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N:\Pasientregister\170410 DHLV\STYRINGSDATA\Referansetabell\"/>
    </mc:Choice>
  </mc:AlternateContent>
  <xr:revisionPtr revIDLastSave="0" documentId="8_{3EB5CD8C-F044-48C6-A3CA-F3E07BBB973E}" xr6:coauthVersionLast="47" xr6:coauthVersionMax="47" xr10:uidLastSave="{00000000-0000-0000-0000-000000000000}"/>
  <bookViews>
    <workbookView xWindow="-120" yWindow="-120" windowWidth="29040" windowHeight="15720" tabRatio="824" firstSheet="14" activeTab="14" xr2:uid="{00000000-000D-0000-FFFF-FFFF00000000}"/>
  </bookViews>
  <sheets>
    <sheet name="Oversikt" sheetId="85" r:id="rId1"/>
    <sheet name="Definisjon kommunegruppering" sheetId="136" r:id="rId2"/>
    <sheet name="Logg endringer" sheetId="118" r:id="rId3"/>
    <sheet name="Ref Fylke" sheetId="56" r:id="rId4"/>
    <sheet name="Ref P_takst" sheetId="53" state="hidden" r:id="rId5"/>
    <sheet name="Ref VOP" sheetId="54" r:id="rId6"/>
    <sheet name="Ref Diagnose_PHV_TSB" sheetId="36" r:id="rId7"/>
    <sheet name="Ref Debitor" sheetId="51" r:id="rId8"/>
    <sheet name="Ref Tjenesteområde" sheetId="35" r:id="rId9"/>
    <sheet name="Ref Fag_AvtaleSpes" sheetId="37" r:id="rId10"/>
    <sheet name="Ref Mnd" sheetId="32" r:id="rId11"/>
    <sheet name="Ref Sykehusområde" sheetId="104" r:id="rId12"/>
    <sheet name="Ref Opptaksområde" sheetId="44" r:id="rId13"/>
    <sheet name="Ref Pasientregion" sheetId="19" r:id="rId14"/>
    <sheet name="Ref kommune" sheetId="131" r:id="rId15"/>
    <sheet name="Ref GEO Kommune" sheetId="96" r:id="rId16"/>
    <sheet name="Ref Sykehusregion" sheetId="20" r:id="rId17"/>
    <sheet name="Ref Liggetidsgrupper" sheetId="57" r:id="rId18"/>
    <sheet name="Ref Liggetidsgrupper PHV" sheetId="84" r:id="rId19"/>
    <sheet name="Ref_DRG" sheetId="121" r:id="rId20"/>
    <sheet name="Ref DRG_type" sheetId="58" r:id="rId21"/>
    <sheet name="Ref HDG" sheetId="6" r:id="rId22"/>
    <sheet name="Ref Alder" sheetId="3" r:id="rId23"/>
    <sheet name="Ref Helseforetak" sheetId="45" r:id="rId24"/>
    <sheet name="Ref Innmåte" sheetId="5" r:id="rId25"/>
    <sheet name="Ref Pasientgrupper" sheetId="47" r:id="rId26"/>
    <sheet name="Ref Omsorg" sheetId="7" r:id="rId27"/>
    <sheet name="Ref fag" sheetId="8" r:id="rId28"/>
    <sheet name="Ref Rettighet" sheetId="26" r:id="rId29"/>
    <sheet name="Ref Ventetids_gr" sheetId="25" r:id="rId30"/>
    <sheet name="Ref Henvist fra tj" sheetId="10" r:id="rId31"/>
    <sheet name="Ref fra sted" sheetId="11" r:id="rId32"/>
    <sheet name="Ref til sted" sheetId="64" r:id="rId33"/>
    <sheet name="Ref UKP" sheetId="34" r:id="rId34"/>
    <sheet name="Ref KMF" sheetId="33" r:id="rId35"/>
    <sheet name="Ref enhet avviste" sheetId="75" r:id="rId36"/>
    <sheet name="Ref PHV Helg ut" sheetId="76" r:id="rId37"/>
    <sheet name="Ref PHV Helg inn" sheetId="77" r:id="rId38"/>
    <sheet name="Ref PHV Tid Inn" sheetId="82" r:id="rId39"/>
    <sheet name="Ref PHV Tid Ut" sheetId="83" r:id="rId40"/>
    <sheet name="Ref Overligger" sheetId="80" r:id="rId41"/>
    <sheet name="Ref_re_forste_HF" sheetId="67" r:id="rId42"/>
    <sheet name="Ref_re_forste_pasientgruppe" sheetId="68" r:id="rId43"/>
    <sheet name="Ref_re_samme_HF" sheetId="71" r:id="rId44"/>
    <sheet name="Ref_re_samme_diagnose" sheetId="73" r:id="rId45"/>
    <sheet name="Ref_re_samme_behandlingssted" sheetId="72" r:id="rId46"/>
    <sheet name="Ref Re_reinnleggelse_dager" sheetId="70" r:id="rId47"/>
    <sheet name="Ref Fagspesialitet" sheetId="102" r:id="rId48"/>
    <sheet name="Ref Fagspesialitet AS" sheetId="103" r:id="rId49"/>
    <sheet name="Ref_aktivitetskategori" sheetId="87" r:id="rId50"/>
    <sheet name="Ref ambulant" sheetId="98" r:id="rId51"/>
    <sheet name="Ref_delytelse" sheetId="88" r:id="rId52"/>
    <sheet name="Ref_ICD-10 kapittel" sheetId="90" r:id="rId53"/>
    <sheet name="Ref lokasjon" sheetId="94" r:id="rId54"/>
    <sheet name="Ref_individuell_plan" sheetId="91" r:id="rId55"/>
    <sheet name="Ref institusjon_alle" sheetId="130" r:id="rId56"/>
    <sheet name="Ref_rehabkode" sheetId="89" r:id="rId57"/>
    <sheet name="Ref Ar" sheetId="95" r:id="rId58"/>
    <sheet name="Ref_STG" sheetId="108" r:id="rId59"/>
    <sheet name="Ref_TFG" sheetId="125" r:id="rId60"/>
    <sheet name="Ref_KreftBehandlingsType" sheetId="115" r:id="rId61"/>
    <sheet name="Ref_KreftIndikatorID" sheetId="116" r:id="rId62"/>
    <sheet name="Ref_KreftForlopsID" sheetId="117" r:id="rId63"/>
    <sheet name="Ref_kontaktAS" sheetId="119" r:id="rId64"/>
    <sheet name="Ref_Prosedyrekoder2015" sheetId="112" state="hidden" r:id="rId65"/>
    <sheet name="Ref Alder år" sheetId="123" r:id="rId66"/>
    <sheet name="Ref_posedyre_type" sheetId="127" r:id="rId67"/>
    <sheet name="Ref MedianTid_tjenester" sheetId="126" r:id="rId68"/>
    <sheet name="Ref Helsefelleskap" sheetId="132" r:id="rId69"/>
    <sheet name="Ref kommune pt" sheetId="133" r:id="rId70"/>
    <sheet name="Ref lokalt opptaksområde" sheetId="134" r:id="rId71"/>
    <sheet name="Ref samarbeidsområde" sheetId="135" r:id="rId72"/>
  </sheets>
  <definedNames>
    <definedName name="_xlnm._FilterDatabase" localSheetId="0" hidden="1">Oversikt!$A$1:$O$72</definedName>
    <definedName name="_xlnm._FilterDatabase" localSheetId="14" hidden="1">'Ref kommune'!$A$1:$CL$911</definedName>
    <definedName name="_xlnm._FilterDatabase" localSheetId="70" hidden="1">'Ref lokalt opptaksområde'!$A$1:$E$1</definedName>
    <definedName name="Ref_Fag" localSheetId="70">#REF!</definedName>
    <definedName name="Ref_Fag" localSheetId="71">#REF!</definedName>
    <definedName name="Ref_Fa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11" i="131" l="1"/>
  <c r="BR889" i="131"/>
  <c r="BR888" i="131"/>
  <c r="BR887" i="131"/>
  <c r="BR886" i="131"/>
  <c r="BR885" i="131"/>
  <c r="BR884" i="131"/>
  <c r="BR883" i="131"/>
  <c r="BR882" i="131"/>
  <c r="BR881" i="131"/>
  <c r="BR880" i="131"/>
  <c r="BR879" i="131"/>
  <c r="BR878" i="131"/>
  <c r="BR877" i="131"/>
  <c r="BR876" i="131"/>
  <c r="BR875" i="131"/>
  <c r="BR874" i="131"/>
  <c r="BR873" i="131"/>
  <c r="BR686" i="131"/>
  <c r="BR685" i="131"/>
  <c r="BR684" i="131"/>
  <c r="BR683" i="131"/>
  <c r="BR682" i="131"/>
  <c r="BR681" i="131"/>
  <c r="BR680" i="131"/>
  <c r="BR679" i="131"/>
  <c r="BR678" i="131"/>
  <c r="BR677" i="131"/>
  <c r="BR676" i="131"/>
  <c r="BR675" i="131"/>
  <c r="BR674" i="131"/>
  <c r="BR673" i="131"/>
  <c r="BR672" i="131"/>
  <c r="BR671" i="131"/>
  <c r="BR670" i="131"/>
  <c r="BR669" i="131"/>
  <c r="BR668" i="131"/>
  <c r="BR667" i="131"/>
  <c r="BR666" i="131"/>
  <c r="BR665" i="131"/>
  <c r="BR664" i="131"/>
  <c r="BR663" i="131"/>
  <c r="BR662" i="131"/>
  <c r="BR638" i="131"/>
  <c r="BR637" i="131"/>
  <c r="BR636" i="131"/>
  <c r="BR635" i="131"/>
  <c r="BR634" i="131"/>
  <c r="BR633" i="131"/>
  <c r="BR632" i="131"/>
  <c r="BR631" i="131"/>
  <c r="BR630" i="131"/>
  <c r="BR629" i="131"/>
  <c r="BR628" i="131"/>
  <c r="BR627" i="131"/>
  <c r="BR626" i="131"/>
  <c r="BR625" i="131"/>
  <c r="BR624" i="131"/>
  <c r="BR623" i="131"/>
  <c r="BR622" i="131"/>
  <c r="BR621" i="131"/>
  <c r="BR620" i="131"/>
  <c r="BR619" i="131"/>
  <c r="BR618" i="131"/>
  <c r="BR617" i="131"/>
  <c r="BR616" i="131"/>
  <c r="BR615" i="131"/>
  <c r="BR614" i="131"/>
  <c r="BR613" i="131"/>
  <c r="BR612" i="131"/>
  <c r="BR611" i="131"/>
  <c r="BR610" i="131"/>
  <c r="BR609" i="131"/>
  <c r="BR608" i="131"/>
  <c r="BR607" i="131"/>
  <c r="BR606" i="131"/>
  <c r="BR605" i="131"/>
  <c r="BR604" i="131"/>
  <c r="BR603" i="131"/>
  <c r="BR602" i="131"/>
  <c r="BR601" i="131"/>
  <c r="BR600" i="131"/>
  <c r="BR599" i="131"/>
  <c r="BR598" i="131"/>
  <c r="BR597" i="131"/>
  <c r="BR596" i="131"/>
  <c r="BR595" i="131"/>
  <c r="BR594" i="131"/>
  <c r="BR593" i="131"/>
  <c r="BR592" i="131"/>
  <c r="BR591" i="131"/>
  <c r="BR590" i="131"/>
  <c r="BR589" i="131"/>
  <c r="BR588" i="131"/>
  <c r="BR587" i="131"/>
  <c r="BR586" i="131"/>
  <c r="BR585" i="131"/>
  <c r="BR584" i="131"/>
  <c r="BR583" i="131"/>
  <c r="BR582" i="131"/>
  <c r="BR581" i="131"/>
  <c r="BR580" i="131"/>
  <c r="BR579" i="131"/>
  <c r="BR578" i="131"/>
  <c r="BR577" i="131"/>
  <c r="BR576" i="131"/>
  <c r="BR575" i="131"/>
  <c r="BR574" i="131"/>
  <c r="BR573" i="131"/>
  <c r="BR572" i="131"/>
  <c r="BR571" i="131"/>
  <c r="BR570" i="131"/>
  <c r="BR518" i="131"/>
  <c r="BR517" i="131"/>
  <c r="BR516" i="131"/>
  <c r="BR515" i="131"/>
  <c r="BR514" i="131"/>
  <c r="BR513" i="131"/>
  <c r="BR512" i="131"/>
  <c r="BR511" i="131"/>
  <c r="BR510" i="131"/>
  <c r="BR509" i="131"/>
  <c r="BR508" i="131"/>
  <c r="BR507" i="131"/>
  <c r="BR506" i="131"/>
  <c r="BR505" i="131"/>
  <c r="BR504" i="131"/>
  <c r="BR503" i="131"/>
  <c r="BR502" i="131"/>
  <c r="BR501" i="131"/>
  <c r="BR500" i="131"/>
  <c r="BR499" i="131"/>
  <c r="BR498" i="131"/>
  <c r="BR497" i="131"/>
  <c r="BR496" i="131"/>
  <c r="BR495" i="131"/>
  <c r="BR494" i="131"/>
  <c r="BR493" i="131"/>
  <c r="BR492" i="131"/>
  <c r="BR491" i="131"/>
  <c r="BR490" i="131"/>
  <c r="BR489" i="131"/>
  <c r="BR488" i="131"/>
  <c r="BR487" i="131"/>
  <c r="BR486" i="131"/>
  <c r="BR485" i="131"/>
  <c r="BR484" i="131"/>
  <c r="BR483" i="131"/>
  <c r="BR482" i="131"/>
  <c r="BR481" i="131"/>
  <c r="BR480" i="131"/>
  <c r="BR479" i="131"/>
  <c r="BR478" i="131"/>
  <c r="BR477" i="131"/>
  <c r="BR476" i="131"/>
  <c r="BR475" i="131"/>
  <c r="BR474" i="131"/>
  <c r="BR473" i="131"/>
  <c r="BR472" i="131"/>
  <c r="BR471" i="131"/>
  <c r="BR470" i="131"/>
  <c r="BR469" i="131"/>
  <c r="BR468" i="131"/>
  <c r="B44" i="102" l="1"/>
  <c r="B2" i="102"/>
  <c r="H3" i="108" l="1"/>
  <c r="I3" i="108"/>
  <c r="H4" i="108"/>
  <c r="I4" i="108"/>
  <c r="H5" i="108"/>
  <c r="I5" i="108"/>
  <c r="H6" i="108"/>
  <c r="I6" i="108"/>
  <c r="H7" i="108"/>
  <c r="I7" i="108"/>
  <c r="H8" i="108"/>
  <c r="I8" i="108"/>
  <c r="H9" i="108"/>
  <c r="I9" i="108"/>
  <c r="H10" i="108"/>
  <c r="I10" i="108"/>
  <c r="H11" i="108"/>
  <c r="I11" i="108"/>
  <c r="H12" i="108"/>
  <c r="I12" i="108"/>
  <c r="H13" i="108"/>
  <c r="I13" i="108"/>
  <c r="H14" i="108"/>
  <c r="I14" i="108"/>
  <c r="H15" i="108"/>
  <c r="I15" i="108"/>
  <c r="H16" i="108"/>
  <c r="I16" i="108"/>
  <c r="H17" i="108"/>
  <c r="I17" i="108"/>
  <c r="H18" i="108"/>
  <c r="I18" i="108"/>
  <c r="H19" i="108"/>
  <c r="I19" i="108"/>
  <c r="H20" i="108"/>
  <c r="I20" i="108"/>
  <c r="H21" i="108"/>
  <c r="I21" i="108"/>
  <c r="H22" i="108"/>
  <c r="I22" i="108"/>
  <c r="H23" i="108"/>
  <c r="I23" i="108"/>
  <c r="H24" i="108"/>
  <c r="I24" i="108"/>
  <c r="H25" i="108"/>
  <c r="I25" i="108"/>
  <c r="H26" i="108"/>
  <c r="I26" i="108"/>
  <c r="H27" i="108"/>
  <c r="I27" i="108"/>
  <c r="H28" i="108"/>
  <c r="I28" i="108"/>
  <c r="H29" i="108"/>
  <c r="I29" i="108"/>
  <c r="H30" i="108"/>
  <c r="I30" i="108"/>
  <c r="H31" i="108"/>
  <c r="I31" i="108"/>
  <c r="H32" i="108"/>
  <c r="I32" i="108"/>
  <c r="H33" i="108"/>
  <c r="I33" i="108"/>
  <c r="H34" i="108"/>
  <c r="I34" i="108"/>
  <c r="H35" i="108"/>
  <c r="I35" i="108"/>
  <c r="H36" i="108"/>
  <c r="I36" i="108"/>
  <c r="H37" i="108"/>
  <c r="I37" i="108"/>
  <c r="H38" i="108"/>
  <c r="I38" i="108"/>
  <c r="H39" i="108"/>
  <c r="I39" i="108"/>
  <c r="H40" i="108"/>
  <c r="I40" i="108"/>
  <c r="H41" i="108"/>
  <c r="I41" i="108"/>
  <c r="H42" i="108"/>
  <c r="I42" i="108"/>
  <c r="H43" i="108"/>
  <c r="I43" i="108"/>
  <c r="H44" i="108"/>
  <c r="I44" i="108"/>
  <c r="H45" i="108"/>
  <c r="I45" i="108"/>
  <c r="H46" i="108"/>
  <c r="I46" i="108"/>
  <c r="H47" i="108"/>
  <c r="I47" i="108"/>
  <c r="H48" i="108"/>
  <c r="I48" i="108"/>
  <c r="H49" i="108"/>
  <c r="I49" i="108"/>
  <c r="H50" i="108"/>
  <c r="I50" i="108"/>
  <c r="H51" i="108"/>
  <c r="I51" i="108"/>
  <c r="H52" i="108"/>
  <c r="I52" i="108"/>
  <c r="H53" i="108"/>
  <c r="I53" i="108"/>
  <c r="H54" i="108"/>
  <c r="I54" i="108"/>
  <c r="H55" i="108"/>
  <c r="I55" i="108"/>
  <c r="H56" i="108"/>
  <c r="I56" i="108"/>
  <c r="H57" i="108"/>
  <c r="I57" i="108"/>
  <c r="H58" i="108"/>
  <c r="I58" i="108"/>
  <c r="H59" i="108"/>
  <c r="I59" i="108"/>
  <c r="H60" i="108"/>
  <c r="I60" i="108"/>
  <c r="H61" i="108"/>
  <c r="I61" i="108"/>
  <c r="H62" i="108"/>
  <c r="I62" i="108"/>
  <c r="H63" i="108"/>
  <c r="I63" i="108"/>
  <c r="H64" i="108"/>
  <c r="I64" i="108"/>
  <c r="H65" i="108"/>
  <c r="I65" i="108"/>
  <c r="H66" i="108"/>
  <c r="I66" i="108"/>
  <c r="H67" i="108"/>
  <c r="I67" i="108"/>
  <c r="H68" i="108"/>
  <c r="I68" i="108"/>
  <c r="H69" i="108"/>
  <c r="I69" i="108"/>
  <c r="H70" i="108"/>
  <c r="I70" i="108"/>
  <c r="H71" i="108"/>
  <c r="I71" i="108"/>
  <c r="H72" i="108"/>
  <c r="I72" i="108"/>
  <c r="H73" i="108"/>
  <c r="I73" i="108"/>
  <c r="I2" i="108"/>
  <c r="D726" i="121"/>
  <c r="D767" i="121"/>
  <c r="D766" i="121"/>
  <c r="D957" i="121"/>
  <c r="D855" i="121"/>
  <c r="D442" i="121"/>
  <c r="D441" i="121"/>
  <c r="D829" i="121" l="1"/>
  <c r="D97" i="121"/>
  <c r="D310" i="121" l="1"/>
  <c r="D307" i="121"/>
  <c r="D308" i="121"/>
  <c r="D309" i="121"/>
  <c r="C19" i="125" l="1"/>
  <c r="D19" i="125" s="1"/>
  <c r="C20" i="125"/>
  <c r="D20" i="125" s="1"/>
  <c r="D556" i="121"/>
  <c r="D552" i="121"/>
  <c r="B53" i="134" l="1"/>
  <c r="B52" i="134"/>
  <c r="B51" i="134"/>
  <c r="B50" i="134"/>
  <c r="B49" i="134"/>
  <c r="B48" i="134"/>
  <c r="B47" i="134"/>
  <c r="B46" i="134"/>
  <c r="B45" i="134"/>
  <c r="B44" i="134"/>
  <c r="B43" i="134"/>
  <c r="B42" i="134"/>
  <c r="B41" i="134"/>
  <c r="B40" i="134"/>
  <c r="B39" i="134"/>
  <c r="B38" i="134"/>
  <c r="B37" i="134"/>
  <c r="B36" i="134"/>
  <c r="B35" i="134"/>
  <c r="B34" i="134"/>
  <c r="B33" i="134"/>
  <c r="B32" i="134"/>
  <c r="B31" i="134"/>
  <c r="B30" i="134"/>
  <c r="B29" i="134"/>
  <c r="B28" i="134"/>
  <c r="B27" i="134"/>
  <c r="B26" i="134"/>
  <c r="B25" i="134"/>
  <c r="B24" i="134"/>
  <c r="B23" i="134"/>
  <c r="B22" i="134"/>
  <c r="B21" i="134"/>
  <c r="B20" i="134"/>
  <c r="B19" i="134"/>
  <c r="B18" i="134"/>
  <c r="B17" i="134"/>
  <c r="B16" i="134"/>
  <c r="B15" i="134"/>
  <c r="B14" i="134"/>
  <c r="B13" i="134"/>
  <c r="B12" i="134"/>
  <c r="B11" i="134"/>
  <c r="B10" i="134"/>
  <c r="B9" i="134"/>
  <c r="B8" i="134"/>
  <c r="B7" i="134"/>
  <c r="B6" i="134"/>
  <c r="B5" i="134"/>
  <c r="B4" i="134"/>
  <c r="B3" i="134"/>
  <c r="B2" i="134"/>
  <c r="B2" i="132" l="1"/>
  <c r="B3" i="132"/>
  <c r="B4" i="132"/>
  <c r="B5" i="132"/>
  <c r="B6" i="132"/>
  <c r="B7" i="132"/>
  <c r="B8" i="132"/>
  <c r="B9" i="132"/>
  <c r="B10" i="132"/>
  <c r="B11" i="132"/>
  <c r="B12" i="132"/>
  <c r="B13" i="132"/>
  <c r="B14" i="132"/>
  <c r="B15" i="132"/>
  <c r="B16" i="132"/>
  <c r="B17" i="132"/>
  <c r="B18" i="132"/>
  <c r="B19" i="132"/>
  <c r="B20" i="132"/>
  <c r="D974" i="121" l="1"/>
  <c r="D972" i="121"/>
  <c r="D721" i="121" l="1"/>
  <c r="C8" i="125" l="1"/>
  <c r="C9" i="125"/>
  <c r="D9" i="125" s="1"/>
  <c r="C10" i="125"/>
  <c r="C11" i="125"/>
  <c r="D11" i="125" s="1"/>
  <c r="C12" i="125"/>
  <c r="D12" i="125" s="1"/>
  <c r="C13" i="125"/>
  <c r="D13" i="125" s="1"/>
  <c r="C14" i="125"/>
  <c r="D14" i="125" s="1"/>
  <c r="C15" i="125"/>
  <c r="D15" i="125" s="1"/>
  <c r="C16" i="125"/>
  <c r="D16" i="125" s="1"/>
  <c r="C17" i="125"/>
  <c r="D17" i="125" s="1"/>
  <c r="C18" i="125"/>
  <c r="C21" i="125"/>
  <c r="D21" i="125" s="1"/>
  <c r="C22" i="125"/>
  <c r="C23" i="125"/>
  <c r="D23" i="125" s="1"/>
  <c r="C24" i="125"/>
  <c r="D24" i="125" s="1"/>
  <c r="C25" i="125"/>
  <c r="D25" i="125" s="1"/>
  <c r="C26" i="125"/>
  <c r="C27" i="125"/>
  <c r="C28" i="125"/>
  <c r="C29" i="125"/>
  <c r="D29" i="125" s="1"/>
  <c r="C30" i="125"/>
  <c r="D30" i="125" s="1"/>
  <c r="C31" i="125"/>
  <c r="D31" i="125" s="1"/>
  <c r="C32" i="125"/>
  <c r="D32" i="125" s="1"/>
  <c r="C33" i="125"/>
  <c r="D33" i="125" s="1"/>
  <c r="C34" i="125"/>
  <c r="D34" i="125" s="1"/>
  <c r="C35" i="125"/>
  <c r="D35" i="125" s="1"/>
  <c r="C36" i="125"/>
  <c r="C37" i="125"/>
  <c r="D37" i="125" s="1"/>
  <c r="C38" i="125"/>
  <c r="D38" i="125" s="1"/>
  <c r="C39" i="125"/>
  <c r="C40" i="125"/>
  <c r="D40" i="125" s="1"/>
  <c r="C41" i="125"/>
  <c r="D41" i="125" s="1"/>
  <c r="C42" i="125"/>
  <c r="D42" i="125" s="1"/>
  <c r="C43" i="125"/>
  <c r="C44" i="125"/>
  <c r="C45" i="125"/>
  <c r="D45" i="125" s="1"/>
  <c r="C46" i="125"/>
  <c r="D46" i="125" s="1"/>
  <c r="C47" i="125"/>
  <c r="D47" i="125" s="1"/>
  <c r="C48" i="125"/>
  <c r="D48" i="125" s="1"/>
  <c r="C49" i="125"/>
  <c r="D49" i="125" s="1"/>
  <c r="C50" i="125"/>
  <c r="D50" i="125" s="1"/>
  <c r="C51" i="125"/>
  <c r="C52" i="125"/>
  <c r="D52" i="125" s="1"/>
  <c r="C53" i="125"/>
  <c r="D53" i="125" s="1"/>
  <c r="C54" i="125"/>
  <c r="D54" i="125" s="1"/>
  <c r="C55" i="125"/>
  <c r="D55" i="125" s="1"/>
  <c r="C56" i="125"/>
  <c r="D56" i="125" s="1"/>
  <c r="C57" i="125"/>
  <c r="D57" i="125" s="1"/>
  <c r="C58" i="125"/>
  <c r="C59" i="125"/>
  <c r="D59" i="125" s="1"/>
  <c r="C60" i="125"/>
  <c r="C61" i="125"/>
  <c r="D61" i="125" s="1"/>
  <c r="C62" i="125"/>
  <c r="D62" i="125" s="1"/>
  <c r="C63" i="125"/>
  <c r="D63" i="125" s="1"/>
  <c r="C64" i="125"/>
  <c r="D64" i="125" s="1"/>
  <c r="C65" i="125"/>
  <c r="D65" i="125" s="1"/>
  <c r="C66" i="125"/>
  <c r="D66" i="125" s="1"/>
  <c r="C67" i="125"/>
  <c r="C68" i="125"/>
  <c r="C69" i="125"/>
  <c r="D69" i="125" s="1"/>
  <c r="C70" i="125"/>
  <c r="D70" i="125" s="1"/>
  <c r="C71" i="125"/>
  <c r="D71" i="125" s="1"/>
  <c r="C72" i="125"/>
  <c r="D72" i="125" s="1"/>
  <c r="C73" i="125"/>
  <c r="D73" i="125" s="1"/>
  <c r="C74" i="125"/>
  <c r="D74" i="125" s="1"/>
  <c r="C75" i="125"/>
  <c r="C76" i="125"/>
  <c r="D76" i="125" s="1"/>
  <c r="C77" i="125"/>
  <c r="D77" i="125" s="1"/>
  <c r="C78" i="125"/>
  <c r="D78" i="125" s="1"/>
  <c r="C79" i="125"/>
  <c r="D79" i="125" s="1"/>
  <c r="C80" i="125"/>
  <c r="D80" i="125" s="1"/>
  <c r="D8" i="125"/>
  <c r="D10" i="125"/>
  <c r="D18" i="125"/>
  <c r="D22" i="125"/>
  <c r="D26" i="125"/>
  <c r="D27" i="125"/>
  <c r="D28" i="125"/>
  <c r="D36" i="125"/>
  <c r="D39" i="125"/>
  <c r="D43" i="125"/>
  <c r="D44" i="125"/>
  <c r="D51" i="125"/>
  <c r="D58" i="125"/>
  <c r="D60" i="125"/>
  <c r="D67" i="125"/>
  <c r="D68" i="125"/>
  <c r="D75" i="125"/>
  <c r="H2" i="108"/>
  <c r="D971" i="121"/>
  <c r="D449" i="121"/>
  <c r="D448" i="121"/>
  <c r="D3" i="121"/>
  <c r="D4" i="121"/>
  <c r="D5" i="121"/>
  <c r="D6" i="121"/>
  <c r="D7" i="121"/>
  <c r="D8" i="121"/>
  <c r="D9" i="121"/>
  <c r="D10" i="121"/>
  <c r="D11" i="121"/>
  <c r="D12" i="121"/>
  <c r="D13" i="121"/>
  <c r="D14" i="121"/>
  <c r="D15" i="121"/>
  <c r="D16" i="121"/>
  <c r="D17" i="121"/>
  <c r="D18" i="121"/>
  <c r="D19" i="121"/>
  <c r="D20" i="121"/>
  <c r="D21" i="121"/>
  <c r="D22" i="121"/>
  <c r="D23" i="121"/>
  <c r="D24" i="121"/>
  <c r="D25" i="121"/>
  <c r="D26" i="121"/>
  <c r="D27" i="121"/>
  <c r="D28" i="121"/>
  <c r="D29" i="121"/>
  <c r="D30" i="121"/>
  <c r="D31" i="121"/>
  <c r="D32" i="121"/>
  <c r="D33" i="121"/>
  <c r="D34" i="121"/>
  <c r="D35" i="121"/>
  <c r="D36" i="121"/>
  <c r="D37" i="121"/>
  <c r="D38" i="121"/>
  <c r="D39" i="121"/>
  <c r="D40" i="121"/>
  <c r="D41" i="121"/>
  <c r="D42" i="121"/>
  <c r="D43" i="121"/>
  <c r="D44" i="121"/>
  <c r="D45" i="121"/>
  <c r="D46" i="121"/>
  <c r="D47" i="121"/>
  <c r="D48" i="121"/>
  <c r="D49" i="121"/>
  <c r="D50" i="121"/>
  <c r="D51" i="121"/>
  <c r="D52" i="121"/>
  <c r="D53" i="121"/>
  <c r="D54" i="121"/>
  <c r="D55" i="121"/>
  <c r="D56" i="121"/>
  <c r="D57" i="121"/>
  <c r="D58" i="121"/>
  <c r="D59" i="121"/>
  <c r="D60" i="121"/>
  <c r="D61" i="121"/>
  <c r="D62" i="121"/>
  <c r="D63" i="121"/>
  <c r="D64" i="121"/>
  <c r="D65" i="121"/>
  <c r="D66" i="121"/>
  <c r="D67" i="121"/>
  <c r="D68" i="121"/>
  <c r="D69" i="121"/>
  <c r="D70" i="121"/>
  <c r="D71" i="121"/>
  <c r="D72" i="121"/>
  <c r="D73" i="121"/>
  <c r="D74" i="121"/>
  <c r="D75" i="121"/>
  <c r="D76" i="121"/>
  <c r="D77" i="121"/>
  <c r="D78" i="121"/>
  <c r="D79" i="121"/>
  <c r="D80" i="121"/>
  <c r="D81" i="121"/>
  <c r="D82" i="121"/>
  <c r="D83" i="121"/>
  <c r="D84" i="121"/>
  <c r="D85" i="121"/>
  <c r="D86" i="121"/>
  <c r="D87" i="121"/>
  <c r="D88" i="121"/>
  <c r="D89" i="121"/>
  <c r="D90" i="121"/>
  <c r="D91" i="121"/>
  <c r="D92" i="121"/>
  <c r="D93" i="121"/>
  <c r="D94" i="121"/>
  <c r="D95" i="121"/>
  <c r="D96" i="121"/>
  <c r="D98" i="121"/>
  <c r="D99" i="121"/>
  <c r="D100" i="121"/>
  <c r="D101" i="121"/>
  <c r="D102" i="121"/>
  <c r="D103" i="121"/>
  <c r="D104" i="121"/>
  <c r="D105" i="121"/>
  <c r="D106" i="121"/>
  <c r="D107" i="121"/>
  <c r="D108" i="121"/>
  <c r="D109" i="121"/>
  <c r="D110" i="121"/>
  <c r="D111" i="121"/>
  <c r="D112" i="121"/>
  <c r="D113" i="121"/>
  <c r="D114" i="121"/>
  <c r="D115" i="121"/>
  <c r="D116" i="121"/>
  <c r="D117" i="121"/>
  <c r="D118" i="121"/>
  <c r="D119" i="121"/>
  <c r="D120" i="121"/>
  <c r="D121" i="121"/>
  <c r="D122" i="121"/>
  <c r="D123" i="121"/>
  <c r="D124" i="121"/>
  <c r="D125" i="121"/>
  <c r="D126" i="121"/>
  <c r="D127" i="121"/>
  <c r="D128" i="121"/>
  <c r="D129" i="121"/>
  <c r="D130" i="121"/>
  <c r="D131" i="121"/>
  <c r="D132" i="121"/>
  <c r="D133" i="121"/>
  <c r="D134" i="121"/>
  <c r="D135" i="121"/>
  <c r="D136" i="121"/>
  <c r="D137" i="121"/>
  <c r="D138" i="121"/>
  <c r="D139" i="121"/>
  <c r="D140" i="121"/>
  <c r="D141" i="121"/>
  <c r="D142" i="121"/>
  <c r="D143" i="121"/>
  <c r="D144" i="121"/>
  <c r="D145" i="121"/>
  <c r="D146" i="121"/>
  <c r="D147" i="121"/>
  <c r="D148" i="121"/>
  <c r="D149" i="121"/>
  <c r="D150" i="121"/>
  <c r="D151" i="121"/>
  <c r="D152" i="121"/>
  <c r="D153" i="121"/>
  <c r="D154" i="121"/>
  <c r="D155" i="121"/>
  <c r="D156" i="121"/>
  <c r="D157" i="121"/>
  <c r="D158" i="121"/>
  <c r="D159" i="121"/>
  <c r="D160" i="121"/>
  <c r="D161" i="121"/>
  <c r="D162" i="121"/>
  <c r="D163" i="121"/>
  <c r="D164" i="121"/>
  <c r="D165" i="121"/>
  <c r="D166" i="121"/>
  <c r="D167" i="121"/>
  <c r="D168" i="121"/>
  <c r="D169" i="121"/>
  <c r="D170" i="121"/>
  <c r="D171" i="121"/>
  <c r="D172" i="121"/>
  <c r="D173" i="121"/>
  <c r="D174" i="121"/>
  <c r="D175" i="121"/>
  <c r="D176" i="121"/>
  <c r="D177" i="121"/>
  <c r="D178" i="121"/>
  <c r="D179" i="121"/>
  <c r="D180" i="121"/>
  <c r="D181" i="121"/>
  <c r="D182" i="121"/>
  <c r="D183" i="121"/>
  <c r="D184" i="121"/>
  <c r="D185" i="121"/>
  <c r="D186" i="121"/>
  <c r="D187" i="121"/>
  <c r="D188" i="121"/>
  <c r="D189" i="121"/>
  <c r="D190" i="121"/>
  <c r="D191" i="121"/>
  <c r="D192" i="121"/>
  <c r="D193" i="121"/>
  <c r="D194" i="121"/>
  <c r="D195" i="121"/>
  <c r="D196" i="121"/>
  <c r="D197" i="121"/>
  <c r="D198" i="121"/>
  <c r="D199" i="121"/>
  <c r="D200" i="121"/>
  <c r="D201" i="121"/>
  <c r="D202" i="121"/>
  <c r="D203" i="121"/>
  <c r="D204" i="121"/>
  <c r="D205" i="121"/>
  <c r="D206" i="121"/>
  <c r="D207" i="121"/>
  <c r="D208" i="121"/>
  <c r="D209" i="121"/>
  <c r="D210" i="121"/>
  <c r="D211" i="121"/>
  <c r="D212" i="121"/>
  <c r="D213" i="121"/>
  <c r="D214" i="121"/>
  <c r="D215" i="121"/>
  <c r="D216" i="121"/>
  <c r="D217" i="121"/>
  <c r="D218" i="121"/>
  <c r="D219" i="121"/>
  <c r="D220" i="121"/>
  <c r="D221" i="121"/>
  <c r="D222" i="121"/>
  <c r="D223" i="121"/>
  <c r="D224" i="121"/>
  <c r="D225" i="121"/>
  <c r="D226" i="121"/>
  <c r="D227" i="121"/>
  <c r="D228" i="121"/>
  <c r="D229" i="121"/>
  <c r="D230" i="121"/>
  <c r="D231" i="121"/>
  <c r="D232" i="121"/>
  <c r="D233" i="121"/>
  <c r="D234" i="121"/>
  <c r="D235" i="121"/>
  <c r="D236" i="121"/>
  <c r="D237" i="121"/>
  <c r="D238" i="121"/>
  <c r="D239" i="121"/>
  <c r="D240" i="121"/>
  <c r="D241" i="121"/>
  <c r="D242" i="121"/>
  <c r="D243" i="121"/>
  <c r="D244" i="121"/>
  <c r="D245" i="121"/>
  <c r="D246" i="121"/>
  <c r="D247" i="121"/>
  <c r="D248" i="121"/>
  <c r="D249" i="121"/>
  <c r="D250" i="121"/>
  <c r="D251" i="121"/>
  <c r="D252" i="121"/>
  <c r="D253" i="121"/>
  <c r="D254" i="121"/>
  <c r="D255" i="121"/>
  <c r="D256" i="121"/>
  <c r="D257" i="121"/>
  <c r="D258" i="121"/>
  <c r="D259" i="121"/>
  <c r="D260" i="121"/>
  <c r="D261" i="121"/>
  <c r="D262" i="121"/>
  <c r="D263" i="121"/>
  <c r="D264" i="121"/>
  <c r="D265" i="121"/>
  <c r="D266" i="121"/>
  <c r="D267" i="121"/>
  <c r="D268" i="121"/>
  <c r="D269" i="121"/>
  <c r="D270" i="121"/>
  <c r="D271" i="121"/>
  <c r="D272" i="121"/>
  <c r="D273" i="121"/>
  <c r="D274" i="121"/>
  <c r="D275" i="121"/>
  <c r="D276" i="121"/>
  <c r="D277" i="121"/>
  <c r="D278" i="121"/>
  <c r="D279" i="121"/>
  <c r="D280" i="121"/>
  <c r="D281" i="121"/>
  <c r="D282" i="121"/>
  <c r="D283" i="121"/>
  <c r="D284" i="121"/>
  <c r="D285" i="121"/>
  <c r="D286" i="121"/>
  <c r="D287" i="121"/>
  <c r="D288" i="121"/>
  <c r="D289" i="121"/>
  <c r="D290" i="121"/>
  <c r="D291" i="121"/>
  <c r="D292" i="121"/>
  <c r="D293" i="121"/>
  <c r="D294" i="121"/>
  <c r="D295" i="121"/>
  <c r="D296" i="121"/>
  <c r="D297" i="121"/>
  <c r="D298" i="121"/>
  <c r="D299" i="121"/>
  <c r="D300" i="121"/>
  <c r="D301" i="121"/>
  <c r="D302" i="121"/>
  <c r="D303" i="121"/>
  <c r="D304" i="121"/>
  <c r="D305" i="121"/>
  <c r="D306" i="121"/>
  <c r="D311" i="121"/>
  <c r="D312" i="121"/>
  <c r="D313" i="121"/>
  <c r="D314" i="121"/>
  <c r="D315" i="121"/>
  <c r="D316" i="121"/>
  <c r="D317" i="121"/>
  <c r="D318" i="121"/>
  <c r="D319" i="121"/>
  <c r="D320" i="121"/>
  <c r="D321" i="121"/>
  <c r="D322" i="121"/>
  <c r="D323" i="121"/>
  <c r="D324" i="121"/>
  <c r="D325" i="121"/>
  <c r="D326" i="121"/>
  <c r="D327" i="121"/>
  <c r="D328" i="121"/>
  <c r="D329" i="121"/>
  <c r="D330" i="121"/>
  <c r="D331" i="121"/>
  <c r="D332" i="121"/>
  <c r="D333" i="121"/>
  <c r="D334" i="121"/>
  <c r="D335" i="121"/>
  <c r="D336" i="121"/>
  <c r="D337" i="121"/>
  <c r="D338" i="121"/>
  <c r="D339" i="121"/>
  <c r="D340" i="121"/>
  <c r="D341" i="121"/>
  <c r="D342" i="121"/>
  <c r="D343" i="121"/>
  <c r="D344" i="121"/>
  <c r="D345" i="121"/>
  <c r="D346" i="121"/>
  <c r="D347" i="121"/>
  <c r="D348" i="121"/>
  <c r="D349" i="121"/>
  <c r="D350" i="121"/>
  <c r="D351" i="121"/>
  <c r="D352" i="121"/>
  <c r="D353" i="121"/>
  <c r="D354" i="121"/>
  <c r="D355" i="121"/>
  <c r="D356" i="121"/>
  <c r="D357" i="121"/>
  <c r="D358" i="121"/>
  <c r="D359" i="121"/>
  <c r="D360" i="121"/>
  <c r="D361" i="121"/>
  <c r="D362" i="121"/>
  <c r="D363" i="121"/>
  <c r="D364" i="121"/>
  <c r="D365" i="121"/>
  <c r="D366" i="121"/>
  <c r="D367" i="121"/>
  <c r="D368" i="121"/>
  <c r="D369" i="121"/>
  <c r="D370" i="121"/>
  <c r="D371" i="121"/>
  <c r="D372" i="121"/>
  <c r="D373" i="121"/>
  <c r="D374" i="121"/>
  <c r="D375" i="121"/>
  <c r="D376" i="121"/>
  <c r="D377" i="121"/>
  <c r="D378" i="121"/>
  <c r="D379" i="121"/>
  <c r="D380" i="121"/>
  <c r="D381" i="121"/>
  <c r="D382" i="121"/>
  <c r="D383" i="121"/>
  <c r="D384" i="121"/>
  <c r="D385" i="121"/>
  <c r="D386" i="121"/>
  <c r="D387" i="121"/>
  <c r="D388" i="121"/>
  <c r="D389" i="121"/>
  <c r="D390" i="121"/>
  <c r="D391" i="121"/>
  <c r="D392" i="121"/>
  <c r="D393" i="121"/>
  <c r="D394" i="121"/>
  <c r="D395" i="121"/>
  <c r="D396" i="121"/>
  <c r="D397" i="121"/>
  <c r="D398" i="121"/>
  <c r="D399" i="121"/>
  <c r="D400" i="121"/>
  <c r="D401" i="121"/>
  <c r="D402" i="121"/>
  <c r="D403" i="121"/>
  <c r="D404" i="121"/>
  <c r="D405" i="121"/>
  <c r="D406" i="121"/>
  <c r="D407" i="121"/>
  <c r="D408" i="121"/>
  <c r="D409" i="121"/>
  <c r="D410" i="121"/>
  <c r="D411" i="121"/>
  <c r="D412" i="121"/>
  <c r="D413" i="121"/>
  <c r="D414" i="121"/>
  <c r="D415" i="121"/>
  <c r="D416" i="121"/>
  <c r="D417" i="121"/>
  <c r="D418" i="121"/>
  <c r="D419" i="121"/>
  <c r="D420" i="121"/>
  <c r="D421" i="121"/>
  <c r="D422" i="121"/>
  <c r="D423" i="121"/>
  <c r="D424" i="121"/>
  <c r="D425" i="121"/>
  <c r="D426" i="121"/>
  <c r="D427" i="121"/>
  <c r="D428" i="121"/>
  <c r="D429" i="121"/>
  <c r="D430" i="121"/>
  <c r="D431" i="121"/>
  <c r="D432" i="121"/>
  <c r="D433" i="121"/>
  <c r="D434" i="121"/>
  <c r="D435" i="121"/>
  <c r="D436" i="121"/>
  <c r="D437" i="121"/>
  <c r="D438" i="121"/>
  <c r="D439" i="121"/>
  <c r="D440" i="121"/>
  <c r="D443" i="121"/>
  <c r="D444" i="121"/>
  <c r="D445" i="121"/>
  <c r="D446" i="121"/>
  <c r="D447" i="121"/>
  <c r="D450" i="121"/>
  <c r="D451" i="121"/>
  <c r="D452" i="121"/>
  <c r="D453" i="121"/>
  <c r="D454" i="121"/>
  <c r="D455" i="121"/>
  <c r="D456" i="121"/>
  <c r="D457" i="121"/>
  <c r="D458" i="121"/>
  <c r="D459" i="121"/>
  <c r="D460" i="121"/>
  <c r="D461" i="121"/>
  <c r="D462" i="121"/>
  <c r="D463" i="121"/>
  <c r="D464" i="121"/>
  <c r="D465" i="121"/>
  <c r="D466" i="121"/>
  <c r="D467" i="121"/>
  <c r="D468" i="121"/>
  <c r="D469" i="121"/>
  <c r="D470" i="121"/>
  <c r="D471" i="121"/>
  <c r="D472" i="121"/>
  <c r="D473" i="121"/>
  <c r="D474" i="121"/>
  <c r="D475" i="121"/>
  <c r="D476" i="121"/>
  <c r="D477" i="121"/>
  <c r="D478" i="121"/>
  <c r="D479" i="121"/>
  <c r="D480" i="121"/>
  <c r="D481" i="121"/>
  <c r="D482" i="121"/>
  <c r="D483" i="121"/>
  <c r="D484" i="121"/>
  <c r="D485" i="121"/>
  <c r="D486" i="121"/>
  <c r="D487" i="121"/>
  <c r="D488" i="121"/>
  <c r="D489" i="121"/>
  <c r="D490" i="121"/>
  <c r="D491" i="121"/>
  <c r="D492" i="121"/>
  <c r="D493" i="121"/>
  <c r="D494" i="121"/>
  <c r="D495" i="121"/>
  <c r="D496" i="121"/>
  <c r="D497" i="121"/>
  <c r="D498" i="121"/>
  <c r="D499" i="121"/>
  <c r="D500" i="121"/>
  <c r="D501" i="121"/>
  <c r="D502" i="121"/>
  <c r="D503" i="121"/>
  <c r="D504" i="121"/>
  <c r="D505" i="121"/>
  <c r="D506" i="121"/>
  <c r="D507" i="121"/>
  <c r="D508" i="121"/>
  <c r="D509" i="121"/>
  <c r="D510" i="121"/>
  <c r="D511" i="121"/>
  <c r="D512" i="121"/>
  <c r="D513" i="121"/>
  <c r="D514" i="121"/>
  <c r="D515" i="121"/>
  <c r="D516" i="121"/>
  <c r="D517" i="121"/>
  <c r="D518" i="121"/>
  <c r="D519" i="121"/>
  <c r="D520" i="121"/>
  <c r="D521" i="121"/>
  <c r="D522" i="121"/>
  <c r="D523" i="121"/>
  <c r="D524" i="121"/>
  <c r="D525" i="121"/>
  <c r="D526" i="121"/>
  <c r="D527" i="121"/>
  <c r="D528" i="121"/>
  <c r="D529" i="121"/>
  <c r="D530" i="121"/>
  <c r="D531" i="121"/>
  <c r="D532" i="121"/>
  <c r="D533" i="121"/>
  <c r="D534" i="121"/>
  <c r="D535" i="121"/>
  <c r="D536" i="121"/>
  <c r="D537" i="121"/>
  <c r="D538" i="121"/>
  <c r="D539" i="121"/>
  <c r="D540" i="121"/>
  <c r="D541" i="121"/>
  <c r="D542" i="121"/>
  <c r="D543" i="121"/>
  <c r="D544" i="121"/>
  <c r="D545" i="121"/>
  <c r="D546" i="121"/>
  <c r="D547" i="121"/>
  <c r="D548" i="121"/>
  <c r="D549" i="121"/>
  <c r="D550" i="121"/>
  <c r="D551" i="121"/>
  <c r="D553" i="121"/>
  <c r="D554" i="121"/>
  <c r="D555" i="121"/>
  <c r="D557" i="121"/>
  <c r="D558" i="121"/>
  <c r="D559" i="121"/>
  <c r="D560" i="121"/>
  <c r="D561" i="121"/>
  <c r="D562" i="121"/>
  <c r="D563" i="121"/>
  <c r="D564" i="121"/>
  <c r="D565" i="121"/>
  <c r="D566" i="121"/>
  <c r="D567" i="121"/>
  <c r="D568" i="121"/>
  <c r="D569" i="121"/>
  <c r="D570" i="121"/>
  <c r="D571" i="121"/>
  <c r="D572" i="121"/>
  <c r="D573" i="121"/>
  <c r="D574" i="121"/>
  <c r="D575" i="121"/>
  <c r="D576" i="121"/>
  <c r="D577" i="121"/>
  <c r="D578" i="121"/>
  <c r="D579" i="121"/>
  <c r="D580" i="121"/>
  <c r="D581" i="121"/>
  <c r="D582" i="121"/>
  <c r="D583" i="121"/>
  <c r="D584" i="121"/>
  <c r="D585" i="121"/>
  <c r="D586" i="121"/>
  <c r="D587" i="121"/>
  <c r="D588" i="121"/>
  <c r="D589" i="121"/>
  <c r="D590" i="121"/>
  <c r="D591" i="121"/>
  <c r="D592" i="121"/>
  <c r="D593" i="121"/>
  <c r="D594" i="121"/>
  <c r="D595" i="121"/>
  <c r="D596" i="121"/>
  <c r="D597" i="121"/>
  <c r="D598" i="121"/>
  <c r="D599" i="121"/>
  <c r="D600" i="121"/>
  <c r="D601" i="121"/>
  <c r="D602" i="121"/>
  <c r="D603" i="121"/>
  <c r="D604" i="121"/>
  <c r="D605" i="121"/>
  <c r="D606" i="121"/>
  <c r="D607" i="121"/>
  <c r="D608" i="121"/>
  <c r="D609" i="121"/>
  <c r="D610" i="121"/>
  <c r="D611" i="121"/>
  <c r="D612" i="121"/>
  <c r="D613" i="121"/>
  <c r="D614" i="121"/>
  <c r="D615" i="121"/>
  <c r="D616" i="121"/>
  <c r="D617" i="121"/>
  <c r="D618" i="121"/>
  <c r="D619" i="121"/>
  <c r="D620" i="121"/>
  <c r="D621" i="121"/>
  <c r="D622" i="121"/>
  <c r="D623" i="121"/>
  <c r="D624" i="121"/>
  <c r="D625" i="121"/>
  <c r="D626" i="121"/>
  <c r="D627" i="121"/>
  <c r="D628" i="121"/>
  <c r="D629" i="121"/>
  <c r="D630" i="121"/>
  <c r="D631" i="121"/>
  <c r="D632" i="121"/>
  <c r="D633" i="121"/>
  <c r="D634" i="121"/>
  <c r="D635" i="121"/>
  <c r="D636" i="121"/>
  <c r="D637" i="121"/>
  <c r="D638" i="121"/>
  <c r="D639" i="121"/>
  <c r="D640" i="121"/>
  <c r="D641" i="121"/>
  <c r="D642" i="121"/>
  <c r="D643" i="121"/>
  <c r="D644" i="121"/>
  <c r="D645" i="121"/>
  <c r="D646" i="121"/>
  <c r="D647" i="121"/>
  <c r="D648" i="121"/>
  <c r="D649" i="121"/>
  <c r="D650" i="121"/>
  <c r="D651" i="121"/>
  <c r="D652" i="121"/>
  <c r="D653" i="121"/>
  <c r="D654" i="121"/>
  <c r="D655" i="121"/>
  <c r="D656" i="121"/>
  <c r="D657" i="121"/>
  <c r="D658" i="121"/>
  <c r="D659" i="121"/>
  <c r="D660" i="121"/>
  <c r="D661" i="121"/>
  <c r="D662" i="121"/>
  <c r="D663" i="121"/>
  <c r="D664" i="121"/>
  <c r="D665" i="121"/>
  <c r="D666" i="121"/>
  <c r="D667" i="121"/>
  <c r="D668" i="121"/>
  <c r="D669" i="121"/>
  <c r="D670" i="121"/>
  <c r="D671" i="121"/>
  <c r="D672" i="121"/>
  <c r="D673" i="121"/>
  <c r="D674" i="121"/>
  <c r="D675" i="121"/>
  <c r="D676" i="121"/>
  <c r="D677" i="121"/>
  <c r="D678" i="121"/>
  <c r="D679" i="121"/>
  <c r="D680" i="121"/>
  <c r="D681" i="121"/>
  <c r="D682" i="121"/>
  <c r="D683" i="121"/>
  <c r="D684" i="121"/>
  <c r="D685" i="121"/>
  <c r="D686" i="121"/>
  <c r="D687" i="121"/>
  <c r="D688" i="121"/>
  <c r="D689" i="121"/>
  <c r="D690" i="121"/>
  <c r="D691" i="121"/>
  <c r="D692" i="121"/>
  <c r="D693" i="121"/>
  <c r="D694" i="121"/>
  <c r="D695" i="121"/>
  <c r="D696" i="121"/>
  <c r="D697" i="121"/>
  <c r="D698" i="121"/>
  <c r="D699" i="121"/>
  <c r="D700" i="121"/>
  <c r="D701" i="121"/>
  <c r="D702" i="121"/>
  <c r="D703" i="121"/>
  <c r="D704" i="121"/>
  <c r="D705" i="121"/>
  <c r="D706" i="121"/>
  <c r="D707" i="121"/>
  <c r="D708" i="121"/>
  <c r="D709" i="121"/>
  <c r="D710" i="121"/>
  <c r="D711" i="121"/>
  <c r="D712" i="121"/>
  <c r="D713" i="121"/>
  <c r="D714" i="121"/>
  <c r="D715" i="121"/>
  <c r="D716" i="121"/>
  <c r="D717" i="121"/>
  <c r="D718" i="121"/>
  <c r="D719" i="121"/>
  <c r="D720" i="121"/>
  <c r="D722" i="121"/>
  <c r="D723" i="121"/>
  <c r="D724" i="121"/>
  <c r="D725" i="121"/>
  <c r="D727" i="121"/>
  <c r="D728" i="121"/>
  <c r="D729" i="121"/>
  <c r="D730" i="121"/>
  <c r="D731" i="121"/>
  <c r="D732" i="121"/>
  <c r="D733" i="121"/>
  <c r="D734" i="121"/>
  <c r="D735" i="121"/>
  <c r="D736" i="121"/>
  <c r="D737" i="121"/>
  <c r="D738" i="121"/>
  <c r="D739" i="121"/>
  <c r="D740" i="121"/>
  <c r="D741" i="121"/>
  <c r="D742" i="121"/>
  <c r="D743" i="121"/>
  <c r="D744" i="121"/>
  <c r="D745" i="121"/>
  <c r="D746" i="121"/>
  <c r="D747" i="121"/>
  <c r="D748" i="121"/>
  <c r="D749" i="121"/>
  <c r="D750" i="121"/>
  <c r="D751" i="121"/>
  <c r="D752" i="121"/>
  <c r="D753" i="121"/>
  <c r="D754" i="121"/>
  <c r="D755" i="121"/>
  <c r="D756" i="121"/>
  <c r="D757" i="121"/>
  <c r="D758" i="121"/>
  <c r="D759" i="121"/>
  <c r="D760" i="121"/>
  <c r="D761" i="121"/>
  <c r="D762" i="121"/>
  <c r="D763" i="121"/>
  <c r="D764" i="121"/>
  <c r="D765" i="121"/>
  <c r="D768" i="121"/>
  <c r="D769" i="121"/>
  <c r="D770" i="121"/>
  <c r="D771" i="121"/>
  <c r="D772" i="121"/>
  <c r="D773" i="121"/>
  <c r="D774" i="121"/>
  <c r="D775" i="121"/>
  <c r="D776" i="121"/>
  <c r="D777" i="121"/>
  <c r="D778" i="121"/>
  <c r="D779" i="121"/>
  <c r="D780" i="121"/>
  <c r="D781" i="121"/>
  <c r="D782" i="121"/>
  <c r="D783" i="121"/>
  <c r="D784" i="121"/>
  <c r="D785" i="121"/>
  <c r="D786" i="121"/>
  <c r="D787" i="121"/>
  <c r="D788" i="121"/>
  <c r="D789" i="121"/>
  <c r="D790" i="121"/>
  <c r="D791" i="121"/>
  <c r="D792" i="121"/>
  <c r="D793" i="121"/>
  <c r="D794" i="121"/>
  <c r="D795" i="121"/>
  <c r="D796" i="121"/>
  <c r="D797" i="121"/>
  <c r="D798" i="121"/>
  <c r="D799" i="121"/>
  <c r="D800" i="121"/>
  <c r="D801" i="121"/>
  <c r="D802" i="121"/>
  <c r="D803" i="121"/>
  <c r="D804" i="121"/>
  <c r="D805" i="121"/>
  <c r="D806" i="121"/>
  <c r="D807" i="121"/>
  <c r="D808" i="121"/>
  <c r="D809" i="121"/>
  <c r="D810" i="121"/>
  <c r="D811" i="121"/>
  <c r="D812" i="121"/>
  <c r="D813" i="121"/>
  <c r="D814" i="121"/>
  <c r="D815" i="121"/>
  <c r="D816" i="121"/>
  <c r="D817" i="121"/>
  <c r="D818" i="121"/>
  <c r="D819" i="121"/>
  <c r="D820" i="121"/>
  <c r="D821" i="121"/>
  <c r="D822" i="121"/>
  <c r="D823" i="121"/>
  <c r="D824" i="121"/>
  <c r="D825" i="121"/>
  <c r="D826" i="121"/>
  <c r="D827" i="121"/>
  <c r="D828" i="121"/>
  <c r="D830" i="121"/>
  <c r="D831" i="121"/>
  <c r="D832" i="121"/>
  <c r="D833" i="121"/>
  <c r="D834" i="121"/>
  <c r="D835" i="121"/>
  <c r="D836" i="121"/>
  <c r="D837" i="121"/>
  <c r="D838" i="121"/>
  <c r="D839" i="121"/>
  <c r="D840" i="121"/>
  <c r="D841" i="121"/>
  <c r="D842" i="121"/>
  <c r="D843" i="121"/>
  <c r="D844" i="121"/>
  <c r="D845" i="121"/>
  <c r="D846" i="121"/>
  <c r="D847" i="121"/>
  <c r="D848" i="121"/>
  <c r="D849" i="121"/>
  <c r="D850" i="121"/>
  <c r="D851" i="121"/>
  <c r="D852" i="121"/>
  <c r="D853" i="121"/>
  <c r="D854" i="121"/>
  <c r="D856" i="121"/>
  <c r="D857" i="121"/>
  <c r="D858" i="121"/>
  <c r="D859" i="121"/>
  <c r="D860" i="121"/>
  <c r="D861" i="121"/>
  <c r="D862" i="121"/>
  <c r="D863" i="121"/>
  <c r="D864" i="121"/>
  <c r="D865" i="121"/>
  <c r="D866" i="121"/>
  <c r="D867" i="121"/>
  <c r="D868" i="121"/>
  <c r="D869" i="121"/>
  <c r="D870" i="121"/>
  <c r="D871" i="121"/>
  <c r="D872" i="121"/>
  <c r="D873" i="121"/>
  <c r="D874" i="121"/>
  <c r="D875" i="121"/>
  <c r="D876" i="121"/>
  <c r="D877" i="121"/>
  <c r="D878" i="121"/>
  <c r="D879" i="121"/>
  <c r="D880" i="121"/>
  <c r="D881" i="121"/>
  <c r="D882" i="121"/>
  <c r="D883" i="121"/>
  <c r="D884" i="121"/>
  <c r="D885" i="121"/>
  <c r="D886" i="121"/>
  <c r="D887" i="121"/>
  <c r="D888" i="121"/>
  <c r="D889" i="121"/>
  <c r="D890" i="121"/>
  <c r="D891" i="121"/>
  <c r="D892" i="121"/>
  <c r="D893" i="121"/>
  <c r="D894" i="121"/>
  <c r="D895" i="121"/>
  <c r="D896" i="121"/>
  <c r="D897" i="121"/>
  <c r="D898" i="121"/>
  <c r="D899" i="121"/>
  <c r="D900" i="121"/>
  <c r="D901" i="121"/>
  <c r="D902" i="121"/>
  <c r="D903" i="121"/>
  <c r="D904" i="121"/>
  <c r="D905" i="121"/>
  <c r="D906" i="121"/>
  <c r="D907" i="121"/>
  <c r="D908" i="121"/>
  <c r="D909" i="121"/>
  <c r="D910" i="121"/>
  <c r="D911" i="121"/>
  <c r="D912" i="121"/>
  <c r="D913" i="121"/>
  <c r="D914" i="121"/>
  <c r="D915" i="121"/>
  <c r="D916" i="121"/>
  <c r="D917" i="121"/>
  <c r="D918" i="121"/>
  <c r="D919" i="121"/>
  <c r="D920" i="121"/>
  <c r="D921" i="121"/>
  <c r="D922" i="121"/>
  <c r="D923" i="121"/>
  <c r="D924" i="121"/>
  <c r="D925" i="121"/>
  <c r="D926" i="121"/>
  <c r="D927" i="121"/>
  <c r="D928" i="121"/>
  <c r="D929" i="121"/>
  <c r="D930" i="121"/>
  <c r="D931" i="121"/>
  <c r="D932" i="121"/>
  <c r="D933" i="121"/>
  <c r="D934" i="121"/>
  <c r="D935" i="121"/>
  <c r="D936" i="121"/>
  <c r="D937" i="121"/>
  <c r="D938" i="121"/>
  <c r="D939" i="121"/>
  <c r="D940" i="121"/>
  <c r="D941" i="121"/>
  <c r="D942" i="121"/>
  <c r="D943" i="121"/>
  <c r="D944" i="121"/>
  <c r="D945" i="121"/>
  <c r="D946" i="121"/>
  <c r="D947" i="121"/>
  <c r="D948" i="121"/>
  <c r="D949" i="121"/>
  <c r="D950" i="121"/>
  <c r="D951" i="121"/>
  <c r="D952" i="121"/>
  <c r="D953" i="121"/>
  <c r="D954" i="121"/>
  <c r="D955" i="121"/>
  <c r="D956" i="121"/>
  <c r="D958" i="121"/>
  <c r="D959" i="121"/>
  <c r="D960" i="121"/>
  <c r="D961" i="121"/>
  <c r="D962" i="121"/>
  <c r="D963" i="121"/>
  <c r="D964" i="121"/>
  <c r="D965" i="121"/>
  <c r="D966" i="121"/>
  <c r="D967" i="121"/>
  <c r="D968" i="121"/>
  <c r="D969" i="121"/>
  <c r="D970" i="121"/>
  <c r="D973" i="121"/>
  <c r="D975" i="121"/>
  <c r="D976" i="121"/>
  <c r="D977" i="121"/>
  <c r="D978" i="121"/>
  <c r="D979" i="121"/>
  <c r="D980" i="121"/>
  <c r="D981" i="121"/>
  <c r="D982" i="121"/>
  <c r="D983" i="121"/>
  <c r="D984" i="121"/>
  <c r="D985" i="121"/>
  <c r="D986" i="121"/>
  <c r="D987" i="121"/>
  <c r="D988" i="121"/>
  <c r="D989" i="121"/>
  <c r="D990" i="121"/>
  <c r="D991" i="121"/>
  <c r="D992" i="121"/>
  <c r="D993" i="121"/>
  <c r="D994" i="121"/>
  <c r="D995" i="121"/>
  <c r="D996" i="121"/>
  <c r="D997" i="121"/>
  <c r="D998" i="121"/>
  <c r="D999" i="121"/>
  <c r="D1000" i="121"/>
  <c r="D1001" i="121"/>
  <c r="D1002" i="121"/>
  <c r="D1003" i="121"/>
  <c r="D1004" i="121"/>
  <c r="D1005" i="121"/>
  <c r="D1006" i="121"/>
  <c r="D1007" i="121"/>
  <c r="D1008" i="121"/>
  <c r="D1009" i="121"/>
  <c r="D1010" i="121"/>
  <c r="D1011" i="121"/>
  <c r="D1012" i="121"/>
  <c r="D1013" i="121"/>
  <c r="D1014" i="121"/>
  <c r="D1015" i="121"/>
  <c r="D1016" i="121"/>
  <c r="D1017" i="121"/>
  <c r="D1018" i="121"/>
  <c r="D1019" i="121"/>
  <c r="D1020" i="121"/>
  <c r="D1021" i="121"/>
  <c r="D1022" i="121"/>
  <c r="D1023" i="121"/>
  <c r="D1024" i="121"/>
  <c r="D1025" i="121"/>
  <c r="D1026" i="121"/>
  <c r="D1027" i="121"/>
  <c r="D1028" i="121"/>
  <c r="D1029" i="121"/>
  <c r="D1030" i="121"/>
  <c r="D1031" i="121"/>
  <c r="D1032" i="121"/>
  <c r="D1033" i="121"/>
  <c r="D1034" i="121"/>
  <c r="D1035" i="121"/>
  <c r="D1036" i="121"/>
  <c r="D1037" i="121"/>
  <c r="D1038" i="121"/>
  <c r="D1039" i="121"/>
  <c r="D1040" i="121"/>
  <c r="D1041" i="121"/>
  <c r="D1042" i="121"/>
  <c r="D1043" i="121"/>
  <c r="D1044" i="121"/>
  <c r="D1045" i="121"/>
  <c r="D1046" i="121"/>
  <c r="D1047" i="121"/>
  <c r="D1048" i="121"/>
  <c r="D1049" i="121"/>
  <c r="D1050" i="121"/>
  <c r="D1051" i="121"/>
  <c r="D1052" i="121"/>
  <c r="D1053" i="121"/>
  <c r="D1054" i="121"/>
  <c r="D1055" i="121"/>
  <c r="D1056" i="121"/>
  <c r="D1057" i="121"/>
  <c r="D1058" i="121"/>
  <c r="D1059" i="121"/>
  <c r="D1060" i="121"/>
  <c r="D1061" i="121"/>
  <c r="D1062" i="121"/>
  <c r="D1063" i="121"/>
  <c r="D1064" i="121"/>
  <c r="D1065" i="121"/>
  <c r="D1066" i="121"/>
  <c r="D1067" i="121"/>
  <c r="D1068" i="121"/>
  <c r="D1069" i="121"/>
  <c r="D1070" i="121"/>
  <c r="D1071" i="121"/>
  <c r="D1072" i="121"/>
  <c r="D1073" i="121"/>
  <c r="D1074" i="121"/>
  <c r="D1075" i="121"/>
  <c r="D1076" i="121"/>
  <c r="D1077" i="121"/>
  <c r="D1078" i="121"/>
  <c r="D1079" i="121"/>
  <c r="D1080" i="121"/>
  <c r="D1081" i="121"/>
  <c r="D1082" i="121"/>
  <c r="D1083" i="121"/>
  <c r="D1084" i="121"/>
  <c r="D1085" i="121"/>
  <c r="D1086" i="121"/>
  <c r="D1087" i="121"/>
  <c r="D1088" i="121"/>
  <c r="D1089" i="121"/>
  <c r="D1090" i="121"/>
  <c r="D1091" i="121"/>
  <c r="D1092" i="121"/>
  <c r="D1093" i="121"/>
  <c r="D1094" i="121"/>
  <c r="D1095" i="121"/>
  <c r="D1096" i="121"/>
  <c r="D1097" i="121"/>
  <c r="D1098" i="121"/>
  <c r="D1099" i="121"/>
  <c r="D1100" i="121"/>
  <c r="D1101" i="121"/>
  <c r="D1102" i="121"/>
  <c r="D2" i="121"/>
  <c r="B2" i="118" l="1"/>
  <c r="D2" i="6" l="1"/>
  <c r="C2" i="125" l="1"/>
  <c r="D2" i="125" s="1"/>
  <c r="C3" i="125"/>
  <c r="D3" i="125" s="1"/>
  <c r="C4" i="125"/>
  <c r="D4" i="125" s="1"/>
  <c r="C5" i="125"/>
  <c r="D5" i="125" s="1"/>
  <c r="C6" i="125"/>
  <c r="D6" i="125" s="1"/>
  <c r="C7" i="125"/>
  <c r="D7" i="125" s="1"/>
  <c r="C29" i="117" l="1"/>
  <c r="C28" i="117"/>
  <c r="C27" i="117"/>
  <c r="C26" i="117"/>
  <c r="C25" i="117"/>
  <c r="C24" i="117"/>
  <c r="C23" i="117"/>
  <c r="C22" i="117"/>
  <c r="C21" i="117"/>
  <c r="C20" i="117"/>
  <c r="C19" i="117"/>
  <c r="C18" i="117"/>
  <c r="C17" i="117"/>
  <c r="C16" i="117"/>
  <c r="C15" i="117"/>
  <c r="C14" i="117"/>
  <c r="C13" i="117"/>
  <c r="C12" i="117"/>
  <c r="C11" i="117"/>
  <c r="C10" i="117"/>
  <c r="C9" i="117"/>
  <c r="C8" i="117"/>
  <c r="C7" i="117"/>
  <c r="C6" i="117"/>
  <c r="C5" i="117"/>
  <c r="C4" i="117"/>
  <c r="C3" i="117"/>
  <c r="C2" i="117"/>
  <c r="C35" i="116"/>
  <c r="C34" i="116"/>
  <c r="C33" i="116"/>
  <c r="C32" i="116"/>
  <c r="C31" i="116"/>
  <c r="C30" i="116"/>
  <c r="C29" i="116"/>
  <c r="C28" i="116"/>
  <c r="C27" i="116"/>
  <c r="C26" i="116"/>
  <c r="C25" i="116"/>
  <c r="C24" i="116"/>
  <c r="C23" i="116"/>
  <c r="C22" i="116"/>
  <c r="C21" i="116"/>
  <c r="C20" i="116"/>
  <c r="C19" i="116"/>
  <c r="C18" i="116"/>
  <c r="C17" i="116"/>
  <c r="C16" i="116"/>
  <c r="C15" i="116"/>
  <c r="C14" i="116"/>
  <c r="C13" i="116"/>
  <c r="C12" i="116"/>
  <c r="C11" i="116"/>
  <c r="C10" i="116"/>
  <c r="C9" i="116"/>
  <c r="C8" i="116"/>
  <c r="C7" i="116"/>
  <c r="C6" i="116"/>
  <c r="C5" i="116"/>
  <c r="C4" i="116"/>
  <c r="C3" i="116"/>
  <c r="C2" i="116"/>
  <c r="C8" i="115"/>
  <c r="C7" i="115"/>
  <c r="C6" i="115"/>
  <c r="C5" i="115"/>
  <c r="C4" i="115"/>
  <c r="C3" i="115"/>
  <c r="C2" i="115"/>
  <c r="G8646" i="112"/>
  <c r="D8646" i="112"/>
  <c r="G8645" i="112"/>
  <c r="D8645" i="112"/>
  <c r="G8644" i="112"/>
  <c r="D8644" i="112"/>
  <c r="G8643" i="112"/>
  <c r="D8643" i="112"/>
  <c r="G8642" i="112"/>
  <c r="D8642" i="112"/>
  <c r="G8641" i="112"/>
  <c r="D8641" i="112"/>
  <c r="G8640" i="112"/>
  <c r="D8640" i="112"/>
  <c r="G8639" i="112"/>
  <c r="D8639" i="112"/>
  <c r="G8638" i="112"/>
  <c r="D8638" i="112"/>
  <c r="G8637" i="112"/>
  <c r="D8637" i="112"/>
  <c r="G8636" i="112"/>
  <c r="D8636" i="112"/>
  <c r="G8635" i="112"/>
  <c r="D8635" i="112"/>
  <c r="G8634" i="112"/>
  <c r="D8634" i="112"/>
  <c r="G8633" i="112"/>
  <c r="D8633" i="112"/>
  <c r="G8632" i="112"/>
  <c r="D8632" i="112"/>
  <c r="G8631" i="112"/>
  <c r="D8631" i="112"/>
  <c r="G8630" i="112"/>
  <c r="D8630" i="112"/>
  <c r="G8629" i="112"/>
  <c r="D8629" i="112"/>
  <c r="G8628" i="112"/>
  <c r="D8628" i="112"/>
  <c r="G8627" i="112"/>
  <c r="D8627" i="112"/>
  <c r="G8626" i="112"/>
  <c r="D8626" i="112"/>
  <c r="G8625" i="112"/>
  <c r="D8625" i="112"/>
  <c r="G8624" i="112"/>
  <c r="D8624" i="112"/>
  <c r="G8623" i="112"/>
  <c r="D8623" i="112"/>
  <c r="G8622" i="112"/>
  <c r="D8622" i="112"/>
  <c r="G8621" i="112"/>
  <c r="D8621" i="112"/>
  <c r="G8620" i="112"/>
  <c r="D8620" i="112"/>
  <c r="G8619" i="112"/>
  <c r="D8619" i="112"/>
  <c r="G8618" i="112"/>
  <c r="D8618" i="112"/>
  <c r="G8617" i="112"/>
  <c r="D8617" i="112"/>
  <c r="G8616" i="112"/>
  <c r="D8616" i="112"/>
  <c r="G8615" i="112"/>
  <c r="D8615" i="112"/>
  <c r="G8614" i="112"/>
  <c r="D8614" i="112"/>
  <c r="G8613" i="112"/>
  <c r="D8613" i="112"/>
  <c r="G8612" i="112"/>
  <c r="D8612" i="112"/>
  <c r="G8611" i="112"/>
  <c r="D8611" i="112"/>
  <c r="G8610" i="112"/>
  <c r="D8610" i="112"/>
  <c r="G8609" i="112"/>
  <c r="D8609" i="112"/>
  <c r="G8608" i="112"/>
  <c r="D8608" i="112"/>
  <c r="G8607" i="112"/>
  <c r="D8607" i="112"/>
  <c r="G8606" i="112"/>
  <c r="D8606" i="112"/>
  <c r="G8605" i="112"/>
  <c r="D8605" i="112"/>
  <c r="G8604" i="112"/>
  <c r="D8604" i="112"/>
  <c r="G8603" i="112"/>
  <c r="D8603" i="112"/>
  <c r="G8602" i="112"/>
  <c r="D8602" i="112"/>
  <c r="G8601" i="112"/>
  <c r="D8601" i="112"/>
  <c r="G8600" i="112"/>
  <c r="D8600" i="112"/>
  <c r="G8599" i="112"/>
  <c r="D8599" i="112"/>
  <c r="G8598" i="112"/>
  <c r="D8598" i="112"/>
  <c r="G8597" i="112"/>
  <c r="D8597" i="112"/>
  <c r="G8596" i="112"/>
  <c r="D8596" i="112"/>
  <c r="G8595" i="112"/>
  <c r="D8595" i="112"/>
  <c r="G8594" i="112"/>
  <c r="D8594" i="112"/>
  <c r="G8593" i="112"/>
  <c r="D8593" i="112"/>
  <c r="G8592" i="112"/>
  <c r="D8592" i="112"/>
  <c r="G8591" i="112"/>
  <c r="D8591" i="112"/>
  <c r="G8590" i="112"/>
  <c r="D8590" i="112"/>
  <c r="G8589" i="112"/>
  <c r="D8589" i="112"/>
  <c r="G8588" i="112"/>
  <c r="D8588" i="112"/>
  <c r="G8587" i="112"/>
  <c r="D8587" i="112"/>
  <c r="G8586" i="112"/>
  <c r="D8586" i="112"/>
  <c r="G8585" i="112"/>
  <c r="D8585" i="112"/>
  <c r="G8584" i="112"/>
  <c r="D8584" i="112"/>
  <c r="G8583" i="112"/>
  <c r="D8583" i="112"/>
  <c r="G8582" i="112"/>
  <c r="D8582" i="112"/>
  <c r="G8581" i="112"/>
  <c r="D8581" i="112"/>
  <c r="G8580" i="112"/>
  <c r="D8580" i="112"/>
  <c r="G8579" i="112"/>
  <c r="D8579" i="112"/>
  <c r="G8578" i="112"/>
  <c r="D8578" i="112"/>
  <c r="G8577" i="112"/>
  <c r="D8577" i="112"/>
  <c r="G8576" i="112"/>
  <c r="D8576" i="112"/>
  <c r="G8575" i="112"/>
  <c r="D8575" i="112"/>
  <c r="G8574" i="112"/>
  <c r="D8574" i="112"/>
  <c r="G8573" i="112"/>
  <c r="D8573" i="112"/>
  <c r="G8572" i="112"/>
  <c r="D8572" i="112"/>
  <c r="G8571" i="112"/>
  <c r="D8571" i="112"/>
  <c r="G8570" i="112"/>
  <c r="D8570" i="112"/>
  <c r="G8569" i="112"/>
  <c r="D8569" i="112"/>
  <c r="G8568" i="112"/>
  <c r="D8568" i="112"/>
  <c r="G8567" i="112"/>
  <c r="D8567" i="112"/>
  <c r="G8566" i="112"/>
  <c r="D8566" i="112"/>
  <c r="G8565" i="112"/>
  <c r="D8565" i="112"/>
  <c r="G8564" i="112"/>
  <c r="D8564" i="112"/>
  <c r="G8563" i="112"/>
  <c r="D8563" i="112"/>
  <c r="G8562" i="112"/>
  <c r="D8562" i="112"/>
  <c r="G8561" i="112"/>
  <c r="D8561" i="112"/>
  <c r="G8560" i="112"/>
  <c r="D8560" i="112"/>
  <c r="G8559" i="112"/>
  <c r="D8559" i="112"/>
  <c r="G8558" i="112"/>
  <c r="D8558" i="112"/>
  <c r="G8557" i="112"/>
  <c r="D8557" i="112"/>
  <c r="G8556" i="112"/>
  <c r="D8556" i="112"/>
  <c r="G8555" i="112"/>
  <c r="D8555" i="112"/>
  <c r="G8554" i="112"/>
  <c r="D8554" i="112"/>
  <c r="G8553" i="112"/>
  <c r="D8553" i="112"/>
  <c r="G8552" i="112"/>
  <c r="D8552" i="112"/>
  <c r="G8551" i="112"/>
  <c r="D8551" i="112"/>
  <c r="G8550" i="112"/>
  <c r="D8550" i="112"/>
  <c r="G8549" i="112"/>
  <c r="D8549" i="112"/>
  <c r="G8548" i="112"/>
  <c r="D8548" i="112"/>
  <c r="G8547" i="112"/>
  <c r="D8547" i="112"/>
  <c r="G8546" i="112"/>
  <c r="D8546" i="112"/>
  <c r="G8545" i="112"/>
  <c r="D8545" i="112"/>
  <c r="G8544" i="112"/>
  <c r="D8544" i="112"/>
  <c r="G8543" i="112"/>
  <c r="D8543" i="112"/>
  <c r="G8542" i="112"/>
  <c r="D8542" i="112"/>
  <c r="G8541" i="112"/>
  <c r="D8541" i="112"/>
  <c r="G8540" i="112"/>
  <c r="D8540" i="112"/>
  <c r="G8539" i="112"/>
  <c r="D8539" i="112"/>
  <c r="G8538" i="112"/>
  <c r="D8538" i="112"/>
  <c r="G8537" i="112"/>
  <c r="D8537" i="112"/>
  <c r="G8536" i="112"/>
  <c r="D8536" i="112"/>
  <c r="G8535" i="112"/>
  <c r="D8535" i="112"/>
  <c r="G8534" i="112"/>
  <c r="D8534" i="112"/>
  <c r="G8533" i="112"/>
  <c r="D8533" i="112"/>
  <c r="G8532" i="112"/>
  <c r="D8532" i="112"/>
  <c r="G8531" i="112"/>
  <c r="D8531" i="112"/>
  <c r="G8530" i="112"/>
  <c r="D8530" i="112"/>
  <c r="G8529" i="112"/>
  <c r="D8529" i="112"/>
  <c r="G8528" i="112"/>
  <c r="D8528" i="112"/>
  <c r="G8527" i="112"/>
  <c r="D8527" i="112"/>
  <c r="G8526" i="112"/>
  <c r="D8526" i="112"/>
  <c r="G8525" i="112"/>
  <c r="D8525" i="112"/>
  <c r="G8524" i="112"/>
  <c r="D8524" i="112"/>
  <c r="G8523" i="112"/>
  <c r="D8523" i="112"/>
  <c r="G8522" i="112"/>
  <c r="D8522" i="112"/>
  <c r="G8521" i="112"/>
  <c r="D8521" i="112"/>
  <c r="G8520" i="112"/>
  <c r="D8520" i="112"/>
  <c r="G8519" i="112"/>
  <c r="D8519" i="112"/>
  <c r="G8518" i="112"/>
  <c r="D8518" i="112"/>
  <c r="G8517" i="112"/>
  <c r="D8517" i="112"/>
  <c r="G8516" i="112"/>
  <c r="D8516" i="112"/>
  <c r="G8515" i="112"/>
  <c r="D8515" i="112"/>
  <c r="G8514" i="112"/>
  <c r="D8514" i="112"/>
  <c r="G8513" i="112"/>
  <c r="D8513" i="112"/>
  <c r="G8512" i="112"/>
  <c r="D8512" i="112"/>
  <c r="G8511" i="112"/>
  <c r="D8511" i="112"/>
  <c r="G8510" i="112"/>
  <c r="D8510" i="112"/>
  <c r="G8509" i="112"/>
  <c r="D8509" i="112"/>
  <c r="G8508" i="112"/>
  <c r="D8508" i="112"/>
  <c r="G8507" i="112"/>
  <c r="D8507" i="112"/>
  <c r="G8506" i="112"/>
  <c r="D8506" i="112"/>
  <c r="G8505" i="112"/>
  <c r="D8505" i="112"/>
  <c r="G8504" i="112"/>
  <c r="D8504" i="112"/>
  <c r="G8503" i="112"/>
  <c r="D8503" i="112"/>
  <c r="G8502" i="112"/>
  <c r="D8502" i="112"/>
  <c r="G8501" i="112"/>
  <c r="D8501" i="112"/>
  <c r="G8500" i="112"/>
  <c r="D8500" i="112"/>
  <c r="G8499" i="112"/>
  <c r="D8499" i="112"/>
  <c r="G8498" i="112"/>
  <c r="D8498" i="112"/>
  <c r="G8497" i="112"/>
  <c r="D8497" i="112"/>
  <c r="G8496" i="112"/>
  <c r="D8496" i="112"/>
  <c r="G8495" i="112"/>
  <c r="D8495" i="112"/>
  <c r="G8494" i="112"/>
  <c r="D8494" i="112"/>
  <c r="G8493" i="112"/>
  <c r="D8493" i="112"/>
  <c r="G8492" i="112"/>
  <c r="D8492" i="112"/>
  <c r="G8491" i="112"/>
  <c r="D8491" i="112"/>
  <c r="G8490" i="112"/>
  <c r="D8490" i="112"/>
  <c r="G8489" i="112"/>
  <c r="D8489" i="112"/>
  <c r="G8488" i="112"/>
  <c r="D8488" i="112"/>
  <c r="G8487" i="112"/>
  <c r="D8487" i="112"/>
  <c r="G8486" i="112"/>
  <c r="D8486" i="112"/>
  <c r="G8485" i="112"/>
  <c r="D8485" i="112"/>
  <c r="G8484" i="112"/>
  <c r="D8484" i="112"/>
  <c r="G8483" i="112"/>
  <c r="D8483" i="112"/>
  <c r="G8482" i="112"/>
  <c r="D8482" i="112"/>
  <c r="G8481" i="112"/>
  <c r="D8481" i="112"/>
  <c r="G8480" i="112"/>
  <c r="D8480" i="112"/>
  <c r="G8479" i="112"/>
  <c r="D8479" i="112"/>
  <c r="G8478" i="112"/>
  <c r="D8478" i="112"/>
  <c r="G8477" i="112"/>
  <c r="D8477" i="112"/>
  <c r="G8476" i="112"/>
  <c r="D8476" i="112"/>
  <c r="G8475" i="112"/>
  <c r="D8475" i="112"/>
  <c r="G8474" i="112"/>
  <c r="D8474" i="112"/>
  <c r="G8473" i="112"/>
  <c r="D8473" i="112"/>
  <c r="G8472" i="112"/>
  <c r="D8472" i="112"/>
  <c r="G8471" i="112"/>
  <c r="D8471" i="112"/>
  <c r="G8470" i="112"/>
  <c r="D8470" i="112"/>
  <c r="G8469" i="112"/>
  <c r="D8469" i="112"/>
  <c r="G8468" i="112"/>
  <c r="D8468" i="112"/>
  <c r="G8467" i="112"/>
  <c r="D8467" i="112"/>
  <c r="G8466" i="112"/>
  <c r="D8466" i="112"/>
  <c r="G8465" i="112"/>
  <c r="D8465" i="112"/>
  <c r="G8464" i="112"/>
  <c r="D8464" i="112"/>
  <c r="G8463" i="112"/>
  <c r="D8463" i="112"/>
  <c r="G8462" i="112"/>
  <c r="D8462" i="112"/>
  <c r="G8461" i="112"/>
  <c r="D8461" i="112"/>
  <c r="G8460" i="112"/>
  <c r="D8460" i="112"/>
  <c r="G8459" i="112"/>
  <c r="D8459" i="112"/>
  <c r="G8458" i="112"/>
  <c r="D8458" i="112"/>
  <c r="G8457" i="112"/>
  <c r="D8457" i="112"/>
  <c r="G8456" i="112"/>
  <c r="D8456" i="112"/>
  <c r="G8455" i="112"/>
  <c r="D8455" i="112"/>
  <c r="G8454" i="112"/>
  <c r="D8454" i="112"/>
  <c r="G8453" i="112"/>
  <c r="D8453" i="112"/>
  <c r="G8452" i="112"/>
  <c r="D8452" i="112"/>
  <c r="G8451" i="112"/>
  <c r="D8451" i="112"/>
  <c r="G8450" i="112"/>
  <c r="D8450" i="112"/>
  <c r="G8449" i="112"/>
  <c r="D8449" i="112"/>
  <c r="G8448" i="112"/>
  <c r="D8448" i="112"/>
  <c r="G8447" i="112"/>
  <c r="D8447" i="112"/>
  <c r="G8446" i="112"/>
  <c r="D8446" i="112"/>
  <c r="G8445" i="112"/>
  <c r="D8445" i="112"/>
  <c r="G8444" i="112"/>
  <c r="D8444" i="112"/>
  <c r="G8443" i="112"/>
  <c r="D8443" i="112"/>
  <c r="G8442" i="112"/>
  <c r="D8442" i="112"/>
  <c r="G8441" i="112"/>
  <c r="D8441" i="112"/>
  <c r="G8440" i="112"/>
  <c r="D8440" i="112"/>
  <c r="G8439" i="112"/>
  <c r="D8439" i="112"/>
  <c r="G8438" i="112"/>
  <c r="D8438" i="112"/>
  <c r="G8437" i="112"/>
  <c r="D8437" i="112"/>
  <c r="G8436" i="112"/>
  <c r="D8436" i="112"/>
  <c r="G8435" i="112"/>
  <c r="D8435" i="112"/>
  <c r="G8434" i="112"/>
  <c r="D8434" i="112"/>
  <c r="G8433" i="112"/>
  <c r="D8433" i="112"/>
  <c r="G8432" i="112"/>
  <c r="D8432" i="112"/>
  <c r="G8431" i="112"/>
  <c r="D8431" i="112"/>
  <c r="G8430" i="112"/>
  <c r="D8430" i="112"/>
  <c r="G8429" i="112"/>
  <c r="D8429" i="112"/>
  <c r="G8428" i="112"/>
  <c r="D8428" i="112"/>
  <c r="G8427" i="112"/>
  <c r="D8427" i="112"/>
  <c r="G8426" i="112"/>
  <c r="D8426" i="112"/>
  <c r="G8425" i="112"/>
  <c r="D8425" i="112"/>
  <c r="G8424" i="112"/>
  <c r="D8424" i="112"/>
  <c r="G8423" i="112"/>
  <c r="D8423" i="112"/>
  <c r="G8422" i="112"/>
  <c r="D8422" i="112"/>
  <c r="G8421" i="112"/>
  <c r="D8421" i="112"/>
  <c r="G8420" i="112"/>
  <c r="D8420" i="112"/>
  <c r="G8419" i="112"/>
  <c r="D8419" i="112"/>
  <c r="G8418" i="112"/>
  <c r="D8418" i="112"/>
  <c r="G8417" i="112"/>
  <c r="D8417" i="112"/>
  <c r="G8416" i="112"/>
  <c r="D8416" i="112"/>
  <c r="G8415" i="112"/>
  <c r="D8415" i="112"/>
  <c r="G8414" i="112"/>
  <c r="D8414" i="112"/>
  <c r="G8413" i="112"/>
  <c r="D8413" i="112"/>
  <c r="G8412" i="112"/>
  <c r="D8412" i="112"/>
  <c r="G8411" i="112"/>
  <c r="D8411" i="112"/>
  <c r="G8410" i="112"/>
  <c r="D8410" i="112"/>
  <c r="G8409" i="112"/>
  <c r="D8409" i="112"/>
  <c r="G8408" i="112"/>
  <c r="D8408" i="112"/>
  <c r="G8407" i="112"/>
  <c r="D8407" i="112"/>
  <c r="G8406" i="112"/>
  <c r="D8406" i="112"/>
  <c r="G8405" i="112"/>
  <c r="D8405" i="112"/>
  <c r="G8404" i="112"/>
  <c r="D8404" i="112"/>
  <c r="G8403" i="112"/>
  <c r="D8403" i="112"/>
  <c r="G8402" i="112"/>
  <c r="D8402" i="112"/>
  <c r="G8401" i="112"/>
  <c r="D8401" i="112"/>
  <c r="G8400" i="112"/>
  <c r="D8400" i="112"/>
  <c r="G8399" i="112"/>
  <c r="D8399" i="112"/>
  <c r="G8398" i="112"/>
  <c r="D8398" i="112"/>
  <c r="G8397" i="112"/>
  <c r="D8397" i="112"/>
  <c r="G8396" i="112"/>
  <c r="D8396" i="112"/>
  <c r="G8395" i="112"/>
  <c r="D8395" i="112"/>
  <c r="G8394" i="112"/>
  <c r="D8394" i="112"/>
  <c r="G8393" i="112"/>
  <c r="D8393" i="112"/>
  <c r="G8392" i="112"/>
  <c r="D8392" i="112"/>
  <c r="G8391" i="112"/>
  <c r="D8391" i="112"/>
  <c r="G8390" i="112"/>
  <c r="D8390" i="112"/>
  <c r="G8389" i="112"/>
  <c r="D8389" i="112"/>
  <c r="G8388" i="112"/>
  <c r="D8388" i="112"/>
  <c r="G8387" i="112"/>
  <c r="D8387" i="112"/>
  <c r="G8386" i="112"/>
  <c r="D8386" i="112"/>
  <c r="G8385" i="112"/>
  <c r="D8385" i="112"/>
  <c r="G8384" i="112"/>
  <c r="D8384" i="112"/>
  <c r="G8383" i="112"/>
  <c r="D8383" i="112"/>
  <c r="G8382" i="112"/>
  <c r="D8382" i="112"/>
  <c r="G8381" i="112"/>
  <c r="D8381" i="112"/>
  <c r="G8380" i="112"/>
  <c r="D8380" i="112"/>
  <c r="G8379" i="112"/>
  <c r="D8379" i="112"/>
  <c r="G8378" i="112"/>
  <c r="D8378" i="112"/>
  <c r="G8377" i="112"/>
  <c r="D8377" i="112"/>
  <c r="G8376" i="112"/>
  <c r="D8376" i="112"/>
  <c r="G8375" i="112"/>
  <c r="D8375" i="112"/>
  <c r="G8374" i="112"/>
  <c r="D8374" i="112"/>
  <c r="G8373" i="112"/>
  <c r="D8373" i="112"/>
  <c r="G8372" i="112"/>
  <c r="D8372" i="112"/>
  <c r="G8371" i="112"/>
  <c r="D8371" i="112"/>
  <c r="G8370" i="112"/>
  <c r="D8370" i="112"/>
  <c r="G8369" i="112"/>
  <c r="D8369" i="112"/>
  <c r="G8368" i="112"/>
  <c r="D8368" i="112"/>
  <c r="G8367" i="112"/>
  <c r="D8367" i="112"/>
  <c r="G8366" i="112"/>
  <c r="D8366" i="112"/>
  <c r="G8365" i="112"/>
  <c r="D8365" i="112"/>
  <c r="G8364" i="112"/>
  <c r="D8364" i="112"/>
  <c r="G8363" i="112"/>
  <c r="D8363" i="112"/>
  <c r="G8362" i="112"/>
  <c r="D8362" i="112"/>
  <c r="G8361" i="112"/>
  <c r="D8361" i="112"/>
  <c r="G8360" i="112"/>
  <c r="D8360" i="112"/>
  <c r="G8359" i="112"/>
  <c r="D8359" i="112"/>
  <c r="G8358" i="112"/>
  <c r="D8358" i="112"/>
  <c r="G8357" i="112"/>
  <c r="D8357" i="112"/>
  <c r="G8356" i="112"/>
  <c r="D8356" i="112"/>
  <c r="G8355" i="112"/>
  <c r="D8355" i="112"/>
  <c r="G8354" i="112"/>
  <c r="D8354" i="112"/>
  <c r="G8353" i="112"/>
  <c r="D8353" i="112"/>
  <c r="G8352" i="112"/>
  <c r="D8352" i="112"/>
  <c r="G8351" i="112"/>
  <c r="D8351" i="112"/>
  <c r="G8350" i="112"/>
  <c r="D8350" i="112"/>
  <c r="G8349" i="112"/>
  <c r="D8349" i="112"/>
  <c r="G8348" i="112"/>
  <c r="D8348" i="112"/>
  <c r="G8347" i="112"/>
  <c r="D8347" i="112"/>
  <c r="G8346" i="112"/>
  <c r="D8346" i="112"/>
  <c r="G8345" i="112"/>
  <c r="D8345" i="112"/>
  <c r="G8344" i="112"/>
  <c r="D8344" i="112"/>
  <c r="G8343" i="112"/>
  <c r="D8343" i="112"/>
  <c r="G8342" i="112"/>
  <c r="D8342" i="112"/>
  <c r="G8341" i="112"/>
  <c r="D8341" i="112"/>
  <c r="G8340" i="112"/>
  <c r="D8340" i="112"/>
  <c r="G8339" i="112"/>
  <c r="D8339" i="112"/>
  <c r="G8338" i="112"/>
  <c r="D8338" i="112"/>
  <c r="G8337" i="112"/>
  <c r="D8337" i="112"/>
  <c r="G8336" i="112"/>
  <c r="D8336" i="112"/>
  <c r="G8335" i="112"/>
  <c r="D8335" i="112"/>
  <c r="G8334" i="112"/>
  <c r="D8334" i="112"/>
  <c r="G8333" i="112"/>
  <c r="D8333" i="112"/>
  <c r="G8332" i="112"/>
  <c r="D8332" i="112"/>
  <c r="G8331" i="112"/>
  <c r="D8331" i="112"/>
  <c r="G8330" i="112"/>
  <c r="D8330" i="112"/>
  <c r="G8329" i="112"/>
  <c r="D8329" i="112"/>
  <c r="G8328" i="112"/>
  <c r="D8328" i="112"/>
  <c r="G8327" i="112"/>
  <c r="D8327" i="112"/>
  <c r="G8326" i="112"/>
  <c r="D8326" i="112"/>
  <c r="G8325" i="112"/>
  <c r="D8325" i="112"/>
  <c r="G8324" i="112"/>
  <c r="D8324" i="112"/>
  <c r="G8323" i="112"/>
  <c r="D8323" i="112"/>
  <c r="G8322" i="112"/>
  <c r="D8322" i="112"/>
  <c r="G8321" i="112"/>
  <c r="D8321" i="112"/>
  <c r="G8320" i="112"/>
  <c r="D8320" i="112"/>
  <c r="G8319" i="112"/>
  <c r="D8319" i="112"/>
  <c r="G8318" i="112"/>
  <c r="D8318" i="112"/>
  <c r="G8317" i="112"/>
  <c r="D8317" i="112"/>
  <c r="G8316" i="112"/>
  <c r="D8316" i="112"/>
  <c r="G8315" i="112"/>
  <c r="D8315" i="112"/>
  <c r="G8314" i="112"/>
  <c r="D8314" i="112"/>
  <c r="G8313" i="112"/>
  <c r="D8313" i="112"/>
  <c r="G8312" i="112"/>
  <c r="D8312" i="112"/>
  <c r="G8311" i="112"/>
  <c r="D8311" i="112"/>
  <c r="G8310" i="112"/>
  <c r="D8310" i="112"/>
  <c r="G8309" i="112"/>
  <c r="D8309" i="112"/>
  <c r="G8308" i="112"/>
  <c r="D8308" i="112"/>
  <c r="G8307" i="112"/>
  <c r="D8307" i="112"/>
  <c r="G8306" i="112"/>
  <c r="D8306" i="112"/>
  <c r="G8305" i="112"/>
  <c r="D8305" i="112"/>
  <c r="G8304" i="112"/>
  <c r="D8304" i="112"/>
  <c r="G8303" i="112"/>
  <c r="D8303" i="112"/>
  <c r="G8302" i="112"/>
  <c r="D8302" i="112"/>
  <c r="G8301" i="112"/>
  <c r="D8301" i="112"/>
  <c r="G8300" i="112"/>
  <c r="D8300" i="112"/>
  <c r="G8299" i="112"/>
  <c r="D8299" i="112"/>
  <c r="G8298" i="112"/>
  <c r="D8298" i="112"/>
  <c r="G8297" i="112"/>
  <c r="D8297" i="112"/>
  <c r="G8296" i="112"/>
  <c r="D8296" i="112"/>
  <c r="G8295" i="112"/>
  <c r="D8295" i="112"/>
  <c r="G8294" i="112"/>
  <c r="D8294" i="112"/>
  <c r="G8293" i="112"/>
  <c r="D8293" i="112"/>
  <c r="G8292" i="112"/>
  <c r="D8292" i="112"/>
  <c r="G8291" i="112"/>
  <c r="D8291" i="112"/>
  <c r="G8290" i="112"/>
  <c r="D8290" i="112"/>
  <c r="G8289" i="112"/>
  <c r="D8289" i="112"/>
  <c r="G8288" i="112"/>
  <c r="D8288" i="112"/>
  <c r="G8287" i="112"/>
  <c r="D8287" i="112"/>
  <c r="G8286" i="112"/>
  <c r="D8286" i="112"/>
  <c r="G8285" i="112"/>
  <c r="D8285" i="112"/>
  <c r="G8284" i="112"/>
  <c r="D8284" i="112"/>
  <c r="G8283" i="112"/>
  <c r="D8283" i="112"/>
  <c r="G8282" i="112"/>
  <c r="D8282" i="112"/>
  <c r="G8281" i="112"/>
  <c r="D8281" i="112"/>
  <c r="G8280" i="112"/>
  <c r="D8280" i="112"/>
  <c r="G8279" i="112"/>
  <c r="D8279" i="112"/>
  <c r="G8278" i="112"/>
  <c r="D8278" i="112"/>
  <c r="G8277" i="112"/>
  <c r="D8277" i="112"/>
  <c r="G8276" i="112"/>
  <c r="D8276" i="112"/>
  <c r="G8275" i="112"/>
  <c r="D8275" i="112"/>
  <c r="G8274" i="112"/>
  <c r="D8274" i="112"/>
  <c r="G8273" i="112"/>
  <c r="D8273" i="112"/>
  <c r="G8272" i="112"/>
  <c r="D8272" i="112"/>
  <c r="G8271" i="112"/>
  <c r="D8271" i="112"/>
  <c r="G8270" i="112"/>
  <c r="D8270" i="112"/>
  <c r="G8269" i="112"/>
  <c r="D8269" i="112"/>
  <c r="G8268" i="112"/>
  <c r="D8268" i="112"/>
  <c r="G8267" i="112"/>
  <c r="D8267" i="112"/>
  <c r="G8266" i="112"/>
  <c r="D8266" i="112"/>
  <c r="G8265" i="112"/>
  <c r="D8265" i="112"/>
  <c r="G8264" i="112"/>
  <c r="D8264" i="112"/>
  <c r="G8263" i="112"/>
  <c r="D8263" i="112"/>
  <c r="G8262" i="112"/>
  <c r="D8262" i="112"/>
  <c r="G8261" i="112"/>
  <c r="D8261" i="112"/>
  <c r="G8260" i="112"/>
  <c r="D8260" i="112"/>
  <c r="G8259" i="112"/>
  <c r="D8259" i="112"/>
  <c r="G8258" i="112"/>
  <c r="D8258" i="112"/>
  <c r="G8257" i="112"/>
  <c r="D8257" i="112"/>
  <c r="G8256" i="112"/>
  <c r="D8256" i="112"/>
  <c r="G8255" i="112"/>
  <c r="D8255" i="112"/>
  <c r="G8254" i="112"/>
  <c r="D8254" i="112"/>
  <c r="G8253" i="112"/>
  <c r="D8253" i="112"/>
  <c r="G8252" i="112"/>
  <c r="D8252" i="112"/>
  <c r="G8251" i="112"/>
  <c r="D8251" i="112"/>
  <c r="G8250" i="112"/>
  <c r="D8250" i="112"/>
  <c r="G8249" i="112"/>
  <c r="D8249" i="112"/>
  <c r="G8248" i="112"/>
  <c r="D8248" i="112"/>
  <c r="G8247" i="112"/>
  <c r="D8247" i="112"/>
  <c r="G8246" i="112"/>
  <c r="D8246" i="112"/>
  <c r="G8245" i="112"/>
  <c r="D8245" i="112"/>
  <c r="G8244" i="112"/>
  <c r="D8244" i="112"/>
  <c r="G8243" i="112"/>
  <c r="D8243" i="112"/>
  <c r="G8242" i="112"/>
  <c r="D8242" i="112"/>
  <c r="G8241" i="112"/>
  <c r="D8241" i="112"/>
  <c r="G8240" i="112"/>
  <c r="D8240" i="112"/>
  <c r="G8239" i="112"/>
  <c r="D8239" i="112"/>
  <c r="G8238" i="112"/>
  <c r="D8238" i="112"/>
  <c r="G8237" i="112"/>
  <c r="D8237" i="112"/>
  <c r="G8236" i="112"/>
  <c r="D8236" i="112"/>
  <c r="G8235" i="112"/>
  <c r="D8235" i="112"/>
  <c r="G8234" i="112"/>
  <c r="D8234" i="112"/>
  <c r="G8233" i="112"/>
  <c r="D8233" i="112"/>
  <c r="G8232" i="112"/>
  <c r="D8232" i="112"/>
  <c r="G8231" i="112"/>
  <c r="D8231" i="112"/>
  <c r="G8230" i="112"/>
  <c r="D8230" i="112"/>
  <c r="G8229" i="112"/>
  <c r="D8229" i="112"/>
  <c r="G8228" i="112"/>
  <c r="D8228" i="112"/>
  <c r="G8227" i="112"/>
  <c r="D8227" i="112"/>
  <c r="G8226" i="112"/>
  <c r="D8226" i="112"/>
  <c r="G8225" i="112"/>
  <c r="D8225" i="112"/>
  <c r="G8224" i="112"/>
  <c r="D8224" i="112"/>
  <c r="G8223" i="112"/>
  <c r="D8223" i="112"/>
  <c r="G8222" i="112"/>
  <c r="D8222" i="112"/>
  <c r="G8221" i="112"/>
  <c r="D8221" i="112"/>
  <c r="G8220" i="112"/>
  <c r="D8220" i="112"/>
  <c r="G8219" i="112"/>
  <c r="D8219" i="112"/>
  <c r="G8218" i="112"/>
  <c r="D8218" i="112"/>
  <c r="G8217" i="112"/>
  <c r="D8217" i="112"/>
  <c r="G8216" i="112"/>
  <c r="D8216" i="112"/>
  <c r="G8215" i="112"/>
  <c r="D8215" i="112"/>
  <c r="G8214" i="112"/>
  <c r="D8214" i="112"/>
  <c r="G8213" i="112"/>
  <c r="D8213" i="112"/>
  <c r="G8212" i="112"/>
  <c r="D8212" i="112"/>
  <c r="G8211" i="112"/>
  <c r="D8211" i="112"/>
  <c r="G8210" i="112"/>
  <c r="D8210" i="112"/>
  <c r="G8209" i="112"/>
  <c r="D8209" i="112"/>
  <c r="G8208" i="112"/>
  <c r="D8208" i="112"/>
  <c r="G8207" i="112"/>
  <c r="D8207" i="112"/>
  <c r="G8206" i="112"/>
  <c r="D8206" i="112"/>
  <c r="G8205" i="112"/>
  <c r="D8205" i="112"/>
  <c r="G8204" i="112"/>
  <c r="D8204" i="112"/>
  <c r="G8203" i="112"/>
  <c r="D8203" i="112"/>
  <c r="G8202" i="112"/>
  <c r="D8202" i="112"/>
  <c r="G8201" i="112"/>
  <c r="D8201" i="112"/>
  <c r="G8200" i="112"/>
  <c r="D8200" i="112"/>
  <c r="G8199" i="112"/>
  <c r="D8199" i="112"/>
  <c r="G8198" i="112"/>
  <c r="D8198" i="112"/>
  <c r="G8197" i="112"/>
  <c r="D8197" i="112"/>
  <c r="G8196" i="112"/>
  <c r="D8196" i="112"/>
  <c r="G8195" i="112"/>
  <c r="D8195" i="112"/>
  <c r="G8194" i="112"/>
  <c r="D8194" i="112"/>
  <c r="G8193" i="112"/>
  <c r="D8193" i="112"/>
  <c r="G8192" i="112"/>
  <c r="D8192" i="112"/>
  <c r="G8191" i="112"/>
  <c r="D8191" i="112"/>
  <c r="G8190" i="112"/>
  <c r="D8190" i="112"/>
  <c r="G8189" i="112"/>
  <c r="D8189" i="112"/>
  <c r="G8188" i="112"/>
  <c r="D8188" i="112"/>
  <c r="G8187" i="112"/>
  <c r="D8187" i="112"/>
  <c r="G8186" i="112"/>
  <c r="D8186" i="112"/>
  <c r="G8185" i="112"/>
  <c r="D8185" i="112"/>
  <c r="G8184" i="112"/>
  <c r="D8184" i="112"/>
  <c r="G8183" i="112"/>
  <c r="D8183" i="112"/>
  <c r="G8182" i="112"/>
  <c r="D8182" i="112"/>
  <c r="G8181" i="112"/>
  <c r="D8181" i="112"/>
  <c r="G8180" i="112"/>
  <c r="D8180" i="112"/>
  <c r="G8179" i="112"/>
  <c r="D8179" i="112"/>
  <c r="G8178" i="112"/>
  <c r="D8178" i="112"/>
  <c r="G8177" i="112"/>
  <c r="D8177" i="112"/>
  <c r="G8176" i="112"/>
  <c r="D8176" i="112"/>
  <c r="G8175" i="112"/>
  <c r="D8175" i="112"/>
  <c r="G8174" i="112"/>
  <c r="D8174" i="112"/>
  <c r="G8173" i="112"/>
  <c r="D8173" i="112"/>
  <c r="G8172" i="112"/>
  <c r="D8172" i="112"/>
  <c r="G8171" i="112"/>
  <c r="D8171" i="112"/>
  <c r="G8170" i="112"/>
  <c r="D8170" i="112"/>
  <c r="G8169" i="112"/>
  <c r="D8169" i="112"/>
  <c r="G8168" i="112"/>
  <c r="D8168" i="112"/>
  <c r="G8167" i="112"/>
  <c r="D8167" i="112"/>
  <c r="G8166" i="112"/>
  <c r="D8166" i="112"/>
  <c r="G8165" i="112"/>
  <c r="D8165" i="112"/>
  <c r="G8164" i="112"/>
  <c r="D8164" i="112"/>
  <c r="G8163" i="112"/>
  <c r="D8163" i="112"/>
  <c r="G8162" i="112"/>
  <c r="D8162" i="112"/>
  <c r="G8161" i="112"/>
  <c r="D8161" i="112"/>
  <c r="G8160" i="112"/>
  <c r="D8160" i="112"/>
  <c r="G8159" i="112"/>
  <c r="D8159" i="112"/>
  <c r="G8158" i="112"/>
  <c r="D8158" i="112"/>
  <c r="G8157" i="112"/>
  <c r="D8157" i="112"/>
  <c r="G8156" i="112"/>
  <c r="D8156" i="112"/>
  <c r="G8155" i="112"/>
  <c r="D8155" i="112"/>
  <c r="G8154" i="112"/>
  <c r="D8154" i="112"/>
  <c r="G8153" i="112"/>
  <c r="D8153" i="112"/>
  <c r="G8152" i="112"/>
  <c r="D8152" i="112"/>
  <c r="G8151" i="112"/>
  <c r="D8151" i="112"/>
  <c r="G8150" i="112"/>
  <c r="D8150" i="112"/>
  <c r="G8149" i="112"/>
  <c r="D8149" i="112"/>
  <c r="G8148" i="112"/>
  <c r="D8148" i="112"/>
  <c r="G8147" i="112"/>
  <c r="D8147" i="112"/>
  <c r="G8146" i="112"/>
  <c r="D8146" i="112"/>
  <c r="G8145" i="112"/>
  <c r="D8145" i="112"/>
  <c r="G8144" i="112"/>
  <c r="D8144" i="112"/>
  <c r="G8143" i="112"/>
  <c r="D8143" i="112"/>
  <c r="G8142" i="112"/>
  <c r="D8142" i="112"/>
  <c r="G8141" i="112"/>
  <c r="D8141" i="112"/>
  <c r="G8140" i="112"/>
  <c r="D8140" i="112"/>
  <c r="G8139" i="112"/>
  <c r="D8139" i="112"/>
  <c r="G8138" i="112"/>
  <c r="D8138" i="112"/>
  <c r="G8137" i="112"/>
  <c r="D8137" i="112"/>
  <c r="G8136" i="112"/>
  <c r="D8136" i="112"/>
  <c r="G8135" i="112"/>
  <c r="D8135" i="112"/>
  <c r="G8134" i="112"/>
  <c r="D8134" i="112"/>
  <c r="G8133" i="112"/>
  <c r="D8133" i="112"/>
  <c r="G8132" i="112"/>
  <c r="D8132" i="112"/>
  <c r="G8131" i="112"/>
  <c r="D8131" i="112"/>
  <c r="G8130" i="112"/>
  <c r="D8130" i="112"/>
  <c r="G8129" i="112"/>
  <c r="D8129" i="112"/>
  <c r="G8128" i="112"/>
  <c r="D8128" i="112"/>
  <c r="G8127" i="112"/>
  <c r="D8127" i="112"/>
  <c r="G8126" i="112"/>
  <c r="D8126" i="112"/>
  <c r="G8125" i="112"/>
  <c r="D8125" i="112"/>
  <c r="G8124" i="112"/>
  <c r="D8124" i="112"/>
  <c r="G8123" i="112"/>
  <c r="D8123" i="112"/>
  <c r="G8122" i="112"/>
  <c r="D8122" i="112"/>
  <c r="G8121" i="112"/>
  <c r="D8121" i="112"/>
  <c r="G8120" i="112"/>
  <c r="D8120" i="112"/>
  <c r="G8119" i="112"/>
  <c r="D8119" i="112"/>
  <c r="G8118" i="112"/>
  <c r="D8118" i="112"/>
  <c r="G8117" i="112"/>
  <c r="D8117" i="112"/>
  <c r="G8116" i="112"/>
  <c r="D8116" i="112"/>
  <c r="G8115" i="112"/>
  <c r="D8115" i="112"/>
  <c r="G8114" i="112"/>
  <c r="D8114" i="112"/>
  <c r="G8113" i="112"/>
  <c r="D8113" i="112"/>
  <c r="G8112" i="112"/>
  <c r="D8112" i="112"/>
  <c r="G8111" i="112"/>
  <c r="D8111" i="112"/>
  <c r="G8110" i="112"/>
  <c r="D8110" i="112"/>
  <c r="G8109" i="112"/>
  <c r="D8109" i="112"/>
  <c r="G8108" i="112"/>
  <c r="D8108" i="112"/>
  <c r="G8107" i="112"/>
  <c r="D8107" i="112"/>
  <c r="G8106" i="112"/>
  <c r="D8106" i="112"/>
  <c r="G8105" i="112"/>
  <c r="D8105" i="112"/>
  <c r="G8104" i="112"/>
  <c r="D8104" i="112"/>
  <c r="G8103" i="112"/>
  <c r="D8103" i="112"/>
  <c r="G8102" i="112"/>
  <c r="D8102" i="112"/>
  <c r="G8101" i="112"/>
  <c r="D8101" i="112"/>
  <c r="G8100" i="112"/>
  <c r="D8100" i="112"/>
  <c r="G8099" i="112"/>
  <c r="D8099" i="112"/>
  <c r="G8098" i="112"/>
  <c r="D8098" i="112"/>
  <c r="G8097" i="112"/>
  <c r="D8097" i="112"/>
  <c r="G8096" i="112"/>
  <c r="D8096" i="112"/>
  <c r="G8095" i="112"/>
  <c r="D8095" i="112"/>
  <c r="G8094" i="112"/>
  <c r="D8094" i="112"/>
  <c r="G8093" i="112"/>
  <c r="D8093" i="112"/>
  <c r="G8092" i="112"/>
  <c r="D8092" i="112"/>
  <c r="G8091" i="112"/>
  <c r="D8091" i="112"/>
  <c r="G8090" i="112"/>
  <c r="D8090" i="112"/>
  <c r="G8089" i="112"/>
  <c r="D8089" i="112"/>
  <c r="G8088" i="112"/>
  <c r="D8088" i="112"/>
  <c r="G8087" i="112"/>
  <c r="D8087" i="112"/>
  <c r="G8086" i="112"/>
  <c r="D8086" i="112"/>
  <c r="G8085" i="112"/>
  <c r="D8085" i="112"/>
  <c r="G8084" i="112"/>
  <c r="D8084" i="112"/>
  <c r="G8083" i="112"/>
  <c r="D8083" i="112"/>
  <c r="G8082" i="112"/>
  <c r="D8082" i="112"/>
  <c r="G8081" i="112"/>
  <c r="D8081" i="112"/>
  <c r="G8080" i="112"/>
  <c r="D8080" i="112"/>
  <c r="G8079" i="112"/>
  <c r="D8079" i="112"/>
  <c r="G8078" i="112"/>
  <c r="D8078" i="112"/>
  <c r="G8077" i="112"/>
  <c r="D8077" i="112"/>
  <c r="G8076" i="112"/>
  <c r="D8076" i="112"/>
  <c r="G8075" i="112"/>
  <c r="D8075" i="112"/>
  <c r="G8074" i="112"/>
  <c r="D8074" i="112"/>
  <c r="G8073" i="112"/>
  <c r="D8073" i="112"/>
  <c r="G8072" i="112"/>
  <c r="D8072" i="112"/>
  <c r="G8071" i="112"/>
  <c r="D8071" i="112"/>
  <c r="G8070" i="112"/>
  <c r="D8070" i="112"/>
  <c r="G8069" i="112"/>
  <c r="D8069" i="112"/>
  <c r="G8068" i="112"/>
  <c r="D8068" i="112"/>
  <c r="G8067" i="112"/>
  <c r="D8067" i="112"/>
  <c r="G8066" i="112"/>
  <c r="D8066" i="112"/>
  <c r="G8065" i="112"/>
  <c r="D8065" i="112"/>
  <c r="G8064" i="112"/>
  <c r="D8064" i="112"/>
  <c r="G8063" i="112"/>
  <c r="D8063" i="112"/>
  <c r="G8062" i="112"/>
  <c r="D8062" i="112"/>
  <c r="G8061" i="112"/>
  <c r="D8061" i="112"/>
  <c r="G8060" i="112"/>
  <c r="D8060" i="112"/>
  <c r="G8059" i="112"/>
  <c r="D8059" i="112"/>
  <c r="G8058" i="112"/>
  <c r="D8058" i="112"/>
  <c r="G8057" i="112"/>
  <c r="D8057" i="112"/>
  <c r="G8056" i="112"/>
  <c r="D8056" i="112"/>
  <c r="G8055" i="112"/>
  <c r="D8055" i="112"/>
  <c r="G8054" i="112"/>
  <c r="D8054" i="112"/>
  <c r="G8053" i="112"/>
  <c r="D8053" i="112"/>
  <c r="G8052" i="112"/>
  <c r="D8052" i="112"/>
  <c r="G8051" i="112"/>
  <c r="D8051" i="112"/>
  <c r="G8050" i="112"/>
  <c r="D8050" i="112"/>
  <c r="G8049" i="112"/>
  <c r="D8049" i="112"/>
  <c r="G8048" i="112"/>
  <c r="D8048" i="112"/>
  <c r="G8047" i="112"/>
  <c r="D8047" i="112"/>
  <c r="G8046" i="112"/>
  <c r="D8046" i="112"/>
  <c r="G8045" i="112"/>
  <c r="D8045" i="112"/>
  <c r="G8044" i="112"/>
  <c r="D8044" i="112"/>
  <c r="G8043" i="112"/>
  <c r="D8043" i="112"/>
  <c r="G8042" i="112"/>
  <c r="D8042" i="112"/>
  <c r="G8041" i="112"/>
  <c r="D8041" i="112"/>
  <c r="G8040" i="112"/>
  <c r="D8040" i="112"/>
  <c r="G8039" i="112"/>
  <c r="D8039" i="112"/>
  <c r="G8038" i="112"/>
  <c r="D8038" i="112"/>
  <c r="G8037" i="112"/>
  <c r="D8037" i="112"/>
  <c r="G8036" i="112"/>
  <c r="D8036" i="112"/>
  <c r="G8035" i="112"/>
  <c r="D8035" i="112"/>
  <c r="G8034" i="112"/>
  <c r="D8034" i="112"/>
  <c r="G8033" i="112"/>
  <c r="D8033" i="112"/>
  <c r="G8032" i="112"/>
  <c r="D8032" i="112"/>
  <c r="G8031" i="112"/>
  <c r="D8031" i="112"/>
  <c r="G8030" i="112"/>
  <c r="D8030" i="112"/>
  <c r="G8029" i="112"/>
  <c r="D8029" i="112"/>
  <c r="G8028" i="112"/>
  <c r="D8028" i="112"/>
  <c r="G8027" i="112"/>
  <c r="D8027" i="112"/>
  <c r="G8026" i="112"/>
  <c r="D8026" i="112"/>
  <c r="G8025" i="112"/>
  <c r="D8025" i="112"/>
  <c r="G8024" i="112"/>
  <c r="D8024" i="112"/>
  <c r="G8023" i="112"/>
  <c r="D8023" i="112"/>
  <c r="G8022" i="112"/>
  <c r="D8022" i="112"/>
  <c r="G8021" i="112"/>
  <c r="D8021" i="112"/>
  <c r="G8020" i="112"/>
  <c r="D8020" i="112"/>
  <c r="G8019" i="112"/>
  <c r="D8019" i="112"/>
  <c r="G8018" i="112"/>
  <c r="D8018" i="112"/>
  <c r="G8017" i="112"/>
  <c r="D8017" i="112"/>
  <c r="G8016" i="112"/>
  <c r="D8016" i="112"/>
  <c r="G8015" i="112"/>
  <c r="D8015" i="112"/>
  <c r="G8014" i="112"/>
  <c r="D8014" i="112"/>
  <c r="G8013" i="112"/>
  <c r="D8013" i="112"/>
  <c r="G8012" i="112"/>
  <c r="D8012" i="112"/>
  <c r="G8011" i="112"/>
  <c r="D8011" i="112"/>
  <c r="G8010" i="112"/>
  <c r="D8010" i="112"/>
  <c r="G8009" i="112"/>
  <c r="D8009" i="112"/>
  <c r="G8008" i="112"/>
  <c r="D8008" i="112"/>
  <c r="G8007" i="112"/>
  <c r="D8007" i="112"/>
  <c r="G8006" i="112"/>
  <c r="D8006" i="112"/>
  <c r="G8005" i="112"/>
  <c r="D8005" i="112"/>
  <c r="G8004" i="112"/>
  <c r="D8004" i="112"/>
  <c r="G8003" i="112"/>
  <c r="D8003" i="112"/>
  <c r="G8002" i="112"/>
  <c r="D8002" i="112"/>
  <c r="G8001" i="112"/>
  <c r="D8001" i="112"/>
  <c r="G8000" i="112"/>
  <c r="D8000" i="112"/>
  <c r="G7999" i="112"/>
  <c r="D7999" i="112"/>
  <c r="G7998" i="112"/>
  <c r="D7998" i="112"/>
  <c r="G7997" i="112"/>
  <c r="D7997" i="112"/>
  <c r="G7996" i="112"/>
  <c r="D7996" i="112"/>
  <c r="G7995" i="112"/>
  <c r="D7995" i="112"/>
  <c r="G7994" i="112"/>
  <c r="D7994" i="112"/>
  <c r="G7993" i="112"/>
  <c r="D7993" i="112"/>
  <c r="G7992" i="112"/>
  <c r="D7992" i="112"/>
  <c r="G7991" i="112"/>
  <c r="D7991" i="112"/>
  <c r="G7990" i="112"/>
  <c r="D7990" i="112"/>
  <c r="G7989" i="112"/>
  <c r="D7989" i="112"/>
  <c r="G7988" i="112"/>
  <c r="D7988" i="112"/>
  <c r="G7987" i="112"/>
  <c r="D7987" i="112"/>
  <c r="G7986" i="112"/>
  <c r="D7986" i="112"/>
  <c r="G7985" i="112"/>
  <c r="D7985" i="112"/>
  <c r="G7984" i="112"/>
  <c r="D7984" i="112"/>
  <c r="G7983" i="112"/>
  <c r="D7983" i="112"/>
  <c r="G7982" i="112"/>
  <c r="D7982" i="112"/>
  <c r="G7981" i="112"/>
  <c r="D7981" i="112"/>
  <c r="G7980" i="112"/>
  <c r="D7980" i="112"/>
  <c r="G7979" i="112"/>
  <c r="D7979" i="112"/>
  <c r="G7978" i="112"/>
  <c r="D7978" i="112"/>
  <c r="G7977" i="112"/>
  <c r="D7977" i="112"/>
  <c r="G7976" i="112"/>
  <c r="D7976" i="112"/>
  <c r="G7975" i="112"/>
  <c r="D7975" i="112"/>
  <c r="G7974" i="112"/>
  <c r="D7974" i="112"/>
  <c r="G7973" i="112"/>
  <c r="D7973" i="112"/>
  <c r="G7972" i="112"/>
  <c r="D7972" i="112"/>
  <c r="G7971" i="112"/>
  <c r="D7971" i="112"/>
  <c r="G7970" i="112"/>
  <c r="D7970" i="112"/>
  <c r="G7969" i="112"/>
  <c r="D7969" i="112"/>
  <c r="G7968" i="112"/>
  <c r="D7968" i="112"/>
  <c r="G7967" i="112"/>
  <c r="D7967" i="112"/>
  <c r="G7966" i="112"/>
  <c r="D7966" i="112"/>
  <c r="G7965" i="112"/>
  <c r="D7965" i="112"/>
  <c r="G7964" i="112"/>
  <c r="D7964" i="112"/>
  <c r="G7963" i="112"/>
  <c r="D7963" i="112"/>
  <c r="G7962" i="112"/>
  <c r="D7962" i="112"/>
  <c r="G7961" i="112"/>
  <c r="D7961" i="112"/>
  <c r="G7960" i="112"/>
  <c r="D7960" i="112"/>
  <c r="G7959" i="112"/>
  <c r="D7959" i="112"/>
  <c r="G7958" i="112"/>
  <c r="D7958" i="112"/>
  <c r="G7957" i="112"/>
  <c r="D7957" i="112"/>
  <c r="G7956" i="112"/>
  <c r="D7956" i="112"/>
  <c r="G7955" i="112"/>
  <c r="D7955" i="112"/>
  <c r="G7954" i="112"/>
  <c r="D7954" i="112"/>
  <c r="G7953" i="112"/>
  <c r="D7953" i="112"/>
  <c r="G7952" i="112"/>
  <c r="D7952" i="112"/>
  <c r="G7951" i="112"/>
  <c r="D7951" i="112"/>
  <c r="G7950" i="112"/>
  <c r="D7950" i="112"/>
  <c r="G7949" i="112"/>
  <c r="D7949" i="112"/>
  <c r="G7948" i="112"/>
  <c r="D7948" i="112"/>
  <c r="G7947" i="112"/>
  <c r="D7947" i="112"/>
  <c r="G7946" i="112"/>
  <c r="D7946" i="112"/>
  <c r="G7945" i="112"/>
  <c r="D7945" i="112"/>
  <c r="G7944" i="112"/>
  <c r="D7944" i="112"/>
  <c r="G7943" i="112"/>
  <c r="D7943" i="112"/>
  <c r="G7942" i="112"/>
  <c r="D7942" i="112"/>
  <c r="G7941" i="112"/>
  <c r="D7941" i="112"/>
  <c r="G7940" i="112"/>
  <c r="D7940" i="112"/>
  <c r="G7939" i="112"/>
  <c r="D7939" i="112"/>
  <c r="G7938" i="112"/>
  <c r="D7938" i="112"/>
  <c r="G7937" i="112"/>
  <c r="D7937" i="112"/>
  <c r="G7936" i="112"/>
  <c r="D7936" i="112"/>
  <c r="G7935" i="112"/>
  <c r="D7935" i="112"/>
  <c r="G7934" i="112"/>
  <c r="D7934" i="112"/>
  <c r="G7933" i="112"/>
  <c r="D7933" i="112"/>
  <c r="G7932" i="112"/>
  <c r="D7932" i="112"/>
  <c r="G7931" i="112"/>
  <c r="D7931" i="112"/>
  <c r="G7930" i="112"/>
  <c r="D7930" i="112"/>
  <c r="G7929" i="112"/>
  <c r="D7929" i="112"/>
  <c r="G7928" i="112"/>
  <c r="D7928" i="112"/>
  <c r="G7927" i="112"/>
  <c r="D7927" i="112"/>
  <c r="G7926" i="112"/>
  <c r="D7926" i="112"/>
  <c r="G7925" i="112"/>
  <c r="D7925" i="112"/>
  <c r="G7924" i="112"/>
  <c r="D7924" i="112"/>
  <c r="G7923" i="112"/>
  <c r="D7923" i="112"/>
  <c r="G7922" i="112"/>
  <c r="D7922" i="112"/>
  <c r="G7921" i="112"/>
  <c r="D7921" i="112"/>
  <c r="G7920" i="112"/>
  <c r="D7920" i="112"/>
  <c r="G7919" i="112"/>
  <c r="D7919" i="112"/>
  <c r="G7918" i="112"/>
  <c r="D7918" i="112"/>
  <c r="G7917" i="112"/>
  <c r="D7917" i="112"/>
  <c r="G7916" i="112"/>
  <c r="D7916" i="112"/>
  <c r="G7915" i="112"/>
  <c r="D7915" i="112"/>
  <c r="G7914" i="112"/>
  <c r="D7914" i="112"/>
  <c r="G7913" i="112"/>
  <c r="D7913" i="112"/>
  <c r="G7912" i="112"/>
  <c r="D7912" i="112"/>
  <c r="G7911" i="112"/>
  <c r="D7911" i="112"/>
  <c r="G7910" i="112"/>
  <c r="D7910" i="112"/>
  <c r="G7909" i="112"/>
  <c r="D7909" i="112"/>
  <c r="G7908" i="112"/>
  <c r="D7908" i="112"/>
  <c r="G7907" i="112"/>
  <c r="D7907" i="112"/>
  <c r="G7906" i="112"/>
  <c r="D7906" i="112"/>
  <c r="G7905" i="112"/>
  <c r="D7905" i="112"/>
  <c r="G7904" i="112"/>
  <c r="D7904" i="112"/>
  <c r="G7903" i="112"/>
  <c r="D7903" i="112"/>
  <c r="G7902" i="112"/>
  <c r="D7902" i="112"/>
  <c r="G7901" i="112"/>
  <c r="D7901" i="112"/>
  <c r="G7900" i="112"/>
  <c r="D7900" i="112"/>
  <c r="G7899" i="112"/>
  <c r="D7899" i="112"/>
  <c r="G7898" i="112"/>
  <c r="D7898" i="112"/>
  <c r="G7897" i="112"/>
  <c r="D7897" i="112"/>
  <c r="G7896" i="112"/>
  <c r="D7896" i="112"/>
  <c r="G7895" i="112"/>
  <c r="D7895" i="112"/>
  <c r="G7894" i="112"/>
  <c r="D7894" i="112"/>
  <c r="G7893" i="112"/>
  <c r="D7893" i="112"/>
  <c r="G7892" i="112"/>
  <c r="D7892" i="112"/>
  <c r="G7891" i="112"/>
  <c r="D7891" i="112"/>
  <c r="G7890" i="112"/>
  <c r="D7890" i="112"/>
  <c r="G7889" i="112"/>
  <c r="D7889" i="112"/>
  <c r="G7888" i="112"/>
  <c r="D7888" i="112"/>
  <c r="G7887" i="112"/>
  <c r="D7887" i="112"/>
  <c r="G7886" i="112"/>
  <c r="D7886" i="112"/>
  <c r="G7885" i="112"/>
  <c r="D7885" i="112"/>
  <c r="G7884" i="112"/>
  <c r="D7884" i="112"/>
  <c r="G7883" i="112"/>
  <c r="D7883" i="112"/>
  <c r="G7882" i="112"/>
  <c r="D7882" i="112"/>
  <c r="G7881" i="112"/>
  <c r="D7881" i="112"/>
  <c r="G7880" i="112"/>
  <c r="D7880" i="112"/>
  <c r="G7879" i="112"/>
  <c r="D7879" i="112"/>
  <c r="G7878" i="112"/>
  <c r="D7878" i="112"/>
  <c r="G7877" i="112"/>
  <c r="D7877" i="112"/>
  <c r="G7876" i="112"/>
  <c r="D7876" i="112"/>
  <c r="G7875" i="112"/>
  <c r="D7875" i="112"/>
  <c r="G7874" i="112"/>
  <c r="D7874" i="112"/>
  <c r="G7873" i="112"/>
  <c r="D7873" i="112"/>
  <c r="G7872" i="112"/>
  <c r="D7872" i="112"/>
  <c r="G7871" i="112"/>
  <c r="D7871" i="112"/>
  <c r="G7870" i="112"/>
  <c r="D7870" i="112"/>
  <c r="G7869" i="112"/>
  <c r="D7869" i="112"/>
  <c r="G7868" i="112"/>
  <c r="D7868" i="112"/>
  <c r="G7867" i="112"/>
  <c r="D7867" i="112"/>
  <c r="G7866" i="112"/>
  <c r="D7866" i="112"/>
  <c r="G7865" i="112"/>
  <c r="D7865" i="112"/>
  <c r="G7864" i="112"/>
  <c r="D7864" i="112"/>
  <c r="G7863" i="112"/>
  <c r="D7863" i="112"/>
  <c r="G7862" i="112"/>
  <c r="D7862" i="112"/>
  <c r="G7861" i="112"/>
  <c r="D7861" i="112"/>
  <c r="G7860" i="112"/>
  <c r="D7860" i="112"/>
  <c r="G7859" i="112"/>
  <c r="D7859" i="112"/>
  <c r="G7858" i="112"/>
  <c r="D7858" i="112"/>
  <c r="G7857" i="112"/>
  <c r="D7857" i="112"/>
  <c r="G7856" i="112"/>
  <c r="D7856" i="112"/>
  <c r="G7855" i="112"/>
  <c r="D7855" i="112"/>
  <c r="G7854" i="112"/>
  <c r="D7854" i="112"/>
  <c r="G7853" i="112"/>
  <c r="D7853" i="112"/>
  <c r="G7852" i="112"/>
  <c r="D7852" i="112"/>
  <c r="G7851" i="112"/>
  <c r="D7851" i="112"/>
  <c r="G7850" i="112"/>
  <c r="D7850" i="112"/>
  <c r="G7849" i="112"/>
  <c r="D7849" i="112"/>
  <c r="G7848" i="112"/>
  <c r="D7848" i="112"/>
  <c r="G7847" i="112"/>
  <c r="D7847" i="112"/>
  <c r="G7846" i="112"/>
  <c r="D7846" i="112"/>
  <c r="G7845" i="112"/>
  <c r="D7845" i="112"/>
  <c r="G7844" i="112"/>
  <c r="D7844" i="112"/>
  <c r="G7843" i="112"/>
  <c r="D7843" i="112"/>
  <c r="G7842" i="112"/>
  <c r="D7842" i="112"/>
  <c r="G7841" i="112"/>
  <c r="D7841" i="112"/>
  <c r="G7840" i="112"/>
  <c r="D7840" i="112"/>
  <c r="G7839" i="112"/>
  <c r="D7839" i="112"/>
  <c r="G7838" i="112"/>
  <c r="D7838" i="112"/>
  <c r="G7837" i="112"/>
  <c r="D7837" i="112"/>
  <c r="G7836" i="112"/>
  <c r="D7836" i="112"/>
  <c r="G7835" i="112"/>
  <c r="D7835" i="112"/>
  <c r="G7834" i="112"/>
  <c r="D7834" i="112"/>
  <c r="G7833" i="112"/>
  <c r="D7833" i="112"/>
  <c r="G7832" i="112"/>
  <c r="D7832" i="112"/>
  <c r="G7831" i="112"/>
  <c r="D7831" i="112"/>
  <c r="G7830" i="112"/>
  <c r="D7830" i="112"/>
  <c r="G7829" i="112"/>
  <c r="D7829" i="112"/>
  <c r="G7828" i="112"/>
  <c r="D7828" i="112"/>
  <c r="G7827" i="112"/>
  <c r="D7827" i="112"/>
  <c r="G7826" i="112"/>
  <c r="D7826" i="112"/>
  <c r="G7825" i="112"/>
  <c r="D7825" i="112"/>
  <c r="G7824" i="112"/>
  <c r="D7824" i="112"/>
  <c r="G7823" i="112"/>
  <c r="D7823" i="112"/>
  <c r="G7822" i="112"/>
  <c r="D7822" i="112"/>
  <c r="G7821" i="112"/>
  <c r="D7821" i="112"/>
  <c r="G7820" i="112"/>
  <c r="D7820" i="112"/>
  <c r="G7819" i="112"/>
  <c r="D7819" i="112"/>
  <c r="G7818" i="112"/>
  <c r="D7818" i="112"/>
  <c r="G7817" i="112"/>
  <c r="D7817" i="112"/>
  <c r="G7816" i="112"/>
  <c r="D7816" i="112"/>
  <c r="G7815" i="112"/>
  <c r="D7815" i="112"/>
  <c r="G7814" i="112"/>
  <c r="D7814" i="112"/>
  <c r="G7813" i="112"/>
  <c r="D7813" i="112"/>
  <c r="G7812" i="112"/>
  <c r="D7812" i="112"/>
  <c r="G7811" i="112"/>
  <c r="D7811" i="112"/>
  <c r="G7810" i="112"/>
  <c r="D7810" i="112"/>
  <c r="G7809" i="112"/>
  <c r="D7809" i="112"/>
  <c r="G7808" i="112"/>
  <c r="D7808" i="112"/>
  <c r="G7807" i="112"/>
  <c r="D7807" i="112"/>
  <c r="G7806" i="112"/>
  <c r="D7806" i="112"/>
  <c r="G7805" i="112"/>
  <c r="D7805" i="112"/>
  <c r="G7804" i="112"/>
  <c r="D7804" i="112"/>
  <c r="G7803" i="112"/>
  <c r="D7803" i="112"/>
  <c r="G7802" i="112"/>
  <c r="D7802" i="112"/>
  <c r="G7801" i="112"/>
  <c r="D7801" i="112"/>
  <c r="G7800" i="112"/>
  <c r="D7800" i="112"/>
  <c r="G7799" i="112"/>
  <c r="D7799" i="112"/>
  <c r="G7798" i="112"/>
  <c r="D7798" i="112"/>
  <c r="G7797" i="112"/>
  <c r="D7797" i="112"/>
  <c r="G7796" i="112"/>
  <c r="D7796" i="112"/>
  <c r="G7795" i="112"/>
  <c r="D7795" i="112"/>
  <c r="G7794" i="112"/>
  <c r="D7794" i="112"/>
  <c r="G7793" i="112"/>
  <c r="D7793" i="112"/>
  <c r="G7792" i="112"/>
  <c r="D7792" i="112"/>
  <c r="G7791" i="112"/>
  <c r="D7791" i="112"/>
  <c r="G7790" i="112"/>
  <c r="D7790" i="112"/>
  <c r="G7789" i="112"/>
  <c r="D7789" i="112"/>
  <c r="G7788" i="112"/>
  <c r="D7788" i="112"/>
  <c r="G7787" i="112"/>
  <c r="D7787" i="112"/>
  <c r="G7786" i="112"/>
  <c r="D7786" i="112"/>
  <c r="G7785" i="112"/>
  <c r="D7785" i="112"/>
  <c r="G7784" i="112"/>
  <c r="D7784" i="112"/>
  <c r="G7783" i="112"/>
  <c r="D7783" i="112"/>
  <c r="G7782" i="112"/>
  <c r="D7782" i="112"/>
  <c r="G7781" i="112"/>
  <c r="D7781" i="112"/>
  <c r="G7780" i="112"/>
  <c r="D7780" i="112"/>
  <c r="G7779" i="112"/>
  <c r="D7779" i="112"/>
  <c r="G7778" i="112"/>
  <c r="D7778" i="112"/>
  <c r="G7777" i="112"/>
  <c r="D7777" i="112"/>
  <c r="G7776" i="112"/>
  <c r="D7776" i="112"/>
  <c r="G7775" i="112"/>
  <c r="D7775" i="112"/>
  <c r="G7774" i="112"/>
  <c r="D7774" i="112"/>
  <c r="G7773" i="112"/>
  <c r="D7773" i="112"/>
  <c r="G7772" i="112"/>
  <c r="D7772" i="112"/>
  <c r="G7771" i="112"/>
  <c r="D7771" i="112"/>
  <c r="G7770" i="112"/>
  <c r="D7770" i="112"/>
  <c r="G7769" i="112"/>
  <c r="D7769" i="112"/>
  <c r="G7768" i="112"/>
  <c r="D7768" i="112"/>
  <c r="G7767" i="112"/>
  <c r="D7767" i="112"/>
  <c r="G7766" i="112"/>
  <c r="D7766" i="112"/>
  <c r="G7765" i="112"/>
  <c r="D7765" i="112"/>
  <c r="G7764" i="112"/>
  <c r="D7764" i="112"/>
  <c r="G7763" i="112"/>
  <c r="D7763" i="112"/>
  <c r="G7762" i="112"/>
  <c r="D7762" i="112"/>
  <c r="G7761" i="112"/>
  <c r="D7761" i="112"/>
  <c r="G7760" i="112"/>
  <c r="D7760" i="112"/>
  <c r="G7759" i="112"/>
  <c r="D7759" i="112"/>
  <c r="G7758" i="112"/>
  <c r="D7758" i="112"/>
  <c r="G7757" i="112"/>
  <c r="D7757" i="112"/>
  <c r="G7756" i="112"/>
  <c r="D7756" i="112"/>
  <c r="G7755" i="112"/>
  <c r="D7755" i="112"/>
  <c r="G7754" i="112"/>
  <c r="D7754" i="112"/>
  <c r="G7753" i="112"/>
  <c r="D7753" i="112"/>
  <c r="G7752" i="112"/>
  <c r="D7752" i="112"/>
  <c r="G7751" i="112"/>
  <c r="D7751" i="112"/>
  <c r="G7750" i="112"/>
  <c r="D7750" i="112"/>
  <c r="G7749" i="112"/>
  <c r="D7749" i="112"/>
  <c r="G7748" i="112"/>
  <c r="D7748" i="112"/>
  <c r="G7747" i="112"/>
  <c r="D7747" i="112"/>
  <c r="G7746" i="112"/>
  <c r="D7746" i="112"/>
  <c r="G7745" i="112"/>
  <c r="D7745" i="112"/>
  <c r="G7744" i="112"/>
  <c r="D7744" i="112"/>
  <c r="G7743" i="112"/>
  <c r="D7743" i="112"/>
  <c r="G7742" i="112"/>
  <c r="D7742" i="112"/>
  <c r="G7741" i="112"/>
  <c r="D7741" i="112"/>
  <c r="G7740" i="112"/>
  <c r="D7740" i="112"/>
  <c r="G7739" i="112"/>
  <c r="D7739" i="112"/>
  <c r="G7738" i="112"/>
  <c r="D7738" i="112"/>
  <c r="G7737" i="112"/>
  <c r="D7737" i="112"/>
  <c r="G7736" i="112"/>
  <c r="D7736" i="112"/>
  <c r="G7735" i="112"/>
  <c r="D7735" i="112"/>
  <c r="G7734" i="112"/>
  <c r="D7734" i="112"/>
  <c r="G7733" i="112"/>
  <c r="D7733" i="112"/>
  <c r="G7732" i="112"/>
  <c r="D7732" i="112"/>
  <c r="G7731" i="112"/>
  <c r="D7731" i="112"/>
  <c r="G7730" i="112"/>
  <c r="D7730" i="112"/>
  <c r="G7729" i="112"/>
  <c r="D7729" i="112"/>
  <c r="G7728" i="112"/>
  <c r="D7728" i="112"/>
  <c r="G7727" i="112"/>
  <c r="D7727" i="112"/>
  <c r="G7726" i="112"/>
  <c r="D7726" i="112"/>
  <c r="G7725" i="112"/>
  <c r="D7725" i="112"/>
  <c r="G7724" i="112"/>
  <c r="D7724" i="112"/>
  <c r="G7723" i="112"/>
  <c r="D7723" i="112"/>
  <c r="G7722" i="112"/>
  <c r="D7722" i="112"/>
  <c r="G7721" i="112"/>
  <c r="D7721" i="112"/>
  <c r="G7720" i="112"/>
  <c r="D7720" i="112"/>
  <c r="G7719" i="112"/>
  <c r="D7719" i="112"/>
  <c r="G7718" i="112"/>
  <c r="D7718" i="112"/>
  <c r="G7717" i="112"/>
  <c r="D7717" i="112"/>
  <c r="G7716" i="112"/>
  <c r="D7716" i="112"/>
  <c r="G7715" i="112"/>
  <c r="D7715" i="112"/>
  <c r="G7714" i="112"/>
  <c r="D7714" i="112"/>
  <c r="G7713" i="112"/>
  <c r="D7713" i="112"/>
  <c r="G7712" i="112"/>
  <c r="D7712" i="112"/>
  <c r="G7711" i="112"/>
  <c r="D7711" i="112"/>
  <c r="G7710" i="112"/>
  <c r="D7710" i="112"/>
  <c r="G7709" i="112"/>
  <c r="D7709" i="112"/>
  <c r="G7708" i="112"/>
  <c r="D7708" i="112"/>
  <c r="G7707" i="112"/>
  <c r="D7707" i="112"/>
  <c r="G7706" i="112"/>
  <c r="D7706" i="112"/>
  <c r="G7705" i="112"/>
  <c r="D7705" i="112"/>
  <c r="G7704" i="112"/>
  <c r="D7704" i="112"/>
  <c r="G7703" i="112"/>
  <c r="D7703" i="112"/>
  <c r="G7702" i="112"/>
  <c r="D7702" i="112"/>
  <c r="G7701" i="112"/>
  <c r="D7701" i="112"/>
  <c r="G7700" i="112"/>
  <c r="D7700" i="112"/>
  <c r="G7699" i="112"/>
  <c r="D7699" i="112"/>
  <c r="G7698" i="112"/>
  <c r="D7698" i="112"/>
  <c r="G7697" i="112"/>
  <c r="D7697" i="112"/>
  <c r="G7696" i="112"/>
  <c r="D7696" i="112"/>
  <c r="G7695" i="112"/>
  <c r="D7695" i="112"/>
  <c r="G7694" i="112"/>
  <c r="D7694" i="112"/>
  <c r="G7693" i="112"/>
  <c r="D7693" i="112"/>
  <c r="G7692" i="112"/>
  <c r="D7692" i="112"/>
  <c r="G7691" i="112"/>
  <c r="D7691" i="112"/>
  <c r="G7690" i="112"/>
  <c r="D7690" i="112"/>
  <c r="G7689" i="112"/>
  <c r="D7689" i="112"/>
  <c r="G7688" i="112"/>
  <c r="D7688" i="112"/>
  <c r="G7687" i="112"/>
  <c r="D7687" i="112"/>
  <c r="G7686" i="112"/>
  <c r="D7686" i="112"/>
  <c r="G7685" i="112"/>
  <c r="D7685" i="112"/>
  <c r="G7684" i="112"/>
  <c r="D7684" i="112"/>
  <c r="G7683" i="112"/>
  <c r="D7683" i="112"/>
  <c r="G7682" i="112"/>
  <c r="D7682" i="112"/>
  <c r="G7681" i="112"/>
  <c r="D7681" i="112"/>
  <c r="G7680" i="112"/>
  <c r="D7680" i="112"/>
  <c r="G7679" i="112"/>
  <c r="D7679" i="112"/>
  <c r="G7678" i="112"/>
  <c r="D7678" i="112"/>
  <c r="G7677" i="112"/>
  <c r="D7677" i="112"/>
  <c r="G7676" i="112"/>
  <c r="D7676" i="112"/>
  <c r="G7675" i="112"/>
  <c r="D7675" i="112"/>
  <c r="G7674" i="112"/>
  <c r="D7674" i="112"/>
  <c r="G7673" i="112"/>
  <c r="D7673" i="112"/>
  <c r="G7672" i="112"/>
  <c r="D7672" i="112"/>
  <c r="G7671" i="112"/>
  <c r="D7671" i="112"/>
  <c r="G7670" i="112"/>
  <c r="D7670" i="112"/>
  <c r="G7669" i="112"/>
  <c r="D7669" i="112"/>
  <c r="G7668" i="112"/>
  <c r="D7668" i="112"/>
  <c r="G7667" i="112"/>
  <c r="D7667" i="112"/>
  <c r="G7666" i="112"/>
  <c r="D7666" i="112"/>
  <c r="G7665" i="112"/>
  <c r="D7665" i="112"/>
  <c r="G7664" i="112"/>
  <c r="D7664" i="112"/>
  <c r="G7663" i="112"/>
  <c r="D7663" i="112"/>
  <c r="G7662" i="112"/>
  <c r="D7662" i="112"/>
  <c r="G7661" i="112"/>
  <c r="D7661" i="112"/>
  <c r="G7660" i="112"/>
  <c r="D7660" i="112"/>
  <c r="G7659" i="112"/>
  <c r="D7659" i="112"/>
  <c r="G7658" i="112"/>
  <c r="D7658" i="112"/>
  <c r="G7657" i="112"/>
  <c r="D7657" i="112"/>
  <c r="G7656" i="112"/>
  <c r="D7656" i="112"/>
  <c r="G7655" i="112"/>
  <c r="D7655" i="112"/>
  <c r="G7654" i="112"/>
  <c r="D7654" i="112"/>
  <c r="G7653" i="112"/>
  <c r="D7653" i="112"/>
  <c r="G7652" i="112"/>
  <c r="D7652" i="112"/>
  <c r="G7651" i="112"/>
  <c r="D7651" i="112"/>
  <c r="G7650" i="112"/>
  <c r="D7650" i="112"/>
  <c r="G7649" i="112"/>
  <c r="D7649" i="112"/>
  <c r="G7648" i="112"/>
  <c r="D7648" i="112"/>
  <c r="G7647" i="112"/>
  <c r="D7647" i="112"/>
  <c r="G7646" i="112"/>
  <c r="D7646" i="112"/>
  <c r="G7645" i="112"/>
  <c r="D7645" i="112"/>
  <c r="G7644" i="112"/>
  <c r="D7644" i="112"/>
  <c r="G7643" i="112"/>
  <c r="D7643" i="112"/>
  <c r="G7642" i="112"/>
  <c r="D7642" i="112"/>
  <c r="G7641" i="112"/>
  <c r="D7641" i="112"/>
  <c r="G7640" i="112"/>
  <c r="D7640" i="112"/>
  <c r="G7639" i="112"/>
  <c r="D7639" i="112"/>
  <c r="G7638" i="112"/>
  <c r="D7638" i="112"/>
  <c r="G7637" i="112"/>
  <c r="D7637" i="112"/>
  <c r="G7636" i="112"/>
  <c r="D7636" i="112"/>
  <c r="G7635" i="112"/>
  <c r="D7635" i="112"/>
  <c r="G7634" i="112"/>
  <c r="D7634" i="112"/>
  <c r="G7633" i="112"/>
  <c r="D7633" i="112"/>
  <c r="G7632" i="112"/>
  <c r="D7632" i="112"/>
  <c r="G7631" i="112"/>
  <c r="D7631" i="112"/>
  <c r="G7630" i="112"/>
  <c r="D7630" i="112"/>
  <c r="G7629" i="112"/>
  <c r="D7629" i="112"/>
  <c r="G7628" i="112"/>
  <c r="D7628" i="112"/>
  <c r="G7627" i="112"/>
  <c r="D7627" i="112"/>
  <c r="G7626" i="112"/>
  <c r="D7626" i="112"/>
  <c r="G7625" i="112"/>
  <c r="D7625" i="112"/>
  <c r="G7624" i="112"/>
  <c r="D7624" i="112"/>
  <c r="G7623" i="112"/>
  <c r="D7623" i="112"/>
  <c r="G7622" i="112"/>
  <c r="D7622" i="112"/>
  <c r="G7621" i="112"/>
  <c r="D7621" i="112"/>
  <c r="G7620" i="112"/>
  <c r="D7620" i="112"/>
  <c r="G7619" i="112"/>
  <c r="D7619" i="112"/>
  <c r="G7618" i="112"/>
  <c r="D7618" i="112"/>
  <c r="G7617" i="112"/>
  <c r="D7617" i="112"/>
  <c r="G7616" i="112"/>
  <c r="D7616" i="112"/>
  <c r="G7615" i="112"/>
  <c r="D7615" i="112"/>
  <c r="G7614" i="112"/>
  <c r="D7614" i="112"/>
  <c r="G7613" i="112"/>
  <c r="D7613" i="112"/>
  <c r="G7612" i="112"/>
  <c r="D7612" i="112"/>
  <c r="G7611" i="112"/>
  <c r="D7611" i="112"/>
  <c r="G7610" i="112"/>
  <c r="D7610" i="112"/>
  <c r="G7609" i="112"/>
  <c r="D7609" i="112"/>
  <c r="G7608" i="112"/>
  <c r="D7608" i="112"/>
  <c r="G7607" i="112"/>
  <c r="D7607" i="112"/>
  <c r="G7606" i="112"/>
  <c r="D7606" i="112"/>
  <c r="G7605" i="112"/>
  <c r="D7605" i="112"/>
  <c r="G7604" i="112"/>
  <c r="D7604" i="112"/>
  <c r="G7603" i="112"/>
  <c r="D7603" i="112"/>
  <c r="G7602" i="112"/>
  <c r="D7602" i="112"/>
  <c r="G7601" i="112"/>
  <c r="D7601" i="112"/>
  <c r="G7600" i="112"/>
  <c r="D7600" i="112"/>
  <c r="G7599" i="112"/>
  <c r="D7599" i="112"/>
  <c r="G7598" i="112"/>
  <c r="D7598" i="112"/>
  <c r="G7597" i="112"/>
  <c r="D7597" i="112"/>
  <c r="G7596" i="112"/>
  <c r="D7596" i="112"/>
  <c r="G7595" i="112"/>
  <c r="D7595" i="112"/>
  <c r="G7594" i="112"/>
  <c r="D7594" i="112"/>
  <c r="G7593" i="112"/>
  <c r="D7593" i="112"/>
  <c r="G7592" i="112"/>
  <c r="D7592" i="112"/>
  <c r="G7591" i="112"/>
  <c r="D7591" i="112"/>
  <c r="G7590" i="112"/>
  <c r="D7590" i="112"/>
  <c r="G7589" i="112"/>
  <c r="D7589" i="112"/>
  <c r="G7588" i="112"/>
  <c r="D7588" i="112"/>
  <c r="G7587" i="112"/>
  <c r="D7587" i="112"/>
  <c r="G7586" i="112"/>
  <c r="D7586" i="112"/>
  <c r="G7585" i="112"/>
  <c r="D7585" i="112"/>
  <c r="G7584" i="112"/>
  <c r="D7584" i="112"/>
  <c r="G7583" i="112"/>
  <c r="D7583" i="112"/>
  <c r="G7582" i="112"/>
  <c r="D7582" i="112"/>
  <c r="G7581" i="112"/>
  <c r="D7581" i="112"/>
  <c r="G7580" i="112"/>
  <c r="D7580" i="112"/>
  <c r="G7579" i="112"/>
  <c r="D7579" i="112"/>
  <c r="G7578" i="112"/>
  <c r="D7578" i="112"/>
  <c r="G7577" i="112"/>
  <c r="D7577" i="112"/>
  <c r="G7576" i="112"/>
  <c r="D7576" i="112"/>
  <c r="G7575" i="112"/>
  <c r="D7575" i="112"/>
  <c r="G7574" i="112"/>
  <c r="D7574" i="112"/>
  <c r="G7573" i="112"/>
  <c r="D7573" i="112"/>
  <c r="G7572" i="112"/>
  <c r="D7572" i="112"/>
  <c r="G7571" i="112"/>
  <c r="D7571" i="112"/>
  <c r="G7570" i="112"/>
  <c r="D7570" i="112"/>
  <c r="G7569" i="112"/>
  <c r="D7569" i="112"/>
  <c r="G7568" i="112"/>
  <c r="D7568" i="112"/>
  <c r="G7567" i="112"/>
  <c r="D7567" i="112"/>
  <c r="G7566" i="112"/>
  <c r="D7566" i="112"/>
  <c r="G7565" i="112"/>
  <c r="D7565" i="112"/>
  <c r="G7564" i="112"/>
  <c r="D7564" i="112"/>
  <c r="G7563" i="112"/>
  <c r="D7563" i="112"/>
  <c r="G7562" i="112"/>
  <c r="D7562" i="112"/>
  <c r="G7561" i="112"/>
  <c r="D7561" i="112"/>
  <c r="G7560" i="112"/>
  <c r="D7560" i="112"/>
  <c r="G7559" i="112"/>
  <c r="D7559" i="112"/>
  <c r="G7558" i="112"/>
  <c r="D7558" i="112"/>
  <c r="G7557" i="112"/>
  <c r="D7557" i="112"/>
  <c r="G7556" i="112"/>
  <c r="D7556" i="112"/>
  <c r="G7555" i="112"/>
  <c r="D7555" i="112"/>
  <c r="G7554" i="112"/>
  <c r="D7554" i="112"/>
  <c r="G7553" i="112"/>
  <c r="D7553" i="112"/>
  <c r="G7552" i="112"/>
  <c r="D7552" i="112"/>
  <c r="G7551" i="112"/>
  <c r="D7551" i="112"/>
  <c r="G7550" i="112"/>
  <c r="D7550" i="112"/>
  <c r="G7549" i="112"/>
  <c r="D7549" i="112"/>
  <c r="G7548" i="112"/>
  <c r="D7548" i="112"/>
  <c r="G7547" i="112"/>
  <c r="D7547" i="112"/>
  <c r="G7546" i="112"/>
  <c r="D7546" i="112"/>
  <c r="G7545" i="112"/>
  <c r="D7545" i="112"/>
  <c r="G7544" i="112"/>
  <c r="D7544" i="112"/>
  <c r="G7543" i="112"/>
  <c r="D7543" i="112"/>
  <c r="G7542" i="112"/>
  <c r="D7542" i="112"/>
  <c r="G7541" i="112"/>
  <c r="D7541" i="112"/>
  <c r="G7540" i="112"/>
  <c r="D7540" i="112"/>
  <c r="G7539" i="112"/>
  <c r="D7539" i="112"/>
  <c r="G7538" i="112"/>
  <c r="D7538" i="112"/>
  <c r="G7537" i="112"/>
  <c r="D7537" i="112"/>
  <c r="G7536" i="112"/>
  <c r="D7536" i="112"/>
  <c r="G7535" i="112"/>
  <c r="D7535" i="112"/>
  <c r="G7534" i="112"/>
  <c r="D7534" i="112"/>
  <c r="G7533" i="112"/>
  <c r="D7533" i="112"/>
  <c r="G7532" i="112"/>
  <c r="D7532" i="112"/>
  <c r="G7531" i="112"/>
  <c r="D7531" i="112"/>
  <c r="G7530" i="112"/>
  <c r="D7530" i="112"/>
  <c r="G7529" i="112"/>
  <c r="D7529" i="112"/>
  <c r="G7528" i="112"/>
  <c r="D7528" i="112"/>
  <c r="G7527" i="112"/>
  <c r="D7527" i="112"/>
  <c r="G7526" i="112"/>
  <c r="D7526" i="112"/>
  <c r="G7525" i="112"/>
  <c r="D7525" i="112"/>
  <c r="G7524" i="112"/>
  <c r="D7524" i="112"/>
  <c r="G7523" i="112"/>
  <c r="D7523" i="112"/>
  <c r="G7522" i="112"/>
  <c r="D7522" i="112"/>
  <c r="G7521" i="112"/>
  <c r="D7521" i="112"/>
  <c r="G7520" i="112"/>
  <c r="D7520" i="112"/>
  <c r="G7519" i="112"/>
  <c r="D7519" i="112"/>
  <c r="G7518" i="112"/>
  <c r="D7518" i="112"/>
  <c r="G7517" i="112"/>
  <c r="D7517" i="112"/>
  <c r="G7516" i="112"/>
  <c r="D7516" i="112"/>
  <c r="G7515" i="112"/>
  <c r="D7515" i="112"/>
  <c r="G7514" i="112"/>
  <c r="D7514" i="112"/>
  <c r="G7513" i="112"/>
  <c r="D7513" i="112"/>
  <c r="G7512" i="112"/>
  <c r="D7512" i="112"/>
  <c r="G7511" i="112"/>
  <c r="D7511" i="112"/>
  <c r="G7510" i="112"/>
  <c r="D7510" i="112"/>
  <c r="G7509" i="112"/>
  <c r="D7509" i="112"/>
  <c r="G7508" i="112"/>
  <c r="D7508" i="112"/>
  <c r="G7507" i="112"/>
  <c r="D7507" i="112"/>
  <c r="G7506" i="112"/>
  <c r="D7506" i="112"/>
  <c r="G7505" i="112"/>
  <c r="D7505" i="112"/>
  <c r="G7504" i="112"/>
  <c r="D7504" i="112"/>
  <c r="G7503" i="112"/>
  <c r="D7503" i="112"/>
  <c r="G7502" i="112"/>
  <c r="D7502" i="112"/>
  <c r="G7501" i="112"/>
  <c r="D7501" i="112"/>
  <c r="G7500" i="112"/>
  <c r="D7500" i="112"/>
  <c r="G7499" i="112"/>
  <c r="D7499" i="112"/>
  <c r="G7498" i="112"/>
  <c r="D7498" i="112"/>
  <c r="G7497" i="112"/>
  <c r="D7497" i="112"/>
  <c r="G7496" i="112"/>
  <c r="D7496" i="112"/>
  <c r="G7495" i="112"/>
  <c r="D7495" i="112"/>
  <c r="G7494" i="112"/>
  <c r="D7494" i="112"/>
  <c r="G7493" i="112"/>
  <c r="D7493" i="112"/>
  <c r="G7492" i="112"/>
  <c r="D7492" i="112"/>
  <c r="G7491" i="112"/>
  <c r="D7491" i="112"/>
  <c r="G7490" i="112"/>
  <c r="D7490" i="112"/>
  <c r="G7489" i="112"/>
  <c r="D7489" i="112"/>
  <c r="G7488" i="112"/>
  <c r="D7488" i="112"/>
  <c r="G7487" i="112"/>
  <c r="D7487" i="112"/>
  <c r="G7486" i="112"/>
  <c r="D7486" i="112"/>
  <c r="G7485" i="112"/>
  <c r="D7485" i="112"/>
  <c r="G7484" i="112"/>
  <c r="D7484" i="112"/>
  <c r="G7483" i="112"/>
  <c r="D7483" i="112"/>
  <c r="G7482" i="112"/>
  <c r="D7482" i="112"/>
  <c r="G7481" i="112"/>
  <c r="D7481" i="112"/>
  <c r="G7480" i="112"/>
  <c r="D7480" i="112"/>
  <c r="G7479" i="112"/>
  <c r="D7479" i="112"/>
  <c r="G7478" i="112"/>
  <c r="D7478" i="112"/>
  <c r="G7477" i="112"/>
  <c r="D7477" i="112"/>
  <c r="G7476" i="112"/>
  <c r="D7476" i="112"/>
  <c r="G7475" i="112"/>
  <c r="D7475" i="112"/>
  <c r="G7474" i="112"/>
  <c r="D7474" i="112"/>
  <c r="G7473" i="112"/>
  <c r="D7473" i="112"/>
  <c r="G7472" i="112"/>
  <c r="D7472" i="112"/>
  <c r="G7471" i="112"/>
  <c r="D7471" i="112"/>
  <c r="G7470" i="112"/>
  <c r="D7470" i="112"/>
  <c r="G7469" i="112"/>
  <c r="D7469" i="112"/>
  <c r="G7468" i="112"/>
  <c r="D7468" i="112"/>
  <c r="G7467" i="112"/>
  <c r="D7467" i="112"/>
  <c r="G7466" i="112"/>
  <c r="D7466" i="112"/>
  <c r="G7465" i="112"/>
  <c r="D7465" i="112"/>
  <c r="G7464" i="112"/>
  <c r="D7464" i="112"/>
  <c r="G7463" i="112"/>
  <c r="D7463" i="112"/>
  <c r="G7462" i="112"/>
  <c r="D7462" i="112"/>
  <c r="G7461" i="112"/>
  <c r="D7461" i="112"/>
  <c r="G7460" i="112"/>
  <c r="D7460" i="112"/>
  <c r="G7459" i="112"/>
  <c r="D7459" i="112"/>
  <c r="G7458" i="112"/>
  <c r="D7458" i="112"/>
  <c r="G7457" i="112"/>
  <c r="D7457" i="112"/>
  <c r="G7456" i="112"/>
  <c r="D7456" i="112"/>
  <c r="G7455" i="112"/>
  <c r="D7455" i="112"/>
  <c r="G7454" i="112"/>
  <c r="D7454" i="112"/>
  <c r="G7453" i="112"/>
  <c r="D7453" i="112"/>
  <c r="G7452" i="112"/>
  <c r="D7452" i="112"/>
  <c r="G7451" i="112"/>
  <c r="D7451" i="112"/>
  <c r="G7450" i="112"/>
  <c r="D7450" i="112"/>
  <c r="G7449" i="112"/>
  <c r="D7449" i="112"/>
  <c r="G7448" i="112"/>
  <c r="D7448" i="112"/>
  <c r="G7447" i="112"/>
  <c r="D7447" i="112"/>
  <c r="G7446" i="112"/>
  <c r="D7446" i="112"/>
  <c r="G7445" i="112"/>
  <c r="D7445" i="112"/>
  <c r="G7444" i="112"/>
  <c r="D7444" i="112"/>
  <c r="G7443" i="112"/>
  <c r="D7443" i="112"/>
  <c r="G7442" i="112"/>
  <c r="D7442" i="112"/>
  <c r="G7441" i="112"/>
  <c r="D7441" i="112"/>
  <c r="G7440" i="112"/>
  <c r="D7440" i="112"/>
  <c r="G7439" i="112"/>
  <c r="D7439" i="112"/>
  <c r="G7438" i="112"/>
  <c r="D7438" i="112"/>
  <c r="G7437" i="112"/>
  <c r="D7437" i="112"/>
  <c r="G7436" i="112"/>
  <c r="D7436" i="112"/>
  <c r="G7435" i="112"/>
  <c r="D7435" i="112"/>
  <c r="G7434" i="112"/>
  <c r="D7434" i="112"/>
  <c r="G7433" i="112"/>
  <c r="D7433" i="112"/>
  <c r="G7432" i="112"/>
  <c r="D7432" i="112"/>
  <c r="G7431" i="112"/>
  <c r="D7431" i="112"/>
  <c r="G7430" i="112"/>
  <c r="D7430" i="112"/>
  <c r="G7429" i="112"/>
  <c r="D7429" i="112"/>
  <c r="G7428" i="112"/>
  <c r="D7428" i="112"/>
  <c r="G7427" i="112"/>
  <c r="D7427" i="112"/>
  <c r="G7426" i="112"/>
  <c r="D7426" i="112"/>
  <c r="G7425" i="112"/>
  <c r="D7425" i="112"/>
  <c r="G7424" i="112"/>
  <c r="D7424" i="112"/>
  <c r="G7423" i="112"/>
  <c r="D7423" i="112"/>
  <c r="G7422" i="112"/>
  <c r="D7422" i="112"/>
  <c r="G7421" i="112"/>
  <c r="D7421" i="112"/>
  <c r="G7420" i="112"/>
  <c r="D7420" i="112"/>
  <c r="G7419" i="112"/>
  <c r="D7419" i="112"/>
  <c r="G7418" i="112"/>
  <c r="D7418" i="112"/>
  <c r="G7417" i="112"/>
  <c r="D7417" i="112"/>
  <c r="G7416" i="112"/>
  <c r="D7416" i="112"/>
  <c r="G7415" i="112"/>
  <c r="D7415" i="112"/>
  <c r="G7414" i="112"/>
  <c r="D7414" i="112"/>
  <c r="G7413" i="112"/>
  <c r="D7413" i="112"/>
  <c r="G7412" i="112"/>
  <c r="D7412" i="112"/>
  <c r="G7411" i="112"/>
  <c r="D7411" i="112"/>
  <c r="G7410" i="112"/>
  <c r="D7410" i="112"/>
  <c r="G7409" i="112"/>
  <c r="D7409" i="112"/>
  <c r="G7408" i="112"/>
  <c r="D7408" i="112"/>
  <c r="G7407" i="112"/>
  <c r="D7407" i="112"/>
  <c r="G7406" i="112"/>
  <c r="D7406" i="112"/>
  <c r="G7405" i="112"/>
  <c r="D7405" i="112"/>
  <c r="G7404" i="112"/>
  <c r="D7404" i="112"/>
  <c r="G7403" i="112"/>
  <c r="D7403" i="112"/>
  <c r="G7402" i="112"/>
  <c r="D7402" i="112"/>
  <c r="G7401" i="112"/>
  <c r="D7401" i="112"/>
  <c r="G7400" i="112"/>
  <c r="D7400" i="112"/>
  <c r="G7399" i="112"/>
  <c r="D7399" i="112"/>
  <c r="G7398" i="112"/>
  <c r="D7398" i="112"/>
  <c r="G7397" i="112"/>
  <c r="D7397" i="112"/>
  <c r="G7396" i="112"/>
  <c r="D7396" i="112"/>
  <c r="G7395" i="112"/>
  <c r="D7395" i="112"/>
  <c r="G7394" i="112"/>
  <c r="D7394" i="112"/>
  <c r="G7393" i="112"/>
  <c r="D7393" i="112"/>
  <c r="G7392" i="112"/>
  <c r="D7392" i="112"/>
  <c r="G7391" i="112"/>
  <c r="D7391" i="112"/>
  <c r="G7390" i="112"/>
  <c r="D7390" i="112"/>
  <c r="G7389" i="112"/>
  <c r="D7389" i="112"/>
  <c r="G7388" i="112"/>
  <c r="D7388" i="112"/>
  <c r="G7387" i="112"/>
  <c r="D7387" i="112"/>
  <c r="G7386" i="112"/>
  <c r="D7386" i="112"/>
  <c r="G7385" i="112"/>
  <c r="D7385" i="112"/>
  <c r="G7384" i="112"/>
  <c r="D7384" i="112"/>
  <c r="G7383" i="112"/>
  <c r="D7383" i="112"/>
  <c r="G7382" i="112"/>
  <c r="D7382" i="112"/>
  <c r="G7381" i="112"/>
  <c r="D7381" i="112"/>
  <c r="G7380" i="112"/>
  <c r="D7380" i="112"/>
  <c r="G7379" i="112"/>
  <c r="D7379" i="112"/>
  <c r="G7378" i="112"/>
  <c r="D7378" i="112"/>
  <c r="G7377" i="112"/>
  <c r="D7377" i="112"/>
  <c r="G7376" i="112"/>
  <c r="D7376" i="112"/>
  <c r="G7375" i="112"/>
  <c r="D7375" i="112"/>
  <c r="G7374" i="112"/>
  <c r="D7374" i="112"/>
  <c r="G7373" i="112"/>
  <c r="D7373" i="112"/>
  <c r="G7372" i="112"/>
  <c r="D7372" i="112"/>
  <c r="G7371" i="112"/>
  <c r="D7371" i="112"/>
  <c r="G7370" i="112"/>
  <c r="D7370" i="112"/>
  <c r="G7369" i="112"/>
  <c r="D7369" i="112"/>
  <c r="G7368" i="112"/>
  <c r="D7368" i="112"/>
  <c r="G7367" i="112"/>
  <c r="D7367" i="112"/>
  <c r="G7366" i="112"/>
  <c r="D7366" i="112"/>
  <c r="G7365" i="112"/>
  <c r="D7365" i="112"/>
  <c r="G7364" i="112"/>
  <c r="D7364" i="112"/>
  <c r="G7363" i="112"/>
  <c r="D7363" i="112"/>
  <c r="G7362" i="112"/>
  <c r="D7362" i="112"/>
  <c r="G7361" i="112"/>
  <c r="D7361" i="112"/>
  <c r="G7360" i="112"/>
  <c r="D7360" i="112"/>
  <c r="G7359" i="112"/>
  <c r="D7359" i="112"/>
  <c r="G7358" i="112"/>
  <c r="D7358" i="112"/>
  <c r="G7357" i="112"/>
  <c r="D7357" i="112"/>
  <c r="G7356" i="112"/>
  <c r="D7356" i="112"/>
  <c r="G7355" i="112"/>
  <c r="D7355" i="112"/>
  <c r="G7354" i="112"/>
  <c r="D7354" i="112"/>
  <c r="G7353" i="112"/>
  <c r="D7353" i="112"/>
  <c r="G7352" i="112"/>
  <c r="D7352" i="112"/>
  <c r="G7351" i="112"/>
  <c r="D7351" i="112"/>
  <c r="G7350" i="112"/>
  <c r="D7350" i="112"/>
  <c r="G7349" i="112"/>
  <c r="D7349" i="112"/>
  <c r="G7348" i="112"/>
  <c r="D7348" i="112"/>
  <c r="G7347" i="112"/>
  <c r="D7347" i="112"/>
  <c r="G7346" i="112"/>
  <c r="D7346" i="112"/>
  <c r="G7345" i="112"/>
  <c r="D7345" i="112"/>
  <c r="G7344" i="112"/>
  <c r="D7344" i="112"/>
  <c r="G7343" i="112"/>
  <c r="D7343" i="112"/>
  <c r="G7342" i="112"/>
  <c r="D7342" i="112"/>
  <c r="G7341" i="112"/>
  <c r="D7341" i="112"/>
  <c r="G7340" i="112"/>
  <c r="D7340" i="112"/>
  <c r="G7339" i="112"/>
  <c r="D7339" i="112"/>
  <c r="G7338" i="112"/>
  <c r="D7338" i="112"/>
  <c r="G7337" i="112"/>
  <c r="D7337" i="112"/>
  <c r="G7336" i="112"/>
  <c r="D7336" i="112"/>
  <c r="G7335" i="112"/>
  <c r="D7335" i="112"/>
  <c r="G7334" i="112"/>
  <c r="D7334" i="112"/>
  <c r="G7333" i="112"/>
  <c r="D7333" i="112"/>
  <c r="G7332" i="112"/>
  <c r="D7332" i="112"/>
  <c r="G7331" i="112"/>
  <c r="D7331" i="112"/>
  <c r="G7330" i="112"/>
  <c r="D7330" i="112"/>
  <c r="G7329" i="112"/>
  <c r="D7329" i="112"/>
  <c r="G7328" i="112"/>
  <c r="D7328" i="112"/>
  <c r="G7327" i="112"/>
  <c r="D7327" i="112"/>
  <c r="G7326" i="112"/>
  <c r="D7326" i="112"/>
  <c r="G7325" i="112"/>
  <c r="D7325" i="112"/>
  <c r="G7324" i="112"/>
  <c r="D7324" i="112"/>
  <c r="G7323" i="112"/>
  <c r="D7323" i="112"/>
  <c r="G7322" i="112"/>
  <c r="D7322" i="112"/>
  <c r="G7321" i="112"/>
  <c r="D7321" i="112"/>
  <c r="G7320" i="112"/>
  <c r="D7320" i="112"/>
  <c r="G7319" i="112"/>
  <c r="D7319" i="112"/>
  <c r="G7318" i="112"/>
  <c r="D7318" i="112"/>
  <c r="G7317" i="112"/>
  <c r="D7317" i="112"/>
  <c r="G7316" i="112"/>
  <c r="D7316" i="112"/>
  <c r="G7315" i="112"/>
  <c r="D7315" i="112"/>
  <c r="G7314" i="112"/>
  <c r="D7314" i="112"/>
  <c r="G7313" i="112"/>
  <c r="D7313" i="112"/>
  <c r="G7312" i="112"/>
  <c r="D7312" i="112"/>
  <c r="G7311" i="112"/>
  <c r="D7311" i="112"/>
  <c r="G7310" i="112"/>
  <c r="D7310" i="112"/>
  <c r="G7309" i="112"/>
  <c r="D7309" i="112"/>
  <c r="G7308" i="112"/>
  <c r="D7308" i="112"/>
  <c r="G7307" i="112"/>
  <c r="D7307" i="112"/>
  <c r="G7306" i="112"/>
  <c r="D7306" i="112"/>
  <c r="G7305" i="112"/>
  <c r="D7305" i="112"/>
  <c r="G7304" i="112"/>
  <c r="D7304" i="112"/>
  <c r="G7303" i="112"/>
  <c r="D7303" i="112"/>
  <c r="G7302" i="112"/>
  <c r="D7302" i="112"/>
  <c r="G7301" i="112"/>
  <c r="D7301" i="112"/>
  <c r="G7300" i="112"/>
  <c r="D7300" i="112"/>
  <c r="G7299" i="112"/>
  <c r="D7299" i="112"/>
  <c r="G7298" i="112"/>
  <c r="D7298" i="112"/>
  <c r="G7297" i="112"/>
  <c r="D7297" i="112"/>
  <c r="G7296" i="112"/>
  <c r="D7296" i="112"/>
  <c r="G7295" i="112"/>
  <c r="D7295" i="112"/>
  <c r="G7294" i="112"/>
  <c r="D7294" i="112"/>
  <c r="G7293" i="112"/>
  <c r="D7293" i="112"/>
  <c r="G7292" i="112"/>
  <c r="D7292" i="112"/>
  <c r="G7291" i="112"/>
  <c r="D7291" i="112"/>
  <c r="G7290" i="112"/>
  <c r="D7290" i="112"/>
  <c r="G7289" i="112"/>
  <c r="D7289" i="112"/>
  <c r="G7288" i="112"/>
  <c r="D7288" i="112"/>
  <c r="G7287" i="112"/>
  <c r="D7287" i="112"/>
  <c r="G7286" i="112"/>
  <c r="D7286" i="112"/>
  <c r="G7285" i="112"/>
  <c r="D7285" i="112"/>
  <c r="G7284" i="112"/>
  <c r="D7284" i="112"/>
  <c r="G7283" i="112"/>
  <c r="D7283" i="112"/>
  <c r="G7282" i="112"/>
  <c r="D7282" i="112"/>
  <c r="G7281" i="112"/>
  <c r="D7281" i="112"/>
  <c r="G7280" i="112"/>
  <c r="D7280" i="112"/>
  <c r="G7279" i="112"/>
  <c r="D7279" i="112"/>
  <c r="G7278" i="112"/>
  <c r="D7278" i="112"/>
  <c r="G7277" i="112"/>
  <c r="D7277" i="112"/>
  <c r="G7276" i="112"/>
  <c r="D7276" i="112"/>
  <c r="G7275" i="112"/>
  <c r="D7275" i="112"/>
  <c r="G7274" i="112"/>
  <c r="D7274" i="112"/>
  <c r="G7273" i="112"/>
  <c r="D7273" i="112"/>
  <c r="G7272" i="112"/>
  <c r="D7272" i="112"/>
  <c r="G7271" i="112"/>
  <c r="D7271" i="112"/>
  <c r="G7270" i="112"/>
  <c r="D7270" i="112"/>
  <c r="G7269" i="112"/>
  <c r="D7269" i="112"/>
  <c r="G7268" i="112"/>
  <c r="D7268" i="112"/>
  <c r="G7267" i="112"/>
  <c r="D7267" i="112"/>
  <c r="G7266" i="112"/>
  <c r="D7266" i="112"/>
  <c r="G7265" i="112"/>
  <c r="D7265" i="112"/>
  <c r="G7264" i="112"/>
  <c r="D7264" i="112"/>
  <c r="G7263" i="112"/>
  <c r="D7263" i="112"/>
  <c r="G7262" i="112"/>
  <c r="D7262" i="112"/>
  <c r="G7261" i="112"/>
  <c r="D7261" i="112"/>
  <c r="G7260" i="112"/>
  <c r="D7260" i="112"/>
  <c r="G7259" i="112"/>
  <c r="D7259" i="112"/>
  <c r="G7258" i="112"/>
  <c r="D7258" i="112"/>
  <c r="G7257" i="112"/>
  <c r="D7257" i="112"/>
  <c r="G7256" i="112"/>
  <c r="D7256" i="112"/>
  <c r="G7255" i="112"/>
  <c r="D7255" i="112"/>
  <c r="G7254" i="112"/>
  <c r="D7254" i="112"/>
  <c r="G7253" i="112"/>
  <c r="D7253" i="112"/>
  <c r="G7252" i="112"/>
  <c r="D7252" i="112"/>
  <c r="G7251" i="112"/>
  <c r="D7251" i="112"/>
  <c r="G7250" i="112"/>
  <c r="D7250" i="112"/>
  <c r="G7249" i="112"/>
  <c r="D7249" i="112"/>
  <c r="G7248" i="112"/>
  <c r="D7248" i="112"/>
  <c r="G7247" i="112"/>
  <c r="D7247" i="112"/>
  <c r="G7246" i="112"/>
  <c r="D7246" i="112"/>
  <c r="G7245" i="112"/>
  <c r="D7245" i="112"/>
  <c r="G7244" i="112"/>
  <c r="D7244" i="112"/>
  <c r="G7243" i="112"/>
  <c r="D7243" i="112"/>
  <c r="G7242" i="112"/>
  <c r="D7242" i="112"/>
  <c r="G7241" i="112"/>
  <c r="D7241" i="112"/>
  <c r="G7240" i="112"/>
  <c r="D7240" i="112"/>
  <c r="G7239" i="112"/>
  <c r="D7239" i="112"/>
  <c r="G7238" i="112"/>
  <c r="D7238" i="112"/>
  <c r="G7237" i="112"/>
  <c r="D7237" i="112"/>
  <c r="G7236" i="112"/>
  <c r="D7236" i="112"/>
  <c r="G7235" i="112"/>
  <c r="D7235" i="112"/>
  <c r="G7234" i="112"/>
  <c r="D7234" i="112"/>
  <c r="G7233" i="112"/>
  <c r="D7233" i="112"/>
  <c r="G7232" i="112"/>
  <c r="D7232" i="112"/>
  <c r="G7231" i="112"/>
  <c r="D7231" i="112"/>
  <c r="G7230" i="112"/>
  <c r="D7230" i="112"/>
  <c r="G7229" i="112"/>
  <c r="D7229" i="112"/>
  <c r="G7228" i="112"/>
  <c r="D7228" i="112"/>
  <c r="G7227" i="112"/>
  <c r="D7227" i="112"/>
  <c r="G7226" i="112"/>
  <c r="D7226" i="112"/>
  <c r="G7225" i="112"/>
  <c r="D7225" i="112"/>
  <c r="G7224" i="112"/>
  <c r="D7224" i="112"/>
  <c r="G7223" i="112"/>
  <c r="D7223" i="112"/>
  <c r="G7222" i="112"/>
  <c r="D7222" i="112"/>
  <c r="G7221" i="112"/>
  <c r="D7221" i="112"/>
  <c r="G7220" i="112"/>
  <c r="D7220" i="112"/>
  <c r="G7219" i="112"/>
  <c r="D7219" i="112"/>
  <c r="G7218" i="112"/>
  <c r="D7218" i="112"/>
  <c r="G7217" i="112"/>
  <c r="D7217" i="112"/>
  <c r="G7216" i="112"/>
  <c r="D7216" i="112"/>
  <c r="G7215" i="112"/>
  <c r="D7215" i="112"/>
  <c r="G7214" i="112"/>
  <c r="D7214" i="112"/>
  <c r="G7213" i="112"/>
  <c r="D7213" i="112"/>
  <c r="G7212" i="112"/>
  <c r="D7212" i="112"/>
  <c r="G7211" i="112"/>
  <c r="D7211" i="112"/>
  <c r="G7210" i="112"/>
  <c r="D7210" i="112"/>
  <c r="G7209" i="112"/>
  <c r="D7209" i="112"/>
  <c r="G7208" i="112"/>
  <c r="D7208" i="112"/>
  <c r="G7207" i="112"/>
  <c r="D7207" i="112"/>
  <c r="G7206" i="112"/>
  <c r="D7206" i="112"/>
  <c r="G7205" i="112"/>
  <c r="D7205" i="112"/>
  <c r="G7204" i="112"/>
  <c r="D7204" i="112"/>
  <c r="G7203" i="112"/>
  <c r="D7203" i="112"/>
  <c r="G7202" i="112"/>
  <c r="D7202" i="112"/>
  <c r="G7201" i="112"/>
  <c r="D7201" i="112"/>
  <c r="G7200" i="112"/>
  <c r="D7200" i="112"/>
  <c r="G7199" i="112"/>
  <c r="D7199" i="112"/>
  <c r="G7198" i="112"/>
  <c r="D7198" i="112"/>
  <c r="G7197" i="112"/>
  <c r="D7197" i="112"/>
  <c r="G7196" i="112"/>
  <c r="D7196" i="112"/>
  <c r="G7195" i="112"/>
  <c r="D7195" i="112"/>
  <c r="G7194" i="112"/>
  <c r="D7194" i="112"/>
  <c r="G7193" i="112"/>
  <c r="D7193" i="112"/>
  <c r="G7192" i="112"/>
  <c r="D7192" i="112"/>
  <c r="G7191" i="112"/>
  <c r="D7191" i="112"/>
  <c r="G7190" i="112"/>
  <c r="D7190" i="112"/>
  <c r="G7189" i="112"/>
  <c r="D7189" i="112"/>
  <c r="G7188" i="112"/>
  <c r="D7188" i="112"/>
  <c r="G7187" i="112"/>
  <c r="D7187" i="112"/>
  <c r="G7186" i="112"/>
  <c r="D7186" i="112"/>
  <c r="G7185" i="112"/>
  <c r="D7185" i="112"/>
  <c r="G7184" i="112"/>
  <c r="D7184" i="112"/>
  <c r="G7183" i="112"/>
  <c r="D7183" i="112"/>
  <c r="G7182" i="112"/>
  <c r="D7182" i="112"/>
  <c r="G7181" i="112"/>
  <c r="D7181" i="112"/>
  <c r="G7180" i="112"/>
  <c r="D7180" i="112"/>
  <c r="G7179" i="112"/>
  <c r="D7179" i="112"/>
  <c r="G7178" i="112"/>
  <c r="D7178" i="112"/>
  <c r="G7177" i="112"/>
  <c r="D7177" i="112"/>
  <c r="G7176" i="112"/>
  <c r="D7176" i="112"/>
  <c r="G7175" i="112"/>
  <c r="D7175" i="112"/>
  <c r="G7174" i="112"/>
  <c r="D7174" i="112"/>
  <c r="G7173" i="112"/>
  <c r="D7173" i="112"/>
  <c r="G7172" i="112"/>
  <c r="D7172" i="112"/>
  <c r="G7171" i="112"/>
  <c r="D7171" i="112"/>
  <c r="G7170" i="112"/>
  <c r="D7170" i="112"/>
  <c r="G7169" i="112"/>
  <c r="D7169" i="112"/>
  <c r="G7168" i="112"/>
  <c r="D7168" i="112"/>
  <c r="G7167" i="112"/>
  <c r="D7167" i="112"/>
  <c r="G7166" i="112"/>
  <c r="D7166" i="112"/>
  <c r="G7165" i="112"/>
  <c r="D7165" i="112"/>
  <c r="G7164" i="112"/>
  <c r="D7164" i="112"/>
  <c r="G7163" i="112"/>
  <c r="D7163" i="112"/>
  <c r="G7162" i="112"/>
  <c r="D7162" i="112"/>
  <c r="G7161" i="112"/>
  <c r="D7161" i="112"/>
  <c r="G7160" i="112"/>
  <c r="D7160" i="112"/>
  <c r="G7159" i="112"/>
  <c r="D7159" i="112"/>
  <c r="G7158" i="112"/>
  <c r="D7158" i="112"/>
  <c r="G7157" i="112"/>
  <c r="D7157" i="112"/>
  <c r="G7156" i="112"/>
  <c r="D7156" i="112"/>
  <c r="G7155" i="112"/>
  <c r="D7155" i="112"/>
  <c r="G7154" i="112"/>
  <c r="D7154" i="112"/>
  <c r="G7153" i="112"/>
  <c r="D7153" i="112"/>
  <c r="G7152" i="112"/>
  <c r="D7152" i="112"/>
  <c r="G7151" i="112"/>
  <c r="D7151" i="112"/>
  <c r="G7150" i="112"/>
  <c r="D7150" i="112"/>
  <c r="G7149" i="112"/>
  <c r="D7149" i="112"/>
  <c r="G7148" i="112"/>
  <c r="D7148" i="112"/>
  <c r="G7147" i="112"/>
  <c r="D7147" i="112"/>
  <c r="G7146" i="112"/>
  <c r="D7146" i="112"/>
  <c r="G7145" i="112"/>
  <c r="D7145" i="112"/>
  <c r="G7144" i="112"/>
  <c r="D7144" i="112"/>
  <c r="G7143" i="112"/>
  <c r="D7143" i="112"/>
  <c r="G7142" i="112"/>
  <c r="D7142" i="112"/>
  <c r="G7141" i="112"/>
  <c r="D7141" i="112"/>
  <c r="G7140" i="112"/>
  <c r="D7140" i="112"/>
  <c r="G7139" i="112"/>
  <c r="D7139" i="112"/>
  <c r="G7138" i="112"/>
  <c r="D7138" i="112"/>
  <c r="G7137" i="112"/>
  <c r="D7137" i="112"/>
  <c r="G7136" i="112"/>
  <c r="D7136" i="112"/>
  <c r="G7135" i="112"/>
  <c r="D7135" i="112"/>
  <c r="G7134" i="112"/>
  <c r="D7134" i="112"/>
  <c r="G7133" i="112"/>
  <c r="D7133" i="112"/>
  <c r="G7132" i="112"/>
  <c r="D7132" i="112"/>
  <c r="G7131" i="112"/>
  <c r="D7131" i="112"/>
  <c r="G7130" i="112"/>
  <c r="D7130" i="112"/>
  <c r="G7129" i="112"/>
  <c r="D7129" i="112"/>
  <c r="G7128" i="112"/>
  <c r="D7128" i="112"/>
  <c r="G7127" i="112"/>
  <c r="D7127" i="112"/>
  <c r="G7126" i="112"/>
  <c r="D7126" i="112"/>
  <c r="G7125" i="112"/>
  <c r="D7125" i="112"/>
  <c r="G7124" i="112"/>
  <c r="D7124" i="112"/>
  <c r="G7123" i="112"/>
  <c r="D7123" i="112"/>
  <c r="G7122" i="112"/>
  <c r="D7122" i="112"/>
  <c r="G7121" i="112"/>
  <c r="D7121" i="112"/>
  <c r="G7120" i="112"/>
  <c r="D7120" i="112"/>
  <c r="G7119" i="112"/>
  <c r="D7119" i="112"/>
  <c r="G7118" i="112"/>
  <c r="D7118" i="112"/>
  <c r="G7117" i="112"/>
  <c r="D7117" i="112"/>
  <c r="G7116" i="112"/>
  <c r="D7116" i="112"/>
  <c r="G7115" i="112"/>
  <c r="D7115" i="112"/>
  <c r="G7114" i="112"/>
  <c r="D7114" i="112"/>
  <c r="G7113" i="112"/>
  <c r="D7113" i="112"/>
  <c r="G7112" i="112"/>
  <c r="D7112" i="112"/>
  <c r="G7111" i="112"/>
  <c r="D7111" i="112"/>
  <c r="G7110" i="112"/>
  <c r="D7110" i="112"/>
  <c r="G7109" i="112"/>
  <c r="D7109" i="112"/>
  <c r="G7108" i="112"/>
  <c r="D7108" i="112"/>
  <c r="G7107" i="112"/>
  <c r="D7107" i="112"/>
  <c r="G7106" i="112"/>
  <c r="D7106" i="112"/>
  <c r="G7105" i="112"/>
  <c r="D7105" i="112"/>
  <c r="G7104" i="112"/>
  <c r="D7104" i="112"/>
  <c r="G7103" i="112"/>
  <c r="D7103" i="112"/>
  <c r="G7102" i="112"/>
  <c r="D7102" i="112"/>
  <c r="G7101" i="112"/>
  <c r="D7101" i="112"/>
  <c r="G7100" i="112"/>
  <c r="D7100" i="112"/>
  <c r="G7099" i="112"/>
  <c r="D7099" i="112"/>
  <c r="G7098" i="112"/>
  <c r="D7098" i="112"/>
  <c r="G7097" i="112"/>
  <c r="D7097" i="112"/>
  <c r="G7096" i="112"/>
  <c r="D7096" i="112"/>
  <c r="G7095" i="112"/>
  <c r="D7095" i="112"/>
  <c r="G7094" i="112"/>
  <c r="D7094" i="112"/>
  <c r="G7093" i="112"/>
  <c r="D7093" i="112"/>
  <c r="G7092" i="112"/>
  <c r="D7092" i="112"/>
  <c r="G7091" i="112"/>
  <c r="D7091" i="112"/>
  <c r="G7090" i="112"/>
  <c r="D7090" i="112"/>
  <c r="G7089" i="112"/>
  <c r="D7089" i="112"/>
  <c r="G7088" i="112"/>
  <c r="D7088" i="112"/>
  <c r="G7087" i="112"/>
  <c r="D7087" i="112"/>
  <c r="G7086" i="112"/>
  <c r="D7086" i="112"/>
  <c r="G7085" i="112"/>
  <c r="D7085" i="112"/>
  <c r="G7084" i="112"/>
  <c r="D7084" i="112"/>
  <c r="G7083" i="112"/>
  <c r="D7083" i="112"/>
  <c r="G7082" i="112"/>
  <c r="D7082" i="112"/>
  <c r="G7081" i="112"/>
  <c r="D7081" i="112"/>
  <c r="G7080" i="112"/>
  <c r="D7080" i="112"/>
  <c r="G7079" i="112"/>
  <c r="D7079" i="112"/>
  <c r="G7078" i="112"/>
  <c r="D7078" i="112"/>
  <c r="G7077" i="112"/>
  <c r="D7077" i="112"/>
  <c r="G7076" i="112"/>
  <c r="D7076" i="112"/>
  <c r="G7075" i="112"/>
  <c r="D7075" i="112"/>
  <c r="G7074" i="112"/>
  <c r="D7074" i="112"/>
  <c r="G7073" i="112"/>
  <c r="D7073" i="112"/>
  <c r="G7072" i="112"/>
  <c r="D7072" i="112"/>
  <c r="G7071" i="112"/>
  <c r="D7071" i="112"/>
  <c r="G7070" i="112"/>
  <c r="D7070" i="112"/>
  <c r="G7069" i="112"/>
  <c r="D7069" i="112"/>
  <c r="G7068" i="112"/>
  <c r="D7068" i="112"/>
  <c r="G7067" i="112"/>
  <c r="D7067" i="112"/>
  <c r="G7066" i="112"/>
  <c r="D7066" i="112"/>
  <c r="G7065" i="112"/>
  <c r="D7065" i="112"/>
  <c r="G7064" i="112"/>
  <c r="D7064" i="112"/>
  <c r="G7063" i="112"/>
  <c r="D7063" i="112"/>
  <c r="G7062" i="112"/>
  <c r="D7062" i="112"/>
  <c r="G7061" i="112"/>
  <c r="D7061" i="112"/>
  <c r="G7060" i="112"/>
  <c r="D7060" i="112"/>
  <c r="G7059" i="112"/>
  <c r="D7059" i="112"/>
  <c r="G7058" i="112"/>
  <c r="D7058" i="112"/>
  <c r="G7057" i="112"/>
  <c r="D7057" i="112"/>
  <c r="G7056" i="112"/>
  <c r="D7056" i="112"/>
  <c r="G7055" i="112"/>
  <c r="D7055" i="112"/>
  <c r="G7054" i="112"/>
  <c r="D7054" i="112"/>
  <c r="G7053" i="112"/>
  <c r="D7053" i="112"/>
  <c r="G7052" i="112"/>
  <c r="D7052" i="112"/>
  <c r="G7051" i="112"/>
  <c r="D7051" i="112"/>
  <c r="G7050" i="112"/>
  <c r="D7050" i="112"/>
  <c r="G7049" i="112"/>
  <c r="D7049" i="112"/>
  <c r="G7048" i="112"/>
  <c r="D7048" i="112"/>
  <c r="G7047" i="112"/>
  <c r="D7047" i="112"/>
  <c r="G7046" i="112"/>
  <c r="D7046" i="112"/>
  <c r="G7045" i="112"/>
  <c r="D7045" i="112"/>
  <c r="G7044" i="112"/>
  <c r="D7044" i="112"/>
  <c r="G7043" i="112"/>
  <c r="D7043" i="112"/>
  <c r="G7042" i="112"/>
  <c r="D7042" i="112"/>
  <c r="G7041" i="112"/>
  <c r="D7041" i="112"/>
  <c r="G7040" i="112"/>
  <c r="D7040" i="112"/>
  <c r="G7039" i="112"/>
  <c r="D7039" i="112"/>
  <c r="G7038" i="112"/>
  <c r="D7038" i="112"/>
  <c r="G7037" i="112"/>
  <c r="D7037" i="112"/>
  <c r="G7036" i="112"/>
  <c r="D7036" i="112"/>
  <c r="G7035" i="112"/>
  <c r="D7035" i="112"/>
  <c r="G7034" i="112"/>
  <c r="D7034" i="112"/>
  <c r="G7033" i="112"/>
  <c r="D7033" i="112"/>
  <c r="G7032" i="112"/>
  <c r="D7032" i="112"/>
  <c r="G7031" i="112"/>
  <c r="D7031" i="112"/>
  <c r="G7030" i="112"/>
  <c r="D7030" i="112"/>
  <c r="G7029" i="112"/>
  <c r="D7029" i="112"/>
  <c r="G7028" i="112"/>
  <c r="D7028" i="112"/>
  <c r="G7027" i="112"/>
  <c r="D7027" i="112"/>
  <c r="G7026" i="112"/>
  <c r="D7026" i="112"/>
  <c r="G7025" i="112"/>
  <c r="D7025" i="112"/>
  <c r="G7024" i="112"/>
  <c r="D7024" i="112"/>
  <c r="G7023" i="112"/>
  <c r="D7023" i="112"/>
  <c r="G7022" i="112"/>
  <c r="D7022" i="112"/>
  <c r="G7021" i="112"/>
  <c r="D7021" i="112"/>
  <c r="G7020" i="112"/>
  <c r="D7020" i="112"/>
  <c r="G7019" i="112"/>
  <c r="D7019" i="112"/>
  <c r="G7018" i="112"/>
  <c r="D7018" i="112"/>
  <c r="G7017" i="112"/>
  <c r="D7017" i="112"/>
  <c r="G7016" i="112"/>
  <c r="D7016" i="112"/>
  <c r="G7015" i="112"/>
  <c r="D7015" i="112"/>
  <c r="G7014" i="112"/>
  <c r="D7014" i="112"/>
  <c r="G7013" i="112"/>
  <c r="D7013" i="112"/>
  <c r="G7012" i="112"/>
  <c r="D7012" i="112"/>
  <c r="G7011" i="112"/>
  <c r="D7011" i="112"/>
  <c r="G7010" i="112"/>
  <c r="D7010" i="112"/>
  <c r="G7009" i="112"/>
  <c r="D7009" i="112"/>
  <c r="G7008" i="112"/>
  <c r="D7008" i="112"/>
  <c r="G7007" i="112"/>
  <c r="D7007" i="112"/>
  <c r="G7006" i="112"/>
  <c r="D7006" i="112"/>
  <c r="G7005" i="112"/>
  <c r="D7005" i="112"/>
  <c r="G7004" i="112"/>
  <c r="D7004" i="112"/>
  <c r="G7003" i="112"/>
  <c r="D7003" i="112"/>
  <c r="G7002" i="112"/>
  <c r="D7002" i="112"/>
  <c r="G7001" i="112"/>
  <c r="D7001" i="112"/>
  <c r="G7000" i="112"/>
  <c r="D7000" i="112"/>
  <c r="G6999" i="112"/>
  <c r="D6999" i="112"/>
  <c r="G6998" i="112"/>
  <c r="D6998" i="112"/>
  <c r="G6997" i="112"/>
  <c r="D6997" i="112"/>
  <c r="G6996" i="112"/>
  <c r="D6996" i="112"/>
  <c r="G6995" i="112"/>
  <c r="D6995" i="112"/>
  <c r="G6994" i="112"/>
  <c r="D6994" i="112"/>
  <c r="G6993" i="112"/>
  <c r="D6993" i="112"/>
  <c r="G6992" i="112"/>
  <c r="D6992" i="112"/>
  <c r="G6991" i="112"/>
  <c r="D6991" i="112"/>
  <c r="G6990" i="112"/>
  <c r="D6990" i="112"/>
  <c r="G6989" i="112"/>
  <c r="D6989" i="112"/>
  <c r="G6988" i="112"/>
  <c r="D6988" i="112"/>
  <c r="G6987" i="112"/>
  <c r="D6987" i="112"/>
  <c r="G6986" i="112"/>
  <c r="D6986" i="112"/>
  <c r="G6985" i="112"/>
  <c r="D6985" i="112"/>
  <c r="G6984" i="112"/>
  <c r="D6984" i="112"/>
  <c r="G6983" i="112"/>
  <c r="D6983" i="112"/>
  <c r="G6982" i="112"/>
  <c r="D6982" i="112"/>
  <c r="G6981" i="112"/>
  <c r="D6981" i="112"/>
  <c r="G6980" i="112"/>
  <c r="D6980" i="112"/>
  <c r="G6979" i="112"/>
  <c r="D6979" i="112"/>
  <c r="G6978" i="112"/>
  <c r="D6978" i="112"/>
  <c r="G6977" i="112"/>
  <c r="D6977" i="112"/>
  <c r="G6976" i="112"/>
  <c r="D6976" i="112"/>
  <c r="G6975" i="112"/>
  <c r="D6975" i="112"/>
  <c r="G6974" i="112"/>
  <c r="D6974" i="112"/>
  <c r="G6973" i="112"/>
  <c r="D6973" i="112"/>
  <c r="G6972" i="112"/>
  <c r="D6972" i="112"/>
  <c r="G6971" i="112"/>
  <c r="D6971" i="112"/>
  <c r="G6970" i="112"/>
  <c r="D6970" i="112"/>
  <c r="G6969" i="112"/>
  <c r="D6969" i="112"/>
  <c r="G6968" i="112"/>
  <c r="D6968" i="112"/>
  <c r="G6967" i="112"/>
  <c r="D6967" i="112"/>
  <c r="G6966" i="112"/>
  <c r="D6966" i="112"/>
  <c r="G6965" i="112"/>
  <c r="D6965" i="112"/>
  <c r="G6964" i="112"/>
  <c r="D6964" i="112"/>
  <c r="G6963" i="112"/>
  <c r="D6963" i="112"/>
  <c r="G6962" i="112"/>
  <c r="D6962" i="112"/>
  <c r="G6961" i="112"/>
  <c r="D6961" i="112"/>
  <c r="G6960" i="112"/>
  <c r="D6960" i="112"/>
  <c r="G6959" i="112"/>
  <c r="D6959" i="112"/>
  <c r="G6958" i="112"/>
  <c r="D6958" i="112"/>
  <c r="G6957" i="112"/>
  <c r="D6957" i="112"/>
  <c r="G6956" i="112"/>
  <c r="D6956" i="112"/>
  <c r="G6955" i="112"/>
  <c r="D6955" i="112"/>
  <c r="G6954" i="112"/>
  <c r="D6954" i="112"/>
  <c r="G6953" i="112"/>
  <c r="D6953" i="112"/>
  <c r="G6952" i="112"/>
  <c r="D6952" i="112"/>
  <c r="G6951" i="112"/>
  <c r="D6951" i="112"/>
  <c r="G6950" i="112"/>
  <c r="D6950" i="112"/>
  <c r="G6949" i="112"/>
  <c r="D6949" i="112"/>
  <c r="G6948" i="112"/>
  <c r="D6948" i="112"/>
  <c r="G6947" i="112"/>
  <c r="D6947" i="112"/>
  <c r="G6946" i="112"/>
  <c r="D6946" i="112"/>
  <c r="G6945" i="112"/>
  <c r="D6945" i="112"/>
  <c r="G6944" i="112"/>
  <c r="D6944" i="112"/>
  <c r="G6943" i="112"/>
  <c r="D6943" i="112"/>
  <c r="G6942" i="112"/>
  <c r="D6942" i="112"/>
  <c r="G6941" i="112"/>
  <c r="D6941" i="112"/>
  <c r="G6940" i="112"/>
  <c r="D6940" i="112"/>
  <c r="G6939" i="112"/>
  <c r="D6939" i="112"/>
  <c r="G6938" i="112"/>
  <c r="D6938" i="112"/>
  <c r="G6937" i="112"/>
  <c r="D6937" i="112"/>
  <c r="G6936" i="112"/>
  <c r="D6936" i="112"/>
  <c r="G6935" i="112"/>
  <c r="D6935" i="112"/>
  <c r="G6934" i="112"/>
  <c r="D6934" i="112"/>
  <c r="G6933" i="112"/>
  <c r="D6933" i="112"/>
  <c r="G6932" i="112"/>
  <c r="D6932" i="112"/>
  <c r="G6931" i="112"/>
  <c r="D6931" i="112"/>
  <c r="G6930" i="112"/>
  <c r="D6930" i="112"/>
  <c r="G6929" i="112"/>
  <c r="D6929" i="112"/>
  <c r="G6928" i="112"/>
  <c r="D6928" i="112"/>
  <c r="G6927" i="112"/>
  <c r="D6927" i="112"/>
  <c r="G6926" i="112"/>
  <c r="D6926" i="112"/>
  <c r="G6925" i="112"/>
  <c r="D6925" i="112"/>
  <c r="G6924" i="112"/>
  <c r="D6924" i="112"/>
  <c r="G6923" i="112"/>
  <c r="D6923" i="112"/>
  <c r="G6922" i="112"/>
  <c r="D6922" i="112"/>
  <c r="G6921" i="112"/>
  <c r="D6921" i="112"/>
  <c r="G6920" i="112"/>
  <c r="D6920" i="112"/>
  <c r="G6919" i="112"/>
  <c r="D6919" i="112"/>
  <c r="G6918" i="112"/>
  <c r="D6918" i="112"/>
  <c r="G6917" i="112"/>
  <c r="D6917" i="112"/>
  <c r="G6916" i="112"/>
  <c r="D6916" i="112"/>
  <c r="G6915" i="112"/>
  <c r="D6915" i="112"/>
  <c r="G6914" i="112"/>
  <c r="D6914" i="112"/>
  <c r="G6913" i="112"/>
  <c r="D6913" i="112"/>
  <c r="G6912" i="112"/>
  <c r="D6912" i="112"/>
  <c r="G6911" i="112"/>
  <c r="D6911" i="112"/>
  <c r="G6910" i="112"/>
  <c r="D6910" i="112"/>
  <c r="G6909" i="112"/>
  <c r="D6909" i="112"/>
  <c r="G6908" i="112"/>
  <c r="D6908" i="112"/>
  <c r="G6907" i="112"/>
  <c r="D6907" i="112"/>
  <c r="G6906" i="112"/>
  <c r="D6906" i="112"/>
  <c r="G6905" i="112"/>
  <c r="D6905" i="112"/>
  <c r="G6904" i="112"/>
  <c r="D6904" i="112"/>
  <c r="G6903" i="112"/>
  <c r="D6903" i="112"/>
  <c r="G6902" i="112"/>
  <c r="D6902" i="112"/>
  <c r="G6901" i="112"/>
  <c r="D6901" i="112"/>
  <c r="G6900" i="112"/>
  <c r="D6900" i="112"/>
  <c r="G6899" i="112"/>
  <c r="D6899" i="112"/>
  <c r="G6898" i="112"/>
  <c r="D6898" i="112"/>
  <c r="G6897" i="112"/>
  <c r="D6897" i="112"/>
  <c r="G6896" i="112"/>
  <c r="D6896" i="112"/>
  <c r="G6895" i="112"/>
  <c r="D6895" i="112"/>
  <c r="G6894" i="112"/>
  <c r="D6894" i="112"/>
  <c r="G6893" i="112"/>
  <c r="D6893" i="112"/>
  <c r="G6892" i="112"/>
  <c r="D6892" i="112"/>
  <c r="G6891" i="112"/>
  <c r="D6891" i="112"/>
  <c r="G6890" i="112"/>
  <c r="D6890" i="112"/>
  <c r="G6889" i="112"/>
  <c r="D6889" i="112"/>
  <c r="G6888" i="112"/>
  <c r="D6888" i="112"/>
  <c r="G6887" i="112"/>
  <c r="D6887" i="112"/>
  <c r="G6886" i="112"/>
  <c r="D6886" i="112"/>
  <c r="G6885" i="112"/>
  <c r="D6885" i="112"/>
  <c r="G6884" i="112"/>
  <c r="D6884" i="112"/>
  <c r="G6883" i="112"/>
  <c r="D6883" i="112"/>
  <c r="G6882" i="112"/>
  <c r="D6882" i="112"/>
  <c r="G6881" i="112"/>
  <c r="D6881" i="112"/>
  <c r="G6880" i="112"/>
  <c r="D6880" i="112"/>
  <c r="G6879" i="112"/>
  <c r="D6879" i="112"/>
  <c r="G6878" i="112"/>
  <c r="D6878" i="112"/>
  <c r="G6877" i="112"/>
  <c r="D6877" i="112"/>
  <c r="G6876" i="112"/>
  <c r="D6876" i="112"/>
  <c r="G6875" i="112"/>
  <c r="D6875" i="112"/>
  <c r="G6874" i="112"/>
  <c r="D6874" i="112"/>
  <c r="G6873" i="112"/>
  <c r="D6873" i="112"/>
  <c r="G6872" i="112"/>
  <c r="D6872" i="112"/>
  <c r="G6871" i="112"/>
  <c r="D6871" i="112"/>
  <c r="G6870" i="112"/>
  <c r="D6870" i="112"/>
  <c r="G6869" i="112"/>
  <c r="D6869" i="112"/>
  <c r="G6868" i="112"/>
  <c r="D6868" i="112"/>
  <c r="G6867" i="112"/>
  <c r="D6867" i="112"/>
  <c r="G6866" i="112"/>
  <c r="D6866" i="112"/>
  <c r="G6865" i="112"/>
  <c r="D6865" i="112"/>
  <c r="G6864" i="112"/>
  <c r="D6864" i="112"/>
  <c r="G6863" i="112"/>
  <c r="D6863" i="112"/>
  <c r="G6862" i="112"/>
  <c r="D6862" i="112"/>
  <c r="G6861" i="112"/>
  <c r="D6861" i="112"/>
  <c r="G6860" i="112"/>
  <c r="D6860" i="112"/>
  <c r="G6859" i="112"/>
  <c r="D6859" i="112"/>
  <c r="G6858" i="112"/>
  <c r="D6858" i="112"/>
  <c r="G6857" i="112"/>
  <c r="D6857" i="112"/>
  <c r="G6856" i="112"/>
  <c r="D6856" i="112"/>
  <c r="G6855" i="112"/>
  <c r="D6855" i="112"/>
  <c r="G6854" i="112"/>
  <c r="D6854" i="112"/>
  <c r="G6853" i="112"/>
  <c r="D6853" i="112"/>
  <c r="G6852" i="112"/>
  <c r="D6852" i="112"/>
  <c r="G6851" i="112"/>
  <c r="D6851" i="112"/>
  <c r="G6850" i="112"/>
  <c r="D6850" i="112"/>
  <c r="G6849" i="112"/>
  <c r="D6849" i="112"/>
  <c r="G6848" i="112"/>
  <c r="D6848" i="112"/>
  <c r="G6847" i="112"/>
  <c r="D6847" i="112"/>
  <c r="G6846" i="112"/>
  <c r="D6846" i="112"/>
  <c r="G6845" i="112"/>
  <c r="D6845" i="112"/>
  <c r="G6844" i="112"/>
  <c r="D6844" i="112"/>
  <c r="G6843" i="112"/>
  <c r="D6843" i="112"/>
  <c r="G6842" i="112"/>
  <c r="D6842" i="112"/>
  <c r="G6841" i="112"/>
  <c r="D6841" i="112"/>
  <c r="G6840" i="112"/>
  <c r="D6840" i="112"/>
  <c r="G6839" i="112"/>
  <c r="D6839" i="112"/>
  <c r="G6838" i="112"/>
  <c r="D6838" i="112"/>
  <c r="G6837" i="112"/>
  <c r="D6837" i="112"/>
  <c r="G6836" i="112"/>
  <c r="D6836" i="112"/>
  <c r="G6835" i="112"/>
  <c r="D6835" i="112"/>
  <c r="G6834" i="112"/>
  <c r="D6834" i="112"/>
  <c r="G6833" i="112"/>
  <c r="D6833" i="112"/>
  <c r="G6832" i="112"/>
  <c r="D6832" i="112"/>
  <c r="G6831" i="112"/>
  <c r="D6831" i="112"/>
  <c r="G6830" i="112"/>
  <c r="D6830" i="112"/>
  <c r="G6829" i="112"/>
  <c r="D6829" i="112"/>
  <c r="G6828" i="112"/>
  <c r="D6828" i="112"/>
  <c r="G6827" i="112"/>
  <c r="D6827" i="112"/>
  <c r="G6826" i="112"/>
  <c r="D6826" i="112"/>
  <c r="G6825" i="112"/>
  <c r="D6825" i="112"/>
  <c r="G6824" i="112"/>
  <c r="D6824" i="112"/>
  <c r="G6823" i="112"/>
  <c r="D6823" i="112"/>
  <c r="G6822" i="112"/>
  <c r="D6822" i="112"/>
  <c r="G6821" i="112"/>
  <c r="D6821" i="112"/>
  <c r="G6820" i="112"/>
  <c r="D6820" i="112"/>
  <c r="G6819" i="112"/>
  <c r="D6819" i="112"/>
  <c r="G6818" i="112"/>
  <c r="D6818" i="112"/>
  <c r="G6817" i="112"/>
  <c r="D6817" i="112"/>
  <c r="G6816" i="112"/>
  <c r="D6816" i="112"/>
  <c r="G6815" i="112"/>
  <c r="D6815" i="112"/>
  <c r="G6814" i="112"/>
  <c r="D6814" i="112"/>
  <c r="G6813" i="112"/>
  <c r="D6813" i="112"/>
  <c r="G6812" i="112"/>
  <c r="D6812" i="112"/>
  <c r="G6811" i="112"/>
  <c r="D6811" i="112"/>
  <c r="G6810" i="112"/>
  <c r="D6810" i="112"/>
  <c r="G6809" i="112"/>
  <c r="D6809" i="112"/>
  <c r="G6808" i="112"/>
  <c r="D6808" i="112"/>
  <c r="G6807" i="112"/>
  <c r="D6807" i="112"/>
  <c r="G6806" i="112"/>
  <c r="D6806" i="112"/>
  <c r="G6805" i="112"/>
  <c r="D6805" i="112"/>
  <c r="G6804" i="112"/>
  <c r="D6804" i="112"/>
  <c r="G6803" i="112"/>
  <c r="D6803" i="112"/>
  <c r="G6802" i="112"/>
  <c r="D6802" i="112"/>
  <c r="G6801" i="112"/>
  <c r="D6801" i="112"/>
  <c r="G6800" i="112"/>
  <c r="D6800" i="112"/>
  <c r="G6799" i="112"/>
  <c r="D6799" i="112"/>
  <c r="G6798" i="112"/>
  <c r="D6798" i="112"/>
  <c r="G6797" i="112"/>
  <c r="D6797" i="112"/>
  <c r="G6796" i="112"/>
  <c r="D6796" i="112"/>
  <c r="G6795" i="112"/>
  <c r="D6795" i="112"/>
  <c r="G6794" i="112"/>
  <c r="D6794" i="112"/>
  <c r="G6793" i="112"/>
  <c r="D6793" i="112"/>
  <c r="G6792" i="112"/>
  <c r="D6792" i="112"/>
  <c r="G6791" i="112"/>
  <c r="D6791" i="112"/>
  <c r="G6790" i="112"/>
  <c r="D6790" i="112"/>
  <c r="G6789" i="112"/>
  <c r="D6789" i="112"/>
  <c r="G6788" i="112"/>
  <c r="D6788" i="112"/>
  <c r="G6787" i="112"/>
  <c r="D6787" i="112"/>
  <c r="G6786" i="112"/>
  <c r="D6786" i="112"/>
  <c r="G6785" i="112"/>
  <c r="D6785" i="112"/>
  <c r="G6784" i="112"/>
  <c r="D6784" i="112"/>
  <c r="G6783" i="112"/>
  <c r="D6783" i="112"/>
  <c r="G6782" i="112"/>
  <c r="D6782" i="112"/>
  <c r="G6781" i="112"/>
  <c r="D6781" i="112"/>
  <c r="G6780" i="112"/>
  <c r="D6780" i="112"/>
  <c r="G6779" i="112"/>
  <c r="D6779" i="112"/>
  <c r="G6778" i="112"/>
  <c r="D6778" i="112"/>
  <c r="G6777" i="112"/>
  <c r="D6777" i="112"/>
  <c r="G6776" i="112"/>
  <c r="D6776" i="112"/>
  <c r="G6775" i="112"/>
  <c r="D6775" i="112"/>
  <c r="G6774" i="112"/>
  <c r="D6774" i="112"/>
  <c r="G6773" i="112"/>
  <c r="D6773" i="112"/>
  <c r="G6772" i="112"/>
  <c r="D6772" i="112"/>
  <c r="G6771" i="112"/>
  <c r="D6771" i="112"/>
  <c r="G6770" i="112"/>
  <c r="D6770" i="112"/>
  <c r="G6769" i="112"/>
  <c r="D6769" i="112"/>
  <c r="G6768" i="112"/>
  <c r="D6768" i="112"/>
  <c r="G6767" i="112"/>
  <c r="D6767" i="112"/>
  <c r="G6766" i="112"/>
  <c r="D6766" i="112"/>
  <c r="G6765" i="112"/>
  <c r="D6765" i="112"/>
  <c r="G6764" i="112"/>
  <c r="D6764" i="112"/>
  <c r="G6763" i="112"/>
  <c r="D6763" i="112"/>
  <c r="G6762" i="112"/>
  <c r="D6762" i="112"/>
  <c r="G6761" i="112"/>
  <c r="D6761" i="112"/>
  <c r="G6760" i="112"/>
  <c r="D6760" i="112"/>
  <c r="G6759" i="112"/>
  <c r="D6759" i="112"/>
  <c r="G6758" i="112"/>
  <c r="D6758" i="112"/>
  <c r="G6757" i="112"/>
  <c r="D6757" i="112"/>
  <c r="G6756" i="112"/>
  <c r="D6756" i="112"/>
  <c r="G6755" i="112"/>
  <c r="D6755" i="112"/>
  <c r="G6754" i="112"/>
  <c r="D6754" i="112"/>
  <c r="G6753" i="112"/>
  <c r="D6753" i="112"/>
  <c r="G6752" i="112"/>
  <c r="D6752" i="112"/>
  <c r="G6751" i="112"/>
  <c r="D6751" i="112"/>
  <c r="G6750" i="112"/>
  <c r="D6750" i="112"/>
  <c r="G6749" i="112"/>
  <c r="D6749" i="112"/>
  <c r="G6748" i="112"/>
  <c r="D6748" i="112"/>
  <c r="G6747" i="112"/>
  <c r="D6747" i="112"/>
  <c r="G6746" i="112"/>
  <c r="D6746" i="112"/>
  <c r="G6745" i="112"/>
  <c r="D6745" i="112"/>
  <c r="G6744" i="112"/>
  <c r="D6744" i="112"/>
  <c r="G6743" i="112"/>
  <c r="D6743" i="112"/>
  <c r="G6742" i="112"/>
  <c r="D6742" i="112"/>
  <c r="G6741" i="112"/>
  <c r="D6741" i="112"/>
  <c r="G6740" i="112"/>
  <c r="D6740" i="112"/>
  <c r="G6739" i="112"/>
  <c r="D6739" i="112"/>
  <c r="G6738" i="112"/>
  <c r="D6738" i="112"/>
  <c r="G6737" i="112"/>
  <c r="D6737" i="112"/>
  <c r="G6736" i="112"/>
  <c r="D6736" i="112"/>
  <c r="G6735" i="112"/>
  <c r="D6735" i="112"/>
  <c r="G6734" i="112"/>
  <c r="D6734" i="112"/>
  <c r="G6733" i="112"/>
  <c r="D6733" i="112"/>
  <c r="G6732" i="112"/>
  <c r="D6732" i="112"/>
  <c r="G6731" i="112"/>
  <c r="D6731" i="112"/>
  <c r="G6730" i="112"/>
  <c r="D6730" i="112"/>
  <c r="G6729" i="112"/>
  <c r="D6729" i="112"/>
  <c r="G6728" i="112"/>
  <c r="D6728" i="112"/>
  <c r="G6727" i="112"/>
  <c r="D6727" i="112"/>
  <c r="G6726" i="112"/>
  <c r="D6726" i="112"/>
  <c r="G6725" i="112"/>
  <c r="D6725" i="112"/>
  <c r="G6724" i="112"/>
  <c r="D6724" i="112"/>
  <c r="G6723" i="112"/>
  <c r="D6723" i="112"/>
  <c r="G6722" i="112"/>
  <c r="D6722" i="112"/>
  <c r="G6721" i="112"/>
  <c r="D6721" i="112"/>
  <c r="G6720" i="112"/>
  <c r="D6720" i="112"/>
  <c r="G6719" i="112"/>
  <c r="D6719" i="112"/>
  <c r="G6718" i="112"/>
  <c r="D6718" i="112"/>
  <c r="G6717" i="112"/>
  <c r="D6717" i="112"/>
  <c r="G6716" i="112"/>
  <c r="D6716" i="112"/>
  <c r="G6715" i="112"/>
  <c r="D6715" i="112"/>
  <c r="G6714" i="112"/>
  <c r="D6714" i="112"/>
  <c r="G6713" i="112"/>
  <c r="D6713" i="112"/>
  <c r="G6712" i="112"/>
  <c r="D6712" i="112"/>
  <c r="G6711" i="112"/>
  <c r="D6711" i="112"/>
  <c r="G6710" i="112"/>
  <c r="D6710" i="112"/>
  <c r="G6709" i="112"/>
  <c r="D6709" i="112"/>
  <c r="G6708" i="112"/>
  <c r="D6708" i="112"/>
  <c r="G6707" i="112"/>
  <c r="D6707" i="112"/>
  <c r="G6706" i="112"/>
  <c r="D6706" i="112"/>
  <c r="G6705" i="112"/>
  <c r="D6705" i="112"/>
  <c r="G6704" i="112"/>
  <c r="D6704" i="112"/>
  <c r="G6703" i="112"/>
  <c r="D6703" i="112"/>
  <c r="G6702" i="112"/>
  <c r="D6702" i="112"/>
  <c r="G6701" i="112"/>
  <c r="D6701" i="112"/>
  <c r="G6700" i="112"/>
  <c r="D6700" i="112"/>
  <c r="G6699" i="112"/>
  <c r="D6699" i="112"/>
  <c r="G6698" i="112"/>
  <c r="D6698" i="112"/>
  <c r="G6697" i="112"/>
  <c r="D6697" i="112"/>
  <c r="G6696" i="112"/>
  <c r="D6696" i="112"/>
  <c r="G6695" i="112"/>
  <c r="D6695" i="112"/>
  <c r="G6694" i="112"/>
  <c r="D6694" i="112"/>
  <c r="G6693" i="112"/>
  <c r="D6693" i="112"/>
  <c r="G6692" i="112"/>
  <c r="D6692" i="112"/>
  <c r="G6691" i="112"/>
  <c r="D6691" i="112"/>
  <c r="G6690" i="112"/>
  <c r="D6690" i="112"/>
  <c r="G6689" i="112"/>
  <c r="D6689" i="112"/>
  <c r="G6688" i="112"/>
  <c r="D6688" i="112"/>
  <c r="G6687" i="112"/>
  <c r="D6687" i="112"/>
  <c r="G6686" i="112"/>
  <c r="D6686" i="112"/>
  <c r="G6685" i="112"/>
  <c r="D6685" i="112"/>
  <c r="G6684" i="112"/>
  <c r="D6684" i="112"/>
  <c r="G6683" i="112"/>
  <c r="D6683" i="112"/>
  <c r="G6682" i="112"/>
  <c r="D6682" i="112"/>
  <c r="G6681" i="112"/>
  <c r="D6681" i="112"/>
  <c r="G6680" i="112"/>
  <c r="D6680" i="112"/>
  <c r="G6679" i="112"/>
  <c r="D6679" i="112"/>
  <c r="G6678" i="112"/>
  <c r="D6678" i="112"/>
  <c r="G6677" i="112"/>
  <c r="D6677" i="112"/>
  <c r="G6676" i="112"/>
  <c r="D6676" i="112"/>
  <c r="G6675" i="112"/>
  <c r="D6675" i="112"/>
  <c r="G6674" i="112"/>
  <c r="D6674" i="112"/>
  <c r="G6673" i="112"/>
  <c r="D6673" i="112"/>
  <c r="G6672" i="112"/>
  <c r="D6672" i="112"/>
  <c r="G6671" i="112"/>
  <c r="D6671" i="112"/>
  <c r="G6670" i="112"/>
  <c r="D6670" i="112"/>
  <c r="G6669" i="112"/>
  <c r="D6669" i="112"/>
  <c r="G6668" i="112"/>
  <c r="D6668" i="112"/>
  <c r="G6667" i="112"/>
  <c r="D6667" i="112"/>
  <c r="G6666" i="112"/>
  <c r="D6666" i="112"/>
  <c r="G6665" i="112"/>
  <c r="D6665" i="112"/>
  <c r="G6664" i="112"/>
  <c r="D6664" i="112"/>
  <c r="G6663" i="112"/>
  <c r="D6663" i="112"/>
  <c r="G6662" i="112"/>
  <c r="D6662" i="112"/>
  <c r="G6661" i="112"/>
  <c r="D6661" i="112"/>
  <c r="G6660" i="112"/>
  <c r="D6660" i="112"/>
  <c r="G6659" i="112"/>
  <c r="D6659" i="112"/>
  <c r="G6658" i="112"/>
  <c r="D6658" i="112"/>
  <c r="G6657" i="112"/>
  <c r="D6657" i="112"/>
  <c r="G6656" i="112"/>
  <c r="D6656" i="112"/>
  <c r="G6655" i="112"/>
  <c r="D6655" i="112"/>
  <c r="G6654" i="112"/>
  <c r="D6654" i="112"/>
  <c r="G6653" i="112"/>
  <c r="D6653" i="112"/>
  <c r="G6652" i="112"/>
  <c r="D6652" i="112"/>
  <c r="G6651" i="112"/>
  <c r="D6651" i="112"/>
  <c r="G6650" i="112"/>
  <c r="D6650" i="112"/>
  <c r="G6649" i="112"/>
  <c r="D6649" i="112"/>
  <c r="G6648" i="112"/>
  <c r="D6648" i="112"/>
  <c r="G6647" i="112"/>
  <c r="D6647" i="112"/>
  <c r="G6646" i="112"/>
  <c r="D6646" i="112"/>
  <c r="G6645" i="112"/>
  <c r="D6645" i="112"/>
  <c r="G6644" i="112"/>
  <c r="D6644" i="112"/>
  <c r="G6643" i="112"/>
  <c r="D6643" i="112"/>
  <c r="G6642" i="112"/>
  <c r="D6642" i="112"/>
  <c r="G6641" i="112"/>
  <c r="D6641" i="112"/>
  <c r="G6640" i="112"/>
  <c r="D6640" i="112"/>
  <c r="G6639" i="112"/>
  <c r="D6639" i="112"/>
  <c r="G6638" i="112"/>
  <c r="D6638" i="112"/>
  <c r="G6637" i="112"/>
  <c r="D6637" i="112"/>
  <c r="G6636" i="112"/>
  <c r="D6636" i="112"/>
  <c r="G6635" i="112"/>
  <c r="D6635" i="112"/>
  <c r="G6634" i="112"/>
  <c r="D6634" i="112"/>
  <c r="G6633" i="112"/>
  <c r="D6633" i="112"/>
  <c r="G6632" i="112"/>
  <c r="D6632" i="112"/>
  <c r="G6631" i="112"/>
  <c r="D6631" i="112"/>
  <c r="G6630" i="112"/>
  <c r="D6630" i="112"/>
  <c r="G6629" i="112"/>
  <c r="D6629" i="112"/>
  <c r="G6628" i="112"/>
  <c r="D6628" i="112"/>
  <c r="G6627" i="112"/>
  <c r="D6627" i="112"/>
  <c r="G6626" i="112"/>
  <c r="D6626" i="112"/>
  <c r="G6625" i="112"/>
  <c r="D6625" i="112"/>
  <c r="G6624" i="112"/>
  <c r="D6624" i="112"/>
  <c r="G6623" i="112"/>
  <c r="D6623" i="112"/>
  <c r="G6622" i="112"/>
  <c r="D6622" i="112"/>
  <c r="G6621" i="112"/>
  <c r="D6621" i="112"/>
  <c r="G6620" i="112"/>
  <c r="D6620" i="112"/>
  <c r="G6619" i="112"/>
  <c r="D6619" i="112"/>
  <c r="G6618" i="112"/>
  <c r="D6618" i="112"/>
  <c r="G6617" i="112"/>
  <c r="D6617" i="112"/>
  <c r="G6616" i="112"/>
  <c r="D6616" i="112"/>
  <c r="G6615" i="112"/>
  <c r="D6615" i="112"/>
  <c r="G6614" i="112"/>
  <c r="D6614" i="112"/>
  <c r="G6613" i="112"/>
  <c r="D6613" i="112"/>
  <c r="G6612" i="112"/>
  <c r="D6612" i="112"/>
  <c r="G6611" i="112"/>
  <c r="D6611" i="112"/>
  <c r="G6610" i="112"/>
  <c r="D6610" i="112"/>
  <c r="G6609" i="112"/>
  <c r="D6609" i="112"/>
  <c r="G6608" i="112"/>
  <c r="D6608" i="112"/>
  <c r="G6607" i="112"/>
  <c r="D6607" i="112"/>
  <c r="G6606" i="112"/>
  <c r="D6606" i="112"/>
  <c r="G6605" i="112"/>
  <c r="D6605" i="112"/>
  <c r="G6604" i="112"/>
  <c r="D6604" i="112"/>
  <c r="G6603" i="112"/>
  <c r="D6603" i="112"/>
  <c r="G6602" i="112"/>
  <c r="D6602" i="112"/>
  <c r="G6601" i="112"/>
  <c r="D6601" i="112"/>
  <c r="G6600" i="112"/>
  <c r="D6600" i="112"/>
  <c r="G6599" i="112"/>
  <c r="D6599" i="112"/>
  <c r="G6598" i="112"/>
  <c r="D6598" i="112"/>
  <c r="G6597" i="112"/>
  <c r="D6597" i="112"/>
  <c r="G6596" i="112"/>
  <c r="D6596" i="112"/>
  <c r="G6595" i="112"/>
  <c r="D6595" i="112"/>
  <c r="G6594" i="112"/>
  <c r="D6594" i="112"/>
  <c r="G6593" i="112"/>
  <c r="D6593" i="112"/>
  <c r="G6592" i="112"/>
  <c r="D6592" i="112"/>
  <c r="G6591" i="112"/>
  <c r="D6591" i="112"/>
  <c r="G6590" i="112"/>
  <c r="D6590" i="112"/>
  <c r="G6589" i="112"/>
  <c r="D6589" i="112"/>
  <c r="G6588" i="112"/>
  <c r="D6588" i="112"/>
  <c r="G6587" i="112"/>
  <c r="D6587" i="112"/>
  <c r="G6586" i="112"/>
  <c r="D6586" i="112"/>
  <c r="G6585" i="112"/>
  <c r="D6585" i="112"/>
  <c r="G6584" i="112"/>
  <c r="D6584" i="112"/>
  <c r="G6583" i="112"/>
  <c r="D6583" i="112"/>
  <c r="G6582" i="112"/>
  <c r="D6582" i="112"/>
  <c r="G6581" i="112"/>
  <c r="D6581" i="112"/>
  <c r="G6580" i="112"/>
  <c r="D6580" i="112"/>
  <c r="G6579" i="112"/>
  <c r="D6579" i="112"/>
  <c r="G6578" i="112"/>
  <c r="D6578" i="112"/>
  <c r="G6577" i="112"/>
  <c r="D6577" i="112"/>
  <c r="G6576" i="112"/>
  <c r="D6576" i="112"/>
  <c r="G6575" i="112"/>
  <c r="D6575" i="112"/>
  <c r="G6574" i="112"/>
  <c r="D6574" i="112"/>
  <c r="G6573" i="112"/>
  <c r="D6573" i="112"/>
  <c r="G6572" i="112"/>
  <c r="D6572" i="112"/>
  <c r="G6571" i="112"/>
  <c r="D6571" i="112"/>
  <c r="G6570" i="112"/>
  <c r="D6570" i="112"/>
  <c r="G6569" i="112"/>
  <c r="D6569" i="112"/>
  <c r="G6568" i="112"/>
  <c r="D6568" i="112"/>
  <c r="G6567" i="112"/>
  <c r="D6567" i="112"/>
  <c r="G6566" i="112"/>
  <c r="D6566" i="112"/>
  <c r="G6565" i="112"/>
  <c r="D6565" i="112"/>
  <c r="G6564" i="112"/>
  <c r="D6564" i="112"/>
  <c r="G6563" i="112"/>
  <c r="D6563" i="112"/>
  <c r="G6562" i="112"/>
  <c r="D6562" i="112"/>
  <c r="G6561" i="112"/>
  <c r="D6561" i="112"/>
  <c r="G6560" i="112"/>
  <c r="D6560" i="112"/>
  <c r="G6559" i="112"/>
  <c r="D6559" i="112"/>
  <c r="G6558" i="112"/>
  <c r="D6558" i="112"/>
  <c r="G6557" i="112"/>
  <c r="D6557" i="112"/>
  <c r="G6556" i="112"/>
  <c r="D6556" i="112"/>
  <c r="G6555" i="112"/>
  <c r="D6555" i="112"/>
  <c r="G6554" i="112"/>
  <c r="D6554" i="112"/>
  <c r="G6553" i="112"/>
  <c r="D6553" i="112"/>
  <c r="G6552" i="112"/>
  <c r="D6552" i="112"/>
  <c r="G6551" i="112"/>
  <c r="D6551" i="112"/>
  <c r="G6550" i="112"/>
  <c r="D6550" i="112"/>
  <c r="G6549" i="112"/>
  <c r="D6549" i="112"/>
  <c r="G6548" i="112"/>
  <c r="D6548" i="112"/>
  <c r="G6547" i="112"/>
  <c r="D6547" i="112"/>
  <c r="G6546" i="112"/>
  <c r="D6546" i="112"/>
  <c r="G6545" i="112"/>
  <c r="D6545" i="112"/>
  <c r="G6544" i="112"/>
  <c r="D6544" i="112"/>
  <c r="G6543" i="112"/>
  <c r="D6543" i="112"/>
  <c r="G6542" i="112"/>
  <c r="D6542" i="112"/>
  <c r="G6541" i="112"/>
  <c r="D6541" i="112"/>
  <c r="G6540" i="112"/>
  <c r="D6540" i="112"/>
  <c r="G6539" i="112"/>
  <c r="D6539" i="112"/>
  <c r="G6538" i="112"/>
  <c r="D6538" i="112"/>
  <c r="G6537" i="112"/>
  <c r="D6537" i="112"/>
  <c r="G6536" i="112"/>
  <c r="D6536" i="112"/>
  <c r="G6535" i="112"/>
  <c r="D6535" i="112"/>
  <c r="G6534" i="112"/>
  <c r="D6534" i="112"/>
  <c r="G6533" i="112"/>
  <c r="D6533" i="112"/>
  <c r="G6532" i="112"/>
  <c r="D6532" i="112"/>
  <c r="G6531" i="112"/>
  <c r="D6531" i="112"/>
  <c r="G6530" i="112"/>
  <c r="D6530" i="112"/>
  <c r="G6529" i="112"/>
  <c r="D6529" i="112"/>
  <c r="G6528" i="112"/>
  <c r="D6528" i="112"/>
  <c r="G6527" i="112"/>
  <c r="D6527" i="112"/>
  <c r="G6526" i="112"/>
  <c r="D6526" i="112"/>
  <c r="G6525" i="112"/>
  <c r="D6525" i="112"/>
  <c r="G6524" i="112"/>
  <c r="D6524" i="112"/>
  <c r="G6523" i="112"/>
  <c r="D6523" i="112"/>
  <c r="G6522" i="112"/>
  <c r="D6522" i="112"/>
  <c r="G6521" i="112"/>
  <c r="D6521" i="112"/>
  <c r="G6520" i="112"/>
  <c r="D6520" i="112"/>
  <c r="G6519" i="112"/>
  <c r="D6519" i="112"/>
  <c r="G6518" i="112"/>
  <c r="D6518" i="112"/>
  <c r="G6517" i="112"/>
  <c r="D6517" i="112"/>
  <c r="G6516" i="112"/>
  <c r="D6516" i="112"/>
  <c r="G6515" i="112"/>
  <c r="D6515" i="112"/>
  <c r="G6514" i="112"/>
  <c r="D6514" i="112"/>
  <c r="G6513" i="112"/>
  <c r="D6513" i="112"/>
  <c r="G6512" i="112"/>
  <c r="D6512" i="112"/>
  <c r="G6511" i="112"/>
  <c r="D6511" i="112"/>
  <c r="G6510" i="112"/>
  <c r="D6510" i="112"/>
  <c r="G6509" i="112"/>
  <c r="D6509" i="112"/>
  <c r="G6508" i="112"/>
  <c r="D6508" i="112"/>
  <c r="G6507" i="112"/>
  <c r="D6507" i="112"/>
  <c r="G6506" i="112"/>
  <c r="D6506" i="112"/>
  <c r="G6505" i="112"/>
  <c r="D6505" i="112"/>
  <c r="G6504" i="112"/>
  <c r="D6504" i="112"/>
  <c r="G6503" i="112"/>
  <c r="D6503" i="112"/>
  <c r="G6502" i="112"/>
  <c r="D6502" i="112"/>
  <c r="G6501" i="112"/>
  <c r="D6501" i="112"/>
  <c r="G6500" i="112"/>
  <c r="D6500" i="112"/>
  <c r="G6499" i="112"/>
  <c r="D6499" i="112"/>
  <c r="G6498" i="112"/>
  <c r="D6498" i="112"/>
  <c r="G6497" i="112"/>
  <c r="D6497" i="112"/>
  <c r="G6496" i="112"/>
  <c r="D6496" i="112"/>
  <c r="G6495" i="112"/>
  <c r="D6495" i="112"/>
  <c r="G6494" i="112"/>
  <c r="D6494" i="112"/>
  <c r="G6493" i="112"/>
  <c r="D6493" i="112"/>
  <c r="G6492" i="112"/>
  <c r="D6492" i="112"/>
  <c r="G6491" i="112"/>
  <c r="D6491" i="112"/>
  <c r="G6490" i="112"/>
  <c r="D6490" i="112"/>
  <c r="G6489" i="112"/>
  <c r="D6489" i="112"/>
  <c r="G6488" i="112"/>
  <c r="D6488" i="112"/>
  <c r="G6487" i="112"/>
  <c r="D6487" i="112"/>
  <c r="G6486" i="112"/>
  <c r="D6486" i="112"/>
  <c r="G6485" i="112"/>
  <c r="D6485" i="112"/>
  <c r="G6484" i="112"/>
  <c r="D6484" i="112"/>
  <c r="G6483" i="112"/>
  <c r="D6483" i="112"/>
  <c r="G6482" i="112"/>
  <c r="D6482" i="112"/>
  <c r="G6481" i="112"/>
  <c r="D6481" i="112"/>
  <c r="G6480" i="112"/>
  <c r="D6480" i="112"/>
  <c r="G6479" i="112"/>
  <c r="D6479" i="112"/>
  <c r="G6478" i="112"/>
  <c r="D6478" i="112"/>
  <c r="G6477" i="112"/>
  <c r="D6477" i="112"/>
  <c r="G6476" i="112"/>
  <c r="D6476" i="112"/>
  <c r="G6475" i="112"/>
  <c r="D6475" i="112"/>
  <c r="G6474" i="112"/>
  <c r="D6474" i="112"/>
  <c r="G6473" i="112"/>
  <c r="D6473" i="112"/>
  <c r="G6472" i="112"/>
  <c r="D6472" i="112"/>
  <c r="G6471" i="112"/>
  <c r="D6471" i="112"/>
  <c r="G6470" i="112"/>
  <c r="D6470" i="112"/>
  <c r="G6469" i="112"/>
  <c r="D6469" i="112"/>
  <c r="G6468" i="112"/>
  <c r="D6468" i="112"/>
  <c r="G6467" i="112"/>
  <c r="D6467" i="112"/>
  <c r="G6466" i="112"/>
  <c r="D6466" i="112"/>
  <c r="G6465" i="112"/>
  <c r="D6465" i="112"/>
  <c r="G6464" i="112"/>
  <c r="D6464" i="112"/>
  <c r="G6463" i="112"/>
  <c r="D6463" i="112"/>
  <c r="G6462" i="112"/>
  <c r="D6462" i="112"/>
  <c r="G6461" i="112"/>
  <c r="D6461" i="112"/>
  <c r="G6460" i="112"/>
  <c r="D6460" i="112"/>
  <c r="G6459" i="112"/>
  <c r="D6459" i="112"/>
  <c r="G6458" i="112"/>
  <c r="D6458" i="112"/>
  <c r="G6457" i="112"/>
  <c r="D6457" i="112"/>
  <c r="G6456" i="112"/>
  <c r="D6456" i="112"/>
  <c r="G6455" i="112"/>
  <c r="D6455" i="112"/>
  <c r="G6454" i="112"/>
  <c r="D6454" i="112"/>
  <c r="G6453" i="112"/>
  <c r="D6453" i="112"/>
  <c r="G6452" i="112"/>
  <c r="D6452" i="112"/>
  <c r="G6451" i="112"/>
  <c r="D6451" i="112"/>
  <c r="G6450" i="112"/>
  <c r="D6450" i="112"/>
  <c r="G6449" i="112"/>
  <c r="D6449" i="112"/>
  <c r="G6448" i="112"/>
  <c r="D6448" i="112"/>
  <c r="G6447" i="112"/>
  <c r="D6447" i="112"/>
  <c r="G6446" i="112"/>
  <c r="D6446" i="112"/>
  <c r="G6445" i="112"/>
  <c r="D6445" i="112"/>
  <c r="G6444" i="112"/>
  <c r="D6444" i="112"/>
  <c r="G6443" i="112"/>
  <c r="D6443" i="112"/>
  <c r="G6442" i="112"/>
  <c r="D6442" i="112"/>
  <c r="G6441" i="112"/>
  <c r="D6441" i="112"/>
  <c r="G6440" i="112"/>
  <c r="D6440" i="112"/>
  <c r="G6439" i="112"/>
  <c r="D6439" i="112"/>
  <c r="G6438" i="112"/>
  <c r="D6438" i="112"/>
  <c r="G6437" i="112"/>
  <c r="D6437" i="112"/>
  <c r="G6436" i="112"/>
  <c r="D6436" i="112"/>
  <c r="G6435" i="112"/>
  <c r="D6435" i="112"/>
  <c r="G6434" i="112"/>
  <c r="D6434" i="112"/>
  <c r="G6433" i="112"/>
  <c r="D6433" i="112"/>
  <c r="G6432" i="112"/>
  <c r="D6432" i="112"/>
  <c r="G6431" i="112"/>
  <c r="D6431" i="112"/>
  <c r="G6430" i="112"/>
  <c r="D6430" i="112"/>
  <c r="G6429" i="112"/>
  <c r="D6429" i="112"/>
  <c r="G6428" i="112"/>
  <c r="D6428" i="112"/>
  <c r="G6427" i="112"/>
  <c r="D6427" i="112"/>
  <c r="G6426" i="112"/>
  <c r="D6426" i="112"/>
  <c r="G6425" i="112"/>
  <c r="D6425" i="112"/>
  <c r="G6424" i="112"/>
  <c r="D6424" i="112"/>
  <c r="G6423" i="112"/>
  <c r="D6423" i="112"/>
  <c r="G6422" i="112"/>
  <c r="D6422" i="112"/>
  <c r="G6421" i="112"/>
  <c r="D6421" i="112"/>
  <c r="G6420" i="112"/>
  <c r="D6420" i="112"/>
  <c r="G6419" i="112"/>
  <c r="D6419" i="112"/>
  <c r="G6418" i="112"/>
  <c r="D6418" i="112"/>
  <c r="G6417" i="112"/>
  <c r="D6417" i="112"/>
  <c r="G6416" i="112"/>
  <c r="D6416" i="112"/>
  <c r="G6415" i="112"/>
  <c r="D6415" i="112"/>
  <c r="G6414" i="112"/>
  <c r="D6414" i="112"/>
  <c r="G6413" i="112"/>
  <c r="D6413" i="112"/>
  <c r="G6412" i="112"/>
  <c r="D6412" i="112"/>
  <c r="G6411" i="112"/>
  <c r="D6411" i="112"/>
  <c r="G6410" i="112"/>
  <c r="D6410" i="112"/>
  <c r="G6409" i="112"/>
  <c r="D6409" i="112"/>
  <c r="G6408" i="112"/>
  <c r="D6408" i="112"/>
  <c r="G6407" i="112"/>
  <c r="D6407" i="112"/>
  <c r="G6406" i="112"/>
  <c r="D6406" i="112"/>
  <c r="G6405" i="112"/>
  <c r="D6405" i="112"/>
  <c r="G6404" i="112"/>
  <c r="D6404" i="112"/>
  <c r="G6403" i="112"/>
  <c r="D6403" i="112"/>
  <c r="G6402" i="112"/>
  <c r="D6402" i="112"/>
  <c r="G6401" i="112"/>
  <c r="D6401" i="112"/>
  <c r="G6400" i="112"/>
  <c r="D6400" i="112"/>
  <c r="G6399" i="112"/>
  <c r="D6399" i="112"/>
  <c r="G6398" i="112"/>
  <c r="D6398" i="112"/>
  <c r="G6397" i="112"/>
  <c r="D6397" i="112"/>
  <c r="G6396" i="112"/>
  <c r="D6396" i="112"/>
  <c r="G6395" i="112"/>
  <c r="D6395" i="112"/>
  <c r="G6394" i="112"/>
  <c r="D6394" i="112"/>
  <c r="G6393" i="112"/>
  <c r="D6393" i="112"/>
  <c r="G6392" i="112"/>
  <c r="D6392" i="112"/>
  <c r="G6391" i="112"/>
  <c r="D6391" i="112"/>
  <c r="G6390" i="112"/>
  <c r="D6390" i="112"/>
  <c r="G6389" i="112"/>
  <c r="D6389" i="112"/>
  <c r="G6388" i="112"/>
  <c r="D6388" i="112"/>
  <c r="G6387" i="112"/>
  <c r="D6387" i="112"/>
  <c r="G6386" i="112"/>
  <c r="D6386" i="112"/>
  <c r="G6385" i="112"/>
  <c r="D6385" i="112"/>
  <c r="G6384" i="112"/>
  <c r="D6384" i="112"/>
  <c r="G6383" i="112"/>
  <c r="D6383" i="112"/>
  <c r="G6382" i="112"/>
  <c r="D6382" i="112"/>
  <c r="G6381" i="112"/>
  <c r="D6381" i="112"/>
  <c r="G6380" i="112"/>
  <c r="D6380" i="112"/>
  <c r="G6379" i="112"/>
  <c r="D6379" i="112"/>
  <c r="G6378" i="112"/>
  <c r="D6378" i="112"/>
  <c r="G6377" i="112"/>
  <c r="D6377" i="112"/>
  <c r="G6376" i="112"/>
  <c r="D6376" i="112"/>
  <c r="G6375" i="112"/>
  <c r="D6375" i="112"/>
  <c r="G6374" i="112"/>
  <c r="D6374" i="112"/>
  <c r="G6373" i="112"/>
  <c r="D6373" i="112"/>
  <c r="G6372" i="112"/>
  <c r="D6372" i="112"/>
  <c r="G6371" i="112"/>
  <c r="D6371" i="112"/>
  <c r="G6370" i="112"/>
  <c r="D6370" i="112"/>
  <c r="G6369" i="112"/>
  <c r="D6369" i="112"/>
  <c r="G6368" i="112"/>
  <c r="D6368" i="112"/>
  <c r="G6367" i="112"/>
  <c r="D6367" i="112"/>
  <c r="G6366" i="112"/>
  <c r="D6366" i="112"/>
  <c r="G6365" i="112"/>
  <c r="D6365" i="112"/>
  <c r="G6364" i="112"/>
  <c r="D6364" i="112"/>
  <c r="G6363" i="112"/>
  <c r="D6363" i="112"/>
  <c r="G6362" i="112"/>
  <c r="D6362" i="112"/>
  <c r="G6361" i="112"/>
  <c r="D6361" i="112"/>
  <c r="G6360" i="112"/>
  <c r="D6360" i="112"/>
  <c r="G6359" i="112"/>
  <c r="D6359" i="112"/>
  <c r="G6358" i="112"/>
  <c r="D6358" i="112"/>
  <c r="G6357" i="112"/>
  <c r="D6357" i="112"/>
  <c r="G6356" i="112"/>
  <c r="D6356" i="112"/>
  <c r="G6355" i="112"/>
  <c r="D6355" i="112"/>
  <c r="G6354" i="112"/>
  <c r="D6354" i="112"/>
  <c r="G6353" i="112"/>
  <c r="D6353" i="112"/>
  <c r="G6352" i="112"/>
  <c r="D6352" i="112"/>
  <c r="G6351" i="112"/>
  <c r="D6351" i="112"/>
  <c r="G6350" i="112"/>
  <c r="D6350" i="112"/>
  <c r="G6349" i="112"/>
  <c r="D6349" i="112"/>
  <c r="G6348" i="112"/>
  <c r="D6348" i="112"/>
  <c r="G6347" i="112"/>
  <c r="D6347" i="112"/>
  <c r="G6346" i="112"/>
  <c r="D6346" i="112"/>
  <c r="G6345" i="112"/>
  <c r="D6345" i="112"/>
  <c r="G6344" i="112"/>
  <c r="D6344" i="112"/>
  <c r="G6343" i="112"/>
  <c r="D6343" i="112"/>
  <c r="G6342" i="112"/>
  <c r="D6342" i="112"/>
  <c r="G6341" i="112"/>
  <c r="D6341" i="112"/>
  <c r="G6340" i="112"/>
  <c r="D6340" i="112"/>
  <c r="G6339" i="112"/>
  <c r="D6339" i="112"/>
  <c r="G6338" i="112"/>
  <c r="D6338" i="112"/>
  <c r="G6337" i="112"/>
  <c r="D6337" i="112"/>
  <c r="G6336" i="112"/>
  <c r="D6336" i="112"/>
  <c r="G6335" i="112"/>
  <c r="D6335" i="112"/>
  <c r="G6334" i="112"/>
  <c r="D6334" i="112"/>
  <c r="G6333" i="112"/>
  <c r="D6333" i="112"/>
  <c r="G6332" i="112"/>
  <c r="D6332" i="112"/>
  <c r="G6331" i="112"/>
  <c r="D6331" i="112"/>
  <c r="G6330" i="112"/>
  <c r="D6330" i="112"/>
  <c r="G6329" i="112"/>
  <c r="D6329" i="112"/>
  <c r="G6328" i="112"/>
  <c r="D6328" i="112"/>
  <c r="G6327" i="112"/>
  <c r="D6327" i="112"/>
  <c r="G6326" i="112"/>
  <c r="D6326" i="112"/>
  <c r="G6325" i="112"/>
  <c r="D6325" i="112"/>
  <c r="G6324" i="112"/>
  <c r="D6324" i="112"/>
  <c r="G6323" i="112"/>
  <c r="D6323" i="112"/>
  <c r="G6322" i="112"/>
  <c r="D6322" i="112"/>
  <c r="G6321" i="112"/>
  <c r="D6321" i="112"/>
  <c r="G6320" i="112"/>
  <c r="D6320" i="112"/>
  <c r="G6319" i="112"/>
  <c r="D6319" i="112"/>
  <c r="G6318" i="112"/>
  <c r="D6318" i="112"/>
  <c r="G6317" i="112"/>
  <c r="D6317" i="112"/>
  <c r="G6316" i="112"/>
  <c r="D6316" i="112"/>
  <c r="G6315" i="112"/>
  <c r="D6315" i="112"/>
  <c r="G6314" i="112"/>
  <c r="D6314" i="112"/>
  <c r="G6313" i="112"/>
  <c r="D6313" i="112"/>
  <c r="G6312" i="112"/>
  <c r="D6312" i="112"/>
  <c r="G6311" i="112"/>
  <c r="D6311" i="112"/>
  <c r="G6310" i="112"/>
  <c r="D6310" i="112"/>
  <c r="G6309" i="112"/>
  <c r="D6309" i="112"/>
  <c r="G6308" i="112"/>
  <c r="D6308" i="112"/>
  <c r="G6307" i="112"/>
  <c r="D6307" i="112"/>
  <c r="G6306" i="112"/>
  <c r="D6306" i="112"/>
  <c r="G6305" i="112"/>
  <c r="D6305" i="112"/>
  <c r="G6304" i="112"/>
  <c r="D6304" i="112"/>
  <c r="G6303" i="112"/>
  <c r="D6303" i="112"/>
  <c r="G6302" i="112"/>
  <c r="D6302" i="112"/>
  <c r="G6301" i="112"/>
  <c r="D6301" i="112"/>
  <c r="G6300" i="112"/>
  <c r="D6300" i="112"/>
  <c r="G6299" i="112"/>
  <c r="D6299" i="112"/>
  <c r="G6298" i="112"/>
  <c r="D6298" i="112"/>
  <c r="G6297" i="112"/>
  <c r="D6297" i="112"/>
  <c r="G6296" i="112"/>
  <c r="D6296" i="112"/>
  <c r="G6295" i="112"/>
  <c r="D6295" i="112"/>
  <c r="G6294" i="112"/>
  <c r="D6294" i="112"/>
  <c r="G6293" i="112"/>
  <c r="D6293" i="112"/>
  <c r="G6292" i="112"/>
  <c r="D6292" i="112"/>
  <c r="G6291" i="112"/>
  <c r="D6291" i="112"/>
  <c r="G6290" i="112"/>
  <c r="D6290" i="112"/>
  <c r="G6289" i="112"/>
  <c r="D6289" i="112"/>
  <c r="G6288" i="112"/>
  <c r="D6288" i="112"/>
  <c r="G6287" i="112"/>
  <c r="D6287" i="112"/>
  <c r="G6286" i="112"/>
  <c r="D6286" i="112"/>
  <c r="G6285" i="112"/>
  <c r="D6285" i="112"/>
  <c r="G6284" i="112"/>
  <c r="D6284" i="112"/>
  <c r="G6283" i="112"/>
  <c r="D6283" i="112"/>
  <c r="G6282" i="112"/>
  <c r="D6282" i="112"/>
  <c r="G6281" i="112"/>
  <c r="D6281" i="112"/>
  <c r="G6280" i="112"/>
  <c r="D6280" i="112"/>
  <c r="G6279" i="112"/>
  <c r="D6279" i="112"/>
  <c r="G6278" i="112"/>
  <c r="D6278" i="112"/>
  <c r="G6277" i="112"/>
  <c r="D6277" i="112"/>
  <c r="G6276" i="112"/>
  <c r="D6276" i="112"/>
  <c r="G6275" i="112"/>
  <c r="D6275" i="112"/>
  <c r="G6274" i="112"/>
  <c r="D6274" i="112"/>
  <c r="G6273" i="112"/>
  <c r="D6273" i="112"/>
  <c r="G6272" i="112"/>
  <c r="D6272" i="112"/>
  <c r="G6271" i="112"/>
  <c r="D6271" i="112"/>
  <c r="G6270" i="112"/>
  <c r="D6270" i="112"/>
  <c r="G6269" i="112"/>
  <c r="D6269" i="112"/>
  <c r="G6268" i="112"/>
  <c r="D6268" i="112"/>
  <c r="G6267" i="112"/>
  <c r="D6267" i="112"/>
  <c r="G6266" i="112"/>
  <c r="D6266" i="112"/>
  <c r="G6265" i="112"/>
  <c r="D6265" i="112"/>
  <c r="G6264" i="112"/>
  <c r="D6264" i="112"/>
  <c r="G6263" i="112"/>
  <c r="D6263" i="112"/>
  <c r="G6262" i="112"/>
  <c r="D6262" i="112"/>
  <c r="G6261" i="112"/>
  <c r="D6261" i="112"/>
  <c r="G6260" i="112"/>
  <c r="D6260" i="112"/>
  <c r="G6259" i="112"/>
  <c r="D6259" i="112"/>
  <c r="G6258" i="112"/>
  <c r="D6258" i="112"/>
  <c r="G6257" i="112"/>
  <c r="D6257" i="112"/>
  <c r="G6256" i="112"/>
  <c r="D6256" i="112"/>
  <c r="G6255" i="112"/>
  <c r="D6255" i="112"/>
  <c r="G6254" i="112"/>
  <c r="D6254" i="112"/>
  <c r="G6253" i="112"/>
  <c r="D6253" i="112"/>
  <c r="G6252" i="112"/>
  <c r="D6252" i="112"/>
  <c r="G6251" i="112"/>
  <c r="D6251" i="112"/>
  <c r="G6250" i="112"/>
  <c r="D6250" i="112"/>
  <c r="G6249" i="112"/>
  <c r="D6249" i="112"/>
  <c r="G6248" i="112"/>
  <c r="D6248" i="112"/>
  <c r="G6247" i="112"/>
  <c r="D6247" i="112"/>
  <c r="G6246" i="112"/>
  <c r="D6246" i="112"/>
  <c r="G6245" i="112"/>
  <c r="D6245" i="112"/>
  <c r="G6244" i="112"/>
  <c r="D6244" i="112"/>
  <c r="G6243" i="112"/>
  <c r="D6243" i="112"/>
  <c r="G6242" i="112"/>
  <c r="D6242" i="112"/>
  <c r="G6241" i="112"/>
  <c r="D6241" i="112"/>
  <c r="G6240" i="112"/>
  <c r="D6240" i="112"/>
  <c r="G6239" i="112"/>
  <c r="D6239" i="112"/>
  <c r="G6238" i="112"/>
  <c r="D6238" i="112"/>
  <c r="G6237" i="112"/>
  <c r="D6237" i="112"/>
  <c r="G6236" i="112"/>
  <c r="D6236" i="112"/>
  <c r="G6235" i="112"/>
  <c r="D6235" i="112"/>
  <c r="G6234" i="112"/>
  <c r="D6234" i="112"/>
  <c r="G6233" i="112"/>
  <c r="D6233" i="112"/>
  <c r="G6232" i="112"/>
  <c r="D6232" i="112"/>
  <c r="G6231" i="112"/>
  <c r="D6231" i="112"/>
  <c r="G6230" i="112"/>
  <c r="D6230" i="112"/>
  <c r="G6229" i="112"/>
  <c r="D6229" i="112"/>
  <c r="G6228" i="112"/>
  <c r="D6228" i="112"/>
  <c r="G6227" i="112"/>
  <c r="D6227" i="112"/>
  <c r="G6226" i="112"/>
  <c r="D6226" i="112"/>
  <c r="G6225" i="112"/>
  <c r="D6225" i="112"/>
  <c r="G6224" i="112"/>
  <c r="D6224" i="112"/>
  <c r="G6223" i="112"/>
  <c r="D6223" i="112"/>
  <c r="G6222" i="112"/>
  <c r="D6222" i="112"/>
  <c r="G6221" i="112"/>
  <c r="D6221" i="112"/>
  <c r="G6220" i="112"/>
  <c r="D6220" i="112"/>
  <c r="G6219" i="112"/>
  <c r="D6219" i="112"/>
  <c r="G6218" i="112"/>
  <c r="D6218" i="112"/>
  <c r="G6217" i="112"/>
  <c r="D6217" i="112"/>
  <c r="G6216" i="112"/>
  <c r="D6216" i="112"/>
  <c r="G6215" i="112"/>
  <c r="D6215" i="112"/>
  <c r="G6214" i="112"/>
  <c r="D6214" i="112"/>
  <c r="G6213" i="112"/>
  <c r="D6213" i="112"/>
  <c r="G6212" i="112"/>
  <c r="D6212" i="112"/>
  <c r="G6211" i="112"/>
  <c r="D6211" i="112"/>
  <c r="G6210" i="112"/>
  <c r="D6210" i="112"/>
  <c r="G6209" i="112"/>
  <c r="D6209" i="112"/>
  <c r="G6208" i="112"/>
  <c r="D6208" i="112"/>
  <c r="G6207" i="112"/>
  <c r="D6207" i="112"/>
  <c r="G6206" i="112"/>
  <c r="D6206" i="112"/>
  <c r="G6205" i="112"/>
  <c r="D6205" i="112"/>
  <c r="G6204" i="112"/>
  <c r="D6204" i="112"/>
  <c r="G6203" i="112"/>
  <c r="D6203" i="112"/>
  <c r="G6202" i="112"/>
  <c r="D6202" i="112"/>
  <c r="G6201" i="112"/>
  <c r="D6201" i="112"/>
  <c r="G6200" i="112"/>
  <c r="D6200" i="112"/>
  <c r="G6199" i="112"/>
  <c r="D6199" i="112"/>
  <c r="G6198" i="112"/>
  <c r="D6198" i="112"/>
  <c r="G6197" i="112"/>
  <c r="D6197" i="112"/>
  <c r="G6196" i="112"/>
  <c r="D6196" i="112"/>
  <c r="G6195" i="112"/>
  <c r="D6195" i="112"/>
  <c r="G6194" i="112"/>
  <c r="D6194" i="112"/>
  <c r="G6193" i="112"/>
  <c r="D6193" i="112"/>
  <c r="G6192" i="112"/>
  <c r="D6192" i="112"/>
  <c r="G6191" i="112"/>
  <c r="D6191" i="112"/>
  <c r="G6190" i="112"/>
  <c r="D6190" i="112"/>
  <c r="G6189" i="112"/>
  <c r="D6189" i="112"/>
  <c r="G6188" i="112"/>
  <c r="D6188" i="112"/>
  <c r="G6187" i="112"/>
  <c r="D6187" i="112"/>
  <c r="G6186" i="112"/>
  <c r="D6186" i="112"/>
  <c r="G6185" i="112"/>
  <c r="D6185" i="112"/>
  <c r="G6184" i="112"/>
  <c r="D6184" i="112"/>
  <c r="G6183" i="112"/>
  <c r="D6183" i="112"/>
  <c r="G6182" i="112"/>
  <c r="D6182" i="112"/>
  <c r="G6181" i="112"/>
  <c r="D6181" i="112"/>
  <c r="G6180" i="112"/>
  <c r="D6180" i="112"/>
  <c r="G6179" i="112"/>
  <c r="D6179" i="112"/>
  <c r="G6178" i="112"/>
  <c r="D6178" i="112"/>
  <c r="G6177" i="112"/>
  <c r="D6177" i="112"/>
  <c r="G6176" i="112"/>
  <c r="D6176" i="112"/>
  <c r="G6175" i="112"/>
  <c r="D6175" i="112"/>
  <c r="G6174" i="112"/>
  <c r="D6174" i="112"/>
  <c r="G6173" i="112"/>
  <c r="D6173" i="112"/>
  <c r="G6172" i="112"/>
  <c r="D6172" i="112"/>
  <c r="G6171" i="112"/>
  <c r="D6171" i="112"/>
  <c r="G6170" i="112"/>
  <c r="D6170" i="112"/>
  <c r="G6169" i="112"/>
  <c r="D6169" i="112"/>
  <c r="G6168" i="112"/>
  <c r="D6168" i="112"/>
  <c r="G6167" i="112"/>
  <c r="D6167" i="112"/>
  <c r="G6166" i="112"/>
  <c r="D6166" i="112"/>
  <c r="G6165" i="112"/>
  <c r="D6165" i="112"/>
  <c r="G6164" i="112"/>
  <c r="D6164" i="112"/>
  <c r="G6163" i="112"/>
  <c r="D6163" i="112"/>
  <c r="G6162" i="112"/>
  <c r="D6162" i="112"/>
  <c r="G6161" i="112"/>
  <c r="D6161" i="112"/>
  <c r="G6160" i="112"/>
  <c r="D6160" i="112"/>
  <c r="G6159" i="112"/>
  <c r="D6159" i="112"/>
  <c r="G6158" i="112"/>
  <c r="D6158" i="112"/>
  <c r="G6157" i="112"/>
  <c r="D6157" i="112"/>
  <c r="G6156" i="112"/>
  <c r="D6156" i="112"/>
  <c r="G6155" i="112"/>
  <c r="D6155" i="112"/>
  <c r="G6154" i="112"/>
  <c r="D6154" i="112"/>
  <c r="G6153" i="112"/>
  <c r="D6153" i="112"/>
  <c r="G6152" i="112"/>
  <c r="D6152" i="112"/>
  <c r="G6151" i="112"/>
  <c r="D6151" i="112"/>
  <c r="G6150" i="112"/>
  <c r="D6150" i="112"/>
  <c r="G6149" i="112"/>
  <c r="D6149" i="112"/>
  <c r="G6148" i="112"/>
  <c r="D6148" i="112"/>
  <c r="G6147" i="112"/>
  <c r="D6147" i="112"/>
  <c r="G6146" i="112"/>
  <c r="D6146" i="112"/>
  <c r="G6145" i="112"/>
  <c r="D6145" i="112"/>
  <c r="G6144" i="112"/>
  <c r="D6144" i="112"/>
  <c r="G6143" i="112"/>
  <c r="D6143" i="112"/>
  <c r="G6142" i="112"/>
  <c r="D6142" i="112"/>
  <c r="G6141" i="112"/>
  <c r="D6141" i="112"/>
  <c r="G6140" i="112"/>
  <c r="D6140" i="112"/>
  <c r="G6139" i="112"/>
  <c r="D6139" i="112"/>
  <c r="G6138" i="112"/>
  <c r="D6138" i="112"/>
  <c r="G6137" i="112"/>
  <c r="D6137" i="112"/>
  <c r="G6136" i="112"/>
  <c r="D6136" i="112"/>
  <c r="G6135" i="112"/>
  <c r="D6135" i="112"/>
  <c r="G6134" i="112"/>
  <c r="D6134" i="112"/>
  <c r="G6133" i="112"/>
  <c r="D6133" i="112"/>
  <c r="G6132" i="112"/>
  <c r="D6132" i="112"/>
  <c r="G6131" i="112"/>
  <c r="D6131" i="112"/>
  <c r="G6130" i="112"/>
  <c r="D6130" i="112"/>
  <c r="G6129" i="112"/>
  <c r="D6129" i="112"/>
  <c r="G6128" i="112"/>
  <c r="D6128" i="112"/>
  <c r="G6127" i="112"/>
  <c r="D6127" i="112"/>
  <c r="G6126" i="112"/>
  <c r="D6126" i="112"/>
  <c r="G6125" i="112"/>
  <c r="D6125" i="112"/>
  <c r="G6124" i="112"/>
  <c r="D6124" i="112"/>
  <c r="G6123" i="112"/>
  <c r="D6123" i="112"/>
  <c r="G6122" i="112"/>
  <c r="D6122" i="112"/>
  <c r="G6121" i="112"/>
  <c r="D6121" i="112"/>
  <c r="G6120" i="112"/>
  <c r="D6120" i="112"/>
  <c r="G6119" i="112"/>
  <c r="D6119" i="112"/>
  <c r="G6118" i="112"/>
  <c r="D6118" i="112"/>
  <c r="G6117" i="112"/>
  <c r="D6117" i="112"/>
  <c r="G6116" i="112"/>
  <c r="D6116" i="112"/>
  <c r="G6115" i="112"/>
  <c r="D6115" i="112"/>
  <c r="G6114" i="112"/>
  <c r="D6114" i="112"/>
  <c r="G6113" i="112"/>
  <c r="D6113" i="112"/>
  <c r="G6112" i="112"/>
  <c r="D6112" i="112"/>
  <c r="G6111" i="112"/>
  <c r="D6111" i="112"/>
  <c r="G6110" i="112"/>
  <c r="D6110" i="112"/>
  <c r="G6109" i="112"/>
  <c r="D6109" i="112"/>
  <c r="G6108" i="112"/>
  <c r="D6108" i="112"/>
  <c r="G6107" i="112"/>
  <c r="D6107" i="112"/>
  <c r="G6106" i="112"/>
  <c r="D6106" i="112"/>
  <c r="G6105" i="112"/>
  <c r="D6105" i="112"/>
  <c r="G6104" i="112"/>
  <c r="D6104" i="112"/>
  <c r="G6103" i="112"/>
  <c r="D6103" i="112"/>
  <c r="G6102" i="112"/>
  <c r="D6102" i="112"/>
  <c r="G6101" i="112"/>
  <c r="D6101" i="112"/>
  <c r="G6100" i="112"/>
  <c r="D6100" i="112"/>
  <c r="G6099" i="112"/>
  <c r="D6099" i="112"/>
  <c r="G6098" i="112"/>
  <c r="D6098" i="112"/>
  <c r="G6097" i="112"/>
  <c r="D6097" i="112"/>
  <c r="G6096" i="112"/>
  <c r="D6096" i="112"/>
  <c r="G6095" i="112"/>
  <c r="D6095" i="112"/>
  <c r="G6094" i="112"/>
  <c r="D6094" i="112"/>
  <c r="G6093" i="112"/>
  <c r="D6093" i="112"/>
  <c r="G6092" i="112"/>
  <c r="D6092" i="112"/>
  <c r="G6091" i="112"/>
  <c r="D6091" i="112"/>
  <c r="G6090" i="112"/>
  <c r="D6090" i="112"/>
  <c r="G6089" i="112"/>
  <c r="D6089" i="112"/>
  <c r="G6088" i="112"/>
  <c r="D6088" i="112"/>
  <c r="G6087" i="112"/>
  <c r="D6087" i="112"/>
  <c r="G6086" i="112"/>
  <c r="D6086" i="112"/>
  <c r="G6085" i="112"/>
  <c r="D6085" i="112"/>
  <c r="G6084" i="112"/>
  <c r="D6084" i="112"/>
  <c r="G6083" i="112"/>
  <c r="D6083" i="112"/>
  <c r="G6082" i="112"/>
  <c r="D6082" i="112"/>
  <c r="G6081" i="112"/>
  <c r="D6081" i="112"/>
  <c r="G6080" i="112"/>
  <c r="D6080" i="112"/>
  <c r="G6079" i="112"/>
  <c r="D6079" i="112"/>
  <c r="G6078" i="112"/>
  <c r="D6078" i="112"/>
  <c r="G6077" i="112"/>
  <c r="D6077" i="112"/>
  <c r="G6076" i="112"/>
  <c r="D6076" i="112"/>
  <c r="G6075" i="112"/>
  <c r="D6075" i="112"/>
  <c r="G6074" i="112"/>
  <c r="D6074" i="112"/>
  <c r="G6073" i="112"/>
  <c r="D6073" i="112"/>
  <c r="G6072" i="112"/>
  <c r="D6072" i="112"/>
  <c r="G6071" i="112"/>
  <c r="D6071" i="112"/>
  <c r="G6070" i="112"/>
  <c r="D6070" i="112"/>
  <c r="G6069" i="112"/>
  <c r="D6069" i="112"/>
  <c r="G6068" i="112"/>
  <c r="D6068" i="112"/>
  <c r="G6067" i="112"/>
  <c r="D6067" i="112"/>
  <c r="G6066" i="112"/>
  <c r="D6066" i="112"/>
  <c r="G6065" i="112"/>
  <c r="D6065" i="112"/>
  <c r="G6064" i="112"/>
  <c r="D6064" i="112"/>
  <c r="G6063" i="112"/>
  <c r="D6063" i="112"/>
  <c r="G6062" i="112"/>
  <c r="D6062" i="112"/>
  <c r="G6061" i="112"/>
  <c r="D6061" i="112"/>
  <c r="G6060" i="112"/>
  <c r="D6060" i="112"/>
  <c r="G6059" i="112"/>
  <c r="D6059" i="112"/>
  <c r="G6058" i="112"/>
  <c r="D6058" i="112"/>
  <c r="G6057" i="112"/>
  <c r="D6057" i="112"/>
  <c r="G6056" i="112"/>
  <c r="D6056" i="112"/>
  <c r="G6055" i="112"/>
  <c r="D6055" i="112"/>
  <c r="G6054" i="112"/>
  <c r="D6054" i="112"/>
  <c r="G6053" i="112"/>
  <c r="D6053" i="112"/>
  <c r="G6052" i="112"/>
  <c r="D6052" i="112"/>
  <c r="G6051" i="112"/>
  <c r="D6051" i="112"/>
  <c r="G6050" i="112"/>
  <c r="D6050" i="112"/>
  <c r="G6049" i="112"/>
  <c r="D6049" i="112"/>
  <c r="G6048" i="112"/>
  <c r="D6048" i="112"/>
  <c r="G6047" i="112"/>
  <c r="D6047" i="112"/>
  <c r="G6046" i="112"/>
  <c r="D6046" i="112"/>
  <c r="G6045" i="112"/>
  <c r="D6045" i="112"/>
  <c r="G6044" i="112"/>
  <c r="D6044" i="112"/>
  <c r="G6043" i="112"/>
  <c r="D6043" i="112"/>
  <c r="G6042" i="112"/>
  <c r="D6042" i="112"/>
  <c r="G6041" i="112"/>
  <c r="D6041" i="112"/>
  <c r="G6040" i="112"/>
  <c r="D6040" i="112"/>
  <c r="G6039" i="112"/>
  <c r="D6039" i="112"/>
  <c r="G6038" i="112"/>
  <c r="D6038" i="112"/>
  <c r="G6037" i="112"/>
  <c r="D6037" i="112"/>
  <c r="G6036" i="112"/>
  <c r="D6036" i="112"/>
  <c r="G6035" i="112"/>
  <c r="D6035" i="112"/>
  <c r="G6034" i="112"/>
  <c r="D6034" i="112"/>
  <c r="G6033" i="112"/>
  <c r="D6033" i="112"/>
  <c r="G6032" i="112"/>
  <c r="D6032" i="112"/>
  <c r="G6031" i="112"/>
  <c r="D6031" i="112"/>
  <c r="G6030" i="112"/>
  <c r="D6030" i="112"/>
  <c r="G6029" i="112"/>
  <c r="D6029" i="112"/>
  <c r="G6028" i="112"/>
  <c r="D6028" i="112"/>
  <c r="G6027" i="112"/>
  <c r="D6027" i="112"/>
  <c r="G6026" i="112"/>
  <c r="D6026" i="112"/>
  <c r="G6025" i="112"/>
  <c r="D6025" i="112"/>
  <c r="G6024" i="112"/>
  <c r="D6024" i="112"/>
  <c r="G6023" i="112"/>
  <c r="D6023" i="112"/>
  <c r="G6022" i="112"/>
  <c r="D6022" i="112"/>
  <c r="G6021" i="112"/>
  <c r="D6021" i="112"/>
  <c r="G6020" i="112"/>
  <c r="D6020" i="112"/>
  <c r="G6019" i="112"/>
  <c r="D6019" i="112"/>
  <c r="G6018" i="112"/>
  <c r="D6018" i="112"/>
  <c r="G6017" i="112"/>
  <c r="D6017" i="112"/>
  <c r="G6016" i="112"/>
  <c r="D6016" i="112"/>
  <c r="G6015" i="112"/>
  <c r="D6015" i="112"/>
  <c r="G6014" i="112"/>
  <c r="D6014" i="112"/>
  <c r="G6013" i="112"/>
  <c r="D6013" i="112"/>
  <c r="G6012" i="112"/>
  <c r="D6012" i="112"/>
  <c r="G6011" i="112"/>
  <c r="D6011" i="112"/>
  <c r="G6010" i="112"/>
  <c r="D6010" i="112"/>
  <c r="G6009" i="112"/>
  <c r="D6009" i="112"/>
  <c r="G6008" i="112"/>
  <c r="D6008" i="112"/>
  <c r="G6007" i="112"/>
  <c r="D6007" i="112"/>
  <c r="G6006" i="112"/>
  <c r="D6006" i="112"/>
  <c r="G6005" i="112"/>
  <c r="D6005" i="112"/>
  <c r="G6004" i="112"/>
  <c r="D6004" i="112"/>
  <c r="G6003" i="112"/>
  <c r="D6003" i="112"/>
  <c r="G6002" i="112"/>
  <c r="D6002" i="112"/>
  <c r="G6001" i="112"/>
  <c r="D6001" i="112"/>
  <c r="G6000" i="112"/>
  <c r="D6000" i="112"/>
  <c r="G5999" i="112"/>
  <c r="D5999" i="112"/>
  <c r="G5998" i="112"/>
  <c r="D5998" i="112"/>
  <c r="G5997" i="112"/>
  <c r="D5997" i="112"/>
  <c r="G5996" i="112"/>
  <c r="D5996" i="112"/>
  <c r="G5995" i="112"/>
  <c r="D5995" i="112"/>
  <c r="G5994" i="112"/>
  <c r="D5994" i="112"/>
  <c r="G5993" i="112"/>
  <c r="D5993" i="112"/>
  <c r="G5992" i="112"/>
  <c r="D5992" i="112"/>
  <c r="G5991" i="112"/>
  <c r="D5991" i="112"/>
  <c r="G5990" i="112"/>
  <c r="D5990" i="112"/>
  <c r="G5989" i="112"/>
  <c r="D5989" i="112"/>
  <c r="G5988" i="112"/>
  <c r="D5988" i="112"/>
  <c r="G5987" i="112"/>
  <c r="D5987" i="112"/>
  <c r="G5986" i="112"/>
  <c r="D5986" i="112"/>
  <c r="G5985" i="112"/>
  <c r="D5985" i="112"/>
  <c r="G5984" i="112"/>
  <c r="D5984" i="112"/>
  <c r="G5983" i="112"/>
  <c r="D5983" i="112"/>
  <c r="G5982" i="112"/>
  <c r="D5982" i="112"/>
  <c r="G5981" i="112"/>
  <c r="D5981" i="112"/>
  <c r="G5980" i="112"/>
  <c r="D5980" i="112"/>
  <c r="G5979" i="112"/>
  <c r="D5979" i="112"/>
  <c r="G5978" i="112"/>
  <c r="D5978" i="112"/>
  <c r="G5977" i="112"/>
  <c r="D5977" i="112"/>
  <c r="G5976" i="112"/>
  <c r="D5976" i="112"/>
  <c r="G5975" i="112"/>
  <c r="D5975" i="112"/>
  <c r="G5974" i="112"/>
  <c r="D5974" i="112"/>
  <c r="G5973" i="112"/>
  <c r="D5973" i="112"/>
  <c r="G5972" i="112"/>
  <c r="D5972" i="112"/>
  <c r="G5971" i="112"/>
  <c r="D5971" i="112"/>
  <c r="G5970" i="112"/>
  <c r="D5970" i="112"/>
  <c r="G5969" i="112"/>
  <c r="D5969" i="112"/>
  <c r="G5968" i="112"/>
  <c r="D5968" i="112"/>
  <c r="G5967" i="112"/>
  <c r="D5967" i="112"/>
  <c r="G5966" i="112"/>
  <c r="D5966" i="112"/>
  <c r="G5965" i="112"/>
  <c r="D5965" i="112"/>
  <c r="G5964" i="112"/>
  <c r="D5964" i="112"/>
  <c r="G5963" i="112"/>
  <c r="D5963" i="112"/>
  <c r="G5962" i="112"/>
  <c r="D5962" i="112"/>
  <c r="G5961" i="112"/>
  <c r="D5961" i="112"/>
  <c r="G5960" i="112"/>
  <c r="D5960" i="112"/>
  <c r="G5959" i="112"/>
  <c r="D5959" i="112"/>
  <c r="G5958" i="112"/>
  <c r="D5958" i="112"/>
  <c r="G5957" i="112"/>
  <c r="D5957" i="112"/>
  <c r="G5956" i="112"/>
  <c r="D5956" i="112"/>
  <c r="G5955" i="112"/>
  <c r="D5955" i="112"/>
  <c r="G5954" i="112"/>
  <c r="D5954" i="112"/>
  <c r="G5953" i="112"/>
  <c r="D5953" i="112"/>
  <c r="G5952" i="112"/>
  <c r="D5952" i="112"/>
  <c r="G5951" i="112"/>
  <c r="D5951" i="112"/>
  <c r="G5950" i="112"/>
  <c r="D5950" i="112"/>
  <c r="G5949" i="112"/>
  <c r="D5949" i="112"/>
  <c r="G5948" i="112"/>
  <c r="D5948" i="112"/>
  <c r="G5947" i="112"/>
  <c r="D5947" i="112"/>
  <c r="G5946" i="112"/>
  <c r="D5946" i="112"/>
  <c r="G5945" i="112"/>
  <c r="D5945" i="112"/>
  <c r="G5944" i="112"/>
  <c r="D5944" i="112"/>
  <c r="G5943" i="112"/>
  <c r="D5943" i="112"/>
  <c r="G5942" i="112"/>
  <c r="D5942" i="112"/>
  <c r="G5941" i="112"/>
  <c r="D5941" i="112"/>
  <c r="G5940" i="112"/>
  <c r="D5940" i="112"/>
  <c r="G5939" i="112"/>
  <c r="D5939" i="112"/>
  <c r="G5938" i="112"/>
  <c r="D5938" i="112"/>
  <c r="G5937" i="112"/>
  <c r="D5937" i="112"/>
  <c r="G5936" i="112"/>
  <c r="D5936" i="112"/>
  <c r="G5935" i="112"/>
  <c r="D5935" i="112"/>
  <c r="G5934" i="112"/>
  <c r="D5934" i="112"/>
  <c r="G5933" i="112"/>
  <c r="D5933" i="112"/>
  <c r="G5932" i="112"/>
  <c r="D5932" i="112"/>
  <c r="G5931" i="112"/>
  <c r="D5931" i="112"/>
  <c r="G5930" i="112"/>
  <c r="D5930" i="112"/>
  <c r="G5929" i="112"/>
  <c r="D5929" i="112"/>
  <c r="G5928" i="112"/>
  <c r="D5928" i="112"/>
  <c r="G5927" i="112"/>
  <c r="D5927" i="112"/>
  <c r="G5926" i="112"/>
  <c r="D5926" i="112"/>
  <c r="G5925" i="112"/>
  <c r="D5925" i="112"/>
  <c r="G5924" i="112"/>
  <c r="D5924" i="112"/>
  <c r="G5923" i="112"/>
  <c r="D5923" i="112"/>
  <c r="G5922" i="112"/>
  <c r="D5922" i="112"/>
  <c r="G5921" i="112"/>
  <c r="D5921" i="112"/>
  <c r="G5920" i="112"/>
  <c r="D5920" i="112"/>
  <c r="G5919" i="112"/>
  <c r="D5919" i="112"/>
  <c r="G5918" i="112"/>
  <c r="D5918" i="112"/>
  <c r="G5917" i="112"/>
  <c r="D5917" i="112"/>
  <c r="G5916" i="112"/>
  <c r="D5916" i="112"/>
  <c r="G5915" i="112"/>
  <c r="D5915" i="112"/>
  <c r="G5914" i="112"/>
  <c r="D5914" i="112"/>
  <c r="G5913" i="112"/>
  <c r="D5913" i="112"/>
  <c r="G5912" i="112"/>
  <c r="D5912" i="112"/>
  <c r="G5911" i="112"/>
  <c r="D5911" i="112"/>
  <c r="G5910" i="112"/>
  <c r="D5910" i="112"/>
  <c r="G5909" i="112"/>
  <c r="D5909" i="112"/>
  <c r="G5908" i="112"/>
  <c r="D5908" i="112"/>
  <c r="G5907" i="112"/>
  <c r="D5907" i="112"/>
  <c r="G5906" i="112"/>
  <c r="D5906" i="112"/>
  <c r="G5905" i="112"/>
  <c r="D5905" i="112"/>
  <c r="G5904" i="112"/>
  <c r="D5904" i="112"/>
  <c r="G5903" i="112"/>
  <c r="D5903" i="112"/>
  <c r="G5902" i="112"/>
  <c r="D5902" i="112"/>
  <c r="G5901" i="112"/>
  <c r="D5901" i="112"/>
  <c r="G5900" i="112"/>
  <c r="D5900" i="112"/>
  <c r="G5899" i="112"/>
  <c r="D5899" i="112"/>
  <c r="G5898" i="112"/>
  <c r="D5898" i="112"/>
  <c r="G5897" i="112"/>
  <c r="D5897" i="112"/>
  <c r="G5896" i="112"/>
  <c r="D5896" i="112"/>
  <c r="G5895" i="112"/>
  <c r="D5895" i="112"/>
  <c r="G5894" i="112"/>
  <c r="D5894" i="112"/>
  <c r="G5893" i="112"/>
  <c r="D5893" i="112"/>
  <c r="G5892" i="112"/>
  <c r="D5892" i="112"/>
  <c r="G5891" i="112"/>
  <c r="D5891" i="112"/>
  <c r="G5890" i="112"/>
  <c r="D5890" i="112"/>
  <c r="G5889" i="112"/>
  <c r="D5889" i="112"/>
  <c r="G5888" i="112"/>
  <c r="D5888" i="112"/>
  <c r="G5887" i="112"/>
  <c r="D5887" i="112"/>
  <c r="G5886" i="112"/>
  <c r="D5886" i="112"/>
  <c r="G5885" i="112"/>
  <c r="D5885" i="112"/>
  <c r="G5884" i="112"/>
  <c r="D5884" i="112"/>
  <c r="G5883" i="112"/>
  <c r="D5883" i="112"/>
  <c r="G5882" i="112"/>
  <c r="D5882" i="112"/>
  <c r="G5881" i="112"/>
  <c r="D5881" i="112"/>
  <c r="G5880" i="112"/>
  <c r="D5880" i="112"/>
  <c r="G5879" i="112"/>
  <c r="D5879" i="112"/>
  <c r="G5878" i="112"/>
  <c r="D5878" i="112"/>
  <c r="G5877" i="112"/>
  <c r="D5877" i="112"/>
  <c r="G5876" i="112"/>
  <c r="D5876" i="112"/>
  <c r="G5875" i="112"/>
  <c r="D5875" i="112"/>
  <c r="G5874" i="112"/>
  <c r="D5874" i="112"/>
  <c r="G5873" i="112"/>
  <c r="D5873" i="112"/>
  <c r="G5872" i="112"/>
  <c r="D5872" i="112"/>
  <c r="G5871" i="112"/>
  <c r="D5871" i="112"/>
  <c r="G5870" i="112"/>
  <c r="D5870" i="112"/>
  <c r="G5869" i="112"/>
  <c r="D5869" i="112"/>
  <c r="G5868" i="112"/>
  <c r="D5868" i="112"/>
  <c r="G5867" i="112"/>
  <c r="D5867" i="112"/>
  <c r="G5866" i="112"/>
  <c r="D5866" i="112"/>
  <c r="G5865" i="112"/>
  <c r="D5865" i="112"/>
  <c r="G5864" i="112"/>
  <c r="D5864" i="112"/>
  <c r="G5863" i="112"/>
  <c r="D5863" i="112"/>
  <c r="G5862" i="112"/>
  <c r="D5862" i="112"/>
  <c r="G5861" i="112"/>
  <c r="D5861" i="112"/>
  <c r="G5860" i="112"/>
  <c r="D5860" i="112"/>
  <c r="G5859" i="112"/>
  <c r="D5859" i="112"/>
  <c r="G5858" i="112"/>
  <c r="D5858" i="112"/>
  <c r="G5857" i="112"/>
  <c r="D5857" i="112"/>
  <c r="G5856" i="112"/>
  <c r="D5856" i="112"/>
  <c r="G5855" i="112"/>
  <c r="D5855" i="112"/>
  <c r="G5854" i="112"/>
  <c r="D5854" i="112"/>
  <c r="G5853" i="112"/>
  <c r="D5853" i="112"/>
  <c r="G5852" i="112"/>
  <c r="D5852" i="112"/>
  <c r="G5851" i="112"/>
  <c r="D5851" i="112"/>
  <c r="G5850" i="112"/>
  <c r="D5850" i="112"/>
  <c r="G5849" i="112"/>
  <c r="D5849" i="112"/>
  <c r="G5848" i="112"/>
  <c r="D5848" i="112"/>
  <c r="G5847" i="112"/>
  <c r="D5847" i="112"/>
  <c r="G5846" i="112"/>
  <c r="D5846" i="112"/>
  <c r="G5845" i="112"/>
  <c r="D5845" i="112"/>
  <c r="G5844" i="112"/>
  <c r="D5844" i="112"/>
  <c r="G5843" i="112"/>
  <c r="D5843" i="112"/>
  <c r="G5842" i="112"/>
  <c r="D5842" i="112"/>
  <c r="G5841" i="112"/>
  <c r="D5841" i="112"/>
  <c r="G5840" i="112"/>
  <c r="D5840" i="112"/>
  <c r="G5839" i="112"/>
  <c r="D5839" i="112"/>
  <c r="G5838" i="112"/>
  <c r="D5838" i="112"/>
  <c r="G5837" i="112"/>
  <c r="D5837" i="112"/>
  <c r="G5836" i="112"/>
  <c r="D5836" i="112"/>
  <c r="G5835" i="112"/>
  <c r="D5835" i="112"/>
  <c r="G5834" i="112"/>
  <c r="D5834" i="112"/>
  <c r="G5833" i="112"/>
  <c r="D5833" i="112"/>
  <c r="G5832" i="112"/>
  <c r="D5832" i="112"/>
  <c r="G5831" i="112"/>
  <c r="D5831" i="112"/>
  <c r="G5830" i="112"/>
  <c r="D5830" i="112"/>
  <c r="G5829" i="112"/>
  <c r="D5829" i="112"/>
  <c r="G5828" i="112"/>
  <c r="D5828" i="112"/>
  <c r="G5827" i="112"/>
  <c r="D5827" i="112"/>
  <c r="G5826" i="112"/>
  <c r="D5826" i="112"/>
  <c r="G5825" i="112"/>
  <c r="D5825" i="112"/>
  <c r="G5824" i="112"/>
  <c r="D5824" i="112"/>
  <c r="G5823" i="112"/>
  <c r="D5823" i="112"/>
  <c r="G5822" i="112"/>
  <c r="D5822" i="112"/>
  <c r="G5821" i="112"/>
  <c r="D5821" i="112"/>
  <c r="G5820" i="112"/>
  <c r="D5820" i="112"/>
  <c r="G5819" i="112"/>
  <c r="D5819" i="112"/>
  <c r="G5818" i="112"/>
  <c r="D5818" i="112"/>
  <c r="G5817" i="112"/>
  <c r="D5817" i="112"/>
  <c r="G5816" i="112"/>
  <c r="D5816" i="112"/>
  <c r="G5815" i="112"/>
  <c r="D5815" i="112"/>
  <c r="G5814" i="112"/>
  <c r="D5814" i="112"/>
  <c r="G5813" i="112"/>
  <c r="D5813" i="112"/>
  <c r="G5812" i="112"/>
  <c r="D5812" i="112"/>
  <c r="G5811" i="112"/>
  <c r="D5811" i="112"/>
  <c r="G5810" i="112"/>
  <c r="D5810" i="112"/>
  <c r="G5809" i="112"/>
  <c r="D5809" i="112"/>
  <c r="G5808" i="112"/>
  <c r="D5808" i="112"/>
  <c r="G5807" i="112"/>
  <c r="D5807" i="112"/>
  <c r="G5806" i="112"/>
  <c r="D5806" i="112"/>
  <c r="G5805" i="112"/>
  <c r="D5805" i="112"/>
  <c r="G5804" i="112"/>
  <c r="D5804" i="112"/>
  <c r="G5803" i="112"/>
  <c r="D5803" i="112"/>
  <c r="G5802" i="112"/>
  <c r="D5802" i="112"/>
  <c r="G5801" i="112"/>
  <c r="D5801" i="112"/>
  <c r="G5800" i="112"/>
  <c r="D5800" i="112"/>
  <c r="G5799" i="112"/>
  <c r="D5799" i="112"/>
  <c r="G5798" i="112"/>
  <c r="D5798" i="112"/>
  <c r="G5797" i="112"/>
  <c r="D5797" i="112"/>
  <c r="G5796" i="112"/>
  <c r="D5796" i="112"/>
  <c r="G5795" i="112"/>
  <c r="D5795" i="112"/>
  <c r="G5794" i="112"/>
  <c r="D5794" i="112"/>
  <c r="G5793" i="112"/>
  <c r="D5793" i="112"/>
  <c r="G5792" i="112"/>
  <c r="D5792" i="112"/>
  <c r="G5791" i="112"/>
  <c r="D5791" i="112"/>
  <c r="G5790" i="112"/>
  <c r="D5790" i="112"/>
  <c r="G5789" i="112"/>
  <c r="D5789" i="112"/>
  <c r="G5788" i="112"/>
  <c r="D5788" i="112"/>
  <c r="G5787" i="112"/>
  <c r="D5787" i="112"/>
  <c r="G5786" i="112"/>
  <c r="D5786" i="112"/>
  <c r="G5785" i="112"/>
  <c r="D5785" i="112"/>
  <c r="G5784" i="112"/>
  <c r="D5784" i="112"/>
  <c r="G5783" i="112"/>
  <c r="D5783" i="112"/>
  <c r="G5782" i="112"/>
  <c r="D5782" i="112"/>
  <c r="G5781" i="112"/>
  <c r="D5781" i="112"/>
  <c r="G5780" i="112"/>
  <c r="D5780" i="112"/>
  <c r="G5779" i="112"/>
  <c r="D5779" i="112"/>
  <c r="G5778" i="112"/>
  <c r="D5778" i="112"/>
  <c r="G5777" i="112"/>
  <c r="D5777" i="112"/>
  <c r="G5776" i="112"/>
  <c r="D5776" i="112"/>
  <c r="G5775" i="112"/>
  <c r="D5775" i="112"/>
  <c r="G5774" i="112"/>
  <c r="D5774" i="112"/>
  <c r="G5773" i="112"/>
  <c r="D5773" i="112"/>
  <c r="G5772" i="112"/>
  <c r="D5772" i="112"/>
  <c r="G5771" i="112"/>
  <c r="D5771" i="112"/>
  <c r="G5770" i="112"/>
  <c r="D5770" i="112"/>
  <c r="G5769" i="112"/>
  <c r="D5769" i="112"/>
  <c r="G5768" i="112"/>
  <c r="D5768" i="112"/>
  <c r="G5767" i="112"/>
  <c r="D5767" i="112"/>
  <c r="G5766" i="112"/>
  <c r="D5766" i="112"/>
  <c r="G5765" i="112"/>
  <c r="D5765" i="112"/>
  <c r="G5764" i="112"/>
  <c r="D5764" i="112"/>
  <c r="G5763" i="112"/>
  <c r="D5763" i="112"/>
  <c r="G5762" i="112"/>
  <c r="D5762" i="112"/>
  <c r="G5761" i="112"/>
  <c r="D5761" i="112"/>
  <c r="G5760" i="112"/>
  <c r="D5760" i="112"/>
  <c r="G5759" i="112"/>
  <c r="D5759" i="112"/>
  <c r="G5758" i="112"/>
  <c r="D5758" i="112"/>
  <c r="G5757" i="112"/>
  <c r="D5757" i="112"/>
  <c r="G5756" i="112"/>
  <c r="D5756" i="112"/>
  <c r="G5755" i="112"/>
  <c r="D5755" i="112"/>
  <c r="G5754" i="112"/>
  <c r="D5754" i="112"/>
  <c r="G5753" i="112"/>
  <c r="D5753" i="112"/>
  <c r="G5752" i="112"/>
  <c r="D5752" i="112"/>
  <c r="G5751" i="112"/>
  <c r="D5751" i="112"/>
  <c r="G5750" i="112"/>
  <c r="D5750" i="112"/>
  <c r="G5749" i="112"/>
  <c r="D5749" i="112"/>
  <c r="G5748" i="112"/>
  <c r="D5748" i="112"/>
  <c r="G5747" i="112"/>
  <c r="D5747" i="112"/>
  <c r="G5746" i="112"/>
  <c r="D5746" i="112"/>
  <c r="G5745" i="112"/>
  <c r="D5745" i="112"/>
  <c r="G5744" i="112"/>
  <c r="D5744" i="112"/>
  <c r="G5743" i="112"/>
  <c r="D5743" i="112"/>
  <c r="G5742" i="112"/>
  <c r="D5742" i="112"/>
  <c r="G5741" i="112"/>
  <c r="D5741" i="112"/>
  <c r="G5740" i="112"/>
  <c r="D5740" i="112"/>
  <c r="G5739" i="112"/>
  <c r="D5739" i="112"/>
  <c r="G5738" i="112"/>
  <c r="D5738" i="112"/>
  <c r="G5737" i="112"/>
  <c r="D5737" i="112"/>
  <c r="G5736" i="112"/>
  <c r="D5736" i="112"/>
  <c r="G5735" i="112"/>
  <c r="D5735" i="112"/>
  <c r="G5734" i="112"/>
  <c r="D5734" i="112"/>
  <c r="G5733" i="112"/>
  <c r="D5733" i="112"/>
  <c r="G5732" i="112"/>
  <c r="D5732" i="112"/>
  <c r="G5731" i="112"/>
  <c r="D5731" i="112"/>
  <c r="G5730" i="112"/>
  <c r="D5730" i="112"/>
  <c r="G5729" i="112"/>
  <c r="D5729" i="112"/>
  <c r="G5728" i="112"/>
  <c r="D5728" i="112"/>
  <c r="G5727" i="112"/>
  <c r="D5727" i="112"/>
  <c r="G5726" i="112"/>
  <c r="D5726" i="112"/>
  <c r="G5725" i="112"/>
  <c r="D5725" i="112"/>
  <c r="G5724" i="112"/>
  <c r="D5724" i="112"/>
  <c r="G5723" i="112"/>
  <c r="D5723" i="112"/>
  <c r="G5722" i="112"/>
  <c r="D5722" i="112"/>
  <c r="G5721" i="112"/>
  <c r="D5721" i="112"/>
  <c r="G5720" i="112"/>
  <c r="D5720" i="112"/>
  <c r="G5719" i="112"/>
  <c r="D5719" i="112"/>
  <c r="G5718" i="112"/>
  <c r="D5718" i="112"/>
  <c r="G5717" i="112"/>
  <c r="D5717" i="112"/>
  <c r="G5716" i="112"/>
  <c r="D5716" i="112"/>
  <c r="G5715" i="112"/>
  <c r="D5715" i="112"/>
  <c r="G5714" i="112"/>
  <c r="D5714" i="112"/>
  <c r="G5713" i="112"/>
  <c r="D5713" i="112"/>
  <c r="G5712" i="112"/>
  <c r="D5712" i="112"/>
  <c r="G5711" i="112"/>
  <c r="D5711" i="112"/>
  <c r="G5710" i="112"/>
  <c r="D5710" i="112"/>
  <c r="G5709" i="112"/>
  <c r="D5709" i="112"/>
  <c r="G5708" i="112"/>
  <c r="D5708" i="112"/>
  <c r="G5707" i="112"/>
  <c r="D5707" i="112"/>
  <c r="G5706" i="112"/>
  <c r="D5706" i="112"/>
  <c r="G5705" i="112"/>
  <c r="D5705" i="112"/>
  <c r="G5704" i="112"/>
  <c r="D5704" i="112"/>
  <c r="G5703" i="112"/>
  <c r="D5703" i="112"/>
  <c r="G5702" i="112"/>
  <c r="D5702" i="112"/>
  <c r="G5701" i="112"/>
  <c r="D5701" i="112"/>
  <c r="G5700" i="112"/>
  <c r="D5700" i="112"/>
  <c r="G5699" i="112"/>
  <c r="D5699" i="112"/>
  <c r="G5698" i="112"/>
  <c r="D5698" i="112"/>
  <c r="G5697" i="112"/>
  <c r="D5697" i="112"/>
  <c r="G5696" i="112"/>
  <c r="D5696" i="112"/>
  <c r="G5695" i="112"/>
  <c r="D5695" i="112"/>
  <c r="G5694" i="112"/>
  <c r="D5694" i="112"/>
  <c r="G5693" i="112"/>
  <c r="D5693" i="112"/>
  <c r="G5692" i="112"/>
  <c r="D5692" i="112"/>
  <c r="G5691" i="112"/>
  <c r="D5691" i="112"/>
  <c r="G5690" i="112"/>
  <c r="D5690" i="112"/>
  <c r="G5689" i="112"/>
  <c r="D5689" i="112"/>
  <c r="G5688" i="112"/>
  <c r="D5688" i="112"/>
  <c r="G5687" i="112"/>
  <c r="D5687" i="112"/>
  <c r="G5686" i="112"/>
  <c r="D5686" i="112"/>
  <c r="G5685" i="112"/>
  <c r="D5685" i="112"/>
  <c r="G5684" i="112"/>
  <c r="D5684" i="112"/>
  <c r="G5683" i="112"/>
  <c r="D5683" i="112"/>
  <c r="G5682" i="112"/>
  <c r="D5682" i="112"/>
  <c r="G5681" i="112"/>
  <c r="D5681" i="112"/>
  <c r="G5680" i="112"/>
  <c r="D5680" i="112"/>
  <c r="G5679" i="112"/>
  <c r="D5679" i="112"/>
  <c r="G5678" i="112"/>
  <c r="D5678" i="112"/>
  <c r="G5677" i="112"/>
  <c r="D5677" i="112"/>
  <c r="G5676" i="112"/>
  <c r="D5676" i="112"/>
  <c r="G5675" i="112"/>
  <c r="D5675" i="112"/>
  <c r="G5674" i="112"/>
  <c r="D5674" i="112"/>
  <c r="G5673" i="112"/>
  <c r="D5673" i="112"/>
  <c r="G5672" i="112"/>
  <c r="D5672" i="112"/>
  <c r="G5671" i="112"/>
  <c r="D5671" i="112"/>
  <c r="G5670" i="112"/>
  <c r="D5670" i="112"/>
  <c r="G5669" i="112"/>
  <c r="D5669" i="112"/>
  <c r="G5668" i="112"/>
  <c r="D5668" i="112"/>
  <c r="G5667" i="112"/>
  <c r="D5667" i="112"/>
  <c r="G5666" i="112"/>
  <c r="D5666" i="112"/>
  <c r="G5665" i="112"/>
  <c r="D5665" i="112"/>
  <c r="G5664" i="112"/>
  <c r="D5664" i="112"/>
  <c r="G5663" i="112"/>
  <c r="D5663" i="112"/>
  <c r="G5662" i="112"/>
  <c r="D5662" i="112"/>
  <c r="G5661" i="112"/>
  <c r="D5661" i="112"/>
  <c r="G5660" i="112"/>
  <c r="D5660" i="112"/>
  <c r="G5659" i="112"/>
  <c r="D5659" i="112"/>
  <c r="G5658" i="112"/>
  <c r="D5658" i="112"/>
  <c r="G5657" i="112"/>
  <c r="D5657" i="112"/>
  <c r="G5656" i="112"/>
  <c r="D5656" i="112"/>
  <c r="G5655" i="112"/>
  <c r="D5655" i="112"/>
  <c r="G5654" i="112"/>
  <c r="D5654" i="112"/>
  <c r="G5653" i="112"/>
  <c r="D5653" i="112"/>
  <c r="G5652" i="112"/>
  <c r="D5652" i="112"/>
  <c r="G5651" i="112"/>
  <c r="D5651" i="112"/>
  <c r="G5650" i="112"/>
  <c r="D5650" i="112"/>
  <c r="G5649" i="112"/>
  <c r="D5649" i="112"/>
  <c r="G5648" i="112"/>
  <c r="D5648" i="112"/>
  <c r="G5647" i="112"/>
  <c r="D5647" i="112"/>
  <c r="G5646" i="112"/>
  <c r="D5646" i="112"/>
  <c r="G5645" i="112"/>
  <c r="D5645" i="112"/>
  <c r="G5644" i="112"/>
  <c r="D5644" i="112"/>
  <c r="G5643" i="112"/>
  <c r="D5643" i="112"/>
  <c r="G5642" i="112"/>
  <c r="D5642" i="112"/>
  <c r="G5641" i="112"/>
  <c r="D5641" i="112"/>
  <c r="G5640" i="112"/>
  <c r="D5640" i="112"/>
  <c r="G5639" i="112"/>
  <c r="D5639" i="112"/>
  <c r="G5638" i="112"/>
  <c r="D5638" i="112"/>
  <c r="G5637" i="112"/>
  <c r="D5637" i="112"/>
  <c r="G5636" i="112"/>
  <c r="D5636" i="112"/>
  <c r="G5635" i="112"/>
  <c r="D5635" i="112"/>
  <c r="G5634" i="112"/>
  <c r="D5634" i="112"/>
  <c r="G5633" i="112"/>
  <c r="D5633" i="112"/>
  <c r="G5632" i="112"/>
  <c r="D5632" i="112"/>
  <c r="G5631" i="112"/>
  <c r="D5631" i="112"/>
  <c r="G5630" i="112"/>
  <c r="D5630" i="112"/>
  <c r="G5629" i="112"/>
  <c r="D5629" i="112"/>
  <c r="G5628" i="112"/>
  <c r="D5628" i="112"/>
  <c r="G5627" i="112"/>
  <c r="D5627" i="112"/>
  <c r="G5626" i="112"/>
  <c r="D5626" i="112"/>
  <c r="G5625" i="112"/>
  <c r="D5625" i="112"/>
  <c r="G5624" i="112"/>
  <c r="D5624" i="112"/>
  <c r="G5623" i="112"/>
  <c r="D5623" i="112"/>
  <c r="G5622" i="112"/>
  <c r="D5622" i="112"/>
  <c r="G5621" i="112"/>
  <c r="D5621" i="112"/>
  <c r="G5620" i="112"/>
  <c r="D5620" i="112"/>
  <c r="G5619" i="112"/>
  <c r="D5619" i="112"/>
  <c r="G5618" i="112"/>
  <c r="D5618" i="112"/>
  <c r="G5617" i="112"/>
  <c r="D5617" i="112"/>
  <c r="G5616" i="112"/>
  <c r="D5616" i="112"/>
  <c r="G5615" i="112"/>
  <c r="D5615" i="112"/>
  <c r="G5614" i="112"/>
  <c r="D5614" i="112"/>
  <c r="G5613" i="112"/>
  <c r="D5613" i="112"/>
  <c r="G5612" i="112"/>
  <c r="D5612" i="112"/>
  <c r="G5611" i="112"/>
  <c r="D5611" i="112"/>
  <c r="G5610" i="112"/>
  <c r="D5610" i="112"/>
  <c r="G5609" i="112"/>
  <c r="D5609" i="112"/>
  <c r="G5608" i="112"/>
  <c r="D5608" i="112"/>
  <c r="G5607" i="112"/>
  <c r="D5607" i="112"/>
  <c r="G5606" i="112"/>
  <c r="D5606" i="112"/>
  <c r="G5605" i="112"/>
  <c r="D5605" i="112"/>
  <c r="G5604" i="112"/>
  <c r="D5604" i="112"/>
  <c r="G5603" i="112"/>
  <c r="D5603" i="112"/>
  <c r="G5602" i="112"/>
  <c r="D5602" i="112"/>
  <c r="G5601" i="112"/>
  <c r="D5601" i="112"/>
  <c r="G5600" i="112"/>
  <c r="D5600" i="112"/>
  <c r="G5599" i="112"/>
  <c r="D5599" i="112"/>
  <c r="G5598" i="112"/>
  <c r="D5598" i="112"/>
  <c r="G5597" i="112"/>
  <c r="D5597" i="112"/>
  <c r="G5596" i="112"/>
  <c r="D5596" i="112"/>
  <c r="G5595" i="112"/>
  <c r="D5595" i="112"/>
  <c r="G5594" i="112"/>
  <c r="D5594" i="112"/>
  <c r="G5593" i="112"/>
  <c r="D5593" i="112"/>
  <c r="G5592" i="112"/>
  <c r="D5592" i="112"/>
  <c r="G5591" i="112"/>
  <c r="D5591" i="112"/>
  <c r="G5590" i="112"/>
  <c r="D5590" i="112"/>
  <c r="G5589" i="112"/>
  <c r="D5589" i="112"/>
  <c r="G5588" i="112"/>
  <c r="D5588" i="112"/>
  <c r="G5587" i="112"/>
  <c r="D5587" i="112"/>
  <c r="G5586" i="112"/>
  <c r="D5586" i="112"/>
  <c r="G5585" i="112"/>
  <c r="D5585" i="112"/>
  <c r="G5584" i="112"/>
  <c r="D5584" i="112"/>
  <c r="G5583" i="112"/>
  <c r="D5583" i="112"/>
  <c r="G5582" i="112"/>
  <c r="D5582" i="112"/>
  <c r="G5581" i="112"/>
  <c r="D5581" i="112"/>
  <c r="G5580" i="112"/>
  <c r="D5580" i="112"/>
  <c r="G5579" i="112"/>
  <c r="D5579" i="112"/>
  <c r="G5578" i="112"/>
  <c r="D5578" i="112"/>
  <c r="G5577" i="112"/>
  <c r="D5577" i="112"/>
  <c r="G5576" i="112"/>
  <c r="D5576" i="112"/>
  <c r="G5575" i="112"/>
  <c r="D5575" i="112"/>
  <c r="G5574" i="112"/>
  <c r="D5574" i="112"/>
  <c r="G5573" i="112"/>
  <c r="D5573" i="112"/>
  <c r="G5572" i="112"/>
  <c r="D5572" i="112"/>
  <c r="G5571" i="112"/>
  <c r="D5571" i="112"/>
  <c r="G5570" i="112"/>
  <c r="D5570" i="112"/>
  <c r="G5569" i="112"/>
  <c r="D5569" i="112"/>
  <c r="G5568" i="112"/>
  <c r="D5568" i="112"/>
  <c r="G5567" i="112"/>
  <c r="D5567" i="112"/>
  <c r="G5566" i="112"/>
  <c r="D5566" i="112"/>
  <c r="G5565" i="112"/>
  <c r="D5565" i="112"/>
  <c r="G5564" i="112"/>
  <c r="D5564" i="112"/>
  <c r="G5563" i="112"/>
  <c r="D5563" i="112"/>
  <c r="G5562" i="112"/>
  <c r="D5562" i="112"/>
  <c r="G5561" i="112"/>
  <c r="D5561" i="112"/>
  <c r="G5560" i="112"/>
  <c r="D5560" i="112"/>
  <c r="G5559" i="112"/>
  <c r="D5559" i="112"/>
  <c r="G5558" i="112"/>
  <c r="D5558" i="112"/>
  <c r="G5557" i="112"/>
  <c r="D5557" i="112"/>
  <c r="G5556" i="112"/>
  <c r="D5556" i="112"/>
  <c r="G5555" i="112"/>
  <c r="D5555" i="112"/>
  <c r="G5554" i="112"/>
  <c r="D5554" i="112"/>
  <c r="G5553" i="112"/>
  <c r="D5553" i="112"/>
  <c r="G5552" i="112"/>
  <c r="D5552" i="112"/>
  <c r="G5551" i="112"/>
  <c r="D5551" i="112"/>
  <c r="G5550" i="112"/>
  <c r="D5550" i="112"/>
  <c r="G5549" i="112"/>
  <c r="D5549" i="112"/>
  <c r="G5548" i="112"/>
  <c r="D5548" i="112"/>
  <c r="G5547" i="112"/>
  <c r="D5547" i="112"/>
  <c r="G5546" i="112"/>
  <c r="D5546" i="112"/>
  <c r="G5545" i="112"/>
  <c r="D5545" i="112"/>
  <c r="G5544" i="112"/>
  <c r="D5544" i="112"/>
  <c r="G5543" i="112"/>
  <c r="D5543" i="112"/>
  <c r="G5542" i="112"/>
  <c r="D5542" i="112"/>
  <c r="G5541" i="112"/>
  <c r="D5541" i="112"/>
  <c r="G5540" i="112"/>
  <c r="D5540" i="112"/>
  <c r="G5539" i="112"/>
  <c r="D5539" i="112"/>
  <c r="G5538" i="112"/>
  <c r="D5538" i="112"/>
  <c r="G5537" i="112"/>
  <c r="D5537" i="112"/>
  <c r="G5536" i="112"/>
  <c r="D5536" i="112"/>
  <c r="G5535" i="112"/>
  <c r="D5535" i="112"/>
  <c r="G5534" i="112"/>
  <c r="D5534" i="112"/>
  <c r="G5533" i="112"/>
  <c r="D5533" i="112"/>
  <c r="G5532" i="112"/>
  <c r="D5532" i="112"/>
  <c r="G5531" i="112"/>
  <c r="D5531" i="112"/>
  <c r="G5530" i="112"/>
  <c r="D5530" i="112"/>
  <c r="G5529" i="112"/>
  <c r="D5529" i="112"/>
  <c r="G5528" i="112"/>
  <c r="D5528" i="112"/>
  <c r="G5527" i="112"/>
  <c r="D5527" i="112"/>
  <c r="G5526" i="112"/>
  <c r="D5526" i="112"/>
  <c r="G5525" i="112"/>
  <c r="D5525" i="112"/>
  <c r="G5524" i="112"/>
  <c r="D5524" i="112"/>
  <c r="G5523" i="112"/>
  <c r="D5523" i="112"/>
  <c r="G5522" i="112"/>
  <c r="D5522" i="112"/>
  <c r="G5521" i="112"/>
  <c r="D5521" i="112"/>
  <c r="G5520" i="112"/>
  <c r="D5520" i="112"/>
  <c r="G5519" i="112"/>
  <c r="D5519" i="112"/>
  <c r="G5518" i="112"/>
  <c r="D5518" i="112"/>
  <c r="G5517" i="112"/>
  <c r="D5517" i="112"/>
  <c r="G5516" i="112"/>
  <c r="D5516" i="112"/>
  <c r="G5515" i="112"/>
  <c r="D5515" i="112"/>
  <c r="G5514" i="112"/>
  <c r="D5514" i="112"/>
  <c r="G5513" i="112"/>
  <c r="D5513" i="112"/>
  <c r="G5512" i="112"/>
  <c r="D5512" i="112"/>
  <c r="G5511" i="112"/>
  <c r="D5511" i="112"/>
  <c r="G5510" i="112"/>
  <c r="D5510" i="112"/>
  <c r="G5509" i="112"/>
  <c r="D5509" i="112"/>
  <c r="G5508" i="112"/>
  <c r="D5508" i="112"/>
  <c r="G5507" i="112"/>
  <c r="D5507" i="112"/>
  <c r="G5506" i="112"/>
  <c r="D5506" i="112"/>
  <c r="G5505" i="112"/>
  <c r="D5505" i="112"/>
  <c r="G5504" i="112"/>
  <c r="D5504" i="112"/>
  <c r="G5503" i="112"/>
  <c r="D5503" i="112"/>
  <c r="G5502" i="112"/>
  <c r="D5502" i="112"/>
  <c r="G5501" i="112"/>
  <c r="D5501" i="112"/>
  <c r="G5500" i="112"/>
  <c r="D5500" i="112"/>
  <c r="G5499" i="112"/>
  <c r="D5499" i="112"/>
  <c r="G5498" i="112"/>
  <c r="D5498" i="112"/>
  <c r="G5497" i="112"/>
  <c r="D5497" i="112"/>
  <c r="G5496" i="112"/>
  <c r="D5496" i="112"/>
  <c r="G5495" i="112"/>
  <c r="D5495" i="112"/>
  <c r="G5494" i="112"/>
  <c r="D5494" i="112"/>
  <c r="G5493" i="112"/>
  <c r="D5493" i="112"/>
  <c r="G5492" i="112"/>
  <c r="D5492" i="112"/>
  <c r="G5491" i="112"/>
  <c r="D5491" i="112"/>
  <c r="G5490" i="112"/>
  <c r="D5490" i="112"/>
  <c r="G5489" i="112"/>
  <c r="D5489" i="112"/>
  <c r="G5488" i="112"/>
  <c r="D5488" i="112"/>
  <c r="G5487" i="112"/>
  <c r="D5487" i="112"/>
  <c r="G5486" i="112"/>
  <c r="D5486" i="112"/>
  <c r="G5485" i="112"/>
  <c r="D5485" i="112"/>
  <c r="G5484" i="112"/>
  <c r="D5484" i="112"/>
  <c r="G5483" i="112"/>
  <c r="D5483" i="112"/>
  <c r="G5482" i="112"/>
  <c r="D5482" i="112"/>
  <c r="G5481" i="112"/>
  <c r="D5481" i="112"/>
  <c r="G5480" i="112"/>
  <c r="D5480" i="112"/>
  <c r="G5479" i="112"/>
  <c r="D5479" i="112"/>
  <c r="G5478" i="112"/>
  <c r="D5478" i="112"/>
  <c r="G5477" i="112"/>
  <c r="D5477" i="112"/>
  <c r="G5476" i="112"/>
  <c r="D5476" i="112"/>
  <c r="G5475" i="112"/>
  <c r="D5475" i="112"/>
  <c r="G5474" i="112"/>
  <c r="D5474" i="112"/>
  <c r="G5473" i="112"/>
  <c r="D5473" i="112"/>
  <c r="G5472" i="112"/>
  <c r="D5472" i="112"/>
  <c r="G5471" i="112"/>
  <c r="D5471" i="112"/>
  <c r="G5470" i="112"/>
  <c r="D5470" i="112"/>
  <c r="G5469" i="112"/>
  <c r="D5469" i="112"/>
  <c r="G5468" i="112"/>
  <c r="D5468" i="112"/>
  <c r="G5467" i="112"/>
  <c r="D5467" i="112"/>
  <c r="G5466" i="112"/>
  <c r="D5466" i="112"/>
  <c r="G5465" i="112"/>
  <c r="D5465" i="112"/>
  <c r="G5464" i="112"/>
  <c r="D5464" i="112"/>
  <c r="G5463" i="112"/>
  <c r="D5463" i="112"/>
  <c r="G5462" i="112"/>
  <c r="D5462" i="112"/>
  <c r="G5461" i="112"/>
  <c r="D5461" i="112"/>
  <c r="G5460" i="112"/>
  <c r="D5460" i="112"/>
  <c r="G5459" i="112"/>
  <c r="D5459" i="112"/>
  <c r="G5458" i="112"/>
  <c r="D5458" i="112"/>
  <c r="G5457" i="112"/>
  <c r="D5457" i="112"/>
  <c r="G5456" i="112"/>
  <c r="D5456" i="112"/>
  <c r="G5455" i="112"/>
  <c r="D5455" i="112"/>
  <c r="G5454" i="112"/>
  <c r="D5454" i="112"/>
  <c r="G5453" i="112"/>
  <c r="D5453" i="112"/>
  <c r="G5452" i="112"/>
  <c r="D5452" i="112"/>
  <c r="G5451" i="112"/>
  <c r="D5451" i="112"/>
  <c r="G5450" i="112"/>
  <c r="D5450" i="112"/>
  <c r="G5449" i="112"/>
  <c r="D5449" i="112"/>
  <c r="G5448" i="112"/>
  <c r="D5448" i="112"/>
  <c r="G5447" i="112"/>
  <c r="D5447" i="112"/>
  <c r="G5446" i="112"/>
  <c r="D5446" i="112"/>
  <c r="G5445" i="112"/>
  <c r="D5445" i="112"/>
  <c r="G5444" i="112"/>
  <c r="D5444" i="112"/>
  <c r="G5443" i="112"/>
  <c r="D5443" i="112"/>
  <c r="G5442" i="112"/>
  <c r="D5442" i="112"/>
  <c r="G5441" i="112"/>
  <c r="D5441" i="112"/>
  <c r="G5440" i="112"/>
  <c r="D5440" i="112"/>
  <c r="G5439" i="112"/>
  <c r="D5439" i="112"/>
  <c r="G5438" i="112"/>
  <c r="D5438" i="112"/>
  <c r="G5437" i="112"/>
  <c r="D5437" i="112"/>
  <c r="G5436" i="112"/>
  <c r="D5436" i="112"/>
  <c r="G5435" i="112"/>
  <c r="D5435" i="112"/>
  <c r="G5434" i="112"/>
  <c r="D5434" i="112"/>
  <c r="G5433" i="112"/>
  <c r="D5433" i="112"/>
  <c r="G5432" i="112"/>
  <c r="D5432" i="112"/>
  <c r="G5431" i="112"/>
  <c r="D5431" i="112"/>
  <c r="G5430" i="112"/>
  <c r="D5430" i="112"/>
  <c r="G5429" i="112"/>
  <c r="D5429" i="112"/>
  <c r="G5428" i="112"/>
  <c r="D5428" i="112"/>
  <c r="G5427" i="112"/>
  <c r="D5427" i="112"/>
  <c r="G5426" i="112"/>
  <c r="D5426" i="112"/>
  <c r="G5425" i="112"/>
  <c r="D5425" i="112"/>
  <c r="G5424" i="112"/>
  <c r="D5424" i="112"/>
  <c r="G5423" i="112"/>
  <c r="D5423" i="112"/>
  <c r="G5422" i="112"/>
  <c r="D5422" i="112"/>
  <c r="G5421" i="112"/>
  <c r="D5421" i="112"/>
  <c r="G5420" i="112"/>
  <c r="D5420" i="112"/>
  <c r="G5419" i="112"/>
  <c r="D5419" i="112"/>
  <c r="G5418" i="112"/>
  <c r="D5418" i="112"/>
  <c r="G5417" i="112"/>
  <c r="D5417" i="112"/>
  <c r="G5416" i="112"/>
  <c r="D5416" i="112"/>
  <c r="G5415" i="112"/>
  <c r="D5415" i="112"/>
  <c r="G5414" i="112"/>
  <c r="D5414" i="112"/>
  <c r="G5413" i="112"/>
  <c r="D5413" i="112"/>
  <c r="G5412" i="112"/>
  <c r="D5412" i="112"/>
  <c r="G5411" i="112"/>
  <c r="D5411" i="112"/>
  <c r="G5410" i="112"/>
  <c r="D5410" i="112"/>
  <c r="G5409" i="112"/>
  <c r="D5409" i="112"/>
  <c r="G5408" i="112"/>
  <c r="D5408" i="112"/>
  <c r="G5407" i="112"/>
  <c r="D5407" i="112"/>
  <c r="G5406" i="112"/>
  <c r="D5406" i="112"/>
  <c r="G5405" i="112"/>
  <c r="D5405" i="112"/>
  <c r="G5404" i="112"/>
  <c r="D5404" i="112"/>
  <c r="G5403" i="112"/>
  <c r="D5403" i="112"/>
  <c r="G5402" i="112"/>
  <c r="D5402" i="112"/>
  <c r="G5401" i="112"/>
  <c r="D5401" i="112"/>
  <c r="G5400" i="112"/>
  <c r="D5400" i="112"/>
  <c r="G5399" i="112"/>
  <c r="D5399" i="112"/>
  <c r="G5398" i="112"/>
  <c r="D5398" i="112"/>
  <c r="G5397" i="112"/>
  <c r="D5397" i="112"/>
  <c r="G5396" i="112"/>
  <c r="D5396" i="112"/>
  <c r="G5395" i="112"/>
  <c r="D5395" i="112"/>
  <c r="G5394" i="112"/>
  <c r="D5394" i="112"/>
  <c r="G5393" i="112"/>
  <c r="D5393" i="112"/>
  <c r="G5392" i="112"/>
  <c r="D5392" i="112"/>
  <c r="G5391" i="112"/>
  <c r="D5391" i="112"/>
  <c r="G5390" i="112"/>
  <c r="D5390" i="112"/>
  <c r="G5389" i="112"/>
  <c r="D5389" i="112"/>
  <c r="G5388" i="112"/>
  <c r="D5388" i="112"/>
  <c r="G5387" i="112"/>
  <c r="D5387" i="112"/>
  <c r="G5386" i="112"/>
  <c r="D5386" i="112"/>
  <c r="G5385" i="112"/>
  <c r="D5385" i="112"/>
  <c r="G5384" i="112"/>
  <c r="D5384" i="112"/>
  <c r="G5383" i="112"/>
  <c r="D5383" i="112"/>
  <c r="G5382" i="112"/>
  <c r="D5382" i="112"/>
  <c r="G5381" i="112"/>
  <c r="D5381" i="112"/>
  <c r="G5380" i="112"/>
  <c r="D5380" i="112"/>
  <c r="G5379" i="112"/>
  <c r="D5379" i="112"/>
  <c r="G5378" i="112"/>
  <c r="D5378" i="112"/>
  <c r="G5377" i="112"/>
  <c r="D5377" i="112"/>
  <c r="G5376" i="112"/>
  <c r="D5376" i="112"/>
  <c r="G5375" i="112"/>
  <c r="D5375" i="112"/>
  <c r="G5374" i="112"/>
  <c r="D5374" i="112"/>
  <c r="G5373" i="112"/>
  <c r="D5373" i="112"/>
  <c r="G5372" i="112"/>
  <c r="D5372" i="112"/>
  <c r="G5371" i="112"/>
  <c r="D5371" i="112"/>
  <c r="G5370" i="112"/>
  <c r="D5370" i="112"/>
  <c r="G5369" i="112"/>
  <c r="D5369" i="112"/>
  <c r="G5368" i="112"/>
  <c r="D5368" i="112"/>
  <c r="G5367" i="112"/>
  <c r="D5367" i="112"/>
  <c r="G5366" i="112"/>
  <c r="D5366" i="112"/>
  <c r="G5365" i="112"/>
  <c r="D5365" i="112"/>
  <c r="G5364" i="112"/>
  <c r="D5364" i="112"/>
  <c r="G5363" i="112"/>
  <c r="D5363" i="112"/>
  <c r="G5362" i="112"/>
  <c r="D5362" i="112"/>
  <c r="G5361" i="112"/>
  <c r="D5361" i="112"/>
  <c r="G5360" i="112"/>
  <c r="D5360" i="112"/>
  <c r="G5359" i="112"/>
  <c r="D5359" i="112"/>
  <c r="G5358" i="112"/>
  <c r="D5358" i="112"/>
  <c r="G5357" i="112"/>
  <c r="D5357" i="112"/>
  <c r="G5356" i="112"/>
  <c r="D5356" i="112"/>
  <c r="G5355" i="112"/>
  <c r="D5355" i="112"/>
  <c r="G5354" i="112"/>
  <c r="D5354" i="112"/>
  <c r="G5353" i="112"/>
  <c r="D5353" i="112"/>
  <c r="G5352" i="112"/>
  <c r="D5352" i="112"/>
  <c r="G5351" i="112"/>
  <c r="D5351" i="112"/>
  <c r="G5350" i="112"/>
  <c r="D5350" i="112"/>
  <c r="G5349" i="112"/>
  <c r="D5349" i="112"/>
  <c r="G5348" i="112"/>
  <c r="D5348" i="112"/>
  <c r="G5347" i="112"/>
  <c r="D5347" i="112"/>
  <c r="G5346" i="112"/>
  <c r="D5346" i="112"/>
  <c r="G5345" i="112"/>
  <c r="D5345" i="112"/>
  <c r="G5344" i="112"/>
  <c r="D5344" i="112"/>
  <c r="G5343" i="112"/>
  <c r="D5343" i="112"/>
  <c r="G5342" i="112"/>
  <c r="D5342" i="112"/>
  <c r="G5341" i="112"/>
  <c r="D5341" i="112"/>
  <c r="G5340" i="112"/>
  <c r="D5340" i="112"/>
  <c r="G5339" i="112"/>
  <c r="D5339" i="112"/>
  <c r="G5338" i="112"/>
  <c r="D5338" i="112"/>
  <c r="G5337" i="112"/>
  <c r="D5337" i="112"/>
  <c r="G5336" i="112"/>
  <c r="D5336" i="112"/>
  <c r="G5335" i="112"/>
  <c r="D5335" i="112"/>
  <c r="G5334" i="112"/>
  <c r="D5334" i="112"/>
  <c r="G5333" i="112"/>
  <c r="D5333" i="112"/>
  <c r="G5332" i="112"/>
  <c r="D5332" i="112"/>
  <c r="G5331" i="112"/>
  <c r="D5331" i="112"/>
  <c r="G5330" i="112"/>
  <c r="D5330" i="112"/>
  <c r="G5329" i="112"/>
  <c r="D5329" i="112"/>
  <c r="G5328" i="112"/>
  <c r="D5328" i="112"/>
  <c r="G5327" i="112"/>
  <c r="D5327" i="112"/>
  <c r="G5326" i="112"/>
  <c r="D5326" i="112"/>
  <c r="G5325" i="112"/>
  <c r="D5325" i="112"/>
  <c r="G5324" i="112"/>
  <c r="D5324" i="112"/>
  <c r="G5323" i="112"/>
  <c r="D5323" i="112"/>
  <c r="G5322" i="112"/>
  <c r="D5322" i="112"/>
  <c r="G5321" i="112"/>
  <c r="D5321" i="112"/>
  <c r="G5320" i="112"/>
  <c r="D5320" i="112"/>
  <c r="G5319" i="112"/>
  <c r="D5319" i="112"/>
  <c r="G5318" i="112"/>
  <c r="D5318" i="112"/>
  <c r="G5317" i="112"/>
  <c r="D5317" i="112"/>
  <c r="G5316" i="112"/>
  <c r="D5316" i="112"/>
  <c r="G5315" i="112"/>
  <c r="D5315" i="112"/>
  <c r="G5314" i="112"/>
  <c r="D5314" i="112"/>
  <c r="G5313" i="112"/>
  <c r="D5313" i="112"/>
  <c r="G5312" i="112"/>
  <c r="D5312" i="112"/>
  <c r="G5311" i="112"/>
  <c r="D5311" i="112"/>
  <c r="G5310" i="112"/>
  <c r="D5310" i="112"/>
  <c r="G5309" i="112"/>
  <c r="D5309" i="112"/>
  <c r="G5308" i="112"/>
  <c r="D5308" i="112"/>
  <c r="G5307" i="112"/>
  <c r="D5307" i="112"/>
  <c r="G5306" i="112"/>
  <c r="D5306" i="112"/>
  <c r="G5305" i="112"/>
  <c r="D5305" i="112"/>
  <c r="G5304" i="112"/>
  <c r="D5304" i="112"/>
  <c r="G5303" i="112"/>
  <c r="D5303" i="112"/>
  <c r="G5302" i="112"/>
  <c r="D5302" i="112"/>
  <c r="G5301" i="112"/>
  <c r="D5301" i="112"/>
  <c r="G5300" i="112"/>
  <c r="D5300" i="112"/>
  <c r="G5299" i="112"/>
  <c r="D5299" i="112"/>
  <c r="G5298" i="112"/>
  <c r="D5298" i="112"/>
  <c r="G5297" i="112"/>
  <c r="D5297" i="112"/>
  <c r="G5296" i="112"/>
  <c r="D5296" i="112"/>
  <c r="G5295" i="112"/>
  <c r="D5295" i="112"/>
  <c r="G5294" i="112"/>
  <c r="D5294" i="112"/>
  <c r="G5293" i="112"/>
  <c r="D5293" i="112"/>
  <c r="G5292" i="112"/>
  <c r="D5292" i="112"/>
  <c r="G5291" i="112"/>
  <c r="D5291" i="112"/>
  <c r="G5290" i="112"/>
  <c r="D5290" i="112"/>
  <c r="G5289" i="112"/>
  <c r="D5289" i="112"/>
  <c r="G5288" i="112"/>
  <c r="D5288" i="112"/>
  <c r="G5287" i="112"/>
  <c r="D5287" i="112"/>
  <c r="G5286" i="112"/>
  <c r="D5286" i="112"/>
  <c r="G5285" i="112"/>
  <c r="D5285" i="112"/>
  <c r="G5284" i="112"/>
  <c r="D5284" i="112"/>
  <c r="G5283" i="112"/>
  <c r="D5283" i="112"/>
  <c r="G5282" i="112"/>
  <c r="D5282" i="112"/>
  <c r="G5281" i="112"/>
  <c r="D5281" i="112"/>
  <c r="G5280" i="112"/>
  <c r="D5280" i="112"/>
  <c r="G5279" i="112"/>
  <c r="D5279" i="112"/>
  <c r="G5278" i="112"/>
  <c r="D5278" i="112"/>
  <c r="G5277" i="112"/>
  <c r="D5277" i="112"/>
  <c r="G5276" i="112"/>
  <c r="D5276" i="112"/>
  <c r="G5275" i="112"/>
  <c r="D5275" i="112"/>
  <c r="G5274" i="112"/>
  <c r="D5274" i="112"/>
  <c r="G5273" i="112"/>
  <c r="D5273" i="112"/>
  <c r="G5272" i="112"/>
  <c r="D5272" i="112"/>
  <c r="G5271" i="112"/>
  <c r="D5271" i="112"/>
  <c r="G5270" i="112"/>
  <c r="D5270" i="112"/>
  <c r="G5269" i="112"/>
  <c r="D5269" i="112"/>
  <c r="G5268" i="112"/>
  <c r="D5268" i="112"/>
  <c r="G5267" i="112"/>
  <c r="D5267" i="112"/>
  <c r="G5266" i="112"/>
  <c r="D5266" i="112"/>
  <c r="G5265" i="112"/>
  <c r="D5265" i="112"/>
  <c r="G5264" i="112"/>
  <c r="D5264" i="112"/>
  <c r="G5263" i="112"/>
  <c r="D5263" i="112"/>
  <c r="G5262" i="112"/>
  <c r="D5262" i="112"/>
  <c r="G5261" i="112"/>
  <c r="D5261" i="112"/>
  <c r="G5260" i="112"/>
  <c r="D5260" i="112"/>
  <c r="G5259" i="112"/>
  <c r="D5259" i="112"/>
  <c r="G5258" i="112"/>
  <c r="D5258" i="112"/>
  <c r="G5257" i="112"/>
  <c r="D5257" i="112"/>
  <c r="G5256" i="112"/>
  <c r="D5256" i="112"/>
  <c r="G5255" i="112"/>
  <c r="D5255" i="112"/>
  <c r="G5254" i="112"/>
  <c r="D5254" i="112"/>
  <c r="G5253" i="112"/>
  <c r="D5253" i="112"/>
  <c r="G5252" i="112"/>
  <c r="D5252" i="112"/>
  <c r="G5251" i="112"/>
  <c r="D5251" i="112"/>
  <c r="G5250" i="112"/>
  <c r="D5250" i="112"/>
  <c r="G5249" i="112"/>
  <c r="D5249" i="112"/>
  <c r="G5248" i="112"/>
  <c r="D5248" i="112"/>
  <c r="G5247" i="112"/>
  <c r="D5247" i="112"/>
  <c r="G5246" i="112"/>
  <c r="D5246" i="112"/>
  <c r="G5245" i="112"/>
  <c r="D5245" i="112"/>
  <c r="G5244" i="112"/>
  <c r="D5244" i="112"/>
  <c r="G5243" i="112"/>
  <c r="D5243" i="112"/>
  <c r="G5242" i="112"/>
  <c r="D5242" i="112"/>
  <c r="G5241" i="112"/>
  <c r="D5241" i="112"/>
  <c r="G5240" i="112"/>
  <c r="D5240" i="112"/>
  <c r="G5239" i="112"/>
  <c r="D5239" i="112"/>
  <c r="G5238" i="112"/>
  <c r="D5238" i="112"/>
  <c r="G5237" i="112"/>
  <c r="D5237" i="112"/>
  <c r="G5236" i="112"/>
  <c r="D5236" i="112"/>
  <c r="G5235" i="112"/>
  <c r="D5235" i="112"/>
  <c r="G5234" i="112"/>
  <c r="D5234" i="112"/>
  <c r="G5233" i="112"/>
  <c r="D5233" i="112"/>
  <c r="G5232" i="112"/>
  <c r="D5232" i="112"/>
  <c r="G5231" i="112"/>
  <c r="D5231" i="112"/>
  <c r="G5230" i="112"/>
  <c r="D5230" i="112"/>
  <c r="G5229" i="112"/>
  <c r="D5229" i="112"/>
  <c r="G5228" i="112"/>
  <c r="D5228" i="112"/>
  <c r="G5227" i="112"/>
  <c r="D5227" i="112"/>
  <c r="G5226" i="112"/>
  <c r="D5226" i="112"/>
  <c r="G5225" i="112"/>
  <c r="D5225" i="112"/>
  <c r="G5224" i="112"/>
  <c r="D5224" i="112"/>
  <c r="G5223" i="112"/>
  <c r="D5223" i="112"/>
  <c r="G5222" i="112"/>
  <c r="D5222" i="112"/>
  <c r="G5221" i="112"/>
  <c r="D5221" i="112"/>
  <c r="G5220" i="112"/>
  <c r="D5220" i="112"/>
  <c r="G5219" i="112"/>
  <c r="D5219" i="112"/>
  <c r="G5218" i="112"/>
  <c r="D5218" i="112"/>
  <c r="G5217" i="112"/>
  <c r="D5217" i="112"/>
  <c r="G5216" i="112"/>
  <c r="D5216" i="112"/>
  <c r="G5215" i="112"/>
  <c r="D5215" i="112"/>
  <c r="G5214" i="112"/>
  <c r="D5214" i="112"/>
  <c r="G5213" i="112"/>
  <c r="D5213" i="112"/>
  <c r="G5212" i="112"/>
  <c r="D5212" i="112"/>
  <c r="G5211" i="112"/>
  <c r="D5211" i="112"/>
  <c r="G5210" i="112"/>
  <c r="D5210" i="112"/>
  <c r="G5209" i="112"/>
  <c r="D5209" i="112"/>
  <c r="G5208" i="112"/>
  <c r="D5208" i="112"/>
  <c r="G5207" i="112"/>
  <c r="D5207" i="112"/>
  <c r="G5206" i="112"/>
  <c r="D5206" i="112"/>
  <c r="G5205" i="112"/>
  <c r="D5205" i="112"/>
  <c r="G5204" i="112"/>
  <c r="D5204" i="112"/>
  <c r="G5203" i="112"/>
  <c r="D5203" i="112"/>
  <c r="G5202" i="112"/>
  <c r="D5202" i="112"/>
  <c r="G5201" i="112"/>
  <c r="D5201" i="112"/>
  <c r="G5200" i="112"/>
  <c r="D5200" i="112"/>
  <c r="G5199" i="112"/>
  <c r="D5199" i="112"/>
  <c r="G5198" i="112"/>
  <c r="D5198" i="112"/>
  <c r="G5197" i="112"/>
  <c r="D5197" i="112"/>
  <c r="G5196" i="112"/>
  <c r="D5196" i="112"/>
  <c r="G5195" i="112"/>
  <c r="D5195" i="112"/>
  <c r="G5194" i="112"/>
  <c r="D5194" i="112"/>
  <c r="G5193" i="112"/>
  <c r="D5193" i="112"/>
  <c r="G5192" i="112"/>
  <c r="D5192" i="112"/>
  <c r="G5191" i="112"/>
  <c r="D5191" i="112"/>
  <c r="G5190" i="112"/>
  <c r="D5190" i="112"/>
  <c r="G5189" i="112"/>
  <c r="D5189" i="112"/>
  <c r="G5188" i="112"/>
  <c r="D5188" i="112"/>
  <c r="G5187" i="112"/>
  <c r="D5187" i="112"/>
  <c r="G5186" i="112"/>
  <c r="D5186" i="112"/>
  <c r="G5185" i="112"/>
  <c r="D5185" i="112"/>
  <c r="G5184" i="112"/>
  <c r="D5184" i="112"/>
  <c r="G5183" i="112"/>
  <c r="D5183" i="112"/>
  <c r="G5182" i="112"/>
  <c r="D5182" i="112"/>
  <c r="G5181" i="112"/>
  <c r="D5181" i="112"/>
  <c r="G5180" i="112"/>
  <c r="D5180" i="112"/>
  <c r="G5179" i="112"/>
  <c r="D5179" i="112"/>
  <c r="G5178" i="112"/>
  <c r="D5178" i="112"/>
  <c r="G5177" i="112"/>
  <c r="D5177" i="112"/>
  <c r="G5176" i="112"/>
  <c r="D5176" i="112"/>
  <c r="G5175" i="112"/>
  <c r="D5175" i="112"/>
  <c r="G5174" i="112"/>
  <c r="D5174" i="112"/>
  <c r="G5173" i="112"/>
  <c r="D5173" i="112"/>
  <c r="G5172" i="112"/>
  <c r="D5172" i="112"/>
  <c r="G5171" i="112"/>
  <c r="D5171" i="112"/>
  <c r="G5170" i="112"/>
  <c r="D5170" i="112"/>
  <c r="G5169" i="112"/>
  <c r="D5169" i="112"/>
  <c r="G5168" i="112"/>
  <c r="D5168" i="112"/>
  <c r="G5167" i="112"/>
  <c r="D5167" i="112"/>
  <c r="G5166" i="112"/>
  <c r="D5166" i="112"/>
  <c r="G5165" i="112"/>
  <c r="D5165" i="112"/>
  <c r="G5164" i="112"/>
  <c r="D5164" i="112"/>
  <c r="G5163" i="112"/>
  <c r="D5163" i="112"/>
  <c r="G5162" i="112"/>
  <c r="D5162" i="112"/>
  <c r="G5161" i="112"/>
  <c r="D5161" i="112"/>
  <c r="G5160" i="112"/>
  <c r="D5160" i="112"/>
  <c r="G5159" i="112"/>
  <c r="D5159" i="112"/>
  <c r="G5158" i="112"/>
  <c r="D5158" i="112"/>
  <c r="G5157" i="112"/>
  <c r="D5157" i="112"/>
  <c r="G5156" i="112"/>
  <c r="D5156" i="112"/>
  <c r="G5155" i="112"/>
  <c r="D5155" i="112"/>
  <c r="G5154" i="112"/>
  <c r="D5154" i="112"/>
  <c r="G5153" i="112"/>
  <c r="D5153" i="112"/>
  <c r="G5152" i="112"/>
  <c r="D5152" i="112"/>
  <c r="G5151" i="112"/>
  <c r="D5151" i="112"/>
  <c r="G5150" i="112"/>
  <c r="D5150" i="112"/>
  <c r="G5149" i="112"/>
  <c r="D5149" i="112"/>
  <c r="G5148" i="112"/>
  <c r="D5148" i="112"/>
  <c r="G5147" i="112"/>
  <c r="D5147" i="112"/>
  <c r="G5146" i="112"/>
  <c r="D5146" i="112"/>
  <c r="G5145" i="112"/>
  <c r="D5145" i="112"/>
  <c r="G5144" i="112"/>
  <c r="D5144" i="112"/>
  <c r="G5143" i="112"/>
  <c r="D5143" i="112"/>
  <c r="G5142" i="112"/>
  <c r="D5142" i="112"/>
  <c r="G5141" i="112"/>
  <c r="D5141" i="112"/>
  <c r="G5140" i="112"/>
  <c r="D5140" i="112"/>
  <c r="G5139" i="112"/>
  <c r="D5139" i="112"/>
  <c r="G5138" i="112"/>
  <c r="D5138" i="112"/>
  <c r="G5137" i="112"/>
  <c r="D5137" i="112"/>
  <c r="G5136" i="112"/>
  <c r="D5136" i="112"/>
  <c r="G5135" i="112"/>
  <c r="D5135" i="112"/>
  <c r="G5134" i="112"/>
  <c r="D5134" i="112"/>
  <c r="G5133" i="112"/>
  <c r="D5133" i="112"/>
  <c r="G5132" i="112"/>
  <c r="D5132" i="112"/>
  <c r="G5131" i="112"/>
  <c r="D5131" i="112"/>
  <c r="G5130" i="112"/>
  <c r="D5130" i="112"/>
  <c r="G5129" i="112"/>
  <c r="D5129" i="112"/>
  <c r="G5128" i="112"/>
  <c r="D5128" i="112"/>
  <c r="G5127" i="112"/>
  <c r="D5127" i="112"/>
  <c r="G5126" i="112"/>
  <c r="D5126" i="112"/>
  <c r="G5125" i="112"/>
  <c r="D5125" i="112"/>
  <c r="G5124" i="112"/>
  <c r="D5124" i="112"/>
  <c r="G5123" i="112"/>
  <c r="D5123" i="112"/>
  <c r="G5122" i="112"/>
  <c r="D5122" i="112"/>
  <c r="G5121" i="112"/>
  <c r="D5121" i="112"/>
  <c r="G5120" i="112"/>
  <c r="D5120" i="112"/>
  <c r="G5119" i="112"/>
  <c r="D5119" i="112"/>
  <c r="G5118" i="112"/>
  <c r="D5118" i="112"/>
  <c r="G5117" i="112"/>
  <c r="D5117" i="112"/>
  <c r="G5116" i="112"/>
  <c r="D5116" i="112"/>
  <c r="G5115" i="112"/>
  <c r="D5115" i="112"/>
  <c r="G5114" i="112"/>
  <c r="D5114" i="112"/>
  <c r="G5113" i="112"/>
  <c r="D5113" i="112"/>
  <c r="G5112" i="112"/>
  <c r="D5112" i="112"/>
  <c r="G5111" i="112"/>
  <c r="D5111" i="112"/>
  <c r="G5110" i="112"/>
  <c r="D5110" i="112"/>
  <c r="G5109" i="112"/>
  <c r="D5109" i="112"/>
  <c r="G5108" i="112"/>
  <c r="D5108" i="112"/>
  <c r="G5107" i="112"/>
  <c r="D5107" i="112"/>
  <c r="G5106" i="112"/>
  <c r="D5106" i="112"/>
  <c r="G5105" i="112"/>
  <c r="D5105" i="112"/>
  <c r="G5104" i="112"/>
  <c r="D5104" i="112"/>
  <c r="G5103" i="112"/>
  <c r="D5103" i="112"/>
  <c r="G5102" i="112"/>
  <c r="D5102" i="112"/>
  <c r="G5101" i="112"/>
  <c r="D5101" i="112"/>
  <c r="G5100" i="112"/>
  <c r="D5100" i="112"/>
  <c r="G5099" i="112"/>
  <c r="D5099" i="112"/>
  <c r="G5098" i="112"/>
  <c r="D5098" i="112"/>
  <c r="G5097" i="112"/>
  <c r="D5097" i="112"/>
  <c r="G5096" i="112"/>
  <c r="D5096" i="112"/>
  <c r="G5095" i="112"/>
  <c r="D5095" i="112"/>
  <c r="G5094" i="112"/>
  <c r="D5094" i="112"/>
  <c r="G5093" i="112"/>
  <c r="D5093" i="112"/>
  <c r="G5092" i="112"/>
  <c r="D5092" i="112"/>
  <c r="G5091" i="112"/>
  <c r="D5091" i="112"/>
  <c r="G5090" i="112"/>
  <c r="D5090" i="112"/>
  <c r="G5089" i="112"/>
  <c r="D5089" i="112"/>
  <c r="G5088" i="112"/>
  <c r="D5088" i="112"/>
  <c r="G5087" i="112"/>
  <c r="D5087" i="112"/>
  <c r="G5086" i="112"/>
  <c r="D5086" i="112"/>
  <c r="G5085" i="112"/>
  <c r="D5085" i="112"/>
  <c r="G5084" i="112"/>
  <c r="D5084" i="112"/>
  <c r="G5083" i="112"/>
  <c r="D5083" i="112"/>
  <c r="G5082" i="112"/>
  <c r="D5082" i="112"/>
  <c r="G5081" i="112"/>
  <c r="D5081" i="112"/>
  <c r="G5080" i="112"/>
  <c r="D5080" i="112"/>
  <c r="G5079" i="112"/>
  <c r="D5079" i="112"/>
  <c r="G5078" i="112"/>
  <c r="D5078" i="112"/>
  <c r="G5077" i="112"/>
  <c r="D5077" i="112"/>
  <c r="G5076" i="112"/>
  <c r="D5076" i="112"/>
  <c r="G5075" i="112"/>
  <c r="D5075" i="112"/>
  <c r="G5074" i="112"/>
  <c r="D5074" i="112"/>
  <c r="G5073" i="112"/>
  <c r="D5073" i="112"/>
  <c r="G5072" i="112"/>
  <c r="D5072" i="112"/>
  <c r="G5071" i="112"/>
  <c r="D5071" i="112"/>
  <c r="G5070" i="112"/>
  <c r="D5070" i="112"/>
  <c r="G5069" i="112"/>
  <c r="D5069" i="112"/>
  <c r="G5068" i="112"/>
  <c r="D5068" i="112"/>
  <c r="G5067" i="112"/>
  <c r="D5067" i="112"/>
  <c r="G5066" i="112"/>
  <c r="D5066" i="112"/>
  <c r="G5065" i="112"/>
  <c r="D5065" i="112"/>
  <c r="G5064" i="112"/>
  <c r="D5064" i="112"/>
  <c r="G5063" i="112"/>
  <c r="D5063" i="112"/>
  <c r="G5062" i="112"/>
  <c r="D5062" i="112"/>
  <c r="G5061" i="112"/>
  <c r="D5061" i="112"/>
  <c r="G5060" i="112"/>
  <c r="D5060" i="112"/>
  <c r="G5059" i="112"/>
  <c r="D5059" i="112"/>
  <c r="G5058" i="112"/>
  <c r="D5058" i="112"/>
  <c r="G5057" i="112"/>
  <c r="D5057" i="112"/>
  <c r="G5056" i="112"/>
  <c r="D5056" i="112"/>
  <c r="G5055" i="112"/>
  <c r="D5055" i="112"/>
  <c r="G5054" i="112"/>
  <c r="D5054" i="112"/>
  <c r="G5053" i="112"/>
  <c r="D5053" i="112"/>
  <c r="G5052" i="112"/>
  <c r="D5052" i="112"/>
  <c r="G5051" i="112"/>
  <c r="D5051" i="112"/>
  <c r="G5050" i="112"/>
  <c r="D5050" i="112"/>
  <c r="G5049" i="112"/>
  <c r="D5049" i="112"/>
  <c r="G5048" i="112"/>
  <c r="D5048" i="112"/>
  <c r="G5047" i="112"/>
  <c r="D5047" i="112"/>
  <c r="G5046" i="112"/>
  <c r="D5046" i="112"/>
  <c r="G5045" i="112"/>
  <c r="D5045" i="112"/>
  <c r="G5044" i="112"/>
  <c r="D5044" i="112"/>
  <c r="G5043" i="112"/>
  <c r="D5043" i="112"/>
  <c r="G5042" i="112"/>
  <c r="D5042" i="112"/>
  <c r="G5041" i="112"/>
  <c r="D5041" i="112"/>
  <c r="G5040" i="112"/>
  <c r="D5040" i="112"/>
  <c r="G5039" i="112"/>
  <c r="D5039" i="112"/>
  <c r="G5038" i="112"/>
  <c r="D5038" i="112"/>
  <c r="G5037" i="112"/>
  <c r="D5037" i="112"/>
  <c r="G5036" i="112"/>
  <c r="D5036" i="112"/>
  <c r="G5035" i="112"/>
  <c r="D5035" i="112"/>
  <c r="G5034" i="112"/>
  <c r="D5034" i="112"/>
  <c r="G5033" i="112"/>
  <c r="D5033" i="112"/>
  <c r="G5032" i="112"/>
  <c r="D5032" i="112"/>
  <c r="G5031" i="112"/>
  <c r="D5031" i="112"/>
  <c r="G5030" i="112"/>
  <c r="D5030" i="112"/>
  <c r="G5029" i="112"/>
  <c r="D5029" i="112"/>
  <c r="G5028" i="112"/>
  <c r="D5028" i="112"/>
  <c r="G5027" i="112"/>
  <c r="D5027" i="112"/>
  <c r="G5026" i="112"/>
  <c r="D5026" i="112"/>
  <c r="G5025" i="112"/>
  <c r="D5025" i="112"/>
  <c r="G5024" i="112"/>
  <c r="D5024" i="112"/>
  <c r="G5023" i="112"/>
  <c r="D5023" i="112"/>
  <c r="G5022" i="112"/>
  <c r="D5022" i="112"/>
  <c r="G5021" i="112"/>
  <c r="D5021" i="112"/>
  <c r="G5020" i="112"/>
  <c r="D5020" i="112"/>
  <c r="G5019" i="112"/>
  <c r="D5019" i="112"/>
  <c r="G5018" i="112"/>
  <c r="D5018" i="112"/>
  <c r="G5017" i="112"/>
  <c r="D5017" i="112"/>
  <c r="G5016" i="112"/>
  <c r="D5016" i="112"/>
  <c r="G5015" i="112"/>
  <c r="D5015" i="112"/>
  <c r="G5014" i="112"/>
  <c r="D5014" i="112"/>
  <c r="G5013" i="112"/>
  <c r="D5013" i="112"/>
  <c r="G5012" i="112"/>
  <c r="D5012" i="112"/>
  <c r="G5011" i="112"/>
  <c r="D5011" i="112"/>
  <c r="G5010" i="112"/>
  <c r="D5010" i="112"/>
  <c r="G5009" i="112"/>
  <c r="D5009" i="112"/>
  <c r="G5008" i="112"/>
  <c r="D5008" i="112"/>
  <c r="G5007" i="112"/>
  <c r="D5007" i="112"/>
  <c r="G5006" i="112"/>
  <c r="D5006" i="112"/>
  <c r="G5005" i="112"/>
  <c r="D5005" i="112"/>
  <c r="G5004" i="112"/>
  <c r="D5004" i="112"/>
  <c r="G5003" i="112"/>
  <c r="D5003" i="112"/>
  <c r="G5002" i="112"/>
  <c r="D5002" i="112"/>
  <c r="G5001" i="112"/>
  <c r="D5001" i="112"/>
  <c r="G5000" i="112"/>
  <c r="D5000" i="112"/>
  <c r="G4999" i="112"/>
  <c r="D4999" i="112"/>
  <c r="G4998" i="112"/>
  <c r="D4998" i="112"/>
  <c r="G4997" i="112"/>
  <c r="D4997" i="112"/>
  <c r="G4996" i="112"/>
  <c r="D4996" i="112"/>
  <c r="G4995" i="112"/>
  <c r="D4995" i="112"/>
  <c r="G4994" i="112"/>
  <c r="D4994" i="112"/>
  <c r="G4993" i="112"/>
  <c r="D4993" i="112"/>
  <c r="G4992" i="112"/>
  <c r="D4992" i="112"/>
  <c r="G4991" i="112"/>
  <c r="D4991" i="112"/>
  <c r="G4990" i="112"/>
  <c r="D4990" i="112"/>
  <c r="G4989" i="112"/>
  <c r="D4989" i="112"/>
  <c r="G4988" i="112"/>
  <c r="D4988" i="112"/>
  <c r="G4987" i="112"/>
  <c r="D4987" i="112"/>
  <c r="G4986" i="112"/>
  <c r="D4986" i="112"/>
  <c r="G4985" i="112"/>
  <c r="D4985" i="112"/>
  <c r="G4984" i="112"/>
  <c r="D4984" i="112"/>
  <c r="G4983" i="112"/>
  <c r="D4983" i="112"/>
  <c r="G4982" i="112"/>
  <c r="D4982" i="112"/>
  <c r="G4981" i="112"/>
  <c r="D4981" i="112"/>
  <c r="G4980" i="112"/>
  <c r="D4980" i="112"/>
  <c r="G4979" i="112"/>
  <c r="D4979" i="112"/>
  <c r="G4978" i="112"/>
  <c r="D4978" i="112"/>
  <c r="G4977" i="112"/>
  <c r="D4977" i="112"/>
  <c r="G4976" i="112"/>
  <c r="D4976" i="112"/>
  <c r="G4975" i="112"/>
  <c r="D4975" i="112"/>
  <c r="G4974" i="112"/>
  <c r="D4974" i="112"/>
  <c r="G4973" i="112"/>
  <c r="D4973" i="112"/>
  <c r="G4972" i="112"/>
  <c r="D4972" i="112"/>
  <c r="G4971" i="112"/>
  <c r="D4971" i="112"/>
  <c r="G4970" i="112"/>
  <c r="D4970" i="112"/>
  <c r="G4969" i="112"/>
  <c r="D4969" i="112"/>
  <c r="G4968" i="112"/>
  <c r="D4968" i="112"/>
  <c r="G4967" i="112"/>
  <c r="D4967" i="112"/>
  <c r="G4966" i="112"/>
  <c r="D4966" i="112"/>
  <c r="G4965" i="112"/>
  <c r="D4965" i="112"/>
  <c r="G4964" i="112"/>
  <c r="D4964" i="112"/>
  <c r="G4963" i="112"/>
  <c r="D4963" i="112"/>
  <c r="G4962" i="112"/>
  <c r="D4962" i="112"/>
  <c r="G4961" i="112"/>
  <c r="D4961" i="112"/>
  <c r="G4960" i="112"/>
  <c r="D4960" i="112"/>
  <c r="G4959" i="112"/>
  <c r="D4959" i="112"/>
  <c r="G4958" i="112"/>
  <c r="D4958" i="112"/>
  <c r="G4957" i="112"/>
  <c r="D4957" i="112"/>
  <c r="G4956" i="112"/>
  <c r="D4956" i="112"/>
  <c r="G4955" i="112"/>
  <c r="D4955" i="112"/>
  <c r="G4954" i="112"/>
  <c r="D4954" i="112"/>
  <c r="G4953" i="112"/>
  <c r="D4953" i="112"/>
  <c r="G4952" i="112"/>
  <c r="D4952" i="112"/>
  <c r="G4951" i="112"/>
  <c r="D4951" i="112"/>
  <c r="G4950" i="112"/>
  <c r="D4950" i="112"/>
  <c r="G4949" i="112"/>
  <c r="D4949" i="112"/>
  <c r="G4948" i="112"/>
  <c r="D4948" i="112"/>
  <c r="G4947" i="112"/>
  <c r="D4947" i="112"/>
  <c r="G4946" i="112"/>
  <c r="D4946" i="112"/>
  <c r="G4945" i="112"/>
  <c r="D4945" i="112"/>
  <c r="G4944" i="112"/>
  <c r="D4944" i="112"/>
  <c r="G4943" i="112"/>
  <c r="D4943" i="112"/>
  <c r="G4942" i="112"/>
  <c r="D4942" i="112"/>
  <c r="G4941" i="112"/>
  <c r="D4941" i="112"/>
  <c r="G4940" i="112"/>
  <c r="D4940" i="112"/>
  <c r="G4939" i="112"/>
  <c r="D4939" i="112"/>
  <c r="G4938" i="112"/>
  <c r="D4938" i="112"/>
  <c r="G4937" i="112"/>
  <c r="D4937" i="112"/>
  <c r="G4936" i="112"/>
  <c r="D4936" i="112"/>
  <c r="G4935" i="112"/>
  <c r="D4935" i="112"/>
  <c r="G4934" i="112"/>
  <c r="D4934" i="112"/>
  <c r="G4933" i="112"/>
  <c r="D4933" i="112"/>
  <c r="G4932" i="112"/>
  <c r="D4932" i="112"/>
  <c r="G4931" i="112"/>
  <c r="D4931" i="112"/>
  <c r="G4930" i="112"/>
  <c r="D4930" i="112"/>
  <c r="G4929" i="112"/>
  <c r="D4929" i="112"/>
  <c r="G4928" i="112"/>
  <c r="D4928" i="112"/>
  <c r="G4927" i="112"/>
  <c r="D4927" i="112"/>
  <c r="G4926" i="112"/>
  <c r="D4926" i="112"/>
  <c r="G4925" i="112"/>
  <c r="D4925" i="112"/>
  <c r="G4924" i="112"/>
  <c r="D4924" i="112"/>
  <c r="G4923" i="112"/>
  <c r="D4923" i="112"/>
  <c r="G4922" i="112"/>
  <c r="D4922" i="112"/>
  <c r="G4921" i="112"/>
  <c r="D4921" i="112"/>
  <c r="G4920" i="112"/>
  <c r="D4920" i="112"/>
  <c r="G4919" i="112"/>
  <c r="D4919" i="112"/>
  <c r="G4918" i="112"/>
  <c r="D4918" i="112"/>
  <c r="G4917" i="112"/>
  <c r="D4917" i="112"/>
  <c r="G4916" i="112"/>
  <c r="D4916" i="112"/>
  <c r="G4915" i="112"/>
  <c r="D4915" i="112"/>
  <c r="G4914" i="112"/>
  <c r="D4914" i="112"/>
  <c r="G4913" i="112"/>
  <c r="D4913" i="112"/>
  <c r="G4912" i="112"/>
  <c r="D4912" i="112"/>
  <c r="G4911" i="112"/>
  <c r="D4911" i="112"/>
  <c r="G4910" i="112"/>
  <c r="D4910" i="112"/>
  <c r="G4909" i="112"/>
  <c r="D4909" i="112"/>
  <c r="G4908" i="112"/>
  <c r="D4908" i="112"/>
  <c r="G4907" i="112"/>
  <c r="D4907" i="112"/>
  <c r="G4906" i="112"/>
  <c r="D4906" i="112"/>
  <c r="G4905" i="112"/>
  <c r="D4905" i="112"/>
  <c r="G4904" i="112"/>
  <c r="D4904" i="112"/>
  <c r="G4903" i="112"/>
  <c r="D4903" i="112"/>
  <c r="G4902" i="112"/>
  <c r="D4902" i="112"/>
  <c r="G4901" i="112"/>
  <c r="D4901" i="112"/>
  <c r="G4900" i="112"/>
  <c r="D4900" i="112"/>
  <c r="G4899" i="112"/>
  <c r="D4899" i="112"/>
  <c r="G4898" i="112"/>
  <c r="D4898" i="112"/>
  <c r="G4897" i="112"/>
  <c r="D4897" i="112"/>
  <c r="G4896" i="112"/>
  <c r="D4896" i="112"/>
  <c r="G4895" i="112"/>
  <c r="D4895" i="112"/>
  <c r="G4894" i="112"/>
  <c r="D4894" i="112"/>
  <c r="G4893" i="112"/>
  <c r="D4893" i="112"/>
  <c r="G4892" i="112"/>
  <c r="D4892" i="112"/>
  <c r="G4891" i="112"/>
  <c r="D4891" i="112"/>
  <c r="G4890" i="112"/>
  <c r="D4890" i="112"/>
  <c r="G4889" i="112"/>
  <c r="D4889" i="112"/>
  <c r="G4888" i="112"/>
  <c r="D4888" i="112"/>
  <c r="G4887" i="112"/>
  <c r="D4887" i="112"/>
  <c r="G4886" i="112"/>
  <c r="D4886" i="112"/>
  <c r="G4885" i="112"/>
  <c r="D4885" i="112"/>
  <c r="G4884" i="112"/>
  <c r="D4884" i="112"/>
  <c r="G4883" i="112"/>
  <c r="D4883" i="112"/>
  <c r="G4882" i="112"/>
  <c r="D4882" i="112"/>
  <c r="G4881" i="112"/>
  <c r="D4881" i="112"/>
  <c r="G4880" i="112"/>
  <c r="D4880" i="112"/>
  <c r="G4879" i="112"/>
  <c r="D4879" i="112"/>
  <c r="G4878" i="112"/>
  <c r="D4878" i="112"/>
  <c r="G4877" i="112"/>
  <c r="D4877" i="112"/>
  <c r="G4876" i="112"/>
  <c r="D4876" i="112"/>
  <c r="G4875" i="112"/>
  <c r="D4875" i="112"/>
  <c r="G4874" i="112"/>
  <c r="D4874" i="112"/>
  <c r="G4873" i="112"/>
  <c r="D4873" i="112"/>
  <c r="G4872" i="112"/>
  <c r="D4872" i="112"/>
  <c r="G4871" i="112"/>
  <c r="D4871" i="112"/>
  <c r="G4870" i="112"/>
  <c r="D4870" i="112"/>
  <c r="G4869" i="112"/>
  <c r="D4869" i="112"/>
  <c r="G4868" i="112"/>
  <c r="D4868" i="112"/>
  <c r="G4867" i="112"/>
  <c r="D4867" i="112"/>
  <c r="G4866" i="112"/>
  <c r="D4866" i="112"/>
  <c r="G4865" i="112"/>
  <c r="D4865" i="112"/>
  <c r="G4864" i="112"/>
  <c r="D4864" i="112"/>
  <c r="G4863" i="112"/>
  <c r="D4863" i="112"/>
  <c r="G4862" i="112"/>
  <c r="D4862" i="112"/>
  <c r="G4861" i="112"/>
  <c r="D4861" i="112"/>
  <c r="G4860" i="112"/>
  <c r="D4860" i="112"/>
  <c r="G4859" i="112"/>
  <c r="D4859" i="112"/>
  <c r="G4858" i="112"/>
  <c r="D4858" i="112"/>
  <c r="G4857" i="112"/>
  <c r="D4857" i="112"/>
  <c r="G4856" i="112"/>
  <c r="D4856" i="112"/>
  <c r="G4855" i="112"/>
  <c r="D4855" i="112"/>
  <c r="G4854" i="112"/>
  <c r="D4854" i="112"/>
  <c r="G4853" i="112"/>
  <c r="D4853" i="112"/>
  <c r="G4852" i="112"/>
  <c r="D4852" i="112"/>
  <c r="G4851" i="112"/>
  <c r="D4851" i="112"/>
  <c r="G4850" i="112"/>
  <c r="D4850" i="112"/>
  <c r="G4849" i="112"/>
  <c r="D4849" i="112"/>
  <c r="G4848" i="112"/>
  <c r="D4848" i="112"/>
  <c r="G4847" i="112"/>
  <c r="D4847" i="112"/>
  <c r="G4846" i="112"/>
  <c r="D4846" i="112"/>
  <c r="G4845" i="112"/>
  <c r="D4845" i="112"/>
  <c r="G4844" i="112"/>
  <c r="D4844" i="112"/>
  <c r="G4843" i="112"/>
  <c r="D4843" i="112"/>
  <c r="G4842" i="112"/>
  <c r="D4842" i="112"/>
  <c r="G4841" i="112"/>
  <c r="D4841" i="112"/>
  <c r="G4840" i="112"/>
  <c r="D4840" i="112"/>
  <c r="G4839" i="112"/>
  <c r="D4839" i="112"/>
  <c r="G4838" i="112"/>
  <c r="D4838" i="112"/>
  <c r="G4837" i="112"/>
  <c r="D4837" i="112"/>
  <c r="G4836" i="112"/>
  <c r="D4836" i="112"/>
  <c r="G4835" i="112"/>
  <c r="D4835" i="112"/>
  <c r="G4834" i="112"/>
  <c r="D4834" i="112"/>
  <c r="G4833" i="112"/>
  <c r="D4833" i="112"/>
  <c r="G4832" i="112"/>
  <c r="D4832" i="112"/>
  <c r="G4831" i="112"/>
  <c r="D4831" i="112"/>
  <c r="G4830" i="112"/>
  <c r="D4830" i="112"/>
  <c r="G4829" i="112"/>
  <c r="D4829" i="112"/>
  <c r="G4828" i="112"/>
  <c r="D4828" i="112"/>
  <c r="G4827" i="112"/>
  <c r="D4827" i="112"/>
  <c r="G4826" i="112"/>
  <c r="D4826" i="112"/>
  <c r="G4825" i="112"/>
  <c r="D4825" i="112"/>
  <c r="G4824" i="112"/>
  <c r="D4824" i="112"/>
  <c r="G4823" i="112"/>
  <c r="D4823" i="112"/>
  <c r="G4822" i="112"/>
  <c r="D4822" i="112"/>
  <c r="G4821" i="112"/>
  <c r="D4821" i="112"/>
  <c r="G4820" i="112"/>
  <c r="D4820" i="112"/>
  <c r="G4819" i="112"/>
  <c r="D4819" i="112"/>
  <c r="G4818" i="112"/>
  <c r="D4818" i="112"/>
  <c r="G4817" i="112"/>
  <c r="D4817" i="112"/>
  <c r="G4816" i="112"/>
  <c r="D4816" i="112"/>
  <c r="G4815" i="112"/>
  <c r="D4815" i="112"/>
  <c r="G4814" i="112"/>
  <c r="D4814" i="112"/>
  <c r="G4813" i="112"/>
  <c r="D4813" i="112"/>
  <c r="G4812" i="112"/>
  <c r="D4812" i="112"/>
  <c r="G4811" i="112"/>
  <c r="D4811" i="112"/>
  <c r="G4810" i="112"/>
  <c r="D4810" i="112"/>
  <c r="G4809" i="112"/>
  <c r="D4809" i="112"/>
  <c r="G4808" i="112"/>
  <c r="D4808" i="112"/>
  <c r="G4807" i="112"/>
  <c r="D4807" i="112"/>
  <c r="G4806" i="112"/>
  <c r="D4806" i="112"/>
  <c r="G4805" i="112"/>
  <c r="D4805" i="112"/>
  <c r="G4804" i="112"/>
  <c r="D4804" i="112"/>
  <c r="G4803" i="112"/>
  <c r="D4803" i="112"/>
  <c r="G4802" i="112"/>
  <c r="D4802" i="112"/>
  <c r="G4801" i="112"/>
  <c r="D4801" i="112"/>
  <c r="G4800" i="112"/>
  <c r="D4800" i="112"/>
  <c r="G4799" i="112"/>
  <c r="D4799" i="112"/>
  <c r="G4798" i="112"/>
  <c r="D4798" i="112"/>
  <c r="G4797" i="112"/>
  <c r="D4797" i="112"/>
  <c r="G4796" i="112"/>
  <c r="D4796" i="112"/>
  <c r="G4795" i="112"/>
  <c r="D4795" i="112"/>
  <c r="G4794" i="112"/>
  <c r="D4794" i="112"/>
  <c r="G4793" i="112"/>
  <c r="D4793" i="112"/>
  <c r="G4792" i="112"/>
  <c r="D4792" i="112"/>
  <c r="G4791" i="112"/>
  <c r="D4791" i="112"/>
  <c r="G4790" i="112"/>
  <c r="D4790" i="112"/>
  <c r="G4789" i="112"/>
  <c r="D4789" i="112"/>
  <c r="G4788" i="112"/>
  <c r="D4788" i="112"/>
  <c r="G4787" i="112"/>
  <c r="D4787" i="112"/>
  <c r="G4786" i="112"/>
  <c r="D4786" i="112"/>
  <c r="G4785" i="112"/>
  <c r="D4785" i="112"/>
  <c r="G4784" i="112"/>
  <c r="D4784" i="112"/>
  <c r="G4783" i="112"/>
  <c r="D4783" i="112"/>
  <c r="G4782" i="112"/>
  <c r="D4782" i="112"/>
  <c r="G4781" i="112"/>
  <c r="D4781" i="112"/>
  <c r="G4780" i="112"/>
  <c r="D4780" i="112"/>
  <c r="G4779" i="112"/>
  <c r="D4779" i="112"/>
  <c r="G4778" i="112"/>
  <c r="D4778" i="112"/>
  <c r="G4777" i="112"/>
  <c r="D4777" i="112"/>
  <c r="G4776" i="112"/>
  <c r="D4776" i="112"/>
  <c r="G4775" i="112"/>
  <c r="D4775" i="112"/>
  <c r="G4774" i="112"/>
  <c r="D4774" i="112"/>
  <c r="G4773" i="112"/>
  <c r="D4773" i="112"/>
  <c r="G4772" i="112"/>
  <c r="D4772" i="112"/>
  <c r="G4771" i="112"/>
  <c r="D4771" i="112"/>
  <c r="G4770" i="112"/>
  <c r="D4770" i="112"/>
  <c r="G4769" i="112"/>
  <c r="D4769" i="112"/>
  <c r="G4768" i="112"/>
  <c r="D4768" i="112"/>
  <c r="G4767" i="112"/>
  <c r="D4767" i="112"/>
  <c r="G4766" i="112"/>
  <c r="D4766" i="112"/>
  <c r="G4765" i="112"/>
  <c r="D4765" i="112"/>
  <c r="G4764" i="112"/>
  <c r="D4764" i="112"/>
  <c r="G4763" i="112"/>
  <c r="D4763" i="112"/>
  <c r="G4762" i="112"/>
  <c r="D4762" i="112"/>
  <c r="G4761" i="112"/>
  <c r="D4761" i="112"/>
  <c r="G4760" i="112"/>
  <c r="D4760" i="112"/>
  <c r="G4759" i="112"/>
  <c r="D4759" i="112"/>
  <c r="G4758" i="112"/>
  <c r="D4758" i="112"/>
  <c r="G4757" i="112"/>
  <c r="D4757" i="112"/>
  <c r="G4756" i="112"/>
  <c r="D4756" i="112"/>
  <c r="G4755" i="112"/>
  <c r="D4755" i="112"/>
  <c r="G4754" i="112"/>
  <c r="D4754" i="112"/>
  <c r="G4753" i="112"/>
  <c r="D4753" i="112"/>
  <c r="G4752" i="112"/>
  <c r="D4752" i="112"/>
  <c r="G4751" i="112"/>
  <c r="D4751" i="112"/>
  <c r="G4750" i="112"/>
  <c r="D4750" i="112"/>
  <c r="G4749" i="112"/>
  <c r="D4749" i="112"/>
  <c r="G4748" i="112"/>
  <c r="D4748" i="112"/>
  <c r="G4747" i="112"/>
  <c r="D4747" i="112"/>
  <c r="G4746" i="112"/>
  <c r="D4746" i="112"/>
  <c r="G4745" i="112"/>
  <c r="D4745" i="112"/>
  <c r="G4744" i="112"/>
  <c r="D4744" i="112"/>
  <c r="G4743" i="112"/>
  <c r="D4743" i="112"/>
  <c r="G4742" i="112"/>
  <c r="D4742" i="112"/>
  <c r="G4741" i="112"/>
  <c r="D4741" i="112"/>
  <c r="G4740" i="112"/>
  <c r="D4740" i="112"/>
  <c r="G4739" i="112"/>
  <c r="D4739" i="112"/>
  <c r="G4738" i="112"/>
  <c r="D4738" i="112"/>
  <c r="G4737" i="112"/>
  <c r="D4737" i="112"/>
  <c r="G4736" i="112"/>
  <c r="D4736" i="112"/>
  <c r="G4735" i="112"/>
  <c r="D4735" i="112"/>
  <c r="G4734" i="112"/>
  <c r="D4734" i="112"/>
  <c r="G4733" i="112"/>
  <c r="D4733" i="112"/>
  <c r="G4732" i="112"/>
  <c r="D4732" i="112"/>
  <c r="G4731" i="112"/>
  <c r="D4731" i="112"/>
  <c r="G4730" i="112"/>
  <c r="D4730" i="112"/>
  <c r="G4729" i="112"/>
  <c r="D4729" i="112"/>
  <c r="G4728" i="112"/>
  <c r="D4728" i="112"/>
  <c r="G4727" i="112"/>
  <c r="D4727" i="112"/>
  <c r="G4726" i="112"/>
  <c r="D4726" i="112"/>
  <c r="G4725" i="112"/>
  <c r="D4725" i="112"/>
  <c r="G4724" i="112"/>
  <c r="D4724" i="112"/>
  <c r="G4723" i="112"/>
  <c r="D4723" i="112"/>
  <c r="G4722" i="112"/>
  <c r="D4722" i="112"/>
  <c r="G4721" i="112"/>
  <c r="D4721" i="112"/>
  <c r="G4720" i="112"/>
  <c r="D4720" i="112"/>
  <c r="G4719" i="112"/>
  <c r="D4719" i="112"/>
  <c r="G4718" i="112"/>
  <c r="D4718" i="112"/>
  <c r="G4717" i="112"/>
  <c r="D4717" i="112"/>
  <c r="G4716" i="112"/>
  <c r="D4716" i="112"/>
  <c r="G4715" i="112"/>
  <c r="D4715" i="112"/>
  <c r="G4714" i="112"/>
  <c r="D4714" i="112"/>
  <c r="G4713" i="112"/>
  <c r="D4713" i="112"/>
  <c r="G4712" i="112"/>
  <c r="D4712" i="112"/>
  <c r="G4711" i="112"/>
  <c r="D4711" i="112"/>
  <c r="G4710" i="112"/>
  <c r="D4710" i="112"/>
  <c r="G4709" i="112"/>
  <c r="D4709" i="112"/>
  <c r="G4708" i="112"/>
  <c r="D4708" i="112"/>
  <c r="G4707" i="112"/>
  <c r="D4707" i="112"/>
  <c r="G4706" i="112"/>
  <c r="D4706" i="112"/>
  <c r="G4705" i="112"/>
  <c r="D4705" i="112"/>
  <c r="G4704" i="112"/>
  <c r="D4704" i="112"/>
  <c r="G4703" i="112"/>
  <c r="D4703" i="112"/>
  <c r="G4702" i="112"/>
  <c r="D4702" i="112"/>
  <c r="G4701" i="112"/>
  <c r="D4701" i="112"/>
  <c r="G4700" i="112"/>
  <c r="D4700" i="112"/>
  <c r="G4699" i="112"/>
  <c r="D4699" i="112"/>
  <c r="G4698" i="112"/>
  <c r="D4698" i="112"/>
  <c r="G4697" i="112"/>
  <c r="D4697" i="112"/>
  <c r="G4696" i="112"/>
  <c r="D4696" i="112"/>
  <c r="G4695" i="112"/>
  <c r="D4695" i="112"/>
  <c r="G4694" i="112"/>
  <c r="D4694" i="112"/>
  <c r="G4693" i="112"/>
  <c r="D4693" i="112"/>
  <c r="G4692" i="112"/>
  <c r="D4692" i="112"/>
  <c r="G4691" i="112"/>
  <c r="D4691" i="112"/>
  <c r="G4690" i="112"/>
  <c r="D4690" i="112"/>
  <c r="G4689" i="112"/>
  <c r="D4689" i="112"/>
  <c r="G4688" i="112"/>
  <c r="D4688" i="112"/>
  <c r="G4687" i="112"/>
  <c r="D4687" i="112"/>
  <c r="G4686" i="112"/>
  <c r="D4686" i="112"/>
  <c r="G4685" i="112"/>
  <c r="D4685" i="112"/>
  <c r="G4684" i="112"/>
  <c r="D4684" i="112"/>
  <c r="G4683" i="112"/>
  <c r="D4683" i="112"/>
  <c r="G4682" i="112"/>
  <c r="D4682" i="112"/>
  <c r="G4681" i="112"/>
  <c r="D4681" i="112"/>
  <c r="G4680" i="112"/>
  <c r="D4680" i="112"/>
  <c r="G4679" i="112"/>
  <c r="D4679" i="112"/>
  <c r="G4678" i="112"/>
  <c r="D4678" i="112"/>
  <c r="G4677" i="112"/>
  <c r="D4677" i="112"/>
  <c r="G4676" i="112"/>
  <c r="D4676" i="112"/>
  <c r="G4675" i="112"/>
  <c r="D4675" i="112"/>
  <c r="G4674" i="112"/>
  <c r="D4674" i="112"/>
  <c r="G4673" i="112"/>
  <c r="D4673" i="112"/>
  <c r="G4672" i="112"/>
  <c r="D4672" i="112"/>
  <c r="G4671" i="112"/>
  <c r="D4671" i="112"/>
  <c r="G4670" i="112"/>
  <c r="D4670" i="112"/>
  <c r="G4669" i="112"/>
  <c r="D4669" i="112"/>
  <c r="G4668" i="112"/>
  <c r="D4668" i="112"/>
  <c r="G4667" i="112"/>
  <c r="D4667" i="112"/>
  <c r="G4666" i="112"/>
  <c r="D4666" i="112"/>
  <c r="G4665" i="112"/>
  <c r="D4665" i="112"/>
  <c r="G4664" i="112"/>
  <c r="D4664" i="112"/>
  <c r="G4663" i="112"/>
  <c r="D4663" i="112"/>
  <c r="G4662" i="112"/>
  <c r="D4662" i="112"/>
  <c r="G4661" i="112"/>
  <c r="D4661" i="112"/>
  <c r="G4660" i="112"/>
  <c r="D4660" i="112"/>
  <c r="G4659" i="112"/>
  <c r="D4659" i="112"/>
  <c r="G4658" i="112"/>
  <c r="D4658" i="112"/>
  <c r="G4657" i="112"/>
  <c r="D4657" i="112"/>
  <c r="G4656" i="112"/>
  <c r="D4656" i="112"/>
  <c r="G4655" i="112"/>
  <c r="D4655" i="112"/>
  <c r="G4654" i="112"/>
  <c r="D4654" i="112"/>
  <c r="G4653" i="112"/>
  <c r="D4653" i="112"/>
  <c r="G4652" i="112"/>
  <c r="D4652" i="112"/>
  <c r="G4651" i="112"/>
  <c r="D4651" i="112"/>
  <c r="G4650" i="112"/>
  <c r="D4650" i="112"/>
  <c r="G4649" i="112"/>
  <c r="D4649" i="112"/>
  <c r="G4648" i="112"/>
  <c r="D4648" i="112"/>
  <c r="G4647" i="112"/>
  <c r="D4647" i="112"/>
  <c r="G4646" i="112"/>
  <c r="D4646" i="112"/>
  <c r="G4645" i="112"/>
  <c r="D4645" i="112"/>
  <c r="G4644" i="112"/>
  <c r="D4644" i="112"/>
  <c r="G4643" i="112"/>
  <c r="D4643" i="112"/>
  <c r="G4642" i="112"/>
  <c r="D4642" i="112"/>
  <c r="G4641" i="112"/>
  <c r="D4641" i="112"/>
  <c r="G4640" i="112"/>
  <c r="D4640" i="112"/>
  <c r="G4639" i="112"/>
  <c r="D4639" i="112"/>
  <c r="G4638" i="112"/>
  <c r="D4638" i="112"/>
  <c r="G4637" i="112"/>
  <c r="D4637" i="112"/>
  <c r="G4636" i="112"/>
  <c r="D4636" i="112"/>
  <c r="G4635" i="112"/>
  <c r="D4635" i="112"/>
  <c r="G4634" i="112"/>
  <c r="D4634" i="112"/>
  <c r="G4633" i="112"/>
  <c r="D4633" i="112"/>
  <c r="G4632" i="112"/>
  <c r="D4632" i="112"/>
  <c r="G4631" i="112"/>
  <c r="D4631" i="112"/>
  <c r="G4630" i="112"/>
  <c r="D4630" i="112"/>
  <c r="G4629" i="112"/>
  <c r="D4629" i="112"/>
  <c r="G4628" i="112"/>
  <c r="D4628" i="112"/>
  <c r="G4627" i="112"/>
  <c r="D4627" i="112"/>
  <c r="G4626" i="112"/>
  <c r="D4626" i="112"/>
  <c r="G4625" i="112"/>
  <c r="D4625" i="112"/>
  <c r="G4624" i="112"/>
  <c r="D4624" i="112"/>
  <c r="G4623" i="112"/>
  <c r="D4623" i="112"/>
  <c r="G4622" i="112"/>
  <c r="D4622" i="112"/>
  <c r="G4621" i="112"/>
  <c r="D4621" i="112"/>
  <c r="G4620" i="112"/>
  <c r="D4620" i="112"/>
  <c r="G4619" i="112"/>
  <c r="D4619" i="112"/>
  <c r="G4618" i="112"/>
  <c r="D4618" i="112"/>
  <c r="G4617" i="112"/>
  <c r="D4617" i="112"/>
  <c r="G4616" i="112"/>
  <c r="D4616" i="112"/>
  <c r="G4615" i="112"/>
  <c r="D4615" i="112"/>
  <c r="G4614" i="112"/>
  <c r="D4614" i="112"/>
  <c r="G4613" i="112"/>
  <c r="D4613" i="112"/>
  <c r="G4612" i="112"/>
  <c r="D4612" i="112"/>
  <c r="G4611" i="112"/>
  <c r="D4611" i="112"/>
  <c r="G4610" i="112"/>
  <c r="D4610" i="112"/>
  <c r="G4609" i="112"/>
  <c r="D4609" i="112"/>
  <c r="G4608" i="112"/>
  <c r="D4608" i="112"/>
  <c r="G4607" i="112"/>
  <c r="D4607" i="112"/>
  <c r="G4606" i="112"/>
  <c r="D4606" i="112"/>
  <c r="G4605" i="112"/>
  <c r="D4605" i="112"/>
  <c r="G4604" i="112"/>
  <c r="D4604" i="112"/>
  <c r="G4603" i="112"/>
  <c r="D4603" i="112"/>
  <c r="G4602" i="112"/>
  <c r="D4602" i="112"/>
  <c r="G4601" i="112"/>
  <c r="D4601" i="112"/>
  <c r="G4600" i="112"/>
  <c r="D4600" i="112"/>
  <c r="G4599" i="112"/>
  <c r="D4599" i="112"/>
  <c r="G4598" i="112"/>
  <c r="D4598" i="112"/>
  <c r="G4597" i="112"/>
  <c r="D4597" i="112"/>
  <c r="G4596" i="112"/>
  <c r="D4596" i="112"/>
  <c r="G4595" i="112"/>
  <c r="D4595" i="112"/>
  <c r="G4594" i="112"/>
  <c r="D4594" i="112"/>
  <c r="G4593" i="112"/>
  <c r="D4593" i="112"/>
  <c r="G4592" i="112"/>
  <c r="D4592" i="112"/>
  <c r="G4591" i="112"/>
  <c r="D4591" i="112"/>
  <c r="G4590" i="112"/>
  <c r="D4590" i="112"/>
  <c r="G4589" i="112"/>
  <c r="D4589" i="112"/>
  <c r="G4588" i="112"/>
  <c r="D4588" i="112"/>
  <c r="G4587" i="112"/>
  <c r="D4587" i="112"/>
  <c r="G4586" i="112"/>
  <c r="D4586" i="112"/>
  <c r="G4585" i="112"/>
  <c r="D4585" i="112"/>
  <c r="G4584" i="112"/>
  <c r="D4584" i="112"/>
  <c r="G4583" i="112"/>
  <c r="D4583" i="112"/>
  <c r="G4582" i="112"/>
  <c r="D4582" i="112"/>
  <c r="G4581" i="112"/>
  <c r="D4581" i="112"/>
  <c r="G4580" i="112"/>
  <c r="D4580" i="112"/>
  <c r="G4579" i="112"/>
  <c r="D4579" i="112"/>
  <c r="G4578" i="112"/>
  <c r="D4578" i="112"/>
  <c r="G4577" i="112"/>
  <c r="D4577" i="112"/>
  <c r="G4576" i="112"/>
  <c r="D4576" i="112"/>
  <c r="G4575" i="112"/>
  <c r="D4575" i="112"/>
  <c r="G4574" i="112"/>
  <c r="D4574" i="112"/>
  <c r="G4573" i="112"/>
  <c r="D4573" i="112"/>
  <c r="G4572" i="112"/>
  <c r="D4572" i="112"/>
  <c r="G4571" i="112"/>
  <c r="D4571" i="112"/>
  <c r="G4570" i="112"/>
  <c r="D4570" i="112"/>
  <c r="G4569" i="112"/>
  <c r="D4569" i="112"/>
  <c r="G4568" i="112"/>
  <c r="D4568" i="112"/>
  <c r="G4567" i="112"/>
  <c r="D4567" i="112"/>
  <c r="G4566" i="112"/>
  <c r="D4566" i="112"/>
  <c r="G4565" i="112"/>
  <c r="D4565" i="112"/>
  <c r="G4564" i="112"/>
  <c r="D4564" i="112"/>
  <c r="G4563" i="112"/>
  <c r="D4563" i="112"/>
  <c r="G4562" i="112"/>
  <c r="D4562" i="112"/>
  <c r="G4561" i="112"/>
  <c r="D4561" i="112"/>
  <c r="G4560" i="112"/>
  <c r="D4560" i="112"/>
  <c r="G4559" i="112"/>
  <c r="D4559" i="112"/>
  <c r="G4558" i="112"/>
  <c r="D4558" i="112"/>
  <c r="G4557" i="112"/>
  <c r="D4557" i="112"/>
  <c r="G4556" i="112"/>
  <c r="D4556" i="112"/>
  <c r="G4555" i="112"/>
  <c r="D4555" i="112"/>
  <c r="G4554" i="112"/>
  <c r="D4554" i="112"/>
  <c r="G4553" i="112"/>
  <c r="D4553" i="112"/>
  <c r="G4552" i="112"/>
  <c r="D4552" i="112"/>
  <c r="G4551" i="112"/>
  <c r="D4551" i="112"/>
  <c r="G4550" i="112"/>
  <c r="D4550" i="112"/>
  <c r="G4549" i="112"/>
  <c r="D4549" i="112"/>
  <c r="G4548" i="112"/>
  <c r="D4548" i="112"/>
  <c r="G4547" i="112"/>
  <c r="D4547" i="112"/>
  <c r="G4546" i="112"/>
  <c r="D4546" i="112"/>
  <c r="G4545" i="112"/>
  <c r="D4545" i="112"/>
  <c r="G4544" i="112"/>
  <c r="D4544" i="112"/>
  <c r="G4543" i="112"/>
  <c r="D4543" i="112"/>
  <c r="G4542" i="112"/>
  <c r="D4542" i="112"/>
  <c r="G4541" i="112"/>
  <c r="D4541" i="112"/>
  <c r="G4540" i="112"/>
  <c r="D4540" i="112"/>
  <c r="G4539" i="112"/>
  <c r="D4539" i="112"/>
  <c r="G4538" i="112"/>
  <c r="D4538" i="112"/>
  <c r="G4537" i="112"/>
  <c r="D4537" i="112"/>
  <c r="G4536" i="112"/>
  <c r="D4536" i="112"/>
  <c r="G4535" i="112"/>
  <c r="D4535" i="112"/>
  <c r="G4534" i="112"/>
  <c r="D4534" i="112"/>
  <c r="G4533" i="112"/>
  <c r="D4533" i="112"/>
  <c r="G4532" i="112"/>
  <c r="D4532" i="112"/>
  <c r="G4531" i="112"/>
  <c r="D4531" i="112"/>
  <c r="G4530" i="112"/>
  <c r="D4530" i="112"/>
  <c r="G4529" i="112"/>
  <c r="D4529" i="112"/>
  <c r="G4528" i="112"/>
  <c r="D4528" i="112"/>
  <c r="G4527" i="112"/>
  <c r="D4527" i="112"/>
  <c r="G4526" i="112"/>
  <c r="D4526" i="112"/>
  <c r="G4525" i="112"/>
  <c r="D4525" i="112"/>
  <c r="G4524" i="112"/>
  <c r="D4524" i="112"/>
  <c r="G4523" i="112"/>
  <c r="D4523" i="112"/>
  <c r="G4522" i="112"/>
  <c r="D4522" i="112"/>
  <c r="G4521" i="112"/>
  <c r="D4521" i="112"/>
  <c r="G4520" i="112"/>
  <c r="D4520" i="112"/>
  <c r="G4519" i="112"/>
  <c r="D4519" i="112"/>
  <c r="G4518" i="112"/>
  <c r="D4518" i="112"/>
  <c r="G4517" i="112"/>
  <c r="D4517" i="112"/>
  <c r="G4516" i="112"/>
  <c r="D4516" i="112"/>
  <c r="G4515" i="112"/>
  <c r="D4515" i="112"/>
  <c r="G4514" i="112"/>
  <c r="D4514" i="112"/>
  <c r="G4513" i="112"/>
  <c r="D4513" i="112"/>
  <c r="G4512" i="112"/>
  <c r="D4512" i="112"/>
  <c r="G4511" i="112"/>
  <c r="D4511" i="112"/>
  <c r="G4510" i="112"/>
  <c r="D4510" i="112"/>
  <c r="G4509" i="112"/>
  <c r="D4509" i="112"/>
  <c r="G4508" i="112"/>
  <c r="D4508" i="112"/>
  <c r="G4507" i="112"/>
  <c r="D4507" i="112"/>
  <c r="G4506" i="112"/>
  <c r="D4506" i="112"/>
  <c r="G4505" i="112"/>
  <c r="D4505" i="112"/>
  <c r="G4504" i="112"/>
  <c r="D4504" i="112"/>
  <c r="G4503" i="112"/>
  <c r="D4503" i="112"/>
  <c r="G4502" i="112"/>
  <c r="D4502" i="112"/>
  <c r="G4501" i="112"/>
  <c r="D4501" i="112"/>
  <c r="G4500" i="112"/>
  <c r="D4500" i="112"/>
  <c r="G4499" i="112"/>
  <c r="D4499" i="112"/>
  <c r="G4498" i="112"/>
  <c r="D4498" i="112"/>
  <c r="G4497" i="112"/>
  <c r="D4497" i="112"/>
  <c r="G4496" i="112"/>
  <c r="D4496" i="112"/>
  <c r="G4495" i="112"/>
  <c r="D4495" i="112"/>
  <c r="G4494" i="112"/>
  <c r="D4494" i="112"/>
  <c r="G4493" i="112"/>
  <c r="D4493" i="112"/>
  <c r="G4492" i="112"/>
  <c r="D4492" i="112"/>
  <c r="G4491" i="112"/>
  <c r="D4491" i="112"/>
  <c r="G4490" i="112"/>
  <c r="D4490" i="112"/>
  <c r="G4489" i="112"/>
  <c r="D4489" i="112"/>
  <c r="G4488" i="112"/>
  <c r="D4488" i="112"/>
  <c r="G4487" i="112"/>
  <c r="D4487" i="112"/>
  <c r="G4486" i="112"/>
  <c r="D4486" i="112"/>
  <c r="G4485" i="112"/>
  <c r="D4485" i="112"/>
  <c r="G4484" i="112"/>
  <c r="D4484" i="112"/>
  <c r="G4483" i="112"/>
  <c r="D4483" i="112"/>
  <c r="G4482" i="112"/>
  <c r="D4482" i="112"/>
  <c r="G4481" i="112"/>
  <c r="D4481" i="112"/>
  <c r="G4480" i="112"/>
  <c r="D4480" i="112"/>
  <c r="G4479" i="112"/>
  <c r="D4479" i="112"/>
  <c r="G4478" i="112"/>
  <c r="D4478" i="112"/>
  <c r="G4477" i="112"/>
  <c r="D4477" i="112"/>
  <c r="G4476" i="112"/>
  <c r="D4476" i="112"/>
  <c r="G4475" i="112"/>
  <c r="D4475" i="112"/>
  <c r="G4474" i="112"/>
  <c r="D4474" i="112"/>
  <c r="G4473" i="112"/>
  <c r="D4473" i="112"/>
  <c r="G4472" i="112"/>
  <c r="D4472" i="112"/>
  <c r="G4471" i="112"/>
  <c r="D4471" i="112"/>
  <c r="G4470" i="112"/>
  <c r="D4470" i="112"/>
  <c r="G4469" i="112"/>
  <c r="D4469" i="112"/>
  <c r="G4468" i="112"/>
  <c r="D4468" i="112"/>
  <c r="G4467" i="112"/>
  <c r="D4467" i="112"/>
  <c r="G4466" i="112"/>
  <c r="D4466" i="112"/>
  <c r="G4465" i="112"/>
  <c r="D4465" i="112"/>
  <c r="G4464" i="112"/>
  <c r="D4464" i="112"/>
  <c r="G4463" i="112"/>
  <c r="D4463" i="112"/>
  <c r="G4462" i="112"/>
  <c r="D4462" i="112"/>
  <c r="G4461" i="112"/>
  <c r="D4461" i="112"/>
  <c r="G4460" i="112"/>
  <c r="D4460" i="112"/>
  <c r="G4459" i="112"/>
  <c r="D4459" i="112"/>
  <c r="G4458" i="112"/>
  <c r="D4458" i="112"/>
  <c r="G4457" i="112"/>
  <c r="D4457" i="112"/>
  <c r="G4456" i="112"/>
  <c r="D4456" i="112"/>
  <c r="G4455" i="112"/>
  <c r="D4455" i="112"/>
  <c r="G4454" i="112"/>
  <c r="D4454" i="112"/>
  <c r="G4453" i="112"/>
  <c r="D4453" i="112"/>
  <c r="G4452" i="112"/>
  <c r="D4452" i="112"/>
  <c r="G4451" i="112"/>
  <c r="D4451" i="112"/>
  <c r="G4450" i="112"/>
  <c r="D4450" i="112"/>
  <c r="G4449" i="112"/>
  <c r="D4449" i="112"/>
  <c r="G4448" i="112"/>
  <c r="D4448" i="112"/>
  <c r="G4447" i="112"/>
  <c r="D4447" i="112"/>
  <c r="G4446" i="112"/>
  <c r="D4446" i="112"/>
  <c r="G4445" i="112"/>
  <c r="D4445" i="112"/>
  <c r="G4444" i="112"/>
  <c r="D4444" i="112"/>
  <c r="G4443" i="112"/>
  <c r="D4443" i="112"/>
  <c r="G4442" i="112"/>
  <c r="D4442" i="112"/>
  <c r="G4441" i="112"/>
  <c r="D4441" i="112"/>
  <c r="G4440" i="112"/>
  <c r="D4440" i="112"/>
  <c r="G4439" i="112"/>
  <c r="D4439" i="112"/>
  <c r="G4438" i="112"/>
  <c r="D4438" i="112"/>
  <c r="G4437" i="112"/>
  <c r="D4437" i="112"/>
  <c r="G4436" i="112"/>
  <c r="D4436" i="112"/>
  <c r="G4435" i="112"/>
  <c r="D4435" i="112"/>
  <c r="G4434" i="112"/>
  <c r="D4434" i="112"/>
  <c r="G4433" i="112"/>
  <c r="D4433" i="112"/>
  <c r="G4432" i="112"/>
  <c r="D4432" i="112"/>
  <c r="G4431" i="112"/>
  <c r="D4431" i="112"/>
  <c r="G4430" i="112"/>
  <c r="D4430" i="112"/>
  <c r="G4429" i="112"/>
  <c r="D4429" i="112"/>
  <c r="G4428" i="112"/>
  <c r="D4428" i="112"/>
  <c r="G4427" i="112"/>
  <c r="D4427" i="112"/>
  <c r="G4426" i="112"/>
  <c r="D4426" i="112"/>
  <c r="G4425" i="112"/>
  <c r="D4425" i="112"/>
  <c r="G4424" i="112"/>
  <c r="D4424" i="112"/>
  <c r="G4423" i="112"/>
  <c r="D4423" i="112"/>
  <c r="G4422" i="112"/>
  <c r="D4422" i="112"/>
  <c r="G4421" i="112"/>
  <c r="D4421" i="112"/>
  <c r="G4420" i="112"/>
  <c r="D4420" i="112"/>
  <c r="G4419" i="112"/>
  <c r="D4419" i="112"/>
  <c r="G4418" i="112"/>
  <c r="D4418" i="112"/>
  <c r="G4417" i="112"/>
  <c r="D4417" i="112"/>
  <c r="G4416" i="112"/>
  <c r="D4416" i="112"/>
  <c r="G4415" i="112"/>
  <c r="D4415" i="112"/>
  <c r="G4414" i="112"/>
  <c r="D4414" i="112"/>
  <c r="G4413" i="112"/>
  <c r="D4413" i="112"/>
  <c r="G4412" i="112"/>
  <c r="D4412" i="112"/>
  <c r="G4411" i="112"/>
  <c r="D4411" i="112"/>
  <c r="G4410" i="112"/>
  <c r="D4410" i="112"/>
  <c r="G4409" i="112"/>
  <c r="D4409" i="112"/>
  <c r="G4408" i="112"/>
  <c r="D4408" i="112"/>
  <c r="G4407" i="112"/>
  <c r="D4407" i="112"/>
  <c r="G4406" i="112"/>
  <c r="D4406" i="112"/>
  <c r="G4405" i="112"/>
  <c r="D4405" i="112"/>
  <c r="G4404" i="112"/>
  <c r="D4404" i="112"/>
  <c r="G4403" i="112"/>
  <c r="D4403" i="112"/>
  <c r="G4402" i="112"/>
  <c r="D4402" i="112"/>
  <c r="G4401" i="112"/>
  <c r="D4401" i="112"/>
  <c r="G4400" i="112"/>
  <c r="D4400" i="112"/>
  <c r="G4399" i="112"/>
  <c r="D4399" i="112"/>
  <c r="G4398" i="112"/>
  <c r="D4398" i="112"/>
  <c r="G4397" i="112"/>
  <c r="D4397" i="112"/>
  <c r="G4396" i="112"/>
  <c r="D4396" i="112"/>
  <c r="G4395" i="112"/>
  <c r="D4395" i="112"/>
  <c r="G4394" i="112"/>
  <c r="D4394" i="112"/>
  <c r="G4393" i="112"/>
  <c r="D4393" i="112"/>
  <c r="G4392" i="112"/>
  <c r="D4392" i="112"/>
  <c r="G4391" i="112"/>
  <c r="D4391" i="112"/>
  <c r="G4390" i="112"/>
  <c r="D4390" i="112"/>
  <c r="G4389" i="112"/>
  <c r="D4389" i="112"/>
  <c r="G4388" i="112"/>
  <c r="D4388" i="112"/>
  <c r="G4387" i="112"/>
  <c r="D4387" i="112"/>
  <c r="G4386" i="112"/>
  <c r="D4386" i="112"/>
  <c r="G4385" i="112"/>
  <c r="D4385" i="112"/>
  <c r="G4384" i="112"/>
  <c r="D4384" i="112"/>
  <c r="G4383" i="112"/>
  <c r="D4383" i="112"/>
  <c r="G4382" i="112"/>
  <c r="D4382" i="112"/>
  <c r="G4381" i="112"/>
  <c r="D4381" i="112"/>
  <c r="G4380" i="112"/>
  <c r="D4380" i="112"/>
  <c r="G4379" i="112"/>
  <c r="D4379" i="112"/>
  <c r="G4378" i="112"/>
  <c r="D4378" i="112"/>
  <c r="G4377" i="112"/>
  <c r="D4377" i="112"/>
  <c r="G4376" i="112"/>
  <c r="D4376" i="112"/>
  <c r="G4375" i="112"/>
  <c r="D4375" i="112"/>
  <c r="G4374" i="112"/>
  <c r="D4374" i="112"/>
  <c r="G4373" i="112"/>
  <c r="D4373" i="112"/>
  <c r="G4372" i="112"/>
  <c r="D4372" i="112"/>
  <c r="G4371" i="112"/>
  <c r="D4371" i="112"/>
  <c r="G4370" i="112"/>
  <c r="D4370" i="112"/>
  <c r="G4369" i="112"/>
  <c r="D4369" i="112"/>
  <c r="G4368" i="112"/>
  <c r="D4368" i="112"/>
  <c r="G4367" i="112"/>
  <c r="D4367" i="112"/>
  <c r="G4366" i="112"/>
  <c r="D4366" i="112"/>
  <c r="G4365" i="112"/>
  <c r="D4365" i="112"/>
  <c r="G4364" i="112"/>
  <c r="D4364" i="112"/>
  <c r="G4363" i="112"/>
  <c r="D4363" i="112"/>
  <c r="G4362" i="112"/>
  <c r="D4362" i="112"/>
  <c r="G4361" i="112"/>
  <c r="D4361" i="112"/>
  <c r="G4360" i="112"/>
  <c r="D4360" i="112"/>
  <c r="G4359" i="112"/>
  <c r="D4359" i="112"/>
  <c r="G4358" i="112"/>
  <c r="D4358" i="112"/>
  <c r="G4357" i="112"/>
  <c r="D4357" i="112"/>
  <c r="G4356" i="112"/>
  <c r="D4356" i="112"/>
  <c r="G4355" i="112"/>
  <c r="D4355" i="112"/>
  <c r="G4354" i="112"/>
  <c r="D4354" i="112"/>
  <c r="G4353" i="112"/>
  <c r="D4353" i="112"/>
  <c r="G4352" i="112"/>
  <c r="D4352" i="112"/>
  <c r="G4351" i="112"/>
  <c r="D4351" i="112"/>
  <c r="G4350" i="112"/>
  <c r="D4350" i="112"/>
  <c r="G4349" i="112"/>
  <c r="D4349" i="112"/>
  <c r="G4348" i="112"/>
  <c r="D4348" i="112"/>
  <c r="G4347" i="112"/>
  <c r="D4347" i="112"/>
  <c r="G4346" i="112"/>
  <c r="D4346" i="112"/>
  <c r="G4345" i="112"/>
  <c r="D4345" i="112"/>
  <c r="G4344" i="112"/>
  <c r="D4344" i="112"/>
  <c r="G4343" i="112"/>
  <c r="D4343" i="112"/>
  <c r="G4342" i="112"/>
  <c r="D4342" i="112"/>
  <c r="G4341" i="112"/>
  <c r="D4341" i="112"/>
  <c r="G4340" i="112"/>
  <c r="D4340" i="112"/>
  <c r="G4339" i="112"/>
  <c r="D4339" i="112"/>
  <c r="G4338" i="112"/>
  <c r="D4338" i="112"/>
  <c r="G4337" i="112"/>
  <c r="D4337" i="112"/>
  <c r="G4336" i="112"/>
  <c r="D4336" i="112"/>
  <c r="G4335" i="112"/>
  <c r="D4335" i="112"/>
  <c r="G4334" i="112"/>
  <c r="D4334" i="112"/>
  <c r="G4333" i="112"/>
  <c r="D4333" i="112"/>
  <c r="G4332" i="112"/>
  <c r="D4332" i="112"/>
  <c r="G4331" i="112"/>
  <c r="D4331" i="112"/>
  <c r="G4330" i="112"/>
  <c r="D4330" i="112"/>
  <c r="G4329" i="112"/>
  <c r="D4329" i="112"/>
  <c r="G4328" i="112"/>
  <c r="D4328" i="112"/>
  <c r="G4327" i="112"/>
  <c r="D4327" i="112"/>
  <c r="G4326" i="112"/>
  <c r="D4326" i="112"/>
  <c r="G4325" i="112"/>
  <c r="D4325" i="112"/>
  <c r="G4324" i="112"/>
  <c r="D4324" i="112"/>
  <c r="G4323" i="112"/>
  <c r="D4323" i="112"/>
  <c r="G4322" i="112"/>
  <c r="D4322" i="112"/>
  <c r="G4321" i="112"/>
  <c r="D4321" i="112"/>
  <c r="G4320" i="112"/>
  <c r="D4320" i="112"/>
  <c r="G4319" i="112"/>
  <c r="D4319" i="112"/>
  <c r="G4318" i="112"/>
  <c r="D4318" i="112"/>
  <c r="G4317" i="112"/>
  <c r="D4317" i="112"/>
  <c r="G4316" i="112"/>
  <c r="D4316" i="112"/>
  <c r="G4315" i="112"/>
  <c r="D4315" i="112"/>
  <c r="G4314" i="112"/>
  <c r="D4314" i="112"/>
  <c r="G4313" i="112"/>
  <c r="D4313" i="112"/>
  <c r="G4312" i="112"/>
  <c r="D4312" i="112"/>
  <c r="G4311" i="112"/>
  <c r="D4311" i="112"/>
  <c r="G4310" i="112"/>
  <c r="D4310" i="112"/>
  <c r="G4309" i="112"/>
  <c r="D4309" i="112"/>
  <c r="G4308" i="112"/>
  <c r="D4308" i="112"/>
  <c r="G4307" i="112"/>
  <c r="D4307" i="112"/>
  <c r="G4306" i="112"/>
  <c r="D4306" i="112"/>
  <c r="G4305" i="112"/>
  <c r="D4305" i="112"/>
  <c r="G4304" i="112"/>
  <c r="D4304" i="112"/>
  <c r="G4303" i="112"/>
  <c r="D4303" i="112"/>
  <c r="G4302" i="112"/>
  <c r="D4302" i="112"/>
  <c r="G4301" i="112"/>
  <c r="D4301" i="112"/>
  <c r="G4300" i="112"/>
  <c r="D4300" i="112"/>
  <c r="G4299" i="112"/>
  <c r="D4299" i="112"/>
  <c r="G4298" i="112"/>
  <c r="D4298" i="112"/>
  <c r="G4297" i="112"/>
  <c r="D4297" i="112"/>
  <c r="G4296" i="112"/>
  <c r="D4296" i="112"/>
  <c r="G4295" i="112"/>
  <c r="D4295" i="112"/>
  <c r="G4294" i="112"/>
  <c r="D4294" i="112"/>
  <c r="G4293" i="112"/>
  <c r="D4293" i="112"/>
  <c r="G4292" i="112"/>
  <c r="D4292" i="112"/>
  <c r="G4291" i="112"/>
  <c r="D4291" i="112"/>
  <c r="G4290" i="112"/>
  <c r="D4290" i="112"/>
  <c r="G4289" i="112"/>
  <c r="D4289" i="112"/>
  <c r="G4288" i="112"/>
  <c r="D4288" i="112"/>
  <c r="G4287" i="112"/>
  <c r="D4287" i="112"/>
  <c r="G4286" i="112"/>
  <c r="D4286" i="112"/>
  <c r="G4285" i="112"/>
  <c r="D4285" i="112"/>
  <c r="G4284" i="112"/>
  <c r="D4284" i="112"/>
  <c r="G4283" i="112"/>
  <c r="D4283" i="112"/>
  <c r="G4282" i="112"/>
  <c r="D4282" i="112"/>
  <c r="G4281" i="112"/>
  <c r="D4281" i="112"/>
  <c r="G4280" i="112"/>
  <c r="D4280" i="112"/>
  <c r="G4279" i="112"/>
  <c r="D4279" i="112"/>
  <c r="G4278" i="112"/>
  <c r="D4278" i="112"/>
  <c r="G4277" i="112"/>
  <c r="D4277" i="112"/>
  <c r="G4276" i="112"/>
  <c r="D4276" i="112"/>
  <c r="G4275" i="112"/>
  <c r="D4275" i="112"/>
  <c r="G4274" i="112"/>
  <c r="D4274" i="112"/>
  <c r="G4273" i="112"/>
  <c r="D4273" i="112"/>
  <c r="G4272" i="112"/>
  <c r="D4272" i="112"/>
  <c r="G4271" i="112"/>
  <c r="D4271" i="112"/>
  <c r="G4270" i="112"/>
  <c r="D4270" i="112"/>
  <c r="G4269" i="112"/>
  <c r="D4269" i="112"/>
  <c r="G4268" i="112"/>
  <c r="D4268" i="112"/>
  <c r="G4267" i="112"/>
  <c r="D4267" i="112"/>
  <c r="G4266" i="112"/>
  <c r="D4266" i="112"/>
  <c r="G4265" i="112"/>
  <c r="D4265" i="112"/>
  <c r="G4264" i="112"/>
  <c r="D4264" i="112"/>
  <c r="G4263" i="112"/>
  <c r="D4263" i="112"/>
  <c r="G4262" i="112"/>
  <c r="D4262" i="112"/>
  <c r="G4261" i="112"/>
  <c r="D4261" i="112"/>
  <c r="G4260" i="112"/>
  <c r="D4260" i="112"/>
  <c r="G4259" i="112"/>
  <c r="D4259" i="112"/>
  <c r="G4258" i="112"/>
  <c r="D4258" i="112"/>
  <c r="G4257" i="112"/>
  <c r="D4257" i="112"/>
  <c r="G4256" i="112"/>
  <c r="D4256" i="112"/>
  <c r="G4255" i="112"/>
  <c r="D4255" i="112"/>
  <c r="G4254" i="112"/>
  <c r="D4254" i="112"/>
  <c r="G4253" i="112"/>
  <c r="D4253" i="112"/>
  <c r="G4252" i="112"/>
  <c r="D4252" i="112"/>
  <c r="G4251" i="112"/>
  <c r="D4251" i="112"/>
  <c r="G4250" i="112"/>
  <c r="D4250" i="112"/>
  <c r="G4249" i="112"/>
  <c r="D4249" i="112"/>
  <c r="G4248" i="112"/>
  <c r="D4248" i="112"/>
  <c r="G4247" i="112"/>
  <c r="D4247" i="112"/>
  <c r="G4246" i="112"/>
  <c r="D4246" i="112"/>
  <c r="G4245" i="112"/>
  <c r="D4245" i="112"/>
  <c r="G4244" i="112"/>
  <c r="D4244" i="112"/>
  <c r="G4243" i="112"/>
  <c r="D4243" i="112"/>
  <c r="G4242" i="112"/>
  <c r="D4242" i="112"/>
  <c r="G4241" i="112"/>
  <c r="D4241" i="112"/>
  <c r="G4240" i="112"/>
  <c r="D4240" i="112"/>
  <c r="G4239" i="112"/>
  <c r="D4239" i="112"/>
  <c r="G4238" i="112"/>
  <c r="D4238" i="112"/>
  <c r="G4237" i="112"/>
  <c r="D4237" i="112"/>
  <c r="G4236" i="112"/>
  <c r="D4236" i="112"/>
  <c r="G4235" i="112"/>
  <c r="D4235" i="112"/>
  <c r="G4234" i="112"/>
  <c r="D4234" i="112"/>
  <c r="G4233" i="112"/>
  <c r="D4233" i="112"/>
  <c r="G4232" i="112"/>
  <c r="D4232" i="112"/>
  <c r="G4231" i="112"/>
  <c r="D4231" i="112"/>
  <c r="G4230" i="112"/>
  <c r="D4230" i="112"/>
  <c r="G4229" i="112"/>
  <c r="D4229" i="112"/>
  <c r="G4228" i="112"/>
  <c r="D4228" i="112"/>
  <c r="G4227" i="112"/>
  <c r="D4227" i="112"/>
  <c r="G4226" i="112"/>
  <c r="D4226" i="112"/>
  <c r="G4225" i="112"/>
  <c r="D4225" i="112"/>
  <c r="G4224" i="112"/>
  <c r="D4224" i="112"/>
  <c r="G4223" i="112"/>
  <c r="D4223" i="112"/>
  <c r="G4222" i="112"/>
  <c r="D4222" i="112"/>
  <c r="G4221" i="112"/>
  <c r="D4221" i="112"/>
  <c r="G4220" i="112"/>
  <c r="D4220" i="112"/>
  <c r="G4219" i="112"/>
  <c r="D4219" i="112"/>
  <c r="G4218" i="112"/>
  <c r="D4218" i="112"/>
  <c r="G4217" i="112"/>
  <c r="D4217" i="112"/>
  <c r="G4216" i="112"/>
  <c r="D4216" i="112"/>
  <c r="G4215" i="112"/>
  <c r="D4215" i="112"/>
  <c r="G4214" i="112"/>
  <c r="D4214" i="112"/>
  <c r="G4213" i="112"/>
  <c r="D4213" i="112"/>
  <c r="G4212" i="112"/>
  <c r="D4212" i="112"/>
  <c r="G4211" i="112"/>
  <c r="D4211" i="112"/>
  <c r="G4210" i="112"/>
  <c r="D4210" i="112"/>
  <c r="G4209" i="112"/>
  <c r="D4209" i="112"/>
  <c r="G4208" i="112"/>
  <c r="D4208" i="112"/>
  <c r="G4207" i="112"/>
  <c r="D4207" i="112"/>
  <c r="G4206" i="112"/>
  <c r="D4206" i="112"/>
  <c r="G4205" i="112"/>
  <c r="D4205" i="112"/>
  <c r="G4204" i="112"/>
  <c r="D4204" i="112"/>
  <c r="G4203" i="112"/>
  <c r="D4203" i="112"/>
  <c r="G4202" i="112"/>
  <c r="D4202" i="112"/>
  <c r="G4201" i="112"/>
  <c r="D4201" i="112"/>
  <c r="G4200" i="112"/>
  <c r="D4200" i="112"/>
  <c r="G4199" i="112"/>
  <c r="D4199" i="112"/>
  <c r="G4198" i="112"/>
  <c r="D4198" i="112"/>
  <c r="G4197" i="112"/>
  <c r="D4197" i="112"/>
  <c r="G4196" i="112"/>
  <c r="D4196" i="112"/>
  <c r="G4195" i="112"/>
  <c r="D4195" i="112"/>
  <c r="G4194" i="112"/>
  <c r="D4194" i="112"/>
  <c r="G4193" i="112"/>
  <c r="D4193" i="112"/>
  <c r="G4192" i="112"/>
  <c r="D4192" i="112"/>
  <c r="G4191" i="112"/>
  <c r="D4191" i="112"/>
  <c r="G4190" i="112"/>
  <c r="D4190" i="112"/>
  <c r="G4189" i="112"/>
  <c r="D4189" i="112"/>
  <c r="G4188" i="112"/>
  <c r="D4188" i="112"/>
  <c r="G4187" i="112"/>
  <c r="D4187" i="112"/>
  <c r="G4186" i="112"/>
  <c r="D4186" i="112"/>
  <c r="G4185" i="112"/>
  <c r="D4185" i="112"/>
  <c r="G4184" i="112"/>
  <c r="D4184" i="112"/>
  <c r="G4183" i="112"/>
  <c r="D4183" i="112"/>
  <c r="G4182" i="112"/>
  <c r="D4182" i="112"/>
  <c r="G4181" i="112"/>
  <c r="D4181" i="112"/>
  <c r="G4180" i="112"/>
  <c r="D4180" i="112"/>
  <c r="G4179" i="112"/>
  <c r="D4179" i="112"/>
  <c r="G4178" i="112"/>
  <c r="D4178" i="112"/>
  <c r="G4177" i="112"/>
  <c r="D4177" i="112"/>
  <c r="G4176" i="112"/>
  <c r="D4176" i="112"/>
  <c r="G4175" i="112"/>
  <c r="D4175" i="112"/>
  <c r="G4174" i="112"/>
  <c r="D4174" i="112"/>
  <c r="G4173" i="112"/>
  <c r="D4173" i="112"/>
  <c r="G4172" i="112"/>
  <c r="D4172" i="112"/>
  <c r="G4171" i="112"/>
  <c r="D4171" i="112"/>
  <c r="G4170" i="112"/>
  <c r="D4170" i="112"/>
  <c r="G4169" i="112"/>
  <c r="D4169" i="112"/>
  <c r="G4168" i="112"/>
  <c r="D4168" i="112"/>
  <c r="G4167" i="112"/>
  <c r="D4167" i="112"/>
  <c r="G4166" i="112"/>
  <c r="D4166" i="112"/>
  <c r="G4165" i="112"/>
  <c r="D4165" i="112"/>
  <c r="G4164" i="112"/>
  <c r="D4164" i="112"/>
  <c r="G4163" i="112"/>
  <c r="D4163" i="112"/>
  <c r="G4162" i="112"/>
  <c r="D4162" i="112"/>
  <c r="G4161" i="112"/>
  <c r="D4161" i="112"/>
  <c r="G4160" i="112"/>
  <c r="D4160" i="112"/>
  <c r="G4159" i="112"/>
  <c r="D4159" i="112"/>
  <c r="G4158" i="112"/>
  <c r="D4158" i="112"/>
  <c r="G4157" i="112"/>
  <c r="D4157" i="112"/>
  <c r="G4156" i="112"/>
  <c r="D4156" i="112"/>
  <c r="G4155" i="112"/>
  <c r="D4155" i="112"/>
  <c r="G4154" i="112"/>
  <c r="D4154" i="112"/>
  <c r="G4153" i="112"/>
  <c r="D4153" i="112"/>
  <c r="G4152" i="112"/>
  <c r="D4152" i="112"/>
  <c r="G4151" i="112"/>
  <c r="D4151" i="112"/>
  <c r="G4150" i="112"/>
  <c r="D4150" i="112"/>
  <c r="G4149" i="112"/>
  <c r="D4149" i="112"/>
  <c r="G4148" i="112"/>
  <c r="D4148" i="112"/>
  <c r="G4147" i="112"/>
  <c r="D4147" i="112"/>
  <c r="G4146" i="112"/>
  <c r="D4146" i="112"/>
  <c r="G4145" i="112"/>
  <c r="D4145" i="112"/>
  <c r="G4144" i="112"/>
  <c r="D4144" i="112"/>
  <c r="G4143" i="112"/>
  <c r="D4143" i="112"/>
  <c r="G4142" i="112"/>
  <c r="D4142" i="112"/>
  <c r="G4141" i="112"/>
  <c r="D4141" i="112"/>
  <c r="G4140" i="112"/>
  <c r="D4140" i="112"/>
  <c r="G4139" i="112"/>
  <c r="D4139" i="112"/>
  <c r="G4138" i="112"/>
  <c r="D4138" i="112"/>
  <c r="G4137" i="112"/>
  <c r="D4137" i="112"/>
  <c r="G4136" i="112"/>
  <c r="D4136" i="112"/>
  <c r="G4135" i="112"/>
  <c r="D4135" i="112"/>
  <c r="G4134" i="112"/>
  <c r="D4134" i="112"/>
  <c r="G4133" i="112"/>
  <c r="D4133" i="112"/>
  <c r="G4132" i="112"/>
  <c r="D4132" i="112"/>
  <c r="G4131" i="112"/>
  <c r="D4131" i="112"/>
  <c r="G4130" i="112"/>
  <c r="D4130" i="112"/>
  <c r="G4129" i="112"/>
  <c r="D4129" i="112"/>
  <c r="G4128" i="112"/>
  <c r="D4128" i="112"/>
  <c r="G4127" i="112"/>
  <c r="D4127" i="112"/>
  <c r="G4126" i="112"/>
  <c r="D4126" i="112"/>
  <c r="G4125" i="112"/>
  <c r="D4125" i="112"/>
  <c r="G4124" i="112"/>
  <c r="D4124" i="112"/>
  <c r="G4123" i="112"/>
  <c r="D4123" i="112"/>
  <c r="G4122" i="112"/>
  <c r="D4122" i="112"/>
  <c r="G4121" i="112"/>
  <c r="D4121" i="112"/>
  <c r="G4120" i="112"/>
  <c r="D4120" i="112"/>
  <c r="G4119" i="112"/>
  <c r="D4119" i="112"/>
  <c r="G4118" i="112"/>
  <c r="D4118" i="112"/>
  <c r="G4117" i="112"/>
  <c r="D4117" i="112"/>
  <c r="G4116" i="112"/>
  <c r="D4116" i="112"/>
  <c r="G4115" i="112"/>
  <c r="D4115" i="112"/>
  <c r="G4114" i="112"/>
  <c r="D4114" i="112"/>
  <c r="G4113" i="112"/>
  <c r="D4113" i="112"/>
  <c r="G4112" i="112"/>
  <c r="D4112" i="112"/>
  <c r="G4111" i="112"/>
  <c r="D4111" i="112"/>
  <c r="G4110" i="112"/>
  <c r="D4110" i="112"/>
  <c r="G4109" i="112"/>
  <c r="D4109" i="112"/>
  <c r="G4108" i="112"/>
  <c r="D4108" i="112"/>
  <c r="G4107" i="112"/>
  <c r="D4107" i="112"/>
  <c r="G4106" i="112"/>
  <c r="D4106" i="112"/>
  <c r="G4105" i="112"/>
  <c r="D4105" i="112"/>
  <c r="G4104" i="112"/>
  <c r="D4104" i="112"/>
  <c r="G4103" i="112"/>
  <c r="D4103" i="112"/>
  <c r="G4102" i="112"/>
  <c r="D4102" i="112"/>
  <c r="G4101" i="112"/>
  <c r="D4101" i="112"/>
  <c r="G4100" i="112"/>
  <c r="D4100" i="112"/>
  <c r="G4099" i="112"/>
  <c r="D4099" i="112"/>
  <c r="G4098" i="112"/>
  <c r="D4098" i="112"/>
  <c r="G4097" i="112"/>
  <c r="D4097" i="112"/>
  <c r="G4096" i="112"/>
  <c r="D4096" i="112"/>
  <c r="G4095" i="112"/>
  <c r="D4095" i="112"/>
  <c r="G4094" i="112"/>
  <c r="D4094" i="112"/>
  <c r="G4093" i="112"/>
  <c r="D4093" i="112"/>
  <c r="G4092" i="112"/>
  <c r="D4092" i="112"/>
  <c r="G4091" i="112"/>
  <c r="D4091" i="112"/>
  <c r="G4090" i="112"/>
  <c r="D4090" i="112"/>
  <c r="G4089" i="112"/>
  <c r="D4089" i="112"/>
  <c r="G4088" i="112"/>
  <c r="D4088" i="112"/>
  <c r="G4087" i="112"/>
  <c r="D4087" i="112"/>
  <c r="G4086" i="112"/>
  <c r="D4086" i="112"/>
  <c r="G4085" i="112"/>
  <c r="D4085" i="112"/>
  <c r="G4084" i="112"/>
  <c r="D4084" i="112"/>
  <c r="G4083" i="112"/>
  <c r="D4083" i="112"/>
  <c r="G4082" i="112"/>
  <c r="D4082" i="112"/>
  <c r="G4081" i="112"/>
  <c r="D4081" i="112"/>
  <c r="G4080" i="112"/>
  <c r="D4080" i="112"/>
  <c r="G4079" i="112"/>
  <c r="D4079" i="112"/>
  <c r="G4078" i="112"/>
  <c r="D4078" i="112"/>
  <c r="G4077" i="112"/>
  <c r="D4077" i="112"/>
  <c r="G4076" i="112"/>
  <c r="D4076" i="112"/>
  <c r="G4075" i="112"/>
  <c r="D4075" i="112"/>
  <c r="G4074" i="112"/>
  <c r="D4074" i="112"/>
  <c r="G4073" i="112"/>
  <c r="D4073" i="112"/>
  <c r="G4072" i="112"/>
  <c r="D4072" i="112"/>
  <c r="G4071" i="112"/>
  <c r="D4071" i="112"/>
  <c r="G4070" i="112"/>
  <c r="D4070" i="112"/>
  <c r="G4069" i="112"/>
  <c r="D4069" i="112"/>
  <c r="G4068" i="112"/>
  <c r="D4068" i="112"/>
  <c r="G4067" i="112"/>
  <c r="D4067" i="112"/>
  <c r="G4066" i="112"/>
  <c r="D4066" i="112"/>
  <c r="G4065" i="112"/>
  <c r="D4065" i="112"/>
  <c r="G4064" i="112"/>
  <c r="D4064" i="112"/>
  <c r="G4063" i="112"/>
  <c r="D4063" i="112"/>
  <c r="G4062" i="112"/>
  <c r="D4062" i="112"/>
  <c r="G4061" i="112"/>
  <c r="D4061" i="112"/>
  <c r="G4060" i="112"/>
  <c r="D4060" i="112"/>
  <c r="G4059" i="112"/>
  <c r="D4059" i="112"/>
  <c r="G4058" i="112"/>
  <c r="D4058" i="112"/>
  <c r="G4057" i="112"/>
  <c r="D4057" i="112"/>
  <c r="G4056" i="112"/>
  <c r="D4056" i="112"/>
  <c r="G4055" i="112"/>
  <c r="D4055" i="112"/>
  <c r="G4054" i="112"/>
  <c r="D4054" i="112"/>
  <c r="G4053" i="112"/>
  <c r="D4053" i="112"/>
  <c r="G4052" i="112"/>
  <c r="D4052" i="112"/>
  <c r="G4051" i="112"/>
  <c r="D4051" i="112"/>
  <c r="G4050" i="112"/>
  <c r="D4050" i="112"/>
  <c r="G4049" i="112"/>
  <c r="D4049" i="112"/>
  <c r="G4048" i="112"/>
  <c r="D4048" i="112"/>
  <c r="G4047" i="112"/>
  <c r="D4047" i="112"/>
  <c r="G4046" i="112"/>
  <c r="D4046" i="112"/>
  <c r="G4045" i="112"/>
  <c r="D4045" i="112"/>
  <c r="G4044" i="112"/>
  <c r="D4044" i="112"/>
  <c r="G4043" i="112"/>
  <c r="D4043" i="112"/>
  <c r="G4042" i="112"/>
  <c r="D4042" i="112"/>
  <c r="G4041" i="112"/>
  <c r="D4041" i="112"/>
  <c r="G4040" i="112"/>
  <c r="D4040" i="112"/>
  <c r="G4039" i="112"/>
  <c r="D4039" i="112"/>
  <c r="G4038" i="112"/>
  <c r="D4038" i="112"/>
  <c r="G4037" i="112"/>
  <c r="D4037" i="112"/>
  <c r="G4036" i="112"/>
  <c r="D4036" i="112"/>
  <c r="G4035" i="112"/>
  <c r="D4035" i="112"/>
  <c r="G4034" i="112"/>
  <c r="D4034" i="112"/>
  <c r="G4033" i="112"/>
  <c r="D4033" i="112"/>
  <c r="G4032" i="112"/>
  <c r="D4032" i="112"/>
  <c r="G4031" i="112"/>
  <c r="D4031" i="112"/>
  <c r="G4030" i="112"/>
  <c r="D4030" i="112"/>
  <c r="G4029" i="112"/>
  <c r="D4029" i="112"/>
  <c r="G4028" i="112"/>
  <c r="D4028" i="112"/>
  <c r="G4027" i="112"/>
  <c r="D4027" i="112"/>
  <c r="G4026" i="112"/>
  <c r="D4026" i="112"/>
  <c r="G4025" i="112"/>
  <c r="D4025" i="112"/>
  <c r="G4024" i="112"/>
  <c r="D4024" i="112"/>
  <c r="G4023" i="112"/>
  <c r="D4023" i="112"/>
  <c r="G4022" i="112"/>
  <c r="D4022" i="112"/>
  <c r="G4021" i="112"/>
  <c r="D4021" i="112"/>
  <c r="G4020" i="112"/>
  <c r="D4020" i="112"/>
  <c r="G4019" i="112"/>
  <c r="D4019" i="112"/>
  <c r="G4018" i="112"/>
  <c r="D4018" i="112"/>
  <c r="G4017" i="112"/>
  <c r="D4017" i="112"/>
  <c r="G4016" i="112"/>
  <c r="D4016" i="112"/>
  <c r="G4015" i="112"/>
  <c r="D4015" i="112"/>
  <c r="G4014" i="112"/>
  <c r="D4014" i="112"/>
  <c r="G4013" i="112"/>
  <c r="D4013" i="112"/>
  <c r="G4012" i="112"/>
  <c r="D4012" i="112"/>
  <c r="G4011" i="112"/>
  <c r="D4011" i="112"/>
  <c r="G4010" i="112"/>
  <c r="D4010" i="112"/>
  <c r="G4009" i="112"/>
  <c r="D4009" i="112"/>
  <c r="G4008" i="112"/>
  <c r="D4008" i="112"/>
  <c r="G4007" i="112"/>
  <c r="D4007" i="112"/>
  <c r="G4006" i="112"/>
  <c r="D4006" i="112"/>
  <c r="G4005" i="112"/>
  <c r="D4005" i="112"/>
  <c r="G4004" i="112"/>
  <c r="D4004" i="112"/>
  <c r="G4003" i="112"/>
  <c r="D4003" i="112"/>
  <c r="G4002" i="112"/>
  <c r="D4002" i="112"/>
  <c r="G4001" i="112"/>
  <c r="D4001" i="112"/>
  <c r="G4000" i="112"/>
  <c r="D4000" i="112"/>
  <c r="G3999" i="112"/>
  <c r="D3999" i="112"/>
  <c r="G3998" i="112"/>
  <c r="D3998" i="112"/>
  <c r="G3997" i="112"/>
  <c r="D3997" i="112"/>
  <c r="G3996" i="112"/>
  <c r="D3996" i="112"/>
  <c r="G3995" i="112"/>
  <c r="D3995" i="112"/>
  <c r="G3994" i="112"/>
  <c r="D3994" i="112"/>
  <c r="G3993" i="112"/>
  <c r="D3993" i="112"/>
  <c r="G3992" i="112"/>
  <c r="D3992" i="112"/>
  <c r="G3991" i="112"/>
  <c r="D3991" i="112"/>
  <c r="G3990" i="112"/>
  <c r="D3990" i="112"/>
  <c r="G3989" i="112"/>
  <c r="D3989" i="112"/>
  <c r="G3988" i="112"/>
  <c r="D3988" i="112"/>
  <c r="G3987" i="112"/>
  <c r="D3987" i="112"/>
  <c r="G3986" i="112"/>
  <c r="D3986" i="112"/>
  <c r="G3985" i="112"/>
  <c r="D3985" i="112"/>
  <c r="G3984" i="112"/>
  <c r="D3984" i="112"/>
  <c r="G3983" i="112"/>
  <c r="D3983" i="112"/>
  <c r="G3982" i="112"/>
  <c r="D3982" i="112"/>
  <c r="G3981" i="112"/>
  <c r="D3981" i="112"/>
  <c r="G3980" i="112"/>
  <c r="D3980" i="112"/>
  <c r="G3979" i="112"/>
  <c r="D3979" i="112"/>
  <c r="G3978" i="112"/>
  <c r="D3978" i="112"/>
  <c r="G3977" i="112"/>
  <c r="D3977" i="112"/>
  <c r="G3976" i="112"/>
  <c r="D3976" i="112"/>
  <c r="G3975" i="112"/>
  <c r="D3975" i="112"/>
  <c r="G3974" i="112"/>
  <c r="D3974" i="112"/>
  <c r="G3973" i="112"/>
  <c r="D3973" i="112"/>
  <c r="G3972" i="112"/>
  <c r="D3972" i="112"/>
  <c r="G3971" i="112"/>
  <c r="D3971" i="112"/>
  <c r="G3970" i="112"/>
  <c r="D3970" i="112"/>
  <c r="G3969" i="112"/>
  <c r="D3969" i="112"/>
  <c r="G3968" i="112"/>
  <c r="D3968" i="112"/>
  <c r="G3967" i="112"/>
  <c r="D3967" i="112"/>
  <c r="G3966" i="112"/>
  <c r="D3966" i="112"/>
  <c r="G3965" i="112"/>
  <c r="D3965" i="112"/>
  <c r="G3964" i="112"/>
  <c r="D3964" i="112"/>
  <c r="G3963" i="112"/>
  <c r="D3963" i="112"/>
  <c r="G3962" i="112"/>
  <c r="D3962" i="112"/>
  <c r="G3961" i="112"/>
  <c r="D3961" i="112"/>
  <c r="G3960" i="112"/>
  <c r="D3960" i="112"/>
  <c r="G3959" i="112"/>
  <c r="D3959" i="112"/>
  <c r="G3958" i="112"/>
  <c r="D3958" i="112"/>
  <c r="G3957" i="112"/>
  <c r="D3957" i="112"/>
  <c r="G3956" i="112"/>
  <c r="D3956" i="112"/>
  <c r="G3955" i="112"/>
  <c r="D3955" i="112"/>
  <c r="G3954" i="112"/>
  <c r="D3954" i="112"/>
  <c r="G3953" i="112"/>
  <c r="D3953" i="112"/>
  <c r="G3952" i="112"/>
  <c r="D3952" i="112"/>
  <c r="G3951" i="112"/>
  <c r="D3951" i="112"/>
  <c r="G3950" i="112"/>
  <c r="D3950" i="112"/>
  <c r="G3949" i="112"/>
  <c r="D3949" i="112"/>
  <c r="G3948" i="112"/>
  <c r="D3948" i="112"/>
  <c r="G3947" i="112"/>
  <c r="D3947" i="112"/>
  <c r="G3946" i="112"/>
  <c r="D3946" i="112"/>
  <c r="G3945" i="112"/>
  <c r="D3945" i="112"/>
  <c r="G3944" i="112"/>
  <c r="D3944" i="112"/>
  <c r="G3943" i="112"/>
  <c r="D3943" i="112"/>
  <c r="G3942" i="112"/>
  <c r="D3942" i="112"/>
  <c r="G3941" i="112"/>
  <c r="D3941" i="112"/>
  <c r="G3940" i="112"/>
  <c r="D3940" i="112"/>
  <c r="G3939" i="112"/>
  <c r="D3939" i="112"/>
  <c r="G3938" i="112"/>
  <c r="D3938" i="112"/>
  <c r="G3937" i="112"/>
  <c r="D3937" i="112"/>
  <c r="G3936" i="112"/>
  <c r="D3936" i="112"/>
  <c r="G3935" i="112"/>
  <c r="D3935" i="112"/>
  <c r="G3934" i="112"/>
  <c r="D3934" i="112"/>
  <c r="G3933" i="112"/>
  <c r="D3933" i="112"/>
  <c r="G3932" i="112"/>
  <c r="D3932" i="112"/>
  <c r="G3931" i="112"/>
  <c r="D3931" i="112"/>
  <c r="G3930" i="112"/>
  <c r="D3930" i="112"/>
  <c r="G3929" i="112"/>
  <c r="D3929" i="112"/>
  <c r="G3928" i="112"/>
  <c r="D3928" i="112"/>
  <c r="G3927" i="112"/>
  <c r="D3927" i="112"/>
  <c r="G3926" i="112"/>
  <c r="D3926" i="112"/>
  <c r="G3925" i="112"/>
  <c r="D3925" i="112"/>
  <c r="G3924" i="112"/>
  <c r="D3924" i="112"/>
  <c r="G3923" i="112"/>
  <c r="D3923" i="112"/>
  <c r="G3922" i="112"/>
  <c r="D3922" i="112"/>
  <c r="G3921" i="112"/>
  <c r="D3921" i="112"/>
  <c r="G3920" i="112"/>
  <c r="D3920" i="112"/>
  <c r="G3919" i="112"/>
  <c r="D3919" i="112"/>
  <c r="G3918" i="112"/>
  <c r="D3918" i="112"/>
  <c r="G3917" i="112"/>
  <c r="D3917" i="112"/>
  <c r="G3916" i="112"/>
  <c r="D3916" i="112"/>
  <c r="G3915" i="112"/>
  <c r="D3915" i="112"/>
  <c r="G3914" i="112"/>
  <c r="D3914" i="112"/>
  <c r="G3913" i="112"/>
  <c r="D3913" i="112"/>
  <c r="G3912" i="112"/>
  <c r="D3912" i="112"/>
  <c r="G3911" i="112"/>
  <c r="D3911" i="112"/>
  <c r="G3910" i="112"/>
  <c r="D3910" i="112"/>
  <c r="G3909" i="112"/>
  <c r="D3909" i="112"/>
  <c r="G3908" i="112"/>
  <c r="D3908" i="112"/>
  <c r="G3907" i="112"/>
  <c r="D3907" i="112"/>
  <c r="G3906" i="112"/>
  <c r="D3906" i="112"/>
  <c r="G3905" i="112"/>
  <c r="D3905" i="112"/>
  <c r="G3904" i="112"/>
  <c r="D3904" i="112"/>
  <c r="G3903" i="112"/>
  <c r="D3903" i="112"/>
  <c r="G3902" i="112"/>
  <c r="D3902" i="112"/>
  <c r="G3901" i="112"/>
  <c r="D3901" i="112"/>
  <c r="G3900" i="112"/>
  <c r="D3900" i="112"/>
  <c r="G3899" i="112"/>
  <c r="D3899" i="112"/>
  <c r="G3898" i="112"/>
  <c r="D3898" i="112"/>
  <c r="G3897" i="112"/>
  <c r="D3897" i="112"/>
  <c r="G3896" i="112"/>
  <c r="D3896" i="112"/>
  <c r="G3895" i="112"/>
  <c r="D3895" i="112"/>
  <c r="G3894" i="112"/>
  <c r="D3894" i="112"/>
  <c r="G3893" i="112"/>
  <c r="D3893" i="112"/>
  <c r="G3892" i="112"/>
  <c r="D3892" i="112"/>
  <c r="G3891" i="112"/>
  <c r="D3891" i="112"/>
  <c r="G3890" i="112"/>
  <c r="D3890" i="112"/>
  <c r="G3889" i="112"/>
  <c r="D3889" i="112"/>
  <c r="G3888" i="112"/>
  <c r="D3888" i="112"/>
  <c r="G3887" i="112"/>
  <c r="D3887" i="112"/>
  <c r="G3886" i="112"/>
  <c r="D3886" i="112"/>
  <c r="G3885" i="112"/>
  <c r="D3885" i="112"/>
  <c r="G3884" i="112"/>
  <c r="D3884" i="112"/>
  <c r="G3883" i="112"/>
  <c r="D3883" i="112"/>
  <c r="G3882" i="112"/>
  <c r="D3882" i="112"/>
  <c r="G3881" i="112"/>
  <c r="D3881" i="112"/>
  <c r="G3880" i="112"/>
  <c r="D3880" i="112"/>
  <c r="G3879" i="112"/>
  <c r="D3879" i="112"/>
  <c r="G3878" i="112"/>
  <c r="D3878" i="112"/>
  <c r="G3877" i="112"/>
  <c r="D3877" i="112"/>
  <c r="G3876" i="112"/>
  <c r="D3876" i="112"/>
  <c r="G3875" i="112"/>
  <c r="D3875" i="112"/>
  <c r="G3874" i="112"/>
  <c r="D3874" i="112"/>
  <c r="G3873" i="112"/>
  <c r="D3873" i="112"/>
  <c r="G3872" i="112"/>
  <c r="D3872" i="112"/>
  <c r="G3871" i="112"/>
  <c r="D3871" i="112"/>
  <c r="G3870" i="112"/>
  <c r="D3870" i="112"/>
  <c r="G3869" i="112"/>
  <c r="D3869" i="112"/>
  <c r="G3868" i="112"/>
  <c r="D3868" i="112"/>
  <c r="G3867" i="112"/>
  <c r="D3867" i="112"/>
  <c r="G3866" i="112"/>
  <c r="D3866" i="112"/>
  <c r="G3865" i="112"/>
  <c r="D3865" i="112"/>
  <c r="G3864" i="112"/>
  <c r="D3864" i="112"/>
  <c r="G3863" i="112"/>
  <c r="D3863" i="112"/>
  <c r="G3862" i="112"/>
  <c r="D3862" i="112"/>
  <c r="G3861" i="112"/>
  <c r="D3861" i="112"/>
  <c r="G3860" i="112"/>
  <c r="D3860" i="112"/>
  <c r="G3859" i="112"/>
  <c r="D3859" i="112"/>
  <c r="G3858" i="112"/>
  <c r="D3858" i="112"/>
  <c r="G3857" i="112"/>
  <c r="D3857" i="112"/>
  <c r="G3856" i="112"/>
  <c r="D3856" i="112"/>
  <c r="G3855" i="112"/>
  <c r="D3855" i="112"/>
  <c r="G3854" i="112"/>
  <c r="D3854" i="112"/>
  <c r="G3853" i="112"/>
  <c r="D3853" i="112"/>
  <c r="G3852" i="112"/>
  <c r="D3852" i="112"/>
  <c r="G3851" i="112"/>
  <c r="D3851" i="112"/>
  <c r="G3850" i="112"/>
  <c r="D3850" i="112"/>
  <c r="G3849" i="112"/>
  <c r="D3849" i="112"/>
  <c r="G3848" i="112"/>
  <c r="D3848" i="112"/>
  <c r="G3847" i="112"/>
  <c r="D3847" i="112"/>
  <c r="G3846" i="112"/>
  <c r="D3846" i="112"/>
  <c r="G3845" i="112"/>
  <c r="D3845" i="112"/>
  <c r="G3844" i="112"/>
  <c r="D3844" i="112"/>
  <c r="G3843" i="112"/>
  <c r="D3843" i="112"/>
  <c r="G3842" i="112"/>
  <c r="D3842" i="112"/>
  <c r="G3841" i="112"/>
  <c r="D3841" i="112"/>
  <c r="G3840" i="112"/>
  <c r="D3840" i="112"/>
  <c r="G3839" i="112"/>
  <c r="D3839" i="112"/>
  <c r="G3838" i="112"/>
  <c r="D3838" i="112"/>
  <c r="G3837" i="112"/>
  <c r="D3837" i="112"/>
  <c r="G3836" i="112"/>
  <c r="D3836" i="112"/>
  <c r="G3835" i="112"/>
  <c r="D3835" i="112"/>
  <c r="G3834" i="112"/>
  <c r="D3834" i="112"/>
  <c r="G3833" i="112"/>
  <c r="D3833" i="112"/>
  <c r="G3832" i="112"/>
  <c r="D3832" i="112"/>
  <c r="G3831" i="112"/>
  <c r="D3831" i="112"/>
  <c r="G3830" i="112"/>
  <c r="D3830" i="112"/>
  <c r="G3829" i="112"/>
  <c r="D3829" i="112"/>
  <c r="G3828" i="112"/>
  <c r="D3828" i="112"/>
  <c r="G3827" i="112"/>
  <c r="D3827" i="112"/>
  <c r="G3826" i="112"/>
  <c r="D3826" i="112"/>
  <c r="G3825" i="112"/>
  <c r="D3825" i="112"/>
  <c r="G3824" i="112"/>
  <c r="D3824" i="112"/>
  <c r="G3823" i="112"/>
  <c r="D3823" i="112"/>
  <c r="G3822" i="112"/>
  <c r="D3822" i="112"/>
  <c r="G3821" i="112"/>
  <c r="D3821" i="112"/>
  <c r="G3820" i="112"/>
  <c r="D3820" i="112"/>
  <c r="G3819" i="112"/>
  <c r="D3819" i="112"/>
  <c r="G3818" i="112"/>
  <c r="D3818" i="112"/>
  <c r="G3817" i="112"/>
  <c r="D3817" i="112"/>
  <c r="G3816" i="112"/>
  <c r="D3816" i="112"/>
  <c r="G3815" i="112"/>
  <c r="D3815" i="112"/>
  <c r="G3814" i="112"/>
  <c r="D3814" i="112"/>
  <c r="G3813" i="112"/>
  <c r="D3813" i="112"/>
  <c r="G3812" i="112"/>
  <c r="D3812" i="112"/>
  <c r="G3811" i="112"/>
  <c r="D3811" i="112"/>
  <c r="G3810" i="112"/>
  <c r="D3810" i="112"/>
  <c r="G3809" i="112"/>
  <c r="D3809" i="112"/>
  <c r="G3808" i="112"/>
  <c r="D3808" i="112"/>
  <c r="G3807" i="112"/>
  <c r="D3807" i="112"/>
  <c r="G3806" i="112"/>
  <c r="D3806" i="112"/>
  <c r="G3805" i="112"/>
  <c r="D3805" i="112"/>
  <c r="G3804" i="112"/>
  <c r="D3804" i="112"/>
  <c r="G3803" i="112"/>
  <c r="D3803" i="112"/>
  <c r="G3802" i="112"/>
  <c r="D3802" i="112"/>
  <c r="G3801" i="112"/>
  <c r="D3801" i="112"/>
  <c r="G3800" i="112"/>
  <c r="D3800" i="112"/>
  <c r="G3799" i="112"/>
  <c r="D3799" i="112"/>
  <c r="G3798" i="112"/>
  <c r="D3798" i="112"/>
  <c r="G3797" i="112"/>
  <c r="D3797" i="112"/>
  <c r="G3796" i="112"/>
  <c r="D3796" i="112"/>
  <c r="G3795" i="112"/>
  <c r="D3795" i="112"/>
  <c r="G3794" i="112"/>
  <c r="D3794" i="112"/>
  <c r="G3793" i="112"/>
  <c r="D3793" i="112"/>
  <c r="G3792" i="112"/>
  <c r="D3792" i="112"/>
  <c r="G3791" i="112"/>
  <c r="D3791" i="112"/>
  <c r="G3790" i="112"/>
  <c r="D3790" i="112"/>
  <c r="G3789" i="112"/>
  <c r="D3789" i="112"/>
  <c r="G3788" i="112"/>
  <c r="D3788" i="112"/>
  <c r="G3787" i="112"/>
  <c r="D3787" i="112"/>
  <c r="G3786" i="112"/>
  <c r="D3786" i="112"/>
  <c r="G3785" i="112"/>
  <c r="D3785" i="112"/>
  <c r="G3784" i="112"/>
  <c r="D3784" i="112"/>
  <c r="G3783" i="112"/>
  <c r="D3783" i="112"/>
  <c r="G3782" i="112"/>
  <c r="D3782" i="112"/>
  <c r="G3781" i="112"/>
  <c r="D3781" i="112"/>
  <c r="G3780" i="112"/>
  <c r="D3780" i="112"/>
  <c r="G3779" i="112"/>
  <c r="D3779" i="112"/>
  <c r="G3778" i="112"/>
  <c r="D3778" i="112"/>
  <c r="G3777" i="112"/>
  <c r="D3777" i="112"/>
  <c r="G3776" i="112"/>
  <c r="D3776" i="112"/>
  <c r="G3775" i="112"/>
  <c r="D3775" i="112"/>
  <c r="G3774" i="112"/>
  <c r="D3774" i="112"/>
  <c r="G3773" i="112"/>
  <c r="D3773" i="112"/>
  <c r="G3772" i="112"/>
  <c r="D3772" i="112"/>
  <c r="G3771" i="112"/>
  <c r="D3771" i="112"/>
  <c r="G3770" i="112"/>
  <c r="D3770" i="112"/>
  <c r="G3769" i="112"/>
  <c r="D3769" i="112"/>
  <c r="G3768" i="112"/>
  <c r="D3768" i="112"/>
  <c r="G3767" i="112"/>
  <c r="D3767" i="112"/>
  <c r="G3766" i="112"/>
  <c r="D3766" i="112"/>
  <c r="G3765" i="112"/>
  <c r="D3765" i="112"/>
  <c r="G3764" i="112"/>
  <c r="D3764" i="112"/>
  <c r="G3763" i="112"/>
  <c r="D3763" i="112"/>
  <c r="G3762" i="112"/>
  <c r="D3762" i="112"/>
  <c r="G3761" i="112"/>
  <c r="D3761" i="112"/>
  <c r="G3760" i="112"/>
  <c r="D3760" i="112"/>
  <c r="G3759" i="112"/>
  <c r="D3759" i="112"/>
  <c r="G3758" i="112"/>
  <c r="D3758" i="112"/>
  <c r="G3757" i="112"/>
  <c r="D3757" i="112"/>
  <c r="G3756" i="112"/>
  <c r="D3756" i="112"/>
  <c r="G3755" i="112"/>
  <c r="D3755" i="112"/>
  <c r="G3754" i="112"/>
  <c r="D3754" i="112"/>
  <c r="G3753" i="112"/>
  <c r="D3753" i="112"/>
  <c r="G3752" i="112"/>
  <c r="D3752" i="112"/>
  <c r="G3751" i="112"/>
  <c r="D3751" i="112"/>
  <c r="G3750" i="112"/>
  <c r="D3750" i="112"/>
  <c r="G3749" i="112"/>
  <c r="D3749" i="112"/>
  <c r="G3748" i="112"/>
  <c r="D3748" i="112"/>
  <c r="G3747" i="112"/>
  <c r="D3747" i="112"/>
  <c r="G3746" i="112"/>
  <c r="D3746" i="112"/>
  <c r="G3745" i="112"/>
  <c r="D3745" i="112"/>
  <c r="G3744" i="112"/>
  <c r="D3744" i="112"/>
  <c r="G3743" i="112"/>
  <c r="D3743" i="112"/>
  <c r="G3742" i="112"/>
  <c r="D3742" i="112"/>
  <c r="G3741" i="112"/>
  <c r="D3741" i="112"/>
  <c r="G3740" i="112"/>
  <c r="D3740" i="112"/>
  <c r="G3739" i="112"/>
  <c r="D3739" i="112"/>
  <c r="G3738" i="112"/>
  <c r="D3738" i="112"/>
  <c r="G3737" i="112"/>
  <c r="D3737" i="112"/>
  <c r="G3736" i="112"/>
  <c r="D3736" i="112"/>
  <c r="G3735" i="112"/>
  <c r="D3735" i="112"/>
  <c r="G3734" i="112"/>
  <c r="D3734" i="112"/>
  <c r="G3733" i="112"/>
  <c r="D3733" i="112"/>
  <c r="G3732" i="112"/>
  <c r="D3732" i="112"/>
  <c r="G3731" i="112"/>
  <c r="D3731" i="112"/>
  <c r="G3730" i="112"/>
  <c r="D3730" i="112"/>
  <c r="G3729" i="112"/>
  <c r="D3729" i="112"/>
  <c r="G3728" i="112"/>
  <c r="D3728" i="112"/>
  <c r="G3727" i="112"/>
  <c r="D3727" i="112"/>
  <c r="G3726" i="112"/>
  <c r="D3726" i="112"/>
  <c r="G3725" i="112"/>
  <c r="D3725" i="112"/>
  <c r="G3724" i="112"/>
  <c r="D3724" i="112"/>
  <c r="G3723" i="112"/>
  <c r="D3723" i="112"/>
  <c r="G3722" i="112"/>
  <c r="D3722" i="112"/>
  <c r="G3721" i="112"/>
  <c r="D3721" i="112"/>
  <c r="G3720" i="112"/>
  <c r="D3720" i="112"/>
  <c r="G3719" i="112"/>
  <c r="D3719" i="112"/>
  <c r="G3718" i="112"/>
  <c r="D3718" i="112"/>
  <c r="G3717" i="112"/>
  <c r="D3717" i="112"/>
  <c r="G3716" i="112"/>
  <c r="D3716" i="112"/>
  <c r="G3715" i="112"/>
  <c r="D3715" i="112"/>
  <c r="G3714" i="112"/>
  <c r="D3714" i="112"/>
  <c r="G3713" i="112"/>
  <c r="D3713" i="112"/>
  <c r="G3712" i="112"/>
  <c r="D3712" i="112"/>
  <c r="G3711" i="112"/>
  <c r="D3711" i="112"/>
  <c r="G3710" i="112"/>
  <c r="D3710" i="112"/>
  <c r="G3709" i="112"/>
  <c r="D3709" i="112"/>
  <c r="G3708" i="112"/>
  <c r="D3708" i="112"/>
  <c r="G3707" i="112"/>
  <c r="D3707" i="112"/>
  <c r="G3706" i="112"/>
  <c r="D3706" i="112"/>
  <c r="G3705" i="112"/>
  <c r="D3705" i="112"/>
  <c r="G3704" i="112"/>
  <c r="D3704" i="112"/>
  <c r="G3703" i="112"/>
  <c r="D3703" i="112"/>
  <c r="G3702" i="112"/>
  <c r="D3702" i="112"/>
  <c r="G3701" i="112"/>
  <c r="D3701" i="112"/>
  <c r="G3700" i="112"/>
  <c r="D3700" i="112"/>
  <c r="G3699" i="112"/>
  <c r="D3699" i="112"/>
  <c r="G3698" i="112"/>
  <c r="D3698" i="112"/>
  <c r="G3697" i="112"/>
  <c r="D3697" i="112"/>
  <c r="G3696" i="112"/>
  <c r="D3696" i="112"/>
  <c r="G3695" i="112"/>
  <c r="D3695" i="112"/>
  <c r="G3694" i="112"/>
  <c r="D3694" i="112"/>
  <c r="G3693" i="112"/>
  <c r="D3693" i="112"/>
  <c r="G3692" i="112"/>
  <c r="D3692" i="112"/>
  <c r="G3691" i="112"/>
  <c r="D3691" i="112"/>
  <c r="G3690" i="112"/>
  <c r="D3690" i="112"/>
  <c r="G3689" i="112"/>
  <c r="D3689" i="112"/>
  <c r="G3688" i="112"/>
  <c r="D3688" i="112"/>
  <c r="G3687" i="112"/>
  <c r="D3687" i="112"/>
  <c r="G3686" i="112"/>
  <c r="D3686" i="112"/>
  <c r="G3685" i="112"/>
  <c r="D3685" i="112"/>
  <c r="G3684" i="112"/>
  <c r="D3684" i="112"/>
  <c r="G3683" i="112"/>
  <c r="D3683" i="112"/>
  <c r="G3682" i="112"/>
  <c r="D3682" i="112"/>
  <c r="G3681" i="112"/>
  <c r="D3681" i="112"/>
  <c r="G3680" i="112"/>
  <c r="D3680" i="112"/>
  <c r="G3679" i="112"/>
  <c r="D3679" i="112"/>
  <c r="G3678" i="112"/>
  <c r="D3678" i="112"/>
  <c r="G3677" i="112"/>
  <c r="D3677" i="112"/>
  <c r="G3676" i="112"/>
  <c r="D3676" i="112"/>
  <c r="G3675" i="112"/>
  <c r="D3675" i="112"/>
  <c r="G3674" i="112"/>
  <c r="D3674" i="112"/>
  <c r="G3673" i="112"/>
  <c r="D3673" i="112"/>
  <c r="G3672" i="112"/>
  <c r="D3672" i="112"/>
  <c r="G3671" i="112"/>
  <c r="D3671" i="112"/>
  <c r="G3670" i="112"/>
  <c r="D3670" i="112"/>
  <c r="G3669" i="112"/>
  <c r="D3669" i="112"/>
  <c r="G3668" i="112"/>
  <c r="D3668" i="112"/>
  <c r="G3667" i="112"/>
  <c r="D3667" i="112"/>
  <c r="G3666" i="112"/>
  <c r="D3666" i="112"/>
  <c r="G3665" i="112"/>
  <c r="D3665" i="112"/>
  <c r="G3664" i="112"/>
  <c r="D3664" i="112"/>
  <c r="G3663" i="112"/>
  <c r="D3663" i="112"/>
  <c r="G3662" i="112"/>
  <c r="D3662" i="112"/>
  <c r="G3661" i="112"/>
  <c r="D3661" i="112"/>
  <c r="G3660" i="112"/>
  <c r="D3660" i="112"/>
  <c r="G3659" i="112"/>
  <c r="D3659" i="112"/>
  <c r="G3658" i="112"/>
  <c r="D3658" i="112"/>
  <c r="G3657" i="112"/>
  <c r="D3657" i="112"/>
  <c r="G3656" i="112"/>
  <c r="D3656" i="112"/>
  <c r="G3655" i="112"/>
  <c r="D3655" i="112"/>
  <c r="G3654" i="112"/>
  <c r="D3654" i="112"/>
  <c r="G3653" i="112"/>
  <c r="D3653" i="112"/>
  <c r="G3652" i="112"/>
  <c r="D3652" i="112"/>
  <c r="G3651" i="112"/>
  <c r="D3651" i="112"/>
  <c r="G3650" i="112"/>
  <c r="D3650" i="112"/>
  <c r="G3649" i="112"/>
  <c r="D3649" i="112"/>
  <c r="G3648" i="112"/>
  <c r="D3648" i="112"/>
  <c r="G3647" i="112"/>
  <c r="D3647" i="112"/>
  <c r="G3646" i="112"/>
  <c r="D3646" i="112"/>
  <c r="G3645" i="112"/>
  <c r="D3645" i="112"/>
  <c r="G3644" i="112"/>
  <c r="D3644" i="112"/>
  <c r="G3643" i="112"/>
  <c r="D3643" i="112"/>
  <c r="G3642" i="112"/>
  <c r="D3642" i="112"/>
  <c r="G3641" i="112"/>
  <c r="D3641" i="112"/>
  <c r="G3640" i="112"/>
  <c r="D3640" i="112"/>
  <c r="G3639" i="112"/>
  <c r="D3639" i="112"/>
  <c r="G3638" i="112"/>
  <c r="D3638" i="112"/>
  <c r="G3637" i="112"/>
  <c r="D3637" i="112"/>
  <c r="G3636" i="112"/>
  <c r="D3636" i="112"/>
  <c r="G3635" i="112"/>
  <c r="D3635" i="112"/>
  <c r="G3634" i="112"/>
  <c r="D3634" i="112"/>
  <c r="G3633" i="112"/>
  <c r="D3633" i="112"/>
  <c r="G3632" i="112"/>
  <c r="D3632" i="112"/>
  <c r="G3631" i="112"/>
  <c r="D3631" i="112"/>
  <c r="G3630" i="112"/>
  <c r="D3630" i="112"/>
  <c r="G3629" i="112"/>
  <c r="D3629" i="112"/>
  <c r="G3628" i="112"/>
  <c r="D3628" i="112"/>
  <c r="G3627" i="112"/>
  <c r="D3627" i="112"/>
  <c r="G3626" i="112"/>
  <c r="D3626" i="112"/>
  <c r="G3625" i="112"/>
  <c r="D3625" i="112"/>
  <c r="G3624" i="112"/>
  <c r="D3624" i="112"/>
  <c r="G3623" i="112"/>
  <c r="D3623" i="112"/>
  <c r="G3622" i="112"/>
  <c r="D3622" i="112"/>
  <c r="G3621" i="112"/>
  <c r="D3621" i="112"/>
  <c r="G3620" i="112"/>
  <c r="D3620" i="112"/>
  <c r="G3619" i="112"/>
  <c r="D3619" i="112"/>
  <c r="G3618" i="112"/>
  <c r="D3618" i="112"/>
  <c r="G3617" i="112"/>
  <c r="D3617" i="112"/>
  <c r="G3616" i="112"/>
  <c r="D3616" i="112"/>
  <c r="G3615" i="112"/>
  <c r="D3615" i="112"/>
  <c r="G3614" i="112"/>
  <c r="D3614" i="112"/>
  <c r="G3613" i="112"/>
  <c r="D3613" i="112"/>
  <c r="G3612" i="112"/>
  <c r="D3612" i="112"/>
  <c r="G3611" i="112"/>
  <c r="D3611" i="112"/>
  <c r="G3610" i="112"/>
  <c r="D3610" i="112"/>
  <c r="G3609" i="112"/>
  <c r="D3609" i="112"/>
  <c r="G3608" i="112"/>
  <c r="D3608" i="112"/>
  <c r="G3607" i="112"/>
  <c r="D3607" i="112"/>
  <c r="G3606" i="112"/>
  <c r="D3606" i="112"/>
  <c r="G3605" i="112"/>
  <c r="D3605" i="112"/>
  <c r="G3604" i="112"/>
  <c r="D3604" i="112"/>
  <c r="G3603" i="112"/>
  <c r="D3603" i="112"/>
  <c r="G3602" i="112"/>
  <c r="D3602" i="112"/>
  <c r="G3601" i="112"/>
  <c r="D3601" i="112"/>
  <c r="G3600" i="112"/>
  <c r="D3600" i="112"/>
  <c r="G3599" i="112"/>
  <c r="D3599" i="112"/>
  <c r="G3598" i="112"/>
  <c r="D3598" i="112"/>
  <c r="G3597" i="112"/>
  <c r="D3597" i="112"/>
  <c r="G3596" i="112"/>
  <c r="D3596" i="112"/>
  <c r="G3595" i="112"/>
  <c r="D3595" i="112"/>
  <c r="G3594" i="112"/>
  <c r="D3594" i="112"/>
  <c r="G3593" i="112"/>
  <c r="D3593" i="112"/>
  <c r="G3592" i="112"/>
  <c r="D3592" i="112"/>
  <c r="G3591" i="112"/>
  <c r="D3591" i="112"/>
  <c r="G3590" i="112"/>
  <c r="D3590" i="112"/>
  <c r="G3589" i="112"/>
  <c r="D3589" i="112"/>
  <c r="G3588" i="112"/>
  <c r="D3588" i="112"/>
  <c r="G3587" i="112"/>
  <c r="D3587" i="112"/>
  <c r="G3586" i="112"/>
  <c r="D3586" i="112"/>
  <c r="G3585" i="112"/>
  <c r="D3585" i="112"/>
  <c r="G3584" i="112"/>
  <c r="D3584" i="112"/>
  <c r="G3583" i="112"/>
  <c r="D3583" i="112"/>
  <c r="G3582" i="112"/>
  <c r="D3582" i="112"/>
  <c r="G3581" i="112"/>
  <c r="D3581" i="112"/>
  <c r="G3580" i="112"/>
  <c r="D3580" i="112"/>
  <c r="G3579" i="112"/>
  <c r="D3579" i="112"/>
  <c r="G3578" i="112"/>
  <c r="D3578" i="112"/>
  <c r="G3577" i="112"/>
  <c r="D3577" i="112"/>
  <c r="G3576" i="112"/>
  <c r="D3576" i="112"/>
  <c r="G3575" i="112"/>
  <c r="D3575" i="112"/>
  <c r="G3574" i="112"/>
  <c r="D3574" i="112"/>
  <c r="G3573" i="112"/>
  <c r="D3573" i="112"/>
  <c r="G3572" i="112"/>
  <c r="D3572" i="112"/>
  <c r="G3571" i="112"/>
  <c r="D3571" i="112"/>
  <c r="G3570" i="112"/>
  <c r="D3570" i="112"/>
  <c r="G3569" i="112"/>
  <c r="D3569" i="112"/>
  <c r="G3568" i="112"/>
  <c r="D3568" i="112"/>
  <c r="G3567" i="112"/>
  <c r="D3567" i="112"/>
  <c r="G3566" i="112"/>
  <c r="D3566" i="112"/>
  <c r="G3565" i="112"/>
  <c r="D3565" i="112"/>
  <c r="G3564" i="112"/>
  <c r="D3564" i="112"/>
  <c r="G3563" i="112"/>
  <c r="D3563" i="112"/>
  <c r="G3562" i="112"/>
  <c r="D3562" i="112"/>
  <c r="G3561" i="112"/>
  <c r="D3561" i="112"/>
  <c r="G3560" i="112"/>
  <c r="D3560" i="112"/>
  <c r="G3559" i="112"/>
  <c r="D3559" i="112"/>
  <c r="G3558" i="112"/>
  <c r="D3558" i="112"/>
  <c r="G3557" i="112"/>
  <c r="D3557" i="112"/>
  <c r="G3556" i="112"/>
  <c r="D3556" i="112"/>
  <c r="G3555" i="112"/>
  <c r="D3555" i="112"/>
  <c r="G3554" i="112"/>
  <c r="D3554" i="112"/>
  <c r="G3553" i="112"/>
  <c r="D3553" i="112"/>
  <c r="G3552" i="112"/>
  <c r="D3552" i="112"/>
  <c r="G3551" i="112"/>
  <c r="D3551" i="112"/>
  <c r="G3550" i="112"/>
  <c r="D3550" i="112"/>
  <c r="G3549" i="112"/>
  <c r="D3549" i="112"/>
  <c r="G3548" i="112"/>
  <c r="D3548" i="112"/>
  <c r="G3547" i="112"/>
  <c r="D3547" i="112"/>
  <c r="G3546" i="112"/>
  <c r="D3546" i="112"/>
  <c r="G3545" i="112"/>
  <c r="D3545" i="112"/>
  <c r="G3544" i="112"/>
  <c r="D3544" i="112"/>
  <c r="G3543" i="112"/>
  <c r="D3543" i="112"/>
  <c r="G3542" i="112"/>
  <c r="D3542" i="112"/>
  <c r="G3541" i="112"/>
  <c r="D3541" i="112"/>
  <c r="G3540" i="112"/>
  <c r="D3540" i="112"/>
  <c r="G3539" i="112"/>
  <c r="D3539" i="112"/>
  <c r="G3538" i="112"/>
  <c r="D3538" i="112"/>
  <c r="G3537" i="112"/>
  <c r="D3537" i="112"/>
  <c r="G3536" i="112"/>
  <c r="D3536" i="112"/>
  <c r="G3535" i="112"/>
  <c r="D3535" i="112"/>
  <c r="G3534" i="112"/>
  <c r="D3534" i="112"/>
  <c r="G3533" i="112"/>
  <c r="D3533" i="112"/>
  <c r="G3532" i="112"/>
  <c r="D3532" i="112"/>
  <c r="G3531" i="112"/>
  <c r="D3531" i="112"/>
  <c r="G3530" i="112"/>
  <c r="D3530" i="112"/>
  <c r="G3529" i="112"/>
  <c r="D3529" i="112"/>
  <c r="G3528" i="112"/>
  <c r="D3528" i="112"/>
  <c r="G3527" i="112"/>
  <c r="D3527" i="112"/>
  <c r="G3526" i="112"/>
  <c r="D3526" i="112"/>
  <c r="G3525" i="112"/>
  <c r="D3525" i="112"/>
  <c r="G3524" i="112"/>
  <c r="D3524" i="112"/>
  <c r="G3523" i="112"/>
  <c r="D3523" i="112"/>
  <c r="G3522" i="112"/>
  <c r="D3522" i="112"/>
  <c r="G3521" i="112"/>
  <c r="D3521" i="112"/>
  <c r="G3520" i="112"/>
  <c r="D3520" i="112"/>
  <c r="G3519" i="112"/>
  <c r="D3519" i="112"/>
  <c r="G3518" i="112"/>
  <c r="D3518" i="112"/>
  <c r="G3517" i="112"/>
  <c r="D3517" i="112"/>
  <c r="G3516" i="112"/>
  <c r="D3516" i="112"/>
  <c r="G3515" i="112"/>
  <c r="D3515" i="112"/>
  <c r="G3514" i="112"/>
  <c r="D3514" i="112"/>
  <c r="G3513" i="112"/>
  <c r="D3513" i="112"/>
  <c r="G3512" i="112"/>
  <c r="D3512" i="112"/>
  <c r="G3511" i="112"/>
  <c r="D3511" i="112"/>
  <c r="G3510" i="112"/>
  <c r="D3510" i="112"/>
  <c r="G3509" i="112"/>
  <c r="D3509" i="112"/>
  <c r="G3508" i="112"/>
  <c r="D3508" i="112"/>
  <c r="G3507" i="112"/>
  <c r="D3507" i="112"/>
  <c r="G3506" i="112"/>
  <c r="D3506" i="112"/>
  <c r="G3505" i="112"/>
  <c r="D3505" i="112"/>
  <c r="G3504" i="112"/>
  <c r="D3504" i="112"/>
  <c r="G3503" i="112"/>
  <c r="D3503" i="112"/>
  <c r="G3502" i="112"/>
  <c r="D3502" i="112"/>
  <c r="G3501" i="112"/>
  <c r="D3501" i="112"/>
  <c r="G3500" i="112"/>
  <c r="D3500" i="112"/>
  <c r="G3499" i="112"/>
  <c r="D3499" i="112"/>
  <c r="G3498" i="112"/>
  <c r="D3498" i="112"/>
  <c r="G3497" i="112"/>
  <c r="D3497" i="112"/>
  <c r="G3496" i="112"/>
  <c r="D3496" i="112"/>
  <c r="G3495" i="112"/>
  <c r="D3495" i="112"/>
  <c r="G3494" i="112"/>
  <c r="D3494" i="112"/>
  <c r="G3493" i="112"/>
  <c r="D3493" i="112"/>
  <c r="G3492" i="112"/>
  <c r="D3492" i="112"/>
  <c r="G3491" i="112"/>
  <c r="D3491" i="112"/>
  <c r="G3490" i="112"/>
  <c r="D3490" i="112"/>
  <c r="G3489" i="112"/>
  <c r="D3489" i="112"/>
  <c r="G3488" i="112"/>
  <c r="D3488" i="112"/>
  <c r="G3487" i="112"/>
  <c r="D3487" i="112"/>
  <c r="G3486" i="112"/>
  <c r="D3486" i="112"/>
  <c r="G3485" i="112"/>
  <c r="D3485" i="112"/>
  <c r="G3484" i="112"/>
  <c r="D3484" i="112"/>
  <c r="G3483" i="112"/>
  <c r="D3483" i="112"/>
  <c r="G3482" i="112"/>
  <c r="D3482" i="112"/>
  <c r="G3481" i="112"/>
  <c r="D3481" i="112"/>
  <c r="G3480" i="112"/>
  <c r="D3480" i="112"/>
  <c r="G3479" i="112"/>
  <c r="D3479" i="112"/>
  <c r="G3478" i="112"/>
  <c r="D3478" i="112"/>
  <c r="G3477" i="112"/>
  <c r="D3477" i="112"/>
  <c r="G3476" i="112"/>
  <c r="D3476" i="112"/>
  <c r="G3475" i="112"/>
  <c r="D3475" i="112"/>
  <c r="G3474" i="112"/>
  <c r="D3474" i="112"/>
  <c r="G3473" i="112"/>
  <c r="D3473" i="112"/>
  <c r="G3472" i="112"/>
  <c r="D3472" i="112"/>
  <c r="G3471" i="112"/>
  <c r="D3471" i="112"/>
  <c r="G3470" i="112"/>
  <c r="D3470" i="112"/>
  <c r="G3469" i="112"/>
  <c r="D3469" i="112"/>
  <c r="G3468" i="112"/>
  <c r="D3468" i="112"/>
  <c r="G3467" i="112"/>
  <c r="D3467" i="112"/>
  <c r="G3466" i="112"/>
  <c r="D3466" i="112"/>
  <c r="G3465" i="112"/>
  <c r="D3465" i="112"/>
  <c r="G3464" i="112"/>
  <c r="D3464" i="112"/>
  <c r="G3463" i="112"/>
  <c r="D3463" i="112"/>
  <c r="G3462" i="112"/>
  <c r="D3462" i="112"/>
  <c r="G3461" i="112"/>
  <c r="D3461" i="112"/>
  <c r="G3460" i="112"/>
  <c r="D3460" i="112"/>
  <c r="G3459" i="112"/>
  <c r="D3459" i="112"/>
  <c r="G3458" i="112"/>
  <c r="D3458" i="112"/>
  <c r="G3457" i="112"/>
  <c r="D3457" i="112"/>
  <c r="G3456" i="112"/>
  <c r="D3456" i="112"/>
  <c r="G3455" i="112"/>
  <c r="D3455" i="112"/>
  <c r="G3454" i="112"/>
  <c r="D3454" i="112"/>
  <c r="G3453" i="112"/>
  <c r="D3453" i="112"/>
  <c r="G3452" i="112"/>
  <c r="D3452" i="112"/>
  <c r="G3451" i="112"/>
  <c r="D3451" i="112"/>
  <c r="G3450" i="112"/>
  <c r="D3450" i="112"/>
  <c r="G3449" i="112"/>
  <c r="D3449" i="112"/>
  <c r="G3448" i="112"/>
  <c r="D3448" i="112"/>
  <c r="G3447" i="112"/>
  <c r="D3447" i="112"/>
  <c r="G3446" i="112"/>
  <c r="D3446" i="112"/>
  <c r="G3445" i="112"/>
  <c r="D3445" i="112"/>
  <c r="G3444" i="112"/>
  <c r="D3444" i="112"/>
  <c r="G3443" i="112"/>
  <c r="D3443" i="112"/>
  <c r="G3442" i="112"/>
  <c r="D3442" i="112"/>
  <c r="G3441" i="112"/>
  <c r="D3441" i="112"/>
  <c r="G3440" i="112"/>
  <c r="D3440" i="112"/>
  <c r="G3439" i="112"/>
  <c r="D3439" i="112"/>
  <c r="G3438" i="112"/>
  <c r="D3438" i="112"/>
  <c r="G3437" i="112"/>
  <c r="D3437" i="112"/>
  <c r="G3436" i="112"/>
  <c r="D3436" i="112"/>
  <c r="G3435" i="112"/>
  <c r="D3435" i="112"/>
  <c r="G3434" i="112"/>
  <c r="D3434" i="112"/>
  <c r="G3433" i="112"/>
  <c r="D3433" i="112"/>
  <c r="G3432" i="112"/>
  <c r="D3432" i="112"/>
  <c r="G3431" i="112"/>
  <c r="D3431" i="112"/>
  <c r="G3430" i="112"/>
  <c r="D3430" i="112"/>
  <c r="G3429" i="112"/>
  <c r="D3429" i="112"/>
  <c r="G3428" i="112"/>
  <c r="D3428" i="112"/>
  <c r="G3427" i="112"/>
  <c r="D3427" i="112"/>
  <c r="G3426" i="112"/>
  <c r="D3426" i="112"/>
  <c r="G3425" i="112"/>
  <c r="D3425" i="112"/>
  <c r="G3424" i="112"/>
  <c r="D3424" i="112"/>
  <c r="G3423" i="112"/>
  <c r="D3423" i="112"/>
  <c r="G3422" i="112"/>
  <c r="D3422" i="112"/>
  <c r="G3421" i="112"/>
  <c r="D3421" i="112"/>
  <c r="G3420" i="112"/>
  <c r="D3420" i="112"/>
  <c r="G3419" i="112"/>
  <c r="D3419" i="112"/>
  <c r="G3418" i="112"/>
  <c r="D3418" i="112"/>
  <c r="G3417" i="112"/>
  <c r="D3417" i="112"/>
  <c r="G3416" i="112"/>
  <c r="D3416" i="112"/>
  <c r="G3415" i="112"/>
  <c r="D3415" i="112"/>
  <c r="G3414" i="112"/>
  <c r="D3414" i="112"/>
  <c r="G3413" i="112"/>
  <c r="D3413" i="112"/>
  <c r="G3412" i="112"/>
  <c r="D3412" i="112"/>
  <c r="G3411" i="112"/>
  <c r="D3411" i="112"/>
  <c r="G3410" i="112"/>
  <c r="D3410" i="112"/>
  <c r="G3409" i="112"/>
  <c r="D3409" i="112"/>
  <c r="G3408" i="112"/>
  <c r="D3408" i="112"/>
  <c r="G3407" i="112"/>
  <c r="D3407" i="112"/>
  <c r="G3406" i="112"/>
  <c r="D3406" i="112"/>
  <c r="G3405" i="112"/>
  <c r="D3405" i="112"/>
  <c r="G3404" i="112"/>
  <c r="D3404" i="112"/>
  <c r="G3403" i="112"/>
  <c r="D3403" i="112"/>
  <c r="G3402" i="112"/>
  <c r="D3402" i="112"/>
  <c r="G3401" i="112"/>
  <c r="D3401" i="112"/>
  <c r="G3400" i="112"/>
  <c r="D3400" i="112"/>
  <c r="G3399" i="112"/>
  <c r="D3399" i="112"/>
  <c r="G3398" i="112"/>
  <c r="D3398" i="112"/>
  <c r="G3397" i="112"/>
  <c r="D3397" i="112"/>
  <c r="G3396" i="112"/>
  <c r="D3396" i="112"/>
  <c r="G3395" i="112"/>
  <c r="D3395" i="112"/>
  <c r="G3394" i="112"/>
  <c r="D3394" i="112"/>
  <c r="G3393" i="112"/>
  <c r="D3393" i="112"/>
  <c r="G3392" i="112"/>
  <c r="D3392" i="112"/>
  <c r="G3391" i="112"/>
  <c r="D3391" i="112"/>
  <c r="G3390" i="112"/>
  <c r="D3390" i="112"/>
  <c r="G3389" i="112"/>
  <c r="D3389" i="112"/>
  <c r="G3388" i="112"/>
  <c r="D3388" i="112"/>
  <c r="G3387" i="112"/>
  <c r="D3387" i="112"/>
  <c r="G3386" i="112"/>
  <c r="D3386" i="112"/>
  <c r="G3385" i="112"/>
  <c r="D3385" i="112"/>
  <c r="G3384" i="112"/>
  <c r="D3384" i="112"/>
  <c r="G3383" i="112"/>
  <c r="D3383" i="112"/>
  <c r="G3382" i="112"/>
  <c r="D3382" i="112"/>
  <c r="G3381" i="112"/>
  <c r="D3381" i="112"/>
  <c r="G3380" i="112"/>
  <c r="D3380" i="112"/>
  <c r="G3379" i="112"/>
  <c r="D3379" i="112"/>
  <c r="G3378" i="112"/>
  <c r="D3378" i="112"/>
  <c r="G3377" i="112"/>
  <c r="D3377" i="112"/>
  <c r="G3376" i="112"/>
  <c r="D3376" i="112"/>
  <c r="G3375" i="112"/>
  <c r="D3375" i="112"/>
  <c r="G3374" i="112"/>
  <c r="D3374" i="112"/>
  <c r="G3373" i="112"/>
  <c r="D3373" i="112"/>
  <c r="G3372" i="112"/>
  <c r="D3372" i="112"/>
  <c r="G3371" i="112"/>
  <c r="D3371" i="112"/>
  <c r="G3370" i="112"/>
  <c r="D3370" i="112"/>
  <c r="G3369" i="112"/>
  <c r="D3369" i="112"/>
  <c r="G3368" i="112"/>
  <c r="D3368" i="112"/>
  <c r="G3367" i="112"/>
  <c r="D3367" i="112"/>
  <c r="G3366" i="112"/>
  <c r="D3366" i="112"/>
  <c r="G3365" i="112"/>
  <c r="D3365" i="112"/>
  <c r="G3364" i="112"/>
  <c r="D3364" i="112"/>
  <c r="G3363" i="112"/>
  <c r="D3363" i="112"/>
  <c r="G3362" i="112"/>
  <c r="D3362" i="112"/>
  <c r="G3361" i="112"/>
  <c r="D3361" i="112"/>
  <c r="G3360" i="112"/>
  <c r="D3360" i="112"/>
  <c r="G3359" i="112"/>
  <c r="D3359" i="112"/>
  <c r="G3358" i="112"/>
  <c r="D3358" i="112"/>
  <c r="G3357" i="112"/>
  <c r="D3357" i="112"/>
  <c r="G3356" i="112"/>
  <c r="D3356" i="112"/>
  <c r="G3355" i="112"/>
  <c r="D3355" i="112"/>
  <c r="G3354" i="112"/>
  <c r="D3354" i="112"/>
  <c r="G3353" i="112"/>
  <c r="D3353" i="112"/>
  <c r="G3352" i="112"/>
  <c r="D3352" i="112"/>
  <c r="G3351" i="112"/>
  <c r="D3351" i="112"/>
  <c r="G3350" i="112"/>
  <c r="D3350" i="112"/>
  <c r="G3349" i="112"/>
  <c r="D3349" i="112"/>
  <c r="G3348" i="112"/>
  <c r="D3348" i="112"/>
  <c r="G3347" i="112"/>
  <c r="D3347" i="112"/>
  <c r="G3346" i="112"/>
  <c r="D3346" i="112"/>
  <c r="G3345" i="112"/>
  <c r="D3345" i="112"/>
  <c r="G3344" i="112"/>
  <c r="D3344" i="112"/>
  <c r="G3343" i="112"/>
  <c r="D3343" i="112"/>
  <c r="G3342" i="112"/>
  <c r="D3342" i="112"/>
  <c r="G3341" i="112"/>
  <c r="D3341" i="112"/>
  <c r="G3340" i="112"/>
  <c r="D3340" i="112"/>
  <c r="G3339" i="112"/>
  <c r="D3339" i="112"/>
  <c r="G3338" i="112"/>
  <c r="D3338" i="112"/>
  <c r="G3337" i="112"/>
  <c r="D3337" i="112"/>
  <c r="G3336" i="112"/>
  <c r="D3336" i="112"/>
  <c r="G3335" i="112"/>
  <c r="D3335" i="112"/>
  <c r="G3334" i="112"/>
  <c r="D3334" i="112"/>
  <c r="G3333" i="112"/>
  <c r="D3333" i="112"/>
  <c r="G3332" i="112"/>
  <c r="D3332" i="112"/>
  <c r="G3331" i="112"/>
  <c r="D3331" i="112"/>
  <c r="G3330" i="112"/>
  <c r="D3330" i="112"/>
  <c r="G3329" i="112"/>
  <c r="D3329" i="112"/>
  <c r="G3328" i="112"/>
  <c r="D3328" i="112"/>
  <c r="G3327" i="112"/>
  <c r="D3327" i="112"/>
  <c r="G3326" i="112"/>
  <c r="D3326" i="112"/>
  <c r="G3325" i="112"/>
  <c r="D3325" i="112"/>
  <c r="G3324" i="112"/>
  <c r="D3324" i="112"/>
  <c r="G3323" i="112"/>
  <c r="D3323" i="112"/>
  <c r="G3322" i="112"/>
  <c r="D3322" i="112"/>
  <c r="G3321" i="112"/>
  <c r="D3321" i="112"/>
  <c r="G3320" i="112"/>
  <c r="D3320" i="112"/>
  <c r="G3319" i="112"/>
  <c r="D3319" i="112"/>
  <c r="G3318" i="112"/>
  <c r="D3318" i="112"/>
  <c r="G3317" i="112"/>
  <c r="D3317" i="112"/>
  <c r="G3316" i="112"/>
  <c r="D3316" i="112"/>
  <c r="G3315" i="112"/>
  <c r="D3315" i="112"/>
  <c r="G3314" i="112"/>
  <c r="D3314" i="112"/>
  <c r="G3313" i="112"/>
  <c r="D3313" i="112"/>
  <c r="G3312" i="112"/>
  <c r="D3312" i="112"/>
  <c r="G3311" i="112"/>
  <c r="D3311" i="112"/>
  <c r="G3310" i="112"/>
  <c r="D3310" i="112"/>
  <c r="G3309" i="112"/>
  <c r="D3309" i="112"/>
  <c r="G3308" i="112"/>
  <c r="D3308" i="112"/>
  <c r="G3307" i="112"/>
  <c r="D3307" i="112"/>
  <c r="G3306" i="112"/>
  <c r="D3306" i="112"/>
  <c r="G3305" i="112"/>
  <c r="D3305" i="112"/>
  <c r="G3304" i="112"/>
  <c r="D3304" i="112"/>
  <c r="G3303" i="112"/>
  <c r="D3303" i="112"/>
  <c r="G3302" i="112"/>
  <c r="D3302" i="112"/>
  <c r="G3301" i="112"/>
  <c r="D3301" i="112"/>
  <c r="G3300" i="112"/>
  <c r="D3300" i="112"/>
  <c r="G3299" i="112"/>
  <c r="D3299" i="112"/>
  <c r="G3298" i="112"/>
  <c r="D3298" i="112"/>
  <c r="G3297" i="112"/>
  <c r="D3297" i="112"/>
  <c r="G3296" i="112"/>
  <c r="D3296" i="112"/>
  <c r="G3295" i="112"/>
  <c r="D3295" i="112"/>
  <c r="G3294" i="112"/>
  <c r="D3294" i="112"/>
  <c r="G3293" i="112"/>
  <c r="D3293" i="112"/>
  <c r="G3292" i="112"/>
  <c r="D3292" i="112"/>
  <c r="G3291" i="112"/>
  <c r="D3291" i="112"/>
  <c r="G3290" i="112"/>
  <c r="D3290" i="112"/>
  <c r="G3289" i="112"/>
  <c r="D3289" i="112"/>
  <c r="G3288" i="112"/>
  <c r="D3288" i="112"/>
  <c r="G3287" i="112"/>
  <c r="D3287" i="112"/>
  <c r="G3286" i="112"/>
  <c r="D3286" i="112"/>
  <c r="G3285" i="112"/>
  <c r="D3285" i="112"/>
  <c r="G3284" i="112"/>
  <c r="D3284" i="112"/>
  <c r="G3283" i="112"/>
  <c r="D3283" i="112"/>
  <c r="G3282" i="112"/>
  <c r="D3282" i="112"/>
  <c r="G3281" i="112"/>
  <c r="D3281" i="112"/>
  <c r="G3280" i="112"/>
  <c r="D3280" i="112"/>
  <c r="G3279" i="112"/>
  <c r="D3279" i="112"/>
  <c r="G3278" i="112"/>
  <c r="D3278" i="112"/>
  <c r="G3277" i="112"/>
  <c r="D3277" i="112"/>
  <c r="G3276" i="112"/>
  <c r="D3276" i="112"/>
  <c r="G3275" i="112"/>
  <c r="D3275" i="112"/>
  <c r="G3274" i="112"/>
  <c r="D3274" i="112"/>
  <c r="G3273" i="112"/>
  <c r="D3273" i="112"/>
  <c r="G3272" i="112"/>
  <c r="D3272" i="112"/>
  <c r="G3271" i="112"/>
  <c r="D3271" i="112"/>
  <c r="G3270" i="112"/>
  <c r="D3270" i="112"/>
  <c r="G3269" i="112"/>
  <c r="D3269" i="112"/>
  <c r="G3268" i="112"/>
  <c r="D3268" i="112"/>
  <c r="G3267" i="112"/>
  <c r="D3267" i="112"/>
  <c r="G3266" i="112"/>
  <c r="D3266" i="112"/>
  <c r="G3265" i="112"/>
  <c r="D3265" i="112"/>
  <c r="G3264" i="112"/>
  <c r="D3264" i="112"/>
  <c r="G3263" i="112"/>
  <c r="D3263" i="112"/>
  <c r="G3262" i="112"/>
  <c r="D3262" i="112"/>
  <c r="G3261" i="112"/>
  <c r="D3261" i="112"/>
  <c r="G3260" i="112"/>
  <c r="D3260" i="112"/>
  <c r="G3259" i="112"/>
  <c r="D3259" i="112"/>
  <c r="G3258" i="112"/>
  <c r="D3258" i="112"/>
  <c r="G3257" i="112"/>
  <c r="D3257" i="112"/>
  <c r="G3256" i="112"/>
  <c r="D3256" i="112"/>
  <c r="G3255" i="112"/>
  <c r="D3255" i="112"/>
  <c r="G3254" i="112"/>
  <c r="D3254" i="112"/>
  <c r="G3253" i="112"/>
  <c r="D3253" i="112"/>
  <c r="G3252" i="112"/>
  <c r="D3252" i="112"/>
  <c r="G3251" i="112"/>
  <c r="D3251" i="112"/>
  <c r="G3250" i="112"/>
  <c r="D3250" i="112"/>
  <c r="G3249" i="112"/>
  <c r="D3249" i="112"/>
  <c r="G3248" i="112"/>
  <c r="D3248" i="112"/>
  <c r="G3247" i="112"/>
  <c r="D3247" i="112"/>
  <c r="G3246" i="112"/>
  <c r="D3246" i="112"/>
  <c r="G3245" i="112"/>
  <c r="D3245" i="112"/>
  <c r="G3244" i="112"/>
  <c r="D3244" i="112"/>
  <c r="G3243" i="112"/>
  <c r="D3243" i="112"/>
  <c r="G3242" i="112"/>
  <c r="D3242" i="112"/>
  <c r="G3241" i="112"/>
  <c r="D3241" i="112"/>
  <c r="G3240" i="112"/>
  <c r="D3240" i="112"/>
  <c r="G3239" i="112"/>
  <c r="D3239" i="112"/>
  <c r="G3238" i="112"/>
  <c r="D3238" i="112"/>
  <c r="G3237" i="112"/>
  <c r="D3237" i="112"/>
  <c r="G3236" i="112"/>
  <c r="D3236" i="112"/>
  <c r="G3235" i="112"/>
  <c r="D3235" i="112"/>
  <c r="G3234" i="112"/>
  <c r="D3234" i="112"/>
  <c r="G3233" i="112"/>
  <c r="D3233" i="112"/>
  <c r="G3232" i="112"/>
  <c r="D3232" i="112"/>
  <c r="G3231" i="112"/>
  <c r="D3231" i="112"/>
  <c r="G3230" i="112"/>
  <c r="D3230" i="112"/>
  <c r="G3229" i="112"/>
  <c r="D3229" i="112"/>
  <c r="G3228" i="112"/>
  <c r="D3228" i="112"/>
  <c r="G3227" i="112"/>
  <c r="D3227" i="112"/>
  <c r="G3226" i="112"/>
  <c r="D3226" i="112"/>
  <c r="G3225" i="112"/>
  <c r="D3225" i="112"/>
  <c r="G3224" i="112"/>
  <c r="D3224" i="112"/>
  <c r="G3223" i="112"/>
  <c r="D3223" i="112"/>
  <c r="G3222" i="112"/>
  <c r="D3222" i="112"/>
  <c r="G3221" i="112"/>
  <c r="D3221" i="112"/>
  <c r="G3220" i="112"/>
  <c r="D3220" i="112"/>
  <c r="G3219" i="112"/>
  <c r="D3219" i="112"/>
  <c r="G3218" i="112"/>
  <c r="D3218" i="112"/>
  <c r="G3217" i="112"/>
  <c r="D3217" i="112"/>
  <c r="G3216" i="112"/>
  <c r="D3216" i="112"/>
  <c r="G3215" i="112"/>
  <c r="D3215" i="112"/>
  <c r="G3214" i="112"/>
  <c r="D3214" i="112"/>
  <c r="G3213" i="112"/>
  <c r="D3213" i="112"/>
  <c r="G3212" i="112"/>
  <c r="D3212" i="112"/>
  <c r="G3211" i="112"/>
  <c r="D3211" i="112"/>
  <c r="G3210" i="112"/>
  <c r="D3210" i="112"/>
  <c r="G3209" i="112"/>
  <c r="D3209" i="112"/>
  <c r="G3208" i="112"/>
  <c r="D3208" i="112"/>
  <c r="G3207" i="112"/>
  <c r="D3207" i="112"/>
  <c r="G3206" i="112"/>
  <c r="D3206" i="112"/>
  <c r="G3205" i="112"/>
  <c r="D3205" i="112"/>
  <c r="G3204" i="112"/>
  <c r="D3204" i="112"/>
  <c r="G3203" i="112"/>
  <c r="D3203" i="112"/>
  <c r="G3202" i="112"/>
  <c r="D3202" i="112"/>
  <c r="G3201" i="112"/>
  <c r="D3201" i="112"/>
  <c r="G3200" i="112"/>
  <c r="D3200" i="112"/>
  <c r="G3199" i="112"/>
  <c r="D3199" i="112"/>
  <c r="G3198" i="112"/>
  <c r="D3198" i="112"/>
  <c r="G3197" i="112"/>
  <c r="D3197" i="112"/>
  <c r="G3196" i="112"/>
  <c r="D3196" i="112"/>
  <c r="G3195" i="112"/>
  <c r="D3195" i="112"/>
  <c r="G3194" i="112"/>
  <c r="D3194" i="112"/>
  <c r="G3193" i="112"/>
  <c r="D3193" i="112"/>
  <c r="G3192" i="112"/>
  <c r="D3192" i="112"/>
  <c r="G3191" i="112"/>
  <c r="D3191" i="112"/>
  <c r="G3190" i="112"/>
  <c r="D3190" i="112"/>
  <c r="G3189" i="112"/>
  <c r="D3189" i="112"/>
  <c r="G3188" i="112"/>
  <c r="D3188" i="112"/>
  <c r="G3187" i="112"/>
  <c r="D3187" i="112"/>
  <c r="G3186" i="112"/>
  <c r="D3186" i="112"/>
  <c r="G3185" i="112"/>
  <c r="D3185" i="112"/>
  <c r="G3184" i="112"/>
  <c r="D3184" i="112"/>
  <c r="G3183" i="112"/>
  <c r="D3183" i="112"/>
  <c r="G3182" i="112"/>
  <c r="D3182" i="112"/>
  <c r="G3181" i="112"/>
  <c r="D3181" i="112"/>
  <c r="G3180" i="112"/>
  <c r="D3180" i="112"/>
  <c r="G3179" i="112"/>
  <c r="D3179" i="112"/>
  <c r="G3178" i="112"/>
  <c r="D3178" i="112"/>
  <c r="G3177" i="112"/>
  <c r="D3177" i="112"/>
  <c r="G3176" i="112"/>
  <c r="D3176" i="112"/>
  <c r="G3175" i="112"/>
  <c r="D3175" i="112"/>
  <c r="G3174" i="112"/>
  <c r="D3174" i="112"/>
  <c r="G3173" i="112"/>
  <c r="D3173" i="112"/>
  <c r="G3172" i="112"/>
  <c r="D3172" i="112"/>
  <c r="G3171" i="112"/>
  <c r="D3171" i="112"/>
  <c r="G3170" i="112"/>
  <c r="D3170" i="112"/>
  <c r="G3169" i="112"/>
  <c r="D3169" i="112"/>
  <c r="G3168" i="112"/>
  <c r="D3168" i="112"/>
  <c r="G3167" i="112"/>
  <c r="D3167" i="112"/>
  <c r="G3166" i="112"/>
  <c r="D3166" i="112"/>
  <c r="G3165" i="112"/>
  <c r="D3165" i="112"/>
  <c r="G3164" i="112"/>
  <c r="D3164" i="112"/>
  <c r="G3163" i="112"/>
  <c r="D3163" i="112"/>
  <c r="G3162" i="112"/>
  <c r="D3162" i="112"/>
  <c r="G3161" i="112"/>
  <c r="D3161" i="112"/>
  <c r="G3160" i="112"/>
  <c r="D3160" i="112"/>
  <c r="G3159" i="112"/>
  <c r="D3159" i="112"/>
  <c r="G3158" i="112"/>
  <c r="D3158" i="112"/>
  <c r="G3157" i="112"/>
  <c r="D3157" i="112"/>
  <c r="G3156" i="112"/>
  <c r="D3156" i="112"/>
  <c r="G3155" i="112"/>
  <c r="D3155" i="112"/>
  <c r="G3154" i="112"/>
  <c r="D3154" i="112"/>
  <c r="G3153" i="112"/>
  <c r="D3153" i="112"/>
  <c r="G3152" i="112"/>
  <c r="D3152" i="112"/>
  <c r="G3151" i="112"/>
  <c r="D3151" i="112"/>
  <c r="G3150" i="112"/>
  <c r="D3150" i="112"/>
  <c r="G3149" i="112"/>
  <c r="D3149" i="112"/>
  <c r="G3148" i="112"/>
  <c r="D3148" i="112"/>
  <c r="G3147" i="112"/>
  <c r="D3147" i="112"/>
  <c r="G3146" i="112"/>
  <c r="D3146" i="112"/>
  <c r="G3145" i="112"/>
  <c r="D3145" i="112"/>
  <c r="G3144" i="112"/>
  <c r="D3144" i="112"/>
  <c r="G3143" i="112"/>
  <c r="D3143" i="112"/>
  <c r="G3142" i="112"/>
  <c r="D3142" i="112"/>
  <c r="G3141" i="112"/>
  <c r="D3141" i="112"/>
  <c r="G3140" i="112"/>
  <c r="D3140" i="112"/>
  <c r="G3139" i="112"/>
  <c r="D3139" i="112"/>
  <c r="G3138" i="112"/>
  <c r="D3138" i="112"/>
  <c r="G3137" i="112"/>
  <c r="D3137" i="112"/>
  <c r="G3136" i="112"/>
  <c r="D3136" i="112"/>
  <c r="G3135" i="112"/>
  <c r="D3135" i="112"/>
  <c r="G3134" i="112"/>
  <c r="D3134" i="112"/>
  <c r="G3133" i="112"/>
  <c r="D3133" i="112"/>
  <c r="G3132" i="112"/>
  <c r="D3132" i="112"/>
  <c r="G3131" i="112"/>
  <c r="D3131" i="112"/>
  <c r="G3130" i="112"/>
  <c r="D3130" i="112"/>
  <c r="G3129" i="112"/>
  <c r="D3129" i="112"/>
  <c r="G3128" i="112"/>
  <c r="D3128" i="112"/>
  <c r="G3127" i="112"/>
  <c r="D3127" i="112"/>
  <c r="G3126" i="112"/>
  <c r="D3126" i="112"/>
  <c r="G3125" i="112"/>
  <c r="D3125" i="112"/>
  <c r="G3124" i="112"/>
  <c r="D3124" i="112"/>
  <c r="G3123" i="112"/>
  <c r="D3123" i="112"/>
  <c r="G3122" i="112"/>
  <c r="D3122" i="112"/>
  <c r="G3121" i="112"/>
  <c r="D3121" i="112"/>
  <c r="G3120" i="112"/>
  <c r="D3120" i="112"/>
  <c r="G3119" i="112"/>
  <c r="D3119" i="112"/>
  <c r="G3118" i="112"/>
  <c r="D3118" i="112"/>
  <c r="G3117" i="112"/>
  <c r="D3117" i="112"/>
  <c r="G3116" i="112"/>
  <c r="D3116" i="112"/>
  <c r="G3115" i="112"/>
  <c r="D3115" i="112"/>
  <c r="G3114" i="112"/>
  <c r="D3114" i="112"/>
  <c r="G3113" i="112"/>
  <c r="D3113" i="112"/>
  <c r="G3112" i="112"/>
  <c r="D3112" i="112"/>
  <c r="G3111" i="112"/>
  <c r="D3111" i="112"/>
  <c r="G3110" i="112"/>
  <c r="D3110" i="112"/>
  <c r="G3109" i="112"/>
  <c r="D3109" i="112"/>
  <c r="G3108" i="112"/>
  <c r="D3108" i="112"/>
  <c r="G3107" i="112"/>
  <c r="D3107" i="112"/>
  <c r="G3106" i="112"/>
  <c r="D3106" i="112"/>
  <c r="G3105" i="112"/>
  <c r="D3105" i="112"/>
  <c r="G3104" i="112"/>
  <c r="D3104" i="112"/>
  <c r="G3103" i="112"/>
  <c r="D3103" i="112"/>
  <c r="G3102" i="112"/>
  <c r="D3102" i="112"/>
  <c r="G3101" i="112"/>
  <c r="D3101" i="112"/>
  <c r="G3100" i="112"/>
  <c r="D3100" i="112"/>
  <c r="G3099" i="112"/>
  <c r="D3099" i="112"/>
  <c r="G3098" i="112"/>
  <c r="D3098" i="112"/>
  <c r="G3097" i="112"/>
  <c r="D3097" i="112"/>
  <c r="G3096" i="112"/>
  <c r="D3096" i="112"/>
  <c r="G3095" i="112"/>
  <c r="D3095" i="112"/>
  <c r="G3094" i="112"/>
  <c r="D3094" i="112"/>
  <c r="G3093" i="112"/>
  <c r="D3093" i="112"/>
  <c r="G3092" i="112"/>
  <c r="D3092" i="112"/>
  <c r="G3091" i="112"/>
  <c r="D3091" i="112"/>
  <c r="G3090" i="112"/>
  <c r="D3090" i="112"/>
  <c r="G3089" i="112"/>
  <c r="D3089" i="112"/>
  <c r="G3088" i="112"/>
  <c r="D3088" i="112"/>
  <c r="G3087" i="112"/>
  <c r="D3087" i="112"/>
  <c r="G3086" i="112"/>
  <c r="D3086" i="112"/>
  <c r="G3085" i="112"/>
  <c r="D3085" i="112"/>
  <c r="G3084" i="112"/>
  <c r="D3084" i="112"/>
  <c r="G3083" i="112"/>
  <c r="D3083" i="112"/>
  <c r="G3082" i="112"/>
  <c r="D3082" i="112"/>
  <c r="G3081" i="112"/>
  <c r="D3081" i="112"/>
  <c r="G3080" i="112"/>
  <c r="D3080" i="112"/>
  <c r="G3079" i="112"/>
  <c r="D3079" i="112"/>
  <c r="G3078" i="112"/>
  <c r="D3078" i="112"/>
  <c r="G3077" i="112"/>
  <c r="D3077" i="112"/>
  <c r="G3076" i="112"/>
  <c r="D3076" i="112"/>
  <c r="G3075" i="112"/>
  <c r="D3075" i="112"/>
  <c r="G3074" i="112"/>
  <c r="D3074" i="112"/>
  <c r="G3073" i="112"/>
  <c r="D3073" i="112"/>
  <c r="G3072" i="112"/>
  <c r="D3072" i="112"/>
  <c r="G3071" i="112"/>
  <c r="D3071" i="112"/>
  <c r="G3070" i="112"/>
  <c r="D3070" i="112"/>
  <c r="G3069" i="112"/>
  <c r="D3069" i="112"/>
  <c r="G3068" i="112"/>
  <c r="D3068" i="112"/>
  <c r="G3067" i="112"/>
  <c r="D3067" i="112"/>
  <c r="G3066" i="112"/>
  <c r="D3066" i="112"/>
  <c r="G3065" i="112"/>
  <c r="D3065" i="112"/>
  <c r="G3064" i="112"/>
  <c r="D3064" i="112"/>
  <c r="G3063" i="112"/>
  <c r="D3063" i="112"/>
  <c r="G3062" i="112"/>
  <c r="D3062" i="112"/>
  <c r="G3061" i="112"/>
  <c r="D3061" i="112"/>
  <c r="G3060" i="112"/>
  <c r="D3060" i="112"/>
  <c r="G3059" i="112"/>
  <c r="D3059" i="112"/>
  <c r="G3058" i="112"/>
  <c r="D3058" i="112"/>
  <c r="G3057" i="112"/>
  <c r="D3057" i="112"/>
  <c r="G3056" i="112"/>
  <c r="D3056" i="112"/>
  <c r="G3055" i="112"/>
  <c r="D3055" i="112"/>
  <c r="G3054" i="112"/>
  <c r="D3054" i="112"/>
  <c r="G3053" i="112"/>
  <c r="D3053" i="112"/>
  <c r="G3052" i="112"/>
  <c r="D3052" i="112"/>
  <c r="G3051" i="112"/>
  <c r="D3051" i="112"/>
  <c r="G3050" i="112"/>
  <c r="D3050" i="112"/>
  <c r="G3049" i="112"/>
  <c r="D3049" i="112"/>
  <c r="G3048" i="112"/>
  <c r="D3048" i="112"/>
  <c r="G3047" i="112"/>
  <c r="D3047" i="112"/>
  <c r="G3046" i="112"/>
  <c r="D3046" i="112"/>
  <c r="G3045" i="112"/>
  <c r="D3045" i="112"/>
  <c r="G3044" i="112"/>
  <c r="D3044" i="112"/>
  <c r="G3043" i="112"/>
  <c r="D3043" i="112"/>
  <c r="G3042" i="112"/>
  <c r="D3042" i="112"/>
  <c r="G3041" i="112"/>
  <c r="D3041" i="112"/>
  <c r="G3040" i="112"/>
  <c r="D3040" i="112"/>
  <c r="G3039" i="112"/>
  <c r="D3039" i="112"/>
  <c r="G3038" i="112"/>
  <c r="D3038" i="112"/>
  <c r="G3037" i="112"/>
  <c r="D3037" i="112"/>
  <c r="G3036" i="112"/>
  <c r="D3036" i="112"/>
  <c r="G3035" i="112"/>
  <c r="D3035" i="112"/>
  <c r="G3034" i="112"/>
  <c r="D3034" i="112"/>
  <c r="G3033" i="112"/>
  <c r="D3033" i="112"/>
  <c r="G3032" i="112"/>
  <c r="D3032" i="112"/>
  <c r="G3031" i="112"/>
  <c r="D3031" i="112"/>
  <c r="G3030" i="112"/>
  <c r="D3030" i="112"/>
  <c r="G3029" i="112"/>
  <c r="D3029" i="112"/>
  <c r="G3028" i="112"/>
  <c r="D3028" i="112"/>
  <c r="G3027" i="112"/>
  <c r="D3027" i="112"/>
  <c r="G3026" i="112"/>
  <c r="D3026" i="112"/>
  <c r="G3025" i="112"/>
  <c r="D3025" i="112"/>
  <c r="G3024" i="112"/>
  <c r="D3024" i="112"/>
  <c r="G3023" i="112"/>
  <c r="D3023" i="112"/>
  <c r="G3022" i="112"/>
  <c r="D3022" i="112"/>
  <c r="G3021" i="112"/>
  <c r="D3021" i="112"/>
  <c r="G3020" i="112"/>
  <c r="D3020" i="112"/>
  <c r="G3019" i="112"/>
  <c r="D3019" i="112"/>
  <c r="G3018" i="112"/>
  <c r="D3018" i="112"/>
  <c r="G3017" i="112"/>
  <c r="D3017" i="112"/>
  <c r="G3016" i="112"/>
  <c r="D3016" i="112"/>
  <c r="G3015" i="112"/>
  <c r="D3015" i="112"/>
  <c r="G3014" i="112"/>
  <c r="D3014" i="112"/>
  <c r="G3013" i="112"/>
  <c r="D3013" i="112"/>
  <c r="G3012" i="112"/>
  <c r="D3012" i="112"/>
  <c r="G3011" i="112"/>
  <c r="D3011" i="112"/>
  <c r="G3010" i="112"/>
  <c r="D3010" i="112"/>
  <c r="G3009" i="112"/>
  <c r="D3009" i="112"/>
  <c r="G3008" i="112"/>
  <c r="D3008" i="112"/>
  <c r="G3007" i="112"/>
  <c r="D3007" i="112"/>
  <c r="G3006" i="112"/>
  <c r="D3006" i="112"/>
  <c r="G3005" i="112"/>
  <c r="D3005" i="112"/>
  <c r="G3004" i="112"/>
  <c r="D3004" i="112"/>
  <c r="G3003" i="112"/>
  <c r="D3003" i="112"/>
  <c r="G3002" i="112"/>
  <c r="D3002" i="112"/>
  <c r="G3001" i="112"/>
  <c r="D3001" i="112"/>
  <c r="G3000" i="112"/>
  <c r="D3000" i="112"/>
  <c r="G2999" i="112"/>
  <c r="D2999" i="112"/>
  <c r="G2998" i="112"/>
  <c r="D2998" i="112"/>
  <c r="G2997" i="112"/>
  <c r="D2997" i="112"/>
  <c r="G2996" i="112"/>
  <c r="D2996" i="112"/>
  <c r="G2995" i="112"/>
  <c r="D2995" i="112"/>
  <c r="G2994" i="112"/>
  <c r="D2994" i="112"/>
  <c r="G2993" i="112"/>
  <c r="D2993" i="112"/>
  <c r="G2992" i="112"/>
  <c r="D2992" i="112"/>
  <c r="G2991" i="112"/>
  <c r="D2991" i="112"/>
  <c r="G2990" i="112"/>
  <c r="D2990" i="112"/>
  <c r="G2989" i="112"/>
  <c r="D2989" i="112"/>
  <c r="G2988" i="112"/>
  <c r="D2988" i="112"/>
  <c r="G2987" i="112"/>
  <c r="D2987" i="112"/>
  <c r="G2986" i="112"/>
  <c r="D2986" i="112"/>
  <c r="G2985" i="112"/>
  <c r="D2985" i="112"/>
  <c r="G2984" i="112"/>
  <c r="D2984" i="112"/>
  <c r="G2983" i="112"/>
  <c r="D2983" i="112"/>
  <c r="G2982" i="112"/>
  <c r="D2982" i="112"/>
  <c r="G2981" i="112"/>
  <c r="D2981" i="112"/>
  <c r="G2980" i="112"/>
  <c r="D2980" i="112"/>
  <c r="G2979" i="112"/>
  <c r="D2979" i="112"/>
  <c r="G2978" i="112"/>
  <c r="D2978" i="112"/>
  <c r="G2977" i="112"/>
  <c r="D2977" i="112"/>
  <c r="G2976" i="112"/>
  <c r="D2976" i="112"/>
  <c r="G2975" i="112"/>
  <c r="D2975" i="112"/>
  <c r="G2974" i="112"/>
  <c r="D2974" i="112"/>
  <c r="G2973" i="112"/>
  <c r="D2973" i="112"/>
  <c r="G2972" i="112"/>
  <c r="D2972" i="112"/>
  <c r="G2971" i="112"/>
  <c r="D2971" i="112"/>
  <c r="G2970" i="112"/>
  <c r="D2970" i="112"/>
  <c r="G2969" i="112"/>
  <c r="D2969" i="112"/>
  <c r="G2968" i="112"/>
  <c r="D2968" i="112"/>
  <c r="G2967" i="112"/>
  <c r="D2967" i="112"/>
  <c r="G2966" i="112"/>
  <c r="D2966" i="112"/>
  <c r="G2965" i="112"/>
  <c r="D2965" i="112"/>
  <c r="G2964" i="112"/>
  <c r="D2964" i="112"/>
  <c r="G2963" i="112"/>
  <c r="D2963" i="112"/>
  <c r="G2962" i="112"/>
  <c r="D2962" i="112"/>
  <c r="G2961" i="112"/>
  <c r="D2961" i="112"/>
  <c r="G2960" i="112"/>
  <c r="D2960" i="112"/>
  <c r="G2959" i="112"/>
  <c r="D2959" i="112"/>
  <c r="G2958" i="112"/>
  <c r="D2958" i="112"/>
  <c r="G2957" i="112"/>
  <c r="D2957" i="112"/>
  <c r="G2956" i="112"/>
  <c r="D2956" i="112"/>
  <c r="G2955" i="112"/>
  <c r="D2955" i="112"/>
  <c r="G2954" i="112"/>
  <c r="D2954" i="112"/>
  <c r="G2953" i="112"/>
  <c r="D2953" i="112"/>
  <c r="G2952" i="112"/>
  <c r="D2952" i="112"/>
  <c r="G2951" i="112"/>
  <c r="D2951" i="112"/>
  <c r="G2950" i="112"/>
  <c r="D2950" i="112"/>
  <c r="G2949" i="112"/>
  <c r="D2949" i="112"/>
  <c r="G2948" i="112"/>
  <c r="D2948" i="112"/>
  <c r="G2947" i="112"/>
  <c r="D2947" i="112"/>
  <c r="G2946" i="112"/>
  <c r="D2946" i="112"/>
  <c r="G2945" i="112"/>
  <c r="D2945" i="112"/>
  <c r="G2944" i="112"/>
  <c r="D2944" i="112"/>
  <c r="G2943" i="112"/>
  <c r="D2943" i="112"/>
  <c r="G2942" i="112"/>
  <c r="D2942" i="112"/>
  <c r="G2941" i="112"/>
  <c r="D2941" i="112"/>
  <c r="G2940" i="112"/>
  <c r="D2940" i="112"/>
  <c r="G2939" i="112"/>
  <c r="D2939" i="112"/>
  <c r="G2938" i="112"/>
  <c r="D2938" i="112"/>
  <c r="G2937" i="112"/>
  <c r="D2937" i="112"/>
  <c r="G2936" i="112"/>
  <c r="D2936" i="112"/>
  <c r="G2935" i="112"/>
  <c r="D2935" i="112"/>
  <c r="G2934" i="112"/>
  <c r="D2934" i="112"/>
  <c r="G2933" i="112"/>
  <c r="D2933" i="112"/>
  <c r="G2932" i="112"/>
  <c r="D2932" i="112"/>
  <c r="G2931" i="112"/>
  <c r="D2931" i="112"/>
  <c r="G2930" i="112"/>
  <c r="D2930" i="112"/>
  <c r="G2929" i="112"/>
  <c r="D2929" i="112"/>
  <c r="G2928" i="112"/>
  <c r="D2928" i="112"/>
  <c r="G2927" i="112"/>
  <c r="D2927" i="112"/>
  <c r="G2926" i="112"/>
  <c r="D2926" i="112"/>
  <c r="G2925" i="112"/>
  <c r="D2925" i="112"/>
  <c r="G2924" i="112"/>
  <c r="D2924" i="112"/>
  <c r="G2923" i="112"/>
  <c r="D2923" i="112"/>
  <c r="G2922" i="112"/>
  <c r="D2922" i="112"/>
  <c r="G2921" i="112"/>
  <c r="D2921" i="112"/>
  <c r="G2920" i="112"/>
  <c r="D2920" i="112"/>
  <c r="G2919" i="112"/>
  <c r="D2919" i="112"/>
  <c r="G2918" i="112"/>
  <c r="D2918" i="112"/>
  <c r="G2917" i="112"/>
  <c r="D2917" i="112"/>
  <c r="G2916" i="112"/>
  <c r="D2916" i="112"/>
  <c r="G2915" i="112"/>
  <c r="D2915" i="112"/>
  <c r="G2914" i="112"/>
  <c r="D2914" i="112"/>
  <c r="G2913" i="112"/>
  <c r="D2913" i="112"/>
  <c r="G2912" i="112"/>
  <c r="D2912" i="112"/>
  <c r="G2911" i="112"/>
  <c r="D2911" i="112"/>
  <c r="G2910" i="112"/>
  <c r="D2910" i="112"/>
  <c r="G2909" i="112"/>
  <c r="D2909" i="112"/>
  <c r="G2908" i="112"/>
  <c r="D2908" i="112"/>
  <c r="G2907" i="112"/>
  <c r="D2907" i="112"/>
  <c r="G2906" i="112"/>
  <c r="D2906" i="112"/>
  <c r="G2905" i="112"/>
  <c r="D2905" i="112"/>
  <c r="G2904" i="112"/>
  <c r="D2904" i="112"/>
  <c r="G2903" i="112"/>
  <c r="D2903" i="112"/>
  <c r="G2902" i="112"/>
  <c r="D2902" i="112"/>
  <c r="G2901" i="112"/>
  <c r="D2901" i="112"/>
  <c r="G2900" i="112"/>
  <c r="D2900" i="112"/>
  <c r="G2899" i="112"/>
  <c r="D2899" i="112"/>
  <c r="G2898" i="112"/>
  <c r="D2898" i="112"/>
  <c r="G2897" i="112"/>
  <c r="D2897" i="112"/>
  <c r="G2896" i="112"/>
  <c r="D2896" i="112"/>
  <c r="G2895" i="112"/>
  <c r="D2895" i="112"/>
  <c r="G2894" i="112"/>
  <c r="D2894" i="112"/>
  <c r="G2893" i="112"/>
  <c r="D2893" i="112"/>
  <c r="G2892" i="112"/>
  <c r="D2892" i="112"/>
  <c r="G2891" i="112"/>
  <c r="D2891" i="112"/>
  <c r="G2890" i="112"/>
  <c r="D2890" i="112"/>
  <c r="G2889" i="112"/>
  <c r="D2889" i="112"/>
  <c r="G2888" i="112"/>
  <c r="D2888" i="112"/>
  <c r="G2887" i="112"/>
  <c r="D2887" i="112"/>
  <c r="G2886" i="112"/>
  <c r="D2886" i="112"/>
  <c r="G2885" i="112"/>
  <c r="D2885" i="112"/>
  <c r="G2884" i="112"/>
  <c r="D2884" i="112"/>
  <c r="G2883" i="112"/>
  <c r="D2883" i="112"/>
  <c r="G2882" i="112"/>
  <c r="D2882" i="112"/>
  <c r="G2881" i="112"/>
  <c r="D2881" i="112"/>
  <c r="G2880" i="112"/>
  <c r="D2880" i="112"/>
  <c r="G2879" i="112"/>
  <c r="D2879" i="112"/>
  <c r="G2878" i="112"/>
  <c r="D2878" i="112"/>
  <c r="G2877" i="112"/>
  <c r="D2877" i="112"/>
  <c r="G2876" i="112"/>
  <c r="D2876" i="112"/>
  <c r="G2875" i="112"/>
  <c r="D2875" i="112"/>
  <c r="G2874" i="112"/>
  <c r="D2874" i="112"/>
  <c r="G2873" i="112"/>
  <c r="D2873" i="112"/>
  <c r="G2872" i="112"/>
  <c r="D2872" i="112"/>
  <c r="G2871" i="112"/>
  <c r="D2871" i="112"/>
  <c r="G2870" i="112"/>
  <c r="D2870" i="112"/>
  <c r="G2869" i="112"/>
  <c r="D2869" i="112"/>
  <c r="G2868" i="112"/>
  <c r="D2868" i="112"/>
  <c r="G2867" i="112"/>
  <c r="D2867" i="112"/>
  <c r="G2866" i="112"/>
  <c r="D2866" i="112"/>
  <c r="G2865" i="112"/>
  <c r="D2865" i="112"/>
  <c r="G2864" i="112"/>
  <c r="D2864" i="112"/>
  <c r="G2863" i="112"/>
  <c r="D2863" i="112"/>
  <c r="G2862" i="112"/>
  <c r="D2862" i="112"/>
  <c r="G2861" i="112"/>
  <c r="D2861" i="112"/>
  <c r="G2860" i="112"/>
  <c r="D2860" i="112"/>
  <c r="G2859" i="112"/>
  <c r="D2859" i="112"/>
  <c r="G2858" i="112"/>
  <c r="D2858" i="112"/>
  <c r="G2857" i="112"/>
  <c r="D2857" i="112"/>
  <c r="G2856" i="112"/>
  <c r="D2856" i="112"/>
  <c r="G2855" i="112"/>
  <c r="D2855" i="112"/>
  <c r="G2854" i="112"/>
  <c r="D2854" i="112"/>
  <c r="G2853" i="112"/>
  <c r="D2853" i="112"/>
  <c r="G2852" i="112"/>
  <c r="D2852" i="112"/>
  <c r="G2851" i="112"/>
  <c r="D2851" i="112"/>
  <c r="G2850" i="112"/>
  <c r="D2850" i="112"/>
  <c r="G2849" i="112"/>
  <c r="D2849" i="112"/>
  <c r="G2848" i="112"/>
  <c r="D2848" i="112"/>
  <c r="G2847" i="112"/>
  <c r="D2847" i="112"/>
  <c r="G2846" i="112"/>
  <c r="D2846" i="112"/>
  <c r="G2845" i="112"/>
  <c r="D2845" i="112"/>
  <c r="G2844" i="112"/>
  <c r="D2844" i="112"/>
  <c r="G2843" i="112"/>
  <c r="D2843" i="112"/>
  <c r="G2842" i="112"/>
  <c r="D2842" i="112"/>
  <c r="G2841" i="112"/>
  <c r="D2841" i="112"/>
  <c r="G2840" i="112"/>
  <c r="D2840" i="112"/>
  <c r="G2839" i="112"/>
  <c r="D2839" i="112"/>
  <c r="G2838" i="112"/>
  <c r="D2838" i="112"/>
  <c r="G2837" i="112"/>
  <c r="D2837" i="112"/>
  <c r="G2836" i="112"/>
  <c r="D2836" i="112"/>
  <c r="G2835" i="112"/>
  <c r="D2835" i="112"/>
  <c r="G2834" i="112"/>
  <c r="D2834" i="112"/>
  <c r="G2833" i="112"/>
  <c r="D2833" i="112"/>
  <c r="G2832" i="112"/>
  <c r="D2832" i="112"/>
  <c r="G2831" i="112"/>
  <c r="D2831" i="112"/>
  <c r="G2830" i="112"/>
  <c r="D2830" i="112"/>
  <c r="G2829" i="112"/>
  <c r="D2829" i="112"/>
  <c r="G2828" i="112"/>
  <c r="D2828" i="112"/>
  <c r="G2827" i="112"/>
  <c r="D2827" i="112"/>
  <c r="G2826" i="112"/>
  <c r="D2826" i="112"/>
  <c r="G2825" i="112"/>
  <c r="D2825" i="112"/>
  <c r="G2824" i="112"/>
  <c r="D2824" i="112"/>
  <c r="G2823" i="112"/>
  <c r="D2823" i="112"/>
  <c r="G2822" i="112"/>
  <c r="D2822" i="112"/>
  <c r="G2821" i="112"/>
  <c r="D2821" i="112"/>
  <c r="G2820" i="112"/>
  <c r="D2820" i="112"/>
  <c r="G2819" i="112"/>
  <c r="D2819" i="112"/>
  <c r="G2818" i="112"/>
  <c r="D2818" i="112"/>
  <c r="G2817" i="112"/>
  <c r="D2817" i="112"/>
  <c r="G2816" i="112"/>
  <c r="D2816" i="112"/>
  <c r="G2815" i="112"/>
  <c r="D2815" i="112"/>
  <c r="G2814" i="112"/>
  <c r="D2814" i="112"/>
  <c r="G2813" i="112"/>
  <c r="D2813" i="112"/>
  <c r="G2812" i="112"/>
  <c r="D2812" i="112"/>
  <c r="G2811" i="112"/>
  <c r="D2811" i="112"/>
  <c r="G2810" i="112"/>
  <c r="D2810" i="112"/>
  <c r="G2809" i="112"/>
  <c r="D2809" i="112"/>
  <c r="G2808" i="112"/>
  <c r="D2808" i="112"/>
  <c r="G2807" i="112"/>
  <c r="D2807" i="112"/>
  <c r="G2806" i="112"/>
  <c r="D2806" i="112"/>
  <c r="G2805" i="112"/>
  <c r="D2805" i="112"/>
  <c r="G2804" i="112"/>
  <c r="D2804" i="112"/>
  <c r="G2803" i="112"/>
  <c r="D2803" i="112"/>
  <c r="G2802" i="112"/>
  <c r="D2802" i="112"/>
  <c r="G2801" i="112"/>
  <c r="D2801" i="112"/>
  <c r="G2800" i="112"/>
  <c r="D2800" i="112"/>
  <c r="G2799" i="112"/>
  <c r="D2799" i="112"/>
  <c r="G2798" i="112"/>
  <c r="D2798" i="112"/>
  <c r="G2797" i="112"/>
  <c r="D2797" i="112"/>
  <c r="G2796" i="112"/>
  <c r="D2796" i="112"/>
  <c r="G2795" i="112"/>
  <c r="D2795" i="112"/>
  <c r="G2794" i="112"/>
  <c r="D2794" i="112"/>
  <c r="G2793" i="112"/>
  <c r="D2793" i="112"/>
  <c r="G2792" i="112"/>
  <c r="D2792" i="112"/>
  <c r="G2791" i="112"/>
  <c r="D2791" i="112"/>
  <c r="G2790" i="112"/>
  <c r="D2790" i="112"/>
  <c r="G2789" i="112"/>
  <c r="D2789" i="112"/>
  <c r="G2788" i="112"/>
  <c r="D2788" i="112"/>
  <c r="G2787" i="112"/>
  <c r="D2787" i="112"/>
  <c r="G2786" i="112"/>
  <c r="D2786" i="112"/>
  <c r="G2785" i="112"/>
  <c r="D2785" i="112"/>
  <c r="G2784" i="112"/>
  <c r="D2784" i="112"/>
  <c r="G2783" i="112"/>
  <c r="D2783" i="112"/>
  <c r="G2782" i="112"/>
  <c r="D2782" i="112"/>
  <c r="G2781" i="112"/>
  <c r="D2781" i="112"/>
  <c r="G2780" i="112"/>
  <c r="D2780" i="112"/>
  <c r="G2779" i="112"/>
  <c r="D2779" i="112"/>
  <c r="G2778" i="112"/>
  <c r="D2778" i="112"/>
  <c r="G2777" i="112"/>
  <c r="D2777" i="112"/>
  <c r="G2776" i="112"/>
  <c r="D2776" i="112"/>
  <c r="G2775" i="112"/>
  <c r="D2775" i="112"/>
  <c r="G2774" i="112"/>
  <c r="D2774" i="112"/>
  <c r="G2773" i="112"/>
  <c r="D2773" i="112"/>
  <c r="G2772" i="112"/>
  <c r="D2772" i="112"/>
  <c r="G2771" i="112"/>
  <c r="D2771" i="112"/>
  <c r="G2770" i="112"/>
  <c r="D2770" i="112"/>
  <c r="G2769" i="112"/>
  <c r="D2769" i="112"/>
  <c r="G2768" i="112"/>
  <c r="D2768" i="112"/>
  <c r="G2767" i="112"/>
  <c r="D2767" i="112"/>
  <c r="G2766" i="112"/>
  <c r="D2766" i="112"/>
  <c r="G2765" i="112"/>
  <c r="D2765" i="112"/>
  <c r="G2764" i="112"/>
  <c r="D2764" i="112"/>
  <c r="G2763" i="112"/>
  <c r="D2763" i="112"/>
  <c r="G2762" i="112"/>
  <c r="D2762" i="112"/>
  <c r="G2761" i="112"/>
  <c r="D2761" i="112"/>
  <c r="G2760" i="112"/>
  <c r="D2760" i="112"/>
  <c r="G2759" i="112"/>
  <c r="D2759" i="112"/>
  <c r="G2758" i="112"/>
  <c r="D2758" i="112"/>
  <c r="G2757" i="112"/>
  <c r="D2757" i="112"/>
  <c r="G2756" i="112"/>
  <c r="D2756" i="112"/>
  <c r="G2755" i="112"/>
  <c r="D2755" i="112"/>
  <c r="G2754" i="112"/>
  <c r="D2754" i="112"/>
  <c r="G2753" i="112"/>
  <c r="D2753" i="112"/>
  <c r="G2752" i="112"/>
  <c r="D2752" i="112"/>
  <c r="G2751" i="112"/>
  <c r="D2751" i="112"/>
  <c r="G2750" i="112"/>
  <c r="D2750" i="112"/>
  <c r="G2749" i="112"/>
  <c r="D2749" i="112"/>
  <c r="G2748" i="112"/>
  <c r="D2748" i="112"/>
  <c r="G2747" i="112"/>
  <c r="D2747" i="112"/>
  <c r="G2746" i="112"/>
  <c r="D2746" i="112"/>
  <c r="G2745" i="112"/>
  <c r="D2745" i="112"/>
  <c r="G2744" i="112"/>
  <c r="D2744" i="112"/>
  <c r="G2743" i="112"/>
  <c r="D2743" i="112"/>
  <c r="G2742" i="112"/>
  <c r="D2742" i="112"/>
  <c r="G2741" i="112"/>
  <c r="D2741" i="112"/>
  <c r="G2740" i="112"/>
  <c r="D2740" i="112"/>
  <c r="G2739" i="112"/>
  <c r="D2739" i="112"/>
  <c r="G2738" i="112"/>
  <c r="D2738" i="112"/>
  <c r="G2737" i="112"/>
  <c r="D2737" i="112"/>
  <c r="G2736" i="112"/>
  <c r="D2736" i="112"/>
  <c r="G2735" i="112"/>
  <c r="D2735" i="112"/>
  <c r="G2734" i="112"/>
  <c r="D2734" i="112"/>
  <c r="G2733" i="112"/>
  <c r="D2733" i="112"/>
  <c r="G2732" i="112"/>
  <c r="D2732" i="112"/>
  <c r="G2731" i="112"/>
  <c r="D2731" i="112"/>
  <c r="G2730" i="112"/>
  <c r="D2730" i="112"/>
  <c r="G2729" i="112"/>
  <c r="D2729" i="112"/>
  <c r="G2728" i="112"/>
  <c r="D2728" i="112"/>
  <c r="G2727" i="112"/>
  <c r="D2727" i="112"/>
  <c r="G2726" i="112"/>
  <c r="D2726" i="112"/>
  <c r="G2725" i="112"/>
  <c r="D2725" i="112"/>
  <c r="G2724" i="112"/>
  <c r="D2724" i="112"/>
  <c r="G2723" i="112"/>
  <c r="D2723" i="112"/>
  <c r="G2722" i="112"/>
  <c r="D2722" i="112"/>
  <c r="G2721" i="112"/>
  <c r="D2721" i="112"/>
  <c r="G2720" i="112"/>
  <c r="D2720" i="112"/>
  <c r="G2719" i="112"/>
  <c r="D2719" i="112"/>
  <c r="G2718" i="112"/>
  <c r="D2718" i="112"/>
  <c r="G2717" i="112"/>
  <c r="D2717" i="112"/>
  <c r="G2716" i="112"/>
  <c r="D2716" i="112"/>
  <c r="G2715" i="112"/>
  <c r="D2715" i="112"/>
  <c r="G2714" i="112"/>
  <c r="D2714" i="112"/>
  <c r="G2713" i="112"/>
  <c r="D2713" i="112"/>
  <c r="G2712" i="112"/>
  <c r="D2712" i="112"/>
  <c r="G2711" i="112"/>
  <c r="D2711" i="112"/>
  <c r="G2710" i="112"/>
  <c r="D2710" i="112"/>
  <c r="G2709" i="112"/>
  <c r="D2709" i="112"/>
  <c r="G2708" i="112"/>
  <c r="D2708" i="112"/>
  <c r="G2707" i="112"/>
  <c r="D2707" i="112"/>
  <c r="G2706" i="112"/>
  <c r="D2706" i="112"/>
  <c r="G2705" i="112"/>
  <c r="D2705" i="112"/>
  <c r="G2704" i="112"/>
  <c r="D2704" i="112"/>
  <c r="G2703" i="112"/>
  <c r="D2703" i="112"/>
  <c r="G2702" i="112"/>
  <c r="D2702" i="112"/>
  <c r="G2701" i="112"/>
  <c r="D2701" i="112"/>
  <c r="G2700" i="112"/>
  <c r="D2700" i="112"/>
  <c r="G2699" i="112"/>
  <c r="D2699" i="112"/>
  <c r="G2698" i="112"/>
  <c r="D2698" i="112"/>
  <c r="G2697" i="112"/>
  <c r="D2697" i="112"/>
  <c r="G2696" i="112"/>
  <c r="D2696" i="112"/>
  <c r="G2695" i="112"/>
  <c r="D2695" i="112"/>
  <c r="G2694" i="112"/>
  <c r="D2694" i="112"/>
  <c r="G2693" i="112"/>
  <c r="D2693" i="112"/>
  <c r="G2692" i="112"/>
  <c r="D2692" i="112"/>
  <c r="G2691" i="112"/>
  <c r="D2691" i="112"/>
  <c r="G2690" i="112"/>
  <c r="D2690" i="112"/>
  <c r="G2689" i="112"/>
  <c r="D2689" i="112"/>
  <c r="G2688" i="112"/>
  <c r="D2688" i="112"/>
  <c r="G2687" i="112"/>
  <c r="D2687" i="112"/>
  <c r="G2686" i="112"/>
  <c r="D2686" i="112"/>
  <c r="G2685" i="112"/>
  <c r="D2685" i="112"/>
  <c r="G2684" i="112"/>
  <c r="D2684" i="112"/>
  <c r="G2683" i="112"/>
  <c r="D2683" i="112"/>
  <c r="G2682" i="112"/>
  <c r="D2682" i="112"/>
  <c r="G2681" i="112"/>
  <c r="D2681" i="112"/>
  <c r="G2680" i="112"/>
  <c r="D2680" i="112"/>
  <c r="G2679" i="112"/>
  <c r="D2679" i="112"/>
  <c r="G2678" i="112"/>
  <c r="D2678" i="112"/>
  <c r="G2677" i="112"/>
  <c r="D2677" i="112"/>
  <c r="G2676" i="112"/>
  <c r="D2676" i="112"/>
  <c r="G2675" i="112"/>
  <c r="D2675" i="112"/>
  <c r="G2674" i="112"/>
  <c r="D2674" i="112"/>
  <c r="G2673" i="112"/>
  <c r="D2673" i="112"/>
  <c r="G2672" i="112"/>
  <c r="D2672" i="112"/>
  <c r="G2671" i="112"/>
  <c r="D2671" i="112"/>
  <c r="G2670" i="112"/>
  <c r="D2670" i="112"/>
  <c r="G2669" i="112"/>
  <c r="D2669" i="112"/>
  <c r="G2668" i="112"/>
  <c r="D2668" i="112"/>
  <c r="G2667" i="112"/>
  <c r="D2667" i="112"/>
  <c r="G2666" i="112"/>
  <c r="D2666" i="112"/>
  <c r="G2665" i="112"/>
  <c r="D2665" i="112"/>
  <c r="G2664" i="112"/>
  <c r="D2664" i="112"/>
  <c r="G2663" i="112"/>
  <c r="D2663" i="112"/>
  <c r="G2662" i="112"/>
  <c r="D2662" i="112"/>
  <c r="G2661" i="112"/>
  <c r="D2661" i="112"/>
  <c r="G2660" i="112"/>
  <c r="D2660" i="112"/>
  <c r="G2659" i="112"/>
  <c r="D2659" i="112"/>
  <c r="G2658" i="112"/>
  <c r="D2658" i="112"/>
  <c r="G2657" i="112"/>
  <c r="D2657" i="112"/>
  <c r="G2656" i="112"/>
  <c r="D2656" i="112"/>
  <c r="G2655" i="112"/>
  <c r="D2655" i="112"/>
  <c r="G2654" i="112"/>
  <c r="D2654" i="112"/>
  <c r="G2653" i="112"/>
  <c r="D2653" i="112"/>
  <c r="G2652" i="112"/>
  <c r="D2652" i="112"/>
  <c r="G2651" i="112"/>
  <c r="D2651" i="112"/>
  <c r="G2650" i="112"/>
  <c r="D2650" i="112"/>
  <c r="G2649" i="112"/>
  <c r="D2649" i="112"/>
  <c r="G2648" i="112"/>
  <c r="D2648" i="112"/>
  <c r="G2647" i="112"/>
  <c r="D2647" i="112"/>
  <c r="G2646" i="112"/>
  <c r="D2646" i="112"/>
  <c r="G2645" i="112"/>
  <c r="D2645" i="112"/>
  <c r="G2644" i="112"/>
  <c r="D2644" i="112"/>
  <c r="G2643" i="112"/>
  <c r="D2643" i="112"/>
  <c r="G2642" i="112"/>
  <c r="D2642" i="112"/>
  <c r="G2641" i="112"/>
  <c r="D2641" i="112"/>
  <c r="G2640" i="112"/>
  <c r="D2640" i="112"/>
  <c r="G2639" i="112"/>
  <c r="D2639" i="112"/>
  <c r="G2638" i="112"/>
  <c r="D2638" i="112"/>
  <c r="G2637" i="112"/>
  <c r="D2637" i="112"/>
  <c r="G2636" i="112"/>
  <c r="D2636" i="112"/>
  <c r="G2635" i="112"/>
  <c r="D2635" i="112"/>
  <c r="G2634" i="112"/>
  <c r="D2634" i="112"/>
  <c r="G2633" i="112"/>
  <c r="D2633" i="112"/>
  <c r="G2632" i="112"/>
  <c r="D2632" i="112"/>
  <c r="G2631" i="112"/>
  <c r="D2631" i="112"/>
  <c r="G2630" i="112"/>
  <c r="D2630" i="112"/>
  <c r="G2629" i="112"/>
  <c r="D2629" i="112"/>
  <c r="G2628" i="112"/>
  <c r="D2628" i="112"/>
  <c r="G2627" i="112"/>
  <c r="D2627" i="112"/>
  <c r="G2626" i="112"/>
  <c r="D2626" i="112"/>
  <c r="G2625" i="112"/>
  <c r="D2625" i="112"/>
  <c r="G2624" i="112"/>
  <c r="D2624" i="112"/>
  <c r="G2623" i="112"/>
  <c r="D2623" i="112"/>
  <c r="G2622" i="112"/>
  <c r="D2622" i="112"/>
  <c r="G2621" i="112"/>
  <c r="D2621" i="112"/>
  <c r="G2620" i="112"/>
  <c r="D2620" i="112"/>
  <c r="G2619" i="112"/>
  <c r="D2619" i="112"/>
  <c r="G2618" i="112"/>
  <c r="D2618" i="112"/>
  <c r="G2617" i="112"/>
  <c r="D2617" i="112"/>
  <c r="G2616" i="112"/>
  <c r="D2616" i="112"/>
  <c r="G2615" i="112"/>
  <c r="D2615" i="112"/>
  <c r="G2614" i="112"/>
  <c r="D2614" i="112"/>
  <c r="G2613" i="112"/>
  <c r="D2613" i="112"/>
  <c r="G2612" i="112"/>
  <c r="D2612" i="112"/>
  <c r="G2611" i="112"/>
  <c r="D2611" i="112"/>
  <c r="G2610" i="112"/>
  <c r="D2610" i="112"/>
  <c r="G2609" i="112"/>
  <c r="D2609" i="112"/>
  <c r="G2608" i="112"/>
  <c r="D2608" i="112"/>
  <c r="G2607" i="112"/>
  <c r="D2607" i="112"/>
  <c r="G2606" i="112"/>
  <c r="D2606" i="112"/>
  <c r="G2605" i="112"/>
  <c r="D2605" i="112"/>
  <c r="G2604" i="112"/>
  <c r="D2604" i="112"/>
  <c r="G2603" i="112"/>
  <c r="D2603" i="112"/>
  <c r="G2602" i="112"/>
  <c r="D2602" i="112"/>
  <c r="G2601" i="112"/>
  <c r="D2601" i="112"/>
  <c r="G2600" i="112"/>
  <c r="D2600" i="112"/>
  <c r="G2599" i="112"/>
  <c r="D2599" i="112"/>
  <c r="G2598" i="112"/>
  <c r="D2598" i="112"/>
  <c r="G2597" i="112"/>
  <c r="D2597" i="112"/>
  <c r="G2596" i="112"/>
  <c r="D2596" i="112"/>
  <c r="G2595" i="112"/>
  <c r="D2595" i="112"/>
  <c r="G2594" i="112"/>
  <c r="D2594" i="112"/>
  <c r="G2593" i="112"/>
  <c r="D2593" i="112"/>
  <c r="G2592" i="112"/>
  <c r="D2592" i="112"/>
  <c r="G2591" i="112"/>
  <c r="D2591" i="112"/>
  <c r="G2590" i="112"/>
  <c r="D2590" i="112"/>
  <c r="G2589" i="112"/>
  <c r="D2589" i="112"/>
  <c r="G2588" i="112"/>
  <c r="D2588" i="112"/>
  <c r="G2587" i="112"/>
  <c r="D2587" i="112"/>
  <c r="G2586" i="112"/>
  <c r="D2586" i="112"/>
  <c r="G2585" i="112"/>
  <c r="D2585" i="112"/>
  <c r="G2584" i="112"/>
  <c r="D2584" i="112"/>
  <c r="G2583" i="112"/>
  <c r="D2583" i="112"/>
  <c r="G2582" i="112"/>
  <c r="D2582" i="112"/>
  <c r="G2581" i="112"/>
  <c r="D2581" i="112"/>
  <c r="G2580" i="112"/>
  <c r="D2580" i="112"/>
  <c r="G2579" i="112"/>
  <c r="D2579" i="112"/>
  <c r="G2578" i="112"/>
  <c r="D2578" i="112"/>
  <c r="G2577" i="112"/>
  <c r="D2577" i="112"/>
  <c r="G2576" i="112"/>
  <c r="D2576" i="112"/>
  <c r="G2575" i="112"/>
  <c r="D2575" i="112"/>
  <c r="G2574" i="112"/>
  <c r="D2574" i="112"/>
  <c r="G2573" i="112"/>
  <c r="D2573" i="112"/>
  <c r="G2572" i="112"/>
  <c r="D2572" i="112"/>
  <c r="G2571" i="112"/>
  <c r="D2571" i="112"/>
  <c r="G2570" i="112"/>
  <c r="D2570" i="112"/>
  <c r="G2569" i="112"/>
  <c r="D2569" i="112"/>
  <c r="G2568" i="112"/>
  <c r="D2568" i="112"/>
  <c r="G2567" i="112"/>
  <c r="D2567" i="112"/>
  <c r="G2566" i="112"/>
  <c r="D2566" i="112"/>
  <c r="G2565" i="112"/>
  <c r="D2565" i="112"/>
  <c r="G2564" i="112"/>
  <c r="D2564" i="112"/>
  <c r="G2563" i="112"/>
  <c r="D2563" i="112"/>
  <c r="G2562" i="112"/>
  <c r="D2562" i="112"/>
  <c r="G2561" i="112"/>
  <c r="D2561" i="112"/>
  <c r="G2560" i="112"/>
  <c r="D2560" i="112"/>
  <c r="G2559" i="112"/>
  <c r="D2559" i="112"/>
  <c r="G2558" i="112"/>
  <c r="D2558" i="112"/>
  <c r="G2557" i="112"/>
  <c r="D2557" i="112"/>
  <c r="G2556" i="112"/>
  <c r="D2556" i="112"/>
  <c r="G2555" i="112"/>
  <c r="D2555" i="112"/>
  <c r="G2554" i="112"/>
  <c r="D2554" i="112"/>
  <c r="G2553" i="112"/>
  <c r="D2553" i="112"/>
  <c r="G2552" i="112"/>
  <c r="D2552" i="112"/>
  <c r="G2551" i="112"/>
  <c r="D2551" i="112"/>
  <c r="G2550" i="112"/>
  <c r="D2550" i="112"/>
  <c r="G2549" i="112"/>
  <c r="D2549" i="112"/>
  <c r="G2548" i="112"/>
  <c r="D2548" i="112"/>
  <c r="G2547" i="112"/>
  <c r="D2547" i="112"/>
  <c r="G2546" i="112"/>
  <c r="D2546" i="112"/>
  <c r="G2545" i="112"/>
  <c r="D2545" i="112"/>
  <c r="G2544" i="112"/>
  <c r="D2544" i="112"/>
  <c r="G2543" i="112"/>
  <c r="D2543" i="112"/>
  <c r="G2542" i="112"/>
  <c r="D2542" i="112"/>
  <c r="G2541" i="112"/>
  <c r="D2541" i="112"/>
  <c r="G2540" i="112"/>
  <c r="D2540" i="112"/>
  <c r="G2539" i="112"/>
  <c r="D2539" i="112"/>
  <c r="G2538" i="112"/>
  <c r="D2538" i="112"/>
  <c r="G2537" i="112"/>
  <c r="D2537" i="112"/>
  <c r="G2536" i="112"/>
  <c r="D2536" i="112"/>
  <c r="G2535" i="112"/>
  <c r="D2535" i="112"/>
  <c r="G2534" i="112"/>
  <c r="D2534" i="112"/>
  <c r="G2533" i="112"/>
  <c r="D2533" i="112"/>
  <c r="G2532" i="112"/>
  <c r="D2532" i="112"/>
  <c r="G2531" i="112"/>
  <c r="D2531" i="112"/>
  <c r="G2530" i="112"/>
  <c r="D2530" i="112"/>
  <c r="G2529" i="112"/>
  <c r="D2529" i="112"/>
  <c r="G2528" i="112"/>
  <c r="D2528" i="112"/>
  <c r="G2527" i="112"/>
  <c r="D2527" i="112"/>
  <c r="G2526" i="112"/>
  <c r="D2526" i="112"/>
  <c r="G2525" i="112"/>
  <c r="D2525" i="112"/>
  <c r="G2524" i="112"/>
  <c r="D2524" i="112"/>
  <c r="G2523" i="112"/>
  <c r="D2523" i="112"/>
  <c r="G2522" i="112"/>
  <c r="D2522" i="112"/>
  <c r="G2521" i="112"/>
  <c r="D2521" i="112"/>
  <c r="G2520" i="112"/>
  <c r="D2520" i="112"/>
  <c r="G2519" i="112"/>
  <c r="D2519" i="112"/>
  <c r="G2518" i="112"/>
  <c r="D2518" i="112"/>
  <c r="G2517" i="112"/>
  <c r="D2517" i="112"/>
  <c r="G2516" i="112"/>
  <c r="D2516" i="112"/>
  <c r="G2515" i="112"/>
  <c r="D2515" i="112"/>
  <c r="G2514" i="112"/>
  <c r="D2514" i="112"/>
  <c r="G2513" i="112"/>
  <c r="D2513" i="112"/>
  <c r="G2512" i="112"/>
  <c r="D2512" i="112"/>
  <c r="G2511" i="112"/>
  <c r="D2511" i="112"/>
  <c r="G2510" i="112"/>
  <c r="D2510" i="112"/>
  <c r="G2509" i="112"/>
  <c r="D2509" i="112"/>
  <c r="G2508" i="112"/>
  <c r="D2508" i="112"/>
  <c r="G2507" i="112"/>
  <c r="D2507" i="112"/>
  <c r="G2506" i="112"/>
  <c r="D2506" i="112"/>
  <c r="G2505" i="112"/>
  <c r="D2505" i="112"/>
  <c r="G2504" i="112"/>
  <c r="D2504" i="112"/>
  <c r="G2503" i="112"/>
  <c r="D2503" i="112"/>
  <c r="G2502" i="112"/>
  <c r="D2502" i="112"/>
  <c r="G2501" i="112"/>
  <c r="D2501" i="112"/>
  <c r="G2500" i="112"/>
  <c r="D2500" i="112"/>
  <c r="G2499" i="112"/>
  <c r="D2499" i="112"/>
  <c r="G2498" i="112"/>
  <c r="D2498" i="112"/>
  <c r="G2497" i="112"/>
  <c r="D2497" i="112"/>
  <c r="G2496" i="112"/>
  <c r="D2496" i="112"/>
  <c r="G2495" i="112"/>
  <c r="D2495" i="112"/>
  <c r="G2494" i="112"/>
  <c r="D2494" i="112"/>
  <c r="G2493" i="112"/>
  <c r="D2493" i="112"/>
  <c r="G2492" i="112"/>
  <c r="D2492" i="112"/>
  <c r="G2491" i="112"/>
  <c r="D2491" i="112"/>
  <c r="G2490" i="112"/>
  <c r="D2490" i="112"/>
  <c r="G2489" i="112"/>
  <c r="D2489" i="112"/>
  <c r="G2488" i="112"/>
  <c r="D2488" i="112"/>
  <c r="G2487" i="112"/>
  <c r="D2487" i="112"/>
  <c r="G2486" i="112"/>
  <c r="D2486" i="112"/>
  <c r="G2485" i="112"/>
  <c r="D2485" i="112"/>
  <c r="G2484" i="112"/>
  <c r="D2484" i="112"/>
  <c r="G2483" i="112"/>
  <c r="D2483" i="112"/>
  <c r="G2482" i="112"/>
  <c r="D2482" i="112"/>
  <c r="G2481" i="112"/>
  <c r="D2481" i="112"/>
  <c r="G2480" i="112"/>
  <c r="D2480" i="112"/>
  <c r="G2479" i="112"/>
  <c r="D2479" i="112"/>
  <c r="G2478" i="112"/>
  <c r="D2478" i="112"/>
  <c r="G2477" i="112"/>
  <c r="D2477" i="112"/>
  <c r="G2476" i="112"/>
  <c r="D2476" i="112"/>
  <c r="G2475" i="112"/>
  <c r="D2475" i="112"/>
  <c r="G2474" i="112"/>
  <c r="D2474" i="112"/>
  <c r="G2473" i="112"/>
  <c r="D2473" i="112"/>
  <c r="G2472" i="112"/>
  <c r="D2472" i="112"/>
  <c r="G2471" i="112"/>
  <c r="D2471" i="112"/>
  <c r="G2470" i="112"/>
  <c r="D2470" i="112"/>
  <c r="G2469" i="112"/>
  <c r="D2469" i="112"/>
  <c r="G2468" i="112"/>
  <c r="D2468" i="112"/>
  <c r="G2467" i="112"/>
  <c r="D2467" i="112"/>
  <c r="G2466" i="112"/>
  <c r="D2466" i="112"/>
  <c r="G2465" i="112"/>
  <c r="D2465" i="112"/>
  <c r="G2464" i="112"/>
  <c r="D2464" i="112"/>
  <c r="G2463" i="112"/>
  <c r="D2463" i="112"/>
  <c r="G2462" i="112"/>
  <c r="D2462" i="112"/>
  <c r="G2461" i="112"/>
  <c r="D2461" i="112"/>
  <c r="G2460" i="112"/>
  <c r="D2460" i="112"/>
  <c r="G2459" i="112"/>
  <c r="D2459" i="112"/>
  <c r="G2458" i="112"/>
  <c r="D2458" i="112"/>
  <c r="G2457" i="112"/>
  <c r="D2457" i="112"/>
  <c r="G2456" i="112"/>
  <c r="D2456" i="112"/>
  <c r="G2455" i="112"/>
  <c r="D2455" i="112"/>
  <c r="G2454" i="112"/>
  <c r="D2454" i="112"/>
  <c r="G2453" i="112"/>
  <c r="D2453" i="112"/>
  <c r="G2452" i="112"/>
  <c r="D2452" i="112"/>
  <c r="G2451" i="112"/>
  <c r="D2451" i="112"/>
  <c r="G2450" i="112"/>
  <c r="D2450" i="112"/>
  <c r="G2449" i="112"/>
  <c r="D2449" i="112"/>
  <c r="G2448" i="112"/>
  <c r="D2448" i="112"/>
  <c r="G2447" i="112"/>
  <c r="D2447" i="112"/>
  <c r="G2446" i="112"/>
  <c r="D2446" i="112"/>
  <c r="G2445" i="112"/>
  <c r="D2445" i="112"/>
  <c r="G2444" i="112"/>
  <c r="D2444" i="112"/>
  <c r="G2443" i="112"/>
  <c r="D2443" i="112"/>
  <c r="G2442" i="112"/>
  <c r="D2442" i="112"/>
  <c r="G2441" i="112"/>
  <c r="D2441" i="112"/>
  <c r="G2440" i="112"/>
  <c r="D2440" i="112"/>
  <c r="G2439" i="112"/>
  <c r="D2439" i="112"/>
  <c r="G2438" i="112"/>
  <c r="D2438" i="112"/>
  <c r="G2437" i="112"/>
  <c r="D2437" i="112"/>
  <c r="G2436" i="112"/>
  <c r="D2436" i="112"/>
  <c r="G2435" i="112"/>
  <c r="D2435" i="112"/>
  <c r="G2434" i="112"/>
  <c r="D2434" i="112"/>
  <c r="G2433" i="112"/>
  <c r="D2433" i="112"/>
  <c r="G2432" i="112"/>
  <c r="D2432" i="112"/>
  <c r="G2431" i="112"/>
  <c r="D2431" i="112"/>
  <c r="G2430" i="112"/>
  <c r="D2430" i="112"/>
  <c r="G2429" i="112"/>
  <c r="D2429" i="112"/>
  <c r="G2428" i="112"/>
  <c r="D2428" i="112"/>
  <c r="G2427" i="112"/>
  <c r="D2427" i="112"/>
  <c r="G2426" i="112"/>
  <c r="D2426" i="112"/>
  <c r="G2425" i="112"/>
  <c r="D2425" i="112"/>
  <c r="G2424" i="112"/>
  <c r="D2424" i="112"/>
  <c r="G2423" i="112"/>
  <c r="D2423" i="112"/>
  <c r="G2422" i="112"/>
  <c r="D2422" i="112"/>
  <c r="G2421" i="112"/>
  <c r="D2421" i="112"/>
  <c r="G2420" i="112"/>
  <c r="D2420" i="112"/>
  <c r="G2419" i="112"/>
  <c r="D2419" i="112"/>
  <c r="G2418" i="112"/>
  <c r="D2418" i="112"/>
  <c r="G2417" i="112"/>
  <c r="D2417" i="112"/>
  <c r="G2416" i="112"/>
  <c r="D2416" i="112"/>
  <c r="G2415" i="112"/>
  <c r="D2415" i="112"/>
  <c r="G2414" i="112"/>
  <c r="D2414" i="112"/>
  <c r="G2413" i="112"/>
  <c r="D2413" i="112"/>
  <c r="G2412" i="112"/>
  <c r="D2412" i="112"/>
  <c r="G2411" i="112"/>
  <c r="D2411" i="112"/>
  <c r="G2410" i="112"/>
  <c r="D2410" i="112"/>
  <c r="G2409" i="112"/>
  <c r="D2409" i="112"/>
  <c r="G2408" i="112"/>
  <c r="D2408" i="112"/>
  <c r="G2407" i="112"/>
  <c r="D2407" i="112"/>
  <c r="G2406" i="112"/>
  <c r="D2406" i="112"/>
  <c r="G2405" i="112"/>
  <c r="D2405" i="112"/>
  <c r="G2404" i="112"/>
  <c r="D2404" i="112"/>
  <c r="G2403" i="112"/>
  <c r="D2403" i="112"/>
  <c r="G2402" i="112"/>
  <c r="D2402" i="112"/>
  <c r="G2401" i="112"/>
  <c r="D2401" i="112"/>
  <c r="G2400" i="112"/>
  <c r="D2400" i="112"/>
  <c r="G2399" i="112"/>
  <c r="D2399" i="112"/>
  <c r="G2398" i="112"/>
  <c r="D2398" i="112"/>
  <c r="G2397" i="112"/>
  <c r="D2397" i="112"/>
  <c r="G2396" i="112"/>
  <c r="D2396" i="112"/>
  <c r="G2395" i="112"/>
  <c r="D2395" i="112"/>
  <c r="G2394" i="112"/>
  <c r="D2394" i="112"/>
  <c r="G2393" i="112"/>
  <c r="D2393" i="112"/>
  <c r="G2392" i="112"/>
  <c r="D2392" i="112"/>
  <c r="G2391" i="112"/>
  <c r="D2391" i="112"/>
  <c r="G2390" i="112"/>
  <c r="D2390" i="112"/>
  <c r="G2389" i="112"/>
  <c r="D2389" i="112"/>
  <c r="G2388" i="112"/>
  <c r="D2388" i="112"/>
  <c r="G2387" i="112"/>
  <c r="D2387" i="112"/>
  <c r="G2386" i="112"/>
  <c r="D2386" i="112"/>
  <c r="G2385" i="112"/>
  <c r="D2385" i="112"/>
  <c r="G2384" i="112"/>
  <c r="D2384" i="112"/>
  <c r="G2383" i="112"/>
  <c r="D2383" i="112"/>
  <c r="G2382" i="112"/>
  <c r="D2382" i="112"/>
  <c r="G2381" i="112"/>
  <c r="D2381" i="112"/>
  <c r="G2380" i="112"/>
  <c r="D2380" i="112"/>
  <c r="G2379" i="112"/>
  <c r="D2379" i="112"/>
  <c r="G2378" i="112"/>
  <c r="D2378" i="112"/>
  <c r="G2377" i="112"/>
  <c r="D2377" i="112"/>
  <c r="G2376" i="112"/>
  <c r="D2376" i="112"/>
  <c r="G2375" i="112"/>
  <c r="D2375" i="112"/>
  <c r="G2374" i="112"/>
  <c r="D2374" i="112"/>
  <c r="G2373" i="112"/>
  <c r="D2373" i="112"/>
  <c r="G2372" i="112"/>
  <c r="D2372" i="112"/>
  <c r="G2371" i="112"/>
  <c r="D2371" i="112"/>
  <c r="G2370" i="112"/>
  <c r="D2370" i="112"/>
  <c r="G2369" i="112"/>
  <c r="D2369" i="112"/>
  <c r="G2368" i="112"/>
  <c r="D2368" i="112"/>
  <c r="G2367" i="112"/>
  <c r="D2367" i="112"/>
  <c r="G2366" i="112"/>
  <c r="D2366" i="112"/>
  <c r="G2365" i="112"/>
  <c r="D2365" i="112"/>
  <c r="G2364" i="112"/>
  <c r="D2364" i="112"/>
  <c r="G2363" i="112"/>
  <c r="D2363" i="112"/>
  <c r="G2362" i="112"/>
  <c r="D2362" i="112"/>
  <c r="G2361" i="112"/>
  <c r="D2361" i="112"/>
  <c r="G2360" i="112"/>
  <c r="D2360" i="112"/>
  <c r="G2359" i="112"/>
  <c r="D2359" i="112"/>
  <c r="G2358" i="112"/>
  <c r="D2358" i="112"/>
  <c r="G2357" i="112"/>
  <c r="D2357" i="112"/>
  <c r="G2356" i="112"/>
  <c r="D2356" i="112"/>
  <c r="G2355" i="112"/>
  <c r="D2355" i="112"/>
  <c r="G2354" i="112"/>
  <c r="D2354" i="112"/>
  <c r="G2353" i="112"/>
  <c r="D2353" i="112"/>
  <c r="G2352" i="112"/>
  <c r="D2352" i="112"/>
  <c r="G2351" i="112"/>
  <c r="D2351" i="112"/>
  <c r="G2350" i="112"/>
  <c r="D2350" i="112"/>
  <c r="G2349" i="112"/>
  <c r="D2349" i="112"/>
  <c r="G2348" i="112"/>
  <c r="D2348" i="112"/>
  <c r="G2347" i="112"/>
  <c r="D2347" i="112"/>
  <c r="G2346" i="112"/>
  <c r="D2346" i="112"/>
  <c r="G2345" i="112"/>
  <c r="D2345" i="112"/>
  <c r="G2344" i="112"/>
  <c r="D2344" i="112"/>
  <c r="G2343" i="112"/>
  <c r="D2343" i="112"/>
  <c r="G2342" i="112"/>
  <c r="D2342" i="112"/>
  <c r="G2341" i="112"/>
  <c r="D2341" i="112"/>
  <c r="G2340" i="112"/>
  <c r="D2340" i="112"/>
  <c r="G2339" i="112"/>
  <c r="D2339" i="112"/>
  <c r="G2338" i="112"/>
  <c r="D2338" i="112"/>
  <c r="G2337" i="112"/>
  <c r="D2337" i="112"/>
  <c r="G2336" i="112"/>
  <c r="D2336" i="112"/>
  <c r="G2335" i="112"/>
  <c r="D2335" i="112"/>
  <c r="G2334" i="112"/>
  <c r="D2334" i="112"/>
  <c r="G2333" i="112"/>
  <c r="D2333" i="112"/>
  <c r="G2332" i="112"/>
  <c r="D2332" i="112"/>
  <c r="G2331" i="112"/>
  <c r="D2331" i="112"/>
  <c r="G2330" i="112"/>
  <c r="D2330" i="112"/>
  <c r="G2329" i="112"/>
  <c r="D2329" i="112"/>
  <c r="G2328" i="112"/>
  <c r="D2328" i="112"/>
  <c r="G2327" i="112"/>
  <c r="D2327" i="112"/>
  <c r="G2326" i="112"/>
  <c r="D2326" i="112"/>
  <c r="G2325" i="112"/>
  <c r="D2325" i="112"/>
  <c r="G2324" i="112"/>
  <c r="D2324" i="112"/>
  <c r="G2323" i="112"/>
  <c r="D2323" i="112"/>
  <c r="G2322" i="112"/>
  <c r="D2322" i="112"/>
  <c r="G2321" i="112"/>
  <c r="D2321" i="112"/>
  <c r="G2320" i="112"/>
  <c r="D2320" i="112"/>
  <c r="G2319" i="112"/>
  <c r="D2319" i="112"/>
  <c r="G2318" i="112"/>
  <c r="D2318" i="112"/>
  <c r="G2317" i="112"/>
  <c r="D2317" i="112"/>
  <c r="G2316" i="112"/>
  <c r="D2316" i="112"/>
  <c r="G2315" i="112"/>
  <c r="D2315" i="112"/>
  <c r="G2314" i="112"/>
  <c r="D2314" i="112"/>
  <c r="G2313" i="112"/>
  <c r="D2313" i="112"/>
  <c r="G2312" i="112"/>
  <c r="D2312" i="112"/>
  <c r="G2311" i="112"/>
  <c r="D2311" i="112"/>
  <c r="G2310" i="112"/>
  <c r="D2310" i="112"/>
  <c r="G2309" i="112"/>
  <c r="D2309" i="112"/>
  <c r="G2308" i="112"/>
  <c r="D2308" i="112"/>
  <c r="G2307" i="112"/>
  <c r="D2307" i="112"/>
  <c r="G2306" i="112"/>
  <c r="D2306" i="112"/>
  <c r="G2305" i="112"/>
  <c r="D2305" i="112"/>
  <c r="G2304" i="112"/>
  <c r="D2304" i="112"/>
  <c r="G2303" i="112"/>
  <c r="D2303" i="112"/>
  <c r="G2302" i="112"/>
  <c r="D2302" i="112"/>
  <c r="G2301" i="112"/>
  <c r="D2301" i="112"/>
  <c r="G2300" i="112"/>
  <c r="D2300" i="112"/>
  <c r="G2299" i="112"/>
  <c r="D2299" i="112"/>
  <c r="G2298" i="112"/>
  <c r="D2298" i="112"/>
  <c r="G2297" i="112"/>
  <c r="D2297" i="112"/>
  <c r="G2296" i="112"/>
  <c r="D2296" i="112"/>
  <c r="G2295" i="112"/>
  <c r="D2295" i="112"/>
  <c r="G2294" i="112"/>
  <c r="D2294" i="112"/>
  <c r="G2293" i="112"/>
  <c r="D2293" i="112"/>
  <c r="G2292" i="112"/>
  <c r="D2292" i="112"/>
  <c r="G2291" i="112"/>
  <c r="D2291" i="112"/>
  <c r="G2290" i="112"/>
  <c r="D2290" i="112"/>
  <c r="G2289" i="112"/>
  <c r="D2289" i="112"/>
  <c r="G2288" i="112"/>
  <c r="D2288" i="112"/>
  <c r="G2287" i="112"/>
  <c r="D2287" i="112"/>
  <c r="G2286" i="112"/>
  <c r="D2286" i="112"/>
  <c r="G2285" i="112"/>
  <c r="D2285" i="112"/>
  <c r="G2284" i="112"/>
  <c r="D2284" i="112"/>
  <c r="G2283" i="112"/>
  <c r="D2283" i="112"/>
  <c r="G2282" i="112"/>
  <c r="D2282" i="112"/>
  <c r="G2281" i="112"/>
  <c r="D2281" i="112"/>
  <c r="G2280" i="112"/>
  <c r="D2280" i="112"/>
  <c r="G2279" i="112"/>
  <c r="D2279" i="112"/>
  <c r="G2278" i="112"/>
  <c r="D2278" i="112"/>
  <c r="G2277" i="112"/>
  <c r="D2277" i="112"/>
  <c r="G2276" i="112"/>
  <c r="D2276" i="112"/>
  <c r="G2275" i="112"/>
  <c r="D2275" i="112"/>
  <c r="G2274" i="112"/>
  <c r="D2274" i="112"/>
  <c r="G2273" i="112"/>
  <c r="D2273" i="112"/>
  <c r="G2272" i="112"/>
  <c r="D2272" i="112"/>
  <c r="G2271" i="112"/>
  <c r="D2271" i="112"/>
  <c r="G2270" i="112"/>
  <c r="D2270" i="112"/>
  <c r="G2269" i="112"/>
  <c r="D2269" i="112"/>
  <c r="G2268" i="112"/>
  <c r="D2268" i="112"/>
  <c r="G2267" i="112"/>
  <c r="D2267" i="112"/>
  <c r="G2266" i="112"/>
  <c r="D2266" i="112"/>
  <c r="G2265" i="112"/>
  <c r="D2265" i="112"/>
  <c r="G2264" i="112"/>
  <c r="D2264" i="112"/>
  <c r="G2263" i="112"/>
  <c r="D2263" i="112"/>
  <c r="G2262" i="112"/>
  <c r="D2262" i="112"/>
  <c r="G2261" i="112"/>
  <c r="D2261" i="112"/>
  <c r="G2260" i="112"/>
  <c r="D2260" i="112"/>
  <c r="G2259" i="112"/>
  <c r="D2259" i="112"/>
  <c r="G2258" i="112"/>
  <c r="D2258" i="112"/>
  <c r="G2257" i="112"/>
  <c r="D2257" i="112"/>
  <c r="G2256" i="112"/>
  <c r="D2256" i="112"/>
  <c r="G2255" i="112"/>
  <c r="D2255" i="112"/>
  <c r="G2254" i="112"/>
  <c r="D2254" i="112"/>
  <c r="G2253" i="112"/>
  <c r="D2253" i="112"/>
  <c r="G2252" i="112"/>
  <c r="D2252" i="112"/>
  <c r="G2251" i="112"/>
  <c r="D2251" i="112"/>
  <c r="G2250" i="112"/>
  <c r="D2250" i="112"/>
  <c r="G2249" i="112"/>
  <c r="D2249" i="112"/>
  <c r="G2248" i="112"/>
  <c r="D2248" i="112"/>
  <c r="G2247" i="112"/>
  <c r="D2247" i="112"/>
  <c r="G2246" i="112"/>
  <c r="D2246" i="112"/>
  <c r="G2245" i="112"/>
  <c r="D2245" i="112"/>
  <c r="G2244" i="112"/>
  <c r="D2244" i="112"/>
  <c r="G2243" i="112"/>
  <c r="D2243" i="112"/>
  <c r="G2242" i="112"/>
  <c r="D2242" i="112"/>
  <c r="G2241" i="112"/>
  <c r="D2241" i="112"/>
  <c r="G2240" i="112"/>
  <c r="D2240" i="112"/>
  <c r="G2239" i="112"/>
  <c r="D2239" i="112"/>
  <c r="G2238" i="112"/>
  <c r="D2238" i="112"/>
  <c r="G2237" i="112"/>
  <c r="D2237" i="112"/>
  <c r="G2236" i="112"/>
  <c r="D2236" i="112"/>
  <c r="G2235" i="112"/>
  <c r="D2235" i="112"/>
  <c r="G2234" i="112"/>
  <c r="D2234" i="112"/>
  <c r="G2233" i="112"/>
  <c r="D2233" i="112"/>
  <c r="G2232" i="112"/>
  <c r="D2232" i="112"/>
  <c r="G2231" i="112"/>
  <c r="D2231" i="112"/>
  <c r="G2230" i="112"/>
  <c r="D2230" i="112"/>
  <c r="G2229" i="112"/>
  <c r="D2229" i="112"/>
  <c r="G2228" i="112"/>
  <c r="D2228" i="112"/>
  <c r="G2227" i="112"/>
  <c r="D2227" i="112"/>
  <c r="G2226" i="112"/>
  <c r="D2226" i="112"/>
  <c r="G2225" i="112"/>
  <c r="D2225" i="112"/>
  <c r="G2224" i="112"/>
  <c r="D2224" i="112"/>
  <c r="G2223" i="112"/>
  <c r="D2223" i="112"/>
  <c r="G2222" i="112"/>
  <c r="D2222" i="112"/>
  <c r="G2221" i="112"/>
  <c r="D2221" i="112"/>
  <c r="G2220" i="112"/>
  <c r="D2220" i="112"/>
  <c r="G2219" i="112"/>
  <c r="D2219" i="112"/>
  <c r="G2218" i="112"/>
  <c r="D2218" i="112"/>
  <c r="G2217" i="112"/>
  <c r="D2217" i="112"/>
  <c r="G2216" i="112"/>
  <c r="D2216" i="112"/>
  <c r="G2215" i="112"/>
  <c r="D2215" i="112"/>
  <c r="G2214" i="112"/>
  <c r="D2214" i="112"/>
  <c r="G2213" i="112"/>
  <c r="D2213" i="112"/>
  <c r="G2212" i="112"/>
  <c r="D2212" i="112"/>
  <c r="G2211" i="112"/>
  <c r="D2211" i="112"/>
  <c r="G2210" i="112"/>
  <c r="D2210" i="112"/>
  <c r="G2209" i="112"/>
  <c r="D2209" i="112"/>
  <c r="G2208" i="112"/>
  <c r="D2208" i="112"/>
  <c r="G2207" i="112"/>
  <c r="D2207" i="112"/>
  <c r="G2206" i="112"/>
  <c r="D2206" i="112"/>
  <c r="G2205" i="112"/>
  <c r="D2205" i="112"/>
  <c r="G2204" i="112"/>
  <c r="D2204" i="112"/>
  <c r="G2203" i="112"/>
  <c r="D2203" i="112"/>
  <c r="G2202" i="112"/>
  <c r="D2202" i="112"/>
  <c r="G2201" i="112"/>
  <c r="D2201" i="112"/>
  <c r="G2200" i="112"/>
  <c r="D2200" i="112"/>
  <c r="G2199" i="112"/>
  <c r="D2199" i="112"/>
  <c r="G2198" i="112"/>
  <c r="D2198" i="112"/>
  <c r="G2197" i="112"/>
  <c r="D2197" i="112"/>
  <c r="G2196" i="112"/>
  <c r="D2196" i="112"/>
  <c r="G2195" i="112"/>
  <c r="D2195" i="112"/>
  <c r="G2194" i="112"/>
  <c r="D2194" i="112"/>
  <c r="G2193" i="112"/>
  <c r="D2193" i="112"/>
  <c r="G2192" i="112"/>
  <c r="D2192" i="112"/>
  <c r="G2191" i="112"/>
  <c r="D2191" i="112"/>
  <c r="G2190" i="112"/>
  <c r="D2190" i="112"/>
  <c r="G2189" i="112"/>
  <c r="D2189" i="112"/>
  <c r="G2188" i="112"/>
  <c r="D2188" i="112"/>
  <c r="G2187" i="112"/>
  <c r="D2187" i="112"/>
  <c r="G2186" i="112"/>
  <c r="D2186" i="112"/>
  <c r="G2185" i="112"/>
  <c r="D2185" i="112"/>
  <c r="G2184" i="112"/>
  <c r="D2184" i="112"/>
  <c r="G2183" i="112"/>
  <c r="D2183" i="112"/>
  <c r="G2182" i="112"/>
  <c r="D2182" i="112"/>
  <c r="G2181" i="112"/>
  <c r="D2181" i="112"/>
  <c r="G2180" i="112"/>
  <c r="D2180" i="112"/>
  <c r="G2179" i="112"/>
  <c r="D2179" i="112"/>
  <c r="G2178" i="112"/>
  <c r="D2178" i="112"/>
  <c r="G2177" i="112"/>
  <c r="D2177" i="112"/>
  <c r="G2176" i="112"/>
  <c r="D2176" i="112"/>
  <c r="G2175" i="112"/>
  <c r="D2175" i="112"/>
  <c r="G2174" i="112"/>
  <c r="D2174" i="112"/>
  <c r="G2173" i="112"/>
  <c r="D2173" i="112"/>
  <c r="G2172" i="112"/>
  <c r="D2172" i="112"/>
  <c r="G2171" i="112"/>
  <c r="D2171" i="112"/>
  <c r="G2170" i="112"/>
  <c r="D2170" i="112"/>
  <c r="G2169" i="112"/>
  <c r="D2169" i="112"/>
  <c r="G2168" i="112"/>
  <c r="D2168" i="112"/>
  <c r="G2167" i="112"/>
  <c r="D2167" i="112"/>
  <c r="G2166" i="112"/>
  <c r="D2166" i="112"/>
  <c r="G2165" i="112"/>
  <c r="D2165" i="112"/>
  <c r="G2164" i="112"/>
  <c r="D2164" i="112"/>
  <c r="G2163" i="112"/>
  <c r="D2163" i="112"/>
  <c r="G2162" i="112"/>
  <c r="D2162" i="112"/>
  <c r="G2161" i="112"/>
  <c r="D2161" i="112"/>
  <c r="G2160" i="112"/>
  <c r="D2160" i="112"/>
  <c r="G2159" i="112"/>
  <c r="D2159" i="112"/>
  <c r="G2158" i="112"/>
  <c r="D2158" i="112"/>
  <c r="G2157" i="112"/>
  <c r="D2157" i="112"/>
  <c r="G2156" i="112"/>
  <c r="D2156" i="112"/>
  <c r="G2155" i="112"/>
  <c r="D2155" i="112"/>
  <c r="G2154" i="112"/>
  <c r="D2154" i="112"/>
  <c r="G2153" i="112"/>
  <c r="D2153" i="112"/>
  <c r="G2152" i="112"/>
  <c r="D2152" i="112"/>
  <c r="G2151" i="112"/>
  <c r="D2151" i="112"/>
  <c r="G2150" i="112"/>
  <c r="D2150" i="112"/>
  <c r="G2149" i="112"/>
  <c r="D2149" i="112"/>
  <c r="G2148" i="112"/>
  <c r="D2148" i="112"/>
  <c r="G2147" i="112"/>
  <c r="D2147" i="112"/>
  <c r="G2146" i="112"/>
  <c r="D2146" i="112"/>
  <c r="G2145" i="112"/>
  <c r="D2145" i="112"/>
  <c r="G2144" i="112"/>
  <c r="D2144" i="112"/>
  <c r="G2143" i="112"/>
  <c r="D2143" i="112"/>
  <c r="G2142" i="112"/>
  <c r="D2142" i="112"/>
  <c r="G2141" i="112"/>
  <c r="D2141" i="112"/>
  <c r="G2140" i="112"/>
  <c r="D2140" i="112"/>
  <c r="G2139" i="112"/>
  <c r="D2139" i="112"/>
  <c r="G2138" i="112"/>
  <c r="D2138" i="112"/>
  <c r="G2137" i="112"/>
  <c r="D2137" i="112"/>
  <c r="G2136" i="112"/>
  <c r="D2136" i="112"/>
  <c r="G2135" i="112"/>
  <c r="D2135" i="112"/>
  <c r="G2134" i="112"/>
  <c r="D2134" i="112"/>
  <c r="G2133" i="112"/>
  <c r="D2133" i="112"/>
  <c r="G2132" i="112"/>
  <c r="D2132" i="112"/>
  <c r="G2131" i="112"/>
  <c r="D2131" i="112"/>
  <c r="G2130" i="112"/>
  <c r="D2130" i="112"/>
  <c r="G2129" i="112"/>
  <c r="D2129" i="112"/>
  <c r="G2128" i="112"/>
  <c r="D2128" i="112"/>
  <c r="G2127" i="112"/>
  <c r="D2127" i="112"/>
  <c r="G2126" i="112"/>
  <c r="D2126" i="112"/>
  <c r="G2125" i="112"/>
  <c r="D2125" i="112"/>
  <c r="G2124" i="112"/>
  <c r="D2124" i="112"/>
  <c r="G2123" i="112"/>
  <c r="D2123" i="112"/>
  <c r="G2122" i="112"/>
  <c r="D2122" i="112"/>
  <c r="G2121" i="112"/>
  <c r="D2121" i="112"/>
  <c r="G2120" i="112"/>
  <c r="D2120" i="112"/>
  <c r="G2119" i="112"/>
  <c r="D2119" i="112"/>
  <c r="G2118" i="112"/>
  <c r="D2118" i="112"/>
  <c r="G2117" i="112"/>
  <c r="D2117" i="112"/>
  <c r="G2116" i="112"/>
  <c r="D2116" i="112"/>
  <c r="G2115" i="112"/>
  <c r="D2115" i="112"/>
  <c r="G2114" i="112"/>
  <c r="D2114" i="112"/>
  <c r="G2113" i="112"/>
  <c r="D2113" i="112"/>
  <c r="G2112" i="112"/>
  <c r="D2112" i="112"/>
  <c r="G2111" i="112"/>
  <c r="D2111" i="112"/>
  <c r="G2110" i="112"/>
  <c r="D2110" i="112"/>
  <c r="G2109" i="112"/>
  <c r="D2109" i="112"/>
  <c r="G2108" i="112"/>
  <c r="D2108" i="112"/>
  <c r="G2107" i="112"/>
  <c r="D2107" i="112"/>
  <c r="G2106" i="112"/>
  <c r="D2106" i="112"/>
  <c r="G2105" i="112"/>
  <c r="D2105" i="112"/>
  <c r="G2104" i="112"/>
  <c r="D2104" i="112"/>
  <c r="G2103" i="112"/>
  <c r="D2103" i="112"/>
  <c r="G2102" i="112"/>
  <c r="D2102" i="112"/>
  <c r="G2101" i="112"/>
  <c r="D2101" i="112"/>
  <c r="G2100" i="112"/>
  <c r="D2100" i="112"/>
  <c r="G2099" i="112"/>
  <c r="D2099" i="112"/>
  <c r="G2098" i="112"/>
  <c r="D2098" i="112"/>
  <c r="G2097" i="112"/>
  <c r="D2097" i="112"/>
  <c r="G2096" i="112"/>
  <c r="D2096" i="112"/>
  <c r="G2095" i="112"/>
  <c r="D2095" i="112"/>
  <c r="G2094" i="112"/>
  <c r="D2094" i="112"/>
  <c r="G2093" i="112"/>
  <c r="D2093" i="112"/>
  <c r="G2092" i="112"/>
  <c r="D2092" i="112"/>
  <c r="G2091" i="112"/>
  <c r="D2091" i="112"/>
  <c r="G2090" i="112"/>
  <c r="D2090" i="112"/>
  <c r="G2089" i="112"/>
  <c r="D2089" i="112"/>
  <c r="G2088" i="112"/>
  <c r="D2088" i="112"/>
  <c r="G2087" i="112"/>
  <c r="D2087" i="112"/>
  <c r="G2086" i="112"/>
  <c r="D2086" i="112"/>
  <c r="G2085" i="112"/>
  <c r="D2085" i="112"/>
  <c r="G2084" i="112"/>
  <c r="D2084" i="112"/>
  <c r="G2083" i="112"/>
  <c r="D2083" i="112"/>
  <c r="G2082" i="112"/>
  <c r="D2082" i="112"/>
  <c r="G2081" i="112"/>
  <c r="D2081" i="112"/>
  <c r="G2080" i="112"/>
  <c r="D2080" i="112"/>
  <c r="G2079" i="112"/>
  <c r="D2079" i="112"/>
  <c r="G2078" i="112"/>
  <c r="D2078" i="112"/>
  <c r="G2077" i="112"/>
  <c r="D2077" i="112"/>
  <c r="G2076" i="112"/>
  <c r="D2076" i="112"/>
  <c r="G2075" i="112"/>
  <c r="D2075" i="112"/>
  <c r="G2074" i="112"/>
  <c r="D2074" i="112"/>
  <c r="G2073" i="112"/>
  <c r="D2073" i="112"/>
  <c r="G2072" i="112"/>
  <c r="D2072" i="112"/>
  <c r="G2071" i="112"/>
  <c r="D2071" i="112"/>
  <c r="G2070" i="112"/>
  <c r="D2070" i="112"/>
  <c r="G2069" i="112"/>
  <c r="D2069" i="112"/>
  <c r="G2068" i="112"/>
  <c r="D2068" i="112"/>
  <c r="G2067" i="112"/>
  <c r="D2067" i="112"/>
  <c r="G2066" i="112"/>
  <c r="D2066" i="112"/>
  <c r="G2065" i="112"/>
  <c r="D2065" i="112"/>
  <c r="G2064" i="112"/>
  <c r="D2064" i="112"/>
  <c r="G2063" i="112"/>
  <c r="D2063" i="112"/>
  <c r="G2062" i="112"/>
  <c r="D2062" i="112"/>
  <c r="G2061" i="112"/>
  <c r="D2061" i="112"/>
  <c r="G2060" i="112"/>
  <c r="D2060" i="112"/>
  <c r="G2059" i="112"/>
  <c r="D2059" i="112"/>
  <c r="G2058" i="112"/>
  <c r="D2058" i="112"/>
  <c r="G2057" i="112"/>
  <c r="D2057" i="112"/>
  <c r="G2056" i="112"/>
  <c r="D2056" i="112"/>
  <c r="G2055" i="112"/>
  <c r="D2055" i="112"/>
  <c r="G2054" i="112"/>
  <c r="D2054" i="112"/>
  <c r="G2053" i="112"/>
  <c r="D2053" i="112"/>
  <c r="G2052" i="112"/>
  <c r="D2052" i="112"/>
  <c r="G2051" i="112"/>
  <c r="D2051" i="112"/>
  <c r="G2050" i="112"/>
  <c r="D2050" i="112"/>
  <c r="G2049" i="112"/>
  <c r="D2049" i="112"/>
  <c r="G2048" i="112"/>
  <c r="D2048" i="112"/>
  <c r="G2047" i="112"/>
  <c r="D2047" i="112"/>
  <c r="G2046" i="112"/>
  <c r="D2046" i="112"/>
  <c r="G2045" i="112"/>
  <c r="D2045" i="112"/>
  <c r="G2044" i="112"/>
  <c r="D2044" i="112"/>
  <c r="G2043" i="112"/>
  <c r="D2043" i="112"/>
  <c r="G2042" i="112"/>
  <c r="D2042" i="112"/>
  <c r="G2041" i="112"/>
  <c r="D2041" i="112"/>
  <c r="G2040" i="112"/>
  <c r="D2040" i="112"/>
  <c r="G2039" i="112"/>
  <c r="D2039" i="112"/>
  <c r="G2038" i="112"/>
  <c r="D2038" i="112"/>
  <c r="G2037" i="112"/>
  <c r="D2037" i="112"/>
  <c r="G2036" i="112"/>
  <c r="D2036" i="112"/>
  <c r="G2035" i="112"/>
  <c r="D2035" i="112"/>
  <c r="G2034" i="112"/>
  <c r="D2034" i="112"/>
  <c r="G2033" i="112"/>
  <c r="D2033" i="112"/>
  <c r="G2032" i="112"/>
  <c r="D2032" i="112"/>
  <c r="G2031" i="112"/>
  <c r="D2031" i="112"/>
  <c r="G2030" i="112"/>
  <c r="D2030" i="112"/>
  <c r="G2029" i="112"/>
  <c r="D2029" i="112"/>
  <c r="G2028" i="112"/>
  <c r="D2028" i="112"/>
  <c r="G2027" i="112"/>
  <c r="D2027" i="112"/>
  <c r="G2026" i="112"/>
  <c r="D2026" i="112"/>
  <c r="G2025" i="112"/>
  <c r="D2025" i="112"/>
  <c r="G2024" i="112"/>
  <c r="D2024" i="112"/>
  <c r="G2023" i="112"/>
  <c r="D2023" i="112"/>
  <c r="G2022" i="112"/>
  <c r="D2022" i="112"/>
  <c r="G2021" i="112"/>
  <c r="D2021" i="112"/>
  <c r="G2020" i="112"/>
  <c r="D2020" i="112"/>
  <c r="G2019" i="112"/>
  <c r="D2019" i="112"/>
  <c r="G2018" i="112"/>
  <c r="D2018" i="112"/>
  <c r="G2017" i="112"/>
  <c r="D2017" i="112"/>
  <c r="G2016" i="112"/>
  <c r="D2016" i="112"/>
  <c r="G2015" i="112"/>
  <c r="D2015" i="112"/>
  <c r="G2014" i="112"/>
  <c r="D2014" i="112"/>
  <c r="G2013" i="112"/>
  <c r="D2013" i="112"/>
  <c r="G2012" i="112"/>
  <c r="D2012" i="112"/>
  <c r="G2011" i="112"/>
  <c r="D2011" i="112"/>
  <c r="G2010" i="112"/>
  <c r="D2010" i="112"/>
  <c r="G2009" i="112"/>
  <c r="D2009" i="112"/>
  <c r="G2008" i="112"/>
  <c r="D2008" i="112"/>
  <c r="G2007" i="112"/>
  <c r="D2007" i="112"/>
  <c r="G2006" i="112"/>
  <c r="D2006" i="112"/>
  <c r="G2005" i="112"/>
  <c r="D2005" i="112"/>
  <c r="G2004" i="112"/>
  <c r="D2004" i="112"/>
  <c r="G2003" i="112"/>
  <c r="D2003" i="112"/>
  <c r="G2002" i="112"/>
  <c r="D2002" i="112"/>
  <c r="G2001" i="112"/>
  <c r="D2001" i="112"/>
  <c r="G2000" i="112"/>
  <c r="D2000" i="112"/>
  <c r="G1999" i="112"/>
  <c r="D1999" i="112"/>
  <c r="G1998" i="112"/>
  <c r="D1998" i="112"/>
  <c r="G1997" i="112"/>
  <c r="D1997" i="112"/>
  <c r="G1996" i="112"/>
  <c r="D1996" i="112"/>
  <c r="G1995" i="112"/>
  <c r="D1995" i="112"/>
  <c r="G1994" i="112"/>
  <c r="D1994" i="112"/>
  <c r="G1993" i="112"/>
  <c r="D1993" i="112"/>
  <c r="G1992" i="112"/>
  <c r="D1992" i="112"/>
  <c r="G1991" i="112"/>
  <c r="D1991" i="112"/>
  <c r="G1990" i="112"/>
  <c r="D1990" i="112"/>
  <c r="G1989" i="112"/>
  <c r="D1989" i="112"/>
  <c r="G1988" i="112"/>
  <c r="D1988" i="112"/>
  <c r="G1987" i="112"/>
  <c r="D1987" i="112"/>
  <c r="G1986" i="112"/>
  <c r="D1986" i="112"/>
  <c r="G1985" i="112"/>
  <c r="D1985" i="112"/>
  <c r="G1984" i="112"/>
  <c r="D1984" i="112"/>
  <c r="G1983" i="112"/>
  <c r="D1983" i="112"/>
  <c r="G1982" i="112"/>
  <c r="D1982" i="112"/>
  <c r="G1981" i="112"/>
  <c r="D1981" i="112"/>
  <c r="G1980" i="112"/>
  <c r="D1980" i="112"/>
  <c r="G1979" i="112"/>
  <c r="D1979" i="112"/>
  <c r="G1978" i="112"/>
  <c r="D1978" i="112"/>
  <c r="G1977" i="112"/>
  <c r="D1977" i="112"/>
  <c r="G1976" i="112"/>
  <c r="D1976" i="112"/>
  <c r="G1975" i="112"/>
  <c r="D1975" i="112"/>
  <c r="G1974" i="112"/>
  <c r="D1974" i="112"/>
  <c r="G1973" i="112"/>
  <c r="D1973" i="112"/>
  <c r="G1972" i="112"/>
  <c r="D1972" i="112"/>
  <c r="G1971" i="112"/>
  <c r="D1971" i="112"/>
  <c r="G1970" i="112"/>
  <c r="D1970" i="112"/>
  <c r="G1969" i="112"/>
  <c r="D1969" i="112"/>
  <c r="G1968" i="112"/>
  <c r="D1968" i="112"/>
  <c r="G1967" i="112"/>
  <c r="D1967" i="112"/>
  <c r="G1966" i="112"/>
  <c r="D1966" i="112"/>
  <c r="G1965" i="112"/>
  <c r="D1965" i="112"/>
  <c r="G1964" i="112"/>
  <c r="D1964" i="112"/>
  <c r="G1963" i="112"/>
  <c r="D1963" i="112"/>
  <c r="G1962" i="112"/>
  <c r="D1962" i="112"/>
  <c r="G1961" i="112"/>
  <c r="D1961" i="112"/>
  <c r="G1960" i="112"/>
  <c r="D1960" i="112"/>
  <c r="G1959" i="112"/>
  <c r="D1959" i="112"/>
  <c r="G1958" i="112"/>
  <c r="D1958" i="112"/>
  <c r="G1957" i="112"/>
  <c r="D1957" i="112"/>
  <c r="G1956" i="112"/>
  <c r="D1956" i="112"/>
  <c r="G1955" i="112"/>
  <c r="D1955" i="112"/>
  <c r="G1954" i="112"/>
  <c r="D1954" i="112"/>
  <c r="G1953" i="112"/>
  <c r="D1953" i="112"/>
  <c r="G1952" i="112"/>
  <c r="D1952" i="112"/>
  <c r="G1951" i="112"/>
  <c r="D1951" i="112"/>
  <c r="G1950" i="112"/>
  <c r="D1950" i="112"/>
  <c r="G1949" i="112"/>
  <c r="D1949" i="112"/>
  <c r="G1948" i="112"/>
  <c r="D1948" i="112"/>
  <c r="G1947" i="112"/>
  <c r="D1947" i="112"/>
  <c r="G1946" i="112"/>
  <c r="D1946" i="112"/>
  <c r="G1945" i="112"/>
  <c r="D1945" i="112"/>
  <c r="G1944" i="112"/>
  <c r="D1944" i="112"/>
  <c r="G1943" i="112"/>
  <c r="D1943" i="112"/>
  <c r="G1942" i="112"/>
  <c r="D1942" i="112"/>
  <c r="G1941" i="112"/>
  <c r="D1941" i="112"/>
  <c r="G1940" i="112"/>
  <c r="D1940" i="112"/>
  <c r="G1939" i="112"/>
  <c r="D1939" i="112"/>
  <c r="G1938" i="112"/>
  <c r="D1938" i="112"/>
  <c r="G1937" i="112"/>
  <c r="D1937" i="112"/>
  <c r="G1936" i="112"/>
  <c r="D1936" i="112"/>
  <c r="G1935" i="112"/>
  <c r="D1935" i="112"/>
  <c r="G1934" i="112"/>
  <c r="D1934" i="112"/>
  <c r="G1933" i="112"/>
  <c r="D1933" i="112"/>
  <c r="G1932" i="112"/>
  <c r="D1932" i="112"/>
  <c r="G1931" i="112"/>
  <c r="D1931" i="112"/>
  <c r="G1930" i="112"/>
  <c r="D1930" i="112"/>
  <c r="G1929" i="112"/>
  <c r="D1929" i="112"/>
  <c r="G1928" i="112"/>
  <c r="D1928" i="112"/>
  <c r="G1927" i="112"/>
  <c r="D1927" i="112"/>
  <c r="G1926" i="112"/>
  <c r="D1926" i="112"/>
  <c r="G1925" i="112"/>
  <c r="D1925" i="112"/>
  <c r="G1924" i="112"/>
  <c r="D1924" i="112"/>
  <c r="G1923" i="112"/>
  <c r="D1923" i="112"/>
  <c r="G1922" i="112"/>
  <c r="D1922" i="112"/>
  <c r="G1921" i="112"/>
  <c r="D1921" i="112"/>
  <c r="G1920" i="112"/>
  <c r="D1920" i="112"/>
  <c r="G1919" i="112"/>
  <c r="D1919" i="112"/>
  <c r="G1918" i="112"/>
  <c r="D1918" i="112"/>
  <c r="G1917" i="112"/>
  <c r="D1917" i="112"/>
  <c r="G1916" i="112"/>
  <c r="D1916" i="112"/>
  <c r="G1915" i="112"/>
  <c r="D1915" i="112"/>
  <c r="G1914" i="112"/>
  <c r="D1914" i="112"/>
  <c r="G1913" i="112"/>
  <c r="D1913" i="112"/>
  <c r="G1912" i="112"/>
  <c r="D1912" i="112"/>
  <c r="G1911" i="112"/>
  <c r="D1911" i="112"/>
  <c r="G1910" i="112"/>
  <c r="D1910" i="112"/>
  <c r="G1909" i="112"/>
  <c r="D1909" i="112"/>
  <c r="G1908" i="112"/>
  <c r="D1908" i="112"/>
  <c r="G1907" i="112"/>
  <c r="D1907" i="112"/>
  <c r="G1906" i="112"/>
  <c r="D1906" i="112"/>
  <c r="G1905" i="112"/>
  <c r="D1905" i="112"/>
  <c r="G1904" i="112"/>
  <c r="D1904" i="112"/>
  <c r="G1903" i="112"/>
  <c r="D1903" i="112"/>
  <c r="G1902" i="112"/>
  <c r="D1902" i="112"/>
  <c r="G1901" i="112"/>
  <c r="D1901" i="112"/>
  <c r="G1900" i="112"/>
  <c r="D1900" i="112"/>
  <c r="G1899" i="112"/>
  <c r="D1899" i="112"/>
  <c r="G1898" i="112"/>
  <c r="D1898" i="112"/>
  <c r="G1897" i="112"/>
  <c r="D1897" i="112"/>
  <c r="G1896" i="112"/>
  <c r="D1896" i="112"/>
  <c r="G1895" i="112"/>
  <c r="D1895" i="112"/>
  <c r="G1894" i="112"/>
  <c r="D1894" i="112"/>
  <c r="G1893" i="112"/>
  <c r="D1893" i="112"/>
  <c r="G1892" i="112"/>
  <c r="D1892" i="112"/>
  <c r="G1891" i="112"/>
  <c r="D1891" i="112"/>
  <c r="G1890" i="112"/>
  <c r="D1890" i="112"/>
  <c r="G1889" i="112"/>
  <c r="D1889" i="112"/>
  <c r="G1888" i="112"/>
  <c r="D1888" i="112"/>
  <c r="G1887" i="112"/>
  <c r="D1887" i="112"/>
  <c r="G1886" i="112"/>
  <c r="D1886" i="112"/>
  <c r="G1885" i="112"/>
  <c r="D1885" i="112"/>
  <c r="G1884" i="112"/>
  <c r="D1884" i="112"/>
  <c r="G1883" i="112"/>
  <c r="D1883" i="112"/>
  <c r="G1882" i="112"/>
  <c r="D1882" i="112"/>
  <c r="G1881" i="112"/>
  <c r="D1881" i="112"/>
  <c r="G1880" i="112"/>
  <c r="D1880" i="112"/>
  <c r="G1879" i="112"/>
  <c r="D1879" i="112"/>
  <c r="G1878" i="112"/>
  <c r="D1878" i="112"/>
  <c r="G1877" i="112"/>
  <c r="D1877" i="112"/>
  <c r="G1876" i="112"/>
  <c r="D1876" i="112"/>
  <c r="G1875" i="112"/>
  <c r="D1875" i="112"/>
  <c r="G1874" i="112"/>
  <c r="D1874" i="112"/>
  <c r="G1873" i="112"/>
  <c r="D1873" i="112"/>
  <c r="G1872" i="112"/>
  <c r="D1872" i="112"/>
  <c r="G1871" i="112"/>
  <c r="D1871" i="112"/>
  <c r="G1870" i="112"/>
  <c r="D1870" i="112"/>
  <c r="G1869" i="112"/>
  <c r="D1869" i="112"/>
  <c r="G1868" i="112"/>
  <c r="D1868" i="112"/>
  <c r="G1867" i="112"/>
  <c r="D1867" i="112"/>
  <c r="G1866" i="112"/>
  <c r="D1866" i="112"/>
  <c r="G1865" i="112"/>
  <c r="D1865" i="112"/>
  <c r="G1864" i="112"/>
  <c r="D1864" i="112"/>
  <c r="G1863" i="112"/>
  <c r="D1863" i="112"/>
  <c r="G1862" i="112"/>
  <c r="D1862" i="112"/>
  <c r="G1861" i="112"/>
  <c r="D1861" i="112"/>
  <c r="G1860" i="112"/>
  <c r="D1860" i="112"/>
  <c r="G1859" i="112"/>
  <c r="D1859" i="112"/>
  <c r="G1858" i="112"/>
  <c r="D1858" i="112"/>
  <c r="G1857" i="112"/>
  <c r="D1857" i="112"/>
  <c r="G1856" i="112"/>
  <c r="D1856" i="112"/>
  <c r="G1855" i="112"/>
  <c r="D1855" i="112"/>
  <c r="G1854" i="112"/>
  <c r="D1854" i="112"/>
  <c r="G1853" i="112"/>
  <c r="D1853" i="112"/>
  <c r="G1852" i="112"/>
  <c r="D1852" i="112"/>
  <c r="G1851" i="112"/>
  <c r="D1851" i="112"/>
  <c r="G1850" i="112"/>
  <c r="D1850" i="112"/>
  <c r="G1849" i="112"/>
  <c r="D1849" i="112"/>
  <c r="G1848" i="112"/>
  <c r="D1848" i="112"/>
  <c r="G1847" i="112"/>
  <c r="D1847" i="112"/>
  <c r="G1846" i="112"/>
  <c r="D1846" i="112"/>
  <c r="G1845" i="112"/>
  <c r="D1845" i="112"/>
  <c r="G1844" i="112"/>
  <c r="D1844" i="112"/>
  <c r="G1843" i="112"/>
  <c r="D1843" i="112"/>
  <c r="G1842" i="112"/>
  <c r="D1842" i="112"/>
  <c r="G1841" i="112"/>
  <c r="D1841" i="112"/>
  <c r="G1840" i="112"/>
  <c r="D1840" i="112"/>
  <c r="G1839" i="112"/>
  <c r="D1839" i="112"/>
  <c r="G1838" i="112"/>
  <c r="D1838" i="112"/>
  <c r="G1837" i="112"/>
  <c r="D1837" i="112"/>
  <c r="G1836" i="112"/>
  <c r="D1836" i="112"/>
  <c r="G1835" i="112"/>
  <c r="D1835" i="112"/>
  <c r="G1834" i="112"/>
  <c r="D1834" i="112"/>
  <c r="G1833" i="112"/>
  <c r="D1833" i="112"/>
  <c r="G1832" i="112"/>
  <c r="D1832" i="112"/>
  <c r="G1831" i="112"/>
  <c r="D1831" i="112"/>
  <c r="G1830" i="112"/>
  <c r="D1830" i="112"/>
  <c r="G1829" i="112"/>
  <c r="D1829" i="112"/>
  <c r="G1828" i="112"/>
  <c r="D1828" i="112"/>
  <c r="G1827" i="112"/>
  <c r="D1827" i="112"/>
  <c r="G1826" i="112"/>
  <c r="D1826" i="112"/>
  <c r="G1825" i="112"/>
  <c r="D1825" i="112"/>
  <c r="G1824" i="112"/>
  <c r="D1824" i="112"/>
  <c r="G1823" i="112"/>
  <c r="D1823" i="112"/>
  <c r="G1822" i="112"/>
  <c r="D1822" i="112"/>
  <c r="G1821" i="112"/>
  <c r="D1821" i="112"/>
  <c r="G1820" i="112"/>
  <c r="D1820" i="112"/>
  <c r="G1819" i="112"/>
  <c r="D1819" i="112"/>
  <c r="G1818" i="112"/>
  <c r="D1818" i="112"/>
  <c r="G1817" i="112"/>
  <c r="D1817" i="112"/>
  <c r="G1816" i="112"/>
  <c r="D1816" i="112"/>
  <c r="G1815" i="112"/>
  <c r="D1815" i="112"/>
  <c r="G1814" i="112"/>
  <c r="D1814" i="112"/>
  <c r="G1813" i="112"/>
  <c r="D1813" i="112"/>
  <c r="G1812" i="112"/>
  <c r="D1812" i="112"/>
  <c r="G1811" i="112"/>
  <c r="D1811" i="112"/>
  <c r="G1810" i="112"/>
  <c r="D1810" i="112"/>
  <c r="G1809" i="112"/>
  <c r="D1809" i="112"/>
  <c r="G1808" i="112"/>
  <c r="D1808" i="112"/>
  <c r="G1807" i="112"/>
  <c r="D1807" i="112"/>
  <c r="G1806" i="112"/>
  <c r="D1806" i="112"/>
  <c r="G1805" i="112"/>
  <c r="D1805" i="112"/>
  <c r="G1804" i="112"/>
  <c r="D1804" i="112"/>
  <c r="G1803" i="112"/>
  <c r="D1803" i="112"/>
  <c r="G1802" i="112"/>
  <c r="D1802" i="112"/>
  <c r="G1801" i="112"/>
  <c r="D1801" i="112"/>
  <c r="G1800" i="112"/>
  <c r="D1800" i="112"/>
  <c r="G1799" i="112"/>
  <c r="D1799" i="112"/>
  <c r="G1798" i="112"/>
  <c r="D1798" i="112"/>
  <c r="G1797" i="112"/>
  <c r="D1797" i="112"/>
  <c r="G1796" i="112"/>
  <c r="D1796" i="112"/>
  <c r="G1795" i="112"/>
  <c r="D1795" i="112"/>
  <c r="G1794" i="112"/>
  <c r="D1794" i="112"/>
  <c r="G1793" i="112"/>
  <c r="D1793" i="112"/>
  <c r="G1792" i="112"/>
  <c r="D1792" i="112"/>
  <c r="G1791" i="112"/>
  <c r="D1791" i="112"/>
  <c r="G1790" i="112"/>
  <c r="D1790" i="112"/>
  <c r="G1789" i="112"/>
  <c r="D1789" i="112"/>
  <c r="G1788" i="112"/>
  <c r="D1788" i="112"/>
  <c r="G1787" i="112"/>
  <c r="D1787" i="112"/>
  <c r="G1786" i="112"/>
  <c r="D1786" i="112"/>
  <c r="G1785" i="112"/>
  <c r="D1785" i="112"/>
  <c r="G1784" i="112"/>
  <c r="D1784" i="112"/>
  <c r="G1783" i="112"/>
  <c r="D1783" i="112"/>
  <c r="G1782" i="112"/>
  <c r="D1782" i="112"/>
  <c r="G1781" i="112"/>
  <c r="D1781" i="112"/>
  <c r="G1780" i="112"/>
  <c r="D1780" i="112"/>
  <c r="G1779" i="112"/>
  <c r="D1779" i="112"/>
  <c r="G1778" i="112"/>
  <c r="D1778" i="112"/>
  <c r="G1777" i="112"/>
  <c r="D1777" i="112"/>
  <c r="G1776" i="112"/>
  <c r="D1776" i="112"/>
  <c r="G1775" i="112"/>
  <c r="D1775" i="112"/>
  <c r="G1774" i="112"/>
  <c r="D1774" i="112"/>
  <c r="G1773" i="112"/>
  <c r="D1773" i="112"/>
  <c r="G1772" i="112"/>
  <c r="D1772" i="112"/>
  <c r="G1771" i="112"/>
  <c r="D1771" i="112"/>
  <c r="G1770" i="112"/>
  <c r="D1770" i="112"/>
  <c r="G1769" i="112"/>
  <c r="D1769" i="112"/>
  <c r="G1768" i="112"/>
  <c r="D1768" i="112"/>
  <c r="G1767" i="112"/>
  <c r="D1767" i="112"/>
  <c r="G1766" i="112"/>
  <c r="D1766" i="112"/>
  <c r="G1765" i="112"/>
  <c r="D1765" i="112"/>
  <c r="G1764" i="112"/>
  <c r="D1764" i="112"/>
  <c r="G1763" i="112"/>
  <c r="D1763" i="112"/>
  <c r="G1762" i="112"/>
  <c r="D1762" i="112"/>
  <c r="G1761" i="112"/>
  <c r="D1761" i="112"/>
  <c r="G1760" i="112"/>
  <c r="D1760" i="112"/>
  <c r="G1759" i="112"/>
  <c r="D1759" i="112"/>
  <c r="G1758" i="112"/>
  <c r="D1758" i="112"/>
  <c r="G1757" i="112"/>
  <c r="D1757" i="112"/>
  <c r="G1756" i="112"/>
  <c r="D1756" i="112"/>
  <c r="G1755" i="112"/>
  <c r="D1755" i="112"/>
  <c r="G1754" i="112"/>
  <c r="D1754" i="112"/>
  <c r="G1753" i="112"/>
  <c r="D1753" i="112"/>
  <c r="G1752" i="112"/>
  <c r="D1752" i="112"/>
  <c r="G1751" i="112"/>
  <c r="D1751" i="112"/>
  <c r="G1750" i="112"/>
  <c r="D1750" i="112"/>
  <c r="G1749" i="112"/>
  <c r="D1749" i="112"/>
  <c r="G1748" i="112"/>
  <c r="D1748" i="112"/>
  <c r="G1747" i="112"/>
  <c r="D1747" i="112"/>
  <c r="G1746" i="112"/>
  <c r="D1746" i="112"/>
  <c r="G1745" i="112"/>
  <c r="D1745" i="112"/>
  <c r="G1744" i="112"/>
  <c r="D1744" i="112"/>
  <c r="G1743" i="112"/>
  <c r="D1743" i="112"/>
  <c r="G1742" i="112"/>
  <c r="D1742" i="112"/>
  <c r="G1741" i="112"/>
  <c r="D1741" i="112"/>
  <c r="G1740" i="112"/>
  <c r="D1740" i="112"/>
  <c r="G1739" i="112"/>
  <c r="D1739" i="112"/>
  <c r="G1738" i="112"/>
  <c r="D1738" i="112"/>
  <c r="G1737" i="112"/>
  <c r="D1737" i="112"/>
  <c r="G1736" i="112"/>
  <c r="D1736" i="112"/>
  <c r="G1735" i="112"/>
  <c r="D1735" i="112"/>
  <c r="G1734" i="112"/>
  <c r="D1734" i="112"/>
  <c r="G1733" i="112"/>
  <c r="D1733" i="112"/>
  <c r="G1732" i="112"/>
  <c r="D1732" i="112"/>
  <c r="G1731" i="112"/>
  <c r="D1731" i="112"/>
  <c r="G1730" i="112"/>
  <c r="D1730" i="112"/>
  <c r="G1729" i="112"/>
  <c r="D1729" i="112"/>
  <c r="G1728" i="112"/>
  <c r="D1728" i="112"/>
  <c r="G1727" i="112"/>
  <c r="D1727" i="112"/>
  <c r="G1726" i="112"/>
  <c r="D1726" i="112"/>
  <c r="G1725" i="112"/>
  <c r="D1725" i="112"/>
  <c r="G1724" i="112"/>
  <c r="D1724" i="112"/>
  <c r="G1723" i="112"/>
  <c r="D1723" i="112"/>
  <c r="G1722" i="112"/>
  <c r="D1722" i="112"/>
  <c r="G1721" i="112"/>
  <c r="D1721" i="112"/>
  <c r="G1720" i="112"/>
  <c r="D1720" i="112"/>
  <c r="G1719" i="112"/>
  <c r="D1719" i="112"/>
  <c r="G1718" i="112"/>
  <c r="D1718" i="112"/>
  <c r="G1717" i="112"/>
  <c r="D1717" i="112"/>
  <c r="G1716" i="112"/>
  <c r="D1716" i="112"/>
  <c r="G1715" i="112"/>
  <c r="D1715" i="112"/>
  <c r="G1714" i="112"/>
  <c r="D1714" i="112"/>
  <c r="G1713" i="112"/>
  <c r="D1713" i="112"/>
  <c r="G1712" i="112"/>
  <c r="D1712" i="112"/>
  <c r="G1711" i="112"/>
  <c r="D1711" i="112"/>
  <c r="G1710" i="112"/>
  <c r="D1710" i="112"/>
  <c r="G1709" i="112"/>
  <c r="D1709" i="112"/>
  <c r="G1708" i="112"/>
  <c r="D1708" i="112"/>
  <c r="G1707" i="112"/>
  <c r="D1707" i="112"/>
  <c r="G1706" i="112"/>
  <c r="D1706" i="112"/>
  <c r="G1705" i="112"/>
  <c r="D1705" i="112"/>
  <c r="G1704" i="112"/>
  <c r="D1704" i="112"/>
  <c r="G1703" i="112"/>
  <c r="D1703" i="112"/>
  <c r="G1702" i="112"/>
  <c r="D1702" i="112"/>
  <c r="G1701" i="112"/>
  <c r="D1701" i="112"/>
  <c r="G1700" i="112"/>
  <c r="D1700" i="112"/>
  <c r="G1699" i="112"/>
  <c r="D1699" i="112"/>
  <c r="G1698" i="112"/>
  <c r="D1698" i="112"/>
  <c r="G1697" i="112"/>
  <c r="D1697" i="112"/>
  <c r="G1696" i="112"/>
  <c r="D1696" i="112"/>
  <c r="G1695" i="112"/>
  <c r="D1695" i="112"/>
  <c r="G1694" i="112"/>
  <c r="D1694" i="112"/>
  <c r="G1693" i="112"/>
  <c r="D1693" i="112"/>
  <c r="G1692" i="112"/>
  <c r="D1692" i="112"/>
  <c r="G1691" i="112"/>
  <c r="D1691" i="112"/>
  <c r="G1690" i="112"/>
  <c r="D1690" i="112"/>
  <c r="G1689" i="112"/>
  <c r="D1689" i="112"/>
  <c r="G1688" i="112"/>
  <c r="D1688" i="112"/>
  <c r="G1687" i="112"/>
  <c r="D1687" i="112"/>
  <c r="G1686" i="112"/>
  <c r="D1686" i="112"/>
  <c r="G1685" i="112"/>
  <c r="D1685" i="112"/>
  <c r="G1684" i="112"/>
  <c r="D1684" i="112"/>
  <c r="G1683" i="112"/>
  <c r="D1683" i="112"/>
  <c r="G1682" i="112"/>
  <c r="D1682" i="112"/>
  <c r="G1681" i="112"/>
  <c r="D1681" i="112"/>
  <c r="G1680" i="112"/>
  <c r="D1680" i="112"/>
  <c r="G1679" i="112"/>
  <c r="D1679" i="112"/>
  <c r="G1678" i="112"/>
  <c r="D1678" i="112"/>
  <c r="G1677" i="112"/>
  <c r="D1677" i="112"/>
  <c r="G1676" i="112"/>
  <c r="D1676" i="112"/>
  <c r="G1675" i="112"/>
  <c r="D1675" i="112"/>
  <c r="G1674" i="112"/>
  <c r="D1674" i="112"/>
  <c r="G1673" i="112"/>
  <c r="D1673" i="112"/>
  <c r="G1672" i="112"/>
  <c r="D1672" i="112"/>
  <c r="G1671" i="112"/>
  <c r="D1671" i="112"/>
  <c r="G1670" i="112"/>
  <c r="D1670" i="112"/>
  <c r="G1669" i="112"/>
  <c r="D1669" i="112"/>
  <c r="G1668" i="112"/>
  <c r="D1668" i="112"/>
  <c r="G1667" i="112"/>
  <c r="D1667" i="112"/>
  <c r="G1666" i="112"/>
  <c r="D1666" i="112"/>
  <c r="G1665" i="112"/>
  <c r="D1665" i="112"/>
  <c r="G1664" i="112"/>
  <c r="D1664" i="112"/>
  <c r="G1663" i="112"/>
  <c r="D1663" i="112"/>
  <c r="G1662" i="112"/>
  <c r="D1662" i="112"/>
  <c r="G1661" i="112"/>
  <c r="D1661" i="112"/>
  <c r="G1660" i="112"/>
  <c r="D1660" i="112"/>
  <c r="G1659" i="112"/>
  <c r="D1659" i="112"/>
  <c r="G1658" i="112"/>
  <c r="D1658" i="112"/>
  <c r="G1657" i="112"/>
  <c r="D1657" i="112"/>
  <c r="G1656" i="112"/>
  <c r="D1656" i="112"/>
  <c r="G1655" i="112"/>
  <c r="D1655" i="112"/>
  <c r="G1654" i="112"/>
  <c r="D1654" i="112"/>
  <c r="G1653" i="112"/>
  <c r="D1653" i="112"/>
  <c r="G1652" i="112"/>
  <c r="D1652" i="112"/>
  <c r="G1651" i="112"/>
  <c r="D1651" i="112"/>
  <c r="G1650" i="112"/>
  <c r="D1650" i="112"/>
  <c r="G1649" i="112"/>
  <c r="D1649" i="112"/>
  <c r="G1648" i="112"/>
  <c r="D1648" i="112"/>
  <c r="G1647" i="112"/>
  <c r="D1647" i="112"/>
  <c r="G1646" i="112"/>
  <c r="D1646" i="112"/>
  <c r="G1645" i="112"/>
  <c r="D1645" i="112"/>
  <c r="G1644" i="112"/>
  <c r="D1644" i="112"/>
  <c r="G1643" i="112"/>
  <c r="D1643" i="112"/>
  <c r="G1642" i="112"/>
  <c r="D1642" i="112"/>
  <c r="G1641" i="112"/>
  <c r="D1641" i="112"/>
  <c r="G1640" i="112"/>
  <c r="D1640" i="112"/>
  <c r="G1639" i="112"/>
  <c r="D1639" i="112"/>
  <c r="G1638" i="112"/>
  <c r="D1638" i="112"/>
  <c r="G1637" i="112"/>
  <c r="D1637" i="112"/>
  <c r="G1636" i="112"/>
  <c r="D1636" i="112"/>
  <c r="G1635" i="112"/>
  <c r="D1635" i="112"/>
  <c r="G1634" i="112"/>
  <c r="D1634" i="112"/>
  <c r="G1633" i="112"/>
  <c r="D1633" i="112"/>
  <c r="G1632" i="112"/>
  <c r="D1632" i="112"/>
  <c r="G1631" i="112"/>
  <c r="D1631" i="112"/>
  <c r="G1630" i="112"/>
  <c r="D1630" i="112"/>
  <c r="G1629" i="112"/>
  <c r="D1629" i="112"/>
  <c r="G1628" i="112"/>
  <c r="D1628" i="112"/>
  <c r="G1627" i="112"/>
  <c r="D1627" i="112"/>
  <c r="G1626" i="112"/>
  <c r="D1626" i="112"/>
  <c r="G1625" i="112"/>
  <c r="D1625" i="112"/>
  <c r="G1624" i="112"/>
  <c r="D1624" i="112"/>
  <c r="G1623" i="112"/>
  <c r="D1623" i="112"/>
  <c r="G1622" i="112"/>
  <c r="D1622" i="112"/>
  <c r="G1621" i="112"/>
  <c r="D1621" i="112"/>
  <c r="G1620" i="112"/>
  <c r="D1620" i="112"/>
  <c r="G1619" i="112"/>
  <c r="D1619" i="112"/>
  <c r="G1618" i="112"/>
  <c r="D1618" i="112"/>
  <c r="G1617" i="112"/>
  <c r="D1617" i="112"/>
  <c r="G1616" i="112"/>
  <c r="D1616" i="112"/>
  <c r="G1615" i="112"/>
  <c r="D1615" i="112"/>
  <c r="G1614" i="112"/>
  <c r="D1614" i="112"/>
  <c r="G1613" i="112"/>
  <c r="D1613" i="112"/>
  <c r="G1612" i="112"/>
  <c r="D1612" i="112"/>
  <c r="G1611" i="112"/>
  <c r="D1611" i="112"/>
  <c r="G1610" i="112"/>
  <c r="D1610" i="112"/>
  <c r="G1609" i="112"/>
  <c r="D1609" i="112"/>
  <c r="G1608" i="112"/>
  <c r="D1608" i="112"/>
  <c r="G1607" i="112"/>
  <c r="D1607" i="112"/>
  <c r="G1606" i="112"/>
  <c r="D1606" i="112"/>
  <c r="G1605" i="112"/>
  <c r="D1605" i="112"/>
  <c r="G1604" i="112"/>
  <c r="D1604" i="112"/>
  <c r="G1603" i="112"/>
  <c r="D1603" i="112"/>
  <c r="G1602" i="112"/>
  <c r="D1602" i="112"/>
  <c r="G1601" i="112"/>
  <c r="D1601" i="112"/>
  <c r="G1600" i="112"/>
  <c r="D1600" i="112"/>
  <c r="G1599" i="112"/>
  <c r="D1599" i="112"/>
  <c r="G1598" i="112"/>
  <c r="D1598" i="112"/>
  <c r="G1597" i="112"/>
  <c r="D1597" i="112"/>
  <c r="G1596" i="112"/>
  <c r="D1596" i="112"/>
  <c r="G1595" i="112"/>
  <c r="D1595" i="112"/>
  <c r="G1594" i="112"/>
  <c r="D1594" i="112"/>
  <c r="G1593" i="112"/>
  <c r="D1593" i="112"/>
  <c r="G1592" i="112"/>
  <c r="D1592" i="112"/>
  <c r="G1591" i="112"/>
  <c r="D1591" i="112"/>
  <c r="G1590" i="112"/>
  <c r="D1590" i="112"/>
  <c r="G1589" i="112"/>
  <c r="D1589" i="112"/>
  <c r="G1588" i="112"/>
  <c r="D1588" i="112"/>
  <c r="G1587" i="112"/>
  <c r="D1587" i="112"/>
  <c r="G1586" i="112"/>
  <c r="D1586" i="112"/>
  <c r="G1585" i="112"/>
  <c r="D1585" i="112"/>
  <c r="G1584" i="112"/>
  <c r="D1584" i="112"/>
  <c r="G1583" i="112"/>
  <c r="D1583" i="112"/>
  <c r="G1582" i="112"/>
  <c r="D1582" i="112"/>
  <c r="G1581" i="112"/>
  <c r="D1581" i="112"/>
  <c r="G1580" i="112"/>
  <c r="D1580" i="112"/>
  <c r="G1579" i="112"/>
  <c r="D1579" i="112"/>
  <c r="G1578" i="112"/>
  <c r="D1578" i="112"/>
  <c r="G1577" i="112"/>
  <c r="D1577" i="112"/>
  <c r="G1576" i="112"/>
  <c r="D1576" i="112"/>
  <c r="G1575" i="112"/>
  <c r="D1575" i="112"/>
  <c r="G1574" i="112"/>
  <c r="D1574" i="112"/>
  <c r="G1573" i="112"/>
  <c r="D1573" i="112"/>
  <c r="G1572" i="112"/>
  <c r="D1572" i="112"/>
  <c r="G1571" i="112"/>
  <c r="D1571" i="112"/>
  <c r="G1570" i="112"/>
  <c r="D1570" i="112"/>
  <c r="G1569" i="112"/>
  <c r="D1569" i="112"/>
  <c r="G1568" i="112"/>
  <c r="D1568" i="112"/>
  <c r="G1567" i="112"/>
  <c r="D1567" i="112"/>
  <c r="G1566" i="112"/>
  <c r="D1566" i="112"/>
  <c r="G1565" i="112"/>
  <c r="D1565" i="112"/>
  <c r="G1564" i="112"/>
  <c r="D1564" i="112"/>
  <c r="G1563" i="112"/>
  <c r="D1563" i="112"/>
  <c r="G1562" i="112"/>
  <c r="D1562" i="112"/>
  <c r="G1561" i="112"/>
  <c r="D1561" i="112"/>
  <c r="G1560" i="112"/>
  <c r="D1560" i="112"/>
  <c r="G1559" i="112"/>
  <c r="D1559" i="112"/>
  <c r="G1558" i="112"/>
  <c r="D1558" i="112"/>
  <c r="G1557" i="112"/>
  <c r="D1557" i="112"/>
  <c r="G1556" i="112"/>
  <c r="D1556" i="112"/>
  <c r="G1555" i="112"/>
  <c r="D1555" i="112"/>
  <c r="G1554" i="112"/>
  <c r="D1554" i="112"/>
  <c r="G1553" i="112"/>
  <c r="D1553" i="112"/>
  <c r="G1552" i="112"/>
  <c r="D1552" i="112"/>
  <c r="G1551" i="112"/>
  <c r="D1551" i="112"/>
  <c r="G1550" i="112"/>
  <c r="D1550" i="112"/>
  <c r="G1549" i="112"/>
  <c r="D1549" i="112"/>
  <c r="G1548" i="112"/>
  <c r="D1548" i="112"/>
  <c r="G1547" i="112"/>
  <c r="D1547" i="112"/>
  <c r="G1546" i="112"/>
  <c r="D1546" i="112"/>
  <c r="G1545" i="112"/>
  <c r="D1545" i="112"/>
  <c r="G1544" i="112"/>
  <c r="D1544" i="112"/>
  <c r="G1543" i="112"/>
  <c r="D1543" i="112"/>
  <c r="G1542" i="112"/>
  <c r="D1542" i="112"/>
  <c r="G1541" i="112"/>
  <c r="D1541" i="112"/>
  <c r="G1540" i="112"/>
  <c r="D1540" i="112"/>
  <c r="G1539" i="112"/>
  <c r="D1539" i="112"/>
  <c r="G1538" i="112"/>
  <c r="D1538" i="112"/>
  <c r="G1537" i="112"/>
  <c r="D1537" i="112"/>
  <c r="G1536" i="112"/>
  <c r="D1536" i="112"/>
  <c r="G1535" i="112"/>
  <c r="D1535" i="112"/>
  <c r="G1534" i="112"/>
  <c r="D1534" i="112"/>
  <c r="G1533" i="112"/>
  <c r="D1533" i="112"/>
  <c r="G1532" i="112"/>
  <c r="D1532" i="112"/>
  <c r="G1531" i="112"/>
  <c r="D1531" i="112"/>
  <c r="G1530" i="112"/>
  <c r="D1530" i="112"/>
  <c r="G1529" i="112"/>
  <c r="D1529" i="112"/>
  <c r="G1528" i="112"/>
  <c r="D1528" i="112"/>
  <c r="G1527" i="112"/>
  <c r="D1527" i="112"/>
  <c r="G1526" i="112"/>
  <c r="D1526" i="112"/>
  <c r="G1525" i="112"/>
  <c r="D1525" i="112"/>
  <c r="G1524" i="112"/>
  <c r="D1524" i="112"/>
  <c r="G1523" i="112"/>
  <c r="D1523" i="112"/>
  <c r="G1522" i="112"/>
  <c r="D1522" i="112"/>
  <c r="G1521" i="112"/>
  <c r="D1521" i="112"/>
  <c r="G1520" i="112"/>
  <c r="D1520" i="112"/>
  <c r="G1519" i="112"/>
  <c r="D1519" i="112"/>
  <c r="G1518" i="112"/>
  <c r="D1518" i="112"/>
  <c r="G1517" i="112"/>
  <c r="D1517" i="112"/>
  <c r="G1516" i="112"/>
  <c r="D1516" i="112"/>
  <c r="G1515" i="112"/>
  <c r="D1515" i="112"/>
  <c r="G1514" i="112"/>
  <c r="D1514" i="112"/>
  <c r="G1513" i="112"/>
  <c r="D1513" i="112"/>
  <c r="G1512" i="112"/>
  <c r="D1512" i="112"/>
  <c r="G1511" i="112"/>
  <c r="D1511" i="112"/>
  <c r="G1510" i="112"/>
  <c r="D1510" i="112"/>
  <c r="G1509" i="112"/>
  <c r="D1509" i="112"/>
  <c r="G1508" i="112"/>
  <c r="D1508" i="112"/>
  <c r="G1507" i="112"/>
  <c r="D1507" i="112"/>
  <c r="G1506" i="112"/>
  <c r="D1506" i="112"/>
  <c r="G1505" i="112"/>
  <c r="D1505" i="112"/>
  <c r="G1504" i="112"/>
  <c r="D1504" i="112"/>
  <c r="G1503" i="112"/>
  <c r="D1503" i="112"/>
  <c r="G1502" i="112"/>
  <c r="D1502" i="112"/>
  <c r="G1501" i="112"/>
  <c r="D1501" i="112"/>
  <c r="G1500" i="112"/>
  <c r="D1500" i="112"/>
  <c r="G1499" i="112"/>
  <c r="D1499" i="112"/>
  <c r="G1498" i="112"/>
  <c r="D1498" i="112"/>
  <c r="G1497" i="112"/>
  <c r="D1497" i="112"/>
  <c r="G1496" i="112"/>
  <c r="D1496" i="112"/>
  <c r="G1495" i="112"/>
  <c r="D1495" i="112"/>
  <c r="G1494" i="112"/>
  <c r="D1494" i="112"/>
  <c r="G1493" i="112"/>
  <c r="D1493" i="112"/>
  <c r="G1492" i="112"/>
  <c r="D1492" i="112"/>
  <c r="G1491" i="112"/>
  <c r="D1491" i="112"/>
  <c r="G1490" i="112"/>
  <c r="D1490" i="112"/>
  <c r="G1489" i="112"/>
  <c r="D1489" i="112"/>
  <c r="G1488" i="112"/>
  <c r="D1488" i="112"/>
  <c r="G1487" i="112"/>
  <c r="D1487" i="112"/>
  <c r="G1486" i="112"/>
  <c r="D1486" i="112"/>
  <c r="G1485" i="112"/>
  <c r="D1485" i="112"/>
  <c r="G1484" i="112"/>
  <c r="D1484" i="112"/>
  <c r="G1483" i="112"/>
  <c r="D1483" i="112"/>
  <c r="G1482" i="112"/>
  <c r="D1482" i="112"/>
  <c r="G1481" i="112"/>
  <c r="D1481" i="112"/>
  <c r="G1480" i="112"/>
  <c r="D1480" i="112"/>
  <c r="G1479" i="112"/>
  <c r="D1479" i="112"/>
  <c r="G1478" i="112"/>
  <c r="D1478" i="112"/>
  <c r="G1477" i="112"/>
  <c r="D1477" i="112"/>
  <c r="G1476" i="112"/>
  <c r="D1476" i="112"/>
  <c r="G1475" i="112"/>
  <c r="D1475" i="112"/>
  <c r="G1474" i="112"/>
  <c r="D1474" i="112"/>
  <c r="G1473" i="112"/>
  <c r="D1473" i="112"/>
  <c r="G1472" i="112"/>
  <c r="D1472" i="112"/>
  <c r="G1471" i="112"/>
  <c r="D1471" i="112"/>
  <c r="G1470" i="112"/>
  <c r="D1470" i="112"/>
  <c r="G1469" i="112"/>
  <c r="D1469" i="112"/>
  <c r="G1468" i="112"/>
  <c r="D1468" i="112"/>
  <c r="G1467" i="112"/>
  <c r="D1467" i="112"/>
  <c r="G1466" i="112"/>
  <c r="D1466" i="112"/>
  <c r="G1465" i="112"/>
  <c r="D1465" i="112"/>
  <c r="G1464" i="112"/>
  <c r="D1464" i="112"/>
  <c r="G1463" i="112"/>
  <c r="D1463" i="112"/>
  <c r="G1462" i="112"/>
  <c r="D1462" i="112"/>
  <c r="G1461" i="112"/>
  <c r="D1461" i="112"/>
  <c r="G1460" i="112"/>
  <c r="D1460" i="112"/>
  <c r="G1459" i="112"/>
  <c r="D1459" i="112"/>
  <c r="G1458" i="112"/>
  <c r="D1458" i="112"/>
  <c r="G1457" i="112"/>
  <c r="D1457" i="112"/>
  <c r="G1456" i="112"/>
  <c r="D1456" i="112"/>
  <c r="G1455" i="112"/>
  <c r="D1455" i="112"/>
  <c r="G1454" i="112"/>
  <c r="D1454" i="112"/>
  <c r="G1453" i="112"/>
  <c r="D1453" i="112"/>
  <c r="G1452" i="112"/>
  <c r="D1452" i="112"/>
  <c r="G1451" i="112"/>
  <c r="D1451" i="112"/>
  <c r="G1450" i="112"/>
  <c r="D1450" i="112"/>
  <c r="G1449" i="112"/>
  <c r="D1449" i="112"/>
  <c r="G1448" i="112"/>
  <c r="D1448" i="112"/>
  <c r="G1447" i="112"/>
  <c r="D1447" i="112"/>
  <c r="G1446" i="112"/>
  <c r="D1446" i="112"/>
  <c r="G1445" i="112"/>
  <c r="D1445" i="112"/>
  <c r="G1444" i="112"/>
  <c r="D1444" i="112"/>
  <c r="G1443" i="112"/>
  <c r="D1443" i="112"/>
  <c r="G1442" i="112"/>
  <c r="D1442" i="112"/>
  <c r="G1441" i="112"/>
  <c r="D1441" i="112"/>
  <c r="G1440" i="112"/>
  <c r="D1440" i="112"/>
  <c r="G1439" i="112"/>
  <c r="D1439" i="112"/>
  <c r="G1438" i="112"/>
  <c r="D1438" i="112"/>
  <c r="G1437" i="112"/>
  <c r="D1437" i="112"/>
  <c r="G1436" i="112"/>
  <c r="D1436" i="112"/>
  <c r="G1435" i="112"/>
  <c r="D1435" i="112"/>
  <c r="G1434" i="112"/>
  <c r="D1434" i="112"/>
  <c r="G1433" i="112"/>
  <c r="D1433" i="112"/>
  <c r="G1432" i="112"/>
  <c r="D1432" i="112"/>
  <c r="G1431" i="112"/>
  <c r="D1431" i="112"/>
  <c r="G1430" i="112"/>
  <c r="D1430" i="112"/>
  <c r="G1429" i="112"/>
  <c r="D1429" i="112"/>
  <c r="G1428" i="112"/>
  <c r="D1428" i="112"/>
  <c r="G1427" i="112"/>
  <c r="D1427" i="112"/>
  <c r="G1426" i="112"/>
  <c r="D1426" i="112"/>
  <c r="G1425" i="112"/>
  <c r="D1425" i="112"/>
  <c r="G1424" i="112"/>
  <c r="D1424" i="112"/>
  <c r="G1423" i="112"/>
  <c r="D1423" i="112"/>
  <c r="G1422" i="112"/>
  <c r="D1422" i="112"/>
  <c r="G1421" i="112"/>
  <c r="D1421" i="112"/>
  <c r="G1420" i="112"/>
  <c r="D1420" i="112"/>
  <c r="G1419" i="112"/>
  <c r="D1419" i="112"/>
  <c r="G1418" i="112"/>
  <c r="D1418" i="112"/>
  <c r="G1417" i="112"/>
  <c r="D1417" i="112"/>
  <c r="G1416" i="112"/>
  <c r="D1416" i="112"/>
  <c r="G1415" i="112"/>
  <c r="D1415" i="112"/>
  <c r="G1414" i="112"/>
  <c r="D1414" i="112"/>
  <c r="G1413" i="112"/>
  <c r="D1413" i="112"/>
  <c r="G1412" i="112"/>
  <c r="D1412" i="112"/>
  <c r="G1411" i="112"/>
  <c r="D1411" i="112"/>
  <c r="G1410" i="112"/>
  <c r="D1410" i="112"/>
  <c r="G1409" i="112"/>
  <c r="D1409" i="112"/>
  <c r="G1408" i="112"/>
  <c r="D1408" i="112"/>
  <c r="G1407" i="112"/>
  <c r="D1407" i="112"/>
  <c r="G1406" i="112"/>
  <c r="D1406" i="112"/>
  <c r="G1405" i="112"/>
  <c r="D1405" i="112"/>
  <c r="G1404" i="112"/>
  <c r="D1404" i="112"/>
  <c r="G1403" i="112"/>
  <c r="D1403" i="112"/>
  <c r="G1402" i="112"/>
  <c r="D1402" i="112"/>
  <c r="G1401" i="112"/>
  <c r="D1401" i="112"/>
  <c r="G1400" i="112"/>
  <c r="D1400" i="112"/>
  <c r="G1399" i="112"/>
  <c r="D1399" i="112"/>
  <c r="G1398" i="112"/>
  <c r="D1398" i="112"/>
  <c r="G1397" i="112"/>
  <c r="D1397" i="112"/>
  <c r="G1396" i="112"/>
  <c r="D1396" i="112"/>
  <c r="G1395" i="112"/>
  <c r="D1395" i="112"/>
  <c r="G1394" i="112"/>
  <c r="D1394" i="112"/>
  <c r="G1393" i="112"/>
  <c r="D1393" i="112"/>
  <c r="G1392" i="112"/>
  <c r="D1392" i="112"/>
  <c r="G1391" i="112"/>
  <c r="D1391" i="112"/>
  <c r="G1390" i="112"/>
  <c r="D1390" i="112"/>
  <c r="G1389" i="112"/>
  <c r="D1389" i="112"/>
  <c r="G1388" i="112"/>
  <c r="D1388" i="112"/>
  <c r="G1387" i="112"/>
  <c r="D1387" i="112"/>
  <c r="G1386" i="112"/>
  <c r="D1386" i="112"/>
  <c r="G1385" i="112"/>
  <c r="D1385" i="112"/>
  <c r="G1384" i="112"/>
  <c r="D1384" i="112"/>
  <c r="G1383" i="112"/>
  <c r="D1383" i="112"/>
  <c r="G1382" i="112"/>
  <c r="D1382" i="112"/>
  <c r="G1381" i="112"/>
  <c r="D1381" i="112"/>
  <c r="G1380" i="112"/>
  <c r="D1380" i="112"/>
  <c r="G1379" i="112"/>
  <c r="D1379" i="112"/>
  <c r="G1378" i="112"/>
  <c r="D1378" i="112"/>
  <c r="G1377" i="112"/>
  <c r="D1377" i="112"/>
  <c r="G1376" i="112"/>
  <c r="D1376" i="112"/>
  <c r="G1375" i="112"/>
  <c r="D1375" i="112"/>
  <c r="G1374" i="112"/>
  <c r="D1374" i="112"/>
  <c r="G1373" i="112"/>
  <c r="D1373" i="112"/>
  <c r="G1372" i="112"/>
  <c r="D1372" i="112"/>
  <c r="G1371" i="112"/>
  <c r="D1371" i="112"/>
  <c r="G1370" i="112"/>
  <c r="D1370" i="112"/>
  <c r="G1369" i="112"/>
  <c r="D1369" i="112"/>
  <c r="G1368" i="112"/>
  <c r="D1368" i="112"/>
  <c r="G1367" i="112"/>
  <c r="D1367" i="112"/>
  <c r="G1366" i="112"/>
  <c r="D1366" i="112"/>
  <c r="G1365" i="112"/>
  <c r="D1365" i="112"/>
  <c r="G1364" i="112"/>
  <c r="D1364" i="112"/>
  <c r="G1363" i="112"/>
  <c r="D1363" i="112"/>
  <c r="G1362" i="112"/>
  <c r="D1362" i="112"/>
  <c r="G1361" i="112"/>
  <c r="D1361" i="112"/>
  <c r="G1360" i="112"/>
  <c r="D1360" i="112"/>
  <c r="G1359" i="112"/>
  <c r="D1359" i="112"/>
  <c r="G1358" i="112"/>
  <c r="D1358" i="112"/>
  <c r="G1357" i="112"/>
  <c r="D1357" i="112"/>
  <c r="G1356" i="112"/>
  <c r="D1356" i="112"/>
  <c r="G1355" i="112"/>
  <c r="D1355" i="112"/>
  <c r="G1354" i="112"/>
  <c r="D1354" i="112"/>
  <c r="G1353" i="112"/>
  <c r="D1353" i="112"/>
  <c r="G1352" i="112"/>
  <c r="D1352" i="112"/>
  <c r="G1351" i="112"/>
  <c r="D1351" i="112"/>
  <c r="G1350" i="112"/>
  <c r="D1350" i="112"/>
  <c r="G1349" i="112"/>
  <c r="D1349" i="112"/>
  <c r="G1348" i="112"/>
  <c r="D1348" i="112"/>
  <c r="G1347" i="112"/>
  <c r="D1347" i="112"/>
  <c r="G1346" i="112"/>
  <c r="D1346" i="112"/>
  <c r="G1345" i="112"/>
  <c r="D1345" i="112"/>
  <c r="G1344" i="112"/>
  <c r="D1344" i="112"/>
  <c r="G1343" i="112"/>
  <c r="D1343" i="112"/>
  <c r="G1342" i="112"/>
  <c r="D1342" i="112"/>
  <c r="G1341" i="112"/>
  <c r="D1341" i="112"/>
  <c r="G1340" i="112"/>
  <c r="D1340" i="112"/>
  <c r="G1339" i="112"/>
  <c r="D1339" i="112"/>
  <c r="G1338" i="112"/>
  <c r="D1338" i="112"/>
  <c r="G1337" i="112"/>
  <c r="D1337" i="112"/>
  <c r="G1336" i="112"/>
  <c r="D1336" i="112"/>
  <c r="G1335" i="112"/>
  <c r="D1335" i="112"/>
  <c r="G1334" i="112"/>
  <c r="D1334" i="112"/>
  <c r="G1333" i="112"/>
  <c r="D1333" i="112"/>
  <c r="G1332" i="112"/>
  <c r="D1332" i="112"/>
  <c r="G1331" i="112"/>
  <c r="D1331" i="112"/>
  <c r="G1330" i="112"/>
  <c r="D1330" i="112"/>
  <c r="G1329" i="112"/>
  <c r="D1329" i="112"/>
  <c r="G1328" i="112"/>
  <c r="D1328" i="112"/>
  <c r="G1327" i="112"/>
  <c r="D1327" i="112"/>
  <c r="G1326" i="112"/>
  <c r="D1326" i="112"/>
  <c r="G1325" i="112"/>
  <c r="D1325" i="112"/>
  <c r="G1324" i="112"/>
  <c r="D1324" i="112"/>
  <c r="G1323" i="112"/>
  <c r="D1323" i="112"/>
  <c r="G1322" i="112"/>
  <c r="D1322" i="112"/>
  <c r="G1321" i="112"/>
  <c r="D1321" i="112"/>
  <c r="G1320" i="112"/>
  <c r="D1320" i="112"/>
  <c r="G1319" i="112"/>
  <c r="D1319" i="112"/>
  <c r="G1318" i="112"/>
  <c r="D1318" i="112"/>
  <c r="G1317" i="112"/>
  <c r="D1317" i="112"/>
  <c r="G1316" i="112"/>
  <c r="D1316" i="112"/>
  <c r="G1315" i="112"/>
  <c r="D1315" i="112"/>
  <c r="G1314" i="112"/>
  <c r="D1314" i="112"/>
  <c r="G1313" i="112"/>
  <c r="D1313" i="112"/>
  <c r="G1312" i="112"/>
  <c r="D1312" i="112"/>
  <c r="G1311" i="112"/>
  <c r="D1311" i="112"/>
  <c r="G1310" i="112"/>
  <c r="D1310" i="112"/>
  <c r="G1309" i="112"/>
  <c r="D1309" i="112"/>
  <c r="G1308" i="112"/>
  <c r="D1308" i="112"/>
  <c r="G1307" i="112"/>
  <c r="D1307" i="112"/>
  <c r="G1306" i="112"/>
  <c r="D1306" i="112"/>
  <c r="G1305" i="112"/>
  <c r="D1305" i="112"/>
  <c r="G1304" i="112"/>
  <c r="D1304" i="112"/>
  <c r="G1303" i="112"/>
  <c r="D1303" i="112"/>
  <c r="G1302" i="112"/>
  <c r="D1302" i="112"/>
  <c r="G1301" i="112"/>
  <c r="D1301" i="112"/>
  <c r="G1300" i="112"/>
  <c r="D1300" i="112"/>
  <c r="G1299" i="112"/>
  <c r="D1299" i="112"/>
  <c r="G1298" i="112"/>
  <c r="D1298" i="112"/>
  <c r="G1297" i="112"/>
  <c r="D1297" i="112"/>
  <c r="G1296" i="112"/>
  <c r="D1296" i="112"/>
  <c r="G1295" i="112"/>
  <c r="D1295" i="112"/>
  <c r="G1294" i="112"/>
  <c r="D1294" i="112"/>
  <c r="G1293" i="112"/>
  <c r="D1293" i="112"/>
  <c r="G1292" i="112"/>
  <c r="D1292" i="112"/>
  <c r="G1291" i="112"/>
  <c r="D1291" i="112"/>
  <c r="G1290" i="112"/>
  <c r="D1290" i="112"/>
  <c r="G1289" i="112"/>
  <c r="D1289" i="112"/>
  <c r="G1288" i="112"/>
  <c r="D1288" i="112"/>
  <c r="G1287" i="112"/>
  <c r="D1287" i="112"/>
  <c r="G1286" i="112"/>
  <c r="D1286" i="112"/>
  <c r="G1285" i="112"/>
  <c r="D1285" i="112"/>
  <c r="G1284" i="112"/>
  <c r="D1284" i="112"/>
  <c r="G1283" i="112"/>
  <c r="D1283" i="112"/>
  <c r="G1282" i="112"/>
  <c r="D1282" i="112"/>
  <c r="G1281" i="112"/>
  <c r="D1281" i="112"/>
  <c r="G1280" i="112"/>
  <c r="D1280" i="112"/>
  <c r="G1279" i="112"/>
  <c r="D1279" i="112"/>
  <c r="G1278" i="112"/>
  <c r="D1278" i="112"/>
  <c r="G1277" i="112"/>
  <c r="D1277" i="112"/>
  <c r="G1276" i="112"/>
  <c r="D1276" i="112"/>
  <c r="G1275" i="112"/>
  <c r="D1275" i="112"/>
  <c r="G1274" i="112"/>
  <c r="D1274" i="112"/>
  <c r="G1273" i="112"/>
  <c r="D1273" i="112"/>
  <c r="G1272" i="112"/>
  <c r="D1272" i="112"/>
  <c r="G1271" i="112"/>
  <c r="D1271" i="112"/>
  <c r="G1270" i="112"/>
  <c r="D1270" i="112"/>
  <c r="G1269" i="112"/>
  <c r="D1269" i="112"/>
  <c r="G1268" i="112"/>
  <c r="D1268" i="112"/>
  <c r="G1267" i="112"/>
  <c r="D1267" i="112"/>
  <c r="G1266" i="112"/>
  <c r="D1266" i="112"/>
  <c r="G1265" i="112"/>
  <c r="D1265" i="112"/>
  <c r="G1264" i="112"/>
  <c r="D1264" i="112"/>
  <c r="G1263" i="112"/>
  <c r="D1263" i="112"/>
  <c r="G1262" i="112"/>
  <c r="D1262" i="112"/>
  <c r="G1261" i="112"/>
  <c r="D1261" i="112"/>
  <c r="G1260" i="112"/>
  <c r="D1260" i="112"/>
  <c r="G1259" i="112"/>
  <c r="D1259" i="112"/>
  <c r="G1258" i="112"/>
  <c r="D1258" i="112"/>
  <c r="G1257" i="112"/>
  <c r="D1257" i="112"/>
  <c r="G1256" i="112"/>
  <c r="D1256" i="112"/>
  <c r="G1255" i="112"/>
  <c r="D1255" i="112"/>
  <c r="G1254" i="112"/>
  <c r="D1254" i="112"/>
  <c r="G1253" i="112"/>
  <c r="D1253" i="112"/>
  <c r="G1252" i="112"/>
  <c r="D1252" i="112"/>
  <c r="G1251" i="112"/>
  <c r="D1251" i="112"/>
  <c r="G1250" i="112"/>
  <c r="D1250" i="112"/>
  <c r="G1249" i="112"/>
  <c r="D1249" i="112"/>
  <c r="G1248" i="112"/>
  <c r="D1248" i="112"/>
  <c r="G1247" i="112"/>
  <c r="D1247" i="112"/>
  <c r="G1246" i="112"/>
  <c r="D1246" i="112"/>
  <c r="G1245" i="112"/>
  <c r="D1245" i="112"/>
  <c r="G1244" i="112"/>
  <c r="D1244" i="112"/>
  <c r="G1243" i="112"/>
  <c r="D1243" i="112"/>
  <c r="G1242" i="112"/>
  <c r="D1242" i="112"/>
  <c r="G1241" i="112"/>
  <c r="D1241" i="112"/>
  <c r="G1240" i="112"/>
  <c r="D1240" i="112"/>
  <c r="G1239" i="112"/>
  <c r="D1239" i="112"/>
  <c r="G1238" i="112"/>
  <c r="D1238" i="112"/>
  <c r="G1237" i="112"/>
  <c r="D1237" i="112"/>
  <c r="G1236" i="112"/>
  <c r="D1236" i="112"/>
  <c r="G1235" i="112"/>
  <c r="D1235" i="112"/>
  <c r="G1234" i="112"/>
  <c r="D1234" i="112"/>
  <c r="G1233" i="112"/>
  <c r="D1233" i="112"/>
  <c r="G1232" i="112"/>
  <c r="D1232" i="112"/>
  <c r="G1231" i="112"/>
  <c r="D1231" i="112"/>
  <c r="G1230" i="112"/>
  <c r="D1230" i="112"/>
  <c r="G1229" i="112"/>
  <c r="D1229" i="112"/>
  <c r="G1228" i="112"/>
  <c r="D1228" i="112"/>
  <c r="G1227" i="112"/>
  <c r="D1227" i="112"/>
  <c r="G1226" i="112"/>
  <c r="D1226" i="112"/>
  <c r="G1225" i="112"/>
  <c r="D1225" i="112"/>
  <c r="G1224" i="112"/>
  <c r="D1224" i="112"/>
  <c r="G1223" i="112"/>
  <c r="D1223" i="112"/>
  <c r="G1222" i="112"/>
  <c r="D1222" i="112"/>
  <c r="G1221" i="112"/>
  <c r="D1221" i="112"/>
  <c r="G1220" i="112"/>
  <c r="D1220" i="112"/>
  <c r="G1219" i="112"/>
  <c r="D1219" i="112"/>
  <c r="G1218" i="112"/>
  <c r="D1218" i="112"/>
  <c r="G1217" i="112"/>
  <c r="D1217" i="112"/>
  <c r="G1216" i="112"/>
  <c r="D1216" i="112"/>
  <c r="G1215" i="112"/>
  <c r="D1215" i="112"/>
  <c r="G1214" i="112"/>
  <c r="D1214" i="112"/>
  <c r="G1213" i="112"/>
  <c r="D1213" i="112"/>
  <c r="G1212" i="112"/>
  <c r="D1212" i="112"/>
  <c r="G1211" i="112"/>
  <c r="D1211" i="112"/>
  <c r="G1210" i="112"/>
  <c r="D1210" i="112"/>
  <c r="G1209" i="112"/>
  <c r="D1209" i="112"/>
  <c r="G1208" i="112"/>
  <c r="D1208" i="112"/>
  <c r="G1207" i="112"/>
  <c r="D1207" i="112"/>
  <c r="G1206" i="112"/>
  <c r="D1206" i="112"/>
  <c r="G1205" i="112"/>
  <c r="D1205" i="112"/>
  <c r="G1204" i="112"/>
  <c r="D1204" i="112"/>
  <c r="G1203" i="112"/>
  <c r="D1203" i="112"/>
  <c r="G1202" i="112"/>
  <c r="D1202" i="112"/>
  <c r="G1201" i="112"/>
  <c r="D1201" i="112"/>
  <c r="G1200" i="112"/>
  <c r="D1200" i="112"/>
  <c r="G1199" i="112"/>
  <c r="D1199" i="112"/>
  <c r="G1198" i="112"/>
  <c r="D1198" i="112"/>
  <c r="G1197" i="112"/>
  <c r="D1197" i="112"/>
  <c r="G1196" i="112"/>
  <c r="D1196" i="112"/>
  <c r="G1195" i="112"/>
  <c r="D1195" i="112"/>
  <c r="G1194" i="112"/>
  <c r="D1194" i="112"/>
  <c r="G1193" i="112"/>
  <c r="D1193" i="112"/>
  <c r="G1192" i="112"/>
  <c r="D1192" i="112"/>
  <c r="G1191" i="112"/>
  <c r="D1191" i="112"/>
  <c r="G1190" i="112"/>
  <c r="D1190" i="112"/>
  <c r="G1189" i="112"/>
  <c r="D1189" i="112"/>
  <c r="G1188" i="112"/>
  <c r="D1188" i="112"/>
  <c r="G1187" i="112"/>
  <c r="D1187" i="112"/>
  <c r="G1186" i="112"/>
  <c r="D1186" i="112"/>
  <c r="G1185" i="112"/>
  <c r="D1185" i="112"/>
  <c r="G1184" i="112"/>
  <c r="D1184" i="112"/>
  <c r="G1183" i="112"/>
  <c r="D1183" i="112"/>
  <c r="G1182" i="112"/>
  <c r="D1182" i="112"/>
  <c r="G1181" i="112"/>
  <c r="D1181" i="112"/>
  <c r="G1180" i="112"/>
  <c r="D1180" i="112"/>
  <c r="G1179" i="112"/>
  <c r="D1179" i="112"/>
  <c r="G1178" i="112"/>
  <c r="D1178" i="112"/>
  <c r="G1177" i="112"/>
  <c r="D1177" i="112"/>
  <c r="G1176" i="112"/>
  <c r="D1176" i="112"/>
  <c r="G1175" i="112"/>
  <c r="D1175" i="112"/>
  <c r="G1174" i="112"/>
  <c r="D1174" i="112"/>
  <c r="G1173" i="112"/>
  <c r="D1173" i="112"/>
  <c r="G1172" i="112"/>
  <c r="D1172" i="112"/>
  <c r="G1171" i="112"/>
  <c r="D1171" i="112"/>
  <c r="G1170" i="112"/>
  <c r="D1170" i="112"/>
  <c r="G1169" i="112"/>
  <c r="D1169" i="112"/>
  <c r="G1168" i="112"/>
  <c r="D1168" i="112"/>
  <c r="G1167" i="112"/>
  <c r="D1167" i="112"/>
  <c r="G1166" i="112"/>
  <c r="D1166" i="112"/>
  <c r="G1165" i="112"/>
  <c r="D1165" i="112"/>
  <c r="G1164" i="112"/>
  <c r="D1164" i="112"/>
  <c r="G1163" i="112"/>
  <c r="D1163" i="112"/>
  <c r="G1162" i="112"/>
  <c r="D1162" i="112"/>
  <c r="G1161" i="112"/>
  <c r="D1161" i="112"/>
  <c r="G1160" i="112"/>
  <c r="D1160" i="112"/>
  <c r="G1159" i="112"/>
  <c r="D1159" i="112"/>
  <c r="G1158" i="112"/>
  <c r="D1158" i="112"/>
  <c r="G1157" i="112"/>
  <c r="D1157" i="112"/>
  <c r="G1156" i="112"/>
  <c r="D1156" i="112"/>
  <c r="G1155" i="112"/>
  <c r="D1155" i="112"/>
  <c r="G1154" i="112"/>
  <c r="D1154" i="112"/>
  <c r="G1153" i="112"/>
  <c r="D1153" i="112"/>
  <c r="G1152" i="112"/>
  <c r="D1152" i="112"/>
  <c r="G1151" i="112"/>
  <c r="D1151" i="112"/>
  <c r="G1150" i="112"/>
  <c r="D1150" i="112"/>
  <c r="G1149" i="112"/>
  <c r="D1149" i="112"/>
  <c r="G1148" i="112"/>
  <c r="D1148" i="112"/>
  <c r="G1147" i="112"/>
  <c r="D1147" i="112"/>
  <c r="G1146" i="112"/>
  <c r="D1146" i="112"/>
  <c r="G1145" i="112"/>
  <c r="D1145" i="112"/>
  <c r="G1144" i="112"/>
  <c r="D1144" i="112"/>
  <c r="G1143" i="112"/>
  <c r="D1143" i="112"/>
  <c r="G1142" i="112"/>
  <c r="D1142" i="112"/>
  <c r="G1141" i="112"/>
  <c r="D1141" i="112"/>
  <c r="G1140" i="112"/>
  <c r="D1140" i="112"/>
  <c r="G1139" i="112"/>
  <c r="D1139" i="112"/>
  <c r="G1138" i="112"/>
  <c r="D1138" i="112"/>
  <c r="G1137" i="112"/>
  <c r="D1137" i="112"/>
  <c r="G1136" i="112"/>
  <c r="D1136" i="112"/>
  <c r="G1135" i="112"/>
  <c r="D1135" i="112"/>
  <c r="G1134" i="112"/>
  <c r="D1134" i="112"/>
  <c r="G1133" i="112"/>
  <c r="D1133" i="112"/>
  <c r="G1132" i="112"/>
  <c r="D1132" i="112"/>
  <c r="G1131" i="112"/>
  <c r="D1131" i="112"/>
  <c r="G1130" i="112"/>
  <c r="D1130" i="112"/>
  <c r="G1129" i="112"/>
  <c r="D1129" i="112"/>
  <c r="G1128" i="112"/>
  <c r="D1128" i="112"/>
  <c r="G1127" i="112"/>
  <c r="D1127" i="112"/>
  <c r="G1126" i="112"/>
  <c r="D1126" i="112"/>
  <c r="G1125" i="112"/>
  <c r="D1125" i="112"/>
  <c r="G1124" i="112"/>
  <c r="D1124" i="112"/>
  <c r="G1123" i="112"/>
  <c r="D1123" i="112"/>
  <c r="G1122" i="112"/>
  <c r="D1122" i="112"/>
  <c r="G1121" i="112"/>
  <c r="D1121" i="112"/>
  <c r="G1120" i="112"/>
  <c r="D1120" i="112"/>
  <c r="G1119" i="112"/>
  <c r="D1119" i="112"/>
  <c r="G1118" i="112"/>
  <c r="D1118" i="112"/>
  <c r="G1117" i="112"/>
  <c r="D1117" i="112"/>
  <c r="G1116" i="112"/>
  <c r="D1116" i="112"/>
  <c r="G1115" i="112"/>
  <c r="D1115" i="112"/>
  <c r="G1114" i="112"/>
  <c r="D1114" i="112"/>
  <c r="G1113" i="112"/>
  <c r="D1113" i="112"/>
  <c r="G1112" i="112"/>
  <c r="D1112" i="112"/>
  <c r="G1111" i="112"/>
  <c r="D1111" i="112"/>
  <c r="G1110" i="112"/>
  <c r="D1110" i="112"/>
  <c r="G1109" i="112"/>
  <c r="D1109" i="112"/>
  <c r="G1108" i="112"/>
  <c r="D1108" i="112"/>
  <c r="G1107" i="112"/>
  <c r="D1107" i="112"/>
  <c r="G1106" i="112"/>
  <c r="D1106" i="112"/>
  <c r="G1105" i="112"/>
  <c r="D1105" i="112"/>
  <c r="G1104" i="112"/>
  <c r="D1104" i="112"/>
  <c r="G1103" i="112"/>
  <c r="D1103" i="112"/>
  <c r="G1102" i="112"/>
  <c r="D1102" i="112"/>
  <c r="G1101" i="112"/>
  <c r="D1101" i="112"/>
  <c r="G1100" i="112"/>
  <c r="D1100" i="112"/>
  <c r="G1099" i="112"/>
  <c r="D1099" i="112"/>
  <c r="G1098" i="112"/>
  <c r="D1098" i="112"/>
  <c r="G1097" i="112"/>
  <c r="D1097" i="112"/>
  <c r="G1096" i="112"/>
  <c r="D1096" i="112"/>
  <c r="G1095" i="112"/>
  <c r="D1095" i="112"/>
  <c r="G1094" i="112"/>
  <c r="D1094" i="112"/>
  <c r="G1093" i="112"/>
  <c r="D1093" i="112"/>
  <c r="G1092" i="112"/>
  <c r="D1092" i="112"/>
  <c r="G1091" i="112"/>
  <c r="D1091" i="112"/>
  <c r="G1090" i="112"/>
  <c r="D1090" i="112"/>
  <c r="G1089" i="112"/>
  <c r="D1089" i="112"/>
  <c r="G1088" i="112"/>
  <c r="D1088" i="112"/>
  <c r="G1087" i="112"/>
  <c r="D1087" i="112"/>
  <c r="G1086" i="112"/>
  <c r="D1086" i="112"/>
  <c r="G1085" i="112"/>
  <c r="D1085" i="112"/>
  <c r="G1084" i="112"/>
  <c r="D1084" i="112"/>
  <c r="G1083" i="112"/>
  <c r="D1083" i="112"/>
  <c r="G1082" i="112"/>
  <c r="D1082" i="112"/>
  <c r="G1081" i="112"/>
  <c r="D1081" i="112"/>
  <c r="G1080" i="112"/>
  <c r="D1080" i="112"/>
  <c r="G1079" i="112"/>
  <c r="D1079" i="112"/>
  <c r="G1078" i="112"/>
  <c r="D1078" i="112"/>
  <c r="G1077" i="112"/>
  <c r="D1077" i="112"/>
  <c r="G1076" i="112"/>
  <c r="D1076" i="112"/>
  <c r="G1075" i="112"/>
  <c r="D1075" i="112"/>
  <c r="G1074" i="112"/>
  <c r="D1074" i="112"/>
  <c r="G1073" i="112"/>
  <c r="D1073" i="112"/>
  <c r="G1072" i="112"/>
  <c r="D1072" i="112"/>
  <c r="G1071" i="112"/>
  <c r="D1071" i="112"/>
  <c r="G1070" i="112"/>
  <c r="D1070" i="112"/>
  <c r="G1069" i="112"/>
  <c r="D1069" i="112"/>
  <c r="G1068" i="112"/>
  <c r="D1068" i="112"/>
  <c r="G1067" i="112"/>
  <c r="D1067" i="112"/>
  <c r="G1066" i="112"/>
  <c r="D1066" i="112"/>
  <c r="G1065" i="112"/>
  <c r="D1065" i="112"/>
  <c r="G1064" i="112"/>
  <c r="D1064" i="112"/>
  <c r="G1063" i="112"/>
  <c r="D1063" i="112"/>
  <c r="G1062" i="112"/>
  <c r="D1062" i="112"/>
  <c r="G1061" i="112"/>
  <c r="D1061" i="112"/>
  <c r="G1060" i="112"/>
  <c r="D1060" i="112"/>
  <c r="G1059" i="112"/>
  <c r="D1059" i="112"/>
  <c r="G1058" i="112"/>
  <c r="D1058" i="112"/>
  <c r="G1057" i="112"/>
  <c r="D1057" i="112"/>
  <c r="G1056" i="112"/>
  <c r="D1056" i="112"/>
  <c r="G1055" i="112"/>
  <c r="D1055" i="112"/>
  <c r="G1054" i="112"/>
  <c r="D1054" i="112"/>
  <c r="G1053" i="112"/>
  <c r="D1053" i="112"/>
  <c r="G1052" i="112"/>
  <c r="D1052" i="112"/>
  <c r="G1051" i="112"/>
  <c r="D1051" i="112"/>
  <c r="G1050" i="112"/>
  <c r="D1050" i="112"/>
  <c r="G1049" i="112"/>
  <c r="D1049" i="112"/>
  <c r="G1048" i="112"/>
  <c r="D1048" i="112"/>
  <c r="G1047" i="112"/>
  <c r="D1047" i="112"/>
  <c r="G1046" i="112"/>
  <c r="D1046" i="112"/>
  <c r="G1045" i="112"/>
  <c r="D1045" i="112"/>
  <c r="G1044" i="112"/>
  <c r="D1044" i="112"/>
  <c r="G1043" i="112"/>
  <c r="D1043" i="112"/>
  <c r="G1042" i="112"/>
  <c r="D1042" i="112"/>
  <c r="G1041" i="112"/>
  <c r="D1041" i="112"/>
  <c r="G1040" i="112"/>
  <c r="D1040" i="112"/>
  <c r="G1039" i="112"/>
  <c r="D1039" i="112"/>
  <c r="G1038" i="112"/>
  <c r="D1038" i="112"/>
  <c r="G1037" i="112"/>
  <c r="D1037" i="112"/>
  <c r="G1036" i="112"/>
  <c r="D1036" i="112"/>
  <c r="G1035" i="112"/>
  <c r="D1035" i="112"/>
  <c r="G1034" i="112"/>
  <c r="D1034" i="112"/>
  <c r="G1033" i="112"/>
  <c r="D1033" i="112"/>
  <c r="G1032" i="112"/>
  <c r="D1032" i="112"/>
  <c r="G1031" i="112"/>
  <c r="D1031" i="112"/>
  <c r="G1030" i="112"/>
  <c r="D1030" i="112"/>
  <c r="G1029" i="112"/>
  <c r="D1029" i="112"/>
  <c r="G1028" i="112"/>
  <c r="D1028" i="112"/>
  <c r="G1027" i="112"/>
  <c r="D1027" i="112"/>
  <c r="G1026" i="112"/>
  <c r="D1026" i="112"/>
  <c r="G1025" i="112"/>
  <c r="D1025" i="112"/>
  <c r="G1024" i="112"/>
  <c r="D1024" i="112"/>
  <c r="G1023" i="112"/>
  <c r="D1023" i="112"/>
  <c r="G1022" i="112"/>
  <c r="D1022" i="112"/>
  <c r="G1021" i="112"/>
  <c r="D1021" i="112"/>
  <c r="G1020" i="112"/>
  <c r="D1020" i="112"/>
  <c r="G1019" i="112"/>
  <c r="D1019" i="112"/>
  <c r="G1018" i="112"/>
  <c r="D1018" i="112"/>
  <c r="G1017" i="112"/>
  <c r="D1017" i="112"/>
  <c r="G1016" i="112"/>
  <c r="D1016" i="112"/>
  <c r="G1015" i="112"/>
  <c r="D1015" i="112"/>
  <c r="G1014" i="112"/>
  <c r="D1014" i="112"/>
  <c r="G1013" i="112"/>
  <c r="D1013" i="112"/>
  <c r="G1012" i="112"/>
  <c r="D1012" i="112"/>
  <c r="G1011" i="112"/>
  <c r="D1011" i="112"/>
  <c r="G1010" i="112"/>
  <c r="D1010" i="112"/>
  <c r="G1009" i="112"/>
  <c r="D1009" i="112"/>
  <c r="G1008" i="112"/>
  <c r="D1008" i="112"/>
  <c r="G1007" i="112"/>
  <c r="D1007" i="112"/>
  <c r="G1006" i="112"/>
  <c r="D1006" i="112"/>
  <c r="G1005" i="112"/>
  <c r="D1005" i="112"/>
  <c r="G1004" i="112"/>
  <c r="D1004" i="112"/>
  <c r="G1003" i="112"/>
  <c r="D1003" i="112"/>
  <c r="G1002" i="112"/>
  <c r="D1002" i="112"/>
  <c r="G1001" i="112"/>
  <c r="D1001" i="112"/>
  <c r="G1000" i="112"/>
  <c r="D1000" i="112"/>
  <c r="G999" i="112"/>
  <c r="D999" i="112"/>
  <c r="G998" i="112"/>
  <c r="D998" i="112"/>
  <c r="G997" i="112"/>
  <c r="D997" i="112"/>
  <c r="G996" i="112"/>
  <c r="D996" i="112"/>
  <c r="G995" i="112"/>
  <c r="D995" i="112"/>
  <c r="G994" i="112"/>
  <c r="D994" i="112"/>
  <c r="G993" i="112"/>
  <c r="D993" i="112"/>
  <c r="G992" i="112"/>
  <c r="D992" i="112"/>
  <c r="G991" i="112"/>
  <c r="D991" i="112"/>
  <c r="G990" i="112"/>
  <c r="D990" i="112"/>
  <c r="G989" i="112"/>
  <c r="D989" i="112"/>
  <c r="G988" i="112"/>
  <c r="D988" i="112"/>
  <c r="G987" i="112"/>
  <c r="D987" i="112"/>
  <c r="G986" i="112"/>
  <c r="D986" i="112"/>
  <c r="G985" i="112"/>
  <c r="D985" i="112"/>
  <c r="G984" i="112"/>
  <c r="D984" i="112"/>
  <c r="G983" i="112"/>
  <c r="D983" i="112"/>
  <c r="G982" i="112"/>
  <c r="D982" i="112"/>
  <c r="G981" i="112"/>
  <c r="D981" i="112"/>
  <c r="G980" i="112"/>
  <c r="D980" i="112"/>
  <c r="G979" i="112"/>
  <c r="D979" i="112"/>
  <c r="G978" i="112"/>
  <c r="D978" i="112"/>
  <c r="G977" i="112"/>
  <c r="D977" i="112"/>
  <c r="G976" i="112"/>
  <c r="D976" i="112"/>
  <c r="G975" i="112"/>
  <c r="D975" i="112"/>
  <c r="G974" i="112"/>
  <c r="D974" i="112"/>
  <c r="G973" i="112"/>
  <c r="D973" i="112"/>
  <c r="G972" i="112"/>
  <c r="D972" i="112"/>
  <c r="G971" i="112"/>
  <c r="D971" i="112"/>
  <c r="G970" i="112"/>
  <c r="D970" i="112"/>
  <c r="G969" i="112"/>
  <c r="D969" i="112"/>
  <c r="G968" i="112"/>
  <c r="D968" i="112"/>
  <c r="G967" i="112"/>
  <c r="D967" i="112"/>
  <c r="G966" i="112"/>
  <c r="D966" i="112"/>
  <c r="G965" i="112"/>
  <c r="D965" i="112"/>
  <c r="G964" i="112"/>
  <c r="D964" i="112"/>
  <c r="G963" i="112"/>
  <c r="D963" i="112"/>
  <c r="G962" i="112"/>
  <c r="D962" i="112"/>
  <c r="G961" i="112"/>
  <c r="D961" i="112"/>
  <c r="G960" i="112"/>
  <c r="D960" i="112"/>
  <c r="G959" i="112"/>
  <c r="D959" i="112"/>
  <c r="G958" i="112"/>
  <c r="D958" i="112"/>
  <c r="G957" i="112"/>
  <c r="D957" i="112"/>
  <c r="G956" i="112"/>
  <c r="D956" i="112"/>
  <c r="G955" i="112"/>
  <c r="D955" i="112"/>
  <c r="G954" i="112"/>
  <c r="D954" i="112"/>
  <c r="G953" i="112"/>
  <c r="D953" i="112"/>
  <c r="G952" i="112"/>
  <c r="D952" i="112"/>
  <c r="G951" i="112"/>
  <c r="D951" i="112"/>
  <c r="G950" i="112"/>
  <c r="D950" i="112"/>
  <c r="G949" i="112"/>
  <c r="D949" i="112"/>
  <c r="G948" i="112"/>
  <c r="D948" i="112"/>
  <c r="G947" i="112"/>
  <c r="D947" i="112"/>
  <c r="G946" i="112"/>
  <c r="D946" i="112"/>
  <c r="G945" i="112"/>
  <c r="D945" i="112"/>
  <c r="G944" i="112"/>
  <c r="D944" i="112"/>
  <c r="G943" i="112"/>
  <c r="D943" i="112"/>
  <c r="G942" i="112"/>
  <c r="D942" i="112"/>
  <c r="G941" i="112"/>
  <c r="D941" i="112"/>
  <c r="G940" i="112"/>
  <c r="D940" i="112"/>
  <c r="G939" i="112"/>
  <c r="D939" i="112"/>
  <c r="G938" i="112"/>
  <c r="D938" i="112"/>
  <c r="G937" i="112"/>
  <c r="D937" i="112"/>
  <c r="G936" i="112"/>
  <c r="D936" i="112"/>
  <c r="G935" i="112"/>
  <c r="D935" i="112"/>
  <c r="G934" i="112"/>
  <c r="D934" i="112"/>
  <c r="G933" i="112"/>
  <c r="D933" i="112"/>
  <c r="G932" i="112"/>
  <c r="D932" i="112"/>
  <c r="G931" i="112"/>
  <c r="D931" i="112"/>
  <c r="G930" i="112"/>
  <c r="D930" i="112"/>
  <c r="G929" i="112"/>
  <c r="D929" i="112"/>
  <c r="G928" i="112"/>
  <c r="D928" i="112"/>
  <c r="G927" i="112"/>
  <c r="D927" i="112"/>
  <c r="G926" i="112"/>
  <c r="D926" i="112"/>
  <c r="G925" i="112"/>
  <c r="D925" i="112"/>
  <c r="G924" i="112"/>
  <c r="D924" i="112"/>
  <c r="G923" i="112"/>
  <c r="D923" i="112"/>
  <c r="G922" i="112"/>
  <c r="D922" i="112"/>
  <c r="G921" i="112"/>
  <c r="D921" i="112"/>
  <c r="G920" i="112"/>
  <c r="D920" i="112"/>
  <c r="G919" i="112"/>
  <c r="D919" i="112"/>
  <c r="G918" i="112"/>
  <c r="D918" i="112"/>
  <c r="G917" i="112"/>
  <c r="D917" i="112"/>
  <c r="G916" i="112"/>
  <c r="D916" i="112"/>
  <c r="G915" i="112"/>
  <c r="D915" i="112"/>
  <c r="G914" i="112"/>
  <c r="D914" i="112"/>
  <c r="G913" i="112"/>
  <c r="D913" i="112"/>
  <c r="G912" i="112"/>
  <c r="D912" i="112"/>
  <c r="G911" i="112"/>
  <c r="D911" i="112"/>
  <c r="G910" i="112"/>
  <c r="D910" i="112"/>
  <c r="G909" i="112"/>
  <c r="D909" i="112"/>
  <c r="G908" i="112"/>
  <c r="D908" i="112"/>
  <c r="G907" i="112"/>
  <c r="D907" i="112"/>
  <c r="G906" i="112"/>
  <c r="D906" i="112"/>
  <c r="G905" i="112"/>
  <c r="D905" i="112"/>
  <c r="G904" i="112"/>
  <c r="D904" i="112"/>
  <c r="G903" i="112"/>
  <c r="D903" i="112"/>
  <c r="G902" i="112"/>
  <c r="D902" i="112"/>
  <c r="G901" i="112"/>
  <c r="D901" i="112"/>
  <c r="G900" i="112"/>
  <c r="D900" i="112"/>
  <c r="G899" i="112"/>
  <c r="D899" i="112"/>
  <c r="G898" i="112"/>
  <c r="D898" i="112"/>
  <c r="G897" i="112"/>
  <c r="D897" i="112"/>
  <c r="G896" i="112"/>
  <c r="D896" i="112"/>
  <c r="G895" i="112"/>
  <c r="D895" i="112"/>
  <c r="G894" i="112"/>
  <c r="D894" i="112"/>
  <c r="G893" i="112"/>
  <c r="D893" i="112"/>
  <c r="G892" i="112"/>
  <c r="D892" i="112"/>
  <c r="G891" i="112"/>
  <c r="D891" i="112"/>
  <c r="G890" i="112"/>
  <c r="D890" i="112"/>
  <c r="G889" i="112"/>
  <c r="D889" i="112"/>
  <c r="G888" i="112"/>
  <c r="D888" i="112"/>
  <c r="G887" i="112"/>
  <c r="D887" i="112"/>
  <c r="G886" i="112"/>
  <c r="D886" i="112"/>
  <c r="G885" i="112"/>
  <c r="D885" i="112"/>
  <c r="G884" i="112"/>
  <c r="D884" i="112"/>
  <c r="G883" i="112"/>
  <c r="D883" i="112"/>
  <c r="G882" i="112"/>
  <c r="D882" i="112"/>
  <c r="G881" i="112"/>
  <c r="D881" i="112"/>
  <c r="G880" i="112"/>
  <c r="D880" i="112"/>
  <c r="G879" i="112"/>
  <c r="D879" i="112"/>
  <c r="G878" i="112"/>
  <c r="D878" i="112"/>
  <c r="G877" i="112"/>
  <c r="D877" i="112"/>
  <c r="G876" i="112"/>
  <c r="D876" i="112"/>
  <c r="G875" i="112"/>
  <c r="D875" i="112"/>
  <c r="G874" i="112"/>
  <c r="D874" i="112"/>
  <c r="G873" i="112"/>
  <c r="D873" i="112"/>
  <c r="G872" i="112"/>
  <c r="D872" i="112"/>
  <c r="G871" i="112"/>
  <c r="D871" i="112"/>
  <c r="G870" i="112"/>
  <c r="D870" i="112"/>
  <c r="G869" i="112"/>
  <c r="D869" i="112"/>
  <c r="G868" i="112"/>
  <c r="D868" i="112"/>
  <c r="G867" i="112"/>
  <c r="D867" i="112"/>
  <c r="G866" i="112"/>
  <c r="D866" i="112"/>
  <c r="G865" i="112"/>
  <c r="D865" i="112"/>
  <c r="G864" i="112"/>
  <c r="D864" i="112"/>
  <c r="G863" i="112"/>
  <c r="D863" i="112"/>
  <c r="G862" i="112"/>
  <c r="D862" i="112"/>
  <c r="G861" i="112"/>
  <c r="D861" i="112"/>
  <c r="G860" i="112"/>
  <c r="D860" i="112"/>
  <c r="G859" i="112"/>
  <c r="D859" i="112"/>
  <c r="G858" i="112"/>
  <c r="D858" i="112"/>
  <c r="G857" i="112"/>
  <c r="D857" i="112"/>
  <c r="G856" i="112"/>
  <c r="D856" i="112"/>
  <c r="G855" i="112"/>
  <c r="D855" i="112"/>
  <c r="G854" i="112"/>
  <c r="D854" i="112"/>
  <c r="G853" i="112"/>
  <c r="D853" i="112"/>
  <c r="G852" i="112"/>
  <c r="D852" i="112"/>
  <c r="G851" i="112"/>
  <c r="D851" i="112"/>
  <c r="G850" i="112"/>
  <c r="D850" i="112"/>
  <c r="G849" i="112"/>
  <c r="D849" i="112"/>
  <c r="G848" i="112"/>
  <c r="D848" i="112"/>
  <c r="G847" i="112"/>
  <c r="D847" i="112"/>
  <c r="G846" i="112"/>
  <c r="D846" i="112"/>
  <c r="G845" i="112"/>
  <c r="D845" i="112"/>
  <c r="G844" i="112"/>
  <c r="D844" i="112"/>
  <c r="G843" i="112"/>
  <c r="D843" i="112"/>
  <c r="G842" i="112"/>
  <c r="D842" i="112"/>
  <c r="G841" i="112"/>
  <c r="D841" i="112"/>
  <c r="G840" i="112"/>
  <c r="D840" i="112"/>
  <c r="G839" i="112"/>
  <c r="D839" i="112"/>
  <c r="G838" i="112"/>
  <c r="D838" i="112"/>
  <c r="G837" i="112"/>
  <c r="D837" i="112"/>
  <c r="G836" i="112"/>
  <c r="D836" i="112"/>
  <c r="G835" i="112"/>
  <c r="D835" i="112"/>
  <c r="G834" i="112"/>
  <c r="D834" i="112"/>
  <c r="G833" i="112"/>
  <c r="D833" i="112"/>
  <c r="G832" i="112"/>
  <c r="D832" i="112"/>
  <c r="G831" i="112"/>
  <c r="D831" i="112"/>
  <c r="G830" i="112"/>
  <c r="D830" i="112"/>
  <c r="G829" i="112"/>
  <c r="D829" i="112"/>
  <c r="G828" i="112"/>
  <c r="D828" i="112"/>
  <c r="G827" i="112"/>
  <c r="D827" i="112"/>
  <c r="G826" i="112"/>
  <c r="D826" i="112"/>
  <c r="G825" i="112"/>
  <c r="D825" i="112"/>
  <c r="G824" i="112"/>
  <c r="D824" i="112"/>
  <c r="G823" i="112"/>
  <c r="D823" i="112"/>
  <c r="G822" i="112"/>
  <c r="D822" i="112"/>
  <c r="G821" i="112"/>
  <c r="D821" i="112"/>
  <c r="G820" i="112"/>
  <c r="D820" i="112"/>
  <c r="G819" i="112"/>
  <c r="D819" i="112"/>
  <c r="G818" i="112"/>
  <c r="D818" i="112"/>
  <c r="G817" i="112"/>
  <c r="D817" i="112"/>
  <c r="G816" i="112"/>
  <c r="D816" i="112"/>
  <c r="G815" i="112"/>
  <c r="D815" i="112"/>
  <c r="G814" i="112"/>
  <c r="D814" i="112"/>
  <c r="G813" i="112"/>
  <c r="D813" i="112"/>
  <c r="G812" i="112"/>
  <c r="D812" i="112"/>
  <c r="G811" i="112"/>
  <c r="D811" i="112"/>
  <c r="G810" i="112"/>
  <c r="D810" i="112"/>
  <c r="G809" i="112"/>
  <c r="D809" i="112"/>
  <c r="G808" i="112"/>
  <c r="D808" i="112"/>
  <c r="G807" i="112"/>
  <c r="D807" i="112"/>
  <c r="G806" i="112"/>
  <c r="D806" i="112"/>
  <c r="G805" i="112"/>
  <c r="D805" i="112"/>
  <c r="G804" i="112"/>
  <c r="D804" i="112"/>
  <c r="G803" i="112"/>
  <c r="D803" i="112"/>
  <c r="G802" i="112"/>
  <c r="D802" i="112"/>
  <c r="G801" i="112"/>
  <c r="D801" i="112"/>
  <c r="G800" i="112"/>
  <c r="D800" i="112"/>
  <c r="G799" i="112"/>
  <c r="D799" i="112"/>
  <c r="G798" i="112"/>
  <c r="D798" i="112"/>
  <c r="G797" i="112"/>
  <c r="D797" i="112"/>
  <c r="G796" i="112"/>
  <c r="D796" i="112"/>
  <c r="G795" i="112"/>
  <c r="D795" i="112"/>
  <c r="G794" i="112"/>
  <c r="D794" i="112"/>
  <c r="G793" i="112"/>
  <c r="D793" i="112"/>
  <c r="G792" i="112"/>
  <c r="D792" i="112"/>
  <c r="G791" i="112"/>
  <c r="D791" i="112"/>
  <c r="G790" i="112"/>
  <c r="D790" i="112"/>
  <c r="G789" i="112"/>
  <c r="D789" i="112"/>
  <c r="G788" i="112"/>
  <c r="D788" i="112"/>
  <c r="G787" i="112"/>
  <c r="D787" i="112"/>
  <c r="G786" i="112"/>
  <c r="D786" i="112"/>
  <c r="G785" i="112"/>
  <c r="D785" i="112"/>
  <c r="G784" i="112"/>
  <c r="D784" i="112"/>
  <c r="G783" i="112"/>
  <c r="D783" i="112"/>
  <c r="G782" i="112"/>
  <c r="D782" i="112"/>
  <c r="G781" i="112"/>
  <c r="D781" i="112"/>
  <c r="G780" i="112"/>
  <c r="D780" i="112"/>
  <c r="G779" i="112"/>
  <c r="D779" i="112"/>
  <c r="G778" i="112"/>
  <c r="D778" i="112"/>
  <c r="G777" i="112"/>
  <c r="D777" i="112"/>
  <c r="G776" i="112"/>
  <c r="D776" i="112"/>
  <c r="G775" i="112"/>
  <c r="D775" i="112"/>
  <c r="G774" i="112"/>
  <c r="D774" i="112"/>
  <c r="G773" i="112"/>
  <c r="D773" i="112"/>
  <c r="G772" i="112"/>
  <c r="D772" i="112"/>
  <c r="G771" i="112"/>
  <c r="D771" i="112"/>
  <c r="G770" i="112"/>
  <c r="D770" i="112"/>
  <c r="G769" i="112"/>
  <c r="D769" i="112"/>
  <c r="G768" i="112"/>
  <c r="D768" i="112"/>
  <c r="G767" i="112"/>
  <c r="D767" i="112"/>
  <c r="G766" i="112"/>
  <c r="D766" i="112"/>
  <c r="G765" i="112"/>
  <c r="D765" i="112"/>
  <c r="G764" i="112"/>
  <c r="D764" i="112"/>
  <c r="G763" i="112"/>
  <c r="D763" i="112"/>
  <c r="G762" i="112"/>
  <c r="D762" i="112"/>
  <c r="G761" i="112"/>
  <c r="D761" i="112"/>
  <c r="G760" i="112"/>
  <c r="D760" i="112"/>
  <c r="G759" i="112"/>
  <c r="D759" i="112"/>
  <c r="G758" i="112"/>
  <c r="D758" i="112"/>
  <c r="G757" i="112"/>
  <c r="D757" i="112"/>
  <c r="G756" i="112"/>
  <c r="D756" i="112"/>
  <c r="G755" i="112"/>
  <c r="D755" i="112"/>
  <c r="G754" i="112"/>
  <c r="D754" i="112"/>
  <c r="G753" i="112"/>
  <c r="D753" i="112"/>
  <c r="G752" i="112"/>
  <c r="D752" i="112"/>
  <c r="G751" i="112"/>
  <c r="D751" i="112"/>
  <c r="G750" i="112"/>
  <c r="D750" i="112"/>
  <c r="G749" i="112"/>
  <c r="D749" i="112"/>
  <c r="G748" i="112"/>
  <c r="D748" i="112"/>
  <c r="G747" i="112"/>
  <c r="D747" i="112"/>
  <c r="G746" i="112"/>
  <c r="D746" i="112"/>
  <c r="G745" i="112"/>
  <c r="D745" i="112"/>
  <c r="G744" i="112"/>
  <c r="D744" i="112"/>
  <c r="G743" i="112"/>
  <c r="D743" i="112"/>
  <c r="G742" i="112"/>
  <c r="D742" i="112"/>
  <c r="G741" i="112"/>
  <c r="D741" i="112"/>
  <c r="G740" i="112"/>
  <c r="D740" i="112"/>
  <c r="G739" i="112"/>
  <c r="D739" i="112"/>
  <c r="G738" i="112"/>
  <c r="D738" i="112"/>
  <c r="G737" i="112"/>
  <c r="D737" i="112"/>
  <c r="G736" i="112"/>
  <c r="D736" i="112"/>
  <c r="G735" i="112"/>
  <c r="D735" i="112"/>
  <c r="G734" i="112"/>
  <c r="D734" i="112"/>
  <c r="G733" i="112"/>
  <c r="D733" i="112"/>
  <c r="G732" i="112"/>
  <c r="D732" i="112"/>
  <c r="G731" i="112"/>
  <c r="D731" i="112"/>
  <c r="G730" i="112"/>
  <c r="D730" i="112"/>
  <c r="G729" i="112"/>
  <c r="D729" i="112"/>
  <c r="G728" i="112"/>
  <c r="D728" i="112"/>
  <c r="G727" i="112"/>
  <c r="D727" i="112"/>
  <c r="G726" i="112"/>
  <c r="D726" i="112"/>
  <c r="G725" i="112"/>
  <c r="D725" i="112"/>
  <c r="G724" i="112"/>
  <c r="D724" i="112"/>
  <c r="G723" i="112"/>
  <c r="D723" i="112"/>
  <c r="G722" i="112"/>
  <c r="D722" i="112"/>
  <c r="G721" i="112"/>
  <c r="D721" i="112"/>
  <c r="G720" i="112"/>
  <c r="D720" i="112"/>
  <c r="G719" i="112"/>
  <c r="D719" i="112"/>
  <c r="G718" i="112"/>
  <c r="D718" i="112"/>
  <c r="G717" i="112"/>
  <c r="D717" i="112"/>
  <c r="G716" i="112"/>
  <c r="D716" i="112"/>
  <c r="G715" i="112"/>
  <c r="D715" i="112"/>
  <c r="G714" i="112"/>
  <c r="D714" i="112"/>
  <c r="G713" i="112"/>
  <c r="D713" i="112"/>
  <c r="G712" i="112"/>
  <c r="D712" i="112"/>
  <c r="G711" i="112"/>
  <c r="D711" i="112"/>
  <c r="G710" i="112"/>
  <c r="D710" i="112"/>
  <c r="G709" i="112"/>
  <c r="D709" i="112"/>
  <c r="G708" i="112"/>
  <c r="D708" i="112"/>
  <c r="G707" i="112"/>
  <c r="D707" i="112"/>
  <c r="G706" i="112"/>
  <c r="D706" i="112"/>
  <c r="G705" i="112"/>
  <c r="D705" i="112"/>
  <c r="G704" i="112"/>
  <c r="D704" i="112"/>
  <c r="G703" i="112"/>
  <c r="D703" i="112"/>
  <c r="G702" i="112"/>
  <c r="D702" i="112"/>
  <c r="G701" i="112"/>
  <c r="D701" i="112"/>
  <c r="G700" i="112"/>
  <c r="D700" i="112"/>
  <c r="G699" i="112"/>
  <c r="D699" i="112"/>
  <c r="G698" i="112"/>
  <c r="D698" i="112"/>
  <c r="G697" i="112"/>
  <c r="D697" i="112"/>
  <c r="G696" i="112"/>
  <c r="D696" i="112"/>
  <c r="G695" i="112"/>
  <c r="D695" i="112"/>
  <c r="G694" i="112"/>
  <c r="D694" i="112"/>
  <c r="G693" i="112"/>
  <c r="D693" i="112"/>
  <c r="G692" i="112"/>
  <c r="D692" i="112"/>
  <c r="G691" i="112"/>
  <c r="D691" i="112"/>
  <c r="G690" i="112"/>
  <c r="D690" i="112"/>
  <c r="G689" i="112"/>
  <c r="D689" i="112"/>
  <c r="G688" i="112"/>
  <c r="D688" i="112"/>
  <c r="G687" i="112"/>
  <c r="D687" i="112"/>
  <c r="G686" i="112"/>
  <c r="D686" i="112"/>
  <c r="G685" i="112"/>
  <c r="D685" i="112"/>
  <c r="G684" i="112"/>
  <c r="D684" i="112"/>
  <c r="G683" i="112"/>
  <c r="D683" i="112"/>
  <c r="G682" i="112"/>
  <c r="D682" i="112"/>
  <c r="G681" i="112"/>
  <c r="D681" i="112"/>
  <c r="G680" i="112"/>
  <c r="D680" i="112"/>
  <c r="G679" i="112"/>
  <c r="D679" i="112"/>
  <c r="G678" i="112"/>
  <c r="D678" i="112"/>
  <c r="G677" i="112"/>
  <c r="D677" i="112"/>
  <c r="G676" i="112"/>
  <c r="D676" i="112"/>
  <c r="G675" i="112"/>
  <c r="D675" i="112"/>
  <c r="G674" i="112"/>
  <c r="D674" i="112"/>
  <c r="G673" i="112"/>
  <c r="D673" i="112"/>
  <c r="G672" i="112"/>
  <c r="D672" i="112"/>
  <c r="G671" i="112"/>
  <c r="D671" i="112"/>
  <c r="G670" i="112"/>
  <c r="D670" i="112"/>
  <c r="G669" i="112"/>
  <c r="D669" i="112"/>
  <c r="G668" i="112"/>
  <c r="D668" i="112"/>
  <c r="G667" i="112"/>
  <c r="D667" i="112"/>
  <c r="G666" i="112"/>
  <c r="D666" i="112"/>
  <c r="G665" i="112"/>
  <c r="D665" i="112"/>
  <c r="G664" i="112"/>
  <c r="D664" i="112"/>
  <c r="G663" i="112"/>
  <c r="D663" i="112"/>
  <c r="G662" i="112"/>
  <c r="D662" i="112"/>
  <c r="G661" i="112"/>
  <c r="D661" i="112"/>
  <c r="G660" i="112"/>
  <c r="D660" i="112"/>
  <c r="G659" i="112"/>
  <c r="D659" i="112"/>
  <c r="G658" i="112"/>
  <c r="D658" i="112"/>
  <c r="G657" i="112"/>
  <c r="D657" i="112"/>
  <c r="G656" i="112"/>
  <c r="D656" i="112"/>
  <c r="G655" i="112"/>
  <c r="D655" i="112"/>
  <c r="G654" i="112"/>
  <c r="D654" i="112"/>
  <c r="G653" i="112"/>
  <c r="D653" i="112"/>
  <c r="G652" i="112"/>
  <c r="D652" i="112"/>
  <c r="G651" i="112"/>
  <c r="D651" i="112"/>
  <c r="G650" i="112"/>
  <c r="D650" i="112"/>
  <c r="G649" i="112"/>
  <c r="D649" i="112"/>
  <c r="G648" i="112"/>
  <c r="D648" i="112"/>
  <c r="G647" i="112"/>
  <c r="D647" i="112"/>
  <c r="G646" i="112"/>
  <c r="D646" i="112"/>
  <c r="G645" i="112"/>
  <c r="D645" i="112"/>
  <c r="G644" i="112"/>
  <c r="D644" i="112"/>
  <c r="G643" i="112"/>
  <c r="D643" i="112"/>
  <c r="G642" i="112"/>
  <c r="D642" i="112"/>
  <c r="G641" i="112"/>
  <c r="D641" i="112"/>
  <c r="G640" i="112"/>
  <c r="D640" i="112"/>
  <c r="G639" i="112"/>
  <c r="D639" i="112"/>
  <c r="G638" i="112"/>
  <c r="D638" i="112"/>
  <c r="G637" i="112"/>
  <c r="D637" i="112"/>
  <c r="G636" i="112"/>
  <c r="D636" i="112"/>
  <c r="G635" i="112"/>
  <c r="D635" i="112"/>
  <c r="G634" i="112"/>
  <c r="D634" i="112"/>
  <c r="G633" i="112"/>
  <c r="D633" i="112"/>
  <c r="G632" i="112"/>
  <c r="D632" i="112"/>
  <c r="G631" i="112"/>
  <c r="D631" i="112"/>
  <c r="G630" i="112"/>
  <c r="D630" i="112"/>
  <c r="G629" i="112"/>
  <c r="D629" i="112"/>
  <c r="G628" i="112"/>
  <c r="D628" i="112"/>
  <c r="G627" i="112"/>
  <c r="D627" i="112"/>
  <c r="G626" i="112"/>
  <c r="D626" i="112"/>
  <c r="G625" i="112"/>
  <c r="D625" i="112"/>
  <c r="G624" i="112"/>
  <c r="D624" i="112"/>
  <c r="G623" i="112"/>
  <c r="D623" i="112"/>
  <c r="G622" i="112"/>
  <c r="D622" i="112"/>
  <c r="G621" i="112"/>
  <c r="D621" i="112"/>
  <c r="G620" i="112"/>
  <c r="D620" i="112"/>
  <c r="G619" i="112"/>
  <c r="D619" i="112"/>
  <c r="G618" i="112"/>
  <c r="D618" i="112"/>
  <c r="G617" i="112"/>
  <c r="D617" i="112"/>
  <c r="G616" i="112"/>
  <c r="D616" i="112"/>
  <c r="G615" i="112"/>
  <c r="D615" i="112"/>
  <c r="G614" i="112"/>
  <c r="D614" i="112"/>
  <c r="G613" i="112"/>
  <c r="D613" i="112"/>
  <c r="G612" i="112"/>
  <c r="D612" i="112"/>
  <c r="G611" i="112"/>
  <c r="D611" i="112"/>
  <c r="G610" i="112"/>
  <c r="D610" i="112"/>
  <c r="G609" i="112"/>
  <c r="D609" i="112"/>
  <c r="G608" i="112"/>
  <c r="D608" i="112"/>
  <c r="G607" i="112"/>
  <c r="D607" i="112"/>
  <c r="G606" i="112"/>
  <c r="D606" i="112"/>
  <c r="G605" i="112"/>
  <c r="D605" i="112"/>
  <c r="G604" i="112"/>
  <c r="D604" i="112"/>
  <c r="G603" i="112"/>
  <c r="D603" i="112"/>
  <c r="G602" i="112"/>
  <c r="D602" i="112"/>
  <c r="G601" i="112"/>
  <c r="D601" i="112"/>
  <c r="G600" i="112"/>
  <c r="D600" i="112"/>
  <c r="G599" i="112"/>
  <c r="D599" i="112"/>
  <c r="G598" i="112"/>
  <c r="D598" i="112"/>
  <c r="G597" i="112"/>
  <c r="D597" i="112"/>
  <c r="G596" i="112"/>
  <c r="D596" i="112"/>
  <c r="G595" i="112"/>
  <c r="D595" i="112"/>
  <c r="G594" i="112"/>
  <c r="D594" i="112"/>
  <c r="G593" i="112"/>
  <c r="D593" i="112"/>
  <c r="G592" i="112"/>
  <c r="D592" i="112"/>
  <c r="G591" i="112"/>
  <c r="D591" i="112"/>
  <c r="G590" i="112"/>
  <c r="D590" i="112"/>
  <c r="G589" i="112"/>
  <c r="D589" i="112"/>
  <c r="G588" i="112"/>
  <c r="D588" i="112"/>
  <c r="G587" i="112"/>
  <c r="D587" i="112"/>
  <c r="G586" i="112"/>
  <c r="D586" i="112"/>
  <c r="G585" i="112"/>
  <c r="D585" i="112"/>
  <c r="G584" i="112"/>
  <c r="D584" i="112"/>
  <c r="G583" i="112"/>
  <c r="D583" i="112"/>
  <c r="G582" i="112"/>
  <c r="D582" i="112"/>
  <c r="G581" i="112"/>
  <c r="D581" i="112"/>
  <c r="G580" i="112"/>
  <c r="D580" i="112"/>
  <c r="G579" i="112"/>
  <c r="D579" i="112"/>
  <c r="G578" i="112"/>
  <c r="D578" i="112"/>
  <c r="G577" i="112"/>
  <c r="D577" i="112"/>
  <c r="G576" i="112"/>
  <c r="D576" i="112"/>
  <c r="G575" i="112"/>
  <c r="D575" i="112"/>
  <c r="G574" i="112"/>
  <c r="D574" i="112"/>
  <c r="G573" i="112"/>
  <c r="D573" i="112"/>
  <c r="G572" i="112"/>
  <c r="D572" i="112"/>
  <c r="G571" i="112"/>
  <c r="D571" i="112"/>
  <c r="G570" i="112"/>
  <c r="D570" i="112"/>
  <c r="G569" i="112"/>
  <c r="D569" i="112"/>
  <c r="G568" i="112"/>
  <c r="D568" i="112"/>
  <c r="G567" i="112"/>
  <c r="D567" i="112"/>
  <c r="G566" i="112"/>
  <c r="D566" i="112"/>
  <c r="G565" i="112"/>
  <c r="D565" i="112"/>
  <c r="G564" i="112"/>
  <c r="D564" i="112"/>
  <c r="G563" i="112"/>
  <c r="D563" i="112"/>
  <c r="G562" i="112"/>
  <c r="D562" i="112"/>
  <c r="G561" i="112"/>
  <c r="D561" i="112"/>
  <c r="G560" i="112"/>
  <c r="D560" i="112"/>
  <c r="G559" i="112"/>
  <c r="D559" i="112"/>
  <c r="G558" i="112"/>
  <c r="D558" i="112"/>
  <c r="G557" i="112"/>
  <c r="D557" i="112"/>
  <c r="G556" i="112"/>
  <c r="D556" i="112"/>
  <c r="G555" i="112"/>
  <c r="D555" i="112"/>
  <c r="G554" i="112"/>
  <c r="D554" i="112"/>
  <c r="G553" i="112"/>
  <c r="D553" i="112"/>
  <c r="G552" i="112"/>
  <c r="D552" i="112"/>
  <c r="G551" i="112"/>
  <c r="D551" i="112"/>
  <c r="G550" i="112"/>
  <c r="D550" i="112"/>
  <c r="G549" i="112"/>
  <c r="D549" i="112"/>
  <c r="G548" i="112"/>
  <c r="D548" i="112"/>
  <c r="G547" i="112"/>
  <c r="D547" i="112"/>
  <c r="G546" i="112"/>
  <c r="D546" i="112"/>
  <c r="G545" i="112"/>
  <c r="D545" i="112"/>
  <c r="G544" i="112"/>
  <c r="D544" i="112"/>
  <c r="G543" i="112"/>
  <c r="D543" i="112"/>
  <c r="G542" i="112"/>
  <c r="D542" i="112"/>
  <c r="G541" i="112"/>
  <c r="D541" i="112"/>
  <c r="G540" i="112"/>
  <c r="D540" i="112"/>
  <c r="G539" i="112"/>
  <c r="D539" i="112"/>
  <c r="G538" i="112"/>
  <c r="D538" i="112"/>
  <c r="G537" i="112"/>
  <c r="D537" i="112"/>
  <c r="G536" i="112"/>
  <c r="D536" i="112"/>
  <c r="G535" i="112"/>
  <c r="D535" i="112"/>
  <c r="G534" i="112"/>
  <c r="D534" i="112"/>
  <c r="G533" i="112"/>
  <c r="D533" i="112"/>
  <c r="G532" i="112"/>
  <c r="D532" i="112"/>
  <c r="G531" i="112"/>
  <c r="D531" i="112"/>
  <c r="G530" i="112"/>
  <c r="D530" i="112"/>
  <c r="G529" i="112"/>
  <c r="D529" i="112"/>
  <c r="G528" i="112"/>
  <c r="D528" i="112"/>
  <c r="G527" i="112"/>
  <c r="D527" i="112"/>
  <c r="G526" i="112"/>
  <c r="D526" i="112"/>
  <c r="G525" i="112"/>
  <c r="D525" i="112"/>
  <c r="G524" i="112"/>
  <c r="D524" i="112"/>
  <c r="G523" i="112"/>
  <c r="D523" i="112"/>
  <c r="G522" i="112"/>
  <c r="D522" i="112"/>
  <c r="G521" i="112"/>
  <c r="D521" i="112"/>
  <c r="G520" i="112"/>
  <c r="D520" i="112"/>
  <c r="G519" i="112"/>
  <c r="D519" i="112"/>
  <c r="G518" i="112"/>
  <c r="D518" i="112"/>
  <c r="G517" i="112"/>
  <c r="D517" i="112"/>
  <c r="G516" i="112"/>
  <c r="D516" i="112"/>
  <c r="G515" i="112"/>
  <c r="D515" i="112"/>
  <c r="G514" i="112"/>
  <c r="D514" i="112"/>
  <c r="G513" i="112"/>
  <c r="D513" i="112"/>
  <c r="G512" i="112"/>
  <c r="D512" i="112"/>
  <c r="G511" i="112"/>
  <c r="D511" i="112"/>
  <c r="G510" i="112"/>
  <c r="D510" i="112"/>
  <c r="G509" i="112"/>
  <c r="D509" i="112"/>
  <c r="G508" i="112"/>
  <c r="D508" i="112"/>
  <c r="G507" i="112"/>
  <c r="D507" i="112"/>
  <c r="G506" i="112"/>
  <c r="D506" i="112"/>
  <c r="G505" i="112"/>
  <c r="D505" i="112"/>
  <c r="G504" i="112"/>
  <c r="D504" i="112"/>
  <c r="G503" i="112"/>
  <c r="D503" i="112"/>
  <c r="G502" i="112"/>
  <c r="D502" i="112"/>
  <c r="G501" i="112"/>
  <c r="D501" i="112"/>
  <c r="G500" i="112"/>
  <c r="D500" i="112"/>
  <c r="G499" i="112"/>
  <c r="D499" i="112"/>
  <c r="G498" i="112"/>
  <c r="D498" i="112"/>
  <c r="G497" i="112"/>
  <c r="D497" i="112"/>
  <c r="G496" i="112"/>
  <c r="D496" i="112"/>
  <c r="G495" i="112"/>
  <c r="D495" i="112"/>
  <c r="G494" i="112"/>
  <c r="D494" i="112"/>
  <c r="G493" i="112"/>
  <c r="D493" i="112"/>
  <c r="G492" i="112"/>
  <c r="D492" i="112"/>
  <c r="G491" i="112"/>
  <c r="D491" i="112"/>
  <c r="G490" i="112"/>
  <c r="D490" i="112"/>
  <c r="G489" i="112"/>
  <c r="D489" i="112"/>
  <c r="G488" i="112"/>
  <c r="D488" i="112"/>
  <c r="G487" i="112"/>
  <c r="D487" i="112"/>
  <c r="G486" i="112"/>
  <c r="D486" i="112"/>
  <c r="G485" i="112"/>
  <c r="D485" i="112"/>
  <c r="G484" i="112"/>
  <c r="D484" i="112"/>
  <c r="G483" i="112"/>
  <c r="D483" i="112"/>
  <c r="G482" i="112"/>
  <c r="D482" i="112"/>
  <c r="G481" i="112"/>
  <c r="D481" i="112"/>
  <c r="G480" i="112"/>
  <c r="D480" i="112"/>
  <c r="G479" i="112"/>
  <c r="D479" i="112"/>
  <c r="G478" i="112"/>
  <c r="D478" i="112"/>
  <c r="G477" i="112"/>
  <c r="D477" i="112"/>
  <c r="G476" i="112"/>
  <c r="D476" i="112"/>
  <c r="G475" i="112"/>
  <c r="D475" i="112"/>
  <c r="G474" i="112"/>
  <c r="D474" i="112"/>
  <c r="G473" i="112"/>
  <c r="D473" i="112"/>
  <c r="G472" i="112"/>
  <c r="D472" i="112"/>
  <c r="G471" i="112"/>
  <c r="D471" i="112"/>
  <c r="G470" i="112"/>
  <c r="D470" i="112"/>
  <c r="G469" i="112"/>
  <c r="D469" i="112"/>
  <c r="G468" i="112"/>
  <c r="D468" i="112"/>
  <c r="G467" i="112"/>
  <c r="D467" i="112"/>
  <c r="G466" i="112"/>
  <c r="D466" i="112"/>
  <c r="G465" i="112"/>
  <c r="D465" i="112"/>
  <c r="G464" i="112"/>
  <c r="D464" i="112"/>
  <c r="G463" i="112"/>
  <c r="D463" i="112"/>
  <c r="G462" i="112"/>
  <c r="D462" i="112"/>
  <c r="G461" i="112"/>
  <c r="D461" i="112"/>
  <c r="G460" i="112"/>
  <c r="D460" i="112"/>
  <c r="G459" i="112"/>
  <c r="D459" i="112"/>
  <c r="G458" i="112"/>
  <c r="D458" i="112"/>
  <c r="G457" i="112"/>
  <c r="D457" i="112"/>
  <c r="G456" i="112"/>
  <c r="D456" i="112"/>
  <c r="G455" i="112"/>
  <c r="D455" i="112"/>
  <c r="G454" i="112"/>
  <c r="D454" i="112"/>
  <c r="G453" i="112"/>
  <c r="D453" i="112"/>
  <c r="G452" i="112"/>
  <c r="D452" i="112"/>
  <c r="G451" i="112"/>
  <c r="D451" i="112"/>
  <c r="G450" i="112"/>
  <c r="D450" i="112"/>
  <c r="G449" i="112"/>
  <c r="D449" i="112"/>
  <c r="G448" i="112"/>
  <c r="D448" i="112"/>
  <c r="G447" i="112"/>
  <c r="D447" i="112"/>
  <c r="G446" i="112"/>
  <c r="D446" i="112"/>
  <c r="G445" i="112"/>
  <c r="D445" i="112"/>
  <c r="G444" i="112"/>
  <c r="D444" i="112"/>
  <c r="G443" i="112"/>
  <c r="D443" i="112"/>
  <c r="G442" i="112"/>
  <c r="D442" i="112"/>
  <c r="G441" i="112"/>
  <c r="D441" i="112"/>
  <c r="G440" i="112"/>
  <c r="D440" i="112"/>
  <c r="G439" i="112"/>
  <c r="D439" i="112"/>
  <c r="G438" i="112"/>
  <c r="D438" i="112"/>
  <c r="G437" i="112"/>
  <c r="D437" i="112"/>
  <c r="G436" i="112"/>
  <c r="D436" i="112"/>
  <c r="G435" i="112"/>
  <c r="D435" i="112"/>
  <c r="G434" i="112"/>
  <c r="D434" i="112"/>
  <c r="G433" i="112"/>
  <c r="D433" i="112"/>
  <c r="G432" i="112"/>
  <c r="D432" i="112"/>
  <c r="G431" i="112"/>
  <c r="D431" i="112"/>
  <c r="G430" i="112"/>
  <c r="D430" i="112"/>
  <c r="G429" i="112"/>
  <c r="D429" i="112"/>
  <c r="G428" i="112"/>
  <c r="D428" i="112"/>
  <c r="G427" i="112"/>
  <c r="D427" i="112"/>
  <c r="G426" i="112"/>
  <c r="D426" i="112"/>
  <c r="G425" i="112"/>
  <c r="D425" i="112"/>
  <c r="G424" i="112"/>
  <c r="D424" i="112"/>
  <c r="G423" i="112"/>
  <c r="D423" i="112"/>
  <c r="G422" i="112"/>
  <c r="D422" i="112"/>
  <c r="G421" i="112"/>
  <c r="D421" i="112"/>
  <c r="G420" i="112"/>
  <c r="D420" i="112"/>
  <c r="G419" i="112"/>
  <c r="D419" i="112"/>
  <c r="G418" i="112"/>
  <c r="D418" i="112"/>
  <c r="G417" i="112"/>
  <c r="D417" i="112"/>
  <c r="G416" i="112"/>
  <c r="D416" i="112"/>
  <c r="G415" i="112"/>
  <c r="D415" i="112"/>
  <c r="G414" i="112"/>
  <c r="D414" i="112"/>
  <c r="G413" i="112"/>
  <c r="D413" i="112"/>
  <c r="G412" i="112"/>
  <c r="D412" i="112"/>
  <c r="G411" i="112"/>
  <c r="D411" i="112"/>
  <c r="G410" i="112"/>
  <c r="D410" i="112"/>
  <c r="G409" i="112"/>
  <c r="D409" i="112"/>
  <c r="G408" i="112"/>
  <c r="D408" i="112"/>
  <c r="G407" i="112"/>
  <c r="D407" i="112"/>
  <c r="G406" i="112"/>
  <c r="D406" i="112"/>
  <c r="G405" i="112"/>
  <c r="D405" i="112"/>
  <c r="G404" i="112"/>
  <c r="D404" i="112"/>
  <c r="G403" i="112"/>
  <c r="D403" i="112"/>
  <c r="G402" i="112"/>
  <c r="D402" i="112"/>
  <c r="G401" i="112"/>
  <c r="D401" i="112"/>
  <c r="G400" i="112"/>
  <c r="D400" i="112"/>
  <c r="G399" i="112"/>
  <c r="D399" i="112"/>
  <c r="G398" i="112"/>
  <c r="D398" i="112"/>
  <c r="G397" i="112"/>
  <c r="D397" i="112"/>
  <c r="G396" i="112"/>
  <c r="D396" i="112"/>
  <c r="G395" i="112"/>
  <c r="D395" i="112"/>
  <c r="G394" i="112"/>
  <c r="D394" i="112"/>
  <c r="G393" i="112"/>
  <c r="D393" i="112"/>
  <c r="G392" i="112"/>
  <c r="D392" i="112"/>
  <c r="G391" i="112"/>
  <c r="D391" i="112"/>
  <c r="G390" i="112"/>
  <c r="D390" i="112"/>
  <c r="G389" i="112"/>
  <c r="D389" i="112"/>
  <c r="G388" i="112"/>
  <c r="D388" i="112"/>
  <c r="G387" i="112"/>
  <c r="D387" i="112"/>
  <c r="G386" i="112"/>
  <c r="D386" i="112"/>
  <c r="G385" i="112"/>
  <c r="D385" i="112"/>
  <c r="G384" i="112"/>
  <c r="D384" i="112"/>
  <c r="G383" i="112"/>
  <c r="D383" i="112"/>
  <c r="G382" i="112"/>
  <c r="D382" i="112"/>
  <c r="G381" i="112"/>
  <c r="D381" i="112"/>
  <c r="G380" i="112"/>
  <c r="D380" i="112"/>
  <c r="G379" i="112"/>
  <c r="D379" i="112"/>
  <c r="G378" i="112"/>
  <c r="D378" i="112"/>
  <c r="G377" i="112"/>
  <c r="D377" i="112"/>
  <c r="G376" i="112"/>
  <c r="D376" i="112"/>
  <c r="G375" i="112"/>
  <c r="D375" i="112"/>
  <c r="G374" i="112"/>
  <c r="D374" i="112"/>
  <c r="G373" i="112"/>
  <c r="D373" i="112"/>
  <c r="G372" i="112"/>
  <c r="D372" i="112"/>
  <c r="G371" i="112"/>
  <c r="D371" i="112"/>
  <c r="G370" i="112"/>
  <c r="D370" i="112"/>
  <c r="G369" i="112"/>
  <c r="D369" i="112"/>
  <c r="G368" i="112"/>
  <c r="D368" i="112"/>
  <c r="G367" i="112"/>
  <c r="D367" i="112"/>
  <c r="G366" i="112"/>
  <c r="D366" i="112"/>
  <c r="G365" i="112"/>
  <c r="D365" i="112"/>
  <c r="G364" i="112"/>
  <c r="D364" i="112"/>
  <c r="G363" i="112"/>
  <c r="D363" i="112"/>
  <c r="G362" i="112"/>
  <c r="D362" i="112"/>
  <c r="G361" i="112"/>
  <c r="D361" i="112"/>
  <c r="G360" i="112"/>
  <c r="D360" i="112"/>
  <c r="G359" i="112"/>
  <c r="D359" i="112"/>
  <c r="G358" i="112"/>
  <c r="D358" i="112"/>
  <c r="G357" i="112"/>
  <c r="D357" i="112"/>
  <c r="G356" i="112"/>
  <c r="D356" i="112"/>
  <c r="G355" i="112"/>
  <c r="D355" i="112"/>
  <c r="G354" i="112"/>
  <c r="D354" i="112"/>
  <c r="G353" i="112"/>
  <c r="D353" i="112"/>
  <c r="G352" i="112"/>
  <c r="D352" i="112"/>
  <c r="G351" i="112"/>
  <c r="D351" i="112"/>
  <c r="G350" i="112"/>
  <c r="D350" i="112"/>
  <c r="G349" i="112"/>
  <c r="D349" i="112"/>
  <c r="G348" i="112"/>
  <c r="D348" i="112"/>
  <c r="G347" i="112"/>
  <c r="D347" i="112"/>
  <c r="G346" i="112"/>
  <c r="D346" i="112"/>
  <c r="G345" i="112"/>
  <c r="D345" i="112"/>
  <c r="G344" i="112"/>
  <c r="D344" i="112"/>
  <c r="G343" i="112"/>
  <c r="D343" i="112"/>
  <c r="G342" i="112"/>
  <c r="D342" i="112"/>
  <c r="G341" i="112"/>
  <c r="D341" i="112"/>
  <c r="G340" i="112"/>
  <c r="D340" i="112"/>
  <c r="G339" i="112"/>
  <c r="D339" i="112"/>
  <c r="G338" i="112"/>
  <c r="D338" i="112"/>
  <c r="G337" i="112"/>
  <c r="D337" i="112"/>
  <c r="G336" i="112"/>
  <c r="D336" i="112"/>
  <c r="G335" i="112"/>
  <c r="D335" i="112"/>
  <c r="G334" i="112"/>
  <c r="D334" i="112"/>
  <c r="G333" i="112"/>
  <c r="D333" i="112"/>
  <c r="G332" i="112"/>
  <c r="D332" i="112"/>
  <c r="G331" i="112"/>
  <c r="D331" i="112"/>
  <c r="G330" i="112"/>
  <c r="D330" i="112"/>
  <c r="G329" i="112"/>
  <c r="D329" i="112"/>
  <c r="G328" i="112"/>
  <c r="D328" i="112"/>
  <c r="G327" i="112"/>
  <c r="D327" i="112"/>
  <c r="G326" i="112"/>
  <c r="D326" i="112"/>
  <c r="G325" i="112"/>
  <c r="D325" i="112"/>
  <c r="G324" i="112"/>
  <c r="D324" i="112"/>
  <c r="G323" i="112"/>
  <c r="D323" i="112"/>
  <c r="G322" i="112"/>
  <c r="D322" i="112"/>
  <c r="G321" i="112"/>
  <c r="D321" i="112"/>
  <c r="G320" i="112"/>
  <c r="D320" i="112"/>
  <c r="G319" i="112"/>
  <c r="D319" i="112"/>
  <c r="G318" i="112"/>
  <c r="D318" i="112"/>
  <c r="G317" i="112"/>
  <c r="D317" i="112"/>
  <c r="G316" i="112"/>
  <c r="D316" i="112"/>
  <c r="G315" i="112"/>
  <c r="D315" i="112"/>
  <c r="G314" i="112"/>
  <c r="D314" i="112"/>
  <c r="G313" i="112"/>
  <c r="D313" i="112"/>
  <c r="G312" i="112"/>
  <c r="D312" i="112"/>
  <c r="G311" i="112"/>
  <c r="D311" i="112"/>
  <c r="G310" i="112"/>
  <c r="D310" i="112"/>
  <c r="G309" i="112"/>
  <c r="D309" i="112"/>
  <c r="G308" i="112"/>
  <c r="D308" i="112"/>
  <c r="G307" i="112"/>
  <c r="D307" i="112"/>
  <c r="G306" i="112"/>
  <c r="D306" i="112"/>
  <c r="G305" i="112"/>
  <c r="D305" i="112"/>
  <c r="G304" i="112"/>
  <c r="D304" i="112"/>
  <c r="G303" i="112"/>
  <c r="D303" i="112"/>
  <c r="G302" i="112"/>
  <c r="D302" i="112"/>
  <c r="G301" i="112"/>
  <c r="D301" i="112"/>
  <c r="G300" i="112"/>
  <c r="D300" i="112"/>
  <c r="G299" i="112"/>
  <c r="D299" i="112"/>
  <c r="G298" i="112"/>
  <c r="D298" i="112"/>
  <c r="G297" i="112"/>
  <c r="D297" i="112"/>
  <c r="G296" i="112"/>
  <c r="D296" i="112"/>
  <c r="G295" i="112"/>
  <c r="D295" i="112"/>
  <c r="G294" i="112"/>
  <c r="D294" i="112"/>
  <c r="G293" i="112"/>
  <c r="D293" i="112"/>
  <c r="G292" i="112"/>
  <c r="D292" i="112"/>
  <c r="G291" i="112"/>
  <c r="D291" i="112"/>
  <c r="G290" i="112"/>
  <c r="D290" i="112"/>
  <c r="G289" i="112"/>
  <c r="D289" i="112"/>
  <c r="G288" i="112"/>
  <c r="D288" i="112"/>
  <c r="G287" i="112"/>
  <c r="D287" i="112"/>
  <c r="G286" i="112"/>
  <c r="D286" i="112"/>
  <c r="G285" i="112"/>
  <c r="D285" i="112"/>
  <c r="G284" i="112"/>
  <c r="D284" i="112"/>
  <c r="G283" i="112"/>
  <c r="D283" i="112"/>
  <c r="G282" i="112"/>
  <c r="D282" i="112"/>
  <c r="G281" i="112"/>
  <c r="D281" i="112"/>
  <c r="G280" i="112"/>
  <c r="D280" i="112"/>
  <c r="G279" i="112"/>
  <c r="D279" i="112"/>
  <c r="G278" i="112"/>
  <c r="D278" i="112"/>
  <c r="G277" i="112"/>
  <c r="D277" i="112"/>
  <c r="G276" i="112"/>
  <c r="D276" i="112"/>
  <c r="G275" i="112"/>
  <c r="D275" i="112"/>
  <c r="G274" i="112"/>
  <c r="D274" i="112"/>
  <c r="G273" i="112"/>
  <c r="D273" i="112"/>
  <c r="G272" i="112"/>
  <c r="D272" i="112"/>
  <c r="G271" i="112"/>
  <c r="D271" i="112"/>
  <c r="G270" i="112"/>
  <c r="D270" i="112"/>
  <c r="G269" i="112"/>
  <c r="D269" i="112"/>
  <c r="G268" i="112"/>
  <c r="D268" i="112"/>
  <c r="G267" i="112"/>
  <c r="D267" i="112"/>
  <c r="G266" i="112"/>
  <c r="D266" i="112"/>
  <c r="G265" i="112"/>
  <c r="D265" i="112"/>
  <c r="G264" i="112"/>
  <c r="D264" i="112"/>
  <c r="G263" i="112"/>
  <c r="D263" i="112"/>
  <c r="G262" i="112"/>
  <c r="D262" i="112"/>
  <c r="G261" i="112"/>
  <c r="D261" i="112"/>
  <c r="G260" i="112"/>
  <c r="D260" i="112"/>
  <c r="G259" i="112"/>
  <c r="D259" i="112"/>
  <c r="G258" i="112"/>
  <c r="D258" i="112"/>
  <c r="G257" i="112"/>
  <c r="D257" i="112"/>
  <c r="G256" i="112"/>
  <c r="D256" i="112"/>
  <c r="G255" i="112"/>
  <c r="D255" i="112"/>
  <c r="G254" i="112"/>
  <c r="D254" i="112"/>
  <c r="G253" i="112"/>
  <c r="D253" i="112"/>
  <c r="G252" i="112"/>
  <c r="D252" i="112"/>
  <c r="G251" i="112"/>
  <c r="D251" i="112"/>
  <c r="G250" i="112"/>
  <c r="D250" i="112"/>
  <c r="G249" i="112"/>
  <c r="D249" i="112"/>
  <c r="G248" i="112"/>
  <c r="D248" i="112"/>
  <c r="G247" i="112"/>
  <c r="D247" i="112"/>
  <c r="G246" i="112"/>
  <c r="D246" i="112"/>
  <c r="G245" i="112"/>
  <c r="D245" i="112"/>
  <c r="G244" i="112"/>
  <c r="D244" i="112"/>
  <c r="G243" i="112"/>
  <c r="D243" i="112"/>
  <c r="G242" i="112"/>
  <c r="D242" i="112"/>
  <c r="G241" i="112"/>
  <c r="D241" i="112"/>
  <c r="G240" i="112"/>
  <c r="D240" i="112"/>
  <c r="G239" i="112"/>
  <c r="D239" i="112"/>
  <c r="G238" i="112"/>
  <c r="D238" i="112"/>
  <c r="G237" i="112"/>
  <c r="D237" i="112"/>
  <c r="G236" i="112"/>
  <c r="D236" i="112"/>
  <c r="G235" i="112"/>
  <c r="D235" i="112"/>
  <c r="G234" i="112"/>
  <c r="D234" i="112"/>
  <c r="G233" i="112"/>
  <c r="D233" i="112"/>
  <c r="G232" i="112"/>
  <c r="D232" i="112"/>
  <c r="G231" i="112"/>
  <c r="D231" i="112"/>
  <c r="G230" i="112"/>
  <c r="D230" i="112"/>
  <c r="G229" i="112"/>
  <c r="D229" i="112"/>
  <c r="G228" i="112"/>
  <c r="D228" i="112"/>
  <c r="G227" i="112"/>
  <c r="D227" i="112"/>
  <c r="G226" i="112"/>
  <c r="D226" i="112"/>
  <c r="G225" i="112"/>
  <c r="D225" i="112"/>
  <c r="G224" i="112"/>
  <c r="D224" i="112"/>
  <c r="G223" i="112"/>
  <c r="D223" i="112"/>
  <c r="G222" i="112"/>
  <c r="D222" i="112"/>
  <c r="G221" i="112"/>
  <c r="D221" i="112"/>
  <c r="G220" i="112"/>
  <c r="D220" i="112"/>
  <c r="G219" i="112"/>
  <c r="D219" i="112"/>
  <c r="G218" i="112"/>
  <c r="D218" i="112"/>
  <c r="G217" i="112"/>
  <c r="D217" i="112"/>
  <c r="G216" i="112"/>
  <c r="D216" i="112"/>
  <c r="G215" i="112"/>
  <c r="D215" i="112"/>
  <c r="G214" i="112"/>
  <c r="D214" i="112"/>
  <c r="G213" i="112"/>
  <c r="D213" i="112"/>
  <c r="G212" i="112"/>
  <c r="D212" i="112"/>
  <c r="G211" i="112"/>
  <c r="D211" i="112"/>
  <c r="G210" i="112"/>
  <c r="D210" i="112"/>
  <c r="G209" i="112"/>
  <c r="D209" i="112"/>
  <c r="G208" i="112"/>
  <c r="D208" i="112"/>
  <c r="G207" i="112"/>
  <c r="D207" i="112"/>
  <c r="G206" i="112"/>
  <c r="D206" i="112"/>
  <c r="G205" i="112"/>
  <c r="D205" i="112"/>
  <c r="G204" i="112"/>
  <c r="D204" i="112"/>
  <c r="G203" i="112"/>
  <c r="D203" i="112"/>
  <c r="G202" i="112"/>
  <c r="D202" i="112"/>
  <c r="G201" i="112"/>
  <c r="D201" i="112"/>
  <c r="G200" i="112"/>
  <c r="D200" i="112"/>
  <c r="G199" i="112"/>
  <c r="D199" i="112"/>
  <c r="G198" i="112"/>
  <c r="D198" i="112"/>
  <c r="G197" i="112"/>
  <c r="D197" i="112"/>
  <c r="G196" i="112"/>
  <c r="D196" i="112"/>
  <c r="G195" i="112"/>
  <c r="D195" i="112"/>
  <c r="G194" i="112"/>
  <c r="D194" i="112"/>
  <c r="G193" i="112"/>
  <c r="D193" i="112"/>
  <c r="G192" i="112"/>
  <c r="D192" i="112"/>
  <c r="G191" i="112"/>
  <c r="D191" i="112"/>
  <c r="G190" i="112"/>
  <c r="D190" i="112"/>
  <c r="G189" i="112"/>
  <c r="D189" i="112"/>
  <c r="G188" i="112"/>
  <c r="D188" i="112"/>
  <c r="G187" i="112"/>
  <c r="D187" i="112"/>
  <c r="G186" i="112"/>
  <c r="D186" i="112"/>
  <c r="G185" i="112"/>
  <c r="D185" i="112"/>
  <c r="G184" i="112"/>
  <c r="D184" i="112"/>
  <c r="G183" i="112"/>
  <c r="D183" i="112"/>
  <c r="G182" i="112"/>
  <c r="D182" i="112"/>
  <c r="G181" i="112"/>
  <c r="D181" i="112"/>
  <c r="G180" i="112"/>
  <c r="D180" i="112"/>
  <c r="G179" i="112"/>
  <c r="D179" i="112"/>
  <c r="G178" i="112"/>
  <c r="D178" i="112"/>
  <c r="G177" i="112"/>
  <c r="D177" i="112"/>
  <c r="G176" i="112"/>
  <c r="D176" i="112"/>
  <c r="G175" i="112"/>
  <c r="D175" i="112"/>
  <c r="G174" i="112"/>
  <c r="D174" i="112"/>
  <c r="G173" i="112"/>
  <c r="D173" i="112"/>
  <c r="G172" i="112"/>
  <c r="D172" i="112"/>
  <c r="G171" i="112"/>
  <c r="D171" i="112"/>
  <c r="G170" i="112"/>
  <c r="D170" i="112"/>
  <c r="G169" i="112"/>
  <c r="D169" i="112"/>
  <c r="G168" i="112"/>
  <c r="D168" i="112"/>
  <c r="G167" i="112"/>
  <c r="D167" i="112"/>
  <c r="G166" i="112"/>
  <c r="D166" i="112"/>
  <c r="G165" i="112"/>
  <c r="D165" i="112"/>
  <c r="G164" i="112"/>
  <c r="D164" i="112"/>
  <c r="G163" i="112"/>
  <c r="D163" i="112"/>
  <c r="G162" i="112"/>
  <c r="D162" i="112"/>
  <c r="G161" i="112"/>
  <c r="D161" i="112"/>
  <c r="G160" i="112"/>
  <c r="D160" i="112"/>
  <c r="G159" i="112"/>
  <c r="D159" i="112"/>
  <c r="G158" i="112"/>
  <c r="D158" i="112"/>
  <c r="G157" i="112"/>
  <c r="D157" i="112"/>
  <c r="G156" i="112"/>
  <c r="D156" i="112"/>
  <c r="G155" i="112"/>
  <c r="D155" i="112"/>
  <c r="G154" i="112"/>
  <c r="D154" i="112"/>
  <c r="G153" i="112"/>
  <c r="D153" i="112"/>
  <c r="G152" i="112"/>
  <c r="D152" i="112"/>
  <c r="G151" i="112"/>
  <c r="D151" i="112"/>
  <c r="G150" i="112"/>
  <c r="D150" i="112"/>
  <c r="G149" i="112"/>
  <c r="D149" i="112"/>
  <c r="G148" i="112"/>
  <c r="D148" i="112"/>
  <c r="G147" i="112"/>
  <c r="D147" i="112"/>
  <c r="G146" i="112"/>
  <c r="D146" i="112"/>
  <c r="G145" i="112"/>
  <c r="D145" i="112"/>
  <c r="G144" i="112"/>
  <c r="D144" i="112"/>
  <c r="G143" i="112"/>
  <c r="D143" i="112"/>
  <c r="G142" i="112"/>
  <c r="D142" i="112"/>
  <c r="G141" i="112"/>
  <c r="D141" i="112"/>
  <c r="G140" i="112"/>
  <c r="D140" i="112"/>
  <c r="G139" i="112"/>
  <c r="D139" i="112"/>
  <c r="G138" i="112"/>
  <c r="D138" i="112"/>
  <c r="G137" i="112"/>
  <c r="D137" i="112"/>
  <c r="G136" i="112"/>
  <c r="D136" i="112"/>
  <c r="G135" i="112"/>
  <c r="D135" i="112"/>
  <c r="G134" i="112"/>
  <c r="D134" i="112"/>
  <c r="G133" i="112"/>
  <c r="D133" i="112"/>
  <c r="G132" i="112"/>
  <c r="D132" i="112"/>
  <c r="G131" i="112"/>
  <c r="D131" i="112"/>
  <c r="G130" i="112"/>
  <c r="D130" i="112"/>
  <c r="G129" i="112"/>
  <c r="D129" i="112"/>
  <c r="G128" i="112"/>
  <c r="D128" i="112"/>
  <c r="G127" i="112"/>
  <c r="D127" i="112"/>
  <c r="G126" i="112"/>
  <c r="D126" i="112"/>
  <c r="G125" i="112"/>
  <c r="D125" i="112"/>
  <c r="G124" i="112"/>
  <c r="D124" i="112"/>
  <c r="G123" i="112"/>
  <c r="D123" i="112"/>
  <c r="G122" i="112"/>
  <c r="D122" i="112"/>
  <c r="G121" i="112"/>
  <c r="D121" i="112"/>
  <c r="G120" i="112"/>
  <c r="D120" i="112"/>
  <c r="G119" i="112"/>
  <c r="D119" i="112"/>
  <c r="G118" i="112"/>
  <c r="D118" i="112"/>
  <c r="G117" i="112"/>
  <c r="D117" i="112"/>
  <c r="G116" i="112"/>
  <c r="D116" i="112"/>
  <c r="G115" i="112"/>
  <c r="D115" i="112"/>
  <c r="G114" i="112"/>
  <c r="D114" i="112"/>
  <c r="G113" i="112"/>
  <c r="D113" i="112"/>
  <c r="G112" i="112"/>
  <c r="D112" i="112"/>
  <c r="G111" i="112"/>
  <c r="D111" i="112"/>
  <c r="G110" i="112"/>
  <c r="D110" i="112"/>
  <c r="G109" i="112"/>
  <c r="D109" i="112"/>
  <c r="G108" i="112"/>
  <c r="D108" i="112"/>
  <c r="G107" i="112"/>
  <c r="D107" i="112"/>
  <c r="G106" i="112"/>
  <c r="D106" i="112"/>
  <c r="G105" i="112"/>
  <c r="D105" i="112"/>
  <c r="G104" i="112"/>
  <c r="D104" i="112"/>
  <c r="G103" i="112"/>
  <c r="D103" i="112"/>
  <c r="G102" i="112"/>
  <c r="D102" i="112"/>
  <c r="G101" i="112"/>
  <c r="D101" i="112"/>
  <c r="G100" i="112"/>
  <c r="D100" i="112"/>
  <c r="G99" i="112"/>
  <c r="D99" i="112"/>
  <c r="G98" i="112"/>
  <c r="D98" i="112"/>
  <c r="G97" i="112"/>
  <c r="D97" i="112"/>
  <c r="G96" i="112"/>
  <c r="D96" i="112"/>
  <c r="G95" i="112"/>
  <c r="D95" i="112"/>
  <c r="G94" i="112"/>
  <c r="D94" i="112"/>
  <c r="G93" i="112"/>
  <c r="D93" i="112"/>
  <c r="G92" i="112"/>
  <c r="D92" i="112"/>
  <c r="G91" i="112"/>
  <c r="D91" i="112"/>
  <c r="G90" i="112"/>
  <c r="D90" i="112"/>
  <c r="G89" i="112"/>
  <c r="D89" i="112"/>
  <c r="G88" i="112"/>
  <c r="D88" i="112"/>
  <c r="G87" i="112"/>
  <c r="D87" i="112"/>
  <c r="G86" i="112"/>
  <c r="D86" i="112"/>
  <c r="G85" i="112"/>
  <c r="D85" i="112"/>
  <c r="G84" i="112"/>
  <c r="D84" i="112"/>
  <c r="G83" i="112"/>
  <c r="D83" i="112"/>
  <c r="G82" i="112"/>
  <c r="D82" i="112"/>
  <c r="G81" i="112"/>
  <c r="D81" i="112"/>
  <c r="G80" i="112"/>
  <c r="D80" i="112"/>
  <c r="G79" i="112"/>
  <c r="D79" i="112"/>
  <c r="G78" i="112"/>
  <c r="D78" i="112"/>
  <c r="G77" i="112"/>
  <c r="D77" i="112"/>
  <c r="G76" i="112"/>
  <c r="D76" i="112"/>
  <c r="G75" i="112"/>
  <c r="D75" i="112"/>
  <c r="G74" i="112"/>
  <c r="D74" i="112"/>
  <c r="G73" i="112"/>
  <c r="D73" i="112"/>
  <c r="G72" i="112"/>
  <c r="D72" i="112"/>
  <c r="G71" i="112"/>
  <c r="D71" i="112"/>
  <c r="G70" i="112"/>
  <c r="D70" i="112"/>
  <c r="G69" i="112"/>
  <c r="D69" i="112"/>
  <c r="G68" i="112"/>
  <c r="D68" i="112"/>
  <c r="G67" i="112"/>
  <c r="D67" i="112"/>
  <c r="G66" i="112"/>
  <c r="D66" i="112"/>
  <c r="G65" i="112"/>
  <c r="D65" i="112"/>
  <c r="G64" i="112"/>
  <c r="D64" i="112"/>
  <c r="G63" i="112"/>
  <c r="D63" i="112"/>
  <c r="G62" i="112"/>
  <c r="D62" i="112"/>
  <c r="G61" i="112"/>
  <c r="D61" i="112"/>
  <c r="G60" i="112"/>
  <c r="D60" i="112"/>
  <c r="G59" i="112"/>
  <c r="D59" i="112"/>
  <c r="G58" i="112"/>
  <c r="D58" i="112"/>
  <c r="G57" i="112"/>
  <c r="D57" i="112"/>
  <c r="G56" i="112"/>
  <c r="D56" i="112"/>
  <c r="G55" i="112"/>
  <c r="D55" i="112"/>
  <c r="G54" i="112"/>
  <c r="D54" i="112"/>
  <c r="G53" i="112"/>
  <c r="D53" i="112"/>
  <c r="G52" i="112"/>
  <c r="D52" i="112"/>
  <c r="G51" i="112"/>
  <c r="D51" i="112"/>
  <c r="G50" i="112"/>
  <c r="D50" i="112"/>
  <c r="G49" i="112"/>
  <c r="D49" i="112"/>
  <c r="G48" i="112"/>
  <c r="D48" i="112"/>
  <c r="G47" i="112"/>
  <c r="D47" i="112"/>
  <c r="G46" i="112"/>
  <c r="D46" i="112"/>
  <c r="G45" i="112"/>
  <c r="D45" i="112"/>
  <c r="G44" i="112"/>
  <c r="D44" i="112"/>
  <c r="G43" i="112"/>
  <c r="D43" i="112"/>
  <c r="G42" i="112"/>
  <c r="D42" i="112"/>
  <c r="G41" i="112"/>
  <c r="D41" i="112"/>
  <c r="G40" i="112"/>
  <c r="D40" i="112"/>
  <c r="G39" i="112"/>
  <c r="D39" i="112"/>
  <c r="G38" i="112"/>
  <c r="D38" i="112"/>
  <c r="G37" i="112"/>
  <c r="D37" i="112"/>
  <c r="G36" i="112"/>
  <c r="D36" i="112"/>
  <c r="G35" i="112"/>
  <c r="D35" i="112"/>
  <c r="G34" i="112"/>
  <c r="D34" i="112"/>
  <c r="G33" i="112"/>
  <c r="D33" i="112"/>
  <c r="G32" i="112"/>
  <c r="D32" i="112"/>
  <c r="G31" i="112"/>
  <c r="D31" i="112"/>
  <c r="G30" i="112"/>
  <c r="D30" i="112"/>
  <c r="G29" i="112"/>
  <c r="D29" i="112"/>
  <c r="G28" i="112"/>
  <c r="D28" i="112"/>
  <c r="G27" i="112"/>
  <c r="D27" i="112"/>
  <c r="G26" i="112"/>
  <c r="D26" i="112"/>
  <c r="G25" i="112"/>
  <c r="D25" i="112"/>
  <c r="G24" i="112"/>
  <c r="D24" i="112"/>
  <c r="G23" i="112"/>
  <c r="D23" i="112"/>
  <c r="G22" i="112"/>
  <c r="D22" i="112"/>
  <c r="G21" i="112"/>
  <c r="D21" i="112"/>
  <c r="G20" i="112"/>
  <c r="D20" i="112"/>
  <c r="G19" i="112"/>
  <c r="D19" i="112"/>
  <c r="G18" i="112"/>
  <c r="D18" i="112"/>
  <c r="G17" i="112"/>
  <c r="D17" i="112"/>
  <c r="G16" i="112"/>
  <c r="D16" i="112"/>
  <c r="G15" i="112"/>
  <c r="D15" i="112"/>
  <c r="G14" i="112"/>
  <c r="D14" i="112"/>
  <c r="G13" i="112"/>
  <c r="D13" i="112"/>
  <c r="G12" i="112"/>
  <c r="D12" i="112"/>
  <c r="G11" i="112"/>
  <c r="D11" i="112"/>
  <c r="G10" i="112"/>
  <c r="D10" i="112"/>
  <c r="G9" i="112"/>
  <c r="D9" i="112"/>
  <c r="G8" i="112"/>
  <c r="D8" i="112"/>
  <c r="G7" i="112"/>
  <c r="D7" i="112"/>
  <c r="G6" i="112"/>
  <c r="D6" i="112"/>
  <c r="G5" i="112"/>
  <c r="D5" i="112"/>
  <c r="G4" i="112"/>
  <c r="D4" i="112"/>
  <c r="G3" i="112"/>
  <c r="D3" i="112"/>
  <c r="G2" i="112"/>
  <c r="D2" i="112"/>
</calcChain>
</file>

<file path=xl/sharedStrings.xml><?xml version="1.0" encoding="utf-8"?>
<sst xmlns="http://schemas.openxmlformats.org/spreadsheetml/2006/main" count="95074" uniqueCount="27214">
  <si>
    <t>Oversikt over referansetabeller som dette excelarket inneholder</t>
  </si>
  <si>
    <t>Nr</t>
  </si>
  <si>
    <t>Navn på referanse tabell</t>
  </si>
  <si>
    <t>Volven-ID</t>
  </si>
  <si>
    <t>Type ref tabell</t>
  </si>
  <si>
    <t>Kommentar</t>
  </si>
  <si>
    <t>Somatikk aktivitet</t>
  </si>
  <si>
    <t xml:space="preserve">Rehab </t>
  </si>
  <si>
    <t>Ventetid/ nyhenviste</t>
  </si>
  <si>
    <t>PHV_TSB aktivitet</t>
  </si>
  <si>
    <t>Re- innleggelser</t>
  </si>
  <si>
    <t>Pakkeforløp kreft</t>
  </si>
  <si>
    <t>Fastlege/legevakt</t>
  </si>
  <si>
    <t>Avtale spes. Aktivitet</t>
  </si>
  <si>
    <t>Kryss under er noe tilnærmet i og med at det under "Somatikk aktivitet" er i alt 4 ulike filer. Se egen fil for detaljert feltbeskrivelse og kobling til referansetabeller</t>
  </si>
  <si>
    <t>Kommentar Ref admin</t>
  </si>
  <si>
    <t xml:space="preserve"> </t>
  </si>
  <si>
    <t>R1</t>
  </si>
  <si>
    <t>Ref_Fylke</t>
  </si>
  <si>
    <t>MÅ oppdateres for 2024</t>
  </si>
  <si>
    <t>x</t>
  </si>
  <si>
    <t>R2</t>
  </si>
  <si>
    <t>Ref_P_takst</t>
  </si>
  <si>
    <t>X</t>
  </si>
  <si>
    <t>Slettes</t>
  </si>
  <si>
    <t>R3</t>
  </si>
  <si>
    <t>Ref_VOP</t>
  </si>
  <si>
    <t>1a</t>
  </si>
  <si>
    <t>Brukes i nytt format av PHV filer fra 2017</t>
  </si>
  <si>
    <t>R4</t>
  </si>
  <si>
    <t>Ref_Diagnose_PHV_TSB</t>
  </si>
  <si>
    <t>R5</t>
  </si>
  <si>
    <t>Ref_debitor</t>
  </si>
  <si>
    <t xml:space="preserve">Bør også brukes på rehab ? </t>
  </si>
  <si>
    <t>R6</t>
  </si>
  <si>
    <t>Ref_Tjenesteområde</t>
  </si>
  <si>
    <t>Skal endres nyr nytt format på PHV er klart</t>
  </si>
  <si>
    <t>R7</t>
  </si>
  <si>
    <t>Ref_fag_avtaleSpes</t>
  </si>
  <si>
    <t>Laget kobling mot fagsspesialitet, og konsesjonsdata  og felles faginndeling</t>
  </si>
  <si>
    <t>R8</t>
  </si>
  <si>
    <t>Ref_Mnd</t>
  </si>
  <si>
    <t>R9</t>
  </si>
  <si>
    <t>Ref_sykehusområde</t>
  </si>
  <si>
    <t>Oppdatere med innbyggere 2015 og 2016</t>
  </si>
  <si>
    <t>R10</t>
  </si>
  <si>
    <t>Ref_opptaksområde</t>
  </si>
  <si>
    <t>Hva med PHV/TSB</t>
  </si>
  <si>
    <t>R11</t>
  </si>
  <si>
    <t>Ref_pasientregion</t>
  </si>
  <si>
    <t>R12</t>
  </si>
  <si>
    <t>Ref kommune</t>
  </si>
  <si>
    <t>Kommune størrelse må revideres, Kortnavn Opptaksområder, Opptaksområde lokasjon, Revisjon vertskommune, passe på sammenslåing</t>
  </si>
  <si>
    <t>R13</t>
  </si>
  <si>
    <t>Ref GEO kommune</t>
  </si>
  <si>
    <t>Må oppdateres - tas ut av ref kommune</t>
  </si>
  <si>
    <t>R14</t>
  </si>
  <si>
    <t>Ref Sykehusregion</t>
  </si>
  <si>
    <t>R15</t>
  </si>
  <si>
    <t>Ref Liggetidsgrupper</t>
  </si>
  <si>
    <t>R16</t>
  </si>
  <si>
    <t>Ref Liggetidsgrupper PHV</t>
  </si>
  <si>
    <t>Egne koder for liggetidsgrupper PHV - slette egen ref for PHV ?</t>
  </si>
  <si>
    <t>R17</t>
  </si>
  <si>
    <t>Ref DRG</t>
  </si>
  <si>
    <t>Revidere HDG_2013_nr_navn ? - Slette oppdatere LO/REG/Land klassifisering ?</t>
  </si>
  <si>
    <t>R18</t>
  </si>
  <si>
    <t>Ref DRG type</t>
  </si>
  <si>
    <t>R19</t>
  </si>
  <si>
    <t>Ref HDG</t>
  </si>
  <si>
    <t>R20</t>
  </si>
  <si>
    <t>Ref Alder</t>
  </si>
  <si>
    <t>Inneholder både alder for anonymiserte og konsesjonsdata. Bør lage en egen for TSB ?</t>
  </si>
  <si>
    <t>R21</t>
  </si>
  <si>
    <t>Ref helseforetak</t>
  </si>
  <si>
    <t>R22</t>
  </si>
  <si>
    <t>Ref innmåte</t>
  </si>
  <si>
    <t>Slette engelsk kolonne ?</t>
  </si>
  <si>
    <t>R23</t>
  </si>
  <si>
    <t>Ref Pasientgrupper</t>
  </si>
  <si>
    <t>Slette engelsk kolonne ? (inkludere AIM kir pas grupper?- større sak)</t>
  </si>
  <si>
    <t>R24</t>
  </si>
  <si>
    <t>Ref Omsorg</t>
  </si>
  <si>
    <t>Laget kortversjon av todelt og 3 delt omsorgsnivå</t>
  </si>
  <si>
    <t>R25</t>
  </si>
  <si>
    <t>Ref Fag</t>
  </si>
  <si>
    <t>Laget kobling mot fagspesialisering(HR) og faginndeling avtalespesialister</t>
  </si>
  <si>
    <t>R26</t>
  </si>
  <si>
    <t>Ref Rettinghet</t>
  </si>
  <si>
    <t>R27</t>
  </si>
  <si>
    <t>Ref ventetidsgrupper</t>
  </si>
  <si>
    <t>1b</t>
  </si>
  <si>
    <t>R28</t>
  </si>
  <si>
    <t>Ref Henvist fra tj</t>
  </si>
  <si>
    <t>R29</t>
  </si>
  <si>
    <t>Ref fra sted</t>
  </si>
  <si>
    <t>har inkludert fra sted kort (revideres?)</t>
  </si>
  <si>
    <t>R30</t>
  </si>
  <si>
    <t>Ref til sted</t>
  </si>
  <si>
    <t>har inkludert til sted kort (revideres?)</t>
  </si>
  <si>
    <t>R33</t>
  </si>
  <si>
    <t>Ref UKP</t>
  </si>
  <si>
    <t>Laget kortnavn</t>
  </si>
  <si>
    <t>R34</t>
  </si>
  <si>
    <t>Ref KMF</t>
  </si>
  <si>
    <t>Beholde pga av historiske filer</t>
  </si>
  <si>
    <t>R35</t>
  </si>
  <si>
    <t>Ref enhet_avviste</t>
  </si>
  <si>
    <t>R37</t>
  </si>
  <si>
    <t>Ref PHV Helg Ut</t>
  </si>
  <si>
    <t>R38</t>
  </si>
  <si>
    <t xml:space="preserve">Ref PHV Helg Inn </t>
  </si>
  <si>
    <t>R39</t>
  </si>
  <si>
    <t xml:space="preserve">Ref PHV Tid  Inn </t>
  </si>
  <si>
    <t>R40</t>
  </si>
  <si>
    <t xml:space="preserve">Ref PHV Tid ut </t>
  </si>
  <si>
    <t>R41</t>
  </si>
  <si>
    <t>Ref Overligger</t>
  </si>
  <si>
    <t>Hvordan slår dette ut med mnd. filer PHV/TSB</t>
  </si>
  <si>
    <t>R42</t>
  </si>
  <si>
    <t>Ref re forste HF</t>
  </si>
  <si>
    <t>R43</t>
  </si>
  <si>
    <t>Ref re forste pasientgruppe</t>
  </si>
  <si>
    <t>R44</t>
  </si>
  <si>
    <t>Ref  re samme HF</t>
  </si>
  <si>
    <t>R45</t>
  </si>
  <si>
    <t>Ref re samme diagnose</t>
  </si>
  <si>
    <t>R46</t>
  </si>
  <si>
    <t>Ref re samme behandlingssted</t>
  </si>
  <si>
    <t>R47</t>
  </si>
  <si>
    <t>Ref re reinnleggelse_dager</t>
  </si>
  <si>
    <t>R48</t>
  </si>
  <si>
    <t>Ref Fagspesialitet</t>
  </si>
  <si>
    <t>Flyttes til en felles ref HF fil ?</t>
  </si>
  <si>
    <t>R49</t>
  </si>
  <si>
    <t>Ref fagspesialistet AS</t>
  </si>
  <si>
    <t>R50</t>
  </si>
  <si>
    <t>Ref Aktivitetskategori</t>
  </si>
  <si>
    <t>R51</t>
  </si>
  <si>
    <t>Ref Ambulant</t>
  </si>
  <si>
    <t>R52</t>
  </si>
  <si>
    <t>Ref Delytelse</t>
  </si>
  <si>
    <t>R53</t>
  </si>
  <si>
    <t>Ref ICD-10 kapittel</t>
  </si>
  <si>
    <t>Usikker på hvor denne benyttes</t>
  </si>
  <si>
    <t>R54</t>
  </si>
  <si>
    <t>Ref Lokasjon</t>
  </si>
  <si>
    <t>Ikke ferdig kodet på kortnavn - mangler sykehus ?</t>
  </si>
  <si>
    <t>R55</t>
  </si>
  <si>
    <t>Ref Individuell plan</t>
  </si>
  <si>
    <t>R56</t>
  </si>
  <si>
    <t>Ref Institusjon_alle</t>
  </si>
  <si>
    <t xml:space="preserve">Enkelte inst. Mangler . </t>
  </si>
  <si>
    <t>R57</t>
  </si>
  <si>
    <t>Ref Rehabkode</t>
  </si>
  <si>
    <t>R58</t>
  </si>
  <si>
    <t>Ref Ar</t>
  </si>
  <si>
    <t>Brukes til å koble mot for eks. SSB demografi tall</t>
  </si>
  <si>
    <t>R59</t>
  </si>
  <si>
    <t>Ref STG</t>
  </si>
  <si>
    <t>R60</t>
  </si>
  <si>
    <t>Ref_TFG</t>
  </si>
  <si>
    <t>R61</t>
  </si>
  <si>
    <t>Ref Kommune_fremskrivning</t>
  </si>
  <si>
    <t>NY Må harmoniseres mot Ref kommune</t>
  </si>
  <si>
    <t>R62</t>
  </si>
  <si>
    <t>Ref_KreftBehandlingsType</t>
  </si>
  <si>
    <t>NY</t>
  </si>
  <si>
    <t>R63</t>
  </si>
  <si>
    <t>Ref_KreftIndikatorID</t>
  </si>
  <si>
    <t>R64</t>
  </si>
  <si>
    <t>Ref_KreftForlopsID</t>
  </si>
  <si>
    <t>R65</t>
  </si>
  <si>
    <t>Ref Kontakt AS</t>
  </si>
  <si>
    <t>R67</t>
  </si>
  <si>
    <t>Ref Alder år</t>
  </si>
  <si>
    <t>R68</t>
  </si>
  <si>
    <t>Ref Prosedyretype</t>
  </si>
  <si>
    <t>R69</t>
  </si>
  <si>
    <t>Ref Median tid tjenester</t>
  </si>
  <si>
    <t>R70</t>
  </si>
  <si>
    <t>Ref helsefelleskap</t>
  </si>
  <si>
    <t>Kobles  mot ref kommune</t>
  </si>
  <si>
    <t>R71</t>
  </si>
  <si>
    <t>Ref kommune pt</t>
  </si>
  <si>
    <t>R72</t>
  </si>
  <si>
    <t>Ref lokalt opptaksområde</t>
  </si>
  <si>
    <t>R73</t>
  </si>
  <si>
    <t>Ref samarbeidsområde</t>
  </si>
  <si>
    <t>Definisjon kommune og bydelsgruppering</t>
  </si>
  <si>
    <t>Oppdatert mars 2024</t>
  </si>
  <si>
    <t xml:space="preserve">Område </t>
  </si>
  <si>
    <t>Kart</t>
  </si>
  <si>
    <t>Forkortelse</t>
  </si>
  <si>
    <t>Definisjon</t>
  </si>
  <si>
    <t>Sykhusregion</t>
  </si>
  <si>
    <t>J</t>
  </si>
  <si>
    <t>ingen</t>
  </si>
  <si>
    <t>Alle sykehus i regionen</t>
  </si>
  <si>
    <t>Pasientregion</t>
  </si>
  <si>
    <t>Alle pasienter bosatt i regionen(Folkeregister registert)</t>
  </si>
  <si>
    <t>Opptaksområde</t>
  </si>
  <si>
    <t>OO</t>
  </si>
  <si>
    <t>Alle kommuner som hører til et Helseforetak (Finansielt- GP)</t>
  </si>
  <si>
    <t>to varianter Somatikk /PHV</t>
  </si>
  <si>
    <t>Lokalt opptaksområde</t>
  </si>
  <si>
    <t>LO</t>
  </si>
  <si>
    <t>Alle kommuner som hører til et Lokalt sykehus( hovedvekt av ØH aktivitet) - Innspill fått fra hver enkelt region</t>
  </si>
  <si>
    <t>Vil være lokale deling av kommuner, men har valg ikke å dele kommuner.</t>
  </si>
  <si>
    <t>Helefelleskap</t>
  </si>
  <si>
    <t>HEF</t>
  </si>
  <si>
    <t>Definert i Nasjonal helse og samhandlingsplan- alle kommuner som inngår i det enkelte helsefelleskap</t>
  </si>
  <si>
    <t>Samarbeidsområde 1</t>
  </si>
  <si>
    <t>SAM</t>
  </si>
  <si>
    <t>Samarbeidsnivå under helsefelleskap - definert av den enkelte region</t>
  </si>
  <si>
    <t>Samarbeidsområde 2</t>
  </si>
  <si>
    <t>N</t>
  </si>
  <si>
    <t>Alternativ inndeling av Helsefelleksap for analyseformål</t>
  </si>
  <si>
    <t>Sykehusområde</t>
  </si>
  <si>
    <t>SO</t>
  </si>
  <si>
    <t>Finasiell konstruksjon i Helse Sør-Øst; lite i praktisk bruk</t>
  </si>
  <si>
    <t>Ambulanse område</t>
  </si>
  <si>
    <t>UA</t>
  </si>
  <si>
    <t>AMB</t>
  </si>
  <si>
    <t> Kommuner som tilhører et geografisk ansvarsområde for ambulanser i Helse Sør-Øst</t>
  </si>
  <si>
    <t>Amk område</t>
  </si>
  <si>
    <t>AMK</t>
  </si>
  <si>
    <t> Kommuner som tilhører et geografisk ansvarsområde for akuttmedisinsk kommunikasjonssentral (AMK) i Helse Sør-Øst</t>
  </si>
  <si>
    <t>Pasienttransport område</t>
  </si>
  <si>
    <t>PAST</t>
  </si>
  <si>
    <t> Kommuner som tilhører et geografisk ansvarsområde for pasientreiser i Helse Sør-Øst</t>
  </si>
  <si>
    <t>Logg endringer referansetabell (endringer før 2020 er skjulte rader)</t>
  </si>
  <si>
    <t>Endring</t>
  </si>
  <si>
    <t>2017-1</t>
  </si>
  <si>
    <t>2017-2</t>
  </si>
  <si>
    <t>Oppdatering kode</t>
  </si>
  <si>
    <t>Rettet kolonne tjeneste - slik at BUP fremkommer som fagområde. Flyttet Spillanhengighet til TSB</t>
  </si>
  <si>
    <t>Ref Enhet avviste</t>
  </si>
  <si>
    <t>To nye kolonner</t>
  </si>
  <si>
    <t>Lagt til ID og navn samt tjenesteområdeinndeling som to kolonner</t>
  </si>
  <si>
    <t>2017-3</t>
  </si>
  <si>
    <t>Ref_institusjon_PHV_TSB</t>
  </si>
  <si>
    <t>Slettet</t>
  </si>
  <si>
    <t>Denne erstattes av Ref institusjon alle</t>
  </si>
  <si>
    <t>2017-4</t>
  </si>
  <si>
    <t>Ref_institusjon_alle</t>
  </si>
  <si>
    <t>Oppdatering ny inst.</t>
  </si>
  <si>
    <t>Lagt til Helsehus Akershus AS</t>
  </si>
  <si>
    <t>2017-5</t>
  </si>
  <si>
    <t>Fjernet innbygger kolonne</t>
  </si>
  <si>
    <t>Innbygger ligger i Ref kommune</t>
  </si>
  <si>
    <t>2017-6</t>
  </si>
  <si>
    <t>Gi navn ; Ref DRG</t>
  </si>
  <si>
    <t>Rette navn fra Ref DRG ano</t>
  </si>
  <si>
    <t>Fått endret navn ved en inkurie?</t>
  </si>
  <si>
    <t>2017-7</t>
  </si>
  <si>
    <t>Lagt inn 8 nye referansetabbeller</t>
  </si>
  <si>
    <t>Ref_STG_somatikk,Ref_STG_PHV-TSB, Ref_Kommune_fremskrivning, Ref_KreftBehandlingsType, Ref_KreftIndikatorID, Ref_KreftForlopsID, Ref_ICD10, Ref_Prosedyrekoder</t>
  </si>
  <si>
    <t>2018-1</t>
  </si>
  <si>
    <t>Ref Ptakst</t>
  </si>
  <si>
    <t>ID_Ptakst endres til Ptakst_ID</t>
  </si>
  <si>
    <t>Harmoniserer navngiving</t>
  </si>
  <si>
    <t>2018-2</t>
  </si>
  <si>
    <t>Ref Avkrtivitetskategori</t>
  </si>
  <si>
    <t>Oppdatert tekst på kodeverdier</t>
  </si>
  <si>
    <t>2018-3</t>
  </si>
  <si>
    <t>Oppdatert med 4 nye fagområder</t>
  </si>
  <si>
    <t>Følgende kode verdier er oppdatert: Palliativ medisin,Allergologi,Sykelig overvekt og Smertetilstander og kodeverdier dekker også KON data</t>
  </si>
  <si>
    <t>2018-4</t>
  </si>
  <si>
    <t>Ref Henvist fra Tj</t>
  </si>
  <si>
    <t>Oppdatert med nye kodeverdier</t>
  </si>
  <si>
    <t>Kodeverdier dekker også KON data</t>
  </si>
  <si>
    <t>2018-5</t>
  </si>
  <si>
    <t>Oppdatert med 1 ny kodeverdi</t>
  </si>
  <si>
    <t>2018-6</t>
  </si>
  <si>
    <t>Ref Innmåte</t>
  </si>
  <si>
    <t>Satt inn nytt felt [Innmåte KON] + nye kodeverdier</t>
  </si>
  <si>
    <t>2018-7</t>
  </si>
  <si>
    <t>Satt inn nytt felt [Omsorgsnivå KON] + nye kodeverdier</t>
  </si>
  <si>
    <t>2018-8</t>
  </si>
  <si>
    <t>Ref Fylke</t>
  </si>
  <si>
    <t>0 som feilkode er oppdatert som kodeverdi</t>
  </si>
  <si>
    <t>2018-9</t>
  </si>
  <si>
    <t>Ref Rettighet</t>
  </si>
  <si>
    <t>4 nye kodeverdier er oppdatert</t>
  </si>
  <si>
    <t>2018-10</t>
  </si>
  <si>
    <t>Ref Tjenesteområde</t>
  </si>
  <si>
    <t>Satt inn nytt felt [Tjenesteområde KON] + 2 nye kodeverdier. Fjernet Feltet [Tjenesteomr polklinikk] og oppdatert kodeverdier</t>
  </si>
  <si>
    <t>2018-11</t>
  </si>
  <si>
    <t>Endret fra store til små bokstander i navn på felter. Oppdatert med en ny kodeverdi</t>
  </si>
  <si>
    <t>2018-12</t>
  </si>
  <si>
    <t>Lagt til et nytt felt [SH Fylke KON] med tilhørende kodeverdier</t>
  </si>
  <si>
    <t>2018-13</t>
  </si>
  <si>
    <t>Ref Til sted</t>
  </si>
  <si>
    <t>3 historiske kodeverdier er oppdatert</t>
  </si>
  <si>
    <t>2018-14</t>
  </si>
  <si>
    <t>Ref Fra sted</t>
  </si>
  <si>
    <t>3 historiske kodeverdier er oppdatert. Endret til små bokstaver for feltnavn ID</t>
  </si>
  <si>
    <t>2018-15</t>
  </si>
  <si>
    <t>Ref Fag avtspes</t>
  </si>
  <si>
    <t>Fagkodeverk er lik kodeverket for anonymiserte data. Felter for å koble data er ikke nødvendig og slettes. Nytt navn kodefeltet er [Fag_AS] og kan brukes av begge datasett</t>
  </si>
  <si>
    <t>2018-16</t>
  </si>
  <si>
    <t>Ref Mnd</t>
  </si>
  <si>
    <t>Oppdatert med kodeverdier for 2018</t>
  </si>
  <si>
    <t>2018- 17</t>
  </si>
  <si>
    <t xml:space="preserve">Kodesett var feil- rettet opp </t>
  </si>
  <si>
    <t>2019-18</t>
  </si>
  <si>
    <t>Ref fylke oppdatert</t>
  </si>
  <si>
    <t>Ny kode er 50</t>
  </si>
  <si>
    <t>2018-19</t>
  </si>
  <si>
    <t>Ref Diagnose PHV</t>
  </si>
  <si>
    <t>Oppdatert med nye kodeverdier, navn og vekt</t>
  </si>
  <si>
    <t>11 og 12 er oppdatert. Vekt er basert på GAF skår på ø-hjelp døgnopphold i OUS</t>
  </si>
  <si>
    <t>2018-20</t>
  </si>
  <si>
    <t>Ref opptaksområde</t>
  </si>
  <si>
    <t>Feil i data for innbyggere er rettet</t>
  </si>
  <si>
    <t>rettet tall for 2011 til 2017 , skal oppdatere med tall for 2017 for alle opptaksområder</t>
  </si>
  <si>
    <t>2018-21</t>
  </si>
  <si>
    <t>Oppdatert kommunesammeslåninger i Vestfold, nytt fylke og nye kommunenr i Trøndelag</t>
  </si>
  <si>
    <t>For sammenslåtte kommuner er ny kommunestruktur kodet opp på gamle komune nr. (se Historisk navn). Nye kommuner vil få oppdatert innbyggertall fra 2018/2017. Gjenstår å oppdaterere innbygger tall for 2017 og 2018</t>
  </si>
  <si>
    <t>2018-22</t>
  </si>
  <si>
    <t>2018-03</t>
  </si>
  <si>
    <t>Nytt felt med kategorisering av bydeler i Oslo</t>
  </si>
  <si>
    <t>Øst eller Vest bydeler</t>
  </si>
  <si>
    <t>2018-23</t>
  </si>
  <si>
    <t>Opprettet NY referansetabell</t>
  </si>
  <si>
    <t>Manglet i referansetabellen</t>
  </si>
  <si>
    <t>Opprettet en kolonne med 7 fag fagkategorier</t>
  </si>
  <si>
    <t>Bør kvalitetssikres</t>
  </si>
  <si>
    <t>2018-24</t>
  </si>
  <si>
    <t>2018-04</t>
  </si>
  <si>
    <t>Lagt til manglende nye DRG i 2018</t>
  </si>
  <si>
    <t>2018-25</t>
  </si>
  <si>
    <t>Ref Kommune</t>
  </si>
  <si>
    <t>Oppdatert befolkingstall for 2017 og 2018 samlt vidreført nasjonal aldersjustering for 2017. Lagt til et felt for kategorisering/gruppering av lokalsykehusområde [Oppt_lok_kode]. Kodeverdier for lokalsykehusområde kortnavn er lagt inn på noen LO [Opptaksomr_Lok_kort]. Må legges inn for alle kommuner/bydeler. Oppdatert inntektsmodell tall for HSØ for 2017 og 2018 somatikk</t>
  </si>
  <si>
    <t>Indeks for nasjonal aldersjustering bør oppdateres samt kortnavn for LO</t>
  </si>
  <si>
    <t>2018-26</t>
  </si>
  <si>
    <t>Ref_institusjon alle</t>
  </si>
  <si>
    <t>Lagt til manglende institusjonID</t>
  </si>
  <si>
    <t>2018-27</t>
  </si>
  <si>
    <t>Oppdatert innbyggertall 2017 og 2018</t>
  </si>
  <si>
    <t>2019-01</t>
  </si>
  <si>
    <t>Lagt inn nytt kommunenummer Rindal (5061) og nye kommunenummer for Svalbard</t>
  </si>
  <si>
    <t>2019-02</t>
  </si>
  <si>
    <t xml:space="preserve">Laget en ny referansetabell med alder per år </t>
  </si>
  <si>
    <t>Kan bruke på både konsesjon og anonyme data</t>
  </si>
  <si>
    <t>2019-03</t>
  </si>
  <si>
    <t>Oppdatert med DRG 2019</t>
  </si>
  <si>
    <t>Ref_STG</t>
  </si>
  <si>
    <t>Oppdater med STG 2019</t>
  </si>
  <si>
    <t>Felt finnes ikke i konsesjonsdata?</t>
  </si>
  <si>
    <t>2019-04</t>
  </si>
  <si>
    <t>Ny DRG-klasse for pasientforløp</t>
  </si>
  <si>
    <t>2019-05</t>
  </si>
  <si>
    <t>Oppdatert med flytting av kommuner/opptaksområsder i HSØ i 2019 (Kongsvinger og Vestby) samt korrigert feil i behovsindeks NOR for 2017/2018 for sammeslåtte kommuner i Vestfold. Disse er vektet opp på grunnlag av "gamle kommuner"</t>
  </si>
  <si>
    <t>2019-06</t>
  </si>
  <si>
    <t>Laget mid. Justerte innb HSØ. For TSB og PHV for 2018</t>
  </si>
  <si>
    <t>Disse erstattes når faktisk utregning foreligger</t>
  </si>
  <si>
    <t>2019-07</t>
  </si>
  <si>
    <t>Oppdatert 2019 og 2020. Lagt til kolonne for sortering</t>
  </si>
  <si>
    <t>2019-08</t>
  </si>
  <si>
    <t>Ref MedianTid_Tjenester</t>
  </si>
  <si>
    <t>Ny referansetabell for tjenester knyttet til indikatoren Median tid til tjenestestart</t>
  </si>
  <si>
    <t>2019-09</t>
  </si>
  <si>
    <t>Innbyggertall per 1.1.2019 er oppdatert</t>
  </si>
  <si>
    <t>2019-10</t>
  </si>
  <si>
    <t>Rettet samarbeidsområder for SS HF</t>
  </si>
  <si>
    <t>2019-11</t>
  </si>
  <si>
    <t>Oppdatering Ider med labels</t>
  </si>
  <si>
    <t>2019-12</t>
  </si>
  <si>
    <t>Ref Prosedyre type</t>
  </si>
  <si>
    <t>Ny tabell for 3 kategorier av prosedyrekodeverk</t>
  </si>
  <si>
    <t>2019-13</t>
  </si>
  <si>
    <t>Ref median tid tjeneste</t>
  </si>
  <si>
    <t>Ny referanstabell</t>
  </si>
  <si>
    <t>2020-01</t>
  </si>
  <si>
    <t>Oppdatert med DRG 2020 og alle DRGer innen PH og TSB</t>
  </si>
  <si>
    <t>Felles DRG-liste for somatikk, PH og TSB</t>
  </si>
  <si>
    <t>2020-02</t>
  </si>
  <si>
    <t>Nye bydeler er inkludert - det må kvalitetssikres i alle regioner</t>
  </si>
  <si>
    <t>Utfordring med "delte" gamle kommuner</t>
  </si>
  <si>
    <t>Februar måned her konsekvent 29 dager i kolonne [dager]</t>
  </si>
  <si>
    <t>retter opp med riktige tall</t>
  </si>
  <si>
    <t>I februar i 2012, 2016, og 2020 bør site dager er 29. febr. - se kolonne [MndSisteDag]</t>
  </si>
  <si>
    <t>Ref GEO Kommune</t>
  </si>
  <si>
    <t>Mangler kolonne med Kommune_ID2</t>
  </si>
  <si>
    <t>Setter inn ny kolonne [Kommune_ID2] "=FINN.RAD(A3;'Ref kommune'!$A$1:$B$750;2;0)"</t>
  </si>
  <si>
    <t>Ref_HDG</t>
  </si>
  <si>
    <t>Funksjoner  finnes i kolonne {DRG_kode_og_navn}</t>
  </si>
  <si>
    <t>Funksjoner fjernes, kopierer inn identiske verdier</t>
  </si>
  <si>
    <t>Funksjoner  finnes i kolonne {STG_nummer} og {STG_navn_og_nummer}</t>
  </si>
  <si>
    <t>Oversikt</t>
  </si>
  <si>
    <t>Kvalitetssikring listen av tabeller</t>
  </si>
  <si>
    <t>Setter inn tabellnavn som finnes i filen men ikke listet opp.</t>
  </si>
  <si>
    <t>2020-03</t>
  </si>
  <si>
    <t>Rydding av lista over referansetabeller</t>
  </si>
  <si>
    <t>Tatt vekk Ref_Fag (dobbelt registert)</t>
  </si>
  <si>
    <t>Fjernet 2 duplikater i {KOMMUNE_ID2} kolonne</t>
  </si>
  <si>
    <t>ID 5005 er endret til 5007 samt 5004 til 5006</t>
  </si>
  <si>
    <t>Mindre feil i geografisk tilhørighet</t>
  </si>
  <si>
    <t>Høgland..med  fler</t>
  </si>
  <si>
    <t>Ref fag</t>
  </si>
  <si>
    <t>Lagt inn en ekstra ID kolonne for datafiler med "label" som ID</t>
  </si>
  <si>
    <t>Ref Helseforetak</t>
  </si>
  <si>
    <t>Nytt foretaks nr for Betanien i Bergen er lagt inn</t>
  </si>
  <si>
    <t>2020-04</t>
  </si>
  <si>
    <t>Ref MND</t>
  </si>
  <si>
    <t>Lagt inn en kolonne for vikredager for 2019 og 2020</t>
  </si>
  <si>
    <t>Laget en ny kolonne med justeringsfaktor 12. tilbake(samme mnd i fjor)</t>
  </si>
  <si>
    <t>14.992929</t>
  </si>
  <si>
    <t>Laget en 4 delt årsinndeling for eldre pasienter</t>
  </si>
  <si>
    <t>Nytt kommunenr på eksisterende kommuner(samme navn) var ikke oppdatert. Er nå endret.</t>
  </si>
  <si>
    <t xml:space="preserve">Gjelder:
1108 - Sandnes
1506 - Molde
1507 - Ålesund
1577 - Volda
1579 - Hustadvika
1806 - Narvik
1875 - Hamarøy
</t>
  </si>
  <si>
    <t>Rettet feil i koding av opptaksområde for Sørlandet sykehus OO (feilkodet til Helgelandsykehuset)</t>
  </si>
  <si>
    <t>Rad nr 259:, kommune ID 5054 (ny) Indre Fosen:  KOMMUNE_ID_2 = 554 er feil, korrigeres til 5054</t>
  </si>
  <si>
    <t>Ref Instritusjoin alle</t>
  </si>
  <si>
    <t>Oppdatert nye ID'er</t>
  </si>
  <si>
    <t>Feil i navnet på Lødningen rettet</t>
  </si>
  <si>
    <t>2021-01</t>
  </si>
  <si>
    <t>Lagt til innbyggertall for 2020</t>
  </si>
  <si>
    <t>Ref Instituasjon alle</t>
  </si>
  <si>
    <t>Oppdatetr</t>
  </si>
  <si>
    <t>Ref enhet avviste</t>
  </si>
  <si>
    <t>Lagt til en kolonne medv fag gruppering</t>
  </si>
  <si>
    <t>Oppdatert med 2021 klassifisering</t>
  </si>
  <si>
    <t>Ref TFG</t>
  </si>
  <si>
    <t>2021-02</t>
  </si>
  <si>
    <t>Oppdatert geo lokasjon og innbyggere 2021</t>
  </si>
  <si>
    <t>Oppdatert kommunenavn fra gamle fylkesnavn til nye</t>
  </si>
  <si>
    <t>Nye referansetabeller for bruk mot kart; - disse 4 kan kobles mot Ref kommune</t>
  </si>
  <si>
    <t>- Ref helsefelleskap</t>
  </si>
  <si>
    <t>Unik ID og navn på alle Helsefelleskap</t>
  </si>
  <si>
    <t>- Ref kommune pt</t>
  </si>
  <si>
    <t>ID er kommunenr ; Dagens aktive kommuner/bydeler Oslo per 1. sep 2021 - kobles mot kommunekart (374)</t>
  </si>
  <si>
    <t>Er definert for hele landet</t>
  </si>
  <si>
    <t>- Ref lokalt opptaksområde</t>
  </si>
  <si>
    <t>Unike ID for alle lokale opptaksomrpder(LO) - (52)</t>
  </si>
  <si>
    <t>Er definert for hele landet (kvalitetssikring)</t>
  </si>
  <si>
    <t>- Ref samarbeidsområde</t>
  </si>
  <si>
    <t>Unike ID for alle samarbeidsområder (KUN HSØ ;37)</t>
  </si>
  <si>
    <t>Er KUN definert for Helse Sør-Øst RHF</t>
  </si>
  <si>
    <t>- Ref Helsefelleskap</t>
  </si>
  <si>
    <t>Unike ID for alle helsefelleskap (19)</t>
  </si>
  <si>
    <t>Oppdatert mangelende ID innen PHV/TSB (Innspill fra HN)</t>
  </si>
  <si>
    <t>ca 180 nye identer. Nå kategoriseres ferdig av hver region</t>
  </si>
  <si>
    <t>Oppdatert justerte innbyggertall 2020</t>
  </si>
  <si>
    <t>2021-03</t>
  </si>
  <si>
    <t>Flyttet data fra subregion (kolonne BL) til samarbeidskom nivå 1 (kolonne G) for Helse Nord
Subregion ID er lagt til i Ref Samarbeidsområde</t>
  </si>
  <si>
    <t xml:space="preserve">Nasjonal indeks fra samdata (2018) er lagt inn for nye kommunenr i perioden 2018-2021. </t>
  </si>
  <si>
    <t>Innb_2021_inntektsmod_SOM_HSØ</t>
  </si>
  <si>
    <t>Fylkesnummer ID lagt til</t>
  </si>
  <si>
    <t>De to første siffer i kommunenummer er fylkesnummer</t>
  </si>
  <si>
    <t xml:space="preserve">Samarbeidskom nivå 1 oppdatert. ID for opptaksområde og helseregion lagt til og referansetabeller opprettet. Navn på helsefellesskap oppdatert iht. HDIR sin oversikt. </t>
  </si>
  <si>
    <t>Oppdatert med et vedlikeholdsfelt "status" GM=gammel kommune nr og GJ=gjeldene kommune nr</t>
  </si>
  <si>
    <t>Kun oppdatert for HSØ- resten av regionene skal oppdateres</t>
  </si>
  <si>
    <t>2022-01</t>
  </si>
  <si>
    <t>Lagt til inst. Nr fra lab filer (Helfo) samt PHV/TSB ID'er</t>
  </si>
  <si>
    <t>Ref DRG, STG,TFG</t>
  </si>
  <si>
    <t>Lagt inn alle nye endringer for 2022</t>
  </si>
  <si>
    <t>Ref Fagspesialistet AS og Ref Fag_AvtaleSpes</t>
  </si>
  <si>
    <t>Lagt inn måltall for aktivitet for AS</t>
  </si>
  <si>
    <t>Lagt inn innbyggertall 2021 per opptaksområde</t>
  </si>
  <si>
    <t>Endringer i samarbeidsområde 1 for Sykehuset Innlandet</t>
  </si>
  <si>
    <t>Må også oppdatere ref Samarbeidsområder</t>
  </si>
  <si>
    <t>Lagt inn nye DRG'er for hofteleddsinnsetting</t>
  </si>
  <si>
    <t>Korrigert manglende DRG og oppdatert DRG-tekst</t>
  </si>
  <si>
    <t>10.10 2022</t>
  </si>
  <si>
    <t>Oppdatert iht gjeldende kodeverk i Volven</t>
  </si>
  <si>
    <t>Oppdatert en mindre feil i Bjarkøy (fra 2010 - 2013</t>
  </si>
  <si>
    <t>Laget tre nye kart ID'er for ambulanse, AMK og pasientreiseområder</t>
  </si>
  <si>
    <t>Det er laget tre egne referansetaebeller for hver av de nye feltene for å koble til kart</t>
  </si>
  <si>
    <t>Oppdatert med nye DRG'er 2023</t>
  </si>
  <si>
    <t>Oppdatert for 2023</t>
  </si>
  <si>
    <t>Lagt til 2023 og 2024</t>
  </si>
  <si>
    <t>forbedret innhold i feltet Sub regioen (får feilmedling ved innlesing…)</t>
  </si>
  <si>
    <t>Lyngdal er flyttet fra Kr. Sand til Flekkefjord</t>
  </si>
  <si>
    <t>Ref innspil PQ</t>
  </si>
  <si>
    <t>Nye kommuner for 2024 er oppdatert</t>
  </si>
  <si>
    <t>Slettet kolonner som ikke var i bruk</t>
  </si>
  <si>
    <t>Laget to nye kolonner som viser hvilke kommuner som er "i bruk" det enkelte år</t>
  </si>
  <si>
    <t xml:space="preserve">Kollonene heter KS2023 (kommunestruktur 2023) og KS2024. </t>
  </si>
  <si>
    <t>Fylke_ID</t>
  </si>
  <si>
    <t>Hist_Fylke</t>
  </si>
  <si>
    <t>Adm senter</t>
  </si>
  <si>
    <t>Opptaksområde tilnærmet</t>
  </si>
  <si>
    <t>SH Fylke KON</t>
  </si>
  <si>
    <t>Ant kommuner</t>
  </si>
  <si>
    <t>Ugyldig/blank</t>
  </si>
  <si>
    <t>Østfold</t>
  </si>
  <si>
    <t>Sarpsborg</t>
  </si>
  <si>
    <t>HSØ</t>
  </si>
  <si>
    <t>SØ</t>
  </si>
  <si>
    <t>Akershus</t>
  </si>
  <si>
    <t>Oslo</t>
  </si>
  <si>
    <t>Ahus</t>
  </si>
  <si>
    <t>OUS</t>
  </si>
  <si>
    <t>Hedmark</t>
  </si>
  <si>
    <t>Hamar</t>
  </si>
  <si>
    <t>SI</t>
  </si>
  <si>
    <t>Oppland</t>
  </si>
  <si>
    <t>Lillehammer</t>
  </si>
  <si>
    <t>Buskerud</t>
  </si>
  <si>
    <t>Drammen</t>
  </si>
  <si>
    <t>VV</t>
  </si>
  <si>
    <t>Vestfold</t>
  </si>
  <si>
    <t>Tønsberg</t>
  </si>
  <si>
    <t>SIV</t>
  </si>
  <si>
    <t>Telemark</t>
  </si>
  <si>
    <t>Skien</t>
  </si>
  <si>
    <t>ST</t>
  </si>
  <si>
    <t>Aust-Agder</t>
  </si>
  <si>
    <t>Arendal</t>
  </si>
  <si>
    <t>SS</t>
  </si>
  <si>
    <t>Vest-Agder</t>
  </si>
  <si>
    <t>Kristiansand</t>
  </si>
  <si>
    <t>Rogaland</t>
  </si>
  <si>
    <t>Stavanger</t>
  </si>
  <si>
    <t>HV</t>
  </si>
  <si>
    <t>Helse Vest</t>
  </si>
  <si>
    <t>Hordaland</t>
  </si>
  <si>
    <t>Bergen</t>
  </si>
  <si>
    <t>ikke i bruk[c]</t>
  </si>
  <si>
    <t>Sogn og Fjordane</t>
  </si>
  <si>
    <t>Leikanger</t>
  </si>
  <si>
    <t>Møre og Romsdal</t>
  </si>
  <si>
    <t>Molde</t>
  </si>
  <si>
    <t>HMN</t>
  </si>
  <si>
    <t>Helse MN</t>
  </si>
  <si>
    <t>Sør-Trøndelag</t>
  </si>
  <si>
    <t>Trondheim</t>
  </si>
  <si>
    <t>Nord-Trøndelag</t>
  </si>
  <si>
    <t>Steinkjer</t>
  </si>
  <si>
    <t>Nordland</t>
  </si>
  <si>
    <t>Bodø</t>
  </si>
  <si>
    <t>HN</t>
  </si>
  <si>
    <t>Helse Nord</t>
  </si>
  <si>
    <t>Troms</t>
  </si>
  <si>
    <t>Tromsø</t>
  </si>
  <si>
    <t>Finnmark</t>
  </si>
  <si>
    <t>Vadsø</t>
  </si>
  <si>
    <t>Private sykehus - ikke ISF</t>
  </si>
  <si>
    <t>Private sykehus</t>
  </si>
  <si>
    <t>ISF avtalespesialister</t>
  </si>
  <si>
    <t>Rehabilitering</t>
  </si>
  <si>
    <t>Trøndelag</t>
  </si>
  <si>
    <t>Ikke spesifisert</t>
  </si>
  <si>
    <t>Ikke identifisert</t>
  </si>
  <si>
    <t>Utlendinger</t>
  </si>
  <si>
    <t>UT</t>
  </si>
  <si>
    <t>Svalbard</t>
  </si>
  <si>
    <t>Jan Mayen</t>
  </si>
  <si>
    <t>ID_Ptakst</t>
  </si>
  <si>
    <t>P-takst</t>
  </si>
  <si>
    <t>Aktivitetsdata</t>
  </si>
  <si>
    <t>Takst kategori</t>
  </si>
  <si>
    <t>Vekt</t>
  </si>
  <si>
    <t>Vekt_BUP</t>
  </si>
  <si>
    <t>Vekt_VOP</t>
  </si>
  <si>
    <t>Vekt_TSB</t>
  </si>
  <si>
    <t>Takst KR</t>
  </si>
  <si>
    <t>P10</t>
  </si>
  <si>
    <t xml:space="preserve">Inntak og førstegangskonsultasjon (pasient og/eller pårørende/foresatte tilstede) </t>
  </si>
  <si>
    <t>Aktivitet F</t>
  </si>
  <si>
    <t>Førstegang</t>
  </si>
  <si>
    <t>P11</t>
  </si>
  <si>
    <t>Per timeverk ansatte</t>
  </si>
  <si>
    <t>Ikke pas aktivitet</t>
  </si>
  <si>
    <t>Timeverk</t>
  </si>
  <si>
    <t>P12</t>
  </si>
  <si>
    <t xml:space="preserve">Utredning eller behandling (pasient og pårørende/foresatte tilstede) </t>
  </si>
  <si>
    <t>Aktivitet</t>
  </si>
  <si>
    <t>Ordinær</t>
  </si>
  <si>
    <t>P12a</t>
  </si>
  <si>
    <t>Utredning eller behandling (kun pasient tilstede)</t>
  </si>
  <si>
    <t>P12b</t>
  </si>
  <si>
    <t>Utredning eller behandling (kun foresatte/pårørende tilstede)</t>
  </si>
  <si>
    <t>P13</t>
  </si>
  <si>
    <t>Oppf.møte m/førstelinjetjenesten</t>
  </si>
  <si>
    <t>P14</t>
  </si>
  <si>
    <t>Oppf.samt pr.tlf 1.linje / tlf.kons.pasient</t>
  </si>
  <si>
    <t>Aktivitet T</t>
  </si>
  <si>
    <t>P14a</t>
  </si>
  <si>
    <t>Oppf.samt pr.tlf 1.linje  om navngitt pasient</t>
  </si>
  <si>
    <t>P15</t>
  </si>
  <si>
    <t>Tilleggstakst: Tester</t>
  </si>
  <si>
    <t>Tillegg</t>
  </si>
  <si>
    <t>P16</t>
  </si>
  <si>
    <t>Tilleggstakst: Gruppe-/familiebehandling</t>
  </si>
  <si>
    <t>P17</t>
  </si>
  <si>
    <t>Tilleggstakst: Ambulant konsulasjon</t>
  </si>
  <si>
    <t>P20</t>
  </si>
  <si>
    <t>Inntak og førstegangskonsultasjon</t>
  </si>
  <si>
    <t>P21</t>
  </si>
  <si>
    <t>P22</t>
  </si>
  <si>
    <t>P22a</t>
  </si>
  <si>
    <t xml:space="preserve">Utredning eller behandling (kun pasient tilstede) </t>
  </si>
  <si>
    <t>P22b</t>
  </si>
  <si>
    <t>Utredning eller behandling (kun pårørende/foresatte tilstede</t>
  </si>
  <si>
    <t>P23</t>
  </si>
  <si>
    <t>P24</t>
  </si>
  <si>
    <t>P24a</t>
  </si>
  <si>
    <t>P24b</t>
  </si>
  <si>
    <t>Oppf.samt med pasient</t>
  </si>
  <si>
    <t>P25</t>
  </si>
  <si>
    <t>Tilleggstaskt: Tester</t>
  </si>
  <si>
    <t>P26</t>
  </si>
  <si>
    <t>P27</t>
  </si>
  <si>
    <t>P30</t>
  </si>
  <si>
    <t>Behandling og oppfølging gjennom ACT team/eller lik. Amb team</t>
  </si>
  <si>
    <t>P31</t>
  </si>
  <si>
    <t>Nettbasert behandlingsprogram</t>
  </si>
  <si>
    <t>VOP_ID</t>
  </si>
  <si>
    <t>VOP type</t>
  </si>
  <si>
    <t>Sykehus VOP</t>
  </si>
  <si>
    <t>DPS</t>
  </si>
  <si>
    <t>Annet VOP</t>
  </si>
  <si>
    <t>Diagnose_PHV_ID</t>
  </si>
  <si>
    <t>Diagnose_PHV</t>
  </si>
  <si>
    <t>Diagnose kort</t>
  </si>
  <si>
    <t>Anonymisert</t>
  </si>
  <si>
    <t>F00-F09 Organiske, inklusive symptomatiske, psykiske lidelser</t>
  </si>
  <si>
    <t>Organiske lidelser</t>
  </si>
  <si>
    <t>F10-F19 Psykiske lidelser og atferdsforstyrrelser som skyldes bruk av psykoaktive stoffer</t>
  </si>
  <si>
    <t>Rusrelaterte lidelser</t>
  </si>
  <si>
    <t>F20-F29 Schizofreni, schizotyp lidelse og paranoide lidelser</t>
  </si>
  <si>
    <t>Psykotiske lidelser</t>
  </si>
  <si>
    <t>F30-F39 Affektive lidelser stemningslidelser</t>
  </si>
  <si>
    <t>Affektive lidelser</t>
  </si>
  <si>
    <t>F40-F48 Nevrotiske, belastningsrelaterte og somatoforme lidelser</t>
  </si>
  <si>
    <t>Nevrotiske lidelser</t>
  </si>
  <si>
    <t>F50-F59 Atferdssyndromer forbundet med fysiologiske forstyrrelser og fysiske faktorer</t>
  </si>
  <si>
    <t>Spiseforstyrrelser</t>
  </si>
  <si>
    <t>F60-F69 Personlighets- og atferdsforstyrrelser hos voksne</t>
  </si>
  <si>
    <t>Personlighetsforstyrrelser</t>
  </si>
  <si>
    <t>F70-F79 Psykisk utviklingshemning</t>
  </si>
  <si>
    <t>Psykisk utviklingshemning</t>
  </si>
  <si>
    <t>F80-F89 Utviklingsforstyrrelser</t>
  </si>
  <si>
    <t>Utviklingsforstyrrelser</t>
  </si>
  <si>
    <t>F90, F92 -F98 Atferdsforstyrrelser og følelsesmessige forstyrrelser som vanligvis oppstår i barne- og ungdomsalder</t>
  </si>
  <si>
    <t>Atferdsforstyrrelse som vanligvis oppstår i barndom</t>
  </si>
  <si>
    <t>F91 Atferdsforstyrrelser</t>
  </si>
  <si>
    <t>Atferdsforstyrrelser</t>
  </si>
  <si>
    <t>F99 - Uspesifisert psykisk lidelse</t>
  </si>
  <si>
    <t>Uspesifisert psykisk lidelse</t>
  </si>
  <si>
    <t>Z-koder  Uspesifisert tilstand</t>
  </si>
  <si>
    <t>Z-koder</t>
  </si>
  <si>
    <t>Andre ICD-10 blokker</t>
  </si>
  <si>
    <t>Ukjent hovedtilstand</t>
  </si>
  <si>
    <t>ID_debitor</t>
  </si>
  <si>
    <t>Debitor somatikk</t>
  </si>
  <si>
    <t>Debitor PHV</t>
  </si>
  <si>
    <t>ISF grunnlag</t>
  </si>
  <si>
    <t>Debitor reinnl</t>
  </si>
  <si>
    <t>Debitor somatikk_konsesjon</t>
  </si>
  <si>
    <t>Debitor_Rehab</t>
  </si>
  <si>
    <t>Raskere tilbake</t>
  </si>
  <si>
    <t>Ikke med</t>
  </si>
  <si>
    <t>Ordinær pasient. Opphold finansiert gjennom ISF, HELFO, og ordinær finansiering innen pyskisk helsevern og TSB.</t>
  </si>
  <si>
    <t>Ordinær pasient. Opphold finansiert gjennom ISF, HELFO, og ordinær finansiering innen psykisk helse og TSB</t>
  </si>
  <si>
    <t>Utlendinger/annet</t>
  </si>
  <si>
    <t>Ikke i bruk</t>
  </si>
  <si>
    <t>Annet</t>
  </si>
  <si>
    <t>Annet ikke ISF</t>
  </si>
  <si>
    <t>ISF</t>
  </si>
  <si>
    <t>Ordinær aktivitet</t>
  </si>
  <si>
    <t>Med</t>
  </si>
  <si>
    <t>Tilnærmet ISF</t>
  </si>
  <si>
    <t>Konvensjonspasient behandlet ved ø-hjelp</t>
  </si>
  <si>
    <t>Pasient fra land uten konvensjonsavtale - selvbetalende</t>
  </si>
  <si>
    <t>Pasient fra land uten konvensjonsavtale (selvbetalende)</t>
  </si>
  <si>
    <t>Sykepengeprosjekt - Raskere tilbake</t>
  </si>
  <si>
    <t>Sykepengeprosjekt, Raskere tilbake</t>
  </si>
  <si>
    <t>Forskningsprogram</t>
  </si>
  <si>
    <t>Finansiert (betalt) av kommunen</t>
  </si>
  <si>
    <t>Selvbetalende norsk pasient og selvbetalende konvensjonspasient</t>
  </si>
  <si>
    <t>Selvbetalende pasient etter Eus pasientrettighetsdirektiv</t>
  </si>
  <si>
    <t>Anbudspasient finansiert via ISF</t>
  </si>
  <si>
    <t>Anbudspasient på avtalen for Helse Vest RHF</t>
  </si>
  <si>
    <t>Anbudspasient på avtalen for Helse Midt-Norge RHF</t>
  </si>
  <si>
    <t>Anbudspasient på avtalen for Helse Nord RHF</t>
  </si>
  <si>
    <t>Anbudspasient på avtalen for Helse Sør-Øst RHF</t>
  </si>
  <si>
    <t>Opphold hos avtalespesialist finansiert via ISF</t>
  </si>
  <si>
    <t>Forsikringsfinansiert opphold</t>
  </si>
  <si>
    <t>HELFO formidlet opphold ved fristbrudd</t>
  </si>
  <si>
    <t>Opphold på avtale med HF eller RHF</t>
  </si>
  <si>
    <t>Opphold på avtale med HF/RHF. Ikke anbudsavtale</t>
  </si>
  <si>
    <t>Godkjent fritt behandlingsvalg (FBV)</t>
  </si>
  <si>
    <t>Ingen registrering</t>
  </si>
  <si>
    <t>Tjenesteområde_ID</t>
  </si>
  <si>
    <t>Tjenesteområde</t>
  </si>
  <si>
    <t>Tjenesteområde KON</t>
  </si>
  <si>
    <t>Tjenesteområde KON 3 delt</t>
  </si>
  <si>
    <t>TSB</t>
  </si>
  <si>
    <t>VOP</t>
  </si>
  <si>
    <t>PHV</t>
  </si>
  <si>
    <t>BUP</t>
  </si>
  <si>
    <t>SOM</t>
  </si>
  <si>
    <t>REH</t>
  </si>
  <si>
    <t>ASsom</t>
  </si>
  <si>
    <t>ASpsyk</t>
  </si>
  <si>
    <t>Fag_AS_ ID</t>
  </si>
  <si>
    <t>Fag_AS</t>
  </si>
  <si>
    <t>Mål</t>
  </si>
  <si>
    <t>Anestesi</t>
  </si>
  <si>
    <t>Barn</t>
  </si>
  <si>
    <t>Fysmed</t>
  </si>
  <si>
    <t>Gyn</t>
  </si>
  <si>
    <t>Hud</t>
  </si>
  <si>
    <t>Indremed</t>
  </si>
  <si>
    <t>Indremed, gastro</t>
  </si>
  <si>
    <t>Indremed, generell</t>
  </si>
  <si>
    <t>Indremed, kardiologi</t>
  </si>
  <si>
    <t>Indremed, lunge</t>
  </si>
  <si>
    <t>Kirurgi</t>
  </si>
  <si>
    <t>Kirurgi, generell</t>
  </si>
  <si>
    <t>Krirugi, ortopedi</t>
  </si>
  <si>
    <t>Kirurgi, urologi</t>
  </si>
  <si>
    <t>Nevrologi</t>
  </si>
  <si>
    <t>Ortopedi</t>
  </si>
  <si>
    <t>Plastkirurgi</t>
  </si>
  <si>
    <t>Radiologi</t>
  </si>
  <si>
    <t>Revma</t>
  </si>
  <si>
    <t>Urologi</t>
  </si>
  <si>
    <t>Ønh</t>
  </si>
  <si>
    <t>Øye</t>
  </si>
  <si>
    <t>Onkologi</t>
  </si>
  <si>
    <t>Indremed, nyre</t>
  </si>
  <si>
    <t>Indremed, endokrinologi</t>
  </si>
  <si>
    <t>Psykiatri</t>
  </si>
  <si>
    <t>Psykologi</t>
  </si>
  <si>
    <t>Ugyldig kode</t>
  </si>
  <si>
    <t>Periode_ID</t>
  </si>
  <si>
    <t>Periode_ID_2</t>
  </si>
  <si>
    <t>Periode_ID_3</t>
  </si>
  <si>
    <t>Mnd</t>
  </si>
  <si>
    <t>Tertial</t>
  </si>
  <si>
    <t>Dager</t>
  </si>
  <si>
    <t>Vikredager</t>
  </si>
  <si>
    <t>1VD ratio</t>
  </si>
  <si>
    <t>Fast</t>
  </si>
  <si>
    <t>Mnd_nr</t>
  </si>
  <si>
    <t>Mnd_nr_navn</t>
  </si>
  <si>
    <t>Periode</t>
  </si>
  <si>
    <t>mndD</t>
  </si>
  <si>
    <t>År</t>
  </si>
  <si>
    <t>Sortering</t>
  </si>
  <si>
    <t>MndSisteDag</t>
  </si>
  <si>
    <t>9999-99</t>
  </si>
  <si>
    <t>M999999</t>
  </si>
  <si>
    <t>overligger</t>
  </si>
  <si>
    <t>2010-99</t>
  </si>
  <si>
    <t>M201099</t>
  </si>
  <si>
    <t>2011-99</t>
  </si>
  <si>
    <t>M201199</t>
  </si>
  <si>
    <t>2012-99</t>
  </si>
  <si>
    <t>M201299</t>
  </si>
  <si>
    <t>2013-99</t>
  </si>
  <si>
    <t>M201399</t>
  </si>
  <si>
    <t>2014-99</t>
  </si>
  <si>
    <t>M201499</t>
  </si>
  <si>
    <t>2015-99</t>
  </si>
  <si>
    <t>M201599</t>
  </si>
  <si>
    <t>2016-99</t>
  </si>
  <si>
    <t>M201699</t>
  </si>
  <si>
    <t>2017-99</t>
  </si>
  <si>
    <t>M201799</t>
  </si>
  <si>
    <t>2018-99</t>
  </si>
  <si>
    <t>M201899</t>
  </si>
  <si>
    <t>2019-99</t>
  </si>
  <si>
    <t>M201999</t>
  </si>
  <si>
    <t>2020-99</t>
  </si>
  <si>
    <t>M202099</t>
  </si>
  <si>
    <t>2021-99</t>
  </si>
  <si>
    <t>M202199</t>
  </si>
  <si>
    <t>2022-99</t>
  </si>
  <si>
    <t>M202299</t>
  </si>
  <si>
    <t>2023-99</t>
  </si>
  <si>
    <t>M202399</t>
  </si>
  <si>
    <t>2024-99</t>
  </si>
  <si>
    <t>M202499</t>
  </si>
  <si>
    <t>2010-01</t>
  </si>
  <si>
    <t>M201001</t>
  </si>
  <si>
    <t>jan</t>
  </si>
  <si>
    <t>1. Tertial</t>
  </si>
  <si>
    <t>01</t>
  </si>
  <si>
    <t>01 Jan</t>
  </si>
  <si>
    <t>Innenfor året</t>
  </si>
  <si>
    <t>2010-02</t>
  </si>
  <si>
    <t>M201002</t>
  </si>
  <si>
    <t>feb</t>
  </si>
  <si>
    <t>02</t>
  </si>
  <si>
    <t>02 Feb</t>
  </si>
  <si>
    <t>2010-03</t>
  </si>
  <si>
    <t>M201003</t>
  </si>
  <si>
    <t>mar</t>
  </si>
  <si>
    <t>03</t>
  </si>
  <si>
    <t>03 Mar</t>
  </si>
  <si>
    <t>2010-04</t>
  </si>
  <si>
    <t>M201004</t>
  </si>
  <si>
    <t>apr</t>
  </si>
  <si>
    <t>04</t>
  </si>
  <si>
    <t>04 Apr</t>
  </si>
  <si>
    <t>2010-05</t>
  </si>
  <si>
    <t>M201005</t>
  </si>
  <si>
    <t>mai</t>
  </si>
  <si>
    <t>2. Tertial</t>
  </si>
  <si>
    <t>05</t>
  </si>
  <si>
    <t>05 Mai</t>
  </si>
  <si>
    <t>2010-06</t>
  </si>
  <si>
    <t>M201006</t>
  </si>
  <si>
    <t>jun</t>
  </si>
  <si>
    <t>06</t>
  </si>
  <si>
    <t>06 Jun</t>
  </si>
  <si>
    <t>2010-07</t>
  </si>
  <si>
    <t>M201007</t>
  </si>
  <si>
    <t>jul</t>
  </si>
  <si>
    <t>07</t>
  </si>
  <si>
    <t>07 Jul</t>
  </si>
  <si>
    <t>2010-08</t>
  </si>
  <si>
    <t>M201008</t>
  </si>
  <si>
    <t>aug</t>
  </si>
  <si>
    <t>08</t>
  </si>
  <si>
    <t>08 Aug</t>
  </si>
  <si>
    <t>2010-09</t>
  </si>
  <si>
    <t>M201009</t>
  </si>
  <si>
    <t>sep</t>
  </si>
  <si>
    <t>3. Tertial</t>
  </si>
  <si>
    <t>09</t>
  </si>
  <si>
    <t>09 Sep</t>
  </si>
  <si>
    <t>2010-10</t>
  </si>
  <si>
    <t>M201010</t>
  </si>
  <si>
    <t>okt</t>
  </si>
  <si>
    <t>10</t>
  </si>
  <si>
    <t>10 Okt</t>
  </si>
  <si>
    <t>2010-11</t>
  </si>
  <si>
    <t>M201011</t>
  </si>
  <si>
    <t>nov</t>
  </si>
  <si>
    <t>11</t>
  </si>
  <si>
    <t>11 Nov</t>
  </si>
  <si>
    <t>2010-12</t>
  </si>
  <si>
    <t>M201012</t>
  </si>
  <si>
    <t>des</t>
  </si>
  <si>
    <t>12</t>
  </si>
  <si>
    <t>12 Des</t>
  </si>
  <si>
    <t>2011-01</t>
  </si>
  <si>
    <t>M201101</t>
  </si>
  <si>
    <t>2011-02</t>
  </si>
  <si>
    <t>M201102</t>
  </si>
  <si>
    <t>2011-03</t>
  </si>
  <si>
    <t>M201103</t>
  </si>
  <si>
    <t>2011-04</t>
  </si>
  <si>
    <t>M201104</t>
  </si>
  <si>
    <t>2011-05</t>
  </si>
  <si>
    <t>M201105</t>
  </si>
  <si>
    <t>2011-06</t>
  </si>
  <si>
    <t>M201106</t>
  </si>
  <si>
    <t>2011-07</t>
  </si>
  <si>
    <t>M201107</t>
  </si>
  <si>
    <t>2011-08</t>
  </si>
  <si>
    <t>M201108</t>
  </si>
  <si>
    <t>2011-09</t>
  </si>
  <si>
    <t>M201109</t>
  </si>
  <si>
    <t>2011-10</t>
  </si>
  <si>
    <t>M201110</t>
  </si>
  <si>
    <t>2011-11</t>
  </si>
  <si>
    <t>M201111</t>
  </si>
  <si>
    <t>2011-12</t>
  </si>
  <si>
    <t>M201112</t>
  </si>
  <si>
    <t>2012-01</t>
  </si>
  <si>
    <t>M201201</t>
  </si>
  <si>
    <t>2012-02</t>
  </si>
  <si>
    <t>M201202</t>
  </si>
  <si>
    <t>2012-03</t>
  </si>
  <si>
    <t>M201203</t>
  </si>
  <si>
    <t>2012-04</t>
  </si>
  <si>
    <t>M201204</t>
  </si>
  <si>
    <t>2012-05</t>
  </si>
  <si>
    <t>M201205</t>
  </si>
  <si>
    <t>2012-06</t>
  </si>
  <si>
    <t>M201206</t>
  </si>
  <si>
    <t>2012-07</t>
  </si>
  <si>
    <t>M201207</t>
  </si>
  <si>
    <t>2012-08</t>
  </si>
  <si>
    <t>M201208</t>
  </si>
  <si>
    <t>2012-09</t>
  </si>
  <si>
    <t>M201209</t>
  </si>
  <si>
    <t>2012-10</t>
  </si>
  <si>
    <t>M201210</t>
  </si>
  <si>
    <t>2012-11</t>
  </si>
  <si>
    <t>M201211</t>
  </si>
  <si>
    <t>2012-12</t>
  </si>
  <si>
    <t>M201212</t>
  </si>
  <si>
    <t>2013-01</t>
  </si>
  <si>
    <t>M201301</t>
  </si>
  <si>
    <t>2013-02</t>
  </si>
  <si>
    <t>M201302</t>
  </si>
  <si>
    <t>2013-03</t>
  </si>
  <si>
    <t>M201303</t>
  </si>
  <si>
    <t>2013-04</t>
  </si>
  <si>
    <t>M201304</t>
  </si>
  <si>
    <t>2013-05</t>
  </si>
  <si>
    <t>M201305</t>
  </si>
  <si>
    <t>2013-06</t>
  </si>
  <si>
    <t>M201306</t>
  </si>
  <si>
    <t>2013-07</t>
  </si>
  <si>
    <t>M201307</t>
  </si>
  <si>
    <t>2013-08</t>
  </si>
  <si>
    <t>M201308</t>
  </si>
  <si>
    <t>2013-09</t>
  </si>
  <si>
    <t>M201309</t>
  </si>
  <si>
    <t>2013-10</t>
  </si>
  <si>
    <t>M201310</t>
  </si>
  <si>
    <t>2013-11</t>
  </si>
  <si>
    <t>M201311</t>
  </si>
  <si>
    <t>2013-12</t>
  </si>
  <si>
    <t>M201312</t>
  </si>
  <si>
    <t>2014-01</t>
  </si>
  <si>
    <t>M201401</t>
  </si>
  <si>
    <t>2014-02</t>
  </si>
  <si>
    <t>M201402</t>
  </si>
  <si>
    <t>2014-03</t>
  </si>
  <si>
    <t>M201403</t>
  </si>
  <si>
    <t>2014-04</t>
  </si>
  <si>
    <t>M201404</t>
  </si>
  <si>
    <t>2014-05</t>
  </si>
  <si>
    <t>M201405</t>
  </si>
  <si>
    <t>2014-06</t>
  </si>
  <si>
    <t>M201406</t>
  </si>
  <si>
    <t>2014-07</t>
  </si>
  <si>
    <t>M201407</t>
  </si>
  <si>
    <t>2014-08</t>
  </si>
  <si>
    <t>M201408</t>
  </si>
  <si>
    <t>2014-09</t>
  </si>
  <si>
    <t>M201409</t>
  </si>
  <si>
    <t>2014-10</t>
  </si>
  <si>
    <t>M201410</t>
  </si>
  <si>
    <t>2014-11</t>
  </si>
  <si>
    <t>M201411</t>
  </si>
  <si>
    <t>2014-12</t>
  </si>
  <si>
    <t>M201412</t>
  </si>
  <si>
    <t>2015-01</t>
  </si>
  <si>
    <t>M201501</t>
  </si>
  <si>
    <t>2015-02</t>
  </si>
  <si>
    <t>M201502</t>
  </si>
  <si>
    <t>2015-03</t>
  </si>
  <si>
    <t>M201503</t>
  </si>
  <si>
    <t>2015-04</t>
  </si>
  <si>
    <t>M201504</t>
  </si>
  <si>
    <t>2015-05</t>
  </si>
  <si>
    <t>M201505</t>
  </si>
  <si>
    <t>2015-06</t>
  </si>
  <si>
    <t>M201506</t>
  </si>
  <si>
    <t>2015-07</t>
  </si>
  <si>
    <t>M201507</t>
  </si>
  <si>
    <t>2015-08</t>
  </si>
  <si>
    <t>M201508</t>
  </si>
  <si>
    <t>2015-09</t>
  </si>
  <si>
    <t>M201509</t>
  </si>
  <si>
    <t>2015-10</t>
  </si>
  <si>
    <t>M201510</t>
  </si>
  <si>
    <t>2015-11</t>
  </si>
  <si>
    <t>M201511</t>
  </si>
  <si>
    <t>2015-12</t>
  </si>
  <si>
    <t>M201512</t>
  </si>
  <si>
    <t>2016-01</t>
  </si>
  <si>
    <t>M201601</t>
  </si>
  <si>
    <t>2016-02</t>
  </si>
  <si>
    <t>M201602</t>
  </si>
  <si>
    <t>2016-03</t>
  </si>
  <si>
    <t>M201603</t>
  </si>
  <si>
    <t>2016-04</t>
  </si>
  <si>
    <t>M201604</t>
  </si>
  <si>
    <t>2016-05</t>
  </si>
  <si>
    <t>M201605</t>
  </si>
  <si>
    <t>2016-06</t>
  </si>
  <si>
    <t>M201606</t>
  </si>
  <si>
    <t>2016-07</t>
  </si>
  <si>
    <t>M201607</t>
  </si>
  <si>
    <t>2016-08</t>
  </si>
  <si>
    <t>M201608</t>
  </si>
  <si>
    <t>2016-09</t>
  </si>
  <si>
    <t>M201609</t>
  </si>
  <si>
    <t>2016-10</t>
  </si>
  <si>
    <t>M201610</t>
  </si>
  <si>
    <t>2016-11</t>
  </si>
  <si>
    <t>M201611</t>
  </si>
  <si>
    <t>2016-12</t>
  </si>
  <si>
    <t>M201612</t>
  </si>
  <si>
    <t>2017-01</t>
  </si>
  <si>
    <t>M201701</t>
  </si>
  <si>
    <t>2017-02</t>
  </si>
  <si>
    <t>M201702</t>
  </si>
  <si>
    <t>2017-03</t>
  </si>
  <si>
    <t>M201703</t>
  </si>
  <si>
    <t>2017-04</t>
  </si>
  <si>
    <t>M201704</t>
  </si>
  <si>
    <t>2017-05</t>
  </si>
  <si>
    <t>M201705</t>
  </si>
  <si>
    <t>2017-06</t>
  </si>
  <si>
    <t>M201706</t>
  </si>
  <si>
    <t>2017-07</t>
  </si>
  <si>
    <t>M201707</t>
  </si>
  <si>
    <t>2017-08</t>
  </si>
  <si>
    <t>M201708</t>
  </si>
  <si>
    <t>2017-09</t>
  </si>
  <si>
    <t>M201709</t>
  </si>
  <si>
    <t>2017-10</t>
  </si>
  <si>
    <t>M201710</t>
  </si>
  <si>
    <t>2017-11</t>
  </si>
  <si>
    <t>M201711</t>
  </si>
  <si>
    <t>2017-12</t>
  </si>
  <si>
    <t>M201712</t>
  </si>
  <si>
    <t>2018-01</t>
  </si>
  <si>
    <t>M201801</t>
  </si>
  <si>
    <t>2018-02</t>
  </si>
  <si>
    <t>M201802</t>
  </si>
  <si>
    <t>M201803</t>
  </si>
  <si>
    <t>M201804</t>
  </si>
  <si>
    <t>2018-05</t>
  </si>
  <si>
    <t>M201805</t>
  </si>
  <si>
    <t>2018-06</t>
  </si>
  <si>
    <t>M201806</t>
  </si>
  <si>
    <t>2018-07</t>
  </si>
  <si>
    <t>M201807</t>
  </si>
  <si>
    <t>2018-08</t>
  </si>
  <si>
    <t>M201808</t>
  </si>
  <si>
    <t>2018-09</t>
  </si>
  <si>
    <t>M201809</t>
  </si>
  <si>
    <t>M201810</t>
  </si>
  <si>
    <t>M201811</t>
  </si>
  <si>
    <t>M201812</t>
  </si>
  <si>
    <t>M201901</t>
  </si>
  <si>
    <t>M201902</t>
  </si>
  <si>
    <t>M201903</t>
  </si>
  <si>
    <t>M201904</t>
  </si>
  <si>
    <t>M201905</t>
  </si>
  <si>
    <t>M201906</t>
  </si>
  <si>
    <t>M201907</t>
  </si>
  <si>
    <t>M201908</t>
  </si>
  <si>
    <t>M201909</t>
  </si>
  <si>
    <t>M201910</t>
  </si>
  <si>
    <t>M201911</t>
  </si>
  <si>
    <t>M201912</t>
  </si>
  <si>
    <t>M202001</t>
  </si>
  <si>
    <t>M202002</t>
  </si>
  <si>
    <t>M202003</t>
  </si>
  <si>
    <t>M202004</t>
  </si>
  <si>
    <t>2020-05</t>
  </si>
  <si>
    <t>M202005</t>
  </si>
  <si>
    <t>2020-06</t>
  </si>
  <si>
    <t>M202006</t>
  </si>
  <si>
    <t>2020-07</t>
  </si>
  <si>
    <t>M202007</t>
  </si>
  <si>
    <t>2020-08</t>
  </si>
  <si>
    <t>M202008</t>
  </si>
  <si>
    <t>2020-09</t>
  </si>
  <si>
    <t>M202009</t>
  </si>
  <si>
    <t>2020-10</t>
  </si>
  <si>
    <t>M202010</t>
  </si>
  <si>
    <t>2020-11</t>
  </si>
  <si>
    <t>M202011</t>
  </si>
  <si>
    <t>2020-12</t>
  </si>
  <si>
    <t>M202012</t>
  </si>
  <si>
    <t>M202101</t>
  </si>
  <si>
    <t>M202102</t>
  </si>
  <si>
    <t>M202103</t>
  </si>
  <si>
    <t>2021-04</t>
  </si>
  <si>
    <t>M202104</t>
  </si>
  <si>
    <t>2021-05</t>
  </si>
  <si>
    <t>M202105</t>
  </si>
  <si>
    <t>2021-06</t>
  </si>
  <si>
    <t>M202106</t>
  </si>
  <si>
    <t>2021-07</t>
  </si>
  <si>
    <t>M202107</t>
  </si>
  <si>
    <t>2021-08</t>
  </si>
  <si>
    <t>M202108</t>
  </si>
  <si>
    <t>2021-09</t>
  </si>
  <si>
    <t>M202109</t>
  </si>
  <si>
    <t>2021-10</t>
  </si>
  <si>
    <t>M202110</t>
  </si>
  <si>
    <t>2021-11</t>
  </si>
  <si>
    <t>M202111</t>
  </si>
  <si>
    <t>2021-12</t>
  </si>
  <si>
    <t>M202112</t>
  </si>
  <si>
    <t>M202201</t>
  </si>
  <si>
    <t>2022-02</t>
  </si>
  <si>
    <t>M202202</t>
  </si>
  <si>
    <t>2022-03</t>
  </si>
  <si>
    <t>M202203</t>
  </si>
  <si>
    <t>2022-04</t>
  </si>
  <si>
    <t>M202204</t>
  </si>
  <si>
    <t>2022-05</t>
  </si>
  <si>
    <t>M202205</t>
  </si>
  <si>
    <t>2022-06</t>
  </si>
  <si>
    <t>M202206</t>
  </si>
  <si>
    <t>2022-07</t>
  </si>
  <si>
    <t>M202207</t>
  </si>
  <si>
    <t>2022-08</t>
  </si>
  <si>
    <t>M202208</t>
  </si>
  <si>
    <t>2022-09</t>
  </si>
  <si>
    <t>M202209</t>
  </si>
  <si>
    <t>2022-10</t>
  </si>
  <si>
    <t>M202210</t>
  </si>
  <si>
    <t>2022-11</t>
  </si>
  <si>
    <t>M202211</t>
  </si>
  <si>
    <t>2022-12</t>
  </si>
  <si>
    <t>M202212</t>
  </si>
  <si>
    <t>2023-01</t>
  </si>
  <si>
    <t>M202301</t>
  </si>
  <si>
    <t>2023-02</t>
  </si>
  <si>
    <t>M202302</t>
  </si>
  <si>
    <t>2023-03</t>
  </si>
  <si>
    <t>M202303</t>
  </si>
  <si>
    <t>2023-04</t>
  </si>
  <si>
    <t>M202304</t>
  </si>
  <si>
    <t>2023-05</t>
  </si>
  <si>
    <t>M202305</t>
  </si>
  <si>
    <t>2023-06</t>
  </si>
  <si>
    <t>M202306</t>
  </si>
  <si>
    <t>2023-07</t>
  </si>
  <si>
    <t>M202307</t>
  </si>
  <si>
    <t>2023-08</t>
  </si>
  <si>
    <t>M202308</t>
  </si>
  <si>
    <t>2023-09</t>
  </si>
  <si>
    <t>M202309</t>
  </si>
  <si>
    <t>2023-10</t>
  </si>
  <si>
    <t>M202310</t>
  </si>
  <si>
    <t>2023-11</t>
  </si>
  <si>
    <t>M202311</t>
  </si>
  <si>
    <t>2023-12</t>
  </si>
  <si>
    <t>M202312</t>
  </si>
  <si>
    <t>2024-01</t>
  </si>
  <si>
    <t>M202401</t>
  </si>
  <si>
    <t>2024-02</t>
  </si>
  <si>
    <t>M202402</t>
  </si>
  <si>
    <t>2024-03</t>
  </si>
  <si>
    <t>M202403</t>
  </si>
  <si>
    <t>2024-04</t>
  </si>
  <si>
    <t>M202404</t>
  </si>
  <si>
    <t>2024-05</t>
  </si>
  <si>
    <t>M202405</t>
  </si>
  <si>
    <t>2024-06</t>
  </si>
  <si>
    <t>M202406</t>
  </si>
  <si>
    <t>2024-07</t>
  </si>
  <si>
    <t>M202407</t>
  </si>
  <si>
    <t>2024-08</t>
  </si>
  <si>
    <t>M202408</t>
  </si>
  <si>
    <t>2024-09</t>
  </si>
  <si>
    <t>M202409</t>
  </si>
  <si>
    <t>2024-10</t>
  </si>
  <si>
    <t>M202410</t>
  </si>
  <si>
    <t>2024-11</t>
  </si>
  <si>
    <t>M202411</t>
  </si>
  <si>
    <t>2024-12</t>
  </si>
  <si>
    <t>M202412</t>
  </si>
  <si>
    <t>SO_ID</t>
  </si>
  <si>
    <t>SYKEHUSOMRÅDE</t>
  </si>
  <si>
    <t xml:space="preserve">SO_kort_navn </t>
  </si>
  <si>
    <t>Innb 2011</t>
  </si>
  <si>
    <t>Innb 2011_SOM_just</t>
  </si>
  <si>
    <t>Innb 2012</t>
  </si>
  <si>
    <t>Innb 2012_SOM_just</t>
  </si>
  <si>
    <t>Innb 2013</t>
  </si>
  <si>
    <t>Innb 2013_SOM_just</t>
  </si>
  <si>
    <t>Innb 2014</t>
  </si>
  <si>
    <t>Innb 2014_SOM_just</t>
  </si>
  <si>
    <t>Innb 2015</t>
  </si>
  <si>
    <t>Innb 2015_SOM_just</t>
  </si>
  <si>
    <t>Innb 2016</t>
  </si>
  <si>
    <t>Innb 2016_SOM_just</t>
  </si>
  <si>
    <t>Østfold SO</t>
  </si>
  <si>
    <t>Ø SO</t>
  </si>
  <si>
    <t>Akershus SO</t>
  </si>
  <si>
    <t>A SO</t>
  </si>
  <si>
    <t>Oslo SO</t>
  </si>
  <si>
    <t>O SO</t>
  </si>
  <si>
    <t>Innlandet SO</t>
  </si>
  <si>
    <t>I SO</t>
  </si>
  <si>
    <t>Vestre Viken SO</t>
  </si>
  <si>
    <t>VV SO</t>
  </si>
  <si>
    <t>Telemark/Vestfold SO</t>
  </si>
  <si>
    <t>TV SO</t>
  </si>
  <si>
    <t>Sørlandet SO</t>
  </si>
  <si>
    <t>S SO</t>
  </si>
  <si>
    <t>Ukjent sykehusomr. med bosted Oslo</t>
  </si>
  <si>
    <t>Andre regioners SO</t>
  </si>
  <si>
    <t>Helse Stavanger</t>
  </si>
  <si>
    <t>Helse Fonna</t>
  </si>
  <si>
    <t>Helse Bergen</t>
  </si>
  <si>
    <t>Helse Førde</t>
  </si>
  <si>
    <t>Helse Møre og Romsdal</t>
  </si>
  <si>
    <t>St. Olavs hospital</t>
  </si>
  <si>
    <t>Helse Nord Trøndelag</t>
  </si>
  <si>
    <t>Helgelandssykehuset</t>
  </si>
  <si>
    <t>Nordlandssykehuset</t>
  </si>
  <si>
    <t>Universitetssykehuset I Nord-Norge</t>
  </si>
  <si>
    <t>Finnmarksykehuset</t>
  </si>
  <si>
    <t>Utenlandske pasienter</t>
  </si>
  <si>
    <t>Ikke identifiserte pasienter</t>
  </si>
  <si>
    <t>Opptaksomr_ID</t>
  </si>
  <si>
    <t>Opp_omr_navn</t>
  </si>
  <si>
    <t>Opp_omr_kort</t>
  </si>
  <si>
    <t>Region</t>
  </si>
  <si>
    <t>SO_kort</t>
  </si>
  <si>
    <t>Innb_2011</t>
  </si>
  <si>
    <t>Innb_2012</t>
  </si>
  <si>
    <t>Innb_2013</t>
  </si>
  <si>
    <t>Innb_2014</t>
  </si>
  <si>
    <t>Innb_2015</t>
  </si>
  <si>
    <t>Innb_2016</t>
  </si>
  <si>
    <t>Innb_2017</t>
  </si>
  <si>
    <t>Innb_2018</t>
  </si>
  <si>
    <t>Innb_2019</t>
  </si>
  <si>
    <t>Innb_2020</t>
  </si>
  <si>
    <t>Innb_2020_SOM_just</t>
  </si>
  <si>
    <t>Innb_2021</t>
  </si>
  <si>
    <t>Helse Møre og Romsdal OO</t>
  </si>
  <si>
    <t>HMR OO</t>
  </si>
  <si>
    <t>Helse Midt-Norge</t>
  </si>
  <si>
    <t>HMR SO</t>
  </si>
  <si>
    <t>Helse Nord Trøndelag OO</t>
  </si>
  <si>
    <t>HNT OO</t>
  </si>
  <si>
    <t>HNT SO</t>
  </si>
  <si>
    <t>St. Olavs Hospital OO</t>
  </si>
  <si>
    <t>STO OO</t>
  </si>
  <si>
    <t>STO SO</t>
  </si>
  <si>
    <t>Finnmarkssykehuset OO</t>
  </si>
  <si>
    <t>FS OO</t>
  </si>
  <si>
    <t>FS SO</t>
  </si>
  <si>
    <t>Helgelandssykehuset OO</t>
  </si>
  <si>
    <t>HS OO</t>
  </si>
  <si>
    <t>HS SO</t>
  </si>
  <si>
    <t>Nordlandssykehuset OO</t>
  </si>
  <si>
    <t>NLSH OO</t>
  </si>
  <si>
    <t>NLSH SO</t>
  </si>
  <si>
    <t>Universitetssykehuset i Nord-Norge OO</t>
  </si>
  <si>
    <t>UNN OO</t>
  </si>
  <si>
    <t>UNN SO</t>
  </si>
  <si>
    <t>Akershus universitetssykehus OO</t>
  </si>
  <si>
    <t>Ahus OO</t>
  </si>
  <si>
    <t>Helse Sør-Øst</t>
  </si>
  <si>
    <t>Ahus SO</t>
  </si>
  <si>
    <t>Diakonhjemmet Sykehus OO</t>
  </si>
  <si>
    <t>DS OO</t>
  </si>
  <si>
    <t>Lovisenberg Diakonale sykehus OO</t>
  </si>
  <si>
    <t>LDS OO</t>
  </si>
  <si>
    <t>Oslo universitetssykehus OO</t>
  </si>
  <si>
    <t>OUS OO</t>
  </si>
  <si>
    <t>Sykehuset i Vestfold OO</t>
  </si>
  <si>
    <t>SiV OO</t>
  </si>
  <si>
    <t>Sykehuset Innlandet OO</t>
  </si>
  <si>
    <t>SI OO</t>
  </si>
  <si>
    <t>SI SO</t>
  </si>
  <si>
    <t>Sykehuset Telemark OO</t>
  </si>
  <si>
    <t>ST OO</t>
  </si>
  <si>
    <t>Sykehuset Østfold OO</t>
  </si>
  <si>
    <t>SØ OO</t>
  </si>
  <si>
    <t>SØ SO</t>
  </si>
  <si>
    <t>Sørlandet sykehus OO</t>
  </si>
  <si>
    <t>SS OO</t>
  </si>
  <si>
    <t>SS SO</t>
  </si>
  <si>
    <t>Vestre Viken OO</t>
  </si>
  <si>
    <t>VV OO</t>
  </si>
  <si>
    <t>Helse Bergen OO</t>
  </si>
  <si>
    <t>HBE OO</t>
  </si>
  <si>
    <t>HBE SO</t>
  </si>
  <si>
    <t>Helse Fonna OO</t>
  </si>
  <si>
    <t>HFO OO</t>
  </si>
  <si>
    <t>HFO SO</t>
  </si>
  <si>
    <t>Helse Førde OO</t>
  </si>
  <si>
    <t>HFØ OO</t>
  </si>
  <si>
    <t>HFØ SO</t>
  </si>
  <si>
    <t>Helse Stavanger OO</t>
  </si>
  <si>
    <t>HST OO</t>
  </si>
  <si>
    <t>HST SO</t>
  </si>
  <si>
    <t>Uten ID</t>
  </si>
  <si>
    <t>Utenlandsk</t>
  </si>
  <si>
    <t>PASIENTREGION_ID</t>
  </si>
  <si>
    <t>PASIENTREGION</t>
  </si>
  <si>
    <t>KOMMUNE_ID</t>
  </si>
  <si>
    <t>KOMMUNE_ID_2</t>
  </si>
  <si>
    <t>KOMMUNE_ID_2_RL</t>
  </si>
  <si>
    <t>KS2023</t>
  </si>
  <si>
    <t>KS2024</t>
  </si>
  <si>
    <t>2024GL</t>
  </si>
  <si>
    <t>KOMMUNENAVN</t>
  </si>
  <si>
    <t>Historisk navn</t>
  </si>
  <si>
    <t>Sam_omr_ID</t>
  </si>
  <si>
    <t>Samarbeidskom nivå 1</t>
  </si>
  <si>
    <t>Samarbeidskom nivå 2</t>
  </si>
  <si>
    <t>AMB_omr_ID</t>
  </si>
  <si>
    <t>AMK_omr_ID</t>
  </si>
  <si>
    <t>PAST_omr_ID</t>
  </si>
  <si>
    <t>Fylkesnummer ID</t>
  </si>
  <si>
    <t>Innbygger_2011</t>
  </si>
  <si>
    <t>Innb_2011_Innteksmod_SOM_HSØ</t>
  </si>
  <si>
    <t>Behovsindeks HSØ_SOM _2011</t>
  </si>
  <si>
    <t>Innbygger_2012</t>
  </si>
  <si>
    <t>Innb_2012_Innteksmod_SOM_HSØ</t>
  </si>
  <si>
    <t>Innbygger_2012_Inntektsmod_PHV_HSØ</t>
  </si>
  <si>
    <t>Behovsindeks 2012_SOM_HSØ</t>
  </si>
  <si>
    <t>Behovsindeks 2012_PHV_HSØ</t>
  </si>
  <si>
    <t>Innbygger_2013</t>
  </si>
  <si>
    <t>Innb_2013_inntektsmod_SOM_HSØ</t>
  </si>
  <si>
    <t>Innb_2013_inntektsmod_PHV_HSØ</t>
  </si>
  <si>
    <t>Behovsindeks 2013_SOM_HSØ</t>
  </si>
  <si>
    <t>Behovsindeks 2013_PHV_HSØ</t>
  </si>
  <si>
    <t>Innbygger_2014</t>
  </si>
  <si>
    <t>Innb_2014_inntektsmod_SOM_HSØ</t>
  </si>
  <si>
    <t>Innb_2014_inntektsmod_PHV_HSØ</t>
  </si>
  <si>
    <t>Behovsindeks 2014_SOM_HSØ</t>
  </si>
  <si>
    <t>Behovsindeks 2014_PHV_HSØ</t>
  </si>
  <si>
    <t>Innbygger_2015</t>
  </si>
  <si>
    <t>Innb_2015_inntektsmod_SOM_HSØ</t>
  </si>
  <si>
    <t>Innb_2015_inntektsmod_PHV_HSØ</t>
  </si>
  <si>
    <t>Innb_2015_inntektsmod_TSB_HSØ</t>
  </si>
  <si>
    <t>Behovsindeks 2015_SOM_HSØ</t>
  </si>
  <si>
    <t>Behovsindeks 2015_PHV_HSØ</t>
  </si>
  <si>
    <t>Behovsindeks 2015_TSB_HSØ</t>
  </si>
  <si>
    <t>Innbygger_2016</t>
  </si>
  <si>
    <t>Innb_2016_inntektsmod_SOM_HSØ</t>
  </si>
  <si>
    <t>Innb_2016_inntektsmod_PHV_HSØ</t>
  </si>
  <si>
    <t>Innb_2016_inntektsmod_TSB_HSØ</t>
  </si>
  <si>
    <t>Behovsindeks 2016_SOM_HSØ</t>
  </si>
  <si>
    <t>Behovsindeks 2016_PHV_HSØ</t>
  </si>
  <si>
    <t>Behovsindeks 2016_TSB_HSØ</t>
  </si>
  <si>
    <t>Innbygger_2017</t>
  </si>
  <si>
    <t>Innb_2017_inntektsmod_SOM_HSØ</t>
  </si>
  <si>
    <t>Innb_2017_inntektsmod_PHV_HSØ</t>
  </si>
  <si>
    <t>Innb_2017_inntektsmod_TSB_HSØ</t>
  </si>
  <si>
    <t>Behovsindeks 2017_SOM_HSØ</t>
  </si>
  <si>
    <t>Behovsindeks 2017_PHV_HSØ</t>
  </si>
  <si>
    <t>Behovsindeks 2017_TSB_HSØ</t>
  </si>
  <si>
    <t>Innbygger_2018</t>
  </si>
  <si>
    <t>Innb_2018_inntektsmod_SOM_HSØ</t>
  </si>
  <si>
    <t>Innb_2018_inntektsmod_PHV_HSØ</t>
  </si>
  <si>
    <t>Innb_2018_inntektsmod_TSB_HSØ</t>
  </si>
  <si>
    <t>Behovsindeks 2018_SOM_HSØ</t>
  </si>
  <si>
    <t>Innbygger_2019</t>
  </si>
  <si>
    <t>Innb_2019_inntektsmod_SOM_HSØ</t>
  </si>
  <si>
    <t>Innbygger_2020</t>
  </si>
  <si>
    <t>Behovsindeks 2020_PHV_HSØ</t>
  </si>
  <si>
    <t>Innb_2020_inntektsmod_PHV_HSØ</t>
  </si>
  <si>
    <t>Innb_2020_inntektsmod_SOM_HSØ</t>
  </si>
  <si>
    <t>Innbygger_2021</t>
  </si>
  <si>
    <t>Innbygger_2022</t>
  </si>
  <si>
    <t>Behovsindeks HSØ_SOM _2022</t>
  </si>
  <si>
    <t>Innb_2022_inntektsmod_SOM_HSØ</t>
  </si>
  <si>
    <t>Innbygger_2023</t>
  </si>
  <si>
    <t>Innbygger_2024</t>
  </si>
  <si>
    <t>HELSEREGION</t>
  </si>
  <si>
    <t>Helseregion ID</t>
  </si>
  <si>
    <t>Opptaksområde_SOM</t>
  </si>
  <si>
    <t>Opptaksområde ID</t>
  </si>
  <si>
    <t>Opptaksområde_SOM_AS</t>
  </si>
  <si>
    <t>Opp_omr_SOM_Kort</t>
  </si>
  <si>
    <t>Opptaksområde_PHV</t>
  </si>
  <si>
    <t>Opp_omr_PHV_Kort</t>
  </si>
  <si>
    <t>Opptaksomr_Lokasjon_Div</t>
  </si>
  <si>
    <t>Opptaksomr_Lokasjon_Div 2</t>
  </si>
  <si>
    <t>Opptaksomr_Lokasjon</t>
  </si>
  <si>
    <t>LO_ID</t>
  </si>
  <si>
    <t>Opptaksomr_Lok_kort</t>
  </si>
  <si>
    <t>Vertskommune</t>
  </si>
  <si>
    <t>NOR_indeks_som_2016</t>
  </si>
  <si>
    <t>Helsefellesskap ID</t>
  </si>
  <si>
    <t>Helsefellesskap navn</t>
  </si>
  <si>
    <t>0101</t>
  </si>
  <si>
    <t>101</t>
  </si>
  <si>
    <t/>
  </si>
  <si>
    <t>3101</t>
  </si>
  <si>
    <t>Halden</t>
  </si>
  <si>
    <t>SAM01</t>
  </si>
  <si>
    <t>31</t>
  </si>
  <si>
    <t>HR1</t>
  </si>
  <si>
    <t>01OO</t>
  </si>
  <si>
    <t>Østfold LO</t>
  </si>
  <si>
    <t xml:space="preserve">Øvrige HSØ </t>
  </si>
  <si>
    <t>01LO</t>
  </si>
  <si>
    <t>SØ LO</t>
  </si>
  <si>
    <t>HFS01</t>
  </si>
  <si>
    <t>Østfold HEF</t>
  </si>
  <si>
    <t>0104</t>
  </si>
  <si>
    <t>104</t>
  </si>
  <si>
    <t>3103</t>
  </si>
  <si>
    <t>Moss</t>
  </si>
  <si>
    <t>SAM02</t>
  </si>
  <si>
    <t>0105</t>
  </si>
  <si>
    <t>105</t>
  </si>
  <si>
    <t>3105</t>
  </si>
  <si>
    <t>SAM03</t>
  </si>
  <si>
    <t>0106</t>
  </si>
  <si>
    <t>106</t>
  </si>
  <si>
    <t>3107</t>
  </si>
  <si>
    <t>Fredrikstad</t>
  </si>
  <si>
    <t>SAM04</t>
  </si>
  <si>
    <t>0111</t>
  </si>
  <si>
    <t>111</t>
  </si>
  <si>
    <t>3110</t>
  </si>
  <si>
    <t>Hvaler</t>
  </si>
  <si>
    <t>0118</t>
  </si>
  <si>
    <t>118</t>
  </si>
  <si>
    <t>3124</t>
  </si>
  <si>
    <t>Aremark</t>
  </si>
  <si>
    <t>0119</t>
  </si>
  <si>
    <t>119</t>
  </si>
  <si>
    <t>3122</t>
  </si>
  <si>
    <t>Marker</t>
  </si>
  <si>
    <t>SAM05</t>
  </si>
  <si>
    <t>Indre Østfold</t>
  </si>
  <si>
    <t>0121</t>
  </si>
  <si>
    <t>121</t>
  </si>
  <si>
    <t>3226</t>
  </si>
  <si>
    <t>Aurskog-Høland</t>
  </si>
  <si>
    <t>Rømskog</t>
  </si>
  <si>
    <t>SAM06</t>
  </si>
  <si>
    <t>Nedre Romerike</t>
  </si>
  <si>
    <t>32</t>
  </si>
  <si>
    <t>02OO</t>
  </si>
  <si>
    <t>Akershus LO</t>
  </si>
  <si>
    <t>02LO</t>
  </si>
  <si>
    <t>Ahus LO</t>
  </si>
  <si>
    <t>HFS02</t>
  </si>
  <si>
    <t>Akershus HEF</t>
  </si>
  <si>
    <t>0122</t>
  </si>
  <si>
    <t>122</t>
  </si>
  <si>
    <t>3118</t>
  </si>
  <si>
    <t>Trøgstad</t>
  </si>
  <si>
    <t>0123</t>
  </si>
  <si>
    <t>123</t>
  </si>
  <si>
    <t>Spydeberg</t>
  </si>
  <si>
    <t>0124</t>
  </si>
  <si>
    <t>124</t>
  </si>
  <si>
    <t>Askim</t>
  </si>
  <si>
    <t>0125</t>
  </si>
  <si>
    <t>125</t>
  </si>
  <si>
    <t>Eidsberg</t>
  </si>
  <si>
    <t>0127</t>
  </si>
  <si>
    <t>127</t>
  </si>
  <si>
    <t>3116</t>
  </si>
  <si>
    <t>Skiptvet</t>
  </si>
  <si>
    <t>0128</t>
  </si>
  <si>
    <t>128</t>
  </si>
  <si>
    <t>3120</t>
  </si>
  <si>
    <t>Rakkestad</t>
  </si>
  <si>
    <t>0135</t>
  </si>
  <si>
    <t>135</t>
  </si>
  <si>
    <t>3112</t>
  </si>
  <si>
    <t>Råde</t>
  </si>
  <si>
    <t>0136</t>
  </si>
  <si>
    <t>136</t>
  </si>
  <si>
    <t>Rygge</t>
  </si>
  <si>
    <t>0137</t>
  </si>
  <si>
    <t>137</t>
  </si>
  <si>
    <t>3114</t>
  </si>
  <si>
    <t>Våler (Viken)</t>
  </si>
  <si>
    <t>Våler (Østfold)</t>
  </si>
  <si>
    <t>0138</t>
  </si>
  <si>
    <t>138</t>
  </si>
  <si>
    <t>Hobøl</t>
  </si>
  <si>
    <t>0211</t>
  </si>
  <si>
    <t>211</t>
  </si>
  <si>
    <t>3216</t>
  </si>
  <si>
    <t>Vestby</t>
  </si>
  <si>
    <t>0213</t>
  </si>
  <si>
    <t>213</t>
  </si>
  <si>
    <t>3207</t>
  </si>
  <si>
    <t>Nordre Follo</t>
  </si>
  <si>
    <t>Ski</t>
  </si>
  <si>
    <t>SAM07</t>
  </si>
  <si>
    <t>Follo</t>
  </si>
  <si>
    <t>0214</t>
  </si>
  <si>
    <t>214</t>
  </si>
  <si>
    <t>3218</t>
  </si>
  <si>
    <t>Ås</t>
  </si>
  <si>
    <t>0215</t>
  </si>
  <si>
    <t>215</t>
  </si>
  <si>
    <t>3214</t>
  </si>
  <si>
    <t>Frogn</t>
  </si>
  <si>
    <t>0216</t>
  </si>
  <si>
    <t>216</t>
  </si>
  <si>
    <t>3212</t>
  </si>
  <si>
    <t>Nesodden</t>
  </si>
  <si>
    <t>0217</t>
  </si>
  <si>
    <t>217</t>
  </si>
  <si>
    <t>Oppegård</t>
  </si>
  <si>
    <t>0219</t>
  </si>
  <si>
    <t>219</t>
  </si>
  <si>
    <t>3201</t>
  </si>
  <si>
    <t>Bærum</t>
  </si>
  <si>
    <t>SAM08</t>
  </si>
  <si>
    <t>04OO</t>
  </si>
  <si>
    <t>Bærum LO</t>
  </si>
  <si>
    <t>03LO</t>
  </si>
  <si>
    <t>BER LO</t>
  </si>
  <si>
    <t>HFS05</t>
  </si>
  <si>
    <t>Vestre Viken HEF</t>
  </si>
  <si>
    <t>0220</t>
  </si>
  <si>
    <t>220</t>
  </si>
  <si>
    <t>3203</t>
  </si>
  <si>
    <t>Asker</t>
  </si>
  <si>
    <t>SAM09</t>
  </si>
  <si>
    <t>0221</t>
  </si>
  <si>
    <t>221</t>
  </si>
  <si>
    <t>0226</t>
  </si>
  <si>
    <t>226</t>
  </si>
  <si>
    <t>3205</t>
  </si>
  <si>
    <t>Lillestrøm</t>
  </si>
  <si>
    <t>Sørum</t>
  </si>
  <si>
    <t>0227</t>
  </si>
  <si>
    <t>227</t>
  </si>
  <si>
    <t>Fet (Akershus)</t>
  </si>
  <si>
    <t>0228</t>
  </si>
  <si>
    <t>228</t>
  </si>
  <si>
    <t>3224</t>
  </si>
  <si>
    <t>Rælingen</t>
  </si>
  <si>
    <t>0229</t>
  </si>
  <si>
    <t>229</t>
  </si>
  <si>
    <t>3220</t>
  </si>
  <si>
    <t>Enebakk</t>
  </si>
  <si>
    <t>0230</t>
  </si>
  <si>
    <t>230</t>
  </si>
  <si>
    <t>3222</t>
  </si>
  <si>
    <t>Lørenskog</t>
  </si>
  <si>
    <t>0231</t>
  </si>
  <si>
    <t>231</t>
  </si>
  <si>
    <t>Skedsmo</t>
  </si>
  <si>
    <t>0233</t>
  </si>
  <si>
    <t>233</t>
  </si>
  <si>
    <t>3232</t>
  </si>
  <si>
    <t>Nittedal</t>
  </si>
  <si>
    <t>0234</t>
  </si>
  <si>
    <t>234</t>
  </si>
  <si>
    <t>3230</t>
  </si>
  <si>
    <t>Gjerdrum</t>
  </si>
  <si>
    <t>SAM10</t>
  </si>
  <si>
    <t>Øvre Romerike</t>
  </si>
  <si>
    <t>0235</t>
  </si>
  <si>
    <t>235</t>
  </si>
  <si>
    <t>3209</t>
  </si>
  <si>
    <t>Ullensaker</t>
  </si>
  <si>
    <t>0236</t>
  </si>
  <si>
    <t>236</t>
  </si>
  <si>
    <t>3228</t>
  </si>
  <si>
    <t>Nes</t>
  </si>
  <si>
    <t>Nes (Akershus)</t>
  </si>
  <si>
    <t>Kongsvinger LO</t>
  </si>
  <si>
    <t>04LO</t>
  </si>
  <si>
    <t>KONS LO</t>
  </si>
  <si>
    <t>0237</t>
  </si>
  <si>
    <t>237</t>
  </si>
  <si>
    <t>3240</t>
  </si>
  <si>
    <t>Eidsvoll</t>
  </si>
  <si>
    <t>0238</t>
  </si>
  <si>
    <t>238</t>
  </si>
  <si>
    <t>3238</t>
  </si>
  <si>
    <t>Nannestad</t>
  </si>
  <si>
    <t>0239</t>
  </si>
  <si>
    <t>239</t>
  </si>
  <si>
    <t>3242</t>
  </si>
  <si>
    <t>Hurdal</t>
  </si>
  <si>
    <t>0301</t>
  </si>
  <si>
    <t>301</t>
  </si>
  <si>
    <t>Oslo kommune</t>
  </si>
  <si>
    <t>AMBU01</t>
  </si>
  <si>
    <t>AMK01</t>
  </si>
  <si>
    <t>Pas01</t>
  </si>
  <si>
    <t>HFS03</t>
  </si>
  <si>
    <t>Oslo HEF</t>
  </si>
  <si>
    <t>0402</t>
  </si>
  <si>
    <t>402</t>
  </si>
  <si>
    <t>3401</t>
  </si>
  <si>
    <t>Kongsvinger</t>
  </si>
  <si>
    <t>SAM11</t>
  </si>
  <si>
    <t>Glåmdalen</t>
  </si>
  <si>
    <t>34</t>
  </si>
  <si>
    <t>0403</t>
  </si>
  <si>
    <t>403</t>
  </si>
  <si>
    <t>3403</t>
  </si>
  <si>
    <t>SAM12</t>
  </si>
  <si>
    <t>HR Hamar</t>
  </si>
  <si>
    <t>03OO</t>
  </si>
  <si>
    <t>Elverum-Hamar LO</t>
  </si>
  <si>
    <t>05LO</t>
  </si>
  <si>
    <t>HAEL LO</t>
  </si>
  <si>
    <t>HFS04</t>
  </si>
  <si>
    <t>Innlandet HEF</t>
  </si>
  <si>
    <t>0412</t>
  </si>
  <si>
    <t>412</t>
  </si>
  <si>
    <t>3411</t>
  </si>
  <si>
    <t>Ringsaker</t>
  </si>
  <si>
    <t>0415</t>
  </si>
  <si>
    <t>415</t>
  </si>
  <si>
    <t>3412</t>
  </si>
  <si>
    <t>Løten</t>
  </si>
  <si>
    <t>0417</t>
  </si>
  <si>
    <t>417</t>
  </si>
  <si>
    <t>3413</t>
  </si>
  <si>
    <t>Stange</t>
  </si>
  <si>
    <t>0418</t>
  </si>
  <si>
    <t>418</t>
  </si>
  <si>
    <t>3414</t>
  </si>
  <si>
    <t>Nord-Odal</t>
  </si>
  <si>
    <t>0419</t>
  </si>
  <si>
    <t>419</t>
  </si>
  <si>
    <t>3415</t>
  </si>
  <si>
    <t>Sør-Odal</t>
  </si>
  <si>
    <t>0420</t>
  </si>
  <si>
    <t>420</t>
  </si>
  <si>
    <t>3416</t>
  </si>
  <si>
    <t>Eidskog</t>
  </si>
  <si>
    <t>0423</t>
  </si>
  <si>
    <t>423</t>
  </si>
  <si>
    <t>3417</t>
  </si>
  <si>
    <t>Grue</t>
  </si>
  <si>
    <t>0425</t>
  </si>
  <si>
    <t>425</t>
  </si>
  <si>
    <t>3418</t>
  </si>
  <si>
    <t>Åsnes</t>
  </si>
  <si>
    <t>SAM13</t>
  </si>
  <si>
    <t>HR Sør-Østerdal</t>
  </si>
  <si>
    <t>0426</t>
  </si>
  <si>
    <t>426</t>
  </si>
  <si>
    <t>3419</t>
  </si>
  <si>
    <t>Våler (Innlandet)</t>
  </si>
  <si>
    <t>Våler (Hedmark)</t>
  </si>
  <si>
    <t>0427</t>
  </si>
  <si>
    <t>427</t>
  </si>
  <si>
    <t>3420</t>
  </si>
  <si>
    <t>Elverum</t>
  </si>
  <si>
    <t>0428</t>
  </si>
  <si>
    <t>428</t>
  </si>
  <si>
    <t>3421</t>
  </si>
  <si>
    <t>Trysil</t>
  </si>
  <si>
    <t>0429</t>
  </si>
  <si>
    <t>429</t>
  </si>
  <si>
    <t>3422</t>
  </si>
  <si>
    <t>Åmot</t>
  </si>
  <si>
    <t>0430</t>
  </si>
  <si>
    <t>430</t>
  </si>
  <si>
    <t>3423</t>
  </si>
  <si>
    <t>Stor-Elvdal</t>
  </si>
  <si>
    <t>0432</t>
  </si>
  <si>
    <t>432</t>
  </si>
  <si>
    <t>3424</t>
  </si>
  <si>
    <t>Rendalen</t>
  </si>
  <si>
    <t>SAM14</t>
  </si>
  <si>
    <t>HR Nord-Østerdal</t>
  </si>
  <si>
    <t>Tynset LO</t>
  </si>
  <si>
    <t>06LO</t>
  </si>
  <si>
    <t>TYN LO</t>
  </si>
  <si>
    <t>0434</t>
  </si>
  <si>
    <t>434</t>
  </si>
  <si>
    <t>3425</t>
  </si>
  <si>
    <t>Engerdal</t>
  </si>
  <si>
    <t>0436</t>
  </si>
  <si>
    <t>436</t>
  </si>
  <si>
    <t>3426</t>
  </si>
  <si>
    <t>Tolga</t>
  </si>
  <si>
    <t>0437</t>
  </si>
  <si>
    <t>437</t>
  </si>
  <si>
    <t>3427</t>
  </si>
  <si>
    <t>Tynset</t>
  </si>
  <si>
    <t>0438</t>
  </si>
  <si>
    <t>438</t>
  </si>
  <si>
    <t>3428</t>
  </si>
  <si>
    <t>Alvdal</t>
  </si>
  <si>
    <t>0439</t>
  </si>
  <si>
    <t>439</t>
  </si>
  <si>
    <t>3429</t>
  </si>
  <si>
    <t>Folldal</t>
  </si>
  <si>
    <t>0441</t>
  </si>
  <si>
    <t>441</t>
  </si>
  <si>
    <t>3430</t>
  </si>
  <si>
    <t>Os (Innlandet)</t>
  </si>
  <si>
    <t>Os (Hedmark)</t>
  </si>
  <si>
    <t>0501</t>
  </si>
  <si>
    <t>501</t>
  </si>
  <si>
    <t>3405</t>
  </si>
  <si>
    <t>SAM15</t>
  </si>
  <si>
    <t>HR Sør-Gudbransdal</t>
  </si>
  <si>
    <t>Lillehammer LO</t>
  </si>
  <si>
    <t>07LO</t>
  </si>
  <si>
    <t>LILL LO</t>
  </si>
  <si>
    <t>0502</t>
  </si>
  <si>
    <t>502</t>
  </si>
  <si>
    <t>3407</t>
  </si>
  <si>
    <t>Gjøvik</t>
  </si>
  <si>
    <t>SAM16</t>
  </si>
  <si>
    <t>HR Gjøvik og Hadeland</t>
  </si>
  <si>
    <t>Gjøvik LO</t>
  </si>
  <si>
    <t>08LO</t>
  </si>
  <si>
    <t>GJO LO</t>
  </si>
  <si>
    <t>0511</t>
  </si>
  <si>
    <t>511</t>
  </si>
  <si>
    <t>3431</t>
  </si>
  <si>
    <t>Dovre</t>
  </si>
  <si>
    <t>SAM17</t>
  </si>
  <si>
    <t>HR Nord-Gudbrandsdal</t>
  </si>
  <si>
    <t>0512</t>
  </si>
  <si>
    <t>512</t>
  </si>
  <si>
    <t>3432</t>
  </si>
  <si>
    <t>Lesja</t>
  </si>
  <si>
    <t>0513</t>
  </si>
  <si>
    <t>513</t>
  </si>
  <si>
    <t>3433</t>
  </si>
  <si>
    <t>Skjåk</t>
  </si>
  <si>
    <t>0514</t>
  </si>
  <si>
    <t>514</t>
  </si>
  <si>
    <t>3434</t>
  </si>
  <si>
    <t>Lom</t>
  </si>
  <si>
    <t>0515</t>
  </si>
  <si>
    <t>515</t>
  </si>
  <si>
    <t>3435</t>
  </si>
  <si>
    <t>Vågå</t>
  </si>
  <si>
    <t>0516</t>
  </si>
  <si>
    <t>516</t>
  </si>
  <si>
    <t>3436</t>
  </si>
  <si>
    <t>Nord-Fron</t>
  </si>
  <si>
    <t>0517</t>
  </si>
  <si>
    <t>517</t>
  </si>
  <si>
    <t>3437</t>
  </si>
  <si>
    <t>Sel</t>
  </si>
  <si>
    <t>0519</t>
  </si>
  <si>
    <t>519</t>
  </si>
  <si>
    <t>3438</t>
  </si>
  <si>
    <t>Sør-Fron</t>
  </si>
  <si>
    <t>0520</t>
  </si>
  <si>
    <t>520</t>
  </si>
  <si>
    <t>3439</t>
  </si>
  <si>
    <t>Ringebu</t>
  </si>
  <si>
    <t>0521</t>
  </si>
  <si>
    <t>521</t>
  </si>
  <si>
    <t>3440</t>
  </si>
  <si>
    <t>Øyer</t>
  </si>
  <si>
    <t>0522</t>
  </si>
  <si>
    <t>522</t>
  </si>
  <si>
    <t>3441</t>
  </si>
  <si>
    <t>Gausdal</t>
  </si>
  <si>
    <t>0528</t>
  </si>
  <si>
    <t>528</t>
  </si>
  <si>
    <t>3442</t>
  </si>
  <si>
    <t>Østre Toten</t>
  </si>
  <si>
    <t>0529</t>
  </si>
  <si>
    <t>529</t>
  </si>
  <si>
    <t>3443</t>
  </si>
  <si>
    <t>Vestre Toten</t>
  </si>
  <si>
    <t>0532</t>
  </si>
  <si>
    <t>532</t>
  </si>
  <si>
    <t>3236</t>
  </si>
  <si>
    <t>Jevnaker</t>
  </si>
  <si>
    <t>SAM20</t>
  </si>
  <si>
    <t>Ringerike</t>
  </si>
  <si>
    <t>Ringerike LO</t>
  </si>
  <si>
    <t>09LO</t>
  </si>
  <si>
    <t>RING LO</t>
  </si>
  <si>
    <t>0533</t>
  </si>
  <si>
    <t>533</t>
  </si>
  <si>
    <t>3234</t>
  </si>
  <si>
    <t>Lunner</t>
  </si>
  <si>
    <t>0534</t>
  </si>
  <si>
    <t>534</t>
  </si>
  <si>
    <t>3446</t>
  </si>
  <si>
    <t>Gran</t>
  </si>
  <si>
    <t>0536</t>
  </si>
  <si>
    <t>536</t>
  </si>
  <si>
    <t>3447</t>
  </si>
  <si>
    <t>Søndre Land</t>
  </si>
  <si>
    <t>0538</t>
  </si>
  <si>
    <t>538</t>
  </si>
  <si>
    <t>3448</t>
  </si>
  <si>
    <t>Nordre Land</t>
  </si>
  <si>
    <t>0540</t>
  </si>
  <si>
    <t>540</t>
  </si>
  <si>
    <t>3449</t>
  </si>
  <si>
    <t>Sør-Aurdal</t>
  </si>
  <si>
    <t>SAM18</t>
  </si>
  <si>
    <t>HR Valdres</t>
  </si>
  <si>
    <t>0541</t>
  </si>
  <si>
    <t>541</t>
  </si>
  <si>
    <t>3450</t>
  </si>
  <si>
    <t>Etnedal</t>
  </si>
  <si>
    <t>0542</t>
  </si>
  <si>
    <t>542</t>
  </si>
  <si>
    <t>3451</t>
  </si>
  <si>
    <t>Nord-Aurdal</t>
  </si>
  <si>
    <t>0543</t>
  </si>
  <si>
    <t>543</t>
  </si>
  <si>
    <t>3452</t>
  </si>
  <si>
    <t>Vestre Slidre</t>
  </si>
  <si>
    <t>0544</t>
  </si>
  <si>
    <t>544</t>
  </si>
  <si>
    <t>3453</t>
  </si>
  <si>
    <t>Øystre Slidre</t>
  </si>
  <si>
    <t>0545</t>
  </si>
  <si>
    <t>545</t>
  </si>
  <si>
    <t>3454</t>
  </si>
  <si>
    <t>Vang</t>
  </si>
  <si>
    <t>0602</t>
  </si>
  <si>
    <t>602</t>
  </si>
  <si>
    <t>3301</t>
  </si>
  <si>
    <t>SAM23</t>
  </si>
  <si>
    <t>33</t>
  </si>
  <si>
    <t>Drammen LO</t>
  </si>
  <si>
    <t>10LO</t>
  </si>
  <si>
    <t>DRA LO</t>
  </si>
  <si>
    <t>0604</t>
  </si>
  <si>
    <t>604</t>
  </si>
  <si>
    <t>3303</t>
  </si>
  <si>
    <t>Kongsberg</t>
  </si>
  <si>
    <t>SAM24</t>
  </si>
  <si>
    <t>Kongsberg LO</t>
  </si>
  <si>
    <t>11LO</t>
  </si>
  <si>
    <t>KONB LO</t>
  </si>
  <si>
    <t>0605</t>
  </si>
  <si>
    <t>605</t>
  </si>
  <si>
    <t>3305</t>
  </si>
  <si>
    <t>0612</t>
  </si>
  <si>
    <t>612</t>
  </si>
  <si>
    <t>3310</t>
  </si>
  <si>
    <t>Hole</t>
  </si>
  <si>
    <t>0615</t>
  </si>
  <si>
    <t>615</t>
  </si>
  <si>
    <t>3320</t>
  </si>
  <si>
    <t>Flå</t>
  </si>
  <si>
    <t>SAM25</t>
  </si>
  <si>
    <t>Hallingdal</t>
  </si>
  <si>
    <t>0616</t>
  </si>
  <si>
    <t>616</t>
  </si>
  <si>
    <t>3322</t>
  </si>
  <si>
    <t>Nesbyen</t>
  </si>
  <si>
    <t>Nes (Buskerud)</t>
  </si>
  <si>
    <t>0617</t>
  </si>
  <si>
    <t>617</t>
  </si>
  <si>
    <t>3324</t>
  </si>
  <si>
    <t>Gol</t>
  </si>
  <si>
    <t>0618</t>
  </si>
  <si>
    <t>618</t>
  </si>
  <si>
    <t>3326</t>
  </si>
  <si>
    <t>Hemsedal</t>
  </si>
  <si>
    <t>0619</t>
  </si>
  <si>
    <t>619</t>
  </si>
  <si>
    <t>3328</t>
  </si>
  <si>
    <t>Ål</t>
  </si>
  <si>
    <t>0620</t>
  </si>
  <si>
    <t>620</t>
  </si>
  <si>
    <t>3330</t>
  </si>
  <si>
    <t>Hol</t>
  </si>
  <si>
    <t>0621</t>
  </si>
  <si>
    <t>621</t>
  </si>
  <si>
    <t>3332</t>
  </si>
  <si>
    <t>Sigdal</t>
  </si>
  <si>
    <t>0622</t>
  </si>
  <si>
    <t>622</t>
  </si>
  <si>
    <t>3318</t>
  </si>
  <si>
    <t>Krødsherad</t>
  </si>
  <si>
    <t>0623</t>
  </si>
  <si>
    <t>623</t>
  </si>
  <si>
    <t>3316</t>
  </si>
  <si>
    <t>Modum</t>
  </si>
  <si>
    <t>0624</t>
  </si>
  <si>
    <t>624</t>
  </si>
  <si>
    <t>3314</t>
  </si>
  <si>
    <t>Øvre Eiker</t>
  </si>
  <si>
    <t>0625</t>
  </si>
  <si>
    <t>625</t>
  </si>
  <si>
    <t>Nedre Eiker</t>
  </si>
  <si>
    <t>0626</t>
  </si>
  <si>
    <t>626</t>
  </si>
  <si>
    <t>3312</t>
  </si>
  <si>
    <t>Lier</t>
  </si>
  <si>
    <t>0627</t>
  </si>
  <si>
    <t>627</t>
  </si>
  <si>
    <t>Røyken</t>
  </si>
  <si>
    <t>0628</t>
  </si>
  <si>
    <t>628</t>
  </si>
  <si>
    <t>Hurum</t>
  </si>
  <si>
    <t>0631</t>
  </si>
  <si>
    <t>631</t>
  </si>
  <si>
    <t>3334</t>
  </si>
  <si>
    <t>Flesberg</t>
  </si>
  <si>
    <t>0632</t>
  </si>
  <si>
    <t>632</t>
  </si>
  <si>
    <t>3336</t>
  </si>
  <si>
    <t>Rollag</t>
  </si>
  <si>
    <t>0633</t>
  </si>
  <si>
    <t>633</t>
  </si>
  <si>
    <t>3338</t>
  </si>
  <si>
    <t>Nore og Uvdal</t>
  </si>
  <si>
    <t>0701</t>
  </si>
  <si>
    <t>701</t>
  </si>
  <si>
    <t>3901</t>
  </si>
  <si>
    <t>Horten</t>
  </si>
  <si>
    <t>SAM26</t>
  </si>
  <si>
    <t>39</t>
  </si>
  <si>
    <t>06OO</t>
  </si>
  <si>
    <t>Vestfold LO</t>
  </si>
  <si>
    <t>12LO</t>
  </si>
  <si>
    <t>SIV LO</t>
  </si>
  <si>
    <t>HFS06</t>
  </si>
  <si>
    <t>Vestfold HEF</t>
  </si>
  <si>
    <t>0702</t>
  </si>
  <si>
    <t>702</t>
  </si>
  <si>
    <t>3903</t>
  </si>
  <si>
    <t>Holmestrand</t>
  </si>
  <si>
    <t>0704</t>
  </si>
  <si>
    <t>704</t>
  </si>
  <si>
    <t>3905</t>
  </si>
  <si>
    <t>0706</t>
  </si>
  <si>
    <t>706</t>
  </si>
  <si>
    <t>3907</t>
  </si>
  <si>
    <t>Sandefjord</t>
  </si>
  <si>
    <t>0709</t>
  </si>
  <si>
    <t>709</t>
  </si>
  <si>
    <t>3909</t>
  </si>
  <si>
    <t>Larvik</t>
  </si>
  <si>
    <t>0710</t>
  </si>
  <si>
    <t>710</t>
  </si>
  <si>
    <t>0711</t>
  </si>
  <si>
    <t>711</t>
  </si>
  <si>
    <t>Svelvik</t>
  </si>
  <si>
    <t>0712</t>
  </si>
  <si>
    <t>712</t>
  </si>
  <si>
    <t>0713</t>
  </si>
  <si>
    <t>713</t>
  </si>
  <si>
    <t>Sande (Vestfold)</t>
  </si>
  <si>
    <t>0714</t>
  </si>
  <si>
    <t>714</t>
  </si>
  <si>
    <t>Hof</t>
  </si>
  <si>
    <t>0715</t>
  </si>
  <si>
    <t>715</t>
  </si>
  <si>
    <t>0716</t>
  </si>
  <si>
    <t>716</t>
  </si>
  <si>
    <t>Re</t>
  </si>
  <si>
    <t>0719</t>
  </si>
  <si>
    <t>719</t>
  </si>
  <si>
    <t>Andebu</t>
  </si>
  <si>
    <t>0720</t>
  </si>
  <si>
    <t>720</t>
  </si>
  <si>
    <t>Stokke</t>
  </si>
  <si>
    <t>0722</t>
  </si>
  <si>
    <t>722</t>
  </si>
  <si>
    <t>3911</t>
  </si>
  <si>
    <t>Færder</t>
  </si>
  <si>
    <t>Nøtterøy</t>
  </si>
  <si>
    <t>0723</t>
  </si>
  <si>
    <t>723</t>
  </si>
  <si>
    <t>Tjøme</t>
  </si>
  <si>
    <t>0728</t>
  </si>
  <si>
    <t>728</t>
  </si>
  <si>
    <t>Lardal</t>
  </si>
  <si>
    <t>0729</t>
  </si>
  <si>
    <t>729</t>
  </si>
  <si>
    <t>0805</t>
  </si>
  <si>
    <t>805</t>
  </si>
  <si>
    <t>4001</t>
  </si>
  <si>
    <t>Porsgrunn</t>
  </si>
  <si>
    <t>SAM27</t>
  </si>
  <si>
    <t>Grenland</t>
  </si>
  <si>
    <t>Grenland - Porsgrunn</t>
  </si>
  <si>
    <t>40</t>
  </si>
  <si>
    <t>05OO</t>
  </si>
  <si>
    <t>Telemark LO</t>
  </si>
  <si>
    <t>Skien LO</t>
  </si>
  <si>
    <t>13LO</t>
  </si>
  <si>
    <t>SKIE LO</t>
  </si>
  <si>
    <t>HFS07</t>
  </si>
  <si>
    <t>Telemark HEF</t>
  </si>
  <si>
    <t>0806</t>
  </si>
  <si>
    <t>806</t>
  </si>
  <si>
    <t>4003</t>
  </si>
  <si>
    <t>Grenland - Skien_Si</t>
  </si>
  <si>
    <t>0807</t>
  </si>
  <si>
    <t>807</t>
  </si>
  <si>
    <t>4005</t>
  </si>
  <si>
    <t>Notodden</t>
  </si>
  <si>
    <t>SAM28</t>
  </si>
  <si>
    <t>Midt og Øst Telemark</t>
  </si>
  <si>
    <t>Øst - Not_Hj</t>
  </si>
  <si>
    <t>Notodden LO</t>
  </si>
  <si>
    <t>14LO</t>
  </si>
  <si>
    <t>NOT LO</t>
  </si>
  <si>
    <t>0811</t>
  </si>
  <si>
    <t>811</t>
  </si>
  <si>
    <t>4010</t>
  </si>
  <si>
    <t>Siljan</t>
  </si>
  <si>
    <t>0814</t>
  </si>
  <si>
    <t>814</t>
  </si>
  <si>
    <t>4012</t>
  </si>
  <si>
    <t>Bamble</t>
  </si>
  <si>
    <t>Grenland - Bamble</t>
  </si>
  <si>
    <t>Telemark OO</t>
  </si>
  <si>
    <t>0815</t>
  </si>
  <si>
    <t>815</t>
  </si>
  <si>
    <t>4014</t>
  </si>
  <si>
    <t>Kragerø</t>
  </si>
  <si>
    <t>Grenland - Vestmar</t>
  </si>
  <si>
    <t>0817</t>
  </si>
  <si>
    <t>817</t>
  </si>
  <si>
    <t>4016</t>
  </si>
  <si>
    <t>Drangedal</t>
  </si>
  <si>
    <t>0819</t>
  </si>
  <si>
    <t>819</t>
  </si>
  <si>
    <t>4018</t>
  </si>
  <si>
    <t>Nome</t>
  </si>
  <si>
    <t>Midt/Øst</t>
  </si>
  <si>
    <t>0821</t>
  </si>
  <si>
    <t>821</t>
  </si>
  <si>
    <t>4020</t>
  </si>
  <si>
    <t>Midt-Telemark</t>
  </si>
  <si>
    <t>Bø (Telemark)</t>
  </si>
  <si>
    <t>0822</t>
  </si>
  <si>
    <t>822</t>
  </si>
  <si>
    <t>Sauherad</t>
  </si>
  <si>
    <t>0826</t>
  </si>
  <si>
    <t>826</t>
  </si>
  <si>
    <t>4026</t>
  </si>
  <si>
    <t>Tinn</t>
  </si>
  <si>
    <t>0827</t>
  </si>
  <si>
    <t>827</t>
  </si>
  <si>
    <t>4024</t>
  </si>
  <si>
    <t>Hjartdal</t>
  </si>
  <si>
    <t>0828</t>
  </si>
  <si>
    <t>828</t>
  </si>
  <si>
    <t>4022</t>
  </si>
  <si>
    <t>Seljord</t>
  </si>
  <si>
    <t>SAM29</t>
  </si>
  <si>
    <t>Vest Telemark</t>
  </si>
  <si>
    <t>Vest</t>
  </si>
  <si>
    <t>0829</t>
  </si>
  <si>
    <t>829</t>
  </si>
  <si>
    <t>4028</t>
  </si>
  <si>
    <t>Kviteseid</t>
  </si>
  <si>
    <t>0830</t>
  </si>
  <si>
    <t>830</t>
  </si>
  <si>
    <t>4030</t>
  </si>
  <si>
    <t>Nissedal</t>
  </si>
  <si>
    <t>0831</t>
  </si>
  <si>
    <t>831</t>
  </si>
  <si>
    <t>4032</t>
  </si>
  <si>
    <t>Fyresdal</t>
  </si>
  <si>
    <t>0833</t>
  </si>
  <si>
    <t>833</t>
  </si>
  <si>
    <t>4034</t>
  </si>
  <si>
    <t>Tokke</t>
  </si>
  <si>
    <t>0834</t>
  </si>
  <si>
    <t>834</t>
  </si>
  <si>
    <t>4036</t>
  </si>
  <si>
    <t>Vinje</t>
  </si>
  <si>
    <t>0901</t>
  </si>
  <si>
    <t>901</t>
  </si>
  <si>
    <t>4201</t>
  </si>
  <si>
    <t>Risør</t>
  </si>
  <si>
    <t>SAM30</t>
  </si>
  <si>
    <t>Østre Agder</t>
  </si>
  <si>
    <t>42</t>
  </si>
  <si>
    <t>Sørlandet Sykehus OO</t>
  </si>
  <si>
    <t>07OO</t>
  </si>
  <si>
    <t>Arendal LO</t>
  </si>
  <si>
    <t>15LO</t>
  </si>
  <si>
    <t>ARE LO</t>
  </si>
  <si>
    <t>HFS08</t>
  </si>
  <si>
    <t>Agder HEF</t>
  </si>
  <si>
    <t>0904</t>
  </si>
  <si>
    <t>904</t>
  </si>
  <si>
    <t>4202</t>
  </si>
  <si>
    <t>Grimstad</t>
  </si>
  <si>
    <t>0906</t>
  </si>
  <si>
    <t>906</t>
  </si>
  <si>
    <t>4203</t>
  </si>
  <si>
    <t>0911</t>
  </si>
  <si>
    <t>911</t>
  </si>
  <si>
    <t>4211</t>
  </si>
  <si>
    <t>Gjerstad</t>
  </si>
  <si>
    <t>0912</t>
  </si>
  <si>
    <t>912</t>
  </si>
  <si>
    <t>4212</t>
  </si>
  <si>
    <t>Vegårshei</t>
  </si>
  <si>
    <t>0914</t>
  </si>
  <si>
    <t>914</t>
  </si>
  <si>
    <t>4213</t>
  </si>
  <si>
    <t>Tvedestrand</t>
  </si>
  <si>
    <t>0919</t>
  </si>
  <si>
    <t>919</t>
  </si>
  <si>
    <t>4214</t>
  </si>
  <si>
    <t>Froland</t>
  </si>
  <si>
    <t>0926</t>
  </si>
  <si>
    <t>926</t>
  </si>
  <si>
    <t>4215</t>
  </si>
  <si>
    <t>Lillesand</t>
  </si>
  <si>
    <t>SAM31</t>
  </si>
  <si>
    <t>Kristiansand LO</t>
  </si>
  <si>
    <t>16LO</t>
  </si>
  <si>
    <t>KRSA LO</t>
  </si>
  <si>
    <t>0928</t>
  </si>
  <si>
    <t>928</t>
  </si>
  <si>
    <t>4216</t>
  </si>
  <si>
    <t>Birkenes</t>
  </si>
  <si>
    <t>0929</t>
  </si>
  <si>
    <t>929</t>
  </si>
  <si>
    <t>4217</t>
  </si>
  <si>
    <t>Åmli</t>
  </si>
  <si>
    <t>0935</t>
  </si>
  <si>
    <t>935</t>
  </si>
  <si>
    <t>4218</t>
  </si>
  <si>
    <t>Iveland</t>
  </si>
  <si>
    <t>0937</t>
  </si>
  <si>
    <t>937</t>
  </si>
  <si>
    <t>4219</t>
  </si>
  <si>
    <t>Evje og Hornnes</t>
  </si>
  <si>
    <t>SAM32</t>
  </si>
  <si>
    <t>Setesdal</t>
  </si>
  <si>
    <t>0938</t>
  </si>
  <si>
    <t>938</t>
  </si>
  <si>
    <t>4220</t>
  </si>
  <si>
    <t>Bygland</t>
  </si>
  <si>
    <t>0940</t>
  </si>
  <si>
    <t>940</t>
  </si>
  <si>
    <t>4221</t>
  </si>
  <si>
    <t>Valle</t>
  </si>
  <si>
    <t>0941</t>
  </si>
  <si>
    <t>941</t>
  </si>
  <si>
    <t>4222</t>
  </si>
  <si>
    <t>Bykle</t>
  </si>
  <si>
    <t>1001</t>
  </si>
  <si>
    <t>4204</t>
  </si>
  <si>
    <t>1002</t>
  </si>
  <si>
    <t>4205</t>
  </si>
  <si>
    <t>Lindesnes</t>
  </si>
  <si>
    <t>Mandal</t>
  </si>
  <si>
    <t>1003</t>
  </si>
  <si>
    <t>4206</t>
  </si>
  <si>
    <t>Farsund</t>
  </si>
  <si>
    <t>SAM33</t>
  </si>
  <si>
    <t>Lister</t>
  </si>
  <si>
    <t>Flekkefjord LO</t>
  </si>
  <si>
    <t>17LO</t>
  </si>
  <si>
    <t>FLE LO</t>
  </si>
  <si>
    <t>1004</t>
  </si>
  <si>
    <t>4207</t>
  </si>
  <si>
    <t>Flekkefjord</t>
  </si>
  <si>
    <t>1014</t>
  </si>
  <si>
    <t>4223</t>
  </si>
  <si>
    <t>Vennesla</t>
  </si>
  <si>
    <t>1017</t>
  </si>
  <si>
    <t>Songdalen</t>
  </si>
  <si>
    <t>1018</t>
  </si>
  <si>
    <t>Søgne</t>
  </si>
  <si>
    <t>1021</t>
  </si>
  <si>
    <t>Marnardal</t>
  </si>
  <si>
    <t>1026</t>
  </si>
  <si>
    <t>4224</t>
  </si>
  <si>
    <t>Åseral</t>
  </si>
  <si>
    <t>1027</t>
  </si>
  <si>
    <t>4225</t>
  </si>
  <si>
    <t>Lyngdal</t>
  </si>
  <si>
    <t>Audnedal</t>
  </si>
  <si>
    <t>1029</t>
  </si>
  <si>
    <t>1032</t>
  </si>
  <si>
    <t>1034</t>
  </si>
  <si>
    <t>4226</t>
  </si>
  <si>
    <t>Hægebostad</t>
  </si>
  <si>
    <t>1037</t>
  </si>
  <si>
    <t>4227</t>
  </si>
  <si>
    <t>Kvinesdal</t>
  </si>
  <si>
    <t>1046</t>
  </si>
  <si>
    <t>4228</t>
  </si>
  <si>
    <t>Sirdal</t>
  </si>
  <si>
    <t>1101</t>
  </si>
  <si>
    <t>2023</t>
  </si>
  <si>
    <t>2024</t>
  </si>
  <si>
    <t>Eigersund</t>
  </si>
  <si>
    <t>SAM67</t>
  </si>
  <si>
    <t>Dalane</t>
  </si>
  <si>
    <t>HR2</t>
  </si>
  <si>
    <t>11OO</t>
  </si>
  <si>
    <t>Stavanger LO</t>
  </si>
  <si>
    <t>18LO</t>
  </si>
  <si>
    <t>HFS09</t>
  </si>
  <si>
    <t>Sør-Rogaland HEF</t>
  </si>
  <si>
    <t>1102</t>
  </si>
  <si>
    <t>1108</t>
  </si>
  <si>
    <t>Sandnes</t>
  </si>
  <si>
    <t>SAM70</t>
  </si>
  <si>
    <t>1103</t>
  </si>
  <si>
    <t>SAM71</t>
  </si>
  <si>
    <t>1106</t>
  </si>
  <si>
    <t>Haugesund</t>
  </si>
  <si>
    <t>SAM72</t>
  </si>
  <si>
    <t>Haugesund LO</t>
  </si>
  <si>
    <t>12OO</t>
  </si>
  <si>
    <t>19LO</t>
  </si>
  <si>
    <t>HFS10</t>
  </si>
  <si>
    <t>Helse Fonna HEF</t>
  </si>
  <si>
    <t>1111</t>
  </si>
  <si>
    <t>Sokndal</t>
  </si>
  <si>
    <t>1112</t>
  </si>
  <si>
    <t>Lund</t>
  </si>
  <si>
    <t>1114</t>
  </si>
  <si>
    <t>Bjerkreim</t>
  </si>
  <si>
    <t>1119</t>
  </si>
  <si>
    <t>Hå</t>
  </si>
  <si>
    <t>SAM68</t>
  </si>
  <si>
    <t>Jæren</t>
  </si>
  <si>
    <t>1120</t>
  </si>
  <si>
    <t>Klepp</t>
  </si>
  <si>
    <t>1121</t>
  </si>
  <si>
    <t>Time</t>
  </si>
  <si>
    <t>1122</t>
  </si>
  <si>
    <t>Gjesdal</t>
  </si>
  <si>
    <t>1124</t>
  </si>
  <si>
    <t>Sola</t>
  </si>
  <si>
    <t>1127</t>
  </si>
  <si>
    <t>Randaberg</t>
  </si>
  <si>
    <t>1129</t>
  </si>
  <si>
    <t>Forsand</t>
  </si>
  <si>
    <t>1130</t>
  </si>
  <si>
    <t>Strand</t>
  </si>
  <si>
    <t>SAM69</t>
  </si>
  <si>
    <t>Ryfylkeregionen</t>
  </si>
  <si>
    <t>1133</t>
  </si>
  <si>
    <t>Hjelmeland</t>
  </si>
  <si>
    <t>1134</t>
  </si>
  <si>
    <t>Suldal</t>
  </si>
  <si>
    <t>1135</t>
  </si>
  <si>
    <t>Sauda</t>
  </si>
  <si>
    <t>1141</t>
  </si>
  <si>
    <t>Finnøy</t>
  </si>
  <si>
    <t>1142</t>
  </si>
  <si>
    <t>Rennesøy</t>
  </si>
  <si>
    <t>1144</t>
  </si>
  <si>
    <t>Kvitsøy</t>
  </si>
  <si>
    <t>1145</t>
  </si>
  <si>
    <t>Bokn</t>
  </si>
  <si>
    <t>1146</t>
  </si>
  <si>
    <t>Tysvær</t>
  </si>
  <si>
    <t>1149</t>
  </si>
  <si>
    <t>Karmøy</t>
  </si>
  <si>
    <t>1151</t>
  </si>
  <si>
    <t>Utsira</t>
  </si>
  <si>
    <t>1160</t>
  </si>
  <si>
    <t>Vindafjord</t>
  </si>
  <si>
    <t>1161</t>
  </si>
  <si>
    <t>Bydel Stavanger</t>
  </si>
  <si>
    <t>1162</t>
  </si>
  <si>
    <t>1164</t>
  </si>
  <si>
    <t>1165</t>
  </si>
  <si>
    <t>1166</t>
  </si>
  <si>
    <t>1167</t>
  </si>
  <si>
    <t>1200</t>
  </si>
  <si>
    <t>Bydel Bergen</t>
  </si>
  <si>
    <t>SAM65</t>
  </si>
  <si>
    <t>Helse Bergen LO</t>
  </si>
  <si>
    <t>1201</t>
  </si>
  <si>
    <t>4601</t>
  </si>
  <si>
    <t>46</t>
  </si>
  <si>
    <t>13OO</t>
  </si>
  <si>
    <t>Haukeland LO</t>
  </si>
  <si>
    <t>20LO</t>
  </si>
  <si>
    <t>HFS11</t>
  </si>
  <si>
    <t>Helse Bergen HEF</t>
  </si>
  <si>
    <t>1202</t>
  </si>
  <si>
    <t>1203</t>
  </si>
  <si>
    <t>1204</t>
  </si>
  <si>
    <t>1205</t>
  </si>
  <si>
    <t>1206</t>
  </si>
  <si>
    <t>1207</t>
  </si>
  <si>
    <t>1208</t>
  </si>
  <si>
    <t>1209</t>
  </si>
  <si>
    <t>1210</t>
  </si>
  <si>
    <t>1211</t>
  </si>
  <si>
    <t>4611</t>
  </si>
  <si>
    <t>Etne</t>
  </si>
  <si>
    <t>1216</t>
  </si>
  <si>
    <t>4612</t>
  </si>
  <si>
    <t>Sveio</t>
  </si>
  <si>
    <t>1219</t>
  </si>
  <si>
    <t>4613</t>
  </si>
  <si>
    <t>Bømlo</t>
  </si>
  <si>
    <t>SAM73</t>
  </si>
  <si>
    <t>Stord LO</t>
  </si>
  <si>
    <t>21LO</t>
  </si>
  <si>
    <t>1221</t>
  </si>
  <si>
    <t>4614</t>
  </si>
  <si>
    <t>Stord</t>
  </si>
  <si>
    <t>1222</t>
  </si>
  <si>
    <t>4615</t>
  </si>
  <si>
    <t>Fitjar</t>
  </si>
  <si>
    <t>1223</t>
  </si>
  <si>
    <t>4616</t>
  </si>
  <si>
    <t>Tysnes</t>
  </si>
  <si>
    <t>1224</t>
  </si>
  <si>
    <t>4617</t>
  </si>
  <si>
    <t>Kvinnherad</t>
  </si>
  <si>
    <t>1227</t>
  </si>
  <si>
    <t>4618</t>
  </si>
  <si>
    <t>Ullensvang</t>
  </si>
  <si>
    <t>Jondal</t>
  </si>
  <si>
    <t>SAM74</t>
  </si>
  <si>
    <t>Odda LO</t>
  </si>
  <si>
    <t>22LO</t>
  </si>
  <si>
    <t>1228</t>
  </si>
  <si>
    <t>Odda</t>
  </si>
  <si>
    <t>1231</t>
  </si>
  <si>
    <t>1232</t>
  </si>
  <si>
    <t>4619</t>
  </si>
  <si>
    <t>Eidfjord</t>
  </si>
  <si>
    <t>SAM66</t>
  </si>
  <si>
    <t>Voss Lokalsjukehusområde</t>
  </si>
  <si>
    <t>1233</t>
  </si>
  <si>
    <t>4620</t>
  </si>
  <si>
    <t>Ulvik</t>
  </si>
  <si>
    <t>Voss LO</t>
  </si>
  <si>
    <t>23LO</t>
  </si>
  <si>
    <t>VOS LO</t>
  </si>
  <si>
    <t>1234</t>
  </si>
  <si>
    <t>4621</t>
  </si>
  <si>
    <t>Voss Herad</t>
  </si>
  <si>
    <t>Granvin</t>
  </si>
  <si>
    <t>1235</t>
  </si>
  <si>
    <t>Voss</t>
  </si>
  <si>
    <t>1238</t>
  </si>
  <si>
    <t>4622</t>
  </si>
  <si>
    <t>Kvam</t>
  </si>
  <si>
    <t>1241</t>
  </si>
  <si>
    <t>4624</t>
  </si>
  <si>
    <t>Bjørnafjorden</t>
  </si>
  <si>
    <t>Fusa</t>
  </si>
  <si>
    <t>SAM64</t>
  </si>
  <si>
    <t>Bergensregionen</t>
  </si>
  <si>
    <t>1242</t>
  </si>
  <si>
    <t>4623</t>
  </si>
  <si>
    <t>Samnanger</t>
  </si>
  <si>
    <t>Haraldsplass LO</t>
  </si>
  <si>
    <t>24LO</t>
  </si>
  <si>
    <t>1243</t>
  </si>
  <si>
    <t>Os (Hordaland)</t>
  </si>
  <si>
    <t>1244</t>
  </si>
  <si>
    <t>4625</t>
  </si>
  <si>
    <t>Austevoll</t>
  </si>
  <si>
    <t>1245</t>
  </si>
  <si>
    <t>4626</t>
  </si>
  <si>
    <t>Øygarden</t>
  </si>
  <si>
    <t>Sund</t>
  </si>
  <si>
    <t>1246</t>
  </si>
  <si>
    <t>Fjell</t>
  </si>
  <si>
    <t>1247</t>
  </si>
  <si>
    <t>4627</t>
  </si>
  <si>
    <t>Askøy</t>
  </si>
  <si>
    <t>1251</t>
  </si>
  <si>
    <t>4628</t>
  </si>
  <si>
    <t>Vaksdal</t>
  </si>
  <si>
    <t>1252</t>
  </si>
  <si>
    <t>4629</t>
  </si>
  <si>
    <t>Modalen</t>
  </si>
  <si>
    <t>SAM63</t>
  </si>
  <si>
    <t>Nordhordaland</t>
  </si>
  <si>
    <t>1253</t>
  </si>
  <si>
    <t>4630</t>
  </si>
  <si>
    <t>Osterøy</t>
  </si>
  <si>
    <t>1256</t>
  </si>
  <si>
    <t>4631</t>
  </si>
  <si>
    <t>Alver</t>
  </si>
  <si>
    <t>Meland</t>
  </si>
  <si>
    <t>1259</t>
  </si>
  <si>
    <t>1260</t>
  </si>
  <si>
    <t>Radøy</t>
  </si>
  <si>
    <t>1263</t>
  </si>
  <si>
    <t>Lindås</t>
  </si>
  <si>
    <t>1264</t>
  </si>
  <si>
    <t>4632</t>
  </si>
  <si>
    <t>Austrheim</t>
  </si>
  <si>
    <t>1265</t>
  </si>
  <si>
    <t>4633</t>
  </si>
  <si>
    <t>Fedje</t>
  </si>
  <si>
    <t>1266</t>
  </si>
  <si>
    <t>4634</t>
  </si>
  <si>
    <t>Masfjorden</t>
  </si>
  <si>
    <t>1401</t>
  </si>
  <si>
    <t>4602</t>
  </si>
  <si>
    <t>Kinn</t>
  </si>
  <si>
    <t>Flora</t>
  </si>
  <si>
    <t>SAM75</t>
  </si>
  <si>
    <t>Førde LO</t>
  </si>
  <si>
    <t>14OO</t>
  </si>
  <si>
    <t>25LO</t>
  </si>
  <si>
    <t>HFS12</t>
  </si>
  <si>
    <t>Helse Førde HEF</t>
  </si>
  <si>
    <t>1411</t>
  </si>
  <si>
    <t>4635</t>
  </si>
  <si>
    <t>Gulen</t>
  </si>
  <si>
    <t>1412</t>
  </si>
  <si>
    <t>4636</t>
  </si>
  <si>
    <t>Solund</t>
  </si>
  <si>
    <t>1413</t>
  </si>
  <si>
    <t>4637</t>
  </si>
  <si>
    <t>Hyllestad</t>
  </si>
  <si>
    <t>1416</t>
  </si>
  <si>
    <t>4638</t>
  </si>
  <si>
    <t>Høyanger</t>
  </si>
  <si>
    <t>1417</t>
  </si>
  <si>
    <t>4639</t>
  </si>
  <si>
    <t>Vik</t>
  </si>
  <si>
    <t>SAM76</t>
  </si>
  <si>
    <t>Lærdal LO</t>
  </si>
  <si>
    <t>26LO</t>
  </si>
  <si>
    <t>1418</t>
  </si>
  <si>
    <t>4640</t>
  </si>
  <si>
    <t>Sogndal</t>
  </si>
  <si>
    <t>Balestrand</t>
  </si>
  <si>
    <t>1419</t>
  </si>
  <si>
    <t>1420</t>
  </si>
  <si>
    <t>1421</t>
  </si>
  <si>
    <t>4641</t>
  </si>
  <si>
    <t>Aurland</t>
  </si>
  <si>
    <t>1422</t>
  </si>
  <si>
    <t>4642</t>
  </si>
  <si>
    <t>Lærdal</t>
  </si>
  <si>
    <t>1424</t>
  </si>
  <si>
    <t>4643</t>
  </si>
  <si>
    <t>Årdal</t>
  </si>
  <si>
    <t>1426</t>
  </si>
  <si>
    <t>4644</t>
  </si>
  <si>
    <t>Luster</t>
  </si>
  <si>
    <t>1428</t>
  </si>
  <si>
    <t>4645</t>
  </si>
  <si>
    <t>Askvoll</t>
  </si>
  <si>
    <t>1429</t>
  </si>
  <si>
    <t>4646</t>
  </si>
  <si>
    <t>Fjaler</t>
  </si>
  <si>
    <t>1430</t>
  </si>
  <si>
    <t>4647</t>
  </si>
  <si>
    <t>Sunnfjord</t>
  </si>
  <si>
    <t>Gaular</t>
  </si>
  <si>
    <t>1431</t>
  </si>
  <si>
    <t>Jølster</t>
  </si>
  <si>
    <t>1432</t>
  </si>
  <si>
    <t>Førde</t>
  </si>
  <si>
    <t>1433</t>
  </si>
  <si>
    <t>Naustdal</t>
  </si>
  <si>
    <t>1438</t>
  </si>
  <si>
    <t>4648</t>
  </si>
  <si>
    <t>Bremanger</t>
  </si>
  <si>
    <t>1439</t>
  </si>
  <si>
    <t>Vågsøy</t>
  </si>
  <si>
    <t>1441</t>
  </si>
  <si>
    <t>4649</t>
  </si>
  <si>
    <t>Stad</t>
  </si>
  <si>
    <t>Selje</t>
  </si>
  <si>
    <t>SAM77</t>
  </si>
  <si>
    <t>Nordfjord LO</t>
  </si>
  <si>
    <t>27LO</t>
  </si>
  <si>
    <t>1443</t>
  </si>
  <si>
    <t>Eid</t>
  </si>
  <si>
    <t>1444</t>
  </si>
  <si>
    <t>1577</t>
  </si>
  <si>
    <t>Volda</t>
  </si>
  <si>
    <t>Hornindal</t>
  </si>
  <si>
    <t>SAM43</t>
  </si>
  <si>
    <t>Søre Sunnmøre</t>
  </si>
  <si>
    <t>15</t>
  </si>
  <si>
    <t>Helse Midt</t>
  </si>
  <si>
    <t>HR3</t>
  </si>
  <si>
    <t>15OO</t>
  </si>
  <si>
    <t>Volda LO</t>
  </si>
  <si>
    <t>31LO</t>
  </si>
  <si>
    <t>VOL LO</t>
  </si>
  <si>
    <t>HFS13</t>
  </si>
  <si>
    <t>Møre og Romsdal HEF</t>
  </si>
  <si>
    <t>1445</t>
  </si>
  <si>
    <t>4650</t>
  </si>
  <si>
    <t>Gloppen</t>
  </si>
  <si>
    <t>1449</t>
  </si>
  <si>
    <t>4651</t>
  </si>
  <si>
    <t>Stryn</t>
  </si>
  <si>
    <t>1502</t>
  </si>
  <si>
    <t>1506</t>
  </si>
  <si>
    <t>SAM44</t>
  </si>
  <si>
    <t>Romsdal</t>
  </si>
  <si>
    <t>Molde LO</t>
  </si>
  <si>
    <t>28LO</t>
  </si>
  <si>
    <t>1504</t>
  </si>
  <si>
    <t>1508</t>
  </si>
  <si>
    <t>Ålesund</t>
  </si>
  <si>
    <t>SAM46</t>
  </si>
  <si>
    <t>Nordre Sunnmøre</t>
  </si>
  <si>
    <t>Ålesund LO</t>
  </si>
  <si>
    <t>29LO</t>
  </si>
  <si>
    <t>1505</t>
  </si>
  <si>
    <t>Kristiansund</t>
  </si>
  <si>
    <t>SAM45</t>
  </si>
  <si>
    <t>Nordmøre</t>
  </si>
  <si>
    <t>Kristiansund LO</t>
  </si>
  <si>
    <t>30LO</t>
  </si>
  <si>
    <t>1507</t>
  </si>
  <si>
    <t>1511</t>
  </si>
  <si>
    <t>Vanylven</t>
  </si>
  <si>
    <t>1514</t>
  </si>
  <si>
    <t>Sande (Møre og Romsdal)</t>
  </si>
  <si>
    <t>1515</t>
  </si>
  <si>
    <t>Herøy (Møre og Romsdal)</t>
  </si>
  <si>
    <t>1516</t>
  </si>
  <si>
    <t>Ulstein</t>
  </si>
  <si>
    <t>1517</t>
  </si>
  <si>
    <t>Hareid</t>
  </si>
  <si>
    <t>1519</t>
  </si>
  <si>
    <t>1520</t>
  </si>
  <si>
    <t>Ørsta</t>
  </si>
  <si>
    <t>1523</t>
  </si>
  <si>
    <t>1524</t>
  </si>
  <si>
    <t>1578</t>
  </si>
  <si>
    <t>Fjord</t>
  </si>
  <si>
    <t>Norddal</t>
  </si>
  <si>
    <t>1525</t>
  </si>
  <si>
    <t>Stranda</t>
  </si>
  <si>
    <t>1526</t>
  </si>
  <si>
    <t>Stordal</t>
  </si>
  <si>
    <t>1528</t>
  </si>
  <si>
    <t>Sykkylven</t>
  </si>
  <si>
    <t>1529</t>
  </si>
  <si>
    <t>Skodje</t>
  </si>
  <si>
    <t>1531</t>
  </si>
  <si>
    <t>Sula</t>
  </si>
  <si>
    <t>1532</t>
  </si>
  <si>
    <t>Giske</t>
  </si>
  <si>
    <t>1534</t>
  </si>
  <si>
    <t>Haram</t>
  </si>
  <si>
    <t>1535</t>
  </si>
  <si>
    <t>Vestnes</t>
  </si>
  <si>
    <t>1539</t>
  </si>
  <si>
    <t>Rauma</t>
  </si>
  <si>
    <t>1543</t>
  </si>
  <si>
    <t>Nesset</t>
  </si>
  <si>
    <t>1545</t>
  </si>
  <si>
    <t>Midsund</t>
  </si>
  <si>
    <t>1546</t>
  </si>
  <si>
    <t>Sandøy</t>
  </si>
  <si>
    <t>1547</t>
  </si>
  <si>
    <t>Aukra</t>
  </si>
  <si>
    <t>1548</t>
  </si>
  <si>
    <t>1579</t>
  </si>
  <si>
    <t>Hustadvika</t>
  </si>
  <si>
    <t>Fræna</t>
  </si>
  <si>
    <t>1551</t>
  </si>
  <si>
    <t>Eide</t>
  </si>
  <si>
    <t>1554</t>
  </si>
  <si>
    <t>Averøy</t>
  </si>
  <si>
    <t>1557</t>
  </si>
  <si>
    <t>Gjemnes</t>
  </si>
  <si>
    <t>1560</t>
  </si>
  <si>
    <t>Tingvoll</t>
  </si>
  <si>
    <t>1563</t>
  </si>
  <si>
    <t>Sunndal</t>
  </si>
  <si>
    <t>1566</t>
  </si>
  <si>
    <t>Surnadal</t>
  </si>
  <si>
    <t>Orkdal LO</t>
  </si>
  <si>
    <t>32LO</t>
  </si>
  <si>
    <t>1567</t>
  </si>
  <si>
    <t>5061</t>
  </si>
  <si>
    <t>Rindal</t>
  </si>
  <si>
    <t>SAM47</t>
  </si>
  <si>
    <t>Region sør-vest</t>
  </si>
  <si>
    <t>50</t>
  </si>
  <si>
    <t>St. Olavs hospital OO</t>
  </si>
  <si>
    <t>16OO</t>
  </si>
  <si>
    <t>HFS14</t>
  </si>
  <si>
    <t>St. Olav HEF</t>
  </si>
  <si>
    <t>1571</t>
  </si>
  <si>
    <t>5055</t>
  </si>
  <si>
    <t>Heim</t>
  </si>
  <si>
    <t>Halsa</t>
  </si>
  <si>
    <t>1573</t>
  </si>
  <si>
    <t>Smøla</t>
  </si>
  <si>
    <t>1576</t>
  </si>
  <si>
    <t>Aure</t>
  </si>
  <si>
    <t>1580</t>
  </si>
  <si>
    <t>1601</t>
  </si>
  <si>
    <t>5001</t>
  </si>
  <si>
    <t>SAM57</t>
  </si>
  <si>
    <t>Trondheimsområdet</t>
  </si>
  <si>
    <t>St. Olavs hospital LO</t>
  </si>
  <si>
    <t>33LO</t>
  </si>
  <si>
    <t>1612</t>
  </si>
  <si>
    <t>Hemne</t>
  </si>
  <si>
    <t>1613</t>
  </si>
  <si>
    <t>5059</t>
  </si>
  <si>
    <t>Hitra</t>
  </si>
  <si>
    <t>Snillfjord</t>
  </si>
  <si>
    <t>1617</t>
  </si>
  <si>
    <t>5056</t>
  </si>
  <si>
    <t>1620</t>
  </si>
  <si>
    <t>5014</t>
  </si>
  <si>
    <t>Frøya</t>
  </si>
  <si>
    <t>1621</t>
  </si>
  <si>
    <t>5057</t>
  </si>
  <si>
    <t>Ørland</t>
  </si>
  <si>
    <t>SAM52</t>
  </si>
  <si>
    <t>Fosenregionen</t>
  </si>
  <si>
    <t>1622</t>
  </si>
  <si>
    <t>Orkland</t>
  </si>
  <si>
    <t>Agdenes</t>
  </si>
  <si>
    <t>1624</t>
  </si>
  <si>
    <t>5054</t>
  </si>
  <si>
    <t>Indre fosen</t>
  </si>
  <si>
    <t>Rissa</t>
  </si>
  <si>
    <t>1627</t>
  </si>
  <si>
    <t>Bjugn</t>
  </si>
  <si>
    <t>1630</t>
  </si>
  <si>
    <t>5058</t>
  </si>
  <si>
    <t>Åfjord</t>
  </si>
  <si>
    <t>1632</t>
  </si>
  <si>
    <t>Roan</t>
  </si>
  <si>
    <t>1633</t>
  </si>
  <si>
    <t>5020</t>
  </si>
  <si>
    <t>Osen</t>
  </si>
  <si>
    <t>SAM48</t>
  </si>
  <si>
    <t>Midtre Namdal</t>
  </si>
  <si>
    <t>17OO</t>
  </si>
  <si>
    <t>Namsos LO</t>
  </si>
  <si>
    <t>34LO</t>
  </si>
  <si>
    <t>NAM LO</t>
  </si>
  <si>
    <t>HFS15</t>
  </si>
  <si>
    <t>Nord-Trøndelag HEF</t>
  </si>
  <si>
    <t>1634</t>
  </si>
  <si>
    <t>5021</t>
  </si>
  <si>
    <t>Oppdal</t>
  </si>
  <si>
    <t>1635</t>
  </si>
  <si>
    <t>5022</t>
  </si>
  <si>
    <t>Rennebu</t>
  </si>
  <si>
    <t>1636</t>
  </si>
  <si>
    <t>Meldal</t>
  </si>
  <si>
    <t>1638</t>
  </si>
  <si>
    <t>Orkdal</t>
  </si>
  <si>
    <t>1640</t>
  </si>
  <si>
    <t>5025</t>
  </si>
  <si>
    <t>Røros</t>
  </si>
  <si>
    <t>Nord-Østerdal</t>
  </si>
  <si>
    <t>1644</t>
  </si>
  <si>
    <t>5026</t>
  </si>
  <si>
    <t>Holtålen</t>
  </si>
  <si>
    <t>1648</t>
  </si>
  <si>
    <t>5027</t>
  </si>
  <si>
    <t>Midtre Gauldal</t>
  </si>
  <si>
    <t>1653</t>
  </si>
  <si>
    <t>5028</t>
  </si>
  <si>
    <t>Melhus</t>
  </si>
  <si>
    <t>1657</t>
  </si>
  <si>
    <t>5029</t>
  </si>
  <si>
    <t>Skaun</t>
  </si>
  <si>
    <t>1662</t>
  </si>
  <si>
    <t>Klæbu</t>
  </si>
  <si>
    <t>1663</t>
  </si>
  <si>
    <t>5031</t>
  </si>
  <si>
    <t>Malvik</t>
  </si>
  <si>
    <t>1664</t>
  </si>
  <si>
    <t>5032</t>
  </si>
  <si>
    <t>Selbu</t>
  </si>
  <si>
    <t>SAM58</t>
  </si>
  <si>
    <t>Værnesregionen</t>
  </si>
  <si>
    <t>1665</t>
  </si>
  <si>
    <t>5033</t>
  </si>
  <si>
    <t>Tydal</t>
  </si>
  <si>
    <t>1702</t>
  </si>
  <si>
    <t>5006</t>
  </si>
  <si>
    <t>SAM51</t>
  </si>
  <si>
    <t>Inn-Trøndelag</t>
  </si>
  <si>
    <t>Levanger LO</t>
  </si>
  <si>
    <t>35LO</t>
  </si>
  <si>
    <t>1703</t>
  </si>
  <si>
    <t>5007</t>
  </si>
  <si>
    <t>Namsos</t>
  </si>
  <si>
    <t>1711</t>
  </si>
  <si>
    <t>5034</t>
  </si>
  <si>
    <t>Meråker</t>
  </si>
  <si>
    <t>SAM49</t>
  </si>
  <si>
    <t>Innherred</t>
  </si>
  <si>
    <t>1714</t>
  </si>
  <si>
    <t>5035</t>
  </si>
  <si>
    <t>Stjørdal</t>
  </si>
  <si>
    <t>1717</t>
  </si>
  <si>
    <t>5036</t>
  </si>
  <si>
    <t>Frosta</t>
  </si>
  <si>
    <t>1718</t>
  </si>
  <si>
    <t>Leksvik</t>
  </si>
  <si>
    <t>1719</t>
  </si>
  <si>
    <t>5037</t>
  </si>
  <si>
    <t>Levanger</t>
  </si>
  <si>
    <t>1721</t>
  </si>
  <si>
    <t>5038</t>
  </si>
  <si>
    <t>Verdal</t>
  </si>
  <si>
    <t>1723</t>
  </si>
  <si>
    <t>5053</t>
  </si>
  <si>
    <t>Inderøy</t>
  </si>
  <si>
    <t>Mosvik</t>
  </si>
  <si>
    <t>1724</t>
  </si>
  <si>
    <t>Verran</t>
  </si>
  <si>
    <t>1725</t>
  </si>
  <si>
    <t>Namdalseid</t>
  </si>
  <si>
    <t>1729</t>
  </si>
  <si>
    <t>1736</t>
  </si>
  <si>
    <t>5041</t>
  </si>
  <si>
    <t>Snåsa</t>
  </si>
  <si>
    <t>1738</t>
  </si>
  <si>
    <t>5042</t>
  </si>
  <si>
    <t>Lierne</t>
  </si>
  <si>
    <t>SAM50</t>
  </si>
  <si>
    <t>Indre Namdal</t>
  </si>
  <si>
    <t>1739</t>
  </si>
  <si>
    <t>5043</t>
  </si>
  <si>
    <t>Røyrvik</t>
  </si>
  <si>
    <t>1740</t>
  </si>
  <si>
    <t>5044</t>
  </si>
  <si>
    <t>Namsskogan</t>
  </si>
  <si>
    <t>1742</t>
  </si>
  <si>
    <t>5045</t>
  </si>
  <si>
    <t>Grong</t>
  </si>
  <si>
    <t>1743</t>
  </si>
  <si>
    <t>5046</t>
  </si>
  <si>
    <t>Høylandet</t>
  </si>
  <si>
    <t>1744</t>
  </si>
  <si>
    <t>5047</t>
  </si>
  <si>
    <t>Overhalla</t>
  </si>
  <si>
    <t>1748</t>
  </si>
  <si>
    <t>Fosnes</t>
  </si>
  <si>
    <t>1749</t>
  </si>
  <si>
    <t>5049</t>
  </si>
  <si>
    <t>Flatanger</t>
  </si>
  <si>
    <t>1750</t>
  </si>
  <si>
    <t>5060</t>
  </si>
  <si>
    <t>Nærøysund</t>
  </si>
  <si>
    <t>Vikna</t>
  </si>
  <si>
    <t>SAM53</t>
  </si>
  <si>
    <t>Ytre Namdal</t>
  </si>
  <si>
    <t>1751</t>
  </si>
  <si>
    <t>Nærøy</t>
  </si>
  <si>
    <t>1755</t>
  </si>
  <si>
    <t>5052</t>
  </si>
  <si>
    <t>Leka</t>
  </si>
  <si>
    <t>1756</t>
  </si>
  <si>
    <t>1804</t>
  </si>
  <si>
    <t>SAM55</t>
  </si>
  <si>
    <t>Salten</t>
  </si>
  <si>
    <t>18</t>
  </si>
  <si>
    <t>HR4</t>
  </si>
  <si>
    <t>19OO</t>
  </si>
  <si>
    <t>Bodø LO</t>
  </si>
  <si>
    <t>36LO</t>
  </si>
  <si>
    <t>HFS17</t>
  </si>
  <si>
    <t>Lofoten, Vesterålen og Salten HEF</t>
  </si>
  <si>
    <t>1805</t>
  </si>
  <si>
    <t>1806</t>
  </si>
  <si>
    <t>Narvik</t>
  </si>
  <si>
    <t>SAM61</t>
  </si>
  <si>
    <t>Ofoten</t>
  </si>
  <si>
    <t>21OO</t>
  </si>
  <si>
    <t>Narvik LO</t>
  </si>
  <si>
    <t>37LO</t>
  </si>
  <si>
    <t>HFS18</t>
  </si>
  <si>
    <t>Troms og Ofoten HEF</t>
  </si>
  <si>
    <t>1811</t>
  </si>
  <si>
    <t>Bindal</t>
  </si>
  <si>
    <t>SAM41</t>
  </si>
  <si>
    <t>Sør Helgeland</t>
  </si>
  <si>
    <t>18OO</t>
  </si>
  <si>
    <t>HFS16</t>
  </si>
  <si>
    <t>Helgeland HEF</t>
  </si>
  <si>
    <t>1812</t>
  </si>
  <si>
    <t>Sømna</t>
  </si>
  <si>
    <t>Sandnessjøen LO</t>
  </si>
  <si>
    <t>38LO</t>
  </si>
  <si>
    <t>1813</t>
  </si>
  <si>
    <t>Brønnøy</t>
  </si>
  <si>
    <t>1815</t>
  </si>
  <si>
    <t>Vega</t>
  </si>
  <si>
    <t>1816</t>
  </si>
  <si>
    <t>Vevelstad</t>
  </si>
  <si>
    <t>1818</t>
  </si>
  <si>
    <t>Herøy (Nordland)</t>
  </si>
  <si>
    <t>1820</t>
  </si>
  <si>
    <t>Alstahaug</t>
  </si>
  <si>
    <t>1822</t>
  </si>
  <si>
    <t>Leirfjord</t>
  </si>
  <si>
    <t>SAM42</t>
  </si>
  <si>
    <t>Nord Helgeland</t>
  </si>
  <si>
    <t>1824</t>
  </si>
  <si>
    <t>Vefsn</t>
  </si>
  <si>
    <t>Mosjøen LO</t>
  </si>
  <si>
    <t>39LO</t>
  </si>
  <si>
    <t>1825</t>
  </si>
  <si>
    <t>Grane</t>
  </si>
  <si>
    <t>1826</t>
  </si>
  <si>
    <t>Hattfjelldal</t>
  </si>
  <si>
    <t>1827</t>
  </si>
  <si>
    <t>Dønna</t>
  </si>
  <si>
    <t>1828</t>
  </si>
  <si>
    <t>Nesna</t>
  </si>
  <si>
    <t>Mo i Rana LO</t>
  </si>
  <si>
    <t>40LO</t>
  </si>
  <si>
    <t>1832</t>
  </si>
  <si>
    <t>Hemnes</t>
  </si>
  <si>
    <t>1833</t>
  </si>
  <si>
    <t>Rana</t>
  </si>
  <si>
    <t>1834</t>
  </si>
  <si>
    <t>Lurøy</t>
  </si>
  <si>
    <t>1835</t>
  </si>
  <si>
    <t>Træna</t>
  </si>
  <si>
    <t>1836</t>
  </si>
  <si>
    <t>Rødøy</t>
  </si>
  <si>
    <t>1837</t>
  </si>
  <si>
    <t>Meløy</t>
  </si>
  <si>
    <t>1838</t>
  </si>
  <si>
    <t>Gildeskål</t>
  </si>
  <si>
    <t>1839</t>
  </si>
  <si>
    <t>Beiarn</t>
  </si>
  <si>
    <t>1840</t>
  </si>
  <si>
    <t>Saltdal</t>
  </si>
  <si>
    <t>1841</t>
  </si>
  <si>
    <t>Fauske</t>
  </si>
  <si>
    <t>1845</t>
  </si>
  <si>
    <t>Sørfold</t>
  </si>
  <si>
    <t>1848</t>
  </si>
  <si>
    <t>Steigen</t>
  </si>
  <si>
    <t>1849</t>
  </si>
  <si>
    <t>1875</t>
  </si>
  <si>
    <t>Hamarøy</t>
  </si>
  <si>
    <t>1850</t>
  </si>
  <si>
    <t>Tysfjord</t>
  </si>
  <si>
    <t>1851</t>
  </si>
  <si>
    <t>Lødingen</t>
  </si>
  <si>
    <t>Harstad LO</t>
  </si>
  <si>
    <t>41LO</t>
  </si>
  <si>
    <t>HAR LO</t>
  </si>
  <si>
    <t>1852</t>
  </si>
  <si>
    <t>5512</t>
  </si>
  <si>
    <t>Tjeldsund</t>
  </si>
  <si>
    <t>55</t>
  </si>
  <si>
    <t>1853</t>
  </si>
  <si>
    <t>Evenes</t>
  </si>
  <si>
    <t>1854</t>
  </si>
  <si>
    <t>Ballangen</t>
  </si>
  <si>
    <t>1856</t>
  </si>
  <si>
    <t>Røst</t>
  </si>
  <si>
    <t>SAM56</t>
  </si>
  <si>
    <t>Lofoten</t>
  </si>
  <si>
    <t>1857</t>
  </si>
  <si>
    <t>Værøy</t>
  </si>
  <si>
    <t>1859</t>
  </si>
  <si>
    <t>Flakstad</t>
  </si>
  <si>
    <t>Lofoten LO</t>
  </si>
  <si>
    <t>42LO</t>
  </si>
  <si>
    <t>1860</t>
  </si>
  <si>
    <t>Vestvågøy</t>
  </si>
  <si>
    <t>1865</t>
  </si>
  <si>
    <t>Vågan</t>
  </si>
  <si>
    <t>1866</t>
  </si>
  <si>
    <t>Hadsel</t>
  </si>
  <si>
    <t>SAM54</t>
  </si>
  <si>
    <t>Vesterålen</t>
  </si>
  <si>
    <t>Vesterålen LO</t>
  </si>
  <si>
    <t>43LO</t>
  </si>
  <si>
    <t>1867</t>
  </si>
  <si>
    <t>Bø (Nordland)</t>
  </si>
  <si>
    <t>1868</t>
  </si>
  <si>
    <t>Øksnes</t>
  </si>
  <si>
    <t>1870</t>
  </si>
  <si>
    <t>Sortland</t>
  </si>
  <si>
    <t>1871</t>
  </si>
  <si>
    <t>Andøy</t>
  </si>
  <si>
    <t>1874</t>
  </si>
  <si>
    <t>Moskenes</t>
  </si>
  <si>
    <t>1901</t>
  </si>
  <si>
    <t>5503</t>
  </si>
  <si>
    <t>Harstad</t>
  </si>
  <si>
    <t>SAM60</t>
  </si>
  <si>
    <t>Troms Sør</t>
  </si>
  <si>
    <t>1902</t>
  </si>
  <si>
    <t>5501</t>
  </si>
  <si>
    <t>SAM62</t>
  </si>
  <si>
    <t>Troms Nord</t>
  </si>
  <si>
    <t>Tromsø LO</t>
  </si>
  <si>
    <t>44LO</t>
  </si>
  <si>
    <t>1903</t>
  </si>
  <si>
    <t>1911</t>
  </si>
  <si>
    <t>5510</t>
  </si>
  <si>
    <t>Kvæfjord</t>
  </si>
  <si>
    <t>1913</t>
  </si>
  <si>
    <t>Skånland</t>
  </si>
  <si>
    <t>1915</t>
  </si>
  <si>
    <t>Bjarkøy</t>
  </si>
  <si>
    <t>1917</t>
  </si>
  <si>
    <t>5514</t>
  </si>
  <si>
    <t>Ibestad</t>
  </si>
  <si>
    <t>1919</t>
  </si>
  <si>
    <t>5516</t>
  </si>
  <si>
    <t>Gratangen</t>
  </si>
  <si>
    <t>1920</t>
  </si>
  <si>
    <t>5518</t>
  </si>
  <si>
    <t>Loabák - Lavangen</t>
  </si>
  <si>
    <t>Lavangen</t>
  </si>
  <si>
    <t>1922</t>
  </si>
  <si>
    <t>5520</t>
  </si>
  <si>
    <t>Bardu</t>
  </si>
  <si>
    <t>SAM59</t>
  </si>
  <si>
    <t>Troms Midt</t>
  </si>
  <si>
    <t>1923</t>
  </si>
  <si>
    <t>5522</t>
  </si>
  <si>
    <t>Salangen</t>
  </si>
  <si>
    <t>1924</t>
  </si>
  <si>
    <t>5524</t>
  </si>
  <si>
    <t>Målselv</t>
  </si>
  <si>
    <t>1925</t>
  </si>
  <si>
    <t>5526</t>
  </si>
  <si>
    <t>Sørreisa</t>
  </si>
  <si>
    <t>1926</t>
  </si>
  <si>
    <t>5528</t>
  </si>
  <si>
    <t>Dyrøy</t>
  </si>
  <si>
    <t>1927</t>
  </si>
  <si>
    <t>5530</t>
  </si>
  <si>
    <t>Senja</t>
  </si>
  <si>
    <t>Tranøy</t>
  </si>
  <si>
    <t>1928</t>
  </si>
  <si>
    <t>Torsken</t>
  </si>
  <si>
    <t>1929</t>
  </si>
  <si>
    <t>Berg</t>
  </si>
  <si>
    <t>1931</t>
  </si>
  <si>
    <t>Lenvik</t>
  </si>
  <si>
    <t>1933</t>
  </si>
  <si>
    <t>5532</t>
  </si>
  <si>
    <t>Balsfjord</t>
  </si>
  <si>
    <t>1936</t>
  </si>
  <si>
    <t>5534</t>
  </si>
  <si>
    <t>Karlsøy</t>
  </si>
  <si>
    <t>1938</t>
  </si>
  <si>
    <t>5536</t>
  </si>
  <si>
    <t>Lyngen</t>
  </si>
  <si>
    <t>1939</t>
  </si>
  <si>
    <t>5538</t>
  </si>
  <si>
    <t>Storfjord - Omasvuotna - Omasvuono</t>
  </si>
  <si>
    <t>Storfjord</t>
  </si>
  <si>
    <t>1940</t>
  </si>
  <si>
    <t>5540</t>
  </si>
  <si>
    <t>Gáivuotna Kåfjord</t>
  </si>
  <si>
    <t>1941</t>
  </si>
  <si>
    <t>5542</t>
  </si>
  <si>
    <t>Skjervøy</t>
  </si>
  <si>
    <t>1942</t>
  </si>
  <si>
    <t>5544</t>
  </si>
  <si>
    <t>Nordreisa</t>
  </si>
  <si>
    <t>1943</t>
  </si>
  <si>
    <t>5546</t>
  </si>
  <si>
    <t>Kvænangen</t>
  </si>
  <si>
    <t>2002</t>
  </si>
  <si>
    <t>5634</t>
  </si>
  <si>
    <t>Vardø</t>
  </si>
  <si>
    <t>SAM39</t>
  </si>
  <si>
    <t>Øst Finnmark</t>
  </si>
  <si>
    <t>56</t>
  </si>
  <si>
    <t>Helse Finnmark</t>
  </si>
  <si>
    <t>Finnmarksykehuset OO</t>
  </si>
  <si>
    <t>20OO</t>
  </si>
  <si>
    <t>Kirkenes LO</t>
  </si>
  <si>
    <t>45LO</t>
  </si>
  <si>
    <t>HFS19</t>
  </si>
  <si>
    <t>Finnmark HEF</t>
  </si>
  <si>
    <t>2003</t>
  </si>
  <si>
    <t>5607</t>
  </si>
  <si>
    <t>2004</t>
  </si>
  <si>
    <t>5603</t>
  </si>
  <si>
    <t>Hammerfest</t>
  </si>
  <si>
    <t>SAM38</t>
  </si>
  <si>
    <t>Vest Finnmark</t>
  </si>
  <si>
    <t>Hammerfest LO</t>
  </si>
  <si>
    <t>46LO</t>
  </si>
  <si>
    <t>2011</t>
  </si>
  <si>
    <t>5612</t>
  </si>
  <si>
    <t>Guovdageaidnu - Kautokeino</t>
  </si>
  <si>
    <t>Guovdageaidnu Kautokeino</t>
  </si>
  <si>
    <t>SAM40</t>
  </si>
  <si>
    <t>Midt Finnmark</t>
  </si>
  <si>
    <t>2012</t>
  </si>
  <si>
    <t>5601</t>
  </si>
  <si>
    <t>Alta</t>
  </si>
  <si>
    <t>2014</t>
  </si>
  <si>
    <t>5614</t>
  </si>
  <si>
    <t>Loppa</t>
  </si>
  <si>
    <t>2015</t>
  </si>
  <si>
    <t>5616</t>
  </si>
  <si>
    <t>Hasvik</t>
  </si>
  <si>
    <t>2017</t>
  </si>
  <si>
    <t>Kvalsund</t>
  </si>
  <si>
    <t>2018</t>
  </si>
  <si>
    <t>5618</t>
  </si>
  <si>
    <t>Måsøy</t>
  </si>
  <si>
    <t>2019</t>
  </si>
  <si>
    <t>5620</t>
  </si>
  <si>
    <t>Nordkapp</t>
  </si>
  <si>
    <t>2020</t>
  </si>
  <si>
    <t>5622</t>
  </si>
  <si>
    <t>Porsanger - Porsáŋgu - Porsanki </t>
  </si>
  <si>
    <t>Porsanger Porsángu Porsanki</t>
  </si>
  <si>
    <t>2021</t>
  </si>
  <si>
    <t>5610</t>
  </si>
  <si>
    <t>Kárášjohka - Karasjok</t>
  </si>
  <si>
    <t>Kárásjohka Karasjok</t>
  </si>
  <si>
    <t>2022</t>
  </si>
  <si>
    <t>5624</t>
  </si>
  <si>
    <t>Lebesby</t>
  </si>
  <si>
    <t>5626</t>
  </si>
  <si>
    <t>Gamvik</t>
  </si>
  <si>
    <t>5630</t>
  </si>
  <si>
    <t>Berlevåg</t>
  </si>
  <si>
    <t>2025</t>
  </si>
  <si>
    <t>5628</t>
  </si>
  <si>
    <t>Deatnu - Tana</t>
  </si>
  <si>
    <t>Deatnu Tana</t>
  </si>
  <si>
    <t>2027</t>
  </si>
  <si>
    <t>5636</t>
  </si>
  <si>
    <t>Unjárga - Nesseby</t>
  </si>
  <si>
    <t>Unjárga Nesseby</t>
  </si>
  <si>
    <t>2028</t>
  </si>
  <si>
    <t>5632</t>
  </si>
  <si>
    <t>Båtsfjord</t>
  </si>
  <si>
    <t>2030</t>
  </si>
  <si>
    <t>5605</t>
  </si>
  <si>
    <t>Sør-Varanger</t>
  </si>
  <si>
    <t>2100</t>
  </si>
  <si>
    <t>Øvrig</t>
  </si>
  <si>
    <t>47LO</t>
  </si>
  <si>
    <t>Øvrig HEF</t>
  </si>
  <si>
    <t>2111</t>
  </si>
  <si>
    <t>Spitsbergen</t>
  </si>
  <si>
    <t>2121</t>
  </si>
  <si>
    <t>Bjørnøya</t>
  </si>
  <si>
    <t>2131</t>
  </si>
  <si>
    <t>Hopen</t>
  </si>
  <si>
    <t>3001</t>
  </si>
  <si>
    <t>Ny</t>
  </si>
  <si>
    <t>AMBU06</t>
  </si>
  <si>
    <t>Pas06</t>
  </si>
  <si>
    <t>3002</t>
  </si>
  <si>
    <t>3003</t>
  </si>
  <si>
    <t>3004</t>
  </si>
  <si>
    <t>3005</t>
  </si>
  <si>
    <t>AMBU03</t>
  </si>
  <si>
    <t>AMK03</t>
  </si>
  <si>
    <t>Pas03</t>
  </si>
  <si>
    <t>3006</t>
  </si>
  <si>
    <t>3007</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</si>
  <si>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</si>
  <si>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</si>
  <si>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</si>
  <si>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</si>
  <si>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</si>
  <si>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</si>
  <si>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</si>
  <si>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</si>
  <si>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</si>
  <si>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</si>
  <si>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</si>
  <si>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</si>
  <si>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</si>
  <si>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</si>
  <si>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</si>
  <si>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</si>
  <si>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</si>
  <si>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</si>
  <si>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</si>
  <si>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</si>
  <si>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</si>
  <si>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</si>
  <si>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</si>
  <si>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</si>
  <si>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</si>
  <si>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</si>
  <si>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</si>
  <si>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</si>
  <si>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</si>
  <si>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</si>
  <si>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</si>
  <si>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</si>
  <si>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</si>
  <si>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</si>
  <si>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</si>
  <si>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</si>
  <si>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</si>
  <si>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</si>
  <si>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</si>
  <si>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</si>
  <si>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</si>
  <si>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</si>
  <si>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</si>
  <si>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</si>
  <si>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AMBU04</t>
  </si>
  <si>
    <t>AMK04</t>
  </si>
  <si>
    <t>Pas04</t>
  </si>
  <si>
    <t>3801</t>
  </si>
  <si>
    <t>AMBU07</t>
  </si>
  <si>
    <t>AMK02</t>
  </si>
  <si>
    <t>Pas02</t>
  </si>
  <si>
    <t>3802</t>
  </si>
  <si>
    <t>3803</t>
  </si>
  <si>
    <t>3804</t>
  </si>
  <si>
    <t>3805</t>
  </si>
  <si>
    <t>3806</t>
  </si>
  <si>
    <t>AMBU02</t>
  </si>
  <si>
    <t>3807</t>
  </si>
  <si>
    <t>3808</t>
  </si>
  <si>
    <t>3811</t>
  </si>
  <si>
    <t>3812</t>
  </si>
  <si>
    <t>3813</t>
  </si>
  <si>
    <t>3814</t>
  </si>
  <si>
    <t>3815</t>
  </si>
  <si>
    <t>3816</t>
  </si>
  <si>
    <t>3817</t>
  </si>
  <si>
    <t>3818</t>
  </si>
  <si>
    <t>3819</t>
  </si>
  <si>
    <t>3820</t>
  </si>
  <si>
    <t>3821</t>
  </si>
  <si>
    <t>3822</t>
  </si>
  <si>
    <t>AMBU05</t>
  </si>
  <si>
    <t>AMK05</t>
  </si>
  <si>
    <t>Pas05</t>
  </si>
  <si>
    <t>3823</t>
  </si>
  <si>
    <t>3824</t>
  </si>
  <si>
    <t>3825</t>
  </si>
  <si>
    <t>5004</t>
  </si>
  <si>
    <t>5005</t>
  </si>
  <si>
    <t>5011</t>
  </si>
  <si>
    <t>5012</t>
  </si>
  <si>
    <t>5013</t>
  </si>
  <si>
    <t>5015</t>
  </si>
  <si>
    <t>5016</t>
  </si>
  <si>
    <t>5017</t>
  </si>
  <si>
    <t>5018</t>
  </si>
  <si>
    <t>5019</t>
  </si>
  <si>
    <t>5023</t>
  </si>
  <si>
    <t>5024</t>
  </si>
  <si>
    <t>5030</t>
  </si>
  <si>
    <t>5039</t>
  </si>
  <si>
    <t>5040</t>
  </si>
  <si>
    <t>5048</t>
  </si>
  <si>
    <t>5050</t>
  </si>
  <si>
    <t>5051</t>
  </si>
  <si>
    <t>5081</t>
  </si>
  <si>
    <t>Bydel Tr heim</t>
  </si>
  <si>
    <t>Tr heim</t>
  </si>
  <si>
    <t>5082</t>
  </si>
  <si>
    <t>5083</t>
  </si>
  <si>
    <t>5084</t>
  </si>
  <si>
    <t>5085</t>
  </si>
  <si>
    <t>5401</t>
  </si>
  <si>
    <t>5402</t>
  </si>
  <si>
    <t>5403</t>
  </si>
  <si>
    <t>5404</t>
  </si>
  <si>
    <t>5405</t>
  </si>
  <si>
    <t>5406</t>
  </si>
  <si>
    <t>5411</t>
  </si>
  <si>
    <t>5412</t>
  </si>
  <si>
    <t>5413</t>
  </si>
  <si>
    <t>5414</t>
  </si>
  <si>
    <t>5415</t>
  </si>
  <si>
    <t>5416</t>
  </si>
  <si>
    <t>5417</t>
  </si>
  <si>
    <t>5418</t>
  </si>
  <si>
    <t>5419</t>
  </si>
  <si>
    <t>5420</t>
  </si>
  <si>
    <t>5421</t>
  </si>
  <si>
    <t>5422</t>
  </si>
  <si>
    <t>5423</t>
  </si>
  <si>
    <t>5424</t>
  </si>
  <si>
    <t>5425</t>
  </si>
  <si>
    <t>5426</t>
  </si>
  <si>
    <t>5427</t>
  </si>
  <si>
    <t>5428</t>
  </si>
  <si>
    <t>5429</t>
  </si>
  <si>
    <t>5430</t>
  </si>
  <si>
    <t>5432</t>
  </si>
  <si>
    <t>5433</t>
  </si>
  <si>
    <t>5434</t>
  </si>
  <si>
    <t>5435</t>
  </si>
  <si>
    <t>5436</t>
  </si>
  <si>
    <t>5437</t>
  </si>
  <si>
    <t>5438</t>
  </si>
  <si>
    <t>5439</t>
  </si>
  <si>
    <t>5440</t>
  </si>
  <si>
    <t>5441</t>
  </si>
  <si>
    <t>5442</t>
  </si>
  <si>
    <t>5443</t>
  </si>
  <si>
    <t>5444</t>
  </si>
  <si>
    <t>8888</t>
  </si>
  <si>
    <t>Ukjent</t>
  </si>
  <si>
    <t>48LO</t>
  </si>
  <si>
    <t>9000</t>
  </si>
  <si>
    <t>Utlendinger - ikke K</t>
  </si>
  <si>
    <t>49LO</t>
  </si>
  <si>
    <t>9900</t>
  </si>
  <si>
    <t>Utlendinger - K</t>
  </si>
  <si>
    <t>9999</t>
  </si>
  <si>
    <t>Bosted ikke identifisert</t>
  </si>
  <si>
    <t>030101</t>
  </si>
  <si>
    <t>30101</t>
  </si>
  <si>
    <t>Gamle Oslo</t>
  </si>
  <si>
    <t>SAM34</t>
  </si>
  <si>
    <t>LDS Oslo Bydeler</t>
  </si>
  <si>
    <t>Sentrum</t>
  </si>
  <si>
    <t>Lovisenberg Diakonale Sykehus OO</t>
  </si>
  <si>
    <t>09OO</t>
  </si>
  <si>
    <t>Lovisenberg Diakonale Sykehus LO</t>
  </si>
  <si>
    <t>50LO</t>
  </si>
  <si>
    <t>LDS LO</t>
  </si>
  <si>
    <t>030102</t>
  </si>
  <si>
    <t>30102</t>
  </si>
  <si>
    <t>Grünerløkka</t>
  </si>
  <si>
    <t>030103</t>
  </si>
  <si>
    <t>30103</t>
  </si>
  <si>
    <t>Sagene</t>
  </si>
  <si>
    <t>SAM35</t>
  </si>
  <si>
    <t>OUS Oslo bydeler</t>
  </si>
  <si>
    <t>08OO</t>
  </si>
  <si>
    <t>Oslo universitetssykehus LO</t>
  </si>
  <si>
    <t>51LO</t>
  </si>
  <si>
    <t>OUS LO</t>
  </si>
  <si>
    <t>030104</t>
  </si>
  <si>
    <t>30104</t>
  </si>
  <si>
    <t>St. Hanshaugen</t>
  </si>
  <si>
    <t>030105</t>
  </si>
  <si>
    <t>30105</t>
  </si>
  <si>
    <t>Frogner</t>
  </si>
  <si>
    <t>SAM36</t>
  </si>
  <si>
    <t>DS Oslo bydeler</t>
  </si>
  <si>
    <t>10OO</t>
  </si>
  <si>
    <t>Diakonhjemmet Sykehus LO</t>
  </si>
  <si>
    <t>52LO</t>
  </si>
  <si>
    <t>DS LO</t>
  </si>
  <si>
    <t>030106</t>
  </si>
  <si>
    <t>30106</t>
  </si>
  <si>
    <t>Ullern</t>
  </si>
  <si>
    <t>030107</t>
  </si>
  <si>
    <t>30107</t>
  </si>
  <si>
    <t>Vestre Aker</t>
  </si>
  <si>
    <t>030108</t>
  </si>
  <si>
    <t>30108</t>
  </si>
  <si>
    <t>Nordre Aker</t>
  </si>
  <si>
    <t>030109</t>
  </si>
  <si>
    <t>30109</t>
  </si>
  <si>
    <t>Bjerke</t>
  </si>
  <si>
    <t>Øst</t>
  </si>
  <si>
    <t>030110</t>
  </si>
  <si>
    <t>30110</t>
  </si>
  <si>
    <t>Grorud</t>
  </si>
  <si>
    <t>SAM37</t>
  </si>
  <si>
    <t>Ahus Oslo bydeler</t>
  </si>
  <si>
    <t>030111</t>
  </si>
  <si>
    <t>30111</t>
  </si>
  <si>
    <t>Stovner</t>
  </si>
  <si>
    <t>030112</t>
  </si>
  <si>
    <t>30112</t>
  </si>
  <si>
    <t>Alna</t>
  </si>
  <si>
    <t>030113</t>
  </si>
  <si>
    <t>30113</t>
  </si>
  <si>
    <t>Østensjø</t>
  </si>
  <si>
    <t>Sør</t>
  </si>
  <si>
    <t>030114</t>
  </si>
  <si>
    <t>30114</t>
  </si>
  <si>
    <t>Nordstrand</t>
  </si>
  <si>
    <t>030115</t>
  </si>
  <si>
    <t>30115</t>
  </si>
  <si>
    <t>Søndre Nordstrand</t>
  </si>
  <si>
    <t>030116</t>
  </si>
  <si>
    <t>30116</t>
  </si>
  <si>
    <t>LDS</t>
  </si>
  <si>
    <t>030117</t>
  </si>
  <si>
    <t>30117</t>
  </si>
  <si>
    <t>Marka</t>
  </si>
  <si>
    <t>030199</t>
  </si>
  <si>
    <t>30199</t>
  </si>
  <si>
    <t>Uoppgitt bydel Oslo</t>
  </si>
  <si>
    <t>110301</t>
  </si>
  <si>
    <t>110302</t>
  </si>
  <si>
    <t>110303</t>
  </si>
  <si>
    <t>110304</t>
  </si>
  <si>
    <t>110305</t>
  </si>
  <si>
    <t>110306</t>
  </si>
  <si>
    <t>110307</t>
  </si>
  <si>
    <t>110308</t>
  </si>
  <si>
    <t>110309</t>
  </si>
  <si>
    <t>460101</t>
  </si>
  <si>
    <t>460102</t>
  </si>
  <si>
    <t>460103</t>
  </si>
  <si>
    <t>460104</t>
  </si>
  <si>
    <t>460105</t>
  </si>
  <si>
    <t>460106</t>
  </si>
  <si>
    <t>460107</t>
  </si>
  <si>
    <t>460108</t>
  </si>
  <si>
    <t>500101</t>
  </si>
  <si>
    <t>500102</t>
  </si>
  <si>
    <t>500103</t>
  </si>
  <si>
    <t>500104</t>
  </si>
  <si>
    <t>Kommunenummer</t>
  </si>
  <si>
    <t>Kommune_ID2</t>
  </si>
  <si>
    <t>GeonameID</t>
  </si>
  <si>
    <t>Norsk</t>
  </si>
  <si>
    <t>Fylkenummer</t>
  </si>
  <si>
    <t>Fylke</t>
  </si>
  <si>
    <t>KommuneLat</t>
  </si>
  <si>
    <t>KommuneLon</t>
  </si>
  <si>
    <t>Administrasjonssenter</t>
  </si>
  <si>
    <t>AdmsenterSSRobjID</t>
  </si>
  <si>
    <t>AdmsenterGeonameid</t>
  </si>
  <si>
    <t>Adm Lat</t>
  </si>
  <si>
    <t>Adm Lon</t>
  </si>
  <si>
    <t>59.12258</t>
  </si>
  <si>
    <t>11.38709</t>
  </si>
  <si>
    <t>59.12478</t>
  </si>
  <si>
    <t>11.38754</t>
  </si>
  <si>
    <t>59.43436</t>
  </si>
  <si>
    <t>10.65968</t>
  </si>
  <si>
    <t>59.43403</t>
  </si>
  <si>
    <t>10.65771</t>
  </si>
  <si>
    <t>59.28148</t>
  </si>
  <si>
    <t>11.11167</t>
  </si>
  <si>
    <t>59.28391</t>
  </si>
  <si>
    <t>11.10962</t>
  </si>
  <si>
    <t>59.21759</t>
  </si>
  <si>
    <t>10.93787</t>
  </si>
  <si>
    <t>59.21810</t>
  </si>
  <si>
    <t>10.92981</t>
  </si>
  <si>
    <t>59.02809</t>
  </si>
  <si>
    <t>11.03110</t>
  </si>
  <si>
    <t>Skjærhalden</t>
  </si>
  <si>
    <t>59.02526</t>
  </si>
  <si>
    <t>11.03685</t>
  </si>
  <si>
    <t>59.22198</t>
  </si>
  <si>
    <t>11.69582</t>
  </si>
  <si>
    <t>Fossby</t>
  </si>
  <si>
    <t>59.22218</t>
  </si>
  <si>
    <t>11.69928</t>
  </si>
  <si>
    <t>59.47952</t>
  </si>
  <si>
    <t>11.65917</t>
  </si>
  <si>
    <t>Ørje</t>
  </si>
  <si>
    <t>59.48023</t>
  </si>
  <si>
    <t>11.66016</t>
  </si>
  <si>
    <t>59.74968</t>
  </si>
  <si>
    <t>11.81122</t>
  </si>
  <si>
    <t>59.7497</t>
  </si>
  <si>
    <t>59.64016</t>
  </si>
  <si>
    <t>11.31890</t>
  </si>
  <si>
    <t>Skjønhaug</t>
  </si>
  <si>
    <t>59.64069</t>
  </si>
  <si>
    <t>11.31591</t>
  </si>
  <si>
    <t>59.62028</t>
  </si>
  <si>
    <t>11.08069</t>
  </si>
  <si>
    <t>59.61709</t>
  </si>
  <si>
    <t>11.08559</t>
  </si>
  <si>
    <t>59.58464</t>
  </si>
  <si>
    <t>11.16084</t>
  </si>
  <si>
    <t>59.58326</t>
  </si>
  <si>
    <t>11.16286</t>
  </si>
  <si>
    <t>59.55148</t>
  </si>
  <si>
    <t>11.33587</t>
  </si>
  <si>
    <t>Mysen</t>
  </si>
  <si>
    <t>59.55354</t>
  </si>
  <si>
    <t>11.32578</t>
  </si>
  <si>
    <t>59.47751</t>
  </si>
  <si>
    <t>11.16171</t>
  </si>
  <si>
    <t>Meieribyen</t>
  </si>
  <si>
    <t>59.47453</t>
  </si>
  <si>
    <t>11.16083</t>
  </si>
  <si>
    <t>59.42822</t>
  </si>
  <si>
    <t>11.34350</t>
  </si>
  <si>
    <t>59.42513</t>
  </si>
  <si>
    <t>11.34535</t>
  </si>
  <si>
    <t>59.35162</t>
  </si>
  <si>
    <t>10.87135</t>
  </si>
  <si>
    <t>Karlshus</t>
  </si>
  <si>
    <t>59.35195</t>
  </si>
  <si>
    <t>10.87226</t>
  </si>
  <si>
    <t>59.40629</t>
  </si>
  <si>
    <t>10.69298</t>
  </si>
  <si>
    <t>59.38173</t>
  </si>
  <si>
    <t>10.75142</t>
  </si>
  <si>
    <t>Våler</t>
  </si>
  <si>
    <t>59.48870</t>
  </si>
  <si>
    <t>10.86551</t>
  </si>
  <si>
    <t>Kirkebygda</t>
  </si>
  <si>
    <t>59.49099</t>
  </si>
  <si>
    <t>10.87423</t>
  </si>
  <si>
    <t>59.62252</t>
  </si>
  <si>
    <t>10.94979</t>
  </si>
  <si>
    <t>Elvestad</t>
  </si>
  <si>
    <t>59.62401</t>
  </si>
  <si>
    <t>10.95080</t>
  </si>
  <si>
    <t>59.60228</t>
  </si>
  <si>
    <t>10.74807</t>
  </si>
  <si>
    <t>59.60237</t>
  </si>
  <si>
    <t>10.74668</t>
  </si>
  <si>
    <t>59.72049</t>
  </si>
  <si>
    <t>10.83882</t>
  </si>
  <si>
    <t>59.71949</t>
  </si>
  <si>
    <t>10.83576</t>
  </si>
  <si>
    <t>59.66366</t>
  </si>
  <si>
    <t>10.79101</t>
  </si>
  <si>
    <t>59.66472</t>
  </si>
  <si>
    <t>10.79465</t>
  </si>
  <si>
    <t>59.66665</t>
  </si>
  <si>
    <t>10.63566</t>
  </si>
  <si>
    <t>Drøbak</t>
  </si>
  <si>
    <t>59.66333</t>
  </si>
  <si>
    <t>10.62975</t>
  </si>
  <si>
    <t>59.84220</t>
  </si>
  <si>
    <t>10.64940</t>
  </si>
  <si>
    <t>Nesoddtangen</t>
  </si>
  <si>
    <t>59.86553</t>
  </si>
  <si>
    <t>10.65940</t>
  </si>
  <si>
    <t>59.81149</t>
  </si>
  <si>
    <t>10.79712</t>
  </si>
  <si>
    <t>Kolbotn</t>
  </si>
  <si>
    <t>59.81056</t>
  </si>
  <si>
    <t>10.80389</t>
  </si>
  <si>
    <t>59.88996</t>
  </si>
  <si>
    <t>10.52649</t>
  </si>
  <si>
    <t>Sandvika</t>
  </si>
  <si>
    <t>59.89073</t>
  </si>
  <si>
    <t>10.52774</t>
  </si>
  <si>
    <t>59.83734</t>
  </si>
  <si>
    <t>10.43595</t>
  </si>
  <si>
    <t>59.83333</t>
  </si>
  <si>
    <t>10.43721</t>
  </si>
  <si>
    <t>59.88321</t>
  </si>
  <si>
    <t>11.56491</t>
  </si>
  <si>
    <t>Bjørkelangen</t>
  </si>
  <si>
    <t>59.88478</t>
  </si>
  <si>
    <t>11.56942</t>
  </si>
  <si>
    <t>59.98709</t>
  </si>
  <si>
    <t>11.24019</t>
  </si>
  <si>
    <t>Sørumsand</t>
  </si>
  <si>
    <t>59.98509</t>
  </si>
  <si>
    <t>11.23981</t>
  </si>
  <si>
    <t>Fet</t>
  </si>
  <si>
    <t>59.92216</t>
  </si>
  <si>
    <t>11.16778</t>
  </si>
  <si>
    <t>Fetsund</t>
  </si>
  <si>
    <t>59.92898</t>
  </si>
  <si>
    <t>11.16247</t>
  </si>
  <si>
    <t>59.92626</t>
  </si>
  <si>
    <t>11.06527</t>
  </si>
  <si>
    <t>Fjerdingby</t>
  </si>
  <si>
    <t>59.76452</t>
  </si>
  <si>
    <t>11.14492</t>
  </si>
  <si>
    <t>59.93209</t>
  </si>
  <si>
    <t>10.96079</t>
  </si>
  <si>
    <t>Kjenn</t>
  </si>
  <si>
    <t>59.93098</t>
  </si>
  <si>
    <t>10.95373</t>
  </si>
  <si>
    <t>59.95448</t>
  </si>
  <si>
    <t>11.03952</t>
  </si>
  <si>
    <t>59.95597</t>
  </si>
  <si>
    <t>11.04918</t>
  </si>
  <si>
    <t>60.04278</t>
  </si>
  <si>
    <t>10.88167</t>
  </si>
  <si>
    <t>Rotnes</t>
  </si>
  <si>
    <t>60.05707</t>
  </si>
  <si>
    <t>10.86135</t>
  </si>
  <si>
    <t>60.07159</t>
  </si>
  <si>
    <t>11.03597</t>
  </si>
  <si>
    <t>Ask</t>
  </si>
  <si>
    <t>60.07166</t>
  </si>
  <si>
    <t>11.03452</t>
  </si>
  <si>
    <t>60.14401</t>
  </si>
  <si>
    <t>11.17441</t>
  </si>
  <si>
    <t>Jessheim</t>
  </si>
  <si>
    <t>60.14151</t>
  </si>
  <si>
    <t>11.17515</t>
  </si>
  <si>
    <t>60.12252</t>
  </si>
  <si>
    <t>11.46570</t>
  </si>
  <si>
    <t>Årnes</t>
  </si>
  <si>
    <t>60.12105</t>
  </si>
  <si>
    <t>11.46634</t>
  </si>
  <si>
    <t>60.32893</t>
  </si>
  <si>
    <t>11.26119</t>
  </si>
  <si>
    <t>60.33046</t>
  </si>
  <si>
    <t>11.26161</t>
  </si>
  <si>
    <t>60.21707</t>
  </si>
  <si>
    <t>11.01200</t>
  </si>
  <si>
    <t>Teigebyen</t>
  </si>
  <si>
    <t>60.22155</t>
  </si>
  <si>
    <t>11.01867</t>
  </si>
  <si>
    <t>60.43518</t>
  </si>
  <si>
    <t>11.06707</t>
  </si>
  <si>
    <t>59.911828</t>
  </si>
  <si>
    <t>10.733672</t>
  </si>
  <si>
    <t>59.91273</t>
  </si>
  <si>
    <t>10.74609</t>
  </si>
  <si>
    <t>60.19117</t>
  </si>
  <si>
    <t>11.99916</t>
  </si>
  <si>
    <t>60.19049</t>
  </si>
  <si>
    <t>11.99772</t>
  </si>
  <si>
    <t>60.79451</t>
  </si>
  <si>
    <t>11.07830</t>
  </si>
  <si>
    <t>60.79450</t>
  </si>
  <si>
    <t>11.06798</t>
  </si>
  <si>
    <t>60.88216</t>
  </si>
  <si>
    <t>10.95030</t>
  </si>
  <si>
    <t>Brumunddal</t>
  </si>
  <si>
    <t>60.88095</t>
  </si>
  <si>
    <t>10.93948</t>
  </si>
  <si>
    <t>60.81771</t>
  </si>
  <si>
    <t>11.34373</t>
  </si>
  <si>
    <t>60.81712</t>
  </si>
  <si>
    <t>11.33756</t>
  </si>
  <si>
    <t>60.71576</t>
  </si>
  <si>
    <t>11.19069</t>
  </si>
  <si>
    <t>60.71803</t>
  </si>
  <si>
    <t>11.19417</t>
  </si>
  <si>
    <t>60.39195</t>
  </si>
  <si>
    <t>11.54151</t>
  </si>
  <si>
    <t>Sand</t>
  </si>
  <si>
    <t>60.39220</t>
  </si>
  <si>
    <t>11.54030</t>
  </si>
  <si>
    <t>60.25455</t>
  </si>
  <si>
    <t>11.68246</t>
  </si>
  <si>
    <t>Skarnes</t>
  </si>
  <si>
    <t>60.25284</t>
  </si>
  <si>
    <t>11.67974</t>
  </si>
  <si>
    <t>59.98556</t>
  </si>
  <si>
    <t>12.12502</t>
  </si>
  <si>
    <t>Skotterud</t>
  </si>
  <si>
    <t>59.98281</t>
  </si>
  <si>
    <t>12.12825</t>
  </si>
  <si>
    <t>60.45133</t>
  </si>
  <si>
    <t>12.05489</t>
  </si>
  <si>
    <t>Kirkenær</t>
  </si>
  <si>
    <t>60.45643</t>
  </si>
  <si>
    <t>12.05821</t>
  </si>
  <si>
    <t>60.61363</t>
  </si>
  <si>
    <t>12.01200</t>
  </si>
  <si>
    <t>Flisa</t>
  </si>
  <si>
    <t>60.60922</t>
  </si>
  <si>
    <t>12.01543</t>
  </si>
  <si>
    <t>60.67845</t>
  </si>
  <si>
    <t>11.83314</t>
  </si>
  <si>
    <t>60.88159</t>
  </si>
  <si>
    <t>11.56314</t>
  </si>
  <si>
    <t>60.88191</t>
  </si>
  <si>
    <t>11.56231</t>
  </si>
  <si>
    <t>61.31549</t>
  </si>
  <si>
    <t>12.26422</t>
  </si>
  <si>
    <t>Innbygda</t>
  </si>
  <si>
    <t>61.31484</t>
  </si>
  <si>
    <t>12.26374</t>
  </si>
  <si>
    <t>61.13199</t>
  </si>
  <si>
    <t>11.37328</t>
  </si>
  <si>
    <t>Rena</t>
  </si>
  <si>
    <t>61.13484</t>
  </si>
  <si>
    <t>11.36409</t>
  </si>
  <si>
    <t>61.57198</t>
  </si>
  <si>
    <t>11.04759</t>
  </si>
  <si>
    <t>Koppang</t>
  </si>
  <si>
    <t>61.57065</t>
  </si>
  <si>
    <t>11.05548</t>
  </si>
  <si>
    <t>61.89004</t>
  </si>
  <si>
    <t>11.07694</t>
  </si>
  <si>
    <t>Bergset</t>
  </si>
  <si>
    <t>61.88926</t>
  </si>
  <si>
    <t>11.07799</t>
  </si>
  <si>
    <t>61.75774</t>
  </si>
  <si>
    <t>11.95966</t>
  </si>
  <si>
    <t>61.75832</t>
  </si>
  <si>
    <t>11.95985</t>
  </si>
  <si>
    <t>62.40984</t>
  </si>
  <si>
    <t>10.99770</t>
  </si>
  <si>
    <t>62.40898</t>
  </si>
  <si>
    <t>10.99883</t>
  </si>
  <si>
    <t>62.27387</t>
  </si>
  <si>
    <t>10.77626</t>
  </si>
  <si>
    <t>62.27594</t>
  </si>
  <si>
    <t>10.78241</t>
  </si>
  <si>
    <t>62.10854</t>
  </si>
  <si>
    <t>10.63483</t>
  </si>
  <si>
    <t>62.10766</t>
  </si>
  <si>
    <t>10.63073</t>
  </si>
  <si>
    <t>62.13329</t>
  </si>
  <si>
    <t>9.99710</t>
  </si>
  <si>
    <t>62.13246</t>
  </si>
  <si>
    <t>9.99680</t>
  </si>
  <si>
    <t>Os</t>
  </si>
  <si>
    <t>62.49536</t>
  </si>
  <si>
    <t>11.22807</t>
  </si>
  <si>
    <t>62.49647</t>
  </si>
  <si>
    <t>11.22326</t>
  </si>
  <si>
    <t>61.11464</t>
  </si>
  <si>
    <t>10.46743</t>
  </si>
  <si>
    <t>61.11514</t>
  </si>
  <si>
    <t>10.46628</t>
  </si>
  <si>
    <t>60.79472</t>
  </si>
  <si>
    <t>10.69287</t>
  </si>
  <si>
    <t>60.79574</t>
  </si>
  <si>
    <t>10.69155</t>
  </si>
  <si>
    <t>61.98582</t>
  </si>
  <si>
    <t>9.24947</t>
  </si>
  <si>
    <t>61.98439</t>
  </si>
  <si>
    <t>9.25399</t>
  </si>
  <si>
    <t>62.11785</t>
  </si>
  <si>
    <t>8.86262</t>
  </si>
  <si>
    <t>62.11837</t>
  </si>
  <si>
    <t>8.86424</t>
  </si>
  <si>
    <t>61.88349</t>
  </si>
  <si>
    <t>8.26490</t>
  </si>
  <si>
    <t>Bismo</t>
  </si>
  <si>
    <t>61.88387</t>
  </si>
  <si>
    <t>8.26914</t>
  </si>
  <si>
    <t>61.83639</t>
  </si>
  <si>
    <t>8.56811</t>
  </si>
  <si>
    <t>Fossbergom</t>
  </si>
  <si>
    <t>61.83773</t>
  </si>
  <si>
    <t>8.56842</t>
  </si>
  <si>
    <t>61.87565</t>
  </si>
  <si>
    <t>9.09572</t>
  </si>
  <si>
    <t>Vågåmo</t>
  </si>
  <si>
    <t>61.87505</t>
  </si>
  <si>
    <t>9.09671</t>
  </si>
  <si>
    <t>61.59556</t>
  </si>
  <si>
    <t>9.74830</t>
  </si>
  <si>
    <t>Vinstra</t>
  </si>
  <si>
    <t>61.59515</t>
  </si>
  <si>
    <t>9.75232</t>
  </si>
  <si>
    <t>61.77278</t>
  </si>
  <si>
    <t>9.53415</t>
  </si>
  <si>
    <t>Otta</t>
  </si>
  <si>
    <t>61.77120</t>
  </si>
  <si>
    <t>9.53529</t>
  </si>
  <si>
    <t>61.55652</t>
  </si>
  <si>
    <t>9.93949</t>
  </si>
  <si>
    <t>Hundorp</t>
  </si>
  <si>
    <t>61.55523</t>
  </si>
  <si>
    <t>9.94069</t>
  </si>
  <si>
    <t>61.52980</t>
  </si>
  <si>
    <t>10.14180</t>
  </si>
  <si>
    <t>Vålebrua</t>
  </si>
  <si>
    <t>61.52965</t>
  </si>
  <si>
    <t>10.13889</t>
  </si>
  <si>
    <t>61.26495</t>
  </si>
  <si>
    <t>10.41297</t>
  </si>
  <si>
    <t>Tretten</t>
  </si>
  <si>
    <t>61.31423</t>
  </si>
  <si>
    <t>10.30066</t>
  </si>
  <si>
    <t>61.22685</t>
  </si>
  <si>
    <t>10.22145</t>
  </si>
  <si>
    <t>Segalstad bru</t>
  </si>
  <si>
    <t>61.22819</t>
  </si>
  <si>
    <t>10.22255</t>
  </si>
  <si>
    <t>60.67675</t>
  </si>
  <si>
    <t>10.81678</t>
  </si>
  <si>
    <t>Lena</t>
  </si>
  <si>
    <t>60.67467</t>
  </si>
  <si>
    <t>10.81325</t>
  </si>
  <si>
    <t>60.72593</t>
  </si>
  <si>
    <t>10.60764</t>
  </si>
  <si>
    <t>Raufoss</t>
  </si>
  <si>
    <t>60.72638</t>
  </si>
  <si>
    <t>10.61718</t>
  </si>
  <si>
    <t>60.24060</t>
  </si>
  <si>
    <t>10.38587</t>
  </si>
  <si>
    <t>60.24143</t>
  </si>
  <si>
    <t>10.38503</t>
  </si>
  <si>
    <t>60.29462</t>
  </si>
  <si>
    <t>10.60860</t>
  </si>
  <si>
    <t>Roa</t>
  </si>
  <si>
    <t>60.29093</t>
  </si>
  <si>
    <t>10.61585</t>
  </si>
  <si>
    <t>60.39293</t>
  </si>
  <si>
    <t>10.56045</t>
  </si>
  <si>
    <t>Jaren</t>
  </si>
  <si>
    <t>60.39273</t>
  </si>
  <si>
    <t>10.56155</t>
  </si>
  <si>
    <t>60.69944</t>
  </si>
  <si>
    <t>10.35086</t>
  </si>
  <si>
    <t>Hov</t>
  </si>
  <si>
    <t>60.69870</t>
  </si>
  <si>
    <t>10.35193</t>
  </si>
  <si>
    <t>60.83471</t>
  </si>
  <si>
    <t>10.07543</t>
  </si>
  <si>
    <t>Dokka</t>
  </si>
  <si>
    <t>60.84001</t>
  </si>
  <si>
    <t>10.06180</t>
  </si>
  <si>
    <t>60.82242</t>
  </si>
  <si>
    <t>9.54836</t>
  </si>
  <si>
    <t>Bagn</t>
  </si>
  <si>
    <t>60.82249</t>
  </si>
  <si>
    <t>9.55207</t>
  </si>
  <si>
    <t>60.88872</t>
  </si>
  <si>
    <t>9.64031</t>
  </si>
  <si>
    <t>Bruflat</t>
  </si>
  <si>
    <t>60.88781</t>
  </si>
  <si>
    <t>9.64143</t>
  </si>
  <si>
    <t>60.98531</t>
  </si>
  <si>
    <t>9.23661</t>
  </si>
  <si>
    <t>Fagernes</t>
  </si>
  <si>
    <t>60.98584</t>
  </si>
  <si>
    <t>9.23236</t>
  </si>
  <si>
    <t>61.08842</t>
  </si>
  <si>
    <t>8.98196</t>
  </si>
  <si>
    <t>Slidre</t>
  </si>
  <si>
    <t>61.08802</t>
  </si>
  <si>
    <t>8.98141</t>
  </si>
  <si>
    <t>61.13377</t>
  </si>
  <si>
    <t>9.07872</t>
  </si>
  <si>
    <t>Heggenes</t>
  </si>
  <si>
    <t>61.14383</t>
  </si>
  <si>
    <t>9.06942</t>
  </si>
  <si>
    <t>61.12564</t>
  </si>
  <si>
    <t>8.57167</t>
  </si>
  <si>
    <t>61.12529</t>
  </si>
  <si>
    <t>8.57290</t>
  </si>
  <si>
    <t>59.74536</t>
  </si>
  <si>
    <t>10.20597</t>
  </si>
  <si>
    <t>59.74389</t>
  </si>
  <si>
    <t>10.20449</t>
  </si>
  <si>
    <t>59.66516</t>
  </si>
  <si>
    <t>9.64653</t>
  </si>
  <si>
    <t>59.66858</t>
  </si>
  <si>
    <t>9.65017</t>
  </si>
  <si>
    <t>60.16018</t>
  </si>
  <si>
    <t>10.25660</t>
  </si>
  <si>
    <t>Hønefoss</t>
  </si>
  <si>
    <t>60.16804</t>
  </si>
  <si>
    <t>10.25647</t>
  </si>
  <si>
    <t>60.08017</t>
  </si>
  <si>
    <t>10.27840</t>
  </si>
  <si>
    <t>60.07734</t>
  </si>
  <si>
    <t>10.28116</t>
  </si>
  <si>
    <t>60.42910</t>
  </si>
  <si>
    <t>9.46611</t>
  </si>
  <si>
    <t>60.43021</t>
  </si>
  <si>
    <t>9.46197</t>
  </si>
  <si>
    <t>60.56804</t>
  </si>
  <si>
    <t>9.10169</t>
  </si>
  <si>
    <t>60.56809</t>
  </si>
  <si>
    <t>9.10274</t>
  </si>
  <si>
    <t>60.69953</t>
  </si>
  <si>
    <t>8.95024</t>
  </si>
  <si>
    <t>60.70140</t>
  </si>
  <si>
    <t>8.94572</t>
  </si>
  <si>
    <t>60.86114</t>
  </si>
  <si>
    <t>8.56537</t>
  </si>
  <si>
    <t>Trøim</t>
  </si>
  <si>
    <t>60.63028</t>
  </si>
  <si>
    <t>8.56115</t>
  </si>
  <si>
    <t>60.62821</t>
  </si>
  <si>
    <t>8.56279</t>
  </si>
  <si>
    <t>60.61528</t>
  </si>
  <si>
    <t>8.30194</t>
  </si>
  <si>
    <t>60.61511</t>
  </si>
  <si>
    <t>8.29398</t>
  </si>
  <si>
    <t>60.04592</t>
  </si>
  <si>
    <t>9.63673</t>
  </si>
  <si>
    <t>Prestfoss</t>
  </si>
  <si>
    <t>60.04223</t>
  </si>
  <si>
    <t>9.63022</t>
  </si>
  <si>
    <t>60.17944</t>
  </si>
  <si>
    <t>9.62124</t>
  </si>
  <si>
    <t>Noresund</t>
  </si>
  <si>
    <t>60.18032</t>
  </si>
  <si>
    <t>9.62312</t>
  </si>
  <si>
    <t>59.97346</t>
  </si>
  <si>
    <t>10.00468</t>
  </si>
  <si>
    <t>Vikersund</t>
  </si>
  <si>
    <t>59.96592</t>
  </si>
  <si>
    <t>9.99501</t>
  </si>
  <si>
    <t>59.77111</t>
  </si>
  <si>
    <t>9.90840</t>
  </si>
  <si>
    <t>Hokksund</t>
  </si>
  <si>
    <t>59.77077</t>
  </si>
  <si>
    <t>9.90987</t>
  </si>
  <si>
    <t>59.75023</t>
  </si>
  <si>
    <t>10.00736</t>
  </si>
  <si>
    <t>Mjøndalen</t>
  </si>
  <si>
    <t>59.74631</t>
  </si>
  <si>
    <t>10.01891</t>
  </si>
  <si>
    <t>59.78663</t>
  </si>
  <si>
    <t>10.24590</t>
  </si>
  <si>
    <t>Lierbyen</t>
  </si>
  <si>
    <t>59.78730</t>
  </si>
  <si>
    <t>10.24561</t>
  </si>
  <si>
    <t>59.74019</t>
  </si>
  <si>
    <t>10.41321</t>
  </si>
  <si>
    <t>Slemmestad</t>
  </si>
  <si>
    <t>59.78036</t>
  </si>
  <si>
    <t>10.49883</t>
  </si>
  <si>
    <t>59.61401</t>
  </si>
  <si>
    <t>10.45763</t>
  </si>
  <si>
    <t>Tofte</t>
  </si>
  <si>
    <t>59.54275</t>
  </si>
  <si>
    <t>10.56138</t>
  </si>
  <si>
    <t>59.83283</t>
  </si>
  <si>
    <t>9.58308</t>
  </si>
  <si>
    <t>Lampeland</t>
  </si>
  <si>
    <t>59.83486</t>
  </si>
  <si>
    <t>9.57912</t>
  </si>
  <si>
    <t>59.98413</t>
  </si>
  <si>
    <t>9.29489</t>
  </si>
  <si>
    <t>59.98431</t>
  </si>
  <si>
    <t>9.29644</t>
  </si>
  <si>
    <t>60.26706</t>
  </si>
  <si>
    <t>8.94635</t>
  </si>
  <si>
    <t>Rødberg</t>
  </si>
  <si>
    <t>60.26722</t>
  </si>
  <si>
    <t>8.94721</t>
  </si>
  <si>
    <t>59.41547</t>
  </si>
  <si>
    <t>10.48527</t>
  </si>
  <si>
    <t>59.41721</t>
  </si>
  <si>
    <t>10.48343</t>
  </si>
  <si>
    <t>59.48976</t>
  </si>
  <si>
    <t>10.31515</t>
  </si>
  <si>
    <t>59.48761</t>
  </si>
  <si>
    <t>10.31761</t>
  </si>
  <si>
    <t>59.27114</t>
  </si>
  <si>
    <t>10.40939</t>
  </si>
  <si>
    <t>59.26754</t>
  </si>
  <si>
    <t>10.40762</t>
  </si>
  <si>
    <t>59.12881</t>
  </si>
  <si>
    <t>10.21971</t>
  </si>
  <si>
    <t>59.13118</t>
  </si>
  <si>
    <t>10.21665</t>
  </si>
  <si>
    <t>59.05229</t>
  </si>
  <si>
    <t>10.02709</t>
  </si>
  <si>
    <t>59.05328</t>
  </si>
  <si>
    <t>10.03517</t>
  </si>
  <si>
    <t>59.60677</t>
  </si>
  <si>
    <t>10.40225</t>
  </si>
  <si>
    <t>59.61370</t>
  </si>
  <si>
    <t>10.40872</t>
  </si>
  <si>
    <t>Sande</t>
  </si>
  <si>
    <t>59.59362</t>
  </si>
  <si>
    <t>10.20757</t>
  </si>
  <si>
    <t>59.58679</t>
  </si>
  <si>
    <t>10.20809</t>
  </si>
  <si>
    <t>59.52865</t>
  </si>
  <si>
    <t>10.08942</t>
  </si>
  <si>
    <t>59.53013</t>
  </si>
  <si>
    <t>10.09032</t>
  </si>
  <si>
    <t>59.35056</t>
  </si>
  <si>
    <t>10.24763</t>
  </si>
  <si>
    <t>Revetal</t>
  </si>
  <si>
    <t>59.37240</t>
  </si>
  <si>
    <t>10.26308</t>
  </si>
  <si>
    <t>59.30589</t>
  </si>
  <si>
    <t>10.17511</t>
  </si>
  <si>
    <t>59.30592</t>
  </si>
  <si>
    <t>10.17653</t>
  </si>
  <si>
    <t>59.22191</t>
  </si>
  <si>
    <t>10.30045</t>
  </si>
  <si>
    <t>59.22358</t>
  </si>
  <si>
    <t>10.30033</t>
  </si>
  <si>
    <t>59.22406</t>
  </si>
  <si>
    <t>10.40899</t>
  </si>
  <si>
    <t>Borgheim</t>
  </si>
  <si>
    <t>59.22716</t>
  </si>
  <si>
    <t>10.40785</t>
  </si>
  <si>
    <t>59.11087</t>
  </si>
  <si>
    <t>10.39326</t>
  </si>
  <si>
    <t>59.1109</t>
  </si>
  <si>
    <t>59.40243</t>
  </si>
  <si>
    <t>9.95918</t>
  </si>
  <si>
    <t>Svarstad</t>
  </si>
  <si>
    <t>59.39900</t>
  </si>
  <si>
    <t>9.96985</t>
  </si>
  <si>
    <t>59.14190</t>
  </si>
  <si>
    <t>9.65680</t>
  </si>
  <si>
    <t>59.14054</t>
  </si>
  <si>
    <t>9.65610</t>
  </si>
  <si>
    <t>59.20748</t>
  </si>
  <si>
    <t>9.61052</t>
  </si>
  <si>
    <t>59.20962</t>
  </si>
  <si>
    <t>9.60897</t>
  </si>
  <si>
    <t>59.55992</t>
  </si>
  <si>
    <t>9.26046</t>
  </si>
  <si>
    <t>59.55936</t>
  </si>
  <si>
    <t>9.25853</t>
  </si>
  <si>
    <t>59.28251</t>
  </si>
  <si>
    <t>9.73368</t>
  </si>
  <si>
    <t>59.28843</t>
  </si>
  <si>
    <t>9.71000</t>
  </si>
  <si>
    <t>59.00146</t>
  </si>
  <si>
    <t>9.74573</t>
  </si>
  <si>
    <t>Langesund</t>
  </si>
  <si>
    <t>59.00071</t>
  </si>
  <si>
    <t>9.74876</t>
  </si>
  <si>
    <t>58.86792</t>
  </si>
  <si>
    <t>9.41099</t>
  </si>
  <si>
    <t>58.86930</t>
  </si>
  <si>
    <t>9.41494</t>
  </si>
  <si>
    <t>59.09655</t>
  </si>
  <si>
    <t>9.05960</t>
  </si>
  <si>
    <t>Prestestranda</t>
  </si>
  <si>
    <t>59.09773</t>
  </si>
  <si>
    <t>9.05866</t>
  </si>
  <si>
    <t>59.28136</t>
  </si>
  <si>
    <t>9.25678</t>
  </si>
  <si>
    <t>Ulefoss</t>
  </si>
  <si>
    <t>59.28382</t>
  </si>
  <si>
    <t>9.26459</t>
  </si>
  <si>
    <t>Bø</t>
  </si>
  <si>
    <t>59.41281</t>
  </si>
  <si>
    <t>9.06618</t>
  </si>
  <si>
    <t>59.41299</t>
  </si>
  <si>
    <t>9.06930</t>
  </si>
  <si>
    <t>59.39642</t>
  </si>
  <si>
    <t>9.24910</t>
  </si>
  <si>
    <t>Gvarv</t>
  </si>
  <si>
    <t>59.38746</t>
  </si>
  <si>
    <t>9.17370</t>
  </si>
  <si>
    <t>59.87891</t>
  </si>
  <si>
    <t>8.59411</t>
  </si>
  <si>
    <t>Rjukan</t>
  </si>
  <si>
    <t>59.61276</t>
  </si>
  <si>
    <t>8.94942</t>
  </si>
  <si>
    <t>Sauland</t>
  </si>
  <si>
    <t>59.61610</t>
  </si>
  <si>
    <t>8.93755</t>
  </si>
  <si>
    <t>59.48273</t>
  </si>
  <si>
    <t>8.62672</t>
  </si>
  <si>
    <t>59.48940</t>
  </si>
  <si>
    <t>8.63403</t>
  </si>
  <si>
    <t>59.40194</t>
  </si>
  <si>
    <t>8.49459</t>
  </si>
  <si>
    <t>59.40223</t>
  </si>
  <si>
    <t>8.49267</t>
  </si>
  <si>
    <t>59.01958</t>
  </si>
  <si>
    <t>8.52127</t>
  </si>
  <si>
    <t>Treungen</t>
  </si>
  <si>
    <t>59.02154</t>
  </si>
  <si>
    <t>8.52375</t>
  </si>
  <si>
    <t>59.18651</t>
  </si>
  <si>
    <t>8.08953</t>
  </si>
  <si>
    <t>Moland</t>
  </si>
  <si>
    <t>59.1865</t>
  </si>
  <si>
    <t>8.0895</t>
  </si>
  <si>
    <t>59.44566</t>
  </si>
  <si>
    <t>8.01363</t>
  </si>
  <si>
    <t>Dalen</t>
  </si>
  <si>
    <t>59.44474</t>
  </si>
  <si>
    <t>8.01168</t>
  </si>
  <si>
    <t>59.56924</t>
  </si>
  <si>
    <t>7.98896</t>
  </si>
  <si>
    <t>59.57136</t>
  </si>
  <si>
    <t>7.98774</t>
  </si>
  <si>
    <t>58.71857</t>
  </si>
  <si>
    <t>9.21211</t>
  </si>
  <si>
    <t>58.72057</t>
  </si>
  <si>
    <t>9.23422</t>
  </si>
  <si>
    <t>58.34623</t>
  </si>
  <si>
    <t>8.59703</t>
  </si>
  <si>
    <t>58.34050</t>
  </si>
  <si>
    <t>8.59343</t>
  </si>
  <si>
    <t>58.46039</t>
  </si>
  <si>
    <t>8.76501</t>
  </si>
  <si>
    <t>58.46151</t>
  </si>
  <si>
    <t>8.77253</t>
  </si>
  <si>
    <t>58.88133</t>
  </si>
  <si>
    <t>9.01917</t>
  </si>
  <si>
    <t>58.88083</t>
  </si>
  <si>
    <t>9.01861</t>
  </si>
  <si>
    <t>58.75092</t>
  </si>
  <si>
    <t>8.86453</t>
  </si>
  <si>
    <t>Myra</t>
  </si>
  <si>
    <t>58.74666</t>
  </si>
  <si>
    <t>8.86000</t>
  </si>
  <si>
    <t>58.62616</t>
  </si>
  <si>
    <t>8.92637</t>
  </si>
  <si>
    <t>58.62203</t>
  </si>
  <si>
    <t>8.93147</t>
  </si>
  <si>
    <t>58.50724</t>
  </si>
  <si>
    <t>8.62930</t>
  </si>
  <si>
    <t>Blakstad</t>
  </si>
  <si>
    <t>58.50460</t>
  </si>
  <si>
    <t>8.64648</t>
  </si>
  <si>
    <t>58.24982</t>
  </si>
  <si>
    <t>8.37848</t>
  </si>
  <si>
    <t>58.24879</t>
  </si>
  <si>
    <t>8.37780</t>
  </si>
  <si>
    <t>58.33479</t>
  </si>
  <si>
    <t>8.23271</t>
  </si>
  <si>
    <t>Birkeland</t>
  </si>
  <si>
    <t>58.33091</t>
  </si>
  <si>
    <t>8.23229</t>
  </si>
  <si>
    <t>58.76599</t>
  </si>
  <si>
    <t>8.48531</t>
  </si>
  <si>
    <t>58.76845</t>
  </si>
  <si>
    <t>8.48651</t>
  </si>
  <si>
    <t>58.45740</t>
  </si>
  <si>
    <t>7.91817</t>
  </si>
  <si>
    <t>Birketveit</t>
  </si>
  <si>
    <t>58.45909</t>
  </si>
  <si>
    <t>7.91692</t>
  </si>
  <si>
    <t>58.56199</t>
  </si>
  <si>
    <t>7.78036</t>
  </si>
  <si>
    <t>Evje</t>
  </si>
  <si>
    <t>58.58521</t>
  </si>
  <si>
    <t>7.80861</t>
  </si>
  <si>
    <t>58.83133</t>
  </si>
  <si>
    <t>7.79720</t>
  </si>
  <si>
    <t>58.82850</t>
  </si>
  <si>
    <t>7.79616</t>
  </si>
  <si>
    <t>59.21194</t>
  </si>
  <si>
    <t>7.53341</t>
  </si>
  <si>
    <t>59.21259</t>
  </si>
  <si>
    <t>7.53559</t>
  </si>
  <si>
    <t>59.35692</t>
  </si>
  <si>
    <t>7.35807</t>
  </si>
  <si>
    <t>Hovden</t>
  </si>
  <si>
    <t>59.56027</t>
  </si>
  <si>
    <t>7.35676</t>
  </si>
  <si>
    <t>58.14642</t>
  </si>
  <si>
    <t>7.99687</t>
  </si>
  <si>
    <t>58.14671</t>
  </si>
  <si>
    <t>7.99560</t>
  </si>
  <si>
    <t>58.02633</t>
  </si>
  <si>
    <t>7.45014</t>
  </si>
  <si>
    <t>58.02740</t>
  </si>
  <si>
    <t>7.45342</t>
  </si>
  <si>
    <t>58.09538</t>
  </si>
  <si>
    <t>6.80403</t>
  </si>
  <si>
    <t>58.09479</t>
  </si>
  <si>
    <t>6.80468</t>
  </si>
  <si>
    <t>58.29791</t>
  </si>
  <si>
    <t>6.66345</t>
  </si>
  <si>
    <t>58.29705</t>
  </si>
  <si>
    <t>6.66069</t>
  </si>
  <si>
    <t>58.34271</t>
  </si>
  <si>
    <t>7.97596</t>
  </si>
  <si>
    <t>58.26936</t>
  </si>
  <si>
    <t>7.97413</t>
  </si>
  <si>
    <t>58.15273</t>
  </si>
  <si>
    <t>7.83677</t>
  </si>
  <si>
    <t>Nodeland</t>
  </si>
  <si>
    <t>58.15517</t>
  </si>
  <si>
    <t>7.83576</t>
  </si>
  <si>
    <t>58.09663</t>
  </si>
  <si>
    <t>7.81491</t>
  </si>
  <si>
    <t>Tangvall</t>
  </si>
  <si>
    <t>58.09692</t>
  </si>
  <si>
    <t>7.81455</t>
  </si>
  <si>
    <t>58.19802</t>
  </si>
  <si>
    <t>7.52802</t>
  </si>
  <si>
    <t>Helland</t>
  </si>
  <si>
    <t>58.18875</t>
  </si>
  <si>
    <t>7.52513</t>
  </si>
  <si>
    <t>58.61730</t>
  </si>
  <si>
    <t>7.41118</t>
  </si>
  <si>
    <t>Kyrkjebygda</t>
  </si>
  <si>
    <t>58.61523</t>
  </si>
  <si>
    <t>7.41391</t>
  </si>
  <si>
    <t>58.28378</t>
  </si>
  <si>
    <t>7.35487</t>
  </si>
  <si>
    <t>Konsmo</t>
  </si>
  <si>
    <t>58.28529</t>
  </si>
  <si>
    <t>7.35598</t>
  </si>
  <si>
    <t>58.08435</t>
  </si>
  <si>
    <t>7.30162</t>
  </si>
  <si>
    <t>Vigeland</t>
  </si>
  <si>
    <t>58.08437</t>
  </si>
  <si>
    <t>7.30497</t>
  </si>
  <si>
    <t>58.13829</t>
  </si>
  <si>
    <t>7.06836</t>
  </si>
  <si>
    <t>58.13760</t>
  </si>
  <si>
    <t>7.07002</t>
  </si>
  <si>
    <t>58.37572</t>
  </si>
  <si>
    <t>7.21973</t>
  </si>
  <si>
    <t>Tingvatn</t>
  </si>
  <si>
    <t>58.3757</t>
  </si>
  <si>
    <t>58.23894</t>
  </si>
  <si>
    <t>6.71445</t>
  </si>
  <si>
    <t>Liknes</t>
  </si>
  <si>
    <t>58.31919</t>
  </si>
  <si>
    <t>6.95837</t>
  </si>
  <si>
    <t>58.66510</t>
  </si>
  <si>
    <t>6.71585</t>
  </si>
  <si>
    <t>Tonstad</t>
  </si>
  <si>
    <t>58.66263</t>
  </si>
  <si>
    <t>6.71694</t>
  </si>
  <si>
    <t>58.45236</t>
  </si>
  <si>
    <t>6.00314</t>
  </si>
  <si>
    <t>Egersund</t>
  </si>
  <si>
    <t>58.45133</t>
  </si>
  <si>
    <t>5.99970</t>
  </si>
  <si>
    <t>58.84760</t>
  </si>
  <si>
    <t>5.72855</t>
  </si>
  <si>
    <t>58.85244</t>
  </si>
  <si>
    <t>5.73521</t>
  </si>
  <si>
    <t>58.96941</t>
  </si>
  <si>
    <t>5.72856</t>
  </si>
  <si>
    <t>58.97005</t>
  </si>
  <si>
    <t>5.73332</t>
  </si>
  <si>
    <t>59.41015</t>
  </si>
  <si>
    <t>5.27551</t>
  </si>
  <si>
    <t>59.41378</t>
  </si>
  <si>
    <t>5.26800</t>
  </si>
  <si>
    <t>58.34256</t>
  </si>
  <si>
    <t>6.29425</t>
  </si>
  <si>
    <t>Hauge</t>
  </si>
  <si>
    <t>58.34361</t>
  </si>
  <si>
    <t>6.28121</t>
  </si>
  <si>
    <t>58.45715</t>
  </si>
  <si>
    <t>6.54871</t>
  </si>
  <si>
    <t>Moi</t>
  </si>
  <si>
    <t>58.45674</t>
  </si>
  <si>
    <t>6.55184</t>
  </si>
  <si>
    <t>58.63050</t>
  </si>
  <si>
    <t>6.08130</t>
  </si>
  <si>
    <t>Vikeså</t>
  </si>
  <si>
    <t>58.63759</t>
  </si>
  <si>
    <t>6.09133</t>
  </si>
  <si>
    <t>58.61610</t>
  </si>
  <si>
    <t>5.64497</t>
  </si>
  <si>
    <t>Varhaug</t>
  </si>
  <si>
    <t>58.61471</t>
  </si>
  <si>
    <t>5.64571</t>
  </si>
  <si>
    <t>58.77655</t>
  </si>
  <si>
    <t>5.63009</t>
  </si>
  <si>
    <t>Kleppe</t>
  </si>
  <si>
    <t>58.77303</t>
  </si>
  <si>
    <t>5.63329</t>
  </si>
  <si>
    <t>58.73636</t>
  </si>
  <si>
    <t>5.65297</t>
  </si>
  <si>
    <t>Bryne</t>
  </si>
  <si>
    <t>58.73536</t>
  </si>
  <si>
    <t>5.64766</t>
  </si>
  <si>
    <t>58.76478</t>
  </si>
  <si>
    <t>5.85500</t>
  </si>
  <si>
    <t>Ålgård</t>
  </si>
  <si>
    <t>58.76417</t>
  </si>
  <si>
    <t>5.85253</t>
  </si>
  <si>
    <t>58.88805</t>
  </si>
  <si>
    <t>5.64724</t>
  </si>
  <si>
    <t>58.88854</t>
  </si>
  <si>
    <t>5.65285</t>
  </si>
  <si>
    <t>58.99870</t>
  </si>
  <si>
    <t>5.62055</t>
  </si>
  <si>
    <t>58.99955</t>
  </si>
  <si>
    <t>5.61871</t>
  </si>
  <si>
    <t>58.89929</t>
  </si>
  <si>
    <t>6.09642</t>
  </si>
  <si>
    <t>58.90330</t>
  </si>
  <si>
    <t>6.10477</t>
  </si>
  <si>
    <t>59.02352</t>
  </si>
  <si>
    <t>6.04272</t>
  </si>
  <si>
    <t>Jørpeland</t>
  </si>
  <si>
    <t>59.02251</t>
  </si>
  <si>
    <t>6.04078</t>
  </si>
  <si>
    <t>59.23668</t>
  </si>
  <si>
    <t>6.17912</t>
  </si>
  <si>
    <t>Hjelmelandsvågen</t>
  </si>
  <si>
    <t>59.23470</t>
  </si>
  <si>
    <t>6.17752</t>
  </si>
  <si>
    <t>59.48571</t>
  </si>
  <si>
    <t>6.25222</t>
  </si>
  <si>
    <t>59.48532</t>
  </si>
  <si>
    <t>6.25353</t>
  </si>
  <si>
    <t>59.65067</t>
  </si>
  <si>
    <t>6.35312</t>
  </si>
  <si>
    <t>59.65059</t>
  </si>
  <si>
    <t>6.35415</t>
  </si>
  <si>
    <t>59.17117</t>
  </si>
  <si>
    <t>5.87398</t>
  </si>
  <si>
    <t>Judaberg</t>
  </si>
  <si>
    <t>59.16585</t>
  </si>
  <si>
    <t>5.87315</t>
  </si>
  <si>
    <t>59.09899</t>
  </si>
  <si>
    <t>5.69966</t>
  </si>
  <si>
    <t>Vikevåg</t>
  </si>
  <si>
    <t>59.09758</t>
  </si>
  <si>
    <t>5.69694</t>
  </si>
  <si>
    <t>59.06471</t>
  </si>
  <si>
    <t>5.40537</t>
  </si>
  <si>
    <t>Ystabøhamn</t>
  </si>
  <si>
    <t>59.06227</t>
  </si>
  <si>
    <t>5.40249</t>
  </si>
  <si>
    <t>59.23062</t>
  </si>
  <si>
    <t>5.43524</t>
  </si>
  <si>
    <t>59.42159</t>
  </si>
  <si>
    <t>5.44781</t>
  </si>
  <si>
    <t>Aksdal</t>
  </si>
  <si>
    <t>59.42408</t>
  </si>
  <si>
    <t>5.44553</t>
  </si>
  <si>
    <t>59.28079</t>
  </si>
  <si>
    <t>5.30529</t>
  </si>
  <si>
    <t>Kopervik</t>
  </si>
  <si>
    <t>59.28354</t>
  </si>
  <si>
    <t>5.30669</t>
  </si>
  <si>
    <t>59.30565</t>
  </si>
  <si>
    <t>4.88621</t>
  </si>
  <si>
    <t>59.3057</t>
  </si>
  <si>
    <t>59.60543</t>
  </si>
  <si>
    <t>5.80784</t>
  </si>
  <si>
    <t>Ølen</t>
  </si>
  <si>
    <t>59.60437</t>
  </si>
  <si>
    <t>5.80799</t>
  </si>
  <si>
    <t>60.39200</t>
  </si>
  <si>
    <t>5.32800</t>
  </si>
  <si>
    <t>60.39299</t>
  </si>
  <si>
    <t>5.32415</t>
  </si>
  <si>
    <t>5.93438</t>
  </si>
  <si>
    <t>59.66477</t>
  </si>
  <si>
    <t>5.93264</t>
  </si>
  <si>
    <t>59.54303</t>
  </si>
  <si>
    <t>5.35407</t>
  </si>
  <si>
    <t>59.54190</t>
  </si>
  <si>
    <t>5.35178</t>
  </si>
  <si>
    <t>59.79384</t>
  </si>
  <si>
    <t>5.17624</t>
  </si>
  <si>
    <t>Svortland</t>
  </si>
  <si>
    <t>59.79429</t>
  </si>
  <si>
    <t>5.18530</t>
  </si>
  <si>
    <t>59.78092</t>
  </si>
  <si>
    <t>5.49980</t>
  </si>
  <si>
    <t>Leirvik</t>
  </si>
  <si>
    <t>59.77977</t>
  </si>
  <si>
    <t>5.50051</t>
  </si>
  <si>
    <t>59.91742</t>
  </si>
  <si>
    <t>5.31637</t>
  </si>
  <si>
    <t>59.91845</t>
  </si>
  <si>
    <t>5.31920</t>
  </si>
  <si>
    <t>60.04076</t>
  </si>
  <si>
    <t>5.53129</t>
  </si>
  <si>
    <t>Uggdal</t>
  </si>
  <si>
    <t>60.00402</t>
  </si>
  <si>
    <t>5.52876</t>
  </si>
  <si>
    <t>59.98421</t>
  </si>
  <si>
    <t>6.01227</t>
  </si>
  <si>
    <t>Rosendal</t>
  </si>
  <si>
    <t>59.98669</t>
  </si>
  <si>
    <t>6.01348</t>
  </si>
  <si>
    <t>60.27620</t>
  </si>
  <si>
    <t>6.25257</t>
  </si>
  <si>
    <t>60.27561</t>
  </si>
  <si>
    <t>6.25229</t>
  </si>
  <si>
    <t>60.06697</t>
  </si>
  <si>
    <t>6.54541</t>
  </si>
  <si>
    <t>60.06912</t>
  </si>
  <si>
    <t>6.54565</t>
  </si>
  <si>
    <t>60.37501</t>
  </si>
  <si>
    <t>6.72073</t>
  </si>
  <si>
    <t>Kinsarvik</t>
  </si>
  <si>
    <t>60.37568</t>
  </si>
  <si>
    <t>6.72247</t>
  </si>
  <si>
    <t>60.46741</t>
  </si>
  <si>
    <t>7.06971</t>
  </si>
  <si>
    <t>60.46750</t>
  </si>
  <si>
    <t>7.07193</t>
  </si>
  <si>
    <t>60.56719</t>
  </si>
  <si>
    <t>6.91871</t>
  </si>
  <si>
    <t>60.57117</t>
  </si>
  <si>
    <t>6.91701</t>
  </si>
  <si>
    <t>60.52629</t>
  </si>
  <si>
    <t>6.72178</t>
  </si>
  <si>
    <t>60.52408</t>
  </si>
  <si>
    <t>6.71940</t>
  </si>
  <si>
    <t>60.62780</t>
  </si>
  <si>
    <t>6.41831</t>
  </si>
  <si>
    <t>Vossavangen</t>
  </si>
  <si>
    <t>60.62296</t>
  </si>
  <si>
    <t>6.42286</t>
  </si>
  <si>
    <t>60.36977</t>
  </si>
  <si>
    <t>6.14344</t>
  </si>
  <si>
    <t>Norheimsund</t>
  </si>
  <si>
    <t>60.37089</t>
  </si>
  <si>
    <t>6.14562</t>
  </si>
  <si>
    <t>60.24072</t>
  </si>
  <si>
    <t>5.74458</t>
  </si>
  <si>
    <t>Eikelandsosen</t>
  </si>
  <si>
    <t>60.24302</t>
  </si>
  <si>
    <t>5.74602</t>
  </si>
  <si>
    <t>60.37745</t>
  </si>
  <si>
    <t>5.76219</t>
  </si>
  <si>
    <t>Tysse</t>
  </si>
  <si>
    <t>60.37404</t>
  </si>
  <si>
    <t>5.75952</t>
  </si>
  <si>
    <t>60.18547</t>
  </si>
  <si>
    <t>5.46962</t>
  </si>
  <si>
    <t>Osøyro</t>
  </si>
  <si>
    <t>60.18385</t>
  </si>
  <si>
    <t>5.46380</t>
  </si>
  <si>
    <t>60.09486</t>
  </si>
  <si>
    <t>5.22156</t>
  </si>
  <si>
    <t>Storebø</t>
  </si>
  <si>
    <t>60.09485</t>
  </si>
  <si>
    <t>5.22705</t>
  </si>
  <si>
    <t>60.27019</t>
  </si>
  <si>
    <t>5.07225</t>
  </si>
  <si>
    <t>Skogsvågen</t>
  </si>
  <si>
    <t>60.25512</t>
  </si>
  <si>
    <t>5.10161</t>
  </si>
  <si>
    <t>60.36267</t>
  </si>
  <si>
    <t>5.12194</t>
  </si>
  <si>
    <t>Straume</t>
  </si>
  <si>
    <t>60.35710</t>
  </si>
  <si>
    <t>5.12415</t>
  </si>
  <si>
    <t>60.40916</t>
  </si>
  <si>
    <t>5.22599</t>
  </si>
  <si>
    <t>Kleppestø</t>
  </si>
  <si>
    <t>60.40844</t>
  </si>
  <si>
    <t>5.22760</t>
  </si>
  <si>
    <t>60.59030</t>
  </si>
  <si>
    <t>5.82272</t>
  </si>
  <si>
    <t>Dale</t>
  </si>
  <si>
    <t>60.58639</t>
  </si>
  <si>
    <t>5.81886</t>
  </si>
  <si>
    <t>60.81735</t>
  </si>
  <si>
    <t>5.80790</t>
  </si>
  <si>
    <t>Mo</t>
  </si>
  <si>
    <t>60.81625</t>
  </si>
  <si>
    <t>5.80575</t>
  </si>
  <si>
    <t>60.52389</t>
  </si>
  <si>
    <t>5.50551</t>
  </si>
  <si>
    <t>Lonevåg</t>
  </si>
  <si>
    <t>60.52619</t>
  </si>
  <si>
    <t>5.49365</t>
  </si>
  <si>
    <t>60.51777</t>
  </si>
  <si>
    <t>5.24063</t>
  </si>
  <si>
    <t>Frekhaug</t>
  </si>
  <si>
    <t>60.51392</t>
  </si>
  <si>
    <t>5.24351</t>
  </si>
  <si>
    <t>60.59041</t>
  </si>
  <si>
    <t>4.83890</t>
  </si>
  <si>
    <t>Tjeldstø</t>
  </si>
  <si>
    <t>60.59861</t>
  </si>
  <si>
    <t>4.84421</t>
  </si>
  <si>
    <t>60.64187</t>
  </si>
  <si>
    <t>5.04110</t>
  </si>
  <si>
    <t>Manger</t>
  </si>
  <si>
    <t>60.64145</t>
  </si>
  <si>
    <t>5.04136</t>
  </si>
  <si>
    <t>60.54910</t>
  </si>
  <si>
    <t>5.28559</t>
  </si>
  <si>
    <t>Isdalstø</t>
  </si>
  <si>
    <t>60.55519</t>
  </si>
  <si>
    <t>5.26942</t>
  </si>
  <si>
    <t>60.77742</t>
  </si>
  <si>
    <t>4.93227</t>
  </si>
  <si>
    <t>60.7774</t>
  </si>
  <si>
    <t>60.77873</t>
  </si>
  <si>
    <t>4.71965</t>
  </si>
  <si>
    <t>60.77890</t>
  </si>
  <si>
    <t>4.71485</t>
  </si>
  <si>
    <t>60.79947</t>
  </si>
  <si>
    <t>5.30035</t>
  </si>
  <si>
    <t>Masfjordnes</t>
  </si>
  <si>
    <t>60.79887</t>
  </si>
  <si>
    <t>5.30418</t>
  </si>
  <si>
    <t>61.59994</t>
  </si>
  <si>
    <t>5.03144</t>
  </si>
  <si>
    <t>Florø</t>
  </si>
  <si>
    <t>61.59957</t>
  </si>
  <si>
    <t>5.03280</t>
  </si>
  <si>
    <t>60.98192</t>
  </si>
  <si>
    <t>5.07408</t>
  </si>
  <si>
    <t>Eivindvik</t>
  </si>
  <si>
    <t>60.98138</t>
  </si>
  <si>
    <t>5.07362</t>
  </si>
  <si>
    <t>61.07394</t>
  </si>
  <si>
    <t>4.83876</t>
  </si>
  <si>
    <t>Hardbakke</t>
  </si>
  <si>
    <t>61.07111</t>
  </si>
  <si>
    <t>4.83716</t>
  </si>
  <si>
    <t>61.17036</t>
  </si>
  <si>
    <t>5.29614</t>
  </si>
  <si>
    <t>61.17109</t>
  </si>
  <si>
    <t>5.29603</t>
  </si>
  <si>
    <t>61.21880</t>
  </si>
  <si>
    <t>6.07308</t>
  </si>
  <si>
    <t>61.22036</t>
  </si>
  <si>
    <t>6.07494</t>
  </si>
  <si>
    <t>61.08863</t>
  </si>
  <si>
    <t>6.58512</t>
  </si>
  <si>
    <t>Vikøyri</t>
  </si>
  <si>
    <t>61.08794</t>
  </si>
  <si>
    <t>6.57970</t>
  </si>
  <si>
    <t>61.20809</t>
  </si>
  <si>
    <t>6.53551</t>
  </si>
  <si>
    <t>61.20757</t>
  </si>
  <si>
    <t>6.53340</t>
  </si>
  <si>
    <t>61.18556</t>
  </si>
  <si>
    <t>6.82199</t>
  </si>
  <si>
    <t>Hermansverk</t>
  </si>
  <si>
    <t>61.18461</t>
  </si>
  <si>
    <t>6.85016</t>
  </si>
  <si>
    <t>61.23144</t>
  </si>
  <si>
    <t>7.10301</t>
  </si>
  <si>
    <t>Sogndalsfjøra</t>
  </si>
  <si>
    <t>61.22575</t>
  </si>
  <si>
    <t>7.10178</t>
  </si>
  <si>
    <t>60.90556</t>
  </si>
  <si>
    <t>7.18734</t>
  </si>
  <si>
    <t>Aurlandsvangen</t>
  </si>
  <si>
    <t>60.90814</t>
  </si>
  <si>
    <t>7.18977</t>
  </si>
  <si>
    <t>61.09842</t>
  </si>
  <si>
    <t>7.48101</t>
  </si>
  <si>
    <t>Lærdalsøyri</t>
  </si>
  <si>
    <t>61.09805</t>
  </si>
  <si>
    <t>7.48158</t>
  </si>
  <si>
    <t>61.23639</t>
  </si>
  <si>
    <t>7.70204</t>
  </si>
  <si>
    <t>Årdalstangen</t>
  </si>
  <si>
    <t>61.23711</t>
  </si>
  <si>
    <t>7.69834</t>
  </si>
  <si>
    <t>61.40310</t>
  </si>
  <si>
    <t>7.29793</t>
  </si>
  <si>
    <t>Gaupne</t>
  </si>
  <si>
    <t>61.40831</t>
  </si>
  <si>
    <t>7.28559</t>
  </si>
  <si>
    <t>61.34850</t>
  </si>
  <si>
    <t>5.05318</t>
  </si>
  <si>
    <t>61.34630</t>
  </si>
  <si>
    <t>5.07040</t>
  </si>
  <si>
    <t>61.36383</t>
  </si>
  <si>
    <t>5.39808</t>
  </si>
  <si>
    <t>61.36311</t>
  </si>
  <si>
    <t>5.39809</t>
  </si>
  <si>
    <t>61.32564</t>
  </si>
  <si>
    <t>5.79523</t>
  </si>
  <si>
    <t>61.32511</t>
  </si>
  <si>
    <t>5.79773</t>
  </si>
  <si>
    <t>61.56923</t>
  </si>
  <si>
    <t>6.48351</t>
  </si>
  <si>
    <t>Skei</t>
  </si>
  <si>
    <t>61.57194</t>
  </si>
  <si>
    <t>6.48164</t>
  </si>
  <si>
    <t>61.45045</t>
  </si>
  <si>
    <t>5.85397</t>
  </si>
  <si>
    <t>61.45217</t>
  </si>
  <si>
    <t>5.85717</t>
  </si>
  <si>
    <t>61.51034</t>
  </si>
  <si>
    <t>5.71719</t>
  </si>
  <si>
    <t>61.50896</t>
  </si>
  <si>
    <t>5.71675</t>
  </si>
  <si>
    <t>61.76862</t>
  </si>
  <si>
    <t>5.28907</t>
  </si>
  <si>
    <t>Svelgen</t>
  </si>
  <si>
    <t>61.76852</t>
  </si>
  <si>
    <t>5.29548</t>
  </si>
  <si>
    <t>61.93544</t>
  </si>
  <si>
    <t>5.11402</t>
  </si>
  <si>
    <t>Måløy</t>
  </si>
  <si>
    <t>61.93535</t>
  </si>
  <si>
    <t>5.11362</t>
  </si>
  <si>
    <t>62.04263</t>
  </si>
  <si>
    <t>5.34449</t>
  </si>
  <si>
    <t>62.04591</t>
  </si>
  <si>
    <t>5.35096</t>
  </si>
  <si>
    <t>61.90684</t>
  </si>
  <si>
    <t>5.99321</t>
  </si>
  <si>
    <t>Nordfjordeid</t>
  </si>
  <si>
    <t>61.90626</t>
  </si>
  <si>
    <t>5.99154</t>
  </si>
  <si>
    <t>61.96925</t>
  </si>
  <si>
    <t>6.52249</t>
  </si>
  <si>
    <t>61.77728</t>
  </si>
  <si>
    <t>6.21561</t>
  </si>
  <si>
    <t>Sandane</t>
  </si>
  <si>
    <t>61.77277</t>
  </si>
  <si>
    <t>6.21496</t>
  </si>
  <si>
    <t>61.90406</t>
  </si>
  <si>
    <t>6.72400</t>
  </si>
  <si>
    <t>61.90448</t>
  </si>
  <si>
    <t>6.72264</t>
  </si>
  <si>
    <t>62.73807</t>
  </si>
  <si>
    <t>7.15882</t>
  </si>
  <si>
    <t>62.73752</t>
  </si>
  <si>
    <t>7.15912</t>
  </si>
  <si>
    <t>62.47124</t>
  </si>
  <si>
    <t>6.15424</t>
  </si>
  <si>
    <t>62.47225</t>
  </si>
  <si>
    <t>6.15492</t>
  </si>
  <si>
    <t>63.11152</t>
  </si>
  <si>
    <t>7.73198</t>
  </si>
  <si>
    <t>63.11045</t>
  </si>
  <si>
    <t>7.72795</t>
  </si>
  <si>
    <t>62.10003</t>
  </si>
  <si>
    <t>5.55827</t>
  </si>
  <si>
    <t>Fiskå</t>
  </si>
  <si>
    <t>62.10059</t>
  </si>
  <si>
    <t>5.55788</t>
  </si>
  <si>
    <t>62.20455</t>
  </si>
  <si>
    <t>5.57971</t>
  </si>
  <si>
    <t>Larsnes</t>
  </si>
  <si>
    <t>62.20282</t>
  </si>
  <si>
    <t>5.57729</t>
  </si>
  <si>
    <t>Herøy</t>
  </si>
  <si>
    <t>62.33333</t>
  </si>
  <si>
    <t>5.63598</t>
  </si>
  <si>
    <t>Fosnavåg</t>
  </si>
  <si>
    <t>62.34194</t>
  </si>
  <si>
    <t>5.63396</t>
  </si>
  <si>
    <t>62.34423</t>
  </si>
  <si>
    <t>5.85241</t>
  </si>
  <si>
    <t>Ulsteinvik</t>
  </si>
  <si>
    <t>62.34317</t>
  </si>
  <si>
    <t>5.84869</t>
  </si>
  <si>
    <t>62.36742</t>
  </si>
  <si>
    <t>6.02114</t>
  </si>
  <si>
    <t>62.37136</t>
  </si>
  <si>
    <t>6.02634</t>
  </si>
  <si>
    <t>62.14678</t>
  </si>
  <si>
    <t>6.06800</t>
  </si>
  <si>
    <t>62.14762</t>
  </si>
  <si>
    <t>6.07408</t>
  </si>
  <si>
    <t>62.19937</t>
  </si>
  <si>
    <t>6.13084</t>
  </si>
  <si>
    <t>62.20290</t>
  </si>
  <si>
    <t>6.12722</t>
  </si>
  <si>
    <t>Ørskog</t>
  </si>
  <si>
    <t>62.48450</t>
  </si>
  <si>
    <t>6.82025</t>
  </si>
  <si>
    <t>Sjøholt</t>
  </si>
  <si>
    <t>62.48371</t>
  </si>
  <si>
    <t>6.81062</t>
  </si>
  <si>
    <t>62.29910</t>
  </si>
  <si>
    <t>7.26145</t>
  </si>
  <si>
    <t>Valldal</t>
  </si>
  <si>
    <t>62.29782</t>
  </si>
  <si>
    <t>7.26374</t>
  </si>
  <si>
    <t>62.31132</t>
  </si>
  <si>
    <t>6.93115</t>
  </si>
  <si>
    <t>62.30964</t>
  </si>
  <si>
    <t>6.93582</t>
  </si>
  <si>
    <t>62.38214</t>
  </si>
  <si>
    <t>6.98708</t>
  </si>
  <si>
    <t>62.38203</t>
  </si>
  <si>
    <t>6.98629</t>
  </si>
  <si>
    <t>62.38962</t>
  </si>
  <si>
    <t>6.57825</t>
  </si>
  <si>
    <t>62.39594</t>
  </si>
  <si>
    <t>6.58750</t>
  </si>
  <si>
    <t>62.50306</t>
  </si>
  <si>
    <t>6.69817</t>
  </si>
  <si>
    <t>62.50206</t>
  </si>
  <si>
    <t>6.70343</t>
  </si>
  <si>
    <t>62.44447</t>
  </si>
  <si>
    <t>6.21229</t>
  </si>
  <si>
    <t>Langevåg</t>
  </si>
  <si>
    <t>62.43745</t>
  </si>
  <si>
    <t>6.18915</t>
  </si>
  <si>
    <t>62.50070</t>
  </si>
  <si>
    <t>6.13472</t>
  </si>
  <si>
    <t>Valderøy</t>
  </si>
  <si>
    <t>62.59898</t>
  </si>
  <si>
    <t>6.44483</t>
  </si>
  <si>
    <t>Brattvåg</t>
  </si>
  <si>
    <t>62.60015</t>
  </si>
  <si>
    <t>6.44339</t>
  </si>
  <si>
    <t>62.62130</t>
  </si>
  <si>
    <t>7.08966</t>
  </si>
  <si>
    <t>62.62644</t>
  </si>
  <si>
    <t>7.08838</t>
  </si>
  <si>
    <t>62.56810</t>
  </si>
  <si>
    <t>7.68612</t>
  </si>
  <si>
    <t>Åndalsnes</t>
  </si>
  <si>
    <t>62.56749</t>
  </si>
  <si>
    <t>7.68709</t>
  </si>
  <si>
    <t>62.77619</t>
  </si>
  <si>
    <t>8.06623</t>
  </si>
  <si>
    <t>Eidsvåg</t>
  </si>
  <si>
    <t>62.77670</t>
  </si>
  <si>
    <t>8.06681</t>
  </si>
  <si>
    <t>62.67614</t>
  </si>
  <si>
    <t>6.67776</t>
  </si>
  <si>
    <t>62.67278</t>
  </si>
  <si>
    <t>6.67498</t>
  </si>
  <si>
    <t>62.78167</t>
  </si>
  <si>
    <t>6.46875</t>
  </si>
  <si>
    <t>Steinshamn</t>
  </si>
  <si>
    <t>62.78327</t>
  </si>
  <si>
    <t>6.46975</t>
  </si>
  <si>
    <t>62.80500</t>
  </si>
  <si>
    <t>6.88722</t>
  </si>
  <si>
    <t>Falkhytta</t>
  </si>
  <si>
    <t>62.85375</t>
  </si>
  <si>
    <t>7.15380</t>
  </si>
  <si>
    <t>Elnesvågen</t>
  </si>
  <si>
    <t>62.85441</t>
  </si>
  <si>
    <t>7.14064</t>
  </si>
  <si>
    <t>62.91570</t>
  </si>
  <si>
    <t>7.44496</t>
  </si>
  <si>
    <t>62.91735</t>
  </si>
  <si>
    <t>7.44669</t>
  </si>
  <si>
    <t>63.05344</t>
  </si>
  <si>
    <t>7.63265</t>
  </si>
  <si>
    <t>Bruhagen</t>
  </si>
  <si>
    <t>63.05172</t>
  </si>
  <si>
    <t>7.63204</t>
  </si>
  <si>
    <t>62.89379</t>
  </si>
  <si>
    <t>7.67714</t>
  </si>
  <si>
    <t>Batnfjordsøra</t>
  </si>
  <si>
    <t>62.89271</t>
  </si>
  <si>
    <t>7.68180</t>
  </si>
  <si>
    <t>62.91194</t>
  </si>
  <si>
    <t>8.20673</t>
  </si>
  <si>
    <t>62.91318</t>
  </si>
  <si>
    <t>8.20526</t>
  </si>
  <si>
    <t>62.67464</t>
  </si>
  <si>
    <t>8.56188</t>
  </si>
  <si>
    <t>Sunndalsøra</t>
  </si>
  <si>
    <t>62.67545</t>
  </si>
  <si>
    <t>8.55153</t>
  </si>
  <si>
    <t>62.97533</t>
  </si>
  <si>
    <t>8.72490</t>
  </si>
  <si>
    <t>62.97397</t>
  </si>
  <si>
    <t>8.72472</t>
  </si>
  <si>
    <t>63.05511</t>
  </si>
  <si>
    <t>9.21274</t>
  </si>
  <si>
    <t>63.05650</t>
  </si>
  <si>
    <t>9.21239</t>
  </si>
  <si>
    <t>63.11855</t>
  </si>
  <si>
    <t>8.31536</t>
  </si>
  <si>
    <t>Liabøen</t>
  </si>
  <si>
    <t>63.12249</t>
  </si>
  <si>
    <t>8.31587</t>
  </si>
  <si>
    <t>63.46526</t>
  </si>
  <si>
    <t>8.01814</t>
  </si>
  <si>
    <t>63.46344</t>
  </si>
  <si>
    <t>8.01390</t>
  </si>
  <si>
    <t>63.2675</t>
  </si>
  <si>
    <t>8.527778</t>
  </si>
  <si>
    <t>63.26779</t>
  </si>
  <si>
    <t>8.53133</t>
  </si>
  <si>
    <t>63.42811</t>
  </si>
  <si>
    <t>10.39687</t>
  </si>
  <si>
    <t>63.43049</t>
  </si>
  <si>
    <t>10.39506</t>
  </si>
  <si>
    <t>63.29095</t>
  </si>
  <si>
    <t>9.08893</t>
  </si>
  <si>
    <t>Kyrksæterøra</t>
  </si>
  <si>
    <t>63.29057</t>
  </si>
  <si>
    <t>9.08909</t>
  </si>
  <si>
    <t>63.39973</t>
  </si>
  <si>
    <t>9.50194</t>
  </si>
  <si>
    <t>Krokstadøra</t>
  </si>
  <si>
    <t>63.40099</t>
  </si>
  <si>
    <t>9.50062</t>
  </si>
  <si>
    <t>63.54528</t>
  </si>
  <si>
    <t>8.78029</t>
  </si>
  <si>
    <t>Fillan</t>
  </si>
  <si>
    <t>63.60638</t>
  </si>
  <si>
    <t>8.96961</t>
  </si>
  <si>
    <t>63.73005</t>
  </si>
  <si>
    <t>8.82426</t>
  </si>
  <si>
    <t>Sistranda</t>
  </si>
  <si>
    <t>63.72555</t>
  </si>
  <si>
    <t>8.83402</t>
  </si>
  <si>
    <t>63.68574</t>
  </si>
  <si>
    <t>9.66633</t>
  </si>
  <si>
    <t>Brekstad</t>
  </si>
  <si>
    <t>63.68697</t>
  </si>
  <si>
    <t>9.66541</t>
  </si>
  <si>
    <t>63.50575</t>
  </si>
  <si>
    <t>9.82623</t>
  </si>
  <si>
    <t>Lensvik</t>
  </si>
  <si>
    <t>63.51389</t>
  </si>
  <si>
    <t>9.80611</t>
  </si>
  <si>
    <t>63.58314</t>
  </si>
  <si>
    <t>9.95934</t>
  </si>
  <si>
    <t>63.58368</t>
  </si>
  <si>
    <t>9.95989</t>
  </si>
  <si>
    <t>63.76522</t>
  </si>
  <si>
    <t>9.80940</t>
  </si>
  <si>
    <t>Botngård</t>
  </si>
  <si>
    <t>63.76532</t>
  </si>
  <si>
    <t>9.81113</t>
  </si>
  <si>
    <t>63.96196</t>
  </si>
  <si>
    <t>10.22587</t>
  </si>
  <si>
    <t>63.96114</t>
  </si>
  <si>
    <t>10.22601</t>
  </si>
  <si>
    <t>64.17281</t>
  </si>
  <si>
    <t>10.22511</t>
  </si>
  <si>
    <t>64.17269</t>
  </si>
  <si>
    <t>10.22898</t>
  </si>
  <si>
    <t>64.29875</t>
  </si>
  <si>
    <t>10.51284</t>
  </si>
  <si>
    <t>Steinsdalen</t>
  </si>
  <si>
    <t>62.59495</t>
  </si>
  <si>
    <t>9.68761</t>
  </si>
  <si>
    <t>62.59431</t>
  </si>
  <si>
    <t>9.69120</t>
  </si>
  <si>
    <t>62.82864</t>
  </si>
  <si>
    <t>10.00487</t>
  </si>
  <si>
    <t>Berkåk</t>
  </si>
  <si>
    <t>62.82496</t>
  </si>
  <si>
    <t>10.01177</t>
  </si>
  <si>
    <t>63.04598</t>
  </si>
  <si>
    <t>9.71088</t>
  </si>
  <si>
    <t>63.04721</t>
  </si>
  <si>
    <t>9.71337</t>
  </si>
  <si>
    <t>63.29989</t>
  </si>
  <si>
    <t>9.84365</t>
  </si>
  <si>
    <t>Orkanger</t>
  </si>
  <si>
    <t>63.31223</t>
  </si>
  <si>
    <t>9.85352</t>
  </si>
  <si>
    <t>62.57562</t>
  </si>
  <si>
    <t>11.38730</t>
  </si>
  <si>
    <t>62.57468</t>
  </si>
  <si>
    <t>11.38420</t>
  </si>
  <si>
    <t>62.84318</t>
  </si>
  <si>
    <t>11.29284</t>
  </si>
  <si>
    <t>Ålen</t>
  </si>
  <si>
    <t>62.84185</t>
  </si>
  <si>
    <t>11.30130</t>
  </si>
  <si>
    <t>63.03902</t>
  </si>
  <si>
    <t>10.28701</t>
  </si>
  <si>
    <t>Støren</t>
  </si>
  <si>
    <t>63.03910</t>
  </si>
  <si>
    <t>10.28501</t>
  </si>
  <si>
    <t>63.28755</t>
  </si>
  <si>
    <t>10.27686</t>
  </si>
  <si>
    <t>63.28555</t>
  </si>
  <si>
    <t>10.27806</t>
  </si>
  <si>
    <t>63.32386</t>
  </si>
  <si>
    <t>10.06745</t>
  </si>
  <si>
    <t>Børsa</t>
  </si>
  <si>
    <t>63.32672</t>
  </si>
  <si>
    <t>10.06920</t>
  </si>
  <si>
    <t>63.30060</t>
  </si>
  <si>
    <t>10.48188</t>
  </si>
  <si>
    <t>63.29762</t>
  </si>
  <si>
    <t>10.48261</t>
  </si>
  <si>
    <t>63.41057</t>
  </si>
  <si>
    <t>10.79382</t>
  </si>
  <si>
    <t>Hommelvik</t>
  </si>
  <si>
    <t>63.41083</t>
  </si>
  <si>
    <t>10.79424</t>
  </si>
  <si>
    <t>63.21770</t>
  </si>
  <si>
    <t>11.03938</t>
  </si>
  <si>
    <t>Mebonden</t>
  </si>
  <si>
    <t>63.22907</t>
  </si>
  <si>
    <t>11.03128</t>
  </si>
  <si>
    <t>63.04477</t>
  </si>
  <si>
    <t>11.65038</t>
  </si>
  <si>
    <t>Stugudalen</t>
  </si>
  <si>
    <t>62.90799</t>
  </si>
  <si>
    <t>11.89281</t>
  </si>
  <si>
    <t>64.01487</t>
  </si>
  <si>
    <t>11.49537</t>
  </si>
  <si>
    <t>64.46624</t>
  </si>
  <si>
    <t>11.49572</t>
  </si>
  <si>
    <t>63.41423</t>
  </si>
  <si>
    <t>11.74558</t>
  </si>
  <si>
    <t>63.41406</t>
  </si>
  <si>
    <t>11.74298</t>
  </si>
  <si>
    <t>63.46803</t>
  </si>
  <si>
    <t>10.91776</t>
  </si>
  <si>
    <t>63.58770</t>
  </si>
  <si>
    <t>10.74135</t>
  </si>
  <si>
    <t>63.5891</t>
  </si>
  <si>
    <t>63.67360</t>
  </si>
  <si>
    <t>10.62720</t>
  </si>
  <si>
    <t>63.67248</t>
  </si>
  <si>
    <t>10.62660</t>
  </si>
  <si>
    <t>63.74585</t>
  </si>
  <si>
    <t>11.29991</t>
  </si>
  <si>
    <t>63.74644</t>
  </si>
  <si>
    <t>11.29963</t>
  </si>
  <si>
    <t>63.79332</t>
  </si>
  <si>
    <t>11.48170</t>
  </si>
  <si>
    <t>64.07100</t>
  </si>
  <si>
    <t>11.21795</t>
  </si>
  <si>
    <t>Malm</t>
  </si>
  <si>
    <t>64.07214</t>
  </si>
  <si>
    <t>11.21716</t>
  </si>
  <si>
    <t>64.22243</t>
  </si>
  <si>
    <t>11.22139</t>
  </si>
  <si>
    <t>64.24606</t>
  </si>
  <si>
    <t>12.38294</t>
  </si>
  <si>
    <t>64.24570</t>
  </si>
  <si>
    <t>12.37779</t>
  </si>
  <si>
    <t>64.46413</t>
  </si>
  <si>
    <t>13.59249</t>
  </si>
  <si>
    <t>64.88380</t>
  </si>
  <si>
    <t>13.56310</t>
  </si>
  <si>
    <t>64.88733</t>
  </si>
  <si>
    <t>13.56219</t>
  </si>
  <si>
    <t>64.92597</t>
  </si>
  <si>
    <t>13.15932</t>
  </si>
  <si>
    <t>64.92886</t>
  </si>
  <si>
    <t>13.15954</t>
  </si>
  <si>
    <t>64.46397</t>
  </si>
  <si>
    <t>12.31114</t>
  </si>
  <si>
    <t>64.46543</t>
  </si>
  <si>
    <t>12.31491</t>
  </si>
  <si>
    <t>64.62759</t>
  </si>
  <si>
    <t>12.30041</t>
  </si>
  <si>
    <t>64.62887</t>
  </si>
  <si>
    <t>12.30206</t>
  </si>
  <si>
    <t>64.49380</t>
  </si>
  <si>
    <t>11.94753</t>
  </si>
  <si>
    <t>Ranemsletta</t>
  </si>
  <si>
    <t>64.49447</t>
  </si>
  <si>
    <t>11.94912</t>
  </si>
  <si>
    <t>64.65910</t>
  </si>
  <si>
    <t>11.26535</t>
  </si>
  <si>
    <t>Jøa</t>
  </si>
  <si>
    <t>64.41282</t>
  </si>
  <si>
    <t>11.03285</t>
  </si>
  <si>
    <t>Lauvsnes</t>
  </si>
  <si>
    <t>64.50061</t>
  </si>
  <si>
    <t>10.89396</t>
  </si>
  <si>
    <t>64.86362</t>
  </si>
  <si>
    <t>11.24198</t>
  </si>
  <si>
    <t>Rørvik</t>
  </si>
  <si>
    <t>64.86208</t>
  </si>
  <si>
    <t>11.23734</t>
  </si>
  <si>
    <t>64.86298</t>
  </si>
  <si>
    <t>11.60505</t>
  </si>
  <si>
    <t>Kolvereid</t>
  </si>
  <si>
    <t>64.86549</t>
  </si>
  <si>
    <t>11.60465</t>
  </si>
  <si>
    <t>65.09244</t>
  </si>
  <si>
    <t>11.70513</t>
  </si>
  <si>
    <t>63.87826</t>
  </si>
  <si>
    <t>11.28424</t>
  </si>
  <si>
    <t>Straumen</t>
  </si>
  <si>
    <t>63.87086</t>
  </si>
  <si>
    <t>11.29989</t>
  </si>
  <si>
    <t>67.28325</t>
  </si>
  <si>
    <t>14.38319</t>
  </si>
  <si>
    <t>67.28000</t>
  </si>
  <si>
    <t>14.40501</t>
  </si>
  <si>
    <t>68.43896</t>
  </si>
  <si>
    <t>17.42775</t>
  </si>
  <si>
    <t>68.43838</t>
  </si>
  <si>
    <t>17.42720</t>
  </si>
  <si>
    <t>65.08780</t>
  </si>
  <si>
    <t>12.37747</t>
  </si>
  <si>
    <t>Terråk</t>
  </si>
  <si>
    <t>65.08700</t>
  </si>
  <si>
    <t>12.37148</t>
  </si>
  <si>
    <t>65.31379</t>
  </si>
  <si>
    <t>12.16729</t>
  </si>
  <si>
    <t>65.31254</t>
  </si>
  <si>
    <t>12.16734</t>
  </si>
  <si>
    <t>65.46786</t>
  </si>
  <si>
    <t>12.20626</t>
  </si>
  <si>
    <t>Brønnøysund</t>
  </si>
  <si>
    <t>65.46250</t>
  </si>
  <si>
    <t>12.19973</t>
  </si>
  <si>
    <t>65.67539</t>
  </si>
  <si>
    <t>11.96456</t>
  </si>
  <si>
    <t>Gladstad</t>
  </si>
  <si>
    <t>65.67732</t>
  </si>
  <si>
    <t>11.96137</t>
  </si>
  <si>
    <t>65.70002</t>
  </si>
  <si>
    <t>12.43921</t>
  </si>
  <si>
    <t>65.69780</t>
  </si>
  <si>
    <t>12.43706</t>
  </si>
  <si>
    <t>65.98427</t>
  </si>
  <si>
    <t>12.28916</t>
  </si>
  <si>
    <t>Silvalen</t>
  </si>
  <si>
    <t>66.01937</t>
  </si>
  <si>
    <t>12.60211</t>
  </si>
  <si>
    <t>Sandnessjøen</t>
  </si>
  <si>
    <t>66.02166</t>
  </si>
  <si>
    <t>12.63158</t>
  </si>
  <si>
    <t>66.06348</t>
  </si>
  <si>
    <t>12.93667</t>
  </si>
  <si>
    <t>Leland</t>
  </si>
  <si>
    <t>66.06381</t>
  </si>
  <si>
    <t>12.94584</t>
  </si>
  <si>
    <t>65.84109</t>
  </si>
  <si>
    <t>13.20024</t>
  </si>
  <si>
    <t>Mosjøen</t>
  </si>
  <si>
    <t>65.83599</t>
  </si>
  <si>
    <t>13.19076</t>
  </si>
  <si>
    <t>65.53865</t>
  </si>
  <si>
    <t>13.38499</t>
  </si>
  <si>
    <t>Trofors</t>
  </si>
  <si>
    <t>65.53335</t>
  </si>
  <si>
    <t>13.40631</t>
  </si>
  <si>
    <t>65.59765</t>
  </si>
  <si>
    <t>13.98948</t>
  </si>
  <si>
    <t>65.59795</t>
  </si>
  <si>
    <t>13.98422</t>
  </si>
  <si>
    <t>66.10606</t>
  </si>
  <si>
    <t>12.48189</t>
  </si>
  <si>
    <t>Solfjellsjyen</t>
  </si>
  <si>
    <t>66.10799</t>
  </si>
  <si>
    <t>12.49046</t>
  </si>
  <si>
    <t>66.19796</t>
  </si>
  <si>
    <t>13.02229</t>
  </si>
  <si>
    <t>66.19672</t>
  </si>
  <si>
    <t>13.02133</t>
  </si>
  <si>
    <t>66.07712</t>
  </si>
  <si>
    <t>13.81350</t>
  </si>
  <si>
    <t>Korgen</t>
  </si>
  <si>
    <t>66.07713</t>
  </si>
  <si>
    <t>13.81531</t>
  </si>
  <si>
    <t>66.31122</t>
  </si>
  <si>
    <t>14.13996</t>
  </si>
  <si>
    <t>Mo i Rana</t>
  </si>
  <si>
    <t>66.31278</t>
  </si>
  <si>
    <t>14.14278</t>
  </si>
  <si>
    <t>66.41887</t>
  </si>
  <si>
    <t>12.84248</t>
  </si>
  <si>
    <t>66.50159</t>
  </si>
  <si>
    <t>12.09645</t>
  </si>
  <si>
    <t>Husøya</t>
  </si>
  <si>
    <t>66.71195</t>
  </si>
  <si>
    <t>13.28530</t>
  </si>
  <si>
    <t>Vågaholmen</t>
  </si>
  <si>
    <t>66.71367</t>
  </si>
  <si>
    <t>13.28711</t>
  </si>
  <si>
    <t>66.87204</t>
  </si>
  <si>
    <t>13.70763</t>
  </si>
  <si>
    <t>Ørnes</t>
  </si>
  <si>
    <t>66.86890</t>
  </si>
  <si>
    <t>13.70780</t>
  </si>
  <si>
    <t>67.03394</t>
  </si>
  <si>
    <t>14.02582</t>
  </si>
  <si>
    <t>Inndyr</t>
  </si>
  <si>
    <t>67.03380</t>
  </si>
  <si>
    <t>14.02757</t>
  </si>
  <si>
    <t>67.00725</t>
  </si>
  <si>
    <t>14.57304</t>
  </si>
  <si>
    <t>Moldjord</t>
  </si>
  <si>
    <t>67.00601</t>
  </si>
  <si>
    <t>14.57430</t>
  </si>
  <si>
    <t>67.10144</t>
  </si>
  <si>
    <t>15.39458</t>
  </si>
  <si>
    <t>Rognan</t>
  </si>
  <si>
    <t>67.09528</t>
  </si>
  <si>
    <t>15.38778</t>
  </si>
  <si>
    <t>67.25963</t>
  </si>
  <si>
    <t>15.39410</t>
  </si>
  <si>
    <t>67.25883</t>
  </si>
  <si>
    <t>15.39181</t>
  </si>
  <si>
    <t>67.34803</t>
  </si>
  <si>
    <t>15.59445</t>
  </si>
  <si>
    <t>67.34769</t>
  </si>
  <si>
    <t>15.60493</t>
  </si>
  <si>
    <t>67.77625</t>
  </si>
  <si>
    <t>15.01621</t>
  </si>
  <si>
    <t>Leinesfjorden</t>
  </si>
  <si>
    <t>67.77548</t>
  </si>
  <si>
    <t>15.01545</t>
  </si>
  <si>
    <t>68.08381</t>
  </si>
  <si>
    <t>15.61671</t>
  </si>
  <si>
    <t>Oppeide</t>
  </si>
  <si>
    <t>68.08524</t>
  </si>
  <si>
    <t>15.60314</t>
  </si>
  <si>
    <t>68.09772</t>
  </si>
  <si>
    <t>16.37591</t>
  </si>
  <si>
    <t>Kjøpsvik</t>
  </si>
  <si>
    <t>68.09696</t>
  </si>
  <si>
    <t>16.37416</t>
  </si>
  <si>
    <t>68.40998</t>
  </si>
  <si>
    <t>15.99012</t>
  </si>
  <si>
    <t>68.41399</t>
  </si>
  <si>
    <t>15.99512</t>
  </si>
  <si>
    <t>68.55557</t>
  </si>
  <si>
    <t>16.36172</t>
  </si>
  <si>
    <t>68.54902</t>
  </si>
  <si>
    <t>16.39218</t>
  </si>
  <si>
    <t>68.52334</t>
  </si>
  <si>
    <t>17.00888</t>
  </si>
  <si>
    <t>Bogen</t>
  </si>
  <si>
    <t>68.52647</t>
  </si>
  <si>
    <t>16.99280</t>
  </si>
  <si>
    <t>68.34365</t>
  </si>
  <si>
    <t>16.83317</t>
  </si>
  <si>
    <t>68.34283</t>
  </si>
  <si>
    <t>16.83145</t>
  </si>
  <si>
    <t>67.51727</t>
  </si>
  <si>
    <t>12.11564</t>
  </si>
  <si>
    <t>67.51754</t>
  </si>
  <si>
    <t>12.11760</t>
  </si>
  <si>
    <t>67.66374</t>
  </si>
  <si>
    <t>12.69337</t>
  </si>
  <si>
    <t>Sørland</t>
  </si>
  <si>
    <t>67.66696</t>
  </si>
  <si>
    <t>12.69343</t>
  </si>
  <si>
    <t>68.09292</t>
  </si>
  <si>
    <t>13.23310</t>
  </si>
  <si>
    <t>Ramberg</t>
  </si>
  <si>
    <t>68.08902</t>
  </si>
  <si>
    <t>13.23177</t>
  </si>
  <si>
    <t>68.14830</t>
  </si>
  <si>
    <t>13.61119</t>
  </si>
  <si>
    <t>Leknes</t>
  </si>
  <si>
    <t>68.14746</t>
  </si>
  <si>
    <t>13.61151</t>
  </si>
  <si>
    <t>68.23220</t>
  </si>
  <si>
    <t>14.56226</t>
  </si>
  <si>
    <t>Svolvær</t>
  </si>
  <si>
    <t>68.23417</t>
  </si>
  <si>
    <t>14.56834</t>
  </si>
  <si>
    <t>68.56328</t>
  </si>
  <si>
    <t>14.90835</t>
  </si>
  <si>
    <t>Stokmarknes</t>
  </si>
  <si>
    <t>68.56462</t>
  </si>
  <si>
    <t>14.91075</t>
  </si>
  <si>
    <t>68.68823</t>
  </si>
  <si>
    <t>14.47899</t>
  </si>
  <si>
    <t>68.68880</t>
  </si>
  <si>
    <t>14.47205</t>
  </si>
  <si>
    <t>68.91463</t>
  </si>
  <si>
    <t>15.08703</t>
  </si>
  <si>
    <t>Myre</t>
  </si>
  <si>
    <t>68.91521</t>
  </si>
  <si>
    <t>15.07161</t>
  </si>
  <si>
    <t>68.69618</t>
  </si>
  <si>
    <t>15.41174</t>
  </si>
  <si>
    <t>68.69494</t>
  </si>
  <si>
    <t>15.41618</t>
  </si>
  <si>
    <t>69.31428</t>
  </si>
  <si>
    <t>16.11939</t>
  </si>
  <si>
    <t>Andenes</t>
  </si>
  <si>
    <t>67.93467</t>
  </si>
  <si>
    <t>13.09109</t>
  </si>
  <si>
    <t>Reine</t>
  </si>
  <si>
    <t>67.93249</t>
  </si>
  <si>
    <t>13.08955</t>
  </si>
  <si>
    <t>69.64961</t>
  </si>
  <si>
    <t>18.95702</t>
  </si>
  <si>
    <t>69.64890</t>
  </si>
  <si>
    <t>18.95508</t>
  </si>
  <si>
    <t>68.79896</t>
  </si>
  <si>
    <t>16.52930</t>
  </si>
  <si>
    <t>68.79833</t>
  </si>
  <si>
    <t>16.54165</t>
  </si>
  <si>
    <t>68.77201</t>
  </si>
  <si>
    <t>16.17294</t>
  </si>
  <si>
    <t>Borkenes</t>
  </si>
  <si>
    <t>68.77396</t>
  </si>
  <si>
    <t>16.17391</t>
  </si>
  <si>
    <t>68.58378</t>
  </si>
  <si>
    <t>16.57305</t>
  </si>
  <si>
    <t>Evenskjer</t>
  </si>
  <si>
    <t>68.58491</t>
  </si>
  <si>
    <t>16.57546</t>
  </si>
  <si>
    <t>68.77866</t>
  </si>
  <si>
    <t>17.17661</t>
  </si>
  <si>
    <t>Hamnvik</t>
  </si>
  <si>
    <t>68.77831</t>
  </si>
  <si>
    <t>17.17457</t>
  </si>
  <si>
    <t>68.69273</t>
  </si>
  <si>
    <t>17.53186</t>
  </si>
  <si>
    <t>Årstein</t>
  </si>
  <si>
    <t>68.69033</t>
  </si>
  <si>
    <t>17.54224</t>
  </si>
  <si>
    <t>68.74722</t>
  </si>
  <si>
    <t>17.80558</t>
  </si>
  <si>
    <t>Tennevoll</t>
  </si>
  <si>
    <t>68.74710</t>
  </si>
  <si>
    <t>17.80621</t>
  </si>
  <si>
    <t>68.86058</t>
  </si>
  <si>
    <t>18.35052</t>
  </si>
  <si>
    <t>Setermoen</t>
  </si>
  <si>
    <t>68.86099</t>
  </si>
  <si>
    <t>18.34857</t>
  </si>
  <si>
    <t>68.87669</t>
  </si>
  <si>
    <t>17.83375</t>
  </si>
  <si>
    <t>Sjøvegan</t>
  </si>
  <si>
    <t>68.87262</t>
  </si>
  <si>
    <t>17.84744</t>
  </si>
  <si>
    <t>69.12389</t>
  </si>
  <si>
    <t>18.61498</t>
  </si>
  <si>
    <t>Moen</t>
  </si>
  <si>
    <t>69.13043</t>
  </si>
  <si>
    <t>18.61226</t>
  </si>
  <si>
    <t>69.14697</t>
  </si>
  <si>
    <t>18.15629</t>
  </si>
  <si>
    <t>69.14527</t>
  </si>
  <si>
    <t>18.15292</t>
  </si>
  <si>
    <t>69.09154</t>
  </si>
  <si>
    <t>17.69094</t>
  </si>
  <si>
    <t>Brøstadbotn</t>
  </si>
  <si>
    <t>69.08873</t>
  </si>
  <si>
    <t>17.69489</t>
  </si>
  <si>
    <t>69.17022</t>
  </si>
  <si>
    <t>17.73480</t>
  </si>
  <si>
    <t>Vangsvika</t>
  </si>
  <si>
    <t>69.17057</t>
  </si>
  <si>
    <t>17.73416</t>
  </si>
  <si>
    <t>69.36184</t>
  </si>
  <si>
    <t>17.05384</t>
  </si>
  <si>
    <t>Gryllefjord</t>
  </si>
  <si>
    <t>69.36304</t>
  </si>
  <si>
    <t>17.05284</t>
  </si>
  <si>
    <t>69.44444</t>
  </si>
  <si>
    <t>17.29950</t>
  </si>
  <si>
    <t>Skaland</t>
  </si>
  <si>
    <t>69.44456</t>
  </si>
  <si>
    <t>17.29832</t>
  </si>
  <si>
    <t>69.23111</t>
  </si>
  <si>
    <t>17.98739</t>
  </si>
  <si>
    <t>Finnsnes</t>
  </si>
  <si>
    <t>69.22959</t>
  </si>
  <si>
    <t>17.98114</t>
  </si>
  <si>
    <t>69.24024</t>
  </si>
  <si>
    <t>19.22653</t>
  </si>
  <si>
    <t>Storsteinnes</t>
  </si>
  <si>
    <t>69.24081</t>
  </si>
  <si>
    <t>19.23437</t>
  </si>
  <si>
    <t>69.96185</t>
  </si>
  <si>
    <t>19.61811</t>
  </si>
  <si>
    <t>Hansnes</t>
  </si>
  <si>
    <t>69.96237</t>
  </si>
  <si>
    <t>19.61862</t>
  </si>
  <si>
    <t>69.57621</t>
  </si>
  <si>
    <t>20.21702</t>
  </si>
  <si>
    <t>Lyngseidet</t>
  </si>
  <si>
    <t>69.57629</t>
  </si>
  <si>
    <t>20.21887</t>
  </si>
  <si>
    <t>69.26860</t>
  </si>
  <si>
    <t>19.96089</t>
  </si>
  <si>
    <t>Hatteng</t>
  </si>
  <si>
    <t>69.27072</t>
  </si>
  <si>
    <t>19.95944</t>
  </si>
  <si>
    <t>Kåfjord</t>
  </si>
  <si>
    <t>69.60400</t>
  </si>
  <si>
    <t>20.53456</t>
  </si>
  <si>
    <t>Olderdalen</t>
  </si>
  <si>
    <t>69.60407</t>
  </si>
  <si>
    <t>20.53272</t>
  </si>
  <si>
    <t>70.03379</t>
  </si>
  <si>
    <t>20.97365</t>
  </si>
  <si>
    <t>70.03114</t>
  </si>
  <si>
    <t>20.97141</t>
  </si>
  <si>
    <t>69.76825</t>
  </si>
  <si>
    <t>21.02569</t>
  </si>
  <si>
    <t>Storslett</t>
  </si>
  <si>
    <t>69.76783</t>
  </si>
  <si>
    <t>21.02466</t>
  </si>
  <si>
    <t>69.93890</t>
  </si>
  <si>
    <t>22.04935</t>
  </si>
  <si>
    <t>Burfjord</t>
  </si>
  <si>
    <t>69.93804</t>
  </si>
  <si>
    <t>22.05205</t>
  </si>
  <si>
    <t>70.37040</t>
  </si>
  <si>
    <t>31.10866</t>
  </si>
  <si>
    <t>70.37048</t>
  </si>
  <si>
    <t>31.11066</t>
  </si>
  <si>
    <t>70.07412</t>
  </si>
  <si>
    <t>29.74922</t>
  </si>
  <si>
    <t>70.07436</t>
  </si>
  <si>
    <t>29.74872</t>
  </si>
  <si>
    <t>70.66257</t>
  </si>
  <si>
    <t>23.68295</t>
  </si>
  <si>
    <t>70.66336</t>
  </si>
  <si>
    <t>23.68209</t>
  </si>
  <si>
    <t>Kautokeino</t>
  </si>
  <si>
    <t>69.01151</t>
  </si>
  <si>
    <t>23.04151</t>
  </si>
  <si>
    <t>69.01247</t>
  </si>
  <si>
    <t>23.04116</t>
  </si>
  <si>
    <t>69.97675</t>
  </si>
  <si>
    <t>23.29634</t>
  </si>
  <si>
    <t>69.96887</t>
  </si>
  <si>
    <t>23.27165</t>
  </si>
  <si>
    <t>70.23952</t>
  </si>
  <si>
    <t>22.35136</t>
  </si>
  <si>
    <t>Øksfjord</t>
  </si>
  <si>
    <t>70.23957</t>
  </si>
  <si>
    <t>22.34786</t>
  </si>
  <si>
    <t>70.59164</t>
  </si>
  <si>
    <t>22.30272</t>
  </si>
  <si>
    <t>Breivikbotn</t>
  </si>
  <si>
    <t>70.58871</t>
  </si>
  <si>
    <t>22.28486</t>
  </si>
  <si>
    <t>70.49910</t>
  </si>
  <si>
    <t>23.97393</t>
  </si>
  <si>
    <t>70.50271</t>
  </si>
  <si>
    <t>23.97974</t>
  </si>
  <si>
    <t>70.99654</t>
  </si>
  <si>
    <t>24.66146</t>
  </si>
  <si>
    <t>Havøysund</t>
  </si>
  <si>
    <t>70.99634</t>
  </si>
  <si>
    <t>24.66217</t>
  </si>
  <si>
    <t>70.97808</t>
  </si>
  <si>
    <t>25.97473</t>
  </si>
  <si>
    <t>Honningsvåg</t>
  </si>
  <si>
    <t>70.98209</t>
  </si>
  <si>
    <t>25.97037</t>
  </si>
  <si>
    <t>Porsanger</t>
  </si>
  <si>
    <t>70.05214</t>
  </si>
  <si>
    <t>24.95592</t>
  </si>
  <si>
    <t>Lakselv</t>
  </si>
  <si>
    <t>70.05133</t>
  </si>
  <si>
    <t>24.97182</t>
  </si>
  <si>
    <t>Karasjok</t>
  </si>
  <si>
    <t>69.47224</t>
  </si>
  <si>
    <t>25.51885</t>
  </si>
  <si>
    <t>69.47187</t>
  </si>
  <si>
    <t>25.51122</t>
  </si>
  <si>
    <t>70.94535</t>
  </si>
  <si>
    <t>27.35134</t>
  </si>
  <si>
    <t>Kjøllefjord</t>
  </si>
  <si>
    <t>70.94574</t>
  </si>
  <si>
    <t>27.34650</t>
  </si>
  <si>
    <t>71.04107</t>
  </si>
  <si>
    <t>27.85144</t>
  </si>
  <si>
    <t>Mehamn</t>
  </si>
  <si>
    <t>71.03570</t>
  </si>
  <si>
    <t>27.84917</t>
  </si>
  <si>
    <t>70.85809</t>
  </si>
  <si>
    <t>29.08530</t>
  </si>
  <si>
    <t>70.85778</t>
  </si>
  <si>
    <t>29.08636</t>
  </si>
  <si>
    <t>Tana</t>
  </si>
  <si>
    <t>70.19976</t>
  </si>
  <si>
    <t>28.18494</t>
  </si>
  <si>
    <t>Tana bru</t>
  </si>
  <si>
    <t>70.19909</t>
  </si>
  <si>
    <t>28.19039</t>
  </si>
  <si>
    <t>Nesseby</t>
  </si>
  <si>
    <t>70.17278</t>
  </si>
  <si>
    <t>28.55598</t>
  </si>
  <si>
    <t>Varangerbotn</t>
  </si>
  <si>
    <t>70.63506</t>
  </si>
  <si>
    <t>29.72149</t>
  </si>
  <si>
    <t>70.63445</t>
  </si>
  <si>
    <t>29.71848</t>
  </si>
  <si>
    <t>69.72859</t>
  </si>
  <si>
    <t>30.04264</t>
  </si>
  <si>
    <t>Kirkenes</t>
  </si>
  <si>
    <t>69.72706</t>
  </si>
  <si>
    <t>30.04578</t>
  </si>
  <si>
    <t>Sykehusregion_ID</t>
  </si>
  <si>
    <t>Sykehusregion</t>
  </si>
  <si>
    <t>Private</t>
  </si>
  <si>
    <t>Avtale spes med ISF</t>
  </si>
  <si>
    <t>Liggetidsgr_ID</t>
  </si>
  <si>
    <t>Liggetidsgrupper</t>
  </si>
  <si>
    <t>Liggetidsgrupper2</t>
  </si>
  <si>
    <t>Ant døgn</t>
  </si>
  <si>
    <t>Under 2 døgn</t>
  </si>
  <si>
    <t>0-dagsligger</t>
  </si>
  <si>
    <t xml:space="preserve">Under 4 døgn </t>
  </si>
  <si>
    <t>0 dager</t>
  </si>
  <si>
    <t>Under og 2 døgn</t>
  </si>
  <si>
    <t xml:space="preserve">Under og 4 døgn </t>
  </si>
  <si>
    <t>1 døgn</t>
  </si>
  <si>
    <t>01 døgn</t>
  </si>
  <si>
    <t>Med liggedøgn</t>
  </si>
  <si>
    <t>2 døgn</t>
  </si>
  <si>
    <t>02 døgn</t>
  </si>
  <si>
    <t>3 døgn</t>
  </si>
  <si>
    <t>03 døgn</t>
  </si>
  <si>
    <t>Over 2 døgn</t>
  </si>
  <si>
    <t>4 døgn</t>
  </si>
  <si>
    <t>04 døgn</t>
  </si>
  <si>
    <t>5 døgn</t>
  </si>
  <si>
    <t>05 døgn</t>
  </si>
  <si>
    <t xml:space="preserve">Over 4 døgn </t>
  </si>
  <si>
    <t>6 døgn</t>
  </si>
  <si>
    <t>06 døgn</t>
  </si>
  <si>
    <t>7-8 døgn</t>
  </si>
  <si>
    <t>07-8 døgn</t>
  </si>
  <si>
    <t>9-10 døgn</t>
  </si>
  <si>
    <t>09-10 døgn</t>
  </si>
  <si>
    <t>11-14 døgn</t>
  </si>
  <si>
    <t>15-30 døgn</t>
  </si>
  <si>
    <t>Over 30 døgn</t>
  </si>
  <si>
    <t>Over 4 døgn</t>
  </si>
  <si>
    <t>4 deling</t>
  </si>
  <si>
    <t>2 deling</t>
  </si>
  <si>
    <t>Under og 4 døgn</t>
  </si>
  <si>
    <t xml:space="preserve">Under og 30 døgn </t>
  </si>
  <si>
    <t>05 til 10 døgn</t>
  </si>
  <si>
    <t>05-07 døgn</t>
  </si>
  <si>
    <t>08-10 døgn</t>
  </si>
  <si>
    <t>11-20 døgn</t>
  </si>
  <si>
    <t>11 til 30 døgn</t>
  </si>
  <si>
    <t>21-30 døgn</t>
  </si>
  <si>
    <t>31-40 døgn</t>
  </si>
  <si>
    <t>41-50 døgn</t>
  </si>
  <si>
    <t>50 døgn +</t>
  </si>
  <si>
    <t>DRG_ID</t>
  </si>
  <si>
    <t>DRG_KODE</t>
  </si>
  <si>
    <t>DRG_NAVN</t>
  </si>
  <si>
    <t>DRG_kode_og_navn</t>
  </si>
  <si>
    <t>HDG</t>
  </si>
  <si>
    <t>HDG_2013_nr_navn</t>
  </si>
  <si>
    <t>Land</t>
  </si>
  <si>
    <t>Univer</t>
  </si>
  <si>
    <t>Lokal</t>
  </si>
  <si>
    <t>LA_RE</t>
  </si>
  <si>
    <t>LA_RE_UN</t>
  </si>
  <si>
    <t>RE_UN</t>
  </si>
  <si>
    <t>Bi_komp</t>
  </si>
  <si>
    <t>0</t>
  </si>
  <si>
    <t>anonymisert</t>
  </si>
  <si>
    <t>0 anonymisert</t>
  </si>
  <si>
    <t>1A</t>
  </si>
  <si>
    <t>Intrakraniell operasjon for svulst i sentralnervesystemet</t>
  </si>
  <si>
    <t>01 Sykdommer i nervesystemet</t>
  </si>
  <si>
    <t>1B</t>
  </si>
  <si>
    <t>Annen intrakraniell vaskulær operasjon</t>
  </si>
  <si>
    <t>1C</t>
  </si>
  <si>
    <t>Operasjon for intrakraniell aneurisme, vaskulær anomali eller hemangiom</t>
  </si>
  <si>
    <t>1D</t>
  </si>
  <si>
    <t>Intrakraniell cerebrospinal fluid shuntoperasjon</t>
  </si>
  <si>
    <t>1E</t>
  </si>
  <si>
    <t>Annen kraniotomi unntatt ved traume</t>
  </si>
  <si>
    <t>2A</t>
  </si>
  <si>
    <t>Annen kraniotomi ved traume</t>
  </si>
  <si>
    <t>2B</t>
  </si>
  <si>
    <t>Operasjon for kronisk subduralt hematom</t>
  </si>
  <si>
    <t>3N</t>
  </si>
  <si>
    <t>Stereotaktisk intrakraniell strålebehandling</t>
  </si>
  <si>
    <t>3O</t>
  </si>
  <si>
    <t>Kraniotomi, dagkirurgisk behandling</t>
  </si>
  <si>
    <t>3P</t>
  </si>
  <si>
    <t>Stereotaktisk intrakraniell strålebehandling, dagmedisinsk behandling</t>
  </si>
  <si>
    <t>4</t>
  </si>
  <si>
    <t>Op på kolumna/spinalkanal/ryggmarg/nerverøtter</t>
  </si>
  <si>
    <t>UN</t>
  </si>
  <si>
    <t>4O</t>
  </si>
  <si>
    <t>Op på kolumna/spinalkanal/ryggmarg/nerverøtter, dagkirurgisk behandling</t>
  </si>
  <si>
    <t>5</t>
  </si>
  <si>
    <t>Operasjoner på ekstrakranielle kar</t>
  </si>
  <si>
    <t>5O</t>
  </si>
  <si>
    <t>Operasjoner på ekstrakranielle kar, dagkirurgisk behandling</t>
  </si>
  <si>
    <t>6</t>
  </si>
  <si>
    <t>Operasjoner ved karpaltunnelsyndrom</t>
  </si>
  <si>
    <t>6O</t>
  </si>
  <si>
    <t>Operasjoner ved karpaltunnelsyndrom, dagkirurgisk behandling</t>
  </si>
  <si>
    <t>7</t>
  </si>
  <si>
    <t>Perifere, hjerne- &amp; andre nerveop m/bk</t>
  </si>
  <si>
    <t>m/bk</t>
  </si>
  <si>
    <t>8</t>
  </si>
  <si>
    <t>Perifere, hjerne- &amp; andre nerveop u/bk</t>
  </si>
  <si>
    <t>u/bk</t>
  </si>
  <si>
    <t>8O</t>
  </si>
  <si>
    <t>Perifere, hjerne- &amp; andre nerveop, dagkirurgisk behandling</t>
  </si>
  <si>
    <t>9</t>
  </si>
  <si>
    <t>Sykdommer i og skader på ryggmargen</t>
  </si>
  <si>
    <t>Svulster i nervesystemet m/bk</t>
  </si>
  <si>
    <t>Svulster i nervesystemet u/bk</t>
  </si>
  <si>
    <t>Degenerative sykdommer i nervesystemet</t>
  </si>
  <si>
    <t>13</t>
  </si>
  <si>
    <t>Multippel sklerose &amp; cerebellar ataksi</t>
  </si>
  <si>
    <t>14A</t>
  </si>
  <si>
    <t>Spesifikke karsykdommer i hjernen ekskl TIA m/bk</t>
  </si>
  <si>
    <t>14B</t>
  </si>
  <si>
    <t>Spesifikke karsykdommer i hjernen ekskl TIA u/bk</t>
  </si>
  <si>
    <t>TIA og okklusjon av precerebrale arterier</t>
  </si>
  <si>
    <t>16</t>
  </si>
  <si>
    <t>Uspesifikke karsykdommer i hjernen m/bk</t>
  </si>
  <si>
    <t>17</t>
  </si>
  <si>
    <t>Uspesifikke karsykdommer i hjernen u/bk</t>
  </si>
  <si>
    <t>Sykdommer i hjernenerver &amp; perifere nerver m/bk</t>
  </si>
  <si>
    <t>19</t>
  </si>
  <si>
    <t>Sykdommer i hjernenerver &amp; perifere nerver u/bk</t>
  </si>
  <si>
    <t>20</t>
  </si>
  <si>
    <t>Infeksjon i nervesystemet ekskl viral meningitt</t>
  </si>
  <si>
    <t>21</t>
  </si>
  <si>
    <t>Viral meningitt</t>
  </si>
  <si>
    <t>23</t>
  </si>
  <si>
    <t>Ikke-traumatisk koma &amp; stupor</t>
  </si>
  <si>
    <t>24</t>
  </si>
  <si>
    <t>Kramper &amp; hodepine &gt; 17 år m/bk</t>
  </si>
  <si>
    <t>25</t>
  </si>
  <si>
    <t>Kramper &amp; hodepine &gt; 17 år u/bk</t>
  </si>
  <si>
    <t>26</t>
  </si>
  <si>
    <t>Kramper &amp; hodepine 0-17 år</t>
  </si>
  <si>
    <t>27</t>
  </si>
  <si>
    <t>Alvorlig traumatisk hjerneskade</t>
  </si>
  <si>
    <t>28</t>
  </si>
  <si>
    <t>Traumatisk hjerneskade &gt; 17år m/bk</t>
  </si>
  <si>
    <t>RE</t>
  </si>
  <si>
    <t>29</t>
  </si>
  <si>
    <t>Traumatisk hjerneskade &gt; 17år u/bk</t>
  </si>
  <si>
    <t>30</t>
  </si>
  <si>
    <t>Traumatisk hjerneskade 0-17 år</t>
  </si>
  <si>
    <t>Hjernerystelse &gt; 17 år m/bk</t>
  </si>
  <si>
    <t>Hjernerystelse &gt; 17 år u/bk</t>
  </si>
  <si>
    <t>Hjernerystelse 0-17 år</t>
  </si>
  <si>
    <t>Sykdommer i nervesystemet ITAD m/bk</t>
  </si>
  <si>
    <t>35</t>
  </si>
  <si>
    <t>Sykdommer i nervesystemet ITAD u/bk</t>
  </si>
  <si>
    <t>36A</t>
  </si>
  <si>
    <t>Andre inngrep på øyets bakre strukturer</t>
  </si>
  <si>
    <t>02 Øyesykdommer</t>
  </si>
  <si>
    <t>36B</t>
  </si>
  <si>
    <t>Større inngrep ved netthinneløsning</t>
  </si>
  <si>
    <t>36C</t>
  </si>
  <si>
    <t>Brakyterapi av øyet</t>
  </si>
  <si>
    <t>36D</t>
  </si>
  <si>
    <t>Andre større inngrep på øyet</t>
  </si>
  <si>
    <t>36E</t>
  </si>
  <si>
    <t>Inngrep på retina og glasslegeme</t>
  </si>
  <si>
    <t>36O</t>
  </si>
  <si>
    <t>Op på corpus vitreum, choroidea, retina, dagkirurgisk behandling</t>
  </si>
  <si>
    <t>36P</t>
  </si>
  <si>
    <t>Transplantasjon av cornea, dagkirurgisk behandling</t>
  </si>
  <si>
    <t>36R</t>
  </si>
  <si>
    <t>Laserprosedyrer på iris og kammervinkel, dagkirurgisk behandling</t>
  </si>
  <si>
    <t>36S</t>
  </si>
  <si>
    <t>Prosedyrer for intraokulært trykk, dagkirurgisk behandling</t>
  </si>
  <si>
    <t>37O</t>
  </si>
  <si>
    <t>Op på orbita inkl enukleasjon/eviscerasjon av øye, dagkirurgisk behandling</t>
  </si>
  <si>
    <t>37</t>
  </si>
  <si>
    <t>Op på orbita inkl enukleasjon/eviscerasjon av øye</t>
  </si>
  <si>
    <t>38O</t>
  </si>
  <si>
    <t>Intraokulære op hovedsaklig på regnbuehinne ITAD, dagkirurgisk behandling</t>
  </si>
  <si>
    <t>38</t>
  </si>
  <si>
    <t>Intraokulære op hovedsaklig på regnbuehinne ITAD</t>
  </si>
  <si>
    <t>39O</t>
  </si>
  <si>
    <t>Operasjoner på linsen, dagkirurgisk behandling</t>
  </si>
  <si>
    <t>Operasjoner på linsen</t>
  </si>
  <si>
    <t>39P</t>
  </si>
  <si>
    <t>Bilaterale operasjoner på linsen, dagkirurgisk behandling</t>
  </si>
  <si>
    <t>39Q</t>
  </si>
  <si>
    <t>Unilaterale operasjoner på linsen, dagkirurgisk behandling</t>
  </si>
  <si>
    <t xml:space="preserve">Op på cornea/sklera/ekstraokulære strukturer  </t>
  </si>
  <si>
    <t>40N</t>
  </si>
  <si>
    <t>Op på cornea/sklera/ekstraokulære strukturer  &gt; 17 år</t>
  </si>
  <si>
    <t>41</t>
  </si>
  <si>
    <t>Op på cornea/sklera/ekstraokulære strukturer  0-17 år</t>
  </si>
  <si>
    <t>41O</t>
  </si>
  <si>
    <t>Op på cornea/sklera/ekstraokulære strukturer, dagkirurgisk behandling</t>
  </si>
  <si>
    <t>41P</t>
  </si>
  <si>
    <t>Operasjoner for skjeling, dagkirurgisk behandling</t>
  </si>
  <si>
    <t>Intraokulære operasjoner på regnbuehinne, på glasslegeme og for glaukom</t>
  </si>
  <si>
    <t>42O</t>
  </si>
  <si>
    <t>Op for glaukom &amp; op på glasslegemet ITAD, dagkirurgisk behandling</t>
  </si>
  <si>
    <t>42P</t>
  </si>
  <si>
    <t>Andre prosedyrer på øyets fremre segment, dagkirurgisk behandling</t>
  </si>
  <si>
    <t>43</t>
  </si>
  <si>
    <t>Hyphema, kontusjonsskader i øyeregionen</t>
  </si>
  <si>
    <t>44</t>
  </si>
  <si>
    <t>Alvorlige akutte øyeinfeksjoner</t>
  </si>
  <si>
    <t>45</t>
  </si>
  <si>
    <t>Nevrologiske øyesykdommer</t>
  </si>
  <si>
    <t>Øyesykdommer ITAD &gt; 17 år m/bk</t>
  </si>
  <si>
    <t>47</t>
  </si>
  <si>
    <t>Øyesykdommer ITAD &gt; 17 år u/bk</t>
  </si>
  <si>
    <t>48</t>
  </si>
  <si>
    <t>Øyesykdommer ITAD 0-17 år</t>
  </si>
  <si>
    <t>49A</t>
  </si>
  <si>
    <t>Større operasjoner på ØNH ekskl cochleaimplantat</t>
  </si>
  <si>
    <t>03 Øre-, nese og halssykdommer</t>
  </si>
  <si>
    <t>49B</t>
  </si>
  <si>
    <t>Cochleaimplantat</t>
  </si>
  <si>
    <t>49C</t>
  </si>
  <si>
    <t>Utskifting eller oppgradering av taleprosessor for cochleaimplantat</t>
  </si>
  <si>
    <t>50N</t>
  </si>
  <si>
    <t>Kirurgisk fjerning av ørespyttkjertelen (glandula parotis)</t>
  </si>
  <si>
    <t>51N</t>
  </si>
  <si>
    <t>Kirurgisk inngrep på spyttkjertel, bortsett fra fjerning av ørespyttkjertelen</t>
  </si>
  <si>
    <t>51O</t>
  </si>
  <si>
    <t>Op på spyttkjertler ekskl fjerning av spyttkjertler, dagkirurgisk behandling</t>
  </si>
  <si>
    <t>52</t>
  </si>
  <si>
    <t>Operasjoner for leppe- og ganespalte</t>
  </si>
  <si>
    <t>53A</t>
  </si>
  <si>
    <t>Operasjoner på bihuler</t>
  </si>
  <si>
    <t>53B</t>
  </si>
  <si>
    <t>Operasjoner på temporalben, masteoideus og indre øre</t>
  </si>
  <si>
    <t>54O</t>
  </si>
  <si>
    <t>Operasjoner på bihuler, dagkirurgisk behandling</t>
  </si>
  <si>
    <t>54P</t>
  </si>
  <si>
    <t>Operasjoner på temporalben, masteoideus og indre øre, dagkirurgisk behandling</t>
  </si>
  <si>
    <t>Diverse operasjoner på øre/nese/hals</t>
  </si>
  <si>
    <t>55O</t>
  </si>
  <si>
    <t>Diverse større op på øre/nese/hals, dagkirurgisk behandling</t>
  </si>
  <si>
    <t>55P</t>
  </si>
  <si>
    <t>Andre mindre op på øre/nese/hals, dagkirurgisk behandling</t>
  </si>
  <si>
    <t>Plastiske operasjoner på nesen</t>
  </si>
  <si>
    <t>56O</t>
  </si>
  <si>
    <t>Plastiske operasjoner på nesen, dagkirurgisk behandling</t>
  </si>
  <si>
    <t>57</t>
  </si>
  <si>
    <t>Tons./adenoid op ekskl -ektomi &gt; 17år</t>
  </si>
  <si>
    <t>57A</t>
  </si>
  <si>
    <t>Større kjeveoperasjoner</t>
  </si>
  <si>
    <t>58</t>
  </si>
  <si>
    <t>Tons./adenoid op ekskl -ektomi 0-17 år</t>
  </si>
  <si>
    <t>59</t>
  </si>
  <si>
    <t>Tonsillektomi og/eller adenoidektomi &gt;17år</t>
  </si>
  <si>
    <t>59N</t>
  </si>
  <si>
    <t>Operasjoner på tonsiller eller adenoid vev &gt;17 år</t>
  </si>
  <si>
    <t>60</t>
  </si>
  <si>
    <t>Tonsillektomi og/eller adenoidektomi 0-17 år</t>
  </si>
  <si>
    <t>60N</t>
  </si>
  <si>
    <t>Operasjoner på tonsiller eller adenoid vev 0-17 år</t>
  </si>
  <si>
    <t>60O</t>
  </si>
  <si>
    <t>Operasjoner på tonsiller og/eller adenoid vev, dagkirurgisk behandling</t>
  </si>
  <si>
    <t>63</t>
  </si>
  <si>
    <t>Operasjoner på øre, nese, hals ITAD</t>
  </si>
  <si>
    <t>63O</t>
  </si>
  <si>
    <t>Operasjoner på øre, nese, hals ITAD, dagkirurgisk behandling</t>
  </si>
  <si>
    <t>64</t>
  </si>
  <si>
    <t>Ondartede sykdommer i øre, nese, hals</t>
  </si>
  <si>
    <t>65</t>
  </si>
  <si>
    <t>Svimmelhet</t>
  </si>
  <si>
    <t>66</t>
  </si>
  <si>
    <t>Neseblødning</t>
  </si>
  <si>
    <t>67</t>
  </si>
  <si>
    <t>Epiglottitt</t>
  </si>
  <si>
    <t>68</t>
  </si>
  <si>
    <t>Otitis media &amp; øvre luftveisinfeksjon &gt; 17 år m/bk</t>
  </si>
  <si>
    <t>69</t>
  </si>
  <si>
    <t>Otitis media &amp; øvre luftveisinfeksjon &gt; 17 år u/bk</t>
  </si>
  <si>
    <t>70A</t>
  </si>
  <si>
    <t>Otitis media &amp; øvre luftveisinfeksjon 0-17 år m/bk</t>
  </si>
  <si>
    <t>70B</t>
  </si>
  <si>
    <t>Otitis media &amp; øvre luftveisinfeksjon 0-17 år u/bk</t>
  </si>
  <si>
    <t>71</t>
  </si>
  <si>
    <t>Laryngotrakeitt</t>
  </si>
  <si>
    <t>72</t>
  </si>
  <si>
    <t>Neseskade &amp; medfødt nesedeformitet</t>
  </si>
  <si>
    <t>73</t>
  </si>
  <si>
    <t>Sykdommer i øre, nese, hals ITAD &gt; 17 år</t>
  </si>
  <si>
    <t>74</t>
  </si>
  <si>
    <t>Sykdommer i øre, nese, hals ITAD 0-17 år</t>
  </si>
  <si>
    <t>75</t>
  </si>
  <si>
    <t>Større thoraxop, visse op på perikard/trachea/diafragma m.m.</t>
  </si>
  <si>
    <t>04 Sykdommer i åndedrettsorganene</t>
  </si>
  <si>
    <t>75O</t>
  </si>
  <si>
    <t>Større thoraxoperasjoner, dagkirurgisk behandling</t>
  </si>
  <si>
    <t>76</t>
  </si>
  <si>
    <t>Op på åndedrettssystemet ITAD m/bk</t>
  </si>
  <si>
    <t>77</t>
  </si>
  <si>
    <t>Op på åndedrettssystemet ITAD u/bk</t>
  </si>
  <si>
    <t>77O</t>
  </si>
  <si>
    <t>Op på åndedrettssystemet ITAD, dagkirurgisk behandling</t>
  </si>
  <si>
    <t>78</t>
  </si>
  <si>
    <t>Lungeemboli, luftemboli og fettembolisyndrom</t>
  </si>
  <si>
    <t>79</t>
  </si>
  <si>
    <t>Infeksjoner &amp; inflammasjoner i åndedr.syst &gt;17år m/bk</t>
  </si>
  <si>
    <t>80</t>
  </si>
  <si>
    <t>Infeksjoner &amp; inflammasjoner i åndedr.syst &gt;17 år u/bk</t>
  </si>
  <si>
    <t>81</t>
  </si>
  <si>
    <t>Infeksjoner &amp; inflammasjoner i åndedr.syst 0-17 år</t>
  </si>
  <si>
    <t>82</t>
  </si>
  <si>
    <t>Svulster i åndedrettssystemet</t>
  </si>
  <si>
    <t>83</t>
  </si>
  <si>
    <t>Større thoraxskader m/bk</t>
  </si>
  <si>
    <t>84</t>
  </si>
  <si>
    <t>Større thoraxskader u/bk</t>
  </si>
  <si>
    <t>85</t>
  </si>
  <si>
    <t>Pleuritis exudativa m/bk</t>
  </si>
  <si>
    <t>86</t>
  </si>
  <si>
    <t>Pleuritis exudativa u/bk</t>
  </si>
  <si>
    <t>87</t>
  </si>
  <si>
    <t>Respirasjonssvikt &amp; lungeødem ekskl ved hjertesvikt</t>
  </si>
  <si>
    <t>88</t>
  </si>
  <si>
    <t>Kroniske obstruktive lungesykdommer  (KOLS)</t>
  </si>
  <si>
    <t>89</t>
  </si>
  <si>
    <t>Lungebetennelse &amp; pleuritt &gt; 17 år m/bk</t>
  </si>
  <si>
    <t>90</t>
  </si>
  <si>
    <t>Lungebetennelse &amp; pleuritt &gt; 17 år u/bk</t>
  </si>
  <si>
    <t>91A</t>
  </si>
  <si>
    <t>Lungebetennelse &amp; pleuritt 0-17 år m/bk</t>
  </si>
  <si>
    <t>91B</t>
  </si>
  <si>
    <t>Lungebetennelse &amp; pleuritt 0-17 år u/bk</t>
  </si>
  <si>
    <t>92</t>
  </si>
  <si>
    <t>Interstitielle lungesykdommer m/bk</t>
  </si>
  <si>
    <t>93</t>
  </si>
  <si>
    <t>Interstitielle lungesykdommer u/bk</t>
  </si>
  <si>
    <t>94</t>
  </si>
  <si>
    <t>Pneumothorax m/bk</t>
  </si>
  <si>
    <t>95</t>
  </si>
  <si>
    <t>Pneumothorax u/bk</t>
  </si>
  <si>
    <t>96</t>
  </si>
  <si>
    <t>Bronkitt og astma &gt; 17 år m/bk</t>
  </si>
  <si>
    <t>97</t>
  </si>
  <si>
    <t>Bronkitt og astma &gt; 17 år u/bk</t>
  </si>
  <si>
    <t>98A</t>
  </si>
  <si>
    <t>Bronkitt og astma 0-17 år m/bk</t>
  </si>
  <si>
    <t>98B</t>
  </si>
  <si>
    <t>Bronkitt og astma 0-17 år u/bk</t>
  </si>
  <si>
    <t>99</t>
  </si>
  <si>
    <t>Funn og symptomer fra åndedrettsorganer m/bk</t>
  </si>
  <si>
    <t>100</t>
  </si>
  <si>
    <t>Funn og symptomer fra åndedrettsorganer u/bk</t>
  </si>
  <si>
    <t>Sykdommer i åndedrettsorganer ITAD m/bk</t>
  </si>
  <si>
    <t>102</t>
  </si>
  <si>
    <t>Sykdommer i åndedrettsorganer ITAD u/bk</t>
  </si>
  <si>
    <t>103</t>
  </si>
  <si>
    <t>Hjertetransplantasjon og implantasjon av VAD</t>
  </si>
  <si>
    <t>05 Sykdommer i sirkulasjonsorganene</t>
  </si>
  <si>
    <t>LA</t>
  </si>
  <si>
    <t>103O</t>
  </si>
  <si>
    <t>Hjertetransplantasjon, dagkirurgisk behandling</t>
  </si>
  <si>
    <t>104A</t>
  </si>
  <si>
    <t>Operasjoner på hjerteklaff u/bk</t>
  </si>
  <si>
    <t>104B</t>
  </si>
  <si>
    <t>Operasjoner på flere hjerteklaffer eller en hjerteklaffoperasjon m/bk</t>
  </si>
  <si>
    <t>104C</t>
  </si>
  <si>
    <t>Kateterbasert aortaklaffimplantasjon (TAVI)</t>
  </si>
  <si>
    <t>104D</t>
  </si>
  <si>
    <t>Kateterbasert implantasjon av hjerteklaff</t>
  </si>
  <si>
    <t>104O</t>
  </si>
  <si>
    <t>Operasjoner på hjerteklaff inkl hjertekateterisering, dagkirurgisk behandling</t>
  </si>
  <si>
    <t>107A</t>
  </si>
  <si>
    <t>Koronar bypass uten hjertekateterisering eller komplekse ledsagende prosedyrer u/bk</t>
  </si>
  <si>
    <t>107B</t>
  </si>
  <si>
    <t>Koronar bypass med hjertekateterisering</t>
  </si>
  <si>
    <t>107C</t>
  </si>
  <si>
    <t>Koronar bypass med komplekse ledsagende prosedyrer eller m/bk</t>
  </si>
  <si>
    <t>107O</t>
  </si>
  <si>
    <t>Koronar bypass, dagkirurgisk behandling</t>
  </si>
  <si>
    <t>108</t>
  </si>
  <si>
    <t>Op på hjerte og store intratorakale kar ITAD</t>
  </si>
  <si>
    <t>108O</t>
  </si>
  <si>
    <t>Op på hjerte og store intratorakale kar ITAD, dagkirurgisk behandling</t>
  </si>
  <si>
    <t>109N</t>
  </si>
  <si>
    <t>Operasjoner på thorakalt aortaaneurisme</t>
  </si>
  <si>
    <t>110</t>
  </si>
  <si>
    <t>Større kardiovaskulære op m/bk</t>
  </si>
  <si>
    <t>110O</t>
  </si>
  <si>
    <t>Større kardiovaskulære op, dagkirurgisk behandling</t>
  </si>
  <si>
    <t>Større kardiovaskulære op u/bk</t>
  </si>
  <si>
    <t>112A</t>
  </si>
  <si>
    <t>Annen perkutan kardiovaskulær prosedyre eller hyperterm perfusjon</t>
  </si>
  <si>
    <t>112B</t>
  </si>
  <si>
    <t>Perkutan ablationsbehandling for hjertearytmi</t>
  </si>
  <si>
    <t>112C</t>
  </si>
  <si>
    <t>PCI uten AMI u/bk</t>
  </si>
  <si>
    <t>112D</t>
  </si>
  <si>
    <t>PCI uten AMI m/bk</t>
  </si>
  <si>
    <t>112E</t>
  </si>
  <si>
    <t>PCI med AMI u/bk</t>
  </si>
  <si>
    <t>112F</t>
  </si>
  <si>
    <t>PCI med AMI m/bk</t>
  </si>
  <si>
    <t>112O</t>
  </si>
  <si>
    <t>Perkutane op på hjerte og store intratorakale kar, dagkirurgisk behandling</t>
  </si>
  <si>
    <t>112P</t>
  </si>
  <si>
    <t>Perkutan ablasjonsbehandling for hjertearytmi, dagkirurgisk behandling</t>
  </si>
  <si>
    <t>112Q</t>
  </si>
  <si>
    <t>Annen perkutan kardiovaskulær prosedyre, dagkirurgisk behandling</t>
  </si>
  <si>
    <t>113</t>
  </si>
  <si>
    <t>Amputasjon av underekstr ekskl tå v/ sirk.svikt</t>
  </si>
  <si>
    <t>113O</t>
  </si>
  <si>
    <t>Amputasjon av underekstr ekskl tå v/ sirk.svikt, dagkirurgisk behandling</t>
  </si>
  <si>
    <t>114</t>
  </si>
  <si>
    <t>Amputasjon av overekstr eller tå v/ sirk.svikt</t>
  </si>
  <si>
    <t>114O</t>
  </si>
  <si>
    <t>Amputasjon av overekstr eller tå v/ sirk.svikt, dagkirurgisk behandling</t>
  </si>
  <si>
    <t>115A</t>
  </si>
  <si>
    <t>Revisjon eller fjerning av pacemaker eller defibrillator</t>
  </si>
  <si>
    <t>115B</t>
  </si>
  <si>
    <t>Implantasjon eller bytte av pacemaker</t>
  </si>
  <si>
    <t>115C</t>
  </si>
  <si>
    <t>Innsetting eller bytte av defibrillator</t>
  </si>
  <si>
    <t>115O</t>
  </si>
  <si>
    <t>Revisjon eller fjerning av permanent pacemaker ved AMI, hjertesvikt eller sjokk, dagkirurgisk behandling</t>
  </si>
  <si>
    <t>116O</t>
  </si>
  <si>
    <t>Implantasjon eller bytte av pacemaker, dagkirurgisk behandling</t>
  </si>
  <si>
    <t>117O</t>
  </si>
  <si>
    <t>Innsetting eller bytte av defibrillator, dagkirurgisk behandling</t>
  </si>
  <si>
    <t>Inngrep for åreknuter</t>
  </si>
  <si>
    <t>119O</t>
  </si>
  <si>
    <t>Inngrep for åreknuter, dagkirurgisk behandling</t>
  </si>
  <si>
    <t>120</t>
  </si>
  <si>
    <t>Operasjoner på sirkulasjonsorganene ITAD</t>
  </si>
  <si>
    <t>120O</t>
  </si>
  <si>
    <t>Operasjoner på sirkulasjonsorganene ITAD, dagkirurgisk behandling</t>
  </si>
  <si>
    <t>Sirk.sykdom m/ AMI &amp; kardiov komplik i live etter 4 dager</t>
  </si>
  <si>
    <t>Sirk.sykdom m/ AMI u/kardiov komplik i live etter 4 dager</t>
  </si>
  <si>
    <t>Akutt myokardinfarkt (AMI), liggetid &lt; 4 dager, utskrevet død</t>
  </si>
  <si>
    <t>Diagnostisk perkutan hjerteprosedyre m/ kompliserende hjertelidelse</t>
  </si>
  <si>
    <t>Diagnostisk perkutan hjerteprosedyre u/ kompliserende hjertelidelse</t>
  </si>
  <si>
    <t>125O</t>
  </si>
  <si>
    <t>Diagnostisk perkutan hjerteprosedyre, dagmedisinsk behandling</t>
  </si>
  <si>
    <t>126</t>
  </si>
  <si>
    <t>Akutt &amp; subakutt endokarditt</t>
  </si>
  <si>
    <t>Hjertesvikt &amp; ikke-traumatisk sjokk</t>
  </si>
  <si>
    <t>Årebetennelse i de dype vener</t>
  </si>
  <si>
    <t>129</t>
  </si>
  <si>
    <t>Hjertestans uten kjent årsak</t>
  </si>
  <si>
    <t>130</t>
  </si>
  <si>
    <t>Sykdommer i de perifere kar m/bk</t>
  </si>
  <si>
    <t>131</t>
  </si>
  <si>
    <t>Sykdommer i de perifere kar u/bk</t>
  </si>
  <si>
    <t>132</t>
  </si>
  <si>
    <t>Antatt ateroskler hjertesykdom m/bk</t>
  </si>
  <si>
    <t>133</t>
  </si>
  <si>
    <t>Antatt ateroskler hjertesykdom u/bk</t>
  </si>
  <si>
    <t>134</t>
  </si>
  <si>
    <t>Hypertensjon</t>
  </si>
  <si>
    <t>Hjertefeil og komplik til kunstig hjerteklaff &gt; 17år m/bk</t>
  </si>
  <si>
    <t>Hjertefeil og komplik til kunstig hjerteklaff &gt; 17år u/bk</t>
  </si>
  <si>
    <t>Hjertefeil og komplik til kunstig hjerteklaff 0-17 år</t>
  </si>
  <si>
    <t>Hjertearytmier &amp; ledningsforstyrrelser m/bk</t>
  </si>
  <si>
    <t>139</t>
  </si>
  <si>
    <t>Hjertearytmier &amp; ledningsforstyrrelser u/bk</t>
  </si>
  <si>
    <t>140</t>
  </si>
  <si>
    <t>Angina pectoris</t>
  </si>
  <si>
    <t>141</t>
  </si>
  <si>
    <t>Synkope og kollaps m/bk</t>
  </si>
  <si>
    <t>142</t>
  </si>
  <si>
    <t>Synkope og kollaps u/bk</t>
  </si>
  <si>
    <t>143</t>
  </si>
  <si>
    <t>Brystsmerter</t>
  </si>
  <si>
    <t>144</t>
  </si>
  <si>
    <t>Sirkulasjonssykdommer ITAD m/bk</t>
  </si>
  <si>
    <t>145</t>
  </si>
  <si>
    <t>Sirkulasjonssykdommer ITAD u/bk</t>
  </si>
  <si>
    <t>146</t>
  </si>
  <si>
    <t>Reseksjonsinngrep på rectum m/bk</t>
  </si>
  <si>
    <t>06 Sykdommer i fordøyelsesorganene</t>
  </si>
  <si>
    <t>147</t>
  </si>
  <si>
    <t>Reseksjonsinngrep på rectum u/bk</t>
  </si>
  <si>
    <t>147O</t>
  </si>
  <si>
    <t>Reseksjonsinngrep på rectum, dagkirurgisk behandling</t>
  </si>
  <si>
    <t>148</t>
  </si>
  <si>
    <t>Større operasjoner på tynntarm &amp; tykktarm m/bk</t>
  </si>
  <si>
    <t>149</t>
  </si>
  <si>
    <t>Større operasjoner på tynntarm &amp; tykktarm u/bk</t>
  </si>
  <si>
    <t>149O</t>
  </si>
  <si>
    <t>Større operasjoner på tynntarm &amp; tykktarm, dagkirurgisk behandling</t>
  </si>
  <si>
    <t>150</t>
  </si>
  <si>
    <t>Operasjon for tarmadheranser m/bk</t>
  </si>
  <si>
    <t>151</t>
  </si>
  <si>
    <t>Operasjon for tarmadheranser u/bk</t>
  </si>
  <si>
    <t>151O</t>
  </si>
  <si>
    <t>Operasjon for tarmadheranser, dagkirurgisk behandling</t>
  </si>
  <si>
    <t>152</t>
  </si>
  <si>
    <t>Mindre operasjoner på tynntarm &amp; tykktarm m/bk</t>
  </si>
  <si>
    <t>153</t>
  </si>
  <si>
    <t>Mindre operasjoner på tynntarm &amp; tykktarm u/bk</t>
  </si>
  <si>
    <t>153O</t>
  </si>
  <si>
    <t>Mindre operasjoner på tynntarm &amp; tykktarm, dagkirurgisk behandling</t>
  </si>
  <si>
    <t>154A</t>
  </si>
  <si>
    <t>Større operasjoner på spiserør, magesekk &amp; tolvf. &gt; 17 år m/bk</t>
  </si>
  <si>
    <t>154B</t>
  </si>
  <si>
    <t>Andre operasjoner på spiserør, magesekk &amp; tolvf. &gt; 17 år m/bk</t>
  </si>
  <si>
    <t>155A</t>
  </si>
  <si>
    <t>Større operasjoner på spiserør, magesekk &amp; tolvf. &gt; 17 år u/bk</t>
  </si>
  <si>
    <t>155B</t>
  </si>
  <si>
    <t>Andre opersjoner på spiserør, magesekk &amp; tolvf. &gt; 17 år u/bk</t>
  </si>
  <si>
    <t>156</t>
  </si>
  <si>
    <t>Op på spiserør, magesekk &amp; tolvf. 0-17 år</t>
  </si>
  <si>
    <t>156O</t>
  </si>
  <si>
    <t>Operasjoner på spiserør, magesekk &amp; tolvf., dagkirurgisk behandling</t>
  </si>
  <si>
    <t>157</t>
  </si>
  <si>
    <t>Enkle tarmop &amp; op på anus &amp; fremlagt tarm m/bk</t>
  </si>
  <si>
    <t>158</t>
  </si>
  <si>
    <t>Enkle tarmop &amp; op på anus &amp; fremlagt tarm u/bk</t>
  </si>
  <si>
    <t>158O</t>
  </si>
  <si>
    <t>Enkle tarmop &amp; op på anus &amp; fremlagt tarm, dagkirurgisk behandling</t>
  </si>
  <si>
    <t>159</t>
  </si>
  <si>
    <t>Brokkop ekskl inguinal &amp; femoral &gt; 17år m/bk</t>
  </si>
  <si>
    <t>160</t>
  </si>
  <si>
    <t>Brokkop ekskl inguinal &amp; femoral &gt; 17år u/bk</t>
  </si>
  <si>
    <t>160O</t>
  </si>
  <si>
    <t>Brokkop ekskl inguinal &amp; femoral, dagkirurgisk behandling</t>
  </si>
  <si>
    <t>161</t>
  </si>
  <si>
    <t>Inguinal og femoral brokkoperasjon &gt;17 år m/bk</t>
  </si>
  <si>
    <t>162</t>
  </si>
  <si>
    <t>Inguinal og femoral brokkoperasjon &gt;17 år u/bk</t>
  </si>
  <si>
    <t>162O</t>
  </si>
  <si>
    <t>Inguinal og femoral brokkoperasjon, dagkirurgisk behandling</t>
  </si>
  <si>
    <t>162P</t>
  </si>
  <si>
    <t>Bilateral inguinal og femoral brokkop eller kombinerte brokkop, dagkirurgisk behandling</t>
  </si>
  <si>
    <t>163</t>
  </si>
  <si>
    <t>Lyskebrokkoperasjon 0-17 år</t>
  </si>
  <si>
    <t>166N</t>
  </si>
  <si>
    <t>Appendektomi med kompliserende hovedtilstand</t>
  </si>
  <si>
    <t>167</t>
  </si>
  <si>
    <t>Appendektomi uten kompliserende hovedtilstand</t>
  </si>
  <si>
    <t>167O</t>
  </si>
  <si>
    <t>Appendektomi, dagkirurgisk behandling</t>
  </si>
  <si>
    <t>168</t>
  </si>
  <si>
    <t>Prosedyrer i munnhulen m/bk</t>
  </si>
  <si>
    <t>169</t>
  </si>
  <si>
    <t>Prosedyrer i munnhulen u/bk</t>
  </si>
  <si>
    <t>169O</t>
  </si>
  <si>
    <t>Prosedyrer i munnhulen, dagkirurgisk behandling</t>
  </si>
  <si>
    <t>170</t>
  </si>
  <si>
    <t>Operasjoner på fordøyelsesorganer ITAD m/bk</t>
  </si>
  <si>
    <t>171</t>
  </si>
  <si>
    <t>Operasjoner på fordøyelsesorganer ITAD u/bk</t>
  </si>
  <si>
    <t>171O</t>
  </si>
  <si>
    <t>Operasjoner på fordøyelsesorganer ITAD, dagkirurgisk behandling</t>
  </si>
  <si>
    <t>172</t>
  </si>
  <si>
    <t>Ondartede sykdommer i fordøyelsesorganene m/bk</t>
  </si>
  <si>
    <t>173</t>
  </si>
  <si>
    <t>Ondartede sykdommer i fordøyelsesorganene u/bk</t>
  </si>
  <si>
    <t>174N</t>
  </si>
  <si>
    <t>Komplisert magesår eller blødning i fordøyelseskanalen</t>
  </si>
  <si>
    <t>175N</t>
  </si>
  <si>
    <t>Ukomplisert magesår eller blødning i fordøyelseskanalen</t>
  </si>
  <si>
    <t>179</t>
  </si>
  <si>
    <t>Inflammatoriske tarmsykdommer</t>
  </si>
  <si>
    <t>180</t>
  </si>
  <si>
    <t>Gastrointestinal passasjehindring m/bk</t>
  </si>
  <si>
    <t>181</t>
  </si>
  <si>
    <t>Gastrointestinal passasjehindring u/bk</t>
  </si>
  <si>
    <t>182</t>
  </si>
  <si>
    <t>Øsofagitt, gastroenteritt &amp; diverse &gt;17år m/bk</t>
  </si>
  <si>
    <t>183</t>
  </si>
  <si>
    <t>Øsofagitt, gastroenteritt &amp; diverse &gt;17år u/bk</t>
  </si>
  <si>
    <t>184A</t>
  </si>
  <si>
    <t>Øsofagitt, gastroenteritt &amp; diverse 0-17 år m/bk</t>
  </si>
  <si>
    <t>184B</t>
  </si>
  <si>
    <t>Øsofagitt, gastroenteritt &amp; diverse 0-17 år u/bk</t>
  </si>
  <si>
    <t>185</t>
  </si>
  <si>
    <t>Tann/munnhulesykd. ekskl tannuttrekking &gt; 17år</t>
  </si>
  <si>
    <t>186</t>
  </si>
  <si>
    <t>Tann/munnhulesykd. ekskl tannuttrekking 0-17 år</t>
  </si>
  <si>
    <t>187A</t>
  </si>
  <si>
    <t>Tannuttrekking &amp; restaurering</t>
  </si>
  <si>
    <t>187E</t>
  </si>
  <si>
    <t>Tannimplantatbehandling</t>
  </si>
  <si>
    <t>187O</t>
  </si>
  <si>
    <t>Annen poliklinisk tannbehandling</t>
  </si>
  <si>
    <t>188</t>
  </si>
  <si>
    <t>Sykdom i fordøyelsesorganene ITAD &gt; 17år m/bk</t>
  </si>
  <si>
    <t>189</t>
  </si>
  <si>
    <t>Sykdom i fordøyelsesorganene ITAD &gt; 17år u/bk</t>
  </si>
  <si>
    <t>190</t>
  </si>
  <si>
    <t>Sykdom i fordøyelsesorganene ITAD 0-17 år</t>
  </si>
  <si>
    <t>191A</t>
  </si>
  <si>
    <t>Transplantasjon av bukspyttkjertel, med eller uten nyretransplantasjon</t>
  </si>
  <si>
    <t>07 Sykdommer i lever, galleveier og bukspyttkjertel</t>
  </si>
  <si>
    <t>191B</t>
  </si>
  <si>
    <t>Op på bukspyttkj/lever &amp; portosyst shuntop m/bk</t>
  </si>
  <si>
    <t>191O</t>
  </si>
  <si>
    <t>Transplantasjon av bukspyttkjertel, med eller uten nyretransplantasjon, dagkirurgisk behandling</t>
  </si>
  <si>
    <t>192</t>
  </si>
  <si>
    <t>Op på bukspyttkj/lever &amp; portosyst shuntop u/bk</t>
  </si>
  <si>
    <t>192O</t>
  </si>
  <si>
    <t>Op på bukspyttkj/lever &amp; portosyst shuntop, dagkirurgisk behandling</t>
  </si>
  <si>
    <t>193</t>
  </si>
  <si>
    <t>Op på galleveier foruten kun kolecystektomi m/bk</t>
  </si>
  <si>
    <t>194</t>
  </si>
  <si>
    <t>Op på galleveier foruten kun kolecystektomi u/bk</t>
  </si>
  <si>
    <t>195</t>
  </si>
  <si>
    <t>Kolecystektomi m/ eksplorasjon av gallegang m/bk</t>
  </si>
  <si>
    <t>196</t>
  </si>
  <si>
    <t>Kolecystektomi m/ eksplorasjon av gallegang u/bk</t>
  </si>
  <si>
    <t>197</t>
  </si>
  <si>
    <t>Åpen kolecystektomi u/ eksplorasjon av gallegang m/bk</t>
  </si>
  <si>
    <t>198</t>
  </si>
  <si>
    <t>Åpen kolecystektomi u/ eksplorasjon av gallegang u/bk</t>
  </si>
  <si>
    <t>199</t>
  </si>
  <si>
    <t>Diagn op på lever/galleveier/bukspyttkj m/ ondartet svulst</t>
  </si>
  <si>
    <t>200</t>
  </si>
  <si>
    <t>Diagn op på lever/galleveier/bukspyttkj u/ ondartet svulst</t>
  </si>
  <si>
    <t>200O</t>
  </si>
  <si>
    <t>Diagn op på lever/galleveier/bukspyttkj, dagkirurgisk behandling</t>
  </si>
  <si>
    <t>201</t>
  </si>
  <si>
    <t>Op på lever, galleveier &amp; bukspyttkjertel ITAD</t>
  </si>
  <si>
    <t>201O</t>
  </si>
  <si>
    <t>Op på lever, galleveier &amp; bukspyttkjertel ITAD, dagkirurgisk behandling</t>
  </si>
  <si>
    <t>202</t>
  </si>
  <si>
    <t>Cirrhose &amp; alkoholisk leversykdom</t>
  </si>
  <si>
    <t>203</t>
  </si>
  <si>
    <t>Ondartede svulster i lever/galleveier &amp; bukspyttkjertel</t>
  </si>
  <si>
    <t>204</t>
  </si>
  <si>
    <t>Sykdommer i bukspyttkjertel ekskl ondartede svulster</t>
  </si>
  <si>
    <t>205</t>
  </si>
  <si>
    <t>Leversykdom ekskl ondartede/cirrhose/alkoholutløste m/bk</t>
  </si>
  <si>
    <t>206</t>
  </si>
  <si>
    <t>Leversykdom ekskl ondartede/cirrhose/alkoholutløste u/bk</t>
  </si>
  <si>
    <t>207</t>
  </si>
  <si>
    <t>Sykdommer i galleveiene ekskl ondartede m/bk</t>
  </si>
  <si>
    <t>208</t>
  </si>
  <si>
    <t>Sykdommer i galleveiene ekskl ondartede u/bk</t>
  </si>
  <si>
    <t>209A</t>
  </si>
  <si>
    <t>Primær proteseoperasjon i hofte/kne/ankel</t>
  </si>
  <si>
    <t>08 Sykdommer i skjellett-muskelsystemet og bindevev</t>
  </si>
  <si>
    <t>209B</t>
  </si>
  <si>
    <t>Komplisert utskifting av hofteprotese</t>
  </si>
  <si>
    <t>209C</t>
  </si>
  <si>
    <t>Utskifting av hofteleddsprotese</t>
  </si>
  <si>
    <t>209D</t>
  </si>
  <si>
    <t>Innsetting av hofteleddsprotese m/bk</t>
  </si>
  <si>
    <t>209E</t>
  </si>
  <si>
    <t>Innsetting av hofteleddsprotese u/bk</t>
  </si>
  <si>
    <t>209F</t>
  </si>
  <si>
    <t>Utskifting av protese i kne eller ankel</t>
  </si>
  <si>
    <t>209G</t>
  </si>
  <si>
    <t>Innsetting av protese i kne eller ankel</t>
  </si>
  <si>
    <t>209H</t>
  </si>
  <si>
    <t xml:space="preserve">Innsetting av protese i kne  </t>
  </si>
  <si>
    <t>209I</t>
  </si>
  <si>
    <t>Innsetting av protese i ankel</t>
  </si>
  <si>
    <t>209J</t>
  </si>
  <si>
    <t>Komplisert utskifting av protese i kne eller ankel</t>
  </si>
  <si>
    <t>209O</t>
  </si>
  <si>
    <t>Store leddingrep på underekstremitet, ikke reoperasjon, dagkirurgisk behandling</t>
  </si>
  <si>
    <t>209S</t>
  </si>
  <si>
    <t>Innsetting av primær hofteleddsprotese pga. fraktur m/ bk</t>
  </si>
  <si>
    <t>209T</t>
  </si>
  <si>
    <t xml:space="preserve">Innsetting av primær hofteleddsprotese pga. fraktur u/ bk </t>
  </si>
  <si>
    <t>209U</t>
  </si>
  <si>
    <t xml:space="preserve">Innsetting av primær hofteleddsprotese av andre årsaker enn fraktur m/ bk </t>
  </si>
  <si>
    <t>209V</t>
  </si>
  <si>
    <t xml:space="preserve">Innsetting av primærhofteleddsprotese av andre årsaker enn fraktur u/ bk </t>
  </si>
  <si>
    <t>210</t>
  </si>
  <si>
    <t>Op på bekken/hofte/femur ekskl proteseop &gt; 17år m/bk</t>
  </si>
  <si>
    <t>210A</t>
  </si>
  <si>
    <t>Større op på bekken/hofte/femur pga traume &gt; 17år m/bk</t>
  </si>
  <si>
    <t>210N</t>
  </si>
  <si>
    <t>Op på bekken/hofte/femur ekskl proteseop &gt; 17år u/bk</t>
  </si>
  <si>
    <t>211A</t>
  </si>
  <si>
    <t>Større op på bekken/hofte/femur pga traume &gt; 17år u/bk</t>
  </si>
  <si>
    <t>211N</t>
  </si>
  <si>
    <t>212</t>
  </si>
  <si>
    <t>Op på bekken/hofte/femur ekskl proteseop 0-17 år</t>
  </si>
  <si>
    <t>212O</t>
  </si>
  <si>
    <t>Op på bekken/hofte/femur ekskl hofteledd, dagkirurgisk behandling</t>
  </si>
  <si>
    <t>213O</t>
  </si>
  <si>
    <t>Amputasjoner pga traume eller sykd i bevegelsesapparatet, dagkirurgisk behandling</t>
  </si>
  <si>
    <t>Amputasjoner pga traume eller sykd i bevegelsesapparatet</t>
  </si>
  <si>
    <t>214A</t>
  </si>
  <si>
    <t>Kombinert fremre/ bakre spondylodese</t>
  </si>
  <si>
    <t>214B</t>
  </si>
  <si>
    <t>Fremre eller bakre spondylodese m/bk</t>
  </si>
  <si>
    <t>214C</t>
  </si>
  <si>
    <t>Operasjoner på kolumna ekskl. spondylodese m/bk</t>
  </si>
  <si>
    <t>215B</t>
  </si>
  <si>
    <t>Fremre eller bakre spondylodese u/bk</t>
  </si>
  <si>
    <t>215C</t>
  </si>
  <si>
    <t>Operasjoner på kolumna ekskl. spondylodese u/bk</t>
  </si>
  <si>
    <t>215O</t>
  </si>
  <si>
    <t>Operasjoner på kolumna, dagkirurgisk behandling</t>
  </si>
  <si>
    <t>Biopsier fra skjelett-muskelsystemet &amp; bindevevet</t>
  </si>
  <si>
    <t>216O</t>
  </si>
  <si>
    <t>Biopsier fra skjelett-muskelsystemet &amp; bindevevet, dagkirurgisk behandling</t>
  </si>
  <si>
    <t>Sårrev &amp; hudtranspl ekskl hånd pga traume/sykd i HDG 8</t>
  </si>
  <si>
    <t>217O</t>
  </si>
  <si>
    <t>Sårrev &amp; hudtranspl ekskl hånd pga traume/sykd i HDG 8, dagkirurgisk behandling</t>
  </si>
  <si>
    <t>218</t>
  </si>
  <si>
    <t>Op på humerus &amp; kne/legg/fot ekskl kneleddsop &gt; 17 år m/bk</t>
  </si>
  <si>
    <t>Op på humerus &amp; kne/legg/fot ekskl kneleddsop &gt; 17 år u/bk</t>
  </si>
  <si>
    <t>Op på humerus &amp; kne/legg/fot ekskl kneleddsop 0-17 år</t>
  </si>
  <si>
    <t>220O</t>
  </si>
  <si>
    <t>Op på humerus &amp; kne/legg/fot, dagkirugisk behandling</t>
  </si>
  <si>
    <t>Operasjoner på kneledd ekskl proteseop m/bk</t>
  </si>
  <si>
    <t>Operasjoner på kneledd ekskl proteseop u/bk</t>
  </si>
  <si>
    <t>222O</t>
  </si>
  <si>
    <t>Annen operasjon på kne eller legg, dagkirurgisk behandling</t>
  </si>
  <si>
    <t>222P</t>
  </si>
  <si>
    <t>Større operasjon på kne eller legg, dagkirurgisk behandling</t>
  </si>
  <si>
    <t>223</t>
  </si>
  <si>
    <t>Større op på humerus/albue/underarm ekskl skulderprotese m/bk</t>
  </si>
  <si>
    <t>223O</t>
  </si>
  <si>
    <t>Større op på humerus/albue/underarm, dagkirurgisk behandling</t>
  </si>
  <si>
    <t>224</t>
  </si>
  <si>
    <t>Op på humerus/albue/underarm ekskl skulderprotese u/bk</t>
  </si>
  <si>
    <t>224A</t>
  </si>
  <si>
    <t>Bruddoperasjon på humerus/albue/underarm ekskl skulderprotese u/bk</t>
  </si>
  <si>
    <t>224B</t>
  </si>
  <si>
    <t>Operasjon på humerus/albue/underarm ekskl skulderprotese og bruddbehandling u/bk</t>
  </si>
  <si>
    <t>224O</t>
  </si>
  <si>
    <t>Op på humerus/albue/underarm ekskl skulderprotese, dagkirugisk behandling</t>
  </si>
  <si>
    <t>224P</t>
  </si>
  <si>
    <t>Bruddoperasjon på humerus/albue/underarm ekskl skulderprotese, dagkirurgisk behandling</t>
  </si>
  <si>
    <t>224Q</t>
  </si>
  <si>
    <t>Operasjon på humerus/albue/underarm ekskl skulderprotese og bruddbehandling, dagkirurgisk behandling</t>
  </si>
  <si>
    <t>225</t>
  </si>
  <si>
    <t>Operasjoner på ankel &amp; fot</t>
  </si>
  <si>
    <t>225O</t>
  </si>
  <si>
    <t>Operasjoner på ankel og fot, dagkirugisk behandling</t>
  </si>
  <si>
    <t>Bløtdelsoperasjoner ITAD m/bk</t>
  </si>
  <si>
    <t>Bløtdelsoperasjoner ITAD u/bk</t>
  </si>
  <si>
    <t>227O</t>
  </si>
  <si>
    <t>Bløtdelsoperasjoner ITAD, dagkirurgisk behandling</t>
  </si>
  <si>
    <t>Op på håndledd/hånd/tommel m/bk eller leddprotese håndledd/ hånd</t>
  </si>
  <si>
    <t>228O</t>
  </si>
  <si>
    <t>Større op på håndledd/hånd/tommel, dagkirugisk behandling</t>
  </si>
  <si>
    <t>Op på håndledd/hånd u/bk eller sårrevisjon på overekstremitet</t>
  </si>
  <si>
    <t>229O</t>
  </si>
  <si>
    <t>Op på håndledd/ hånd ekskl større leddop, dagkirurgisk behandling</t>
  </si>
  <si>
    <t>Lokal eksisjon &amp; fjerning av osteosyntesmat fra hofte/femur</t>
  </si>
  <si>
    <t>230O</t>
  </si>
  <si>
    <t>Lokal eksisjon &amp; fjerning av osteosyntesmat fra hofte/femur, dagkirurgisk behandling</t>
  </si>
  <si>
    <t>Lokal eksisjon &amp; fjerning av osteosyntesmat ekskl fra hofte/femur</t>
  </si>
  <si>
    <t>231O</t>
  </si>
  <si>
    <t>Lokal eksisjon &amp; fjerning av osteosyntesmat ekskl fra hofte/femur, dagkirurgisk behandling</t>
  </si>
  <si>
    <t>232</t>
  </si>
  <si>
    <t>Artroskopi</t>
  </si>
  <si>
    <t>232O</t>
  </si>
  <si>
    <t>Artroskopi, dagkirurgisk behandling</t>
  </si>
  <si>
    <t>Op på skjelett-muskelsystem og bindevev ITAD m/bk</t>
  </si>
  <si>
    <t>Op på skjelett-muskelsystem og bindevev ITAD u/bk</t>
  </si>
  <si>
    <t>234O</t>
  </si>
  <si>
    <t>Op på skjelett-muskelsystem og bindevev ITAD, dagkirurgisk behandling</t>
  </si>
  <si>
    <t>Lårbeinsbrudd</t>
  </si>
  <si>
    <t>Brudd på hofte &amp; bekken</t>
  </si>
  <si>
    <t>Forstuving &amp; luksasjon av hofte, bekken &amp; lår</t>
  </si>
  <si>
    <t>Osteomyelitt</t>
  </si>
  <si>
    <t>Patologiske brudd &amp; ondartede svulster i HDG 8</t>
  </si>
  <si>
    <t>240N</t>
  </si>
  <si>
    <t>Vaskulitter og systemiske bindevevssykdommer m/bk</t>
  </si>
  <si>
    <t>241N</t>
  </si>
  <si>
    <t>Vaskulitter og systemiske bindevevssykdommer u/bk</t>
  </si>
  <si>
    <t>242A</t>
  </si>
  <si>
    <t>Infektiøs artritt og bursitt</t>
  </si>
  <si>
    <t>242B</t>
  </si>
  <si>
    <t>Spesifikke inflammatoriske ledd- og ryggsykdommer m/bk</t>
  </si>
  <si>
    <t>242C</t>
  </si>
  <si>
    <t>Spesifikke inflammatoriske ledd- og ryggsykdommer u/bk</t>
  </si>
  <si>
    <t>242D</t>
  </si>
  <si>
    <t>Annen artritt</t>
  </si>
  <si>
    <t>242E</t>
  </si>
  <si>
    <t>Artroser m/bk</t>
  </si>
  <si>
    <t>242F</t>
  </si>
  <si>
    <t>Artroser u/bk</t>
  </si>
  <si>
    <t>243</t>
  </si>
  <si>
    <t>Rygglidelser, traumatiske tilstander &amp; symptomer i ryggen</t>
  </si>
  <si>
    <t>244</t>
  </si>
  <si>
    <t>Andre beinsykdommer m/bk</t>
  </si>
  <si>
    <t>245</t>
  </si>
  <si>
    <t>Andre beinsykdommer u/bk</t>
  </si>
  <si>
    <t>247</t>
  </si>
  <si>
    <t>Uspesifikke tilst &amp; sympt fra muskel-skjelettsyst/bindevev ITAD</t>
  </si>
  <si>
    <t>248</t>
  </si>
  <si>
    <t>Tilstander i muskler, sener, seneskjeder, fascie &amp; bursa ITAD</t>
  </si>
  <si>
    <t>249</t>
  </si>
  <si>
    <t>Komplik/følgetilst/etterbehandling av tilstander i HDG 8</t>
  </si>
  <si>
    <t>250</t>
  </si>
  <si>
    <t>Brudd/forstuving/luksasjon av u.arm, hånd, fot &gt; 17 år m/bk</t>
  </si>
  <si>
    <t>251</t>
  </si>
  <si>
    <t>Brudd/forstuving/luksasjon av u.arm, hånd, fot &gt; 17 år u/bk</t>
  </si>
  <si>
    <t>252</t>
  </si>
  <si>
    <t>Brudd/forstuving/luksasjon av u.arm, hånd fot 0-17 år</t>
  </si>
  <si>
    <t>253</t>
  </si>
  <si>
    <t>Brudd/forstuving/luks av o.arm/u.ekstr ekskl fot &gt;17 år m/bk</t>
  </si>
  <si>
    <t>254</t>
  </si>
  <si>
    <t>Brudd/forstuving/luks av o.arm/u.ekstr ekskl fot &gt; 17 år u/bk</t>
  </si>
  <si>
    <t>255</t>
  </si>
  <si>
    <t>Brudd/forstuving/luks av o.arm/u.ekstr ekskl fot 0-17 år</t>
  </si>
  <si>
    <t>256</t>
  </si>
  <si>
    <t>Sykdom i muskel-skjelettsystemet og bindevev ITAD</t>
  </si>
  <si>
    <t>257</t>
  </si>
  <si>
    <t>Total mastektomi ved ondartet svulst m/bk</t>
  </si>
  <si>
    <t>30 Sykdommer i bryst</t>
  </si>
  <si>
    <t>258</t>
  </si>
  <si>
    <t>Total mastektomi ved ondartet svulst u/bk</t>
  </si>
  <si>
    <t>258O</t>
  </si>
  <si>
    <t>Total mastektomi ved ondartet svulst, dagkirurgisk behandling</t>
  </si>
  <si>
    <t>259</t>
  </si>
  <si>
    <t>Annen mammaoperasjon ved ondartet svulst m/bk</t>
  </si>
  <si>
    <t>260</t>
  </si>
  <si>
    <t>Annen mammaoperasjon ved ondartet svulst u/bk</t>
  </si>
  <si>
    <t>260O</t>
  </si>
  <si>
    <t>Subtotal mastektomi ved ondartet svulst, dagkirurgisk behandling</t>
  </si>
  <si>
    <t>Mammaop ved godartede sykd ekskl biopsi/lokal eksisjon</t>
  </si>
  <si>
    <t>261O</t>
  </si>
  <si>
    <t>Mammaop ved godartede sykd ekskl biopsi/lokal eksisjon, dagkirurgisk behandling</t>
  </si>
  <si>
    <t>262</t>
  </si>
  <si>
    <t>Mammabiopsi &amp; lokal eksisjon ved godartede sykdommer</t>
  </si>
  <si>
    <t>262O</t>
  </si>
  <si>
    <t>Mammabiopsi &amp; lokal eksisjon ved godartede sykdommer, dagkirurgisk behandling</t>
  </si>
  <si>
    <t>263</t>
  </si>
  <si>
    <t>Hudtransplant og/eller revisjoner ved sår/cellulitt m/bk</t>
  </si>
  <si>
    <t>09 Sykdommer i hud og underhud</t>
  </si>
  <si>
    <t>264</t>
  </si>
  <si>
    <t>Hudtransplant og/eller revisjoner ved sår/cellulitt u/bk</t>
  </si>
  <si>
    <t>265</t>
  </si>
  <si>
    <t>Hudtranspl og/eller revisjoner, ekskl sår/cellulitt m/bk</t>
  </si>
  <si>
    <t>266</t>
  </si>
  <si>
    <t>Hudtranspl og/eller revisjoner, ekskl sår/cellulitt u/bk</t>
  </si>
  <si>
    <t>266O</t>
  </si>
  <si>
    <t>Hudtranspl og/eller revisjoner, dagkirurgisk behandling</t>
  </si>
  <si>
    <t>267</t>
  </si>
  <si>
    <t>Perianale inngrep &amp; operasjoner for sakralcyste</t>
  </si>
  <si>
    <t>267O</t>
  </si>
  <si>
    <t>Perianale inngrep &amp; operasjoner for sakralcyste, dagkirurgisk behandling</t>
  </si>
  <si>
    <t>268</t>
  </si>
  <si>
    <t>Plastiske op på hud og underhud</t>
  </si>
  <si>
    <t>268O</t>
  </si>
  <si>
    <t>Plastiske op på hud og underhud, dagkirurgisk behandling</t>
  </si>
  <si>
    <t>269</t>
  </si>
  <si>
    <t>Op på hud og underhud ITAD m/bk</t>
  </si>
  <si>
    <t>270</t>
  </si>
  <si>
    <t>Op på hud og underhud ITAD u/bk</t>
  </si>
  <si>
    <t>270O</t>
  </si>
  <si>
    <t>Op på hud og underhud ITAD, dagkirurgisk behandling</t>
  </si>
  <si>
    <t>271</t>
  </si>
  <si>
    <t>Kroniske sår i huden</t>
  </si>
  <si>
    <t>272</t>
  </si>
  <si>
    <t>Alvorlig hudsykdom m/bk</t>
  </si>
  <si>
    <t>273</t>
  </si>
  <si>
    <t>Alvorlig hudsykdom u/bk</t>
  </si>
  <si>
    <t>274</t>
  </si>
  <si>
    <t>Ondartet sykdom i bryst m/bk</t>
  </si>
  <si>
    <t>275</t>
  </si>
  <si>
    <t>Ondartet sykdom i bryst u/bk</t>
  </si>
  <si>
    <t>276</t>
  </si>
  <si>
    <t>Godartet sykdom i bryst</t>
  </si>
  <si>
    <t>277</t>
  </si>
  <si>
    <t>Infeksjoner i hud og underhud &gt; 17 år m/bk</t>
  </si>
  <si>
    <t>278</t>
  </si>
  <si>
    <t>Infeksjoner i hud og underhud &gt; 17 år u/bk</t>
  </si>
  <si>
    <t>279</t>
  </si>
  <si>
    <t>Infeksjoner i hud og underhud 0-17 år</t>
  </si>
  <si>
    <t>280</t>
  </si>
  <si>
    <t>Skade av hud og underhud &gt;17 år m/bk</t>
  </si>
  <si>
    <t>281</t>
  </si>
  <si>
    <t>Skade av hud og underhud &gt; 17 år u/bk</t>
  </si>
  <si>
    <t>282</t>
  </si>
  <si>
    <t>Skade av hud og underhud 0-17 år</t>
  </si>
  <si>
    <t>283</t>
  </si>
  <si>
    <t>Lettere hudsykdom m/bk</t>
  </si>
  <si>
    <t>284</t>
  </si>
  <si>
    <t>Lettere hudsykdom u/bk</t>
  </si>
  <si>
    <t>285</t>
  </si>
  <si>
    <t>Amputasjoner av underekstr pga sykdom i HDG 10</t>
  </si>
  <si>
    <t>10 Indresekretoriske, ernærings- og stoffskiftesykd</t>
  </si>
  <si>
    <t>285O</t>
  </si>
  <si>
    <t>Amputasjoner av underekstr pga sykdom i HDG 10, dagkirurgisk behandling</t>
  </si>
  <si>
    <t>286</t>
  </si>
  <si>
    <t>Operasjoner på binyrer &amp; hypofyse</t>
  </si>
  <si>
    <t>286O</t>
  </si>
  <si>
    <t>Operasjoner på binyrer &amp; hypofyse, dagkirurgisk behandling</t>
  </si>
  <si>
    <t>287O</t>
  </si>
  <si>
    <t>Andre prosedyrer på endokrine organer, dagkirurgisk behandling</t>
  </si>
  <si>
    <t>288A</t>
  </si>
  <si>
    <t>Gastrointestinale operasjoner for adipositas</t>
  </si>
  <si>
    <t>288B</t>
  </si>
  <si>
    <t>Andre operasjoner for adipositas</t>
  </si>
  <si>
    <t>288O</t>
  </si>
  <si>
    <t>Gastrointestinale operasjoner for adipositas, dagkirurgisk behandling</t>
  </si>
  <si>
    <t>288P</t>
  </si>
  <si>
    <t>Andre operasjoner for adipositas, dagkirurgisk behandling</t>
  </si>
  <si>
    <t>289</t>
  </si>
  <si>
    <t>Operasjoner på biskjoldbruskkjertelen</t>
  </si>
  <si>
    <t>289O</t>
  </si>
  <si>
    <t>Operasjoner på biskjoldbruskkjertelen, dagkirurgisk behandling</t>
  </si>
  <si>
    <t>290</t>
  </si>
  <si>
    <t>Operasjoner på skjoldbruskkjertelen</t>
  </si>
  <si>
    <t>290O</t>
  </si>
  <si>
    <t>Operasjoner på skjoldbruskkjertelen, dagkirurgisk behandling</t>
  </si>
  <si>
    <t>291</t>
  </si>
  <si>
    <t>Diabetes 0-17år</t>
  </si>
  <si>
    <t>291C</t>
  </si>
  <si>
    <t>Diabetes 0-17år m/bk</t>
  </si>
  <si>
    <t>291N</t>
  </si>
  <si>
    <t>Diabetes 0-17år u/bk</t>
  </si>
  <si>
    <t>291O</t>
  </si>
  <si>
    <t>Eksisjon av median halsfistel eller cyste, dagkirurgisk behandling</t>
  </si>
  <si>
    <t>292</t>
  </si>
  <si>
    <t>Op ved sykdommer i HDG 10 ITAD m/bk</t>
  </si>
  <si>
    <t>293</t>
  </si>
  <si>
    <t>Op ved sykdommer i HDG 10 ITAD u/bk</t>
  </si>
  <si>
    <t>293O</t>
  </si>
  <si>
    <t>Op ved sykdommer i HDG 10 ITAD, dagkirurgisk behandling</t>
  </si>
  <si>
    <t>294</t>
  </si>
  <si>
    <t>Diabetes &gt; 35 år</t>
  </si>
  <si>
    <t>294C</t>
  </si>
  <si>
    <t>Diabetes &gt;35 år m/bk</t>
  </si>
  <si>
    <t>294N</t>
  </si>
  <si>
    <t>Diabetes &gt; 35 år u/bk</t>
  </si>
  <si>
    <t>295</t>
  </si>
  <si>
    <t>Diabetes &lt; 36 år</t>
  </si>
  <si>
    <t>296</t>
  </si>
  <si>
    <t>Ernærings- &amp; stoffskiftesykdommer ITAD &gt; 17år m/bk</t>
  </si>
  <si>
    <t>297</t>
  </si>
  <si>
    <t>Ernærings- &amp; stoffskiftesykdommer ITAD &gt; 17år u/bk</t>
  </si>
  <si>
    <t>298</t>
  </si>
  <si>
    <t>Ernærings- &amp; stoffskiftesykdommer ITAD 0-17 år</t>
  </si>
  <si>
    <t>299</t>
  </si>
  <si>
    <t>Medfødte stoffskiftesykdommer</t>
  </si>
  <si>
    <t>300</t>
  </si>
  <si>
    <t>Indresekretoriske sykdommer m/bk</t>
  </si>
  <si>
    <t>Indresekretoriske sykdommer u/bk</t>
  </si>
  <si>
    <t>302</t>
  </si>
  <si>
    <t>Nyretransplantasjon</t>
  </si>
  <si>
    <t>11 Nyre- og urinveissykdommer</t>
  </si>
  <si>
    <t>302O</t>
  </si>
  <si>
    <t>Nyretransplantasjon, dagkirurgisk behandling</t>
  </si>
  <si>
    <t>303</t>
  </si>
  <si>
    <t>Nyre/ureterop &amp; større blæreop pga ondartet svulst</t>
  </si>
  <si>
    <t>304</t>
  </si>
  <si>
    <t>Nyre/ureterop &amp; større blæreop ekskl onda svulst m/bk</t>
  </si>
  <si>
    <t>305</t>
  </si>
  <si>
    <t>Nyre/ureterop &amp; større blæreop ekskl onda svulst u/bk</t>
  </si>
  <si>
    <t>305O</t>
  </si>
  <si>
    <t>Nyre/ureterop og større blæreop, dagkirurgisk behandling</t>
  </si>
  <si>
    <t>307N</t>
  </si>
  <si>
    <t>Implantasjon av sfinkterprotese</t>
  </si>
  <si>
    <t>307O</t>
  </si>
  <si>
    <t>Implantasjon av sfinkterprotese, dagkirurgisk behandling</t>
  </si>
  <si>
    <t>308</t>
  </si>
  <si>
    <t>Operasjoner på urinblæren ITAD m/bk</t>
  </si>
  <si>
    <t>309</t>
  </si>
  <si>
    <t>Operasjoner på urinblæren ITAD u/bk</t>
  </si>
  <si>
    <t>309O</t>
  </si>
  <si>
    <t>Mindre operasjoner på urinblære ITAD, dagkirurgisk behandling</t>
  </si>
  <si>
    <t>310</t>
  </si>
  <si>
    <t>Transurethrale operasjoner ekskl på prostata m/bk</t>
  </si>
  <si>
    <t>311O</t>
  </si>
  <si>
    <t>Transurethrale operasjoner ekskl på prostata, dagkirurgisk behandling</t>
  </si>
  <si>
    <t>311</t>
  </si>
  <si>
    <t>Transurethrale operasjoner ekskl på prostata u/bk</t>
  </si>
  <si>
    <t>312</t>
  </si>
  <si>
    <t>Operasjoner på urinrør &gt; 17 år m/bk</t>
  </si>
  <si>
    <t>313</t>
  </si>
  <si>
    <t>Operasjoner på urinrør &gt; 17 år u/bk</t>
  </si>
  <si>
    <t>314</t>
  </si>
  <si>
    <t>Operasjoner på urinrør 0-17 år</t>
  </si>
  <si>
    <t>314O</t>
  </si>
  <si>
    <t>Operasjoner på urinrør, dagkirurgisk behandling</t>
  </si>
  <si>
    <t>315</t>
  </si>
  <si>
    <t>Operasjoner på nyrer &amp; urinveier ITAD</t>
  </si>
  <si>
    <t>315O</t>
  </si>
  <si>
    <t>Operasjoner på nyrer &amp; urinveier ITAD, dagkirurgisk behandling</t>
  </si>
  <si>
    <t>316</t>
  </si>
  <si>
    <t>Nyresvikt</t>
  </si>
  <si>
    <t>317</t>
  </si>
  <si>
    <t>Dialysebehandling</t>
  </si>
  <si>
    <t>317O</t>
  </si>
  <si>
    <t>Dialysebehandling, dagmedisinsk behandling</t>
  </si>
  <si>
    <t>318</t>
  </si>
  <si>
    <t>Svulster i nyrer &amp; urinveier m/bk</t>
  </si>
  <si>
    <t>319</t>
  </si>
  <si>
    <t>Svulster i nyrer &amp; urinveier u/bk</t>
  </si>
  <si>
    <t>320</t>
  </si>
  <si>
    <t>Infeksjoner i nyrer &amp; urinveier &gt; 17 år m/bk</t>
  </si>
  <si>
    <t>321</t>
  </si>
  <si>
    <t>Infeksjoner i nyrer &amp; urinveier &gt; 17 år u/bk</t>
  </si>
  <si>
    <t>322</t>
  </si>
  <si>
    <t>Infeksjoner i nyrer &amp; urinveier 0-17 år</t>
  </si>
  <si>
    <t>323</t>
  </si>
  <si>
    <t>Stein i urinveiene m/bk og/eller ESWL behandling</t>
  </si>
  <si>
    <t>323O</t>
  </si>
  <si>
    <t>Stein i urinveiene og/eller ESWL behandling, dagmedisinsk behandling</t>
  </si>
  <si>
    <t>324</t>
  </si>
  <si>
    <t>Stein i urinveiene u/bk</t>
  </si>
  <si>
    <t>325</t>
  </si>
  <si>
    <t>Symptomer fra nyrer &amp; urinveier &gt; 17 år m/bk</t>
  </si>
  <si>
    <t>326</t>
  </si>
  <si>
    <t>Symptomer fra nyrer &amp; urinveier &gt; 17 år u/bk</t>
  </si>
  <si>
    <t>327</t>
  </si>
  <si>
    <t>Symptomer fra nyrer &amp; urinveier 0-17 år</t>
  </si>
  <si>
    <t>329N</t>
  </si>
  <si>
    <t>Urethrastriktur</t>
  </si>
  <si>
    <t>331</t>
  </si>
  <si>
    <t>Sykdom i nyrer &amp; urinveier ITAD &gt; 17 år m/bk</t>
  </si>
  <si>
    <t>332</t>
  </si>
  <si>
    <t>Sykdom i nyrer &amp; urinveier ITAD &gt; 17 år u/bk</t>
  </si>
  <si>
    <t>333</t>
  </si>
  <si>
    <t>Sykdom i nyrer &amp; urinveier ITAD 0-17 år</t>
  </si>
  <si>
    <t>334</t>
  </si>
  <si>
    <t>Større operasjoner i det mannlige bekken m/bk</t>
  </si>
  <si>
    <t>12 Sykdommer i mannlige kjønnsorganer</t>
  </si>
  <si>
    <t>335</t>
  </si>
  <si>
    <t>Større operasjoner i det mannlige bekken u/bk</t>
  </si>
  <si>
    <t>335O</t>
  </si>
  <si>
    <t>Større operasjoner i det mannlige bekken, dagkirurgisk behandling</t>
  </si>
  <si>
    <t>336</t>
  </si>
  <si>
    <t>Transurethral prostatectomi m/bk</t>
  </si>
  <si>
    <t>337</t>
  </si>
  <si>
    <t>Transurethral prostatectomi u/bk</t>
  </si>
  <si>
    <t>337O</t>
  </si>
  <si>
    <t>Transurethral prostatectomi, dagkirurgisk behandling</t>
  </si>
  <si>
    <t>338</t>
  </si>
  <si>
    <t>Op på skrotalinnhold ved ondartede sykdommer</t>
  </si>
  <si>
    <t>339</t>
  </si>
  <si>
    <t>Op på skrotalinnhold ved godartede sykd &gt; 17 år</t>
  </si>
  <si>
    <t>340</t>
  </si>
  <si>
    <t>Op på skrotalinnhold ved godartede sykd 0-17 år</t>
  </si>
  <si>
    <t>340O</t>
  </si>
  <si>
    <t>Op på skrotalinnhold ved godartede sykd, dagkirurgisk behandling</t>
  </si>
  <si>
    <t>341</t>
  </si>
  <si>
    <t>Operasjoner på penis</t>
  </si>
  <si>
    <t>341O</t>
  </si>
  <si>
    <t>Operasjoner på penis, dagkirugisk behandling</t>
  </si>
  <si>
    <t>342</t>
  </si>
  <si>
    <t>Omskjæring &gt; 17 år</t>
  </si>
  <si>
    <t>342N</t>
  </si>
  <si>
    <t>Omskjæring</t>
  </si>
  <si>
    <t>343</t>
  </si>
  <si>
    <t>Omskjæring 0-17 år</t>
  </si>
  <si>
    <t>343N</t>
  </si>
  <si>
    <t>Omskjæring, dagkirurgisk behandling</t>
  </si>
  <si>
    <t>343O</t>
  </si>
  <si>
    <t>Op på mannlige kjønnsorg ved ondartet svulst ITAD</t>
  </si>
  <si>
    <t>345</t>
  </si>
  <si>
    <t>Op på mannlige kjønnsorg ekskl ondartet svulst ITAD</t>
  </si>
  <si>
    <t>345O</t>
  </si>
  <si>
    <t>Op på mannlige kjønnsorg ekskl ondartet svulst ITAD, dagkirurgisk behandling</t>
  </si>
  <si>
    <t>346</t>
  </si>
  <si>
    <t>Ondartede svulst i mannlige kjønnsorganer m/bk</t>
  </si>
  <si>
    <t>347</t>
  </si>
  <si>
    <t>Ondartede svulst i mannlige kjønnsorganer u/bk</t>
  </si>
  <si>
    <t>348</t>
  </si>
  <si>
    <t>Godartet hypertrofi av prostata m/bk</t>
  </si>
  <si>
    <t>349</t>
  </si>
  <si>
    <t>Godartet hypertrofi av prostata u/bk</t>
  </si>
  <si>
    <t>350</t>
  </si>
  <si>
    <t>Inflammasjon i mannlige kjønnsorganer</t>
  </si>
  <si>
    <t>351</t>
  </si>
  <si>
    <t>Sterilisering av menn</t>
  </si>
  <si>
    <t>351O</t>
  </si>
  <si>
    <t>Sterilisering av menn, dagkirurgisk behandling</t>
  </si>
  <si>
    <t>352</t>
  </si>
  <si>
    <t>Sykdommer i mannlige kjønnsorganer  ITAD</t>
  </si>
  <si>
    <t>353</t>
  </si>
  <si>
    <t>Eksentrasjon av bekkenet, radikal hysterektomi &amp; vulvektomi</t>
  </si>
  <si>
    <t>13 Sykdommer i kvinnelige kjønnsorganer</t>
  </si>
  <si>
    <t>353O</t>
  </si>
  <si>
    <t>Eksentrasjon av bekkenet, radikal hysterektomi &amp; vulvektomi, dagkirurgisk behandling</t>
  </si>
  <si>
    <t>354</t>
  </si>
  <si>
    <t>Op på uterus/adn pga ikke ovar/adn malign sykd m/bk</t>
  </si>
  <si>
    <t>355</t>
  </si>
  <si>
    <t>Op på uterus/adn pga ikke ovar/adn malign sykd u/bk</t>
  </si>
  <si>
    <t>355O</t>
  </si>
  <si>
    <t>Op på uterus/adn pga ikke ovar/adn malign sykd, dagkirurgisk behandling</t>
  </si>
  <si>
    <t>356</t>
  </si>
  <si>
    <t>Rekonstruktive gynekologiske inngrep</t>
  </si>
  <si>
    <t>356O</t>
  </si>
  <si>
    <t>Rekonstruktive gynekologiske inngrep, dagkirurgisk behandling</t>
  </si>
  <si>
    <t>357</t>
  </si>
  <si>
    <t>Op på uterus/adn ved ovar/adn malign sykdom</t>
  </si>
  <si>
    <t>357O</t>
  </si>
  <si>
    <t>Op på uterus/adn ved ovar/adn malign sykdom, dagkirurgisk behandling</t>
  </si>
  <si>
    <t>358</t>
  </si>
  <si>
    <t>Op på uterus/adn ved godartede sykd m/bk</t>
  </si>
  <si>
    <t>359</t>
  </si>
  <si>
    <t>Op på uterus/adn ved godartede sykd u/bk</t>
  </si>
  <si>
    <t>359O</t>
  </si>
  <si>
    <t>Op på uterus/adn ved godartede sykd i ovar/adn, dagkirurgisk behandling</t>
  </si>
  <si>
    <t>359Q</t>
  </si>
  <si>
    <t>Intervensjoner på embryo eller prøverørsbehandling med mikroinjeksjon (ICSI), dagkirurgisk behandling</t>
  </si>
  <si>
    <t>360</t>
  </si>
  <si>
    <t>Operasjoner på vagina, cervix &amp; vulva ekskl vulvektomi</t>
  </si>
  <si>
    <t>360O</t>
  </si>
  <si>
    <t>Operasjoner på vagina, cervix &amp; vulva ekskl vulvektomi, dagkirurgisk behandling</t>
  </si>
  <si>
    <t>361</t>
  </si>
  <si>
    <t>Gynekologisk laparoskopi &amp; sterilisering via laparotomi</t>
  </si>
  <si>
    <t>361O</t>
  </si>
  <si>
    <t>Gynekologisk laparoskopi &amp; sterilisering via laparotomi, dagkirurgisk behandling</t>
  </si>
  <si>
    <t>362</t>
  </si>
  <si>
    <t>Sterilisering via laparoskopi eller annen endoskopisk sterilisering</t>
  </si>
  <si>
    <t>362O</t>
  </si>
  <si>
    <t>Sterilisering via laparoskopi eller annen endoskopisk sterilisering, dagkirurgisk behandling</t>
  </si>
  <si>
    <t>363</t>
  </si>
  <si>
    <t>Utskraping &amp; konisering ved ondartet sykdom</t>
  </si>
  <si>
    <t>364</t>
  </si>
  <si>
    <t>Utskraping &amp; konisering ekskl ondartet sykdom</t>
  </si>
  <si>
    <t>364O</t>
  </si>
  <si>
    <t>Utskraping &amp; konisering, dagkirurgisk behandling</t>
  </si>
  <si>
    <t>365</t>
  </si>
  <si>
    <t>Operasjoner på kvinnelige kjønnsorganer ITAD</t>
  </si>
  <si>
    <t>365O</t>
  </si>
  <si>
    <t>Operasjoner på kvinnelige kjønnsorganer ITAD, dagkirurgisk behandling</t>
  </si>
  <si>
    <t>366</t>
  </si>
  <si>
    <t>Ondartede svulster i kvinnelige kjønnsorganer m/bk</t>
  </si>
  <si>
    <t>367</t>
  </si>
  <si>
    <t>Ondartede svulster i kvinnelige kjønnsorganer u/bk</t>
  </si>
  <si>
    <t>368</t>
  </si>
  <si>
    <t>Infeksjoner i kvinnelige kjønnsorganer</t>
  </si>
  <si>
    <t>369</t>
  </si>
  <si>
    <t>Tilstander i kvinnelige kjønnsorganer ITAD</t>
  </si>
  <si>
    <t>370</t>
  </si>
  <si>
    <t>Keisersnitt m/bk</t>
  </si>
  <si>
    <t>14 Sykdommer under svangerskap, fødselog barsel</t>
  </si>
  <si>
    <t>370B</t>
  </si>
  <si>
    <t>Keisersnitt m/kompliserende faktor preeklampsi</t>
  </si>
  <si>
    <t>15 Sykdommer under svangerskap, fødselog barsel</t>
  </si>
  <si>
    <t>371</t>
  </si>
  <si>
    <t>Keisersnitt u/bk</t>
  </si>
  <si>
    <t>371O</t>
  </si>
  <si>
    <t>Keisersnitt, dagkirurgisk behandling</t>
  </si>
  <si>
    <t>372</t>
  </si>
  <si>
    <t>Vaginal fødsel m/bk</t>
  </si>
  <si>
    <t>372B</t>
  </si>
  <si>
    <t>Vaginal fødsel m/kompliserende faktor preeklampsi</t>
  </si>
  <si>
    <t>373</t>
  </si>
  <si>
    <t>Vaginal fødsel u/bk</t>
  </si>
  <si>
    <t>373O</t>
  </si>
  <si>
    <t>Vaginal fødsel, dagopphold</t>
  </si>
  <si>
    <t>374</t>
  </si>
  <si>
    <t>Vaginal fødsel m/sterilisering og/eller evakuering</t>
  </si>
  <si>
    <t>375</t>
  </si>
  <si>
    <t>Vaginal fødsel m/ op ekskl sterilisering &amp; evakuering</t>
  </si>
  <si>
    <t>375O</t>
  </si>
  <si>
    <t>Vaginal fødsel m/ op ekskl sterilisering &amp; evakuering, dagopphold</t>
  </si>
  <si>
    <t>376</t>
  </si>
  <si>
    <t>Sykdommer etter forløsning &amp; abort u/ operasjon</t>
  </si>
  <si>
    <t>377</t>
  </si>
  <si>
    <t>Sykdommer etter forløsning og abort m/operasjon</t>
  </si>
  <si>
    <t>377N</t>
  </si>
  <si>
    <t>Sykdommer etter forløsning &amp; abort m/ operasjon</t>
  </si>
  <si>
    <t>377O</t>
  </si>
  <si>
    <t>Sykdommer etter forløsning &amp; abort m/ operasjon, dagkirurgisk behandling</t>
  </si>
  <si>
    <t>378N</t>
  </si>
  <si>
    <t>Operasjoner ved ekstrauterin graviditet</t>
  </si>
  <si>
    <t>378O</t>
  </si>
  <si>
    <t>Operasjoner ved ekstrauterin graviditet, dagkirurgisk behandling</t>
  </si>
  <si>
    <t>379</t>
  </si>
  <si>
    <t>Truende abort</t>
  </si>
  <si>
    <t>380</t>
  </si>
  <si>
    <t>Abort uten kirurgisk inngrep &amp; tilst etter abort</t>
  </si>
  <si>
    <t>381</t>
  </si>
  <si>
    <t>Spontan el medik utløst abort inkl revisjon</t>
  </si>
  <si>
    <t>381O</t>
  </si>
  <si>
    <t>Abort, dagkirurgisk behandling</t>
  </si>
  <si>
    <t>382</t>
  </si>
  <si>
    <t>Falske rier</t>
  </si>
  <si>
    <t>383</t>
  </si>
  <si>
    <t>Sykdommer i svangerskapet ITAD m/bk</t>
  </si>
  <si>
    <t>384</t>
  </si>
  <si>
    <t>Sykdommer i svangerskapet ITAD u/bk</t>
  </si>
  <si>
    <t>385A</t>
  </si>
  <si>
    <t>Nyfødt, døde 0-2 d. gml eller overf. til annen inst. 0-5 d. etter fødsel</t>
  </si>
  <si>
    <t>15 Nyfødte med tilstand oppstått i perinatalperioden</t>
  </si>
  <si>
    <t>385B</t>
  </si>
  <si>
    <t>Oppfølging av neonatalproblemer eller forsinket neonatalproblem, fødselsvekt over 1000 g</t>
  </si>
  <si>
    <t>385C</t>
  </si>
  <si>
    <t>Oppfølging av nyfødte med fødselsvekt under 1000 g</t>
  </si>
  <si>
    <t>386N</t>
  </si>
  <si>
    <t>Nyfødt, fødselsvekt under 1000 g</t>
  </si>
  <si>
    <t>387N</t>
  </si>
  <si>
    <t>Nyfødt, fødselsvekt 1000-1499 g</t>
  </si>
  <si>
    <t>388A</t>
  </si>
  <si>
    <t>Nyfødt, fødselsvekt 1500-2499g eller annen immaturitet, med multiple problemer</t>
  </si>
  <si>
    <t>388B</t>
  </si>
  <si>
    <t>Nyfødt, fødselsvekt 1500-2499g eller annen immaturitet, uten multiple problemer</t>
  </si>
  <si>
    <t>388C</t>
  </si>
  <si>
    <t>Alvorlig respirasjonsproblem hos nyfødt med lav fødselsvekt (&lt;2500g)</t>
  </si>
  <si>
    <t>389A</t>
  </si>
  <si>
    <t>Nyfødt, fødselsvekt 1500 g eller mer, med større operasjon</t>
  </si>
  <si>
    <t>389B</t>
  </si>
  <si>
    <t>Nyfødt, fødselsvekt minst 2500 g, med multiple problemer</t>
  </si>
  <si>
    <t>389C</t>
  </si>
  <si>
    <t>Alvorlig respirasjonsproblem hos nyfødt uten lav fødselsvekt (&gt;2499g)</t>
  </si>
  <si>
    <t>390</t>
  </si>
  <si>
    <t>Nyfødt, fødselsvekt minst 2500 g, med annet signifikant problem</t>
  </si>
  <si>
    <t>391</t>
  </si>
  <si>
    <t>Frisk nyfødt</t>
  </si>
  <si>
    <t>391O</t>
  </si>
  <si>
    <t>Frisk nyfødt, dagopphold</t>
  </si>
  <si>
    <t>392</t>
  </si>
  <si>
    <t>Op på milten pga sykdom i HDG 16 &gt; 17 år</t>
  </si>
  <si>
    <t>16 Sykd. i blod, bloddannende organer og immunapp.</t>
  </si>
  <si>
    <t>393</t>
  </si>
  <si>
    <t>Op på milten pga sykdom i HDG 16 0-17 år</t>
  </si>
  <si>
    <t>393O</t>
  </si>
  <si>
    <t>Op på milten pga sykdom i HDG 16, dagkirurgisk behandling</t>
  </si>
  <si>
    <t>394</t>
  </si>
  <si>
    <t>Op pga sykdom i blod/bloddannende organer ITAD</t>
  </si>
  <si>
    <t>394O</t>
  </si>
  <si>
    <t>Op pga sykdom i blod/bloddannende organer ITAD, dagkirurgisk behandling</t>
  </si>
  <si>
    <t>395</t>
  </si>
  <si>
    <t>Sykdommer i røde blodlegemer &gt; 17 år</t>
  </si>
  <si>
    <t>396</t>
  </si>
  <si>
    <t>Sykdommer i røde blodlegemer 0-17 år</t>
  </si>
  <si>
    <t>397</t>
  </si>
  <si>
    <t>Koagulasjonsforstyrrelser</t>
  </si>
  <si>
    <t>398</t>
  </si>
  <si>
    <t>Retikuloendoteliale &amp; immunologiske sykd ITAD m/bk</t>
  </si>
  <si>
    <t>399</t>
  </si>
  <si>
    <t>Retikuloendoteliale &amp; immunologiske sykd ITAD u/bk</t>
  </si>
  <si>
    <t>400</t>
  </si>
  <si>
    <t>Større operasjoner ved lymfom &amp; leukemi</t>
  </si>
  <si>
    <t>17 Myeloproliferative sykd. og lite diff. Svulster</t>
  </si>
  <si>
    <t>401</t>
  </si>
  <si>
    <t>Op ved lymfom &amp; ikke-akutt leukemi ITAD m/bk</t>
  </si>
  <si>
    <t>Op ved lymfom &amp; ikke-akutt leukemi ITAD u/bk</t>
  </si>
  <si>
    <t>402O</t>
  </si>
  <si>
    <t>Op ved lymfom &amp; ikke-akutt leukemi ITAD, dagkirurgisk behandling</t>
  </si>
  <si>
    <t>Lymfom &amp; ikke-akutt leukemi m/bk</t>
  </si>
  <si>
    <t>404</t>
  </si>
  <si>
    <t>Lymfom &amp; ikke-akutt leukemi u/bk</t>
  </si>
  <si>
    <t>405</t>
  </si>
  <si>
    <t>Akutt leukemi 0-17 år</t>
  </si>
  <si>
    <t>406</t>
  </si>
  <si>
    <t>Større op ved sykdommer i HDG 17 ekskl lymfom &amp; leukemi m/bk</t>
  </si>
  <si>
    <t>407</t>
  </si>
  <si>
    <t>Større op ved sykdommer i HDG 17 ekskl lymfom &amp; leukemi u/bk</t>
  </si>
  <si>
    <t>407O</t>
  </si>
  <si>
    <t>Større op ved sykdommer i HDG 17 ekskl lymfom &amp; leukemi, dagkirurgisk behandling</t>
  </si>
  <si>
    <t>408</t>
  </si>
  <si>
    <t>Andre op ved sykdommer i HDG 17 ekskl lymfom &amp; leukemi</t>
  </si>
  <si>
    <t>408O</t>
  </si>
  <si>
    <t>Op ved myeloprolif sykd eller udiff ondartet sykdom, dagkirurgisk behandling</t>
  </si>
  <si>
    <t>409A</t>
  </si>
  <si>
    <t>Poliklinisk ekstern strålebehandling ved svulst i sentralnervesystemet</t>
  </si>
  <si>
    <t>409B</t>
  </si>
  <si>
    <t>Poliklinisk ekstern strålebehandling ved svulst i øre, nese, hals, øye og ansikt</t>
  </si>
  <si>
    <t>409C</t>
  </si>
  <si>
    <t>Poliklinisk ekstern strålebehandling ved lungekreft</t>
  </si>
  <si>
    <t>409D</t>
  </si>
  <si>
    <t>Strålebehandling ved svulst i endokrine kjertler</t>
  </si>
  <si>
    <t>409E</t>
  </si>
  <si>
    <t>Poliklinisk ekstern strålebehandling ved kreft i fordøyelsesorganer</t>
  </si>
  <si>
    <t>409F</t>
  </si>
  <si>
    <t>Poliklinisk ekstern strålebehandling ved hudkreft</t>
  </si>
  <si>
    <t>409G</t>
  </si>
  <si>
    <t>Strålebehandling ved svulst i muskell-skjellettsystemet og bindevev</t>
  </si>
  <si>
    <t>409H</t>
  </si>
  <si>
    <t>Strålebehandling ved urologiske tilstander</t>
  </si>
  <si>
    <t>409I</t>
  </si>
  <si>
    <t>Poliklinisk ekstern strålebehandling ved svulst i mannlige kjønnsorganer</t>
  </si>
  <si>
    <t>409J</t>
  </si>
  <si>
    <t>Strålebehandling ved svulst i kvinnelige kjønnsorganer</t>
  </si>
  <si>
    <t>409K</t>
  </si>
  <si>
    <t>Brakyterapi ved svulst</t>
  </si>
  <si>
    <t>409L</t>
  </si>
  <si>
    <t>Strålebehandling ved uspesifiserte maligniteter</t>
  </si>
  <si>
    <t>409M</t>
  </si>
  <si>
    <t>Poliklinisk ekstern strålebehandling ved hematologisk kreft</t>
  </si>
  <si>
    <t>409N</t>
  </si>
  <si>
    <t>Poliklinisk ekstern strålebehandling ved brystkreft</t>
  </si>
  <si>
    <t>409P</t>
  </si>
  <si>
    <t>Brakyterapi ved prostatakreft</t>
  </si>
  <si>
    <t>409Y</t>
  </si>
  <si>
    <t>Poliklinisk ekstern strålebehandling ved andre tilstander</t>
  </si>
  <si>
    <t>410A</t>
  </si>
  <si>
    <t>Kjemoterapi u/akutt leukemi som bidiagnose, uspesifisert</t>
  </si>
  <si>
    <t>410B</t>
  </si>
  <si>
    <t>Kjemoterapi u/akutt leukemi som bidiagnose, gruppe 1</t>
  </si>
  <si>
    <t>410C</t>
  </si>
  <si>
    <t>Kjemoterapi u/akutt leukemi som bidiagnose, gruppe 2</t>
  </si>
  <si>
    <t>410D</t>
  </si>
  <si>
    <t>Kjemoterapi u/akutt leukemi som bidiagnose, gruppe 3</t>
  </si>
  <si>
    <t>410X</t>
  </si>
  <si>
    <t>Medikamentell kreftbehandling av innlagte pasienter</t>
  </si>
  <si>
    <t>40 Kategorier på tvers av flere hoveddiagnosegrupper</t>
  </si>
  <si>
    <t>411</t>
  </si>
  <si>
    <t>Diagnostikk ved tidligere ondartede sykdommer uten endoskopi</t>
  </si>
  <si>
    <t>411N</t>
  </si>
  <si>
    <t>Observasjon eller behandling knyttet til tidligere eller mistenkt kreftsykdom</t>
  </si>
  <si>
    <t>Diagnostikk ved tidligere ondartede sykdommer med endoskopi</t>
  </si>
  <si>
    <t>413</t>
  </si>
  <si>
    <t>Sykdommer i HDG 17 ITAD m/bk</t>
  </si>
  <si>
    <t>414</t>
  </si>
  <si>
    <t>Sykdommer i HDG 17 ITAD u/bk</t>
  </si>
  <si>
    <t>Op ved sykdommer i HDG 18</t>
  </si>
  <si>
    <t>18 Infeksiøse og parasittære sykdommer</t>
  </si>
  <si>
    <t>415O</t>
  </si>
  <si>
    <t>Op ved sykdommer i HDG 18, dagkirurgisk behandling</t>
  </si>
  <si>
    <t>416</t>
  </si>
  <si>
    <t>Sepsis ved sydommer i HDG 18 &gt; 17 år</t>
  </si>
  <si>
    <t>416N</t>
  </si>
  <si>
    <t>Sepsis ved sydommer i HDG 18 0-17 år</t>
  </si>
  <si>
    <t>417N</t>
  </si>
  <si>
    <t>Postop &amp; posttraumatiske infeksjoner tilhørende HDG 18</t>
  </si>
  <si>
    <t>Feber av ukjent årsak &gt; 17 år m/bk</t>
  </si>
  <si>
    <t>Feber av ukjent årsak &gt; 17 år u/bk</t>
  </si>
  <si>
    <t>421</t>
  </si>
  <si>
    <t>Virussykdommer &gt; 17 år</t>
  </si>
  <si>
    <t>422</t>
  </si>
  <si>
    <t>Virussykdommer og feber av ukjent årsak 0-17 år</t>
  </si>
  <si>
    <t>Sykdommer i HDG 18 ITAD</t>
  </si>
  <si>
    <t>424N</t>
  </si>
  <si>
    <t>Operasjoner på pasienter med sykdom i HDG19</t>
  </si>
  <si>
    <t>19 Psykiske lidelse og rusproblemer</t>
  </si>
  <si>
    <t>424O</t>
  </si>
  <si>
    <t>Operasjoner på pasienter med sykdom i HDG19, dagkirurgisk behandling</t>
  </si>
  <si>
    <t>426A</t>
  </si>
  <si>
    <t>Bipolare lidelser &lt; 60 år</t>
  </si>
  <si>
    <t>426B</t>
  </si>
  <si>
    <t>Bipolare lidelser &gt;59 år</t>
  </si>
  <si>
    <t>426C</t>
  </si>
  <si>
    <t>Andre forstyrrelser i stemningsleie &lt; 60 år</t>
  </si>
  <si>
    <t>426D</t>
  </si>
  <si>
    <t>Andre forstyrrelser i stemningsleie &gt; 59 år</t>
  </si>
  <si>
    <t>427A</t>
  </si>
  <si>
    <t>Angstlidelse</t>
  </si>
  <si>
    <t>427B</t>
  </si>
  <si>
    <t>Varige personlighetsforstyrrelser</t>
  </si>
  <si>
    <t>427C</t>
  </si>
  <si>
    <t>Akutt stressreaksjon</t>
  </si>
  <si>
    <t>427D</t>
  </si>
  <si>
    <t>Andre nevroser</t>
  </si>
  <si>
    <t>428N</t>
  </si>
  <si>
    <t>429A</t>
  </si>
  <si>
    <t>Organiske betingede mentale forstyrrelser m/bk</t>
  </si>
  <si>
    <t>429B</t>
  </si>
  <si>
    <t>Organiske betingede mentale forstyrrelser u/bk</t>
  </si>
  <si>
    <t>430A</t>
  </si>
  <si>
    <t>Schizofreni &lt;30 år</t>
  </si>
  <si>
    <t>430B</t>
  </si>
  <si>
    <t>Schizofreni 30-59 år</t>
  </si>
  <si>
    <t>430C</t>
  </si>
  <si>
    <t>Schizofreni &gt;59 år</t>
  </si>
  <si>
    <t>430D</t>
  </si>
  <si>
    <t>Kroniske ikke-schizofrene psykoser</t>
  </si>
  <si>
    <t>430E</t>
  </si>
  <si>
    <t>Kortvarige ikke-schizofrene psykoser</t>
  </si>
  <si>
    <t>430F</t>
  </si>
  <si>
    <t>Andre psykoser</t>
  </si>
  <si>
    <t>431A</t>
  </si>
  <si>
    <t>Mental retardasjon</t>
  </si>
  <si>
    <t>431B</t>
  </si>
  <si>
    <t>Nevropsykiatriske forstyrrelser</t>
  </si>
  <si>
    <t>431C</t>
  </si>
  <si>
    <t>Andre mentale forstyrrelser hos barn</t>
  </si>
  <si>
    <t>432A</t>
  </si>
  <si>
    <t>432B</t>
  </si>
  <si>
    <t>Andre spesifiserte mentale forstyrrelser</t>
  </si>
  <si>
    <t>432C</t>
  </si>
  <si>
    <t>Andre uspesifiserte mentale forstyrrelser</t>
  </si>
  <si>
    <t>436A</t>
  </si>
  <si>
    <t>Andre mentale forstyrrelser som skyldes misbruk m/bk</t>
  </si>
  <si>
    <t>436B</t>
  </si>
  <si>
    <t>Andre mentale forstyrrelser som skyldes misbruk u/bk</t>
  </si>
  <si>
    <t>436C</t>
  </si>
  <si>
    <t>Psykose som skyldes misbruk</t>
  </si>
  <si>
    <t>Hudtransplantasjon etter skade</t>
  </si>
  <si>
    <t>21 Skade, forgiftninger og toksiske effekter av medikamenter</t>
  </si>
  <si>
    <t>439O</t>
  </si>
  <si>
    <t>Hudtransplantasjon etter skade, dagkirurgisk behandling</t>
  </si>
  <si>
    <t>441A</t>
  </si>
  <si>
    <t>Håndkirurgiske inngrep etter skade</t>
  </si>
  <si>
    <t>441B</t>
  </si>
  <si>
    <t>Store håndkirurgiske inngrep etter skade</t>
  </si>
  <si>
    <t>441O</t>
  </si>
  <si>
    <t>Håndkirurgiske inngrep etter skade, dagkirurgisk behandling</t>
  </si>
  <si>
    <t>442</t>
  </si>
  <si>
    <t>Operasjoner etter skade ITAD m/bk</t>
  </si>
  <si>
    <t>442O</t>
  </si>
  <si>
    <t>Større operasjoner for behandlingskomplikasjon, dagkirurgisk behandling</t>
  </si>
  <si>
    <t>443</t>
  </si>
  <si>
    <t>Operasjoner etter skade ITAD u/bk</t>
  </si>
  <si>
    <t>443O</t>
  </si>
  <si>
    <t>Andre større op etter skader, dagkirurgisk behandling</t>
  </si>
  <si>
    <t>444</t>
  </si>
  <si>
    <t>Traume &gt; 17 år m/bk</t>
  </si>
  <si>
    <t>445</t>
  </si>
  <si>
    <t>Traume &gt; 17 år u/bk</t>
  </si>
  <si>
    <t>446</t>
  </si>
  <si>
    <t>Traume 0-17 år</t>
  </si>
  <si>
    <t>447</t>
  </si>
  <si>
    <t>Allergiske reaksjoner &gt; 17 år</t>
  </si>
  <si>
    <t>448</t>
  </si>
  <si>
    <t>Allergiske reaksjoner 0-17 år</t>
  </si>
  <si>
    <t>449</t>
  </si>
  <si>
    <t>Forgiftning inkludert toksisk effekt av legemiddel &gt;17 m/bk</t>
  </si>
  <si>
    <t>450</t>
  </si>
  <si>
    <t>Forgiftning inkludert toksisk effekt av legemiddel &gt;17 u/bk</t>
  </si>
  <si>
    <t>451</t>
  </si>
  <si>
    <t>Forgiftning inkludert toksisk effekt av legemiddel 0-17 år</t>
  </si>
  <si>
    <t>452A</t>
  </si>
  <si>
    <t>Komplikasjoner ved kirurgisk behandling m/bk</t>
  </si>
  <si>
    <t>452B</t>
  </si>
  <si>
    <t>Komplikasjoner ved annen behandling m/bk</t>
  </si>
  <si>
    <t>453A</t>
  </si>
  <si>
    <t>Komplikasjoner ved kirurgisk behandling u/bk</t>
  </si>
  <si>
    <t>453B</t>
  </si>
  <si>
    <t>Komplikasjoner ved annen behandling u/bk</t>
  </si>
  <si>
    <t>454</t>
  </si>
  <si>
    <t>Sykdommer i HDG 21 ITAD m/bk</t>
  </si>
  <si>
    <t>455</t>
  </si>
  <si>
    <t>Sykdommer i HDG 21 ITAD u/bk</t>
  </si>
  <si>
    <t>456</t>
  </si>
  <si>
    <t>Forbrenninger, overført til annen akuttenhet, liggetid &lt; 6 dager</t>
  </si>
  <si>
    <t>22 Forbrenninger</t>
  </si>
  <si>
    <t>457</t>
  </si>
  <si>
    <t>Omfattende forbrenninger uten operativ behandling</t>
  </si>
  <si>
    <t>458</t>
  </si>
  <si>
    <t>Mindre omfattende forbrenninger med hudtransplantasjon</t>
  </si>
  <si>
    <t>458O</t>
  </si>
  <si>
    <t>Mindre omfattende forbrenninger med hudtransplantasjon, dagkirurgisk behandling</t>
  </si>
  <si>
    <t>459O</t>
  </si>
  <si>
    <t>Mindre omfattende forbrenninger med revisjon/annen op, dagkirurgisk behandling</t>
  </si>
  <si>
    <t>459</t>
  </si>
  <si>
    <t>Mindre omfattende forbrenninger med revisjon/annen operasjon</t>
  </si>
  <si>
    <t>460</t>
  </si>
  <si>
    <t>Mindre omfattende forbrenninger uten operativ behandling</t>
  </si>
  <si>
    <t>461</t>
  </si>
  <si>
    <t>Operasjoner på pasienter m/diagnose i HDG 23</t>
  </si>
  <si>
    <t>23 Faktorer som påvirker helsetilstanden - andre kontakter med helsetjenesten</t>
  </si>
  <si>
    <t>461O</t>
  </si>
  <si>
    <t>Operasjoner på pasienter m/diagnose i HDG 23, dagkirurgisk behandling</t>
  </si>
  <si>
    <t>462A</t>
  </si>
  <si>
    <t>Rehabilitering, kompleks</t>
  </si>
  <si>
    <t>462B</t>
  </si>
  <si>
    <t>Rehabilitering, enkel</t>
  </si>
  <si>
    <t>462C</t>
  </si>
  <si>
    <t>Rehabilitering, annen</t>
  </si>
  <si>
    <t>462O</t>
  </si>
  <si>
    <t>Poliklinisk rehabilitering</t>
  </si>
  <si>
    <t>463</t>
  </si>
  <si>
    <t>Symptomer og funn m/bk</t>
  </si>
  <si>
    <t>464</t>
  </si>
  <si>
    <t>Symptomer og funn u/bk</t>
  </si>
  <si>
    <t>465</t>
  </si>
  <si>
    <t>Etterbehandling m/ondartet sykdom som bidiagnose</t>
  </si>
  <si>
    <t>466</t>
  </si>
  <si>
    <t>Etterbehandling u/ondartet sykdom som bidiagnose</t>
  </si>
  <si>
    <t>467</t>
  </si>
  <si>
    <t>Påvirkninger på helsetilstanden ITAD</t>
  </si>
  <si>
    <t>468</t>
  </si>
  <si>
    <t>Større op uten sammenheng med hoveddiagnosen</t>
  </si>
  <si>
    <t>99 Kategorier utenom hoveddiagnose</t>
  </si>
  <si>
    <t>468O</t>
  </si>
  <si>
    <t>Større op uten sammenheng med hoveddiagnosen, dagkirurgisk behandling</t>
  </si>
  <si>
    <t>470</t>
  </si>
  <si>
    <t>Ikke grupperbar pga manglende opplysninger</t>
  </si>
  <si>
    <t>470P</t>
  </si>
  <si>
    <t>Umulig dagkirurgisk behandling</t>
  </si>
  <si>
    <t>471N</t>
  </si>
  <si>
    <t>Bilaterale eller flere store leddproteseoperasjoner i ekstremiteter</t>
  </si>
  <si>
    <t>472</t>
  </si>
  <si>
    <t>Omfattende forbrenninger med operativ behandling</t>
  </si>
  <si>
    <t>472O</t>
  </si>
  <si>
    <t>Omfattende forbrenninger med operativ behandling, dagkirurgisk behandling</t>
  </si>
  <si>
    <t>473</t>
  </si>
  <si>
    <t>Akutt leukemi  &gt; 17 år</t>
  </si>
  <si>
    <t>474</t>
  </si>
  <si>
    <t>Aktivitet utenfor ISF-grunnlaget</t>
  </si>
  <si>
    <t>475A</t>
  </si>
  <si>
    <t>Sykdommer i åndedrettsorganer med ventilasjonsstøtte</t>
  </si>
  <si>
    <t>475B</t>
  </si>
  <si>
    <t>Sykdommer i åndedrettsorganer med PEEP support</t>
  </si>
  <si>
    <t>475O</t>
  </si>
  <si>
    <t>Sykdommer i åndedrettsorganer med ventilasjonsstøtte, dagmedisinsk behandling</t>
  </si>
  <si>
    <t>477</t>
  </si>
  <si>
    <t>Mindre op uten sammenheng med hoveddiagnosen</t>
  </si>
  <si>
    <t>477O</t>
  </si>
  <si>
    <t>Mindre op uten sammenheng med hoveddiagnosen, dagkirurgisk behandling</t>
  </si>
  <si>
    <t>478</t>
  </si>
  <si>
    <t>Karkirurgisk operasjon ITAD m/bk</t>
  </si>
  <si>
    <t>479</t>
  </si>
  <si>
    <t>Karkirurgisk operasjon ITAD u/bk</t>
  </si>
  <si>
    <t>479O</t>
  </si>
  <si>
    <t>Karkirurgisk operasjon ITAD, dagkirurgisk behandling</t>
  </si>
  <si>
    <t>480</t>
  </si>
  <si>
    <t>Levertransplantasjon</t>
  </si>
  <si>
    <t>480O</t>
  </si>
  <si>
    <t>Levertransplantasjon, dagkirurgisk behandling</t>
  </si>
  <si>
    <t>481A</t>
  </si>
  <si>
    <t>Annen stamcelletransplantasjon</t>
  </si>
  <si>
    <t>481B</t>
  </si>
  <si>
    <t>Allogen stamcelletransplantasjon &gt; 17 år</t>
  </si>
  <si>
    <t>481C</t>
  </si>
  <si>
    <t>Allogen stamcelletransplantasjon 0-17 år</t>
  </si>
  <si>
    <t>481O</t>
  </si>
  <si>
    <t>Annen stamcelletransplantasjon, dagkirurgisk behandling</t>
  </si>
  <si>
    <t>481P</t>
  </si>
  <si>
    <t>Allogen stamcelletransplantasjon, dagkirurgisk behandling</t>
  </si>
  <si>
    <t>482</t>
  </si>
  <si>
    <t>Tracheostomi eller vevstransplantasjon ved sykdommer i ansikt, munnhule eller hals</t>
  </si>
  <si>
    <t>482O</t>
  </si>
  <si>
    <t>Tracheostomi ved sykdommer i ansikt, munnhule eller hals, dagkirurgisk behandling</t>
  </si>
  <si>
    <t>483</t>
  </si>
  <si>
    <t>Tracheostomi ekskl for sykd i ansikt, munnhule eller hals</t>
  </si>
  <si>
    <t>483B</t>
  </si>
  <si>
    <t>Invasiv sirkulasjonsstøtte</t>
  </si>
  <si>
    <t>484</t>
  </si>
  <si>
    <t>Kraniotomi ved signifikant multitraume</t>
  </si>
  <si>
    <t>24 Signifikant multitraume</t>
  </si>
  <si>
    <t>485</t>
  </si>
  <si>
    <t>Større op hofte/lårbensop og replantasjoner ved HDG 21</t>
  </si>
  <si>
    <t>486</t>
  </si>
  <si>
    <t>Større operasjoner ved signifikant multitraume</t>
  </si>
  <si>
    <t>486O</t>
  </si>
  <si>
    <t>Større operasjoner ved signifikant multitraume, dagkirurgisk behandling</t>
  </si>
  <si>
    <t>487</t>
  </si>
  <si>
    <t>Signifikant multitraume ITAD</t>
  </si>
  <si>
    <t>489</t>
  </si>
  <si>
    <t>HIV m/ betydelig HIV relatert sykdom</t>
  </si>
  <si>
    <t>490</t>
  </si>
  <si>
    <t>HIV med eller uten bidiagnose</t>
  </si>
  <si>
    <t>491</t>
  </si>
  <si>
    <t>Proteseop &amp; replantasjon i skulder/albue/håndledd</t>
  </si>
  <si>
    <t>491O</t>
  </si>
  <si>
    <t>Proteseop og replantasjon i skulder/albue/håndledd, dagkirurgisk behandling</t>
  </si>
  <si>
    <t>492</t>
  </si>
  <si>
    <t>Kjemoterapi m/akutt leukemi som bidiagnose</t>
  </si>
  <si>
    <t>492O</t>
  </si>
  <si>
    <t>Kjemoterapi m/akutt leukemi som bidiagnose, dagmedisinsk behandling</t>
  </si>
  <si>
    <t>493</t>
  </si>
  <si>
    <t>Laparoskopisk kolecystektomi u/ eksplor av gallegang m/bk</t>
  </si>
  <si>
    <t>Laparoskopisk kolecystektomi u/ eksplor av gallegang u/bk</t>
  </si>
  <si>
    <t>494O</t>
  </si>
  <si>
    <t>Endoskopisk eller laparoskopisk kolecystektomi u/ eksplor av gallegang, dagkirurgisk behandling</t>
  </si>
  <si>
    <t>495</t>
  </si>
  <si>
    <t>Lungetransplantasjon</t>
  </si>
  <si>
    <t>495O</t>
  </si>
  <si>
    <t>Lungetransplantasjon, dagkirurgisk behandling</t>
  </si>
  <si>
    <t>501A</t>
  </si>
  <si>
    <t>Rekonstruksjon av bryst m/bk</t>
  </si>
  <si>
    <t>501B</t>
  </si>
  <si>
    <t>Rekonstruksjon av bryst u/bk</t>
  </si>
  <si>
    <t>501O</t>
  </si>
  <si>
    <t>Rekonstruksjon av bryst, dagkirurgisk behandling</t>
  </si>
  <si>
    <t>Mastektomi med rekonstruksjon av bryst v/ondartet svulst</t>
  </si>
  <si>
    <t>505</t>
  </si>
  <si>
    <t>Større eller komplisert rekonstruksjon av bryst</t>
  </si>
  <si>
    <t>506</t>
  </si>
  <si>
    <t>Annem rekonstruksjon av bryst</t>
  </si>
  <si>
    <t>509</t>
  </si>
  <si>
    <t>Andre operasjoner på bryst</t>
  </si>
  <si>
    <t>509O</t>
  </si>
  <si>
    <t>Andre operasjoner på bryst, dagkirurgisk behandling</t>
  </si>
  <si>
    <t>Obstruktivt søvnapnesyndrom (OSAS)</t>
  </si>
  <si>
    <t>Operativ korreksjon av obstruktivt søvnapnesyndrom (OSAS)</t>
  </si>
  <si>
    <t>521O</t>
  </si>
  <si>
    <t>Operativ korreksjon av obstruktivt søvnapnesyndrom (OSAS), dagkirurgisk behandling</t>
  </si>
  <si>
    <t>Større plastikkirurgi etter stort vekttap (inkl. postbariatrisk kirurgi)</t>
  </si>
  <si>
    <t>530O</t>
  </si>
  <si>
    <t>Plastikkirurgi etter stort vekttap (inkl. postbariatrisk kirurgi)</t>
  </si>
  <si>
    <t>Annen plastikkirurgi etter stort vekttap (inkl. postbariatrisk kirurgi)</t>
  </si>
  <si>
    <t>570</t>
  </si>
  <si>
    <t>Innsetting eller bytte av annet nevrologisk stimuleringsutstyr</t>
  </si>
  <si>
    <t>570O</t>
  </si>
  <si>
    <t>Innsetting eller bytte av nevrologisk stimuleringsutstyr, dagkirurgisk behandling</t>
  </si>
  <si>
    <t>Innsetting av intrakraniell- eller vagusstimulator</t>
  </si>
  <si>
    <t>701O</t>
  </si>
  <si>
    <t>Poliklinisk endoskopi av øvre luftveier</t>
  </si>
  <si>
    <t>702O</t>
  </si>
  <si>
    <t>Endoskopi av nedre luftveier</t>
  </si>
  <si>
    <t>703O</t>
  </si>
  <si>
    <t>Endoskopisk innlegging av stent eller ablasjonsbehandling i magetarmkanal</t>
  </si>
  <si>
    <t>704O</t>
  </si>
  <si>
    <t>Terapeutisk enteroskopi</t>
  </si>
  <si>
    <t>706O</t>
  </si>
  <si>
    <t>Terapeutisk endoskopi av øvre magetarmkanal</t>
  </si>
  <si>
    <t>707O</t>
  </si>
  <si>
    <t>Terapeutisk rektoskopi</t>
  </si>
  <si>
    <t>707P</t>
  </si>
  <si>
    <t>Poliklinisk behandling av hemoroider</t>
  </si>
  <si>
    <t>709O</t>
  </si>
  <si>
    <t>Enteroskopi</t>
  </si>
  <si>
    <t>710O</t>
  </si>
  <si>
    <t>Koloskopi</t>
  </si>
  <si>
    <t>711O</t>
  </si>
  <si>
    <t>Poliklinisk endoskopi av øvre magetarmkanal</t>
  </si>
  <si>
    <t>712O</t>
  </si>
  <si>
    <t>Poliklinisk sigmoidoskopi</t>
  </si>
  <si>
    <t>713O</t>
  </si>
  <si>
    <t>Innlegging av stent i gallegang ved ERCP</t>
  </si>
  <si>
    <t>714O</t>
  </si>
  <si>
    <t>Terapeutisk endoskopi av gallegang</t>
  </si>
  <si>
    <t>715O</t>
  </si>
  <si>
    <t>Endoskopi av gallegang</t>
  </si>
  <si>
    <t>716O</t>
  </si>
  <si>
    <t>Terapeutisk endoskopi av urinveiene</t>
  </si>
  <si>
    <t>717O</t>
  </si>
  <si>
    <t>Endoskopi av øvre urinveier</t>
  </si>
  <si>
    <t>718O</t>
  </si>
  <si>
    <t>Endoskopi av nedre urinveier</t>
  </si>
  <si>
    <t>719O</t>
  </si>
  <si>
    <t>Hysteroskopi og salpingoskopi</t>
  </si>
  <si>
    <t>720O</t>
  </si>
  <si>
    <t>Kombinert gastrointestinal endoskopi</t>
  </si>
  <si>
    <t>801H</t>
  </si>
  <si>
    <t>Poliklinisk behandling av nevrologiske lidelser med infusjon av særskilte legemidler</t>
  </si>
  <si>
    <t>801J</t>
  </si>
  <si>
    <t>Poliklinisk kontakt med påfyll av baklofen ved ITB-behandling av dystoni og spastisitet</t>
  </si>
  <si>
    <t>801R</t>
  </si>
  <si>
    <t>Lokal smertebehandling</t>
  </si>
  <si>
    <t>801S</t>
  </si>
  <si>
    <t>Poliklinisk diagnostisk intervensjon ved tilstander i nervesystemet</t>
  </si>
  <si>
    <t>801T</t>
  </si>
  <si>
    <t>Justering av implantert infusjonsutstyr eller shunt</t>
  </si>
  <si>
    <t>801U</t>
  </si>
  <si>
    <t>Nevropsykologisk undersøkelse</t>
  </si>
  <si>
    <t>801W</t>
  </si>
  <si>
    <t>Poliklinisk behandling av tilstander i nervesystemet med lokal injeksjon av botulinumtoksin</t>
  </si>
  <si>
    <t>801X</t>
  </si>
  <si>
    <t>Poliklinisk kontakt for nevrofysiologisk undersøkelse og testing</t>
  </si>
  <si>
    <t>802P</t>
  </si>
  <si>
    <t>Annen poliklinisk utredning og behandling av øyetilstander med spesifiserte tiltak</t>
  </si>
  <si>
    <t>802U</t>
  </si>
  <si>
    <t>Poliklinisk behandling av AMD og makulaødem med lokal medikamentinjeksjon eller fotodynamisk metode</t>
  </si>
  <si>
    <t>803N</t>
  </si>
  <si>
    <t>Annen poliklinisk utredning og behandling av ØNH-tilstander med spesifiserte tiltak</t>
  </si>
  <si>
    <t>803P</t>
  </si>
  <si>
    <t>Større ØNH-inngrep</t>
  </si>
  <si>
    <t>803R</t>
  </si>
  <si>
    <t>Diagnostisk intervensjon ved søvnapné</t>
  </si>
  <si>
    <t>803S</t>
  </si>
  <si>
    <t>ØNH-biopsi</t>
  </si>
  <si>
    <t>803T</t>
  </si>
  <si>
    <t>Andre ØNH-intervensjoner</t>
  </si>
  <si>
    <t>803U</t>
  </si>
  <si>
    <t>Hørselsundersøkelser og hørselsforbedrende tiltak</t>
  </si>
  <si>
    <t>803V</t>
  </si>
  <si>
    <t>Mindre prosedyre relatert til tenner og tannkjøtt</t>
  </si>
  <si>
    <t>803W</t>
  </si>
  <si>
    <t>Sammensatte diagnostiske intervensjoner for ØNH-problemer</t>
  </si>
  <si>
    <t>803Y</t>
  </si>
  <si>
    <t>Lokale diagnostiske intervensjoner for ØNH-problemer</t>
  </si>
  <si>
    <t>804P</t>
  </si>
  <si>
    <t>Lokale intervensjoner i toraks</t>
  </si>
  <si>
    <t>804R</t>
  </si>
  <si>
    <t>Lungefunksjonsundersøkelse</t>
  </si>
  <si>
    <t>805P</t>
  </si>
  <si>
    <t>Elektrokonvertering av hjertearytmi</t>
  </si>
  <si>
    <t>805R</t>
  </si>
  <si>
    <t>Diagnostisk prøve av perifer sirkulasjon</t>
  </si>
  <si>
    <t>805S</t>
  </si>
  <si>
    <t>Fysiologisk hjerteundersøkelse</t>
  </si>
  <si>
    <t>806H</t>
  </si>
  <si>
    <t>Poliklinisk behandling av mage-tarmlidelser med infusjon av særskilte legemidler</t>
  </si>
  <si>
    <t>806P</t>
  </si>
  <si>
    <t>Mindre gastroenterologisk abdominal prosedyre</t>
  </si>
  <si>
    <t>806R</t>
  </si>
  <si>
    <t>Fysiologisk gastrointestinal undersøkelse</t>
  </si>
  <si>
    <t>806S</t>
  </si>
  <si>
    <t>Mindre invasiv gastrointestinal biopsi</t>
  </si>
  <si>
    <t>807P</t>
  </si>
  <si>
    <t>Gastrointestinal biopsi</t>
  </si>
  <si>
    <t>808H</t>
  </si>
  <si>
    <t>Polikl behandling av revmatologiske lidelser med infusjon av særskilte legemidler</t>
  </si>
  <si>
    <t>808I</t>
  </si>
  <si>
    <t>Ikke-kirurgisk behandling av Dupuytrens kontraktur</t>
  </si>
  <si>
    <t>808O</t>
  </si>
  <si>
    <t>Polikliniske kontakter for gjennomføring av middels omfattende prosedyrer i bevegelsesapparatet</t>
  </si>
  <si>
    <t>808S</t>
  </si>
  <si>
    <t>Påsetting av prefabrikert ortose</t>
  </si>
  <si>
    <t>808U</t>
  </si>
  <si>
    <t>Muskel- og skjelettbiopsi</t>
  </si>
  <si>
    <t>808V</t>
  </si>
  <si>
    <t>Poliklinisk leddpunksjon</t>
  </si>
  <si>
    <t>808W</t>
  </si>
  <si>
    <t>Lukket reposisjon av brudd og luksasjon eller leddmobilisering</t>
  </si>
  <si>
    <t>808Y</t>
  </si>
  <si>
    <t>Ortopedisk bandasjering</t>
  </si>
  <si>
    <t>809H</t>
  </si>
  <si>
    <t>Poliklinisk behandling av hudlidelser med infusjon av særskilte legemidler</t>
  </si>
  <si>
    <t>809J</t>
  </si>
  <si>
    <t>Eksisjon eller destruksjon av hudlesjon</t>
  </si>
  <si>
    <t>809P</t>
  </si>
  <si>
    <t>Fotodynamisk behandling av hudlidelse</t>
  </si>
  <si>
    <t>809R</t>
  </si>
  <si>
    <t>Annen lysbehandling</t>
  </si>
  <si>
    <t>809S</t>
  </si>
  <si>
    <t>Basal sårbehandling</t>
  </si>
  <si>
    <t>809T</t>
  </si>
  <si>
    <t>Mindre hudprosedyre</t>
  </si>
  <si>
    <t>810R</t>
  </si>
  <si>
    <t>Registrering av hormonprofil</t>
  </si>
  <si>
    <t>811P</t>
  </si>
  <si>
    <t>Punksjon av nyre eller retroperitoneum</t>
  </si>
  <si>
    <t>811R</t>
  </si>
  <si>
    <t>Polikliniske urologiske tiltak, hovedsakelig diagnostiske</t>
  </si>
  <si>
    <t>811S</t>
  </si>
  <si>
    <t>Mindre prosedyre på nyrer og urinveier</t>
  </si>
  <si>
    <t>812P</t>
  </si>
  <si>
    <t>Mindre prosedyrer på mannlige kjønnsorgan</t>
  </si>
  <si>
    <t>813R</t>
  </si>
  <si>
    <t>Assistert befruktning</t>
  </si>
  <si>
    <t>813S</t>
  </si>
  <si>
    <t>Gynekologisk biopsi</t>
  </si>
  <si>
    <t>813T</t>
  </si>
  <si>
    <t>Annen poliklinisk gynekologisk prosedyre</t>
  </si>
  <si>
    <t>814P</t>
  </si>
  <si>
    <t>Annen helsehjelp ifm spontanabort og komplikasjoner etter abort</t>
  </si>
  <si>
    <t>814R</t>
  </si>
  <si>
    <t>Andre forløsningsprosedyrer</t>
  </si>
  <si>
    <t>814S</t>
  </si>
  <si>
    <t>Medikamentell svangerskapsavbrytelse</t>
  </si>
  <si>
    <t>816P</t>
  </si>
  <si>
    <t>Transfusjon av andre blodkomponenter</t>
  </si>
  <si>
    <t>816R</t>
  </si>
  <si>
    <t>Transfusjon av fullblod eller røde blodlegemer</t>
  </si>
  <si>
    <t>817S</t>
  </si>
  <si>
    <t>Fullblods tapping, eller uttak av beinmarg</t>
  </si>
  <si>
    <t>818O</t>
  </si>
  <si>
    <t>Poliklinisk behandling for HIV med særskilte legemidler</t>
  </si>
  <si>
    <t>823R</t>
  </si>
  <si>
    <t>Mindre prosedyrer vedr faktorer som har betydning for helsetilstanden/ kontakten med helsetjenesten</t>
  </si>
  <si>
    <t>823S</t>
  </si>
  <si>
    <t>Allergologisk provokasjonstest</t>
  </si>
  <si>
    <t>823T</t>
  </si>
  <si>
    <t xml:space="preserve">Desensibilisering mot allergener </t>
  </si>
  <si>
    <t>823U</t>
  </si>
  <si>
    <t>Hyperbar oksygenbehandling</t>
  </si>
  <si>
    <t>850A</t>
  </si>
  <si>
    <t>Poliklinisk kontakt for ordinær planlegging av stråleterapi</t>
  </si>
  <si>
    <t>850B</t>
  </si>
  <si>
    <t>Poliklinisk kontakt for kompleks planlegging av stråleterapi</t>
  </si>
  <si>
    <t>850C</t>
  </si>
  <si>
    <t>Poliklinisk kontakt for simulering og annen enklere planlegging av stråleterapi</t>
  </si>
  <si>
    <t>851A</t>
  </si>
  <si>
    <t>851C</t>
  </si>
  <si>
    <t>851D</t>
  </si>
  <si>
    <t>851F</t>
  </si>
  <si>
    <t>851J</t>
  </si>
  <si>
    <t>851K</t>
  </si>
  <si>
    <t>851N</t>
  </si>
  <si>
    <t>851R</t>
  </si>
  <si>
    <t>Poliklinisk ekstern strålebehandling ved kreft i bloddannende organer og lymfatisk vev</t>
  </si>
  <si>
    <t>851X</t>
  </si>
  <si>
    <t>852N</t>
  </si>
  <si>
    <t>852X</t>
  </si>
  <si>
    <t>Poliklinisk brakyterapi ved svulst</t>
  </si>
  <si>
    <t>856D</t>
  </si>
  <si>
    <t>Poliklinisk medikamentell behandling av lungekreft</t>
  </si>
  <si>
    <t>856F</t>
  </si>
  <si>
    <t>Poliklinisk medikamentell behandling av kreft i fordøyelsesorganer</t>
  </si>
  <si>
    <t>856G</t>
  </si>
  <si>
    <t>Poliklinisk medikamentell behandling av kreft i lever, galleveier og bukspyttkjertel</t>
  </si>
  <si>
    <t>856J</t>
  </si>
  <si>
    <t>Poliklinisk medikamentell behandling av malignt melanom</t>
  </si>
  <si>
    <t>856K</t>
  </si>
  <si>
    <t>Poliklinisk medikamentell behandling av brystkreft</t>
  </si>
  <si>
    <t>856M</t>
  </si>
  <si>
    <t>Poliklinisk medikamentell behandling av kreft i nyre og urinveier</t>
  </si>
  <si>
    <t>856N</t>
  </si>
  <si>
    <t>Poliklinisk medikamentell behandling av svulst i mannlige kjønnsorganer</t>
  </si>
  <si>
    <t>856O</t>
  </si>
  <si>
    <t>Poliklinisk medikamentell behandling av svulst i kvinnelige kjønnsorganer</t>
  </si>
  <si>
    <t>856R</t>
  </si>
  <si>
    <t>Poliklinisk medikamentell behandling av kreft i bloddannende organer og lymfatisk vev</t>
  </si>
  <si>
    <t>856X</t>
  </si>
  <si>
    <t>Poliklinisk medikamentell behandling av andre kreftformer</t>
  </si>
  <si>
    <t>862B</t>
  </si>
  <si>
    <t>Dagrehabilitering</t>
  </si>
  <si>
    <t>862O</t>
  </si>
  <si>
    <t>877O</t>
  </si>
  <si>
    <t>Andre polikliniske kontakter for gjennomføring av middels omfattende prosedyrer</t>
  </si>
  <si>
    <t>901A</t>
  </si>
  <si>
    <t>Poliklinisk konsultasjon vedrørende hodepine</t>
  </si>
  <si>
    <t>901B</t>
  </si>
  <si>
    <t>Poliklinisk konsultasjon vedrørende epilepsi og andre krampetilstander</t>
  </si>
  <si>
    <t>901C</t>
  </si>
  <si>
    <t>Poliklinisk konsultasjon vedr sykdom i perifere nerver</t>
  </si>
  <si>
    <t>901D</t>
  </si>
  <si>
    <t>Poliklinisk konsultasjon vedr MS, degenerative og visse andre nevr lidelser</t>
  </si>
  <si>
    <t>901E</t>
  </si>
  <si>
    <t>Annen poliklinisk konsultasjon vedr smerterelaterte tilstander</t>
  </si>
  <si>
    <t>901O</t>
  </si>
  <si>
    <t>Poliklinisk konsultasjon vedr andre sykdommer i nervesystemet</t>
  </si>
  <si>
    <t>902O</t>
  </si>
  <si>
    <t>Poliklinisk konsultasjon vedrørende andre øyesykdommer</t>
  </si>
  <si>
    <t>903A</t>
  </si>
  <si>
    <t>Poliklinisk konsultasjon vedr betennelsestilstander i ØNH-regionen</t>
  </si>
  <si>
    <t>903B</t>
  </si>
  <si>
    <t>Poliklinisk konsultasjon vedr sykdommer og skader i kjeve, tenner eller munnhule</t>
  </si>
  <si>
    <t>903C</t>
  </si>
  <si>
    <t>Poliklinisk konsultasjon vedr søvnapne</t>
  </si>
  <si>
    <t>903O</t>
  </si>
  <si>
    <t>Poliklinisk konsultasjon vedr andre sykdommer i øre-nese-hals</t>
  </si>
  <si>
    <t>904A</t>
  </si>
  <si>
    <t>Poliklinisk konsultasjon vedr astma og bronkitt</t>
  </si>
  <si>
    <t>904B</t>
  </si>
  <si>
    <t>Poliklinisk konsultasjon vedr KOLS</t>
  </si>
  <si>
    <t>904C</t>
  </si>
  <si>
    <t>Poliklinisk konsultasjon vedr svulst i lunger, bronkier eller mediastinum</t>
  </si>
  <si>
    <t>904D</t>
  </si>
  <si>
    <t>Poliklinisk konsultasjon vedr infeksjon i nedre luftveier</t>
  </si>
  <si>
    <t>904O</t>
  </si>
  <si>
    <t>Poliklinisk konsultasjon vedr andre sykdommer i nedre luftveier/ lunge</t>
  </si>
  <si>
    <t>905A</t>
  </si>
  <si>
    <t>Pol konsultasjon vedr atrieflimmer og andre rytme- eller ledningsforstyrrelser</t>
  </si>
  <si>
    <t>905B</t>
  </si>
  <si>
    <t>Poliklinisk konsultasjon vedr hypertensjon</t>
  </si>
  <si>
    <t>905C</t>
  </si>
  <si>
    <t>Pol konsultasjon vedr angina pectoris og iskemisk hjertesykdom, unntatt AMI</t>
  </si>
  <si>
    <t>905D</t>
  </si>
  <si>
    <t>Poliklinisk konsultasjon vedr hjertesvikt</t>
  </si>
  <si>
    <t>905E</t>
  </si>
  <si>
    <t>Poliklinisk konsultasjon vedrørende sykdom i perifere blodkar</t>
  </si>
  <si>
    <t>905O</t>
  </si>
  <si>
    <t>Poliklinisk konsultasjon vedrørende andre kretsløpsykdommer</t>
  </si>
  <si>
    <t>906A</t>
  </si>
  <si>
    <t>Poliklinisk konsultasjon vedr svulst i fordøyelseskanalen</t>
  </si>
  <si>
    <t>906B</t>
  </si>
  <si>
    <t>Poliklinisk konsultasjon vedr inflammatorisk tarmsykdom</t>
  </si>
  <si>
    <t>906C</t>
  </si>
  <si>
    <t>Poliklinisk konsultasjon vedr smerte i mageregionen</t>
  </si>
  <si>
    <t>906O</t>
  </si>
  <si>
    <t>Poliklinisk konsultasjon vedrørende andre fordøyelsessykdommer</t>
  </si>
  <si>
    <t>907A</t>
  </si>
  <si>
    <t>Poliklinisk konsultasjon vedr hepatitt og andre ikke-maligne leverlidelser</t>
  </si>
  <si>
    <t>907B</t>
  </si>
  <si>
    <t>Poliklinisk konsultasjon vedr galleveislidelser</t>
  </si>
  <si>
    <t>907O</t>
  </si>
  <si>
    <t>Poliklinisk konsultasjon vedrørende andre sykdommer i lever og galleveier</t>
  </si>
  <si>
    <t>908A</t>
  </si>
  <si>
    <t>Pol kons vedr brudd, dislokasjon eller bløtdelsskade i armer, ben eller bekken</t>
  </si>
  <si>
    <t>908B</t>
  </si>
  <si>
    <t>Poliklinisk konsultasjon vedrørende artrose</t>
  </si>
  <si>
    <t>908C</t>
  </si>
  <si>
    <t>Poliklinisk konsultasjon vedr inflammatorisk leddsykdom</t>
  </si>
  <si>
    <t>908D</t>
  </si>
  <si>
    <t>Poliklinisk konsultasjon vedr systemiske bindevevssykdommer</t>
  </si>
  <si>
    <t>908E</t>
  </si>
  <si>
    <t>Poliklinisk konsultasjon vedr tendinitt og bursitt</t>
  </si>
  <si>
    <t>908F</t>
  </si>
  <si>
    <t>Poliklinisk konsultasjon vedr lidelser og skader i rygg og nakke</t>
  </si>
  <si>
    <t>908G</t>
  </si>
  <si>
    <t>Poliklinisk konsultasjon vedr myositt</t>
  </si>
  <si>
    <t>908H</t>
  </si>
  <si>
    <t>Poliklinisk konsultasjon vedr osteoporose</t>
  </si>
  <si>
    <t>908O</t>
  </si>
  <si>
    <t>Poliklinisk konsultasjon vedrørende andre sykdommer i bevegelsesapparatet</t>
  </si>
  <si>
    <t>908R</t>
  </si>
  <si>
    <t>Ortopedisk diagnostisk ultralyd</t>
  </si>
  <si>
    <t>909A</t>
  </si>
  <si>
    <t>Poliklinisk konsultasjon vedrørende mindre hudskader</t>
  </si>
  <si>
    <t>909B</t>
  </si>
  <si>
    <t>Poliklinisk konsultasjon vedrørende kroniske sår</t>
  </si>
  <si>
    <t>909C</t>
  </si>
  <si>
    <t>Poliklinisk konsultasjon vedrørende svulster i hud og underhud</t>
  </si>
  <si>
    <t>909D</t>
  </si>
  <si>
    <t>Poliklinisk konsultasjon vedr psoriasis og andre papuloskvamøse lidelser</t>
  </si>
  <si>
    <t>909E</t>
  </si>
  <si>
    <t>Poliklinisk konsultasjon vedr eksem og dermatitt</t>
  </si>
  <si>
    <t>909O</t>
  </si>
  <si>
    <t>Poliklinisk konsultasjon vedr andre sykdommer i hud og underhud</t>
  </si>
  <si>
    <t>910A</t>
  </si>
  <si>
    <t>Poliklinisk konsultasjon vedrørende diabetes mellitus</t>
  </si>
  <si>
    <t>910B</t>
  </si>
  <si>
    <t>Poliklinisk konsultasjon vedrørende sykdom i skjoldbruskkjertelen</t>
  </si>
  <si>
    <t>910C</t>
  </si>
  <si>
    <t>Poliklinisk konsultasjon vedrørende fedme og overvekt</t>
  </si>
  <si>
    <t>910O</t>
  </si>
  <si>
    <t>Poliklinisk konsultasjon vedr andre endokrine/ernærings-/ stoffskiftesykdommer</t>
  </si>
  <si>
    <t>911A</t>
  </si>
  <si>
    <t>Poliklinisk konsultasjon vedrørende nyresvikt</t>
  </si>
  <si>
    <t>911B</t>
  </si>
  <si>
    <t>Poliklinisk konsultasjon vedrørende svulst i urinveiene</t>
  </si>
  <si>
    <t>911C</t>
  </si>
  <si>
    <t>Poliklinisk konsultasjon vedr oppfølging av nyretransplanterte</t>
  </si>
  <si>
    <t>911O</t>
  </si>
  <si>
    <t>Poliklinisk konsultasjon vedr andre sykdommer i nyre og urinveier</t>
  </si>
  <si>
    <t>912A</t>
  </si>
  <si>
    <t>Poliklinisk konsultasjon vedr ondartet svulst i mannlige kjønnsorgan</t>
  </si>
  <si>
    <t>912O</t>
  </si>
  <si>
    <t>Poliklinisk konsultasjon vedr andre sykdommer i mannlige kjønnsorganer</t>
  </si>
  <si>
    <t>913A</t>
  </si>
  <si>
    <t>Poliklinisk konsultasjon vedr ondartet svulst i kvinnelige kjønnsorganer</t>
  </si>
  <si>
    <t>913B</t>
  </si>
  <si>
    <t>Poliklinisk konsultasjon vedrørende infertilitet</t>
  </si>
  <si>
    <t>913O</t>
  </si>
  <si>
    <t>Poliklinisk konsultasjon vedr andre sykdommer i kvinnelige kjønnsorganer</t>
  </si>
  <si>
    <t>914O</t>
  </si>
  <si>
    <t>Poliklinisk konsultasjon vedrørende svangerskap, fødsel og barseltid</t>
  </si>
  <si>
    <t>914P</t>
  </si>
  <si>
    <t>Obstetrisk diagnostisk tiltak, inkludert screening av gravide</t>
  </si>
  <si>
    <t>914Q</t>
  </si>
  <si>
    <t>Fosterdiagnostiske undersøkelser</t>
  </si>
  <si>
    <t>915O</t>
  </si>
  <si>
    <t>Poliklinisk konsultasjon vedrørende perinatale tilstander uten signifikant prosedyre</t>
  </si>
  <si>
    <t>916O</t>
  </si>
  <si>
    <t>Poliklinisk konsultasjon vedr sykdommer ved bloddannelse eller i immunsystemet</t>
  </si>
  <si>
    <t>917A</t>
  </si>
  <si>
    <t>Pol kons vedr lymfom, leukemi, myelomatose og visse andre benmargssykdommer</t>
  </si>
  <si>
    <t>917O</t>
  </si>
  <si>
    <t>Poliklinisk konsultasjon vedr myeloproliferative tilstander eller udifferensierte svulster</t>
  </si>
  <si>
    <t>918O</t>
  </si>
  <si>
    <t>Poliklinisk konsultasjon vedrørende infeksjons- og parasittsykdommer uten signifikant prosedyre</t>
  </si>
  <si>
    <t>919O</t>
  </si>
  <si>
    <t>Poliklinisk konsultasjon vedrørende mentale tilstander uten signifikant prosedyre</t>
  </si>
  <si>
    <t>921O</t>
  </si>
  <si>
    <t>Poliklinisk konsultasjon vedr skader/ forgiftninger/ skadelige medikamentvirkninger</t>
  </si>
  <si>
    <t>922O</t>
  </si>
  <si>
    <t>Poliklinisk konsultasjon vedr brannskader uten signifikant prosedyre</t>
  </si>
  <si>
    <t>923O</t>
  </si>
  <si>
    <t>Pol kons vedr faktorer som har betydning for helsetilstanden/ kontakt med helsetjenesten</t>
  </si>
  <si>
    <t>928O</t>
  </si>
  <si>
    <t>Genetisk veiledning</t>
  </si>
  <si>
    <t>930A</t>
  </si>
  <si>
    <t>Poliklinisk konsultasjon vedr ondartet svulst i bryst</t>
  </si>
  <si>
    <t>930O</t>
  </si>
  <si>
    <t>Poliklinisk konsultasjon vedrørende sykdommer i bryst</t>
  </si>
  <si>
    <t>959W</t>
  </si>
  <si>
    <t>Palliativ dagbehandling i regi av palliativt senter</t>
  </si>
  <si>
    <t>980A</t>
  </si>
  <si>
    <t>ØH-relaterte tilstander i nervesystemet uten overnatting</t>
  </si>
  <si>
    <t>980C</t>
  </si>
  <si>
    <t>ØH-relaterte øre-nese-hals-tilstander uten overnatting</t>
  </si>
  <si>
    <t>980D</t>
  </si>
  <si>
    <t>ØH-relaterte tilstander i nedre luftveier uten overnatting</t>
  </si>
  <si>
    <t>980E</t>
  </si>
  <si>
    <t>ØH-relaterte hjerte- og kartilstander uten overnatting</t>
  </si>
  <si>
    <t>980F</t>
  </si>
  <si>
    <t>ØH-relaterte tilstander i fordøyelsessystemet uten overnatting</t>
  </si>
  <si>
    <t>980H</t>
  </si>
  <si>
    <t>ØH-relaterte muskel- og skjelettilstander uten overnatting</t>
  </si>
  <si>
    <t>980T</t>
  </si>
  <si>
    <t>ØH-relaterte rusmiddelfremkalte og psykiatriske tilstander som krever somatisk behandling uten overnatting</t>
  </si>
  <si>
    <t>980U</t>
  </si>
  <si>
    <t>Skader, forgiftninger og utilsiktede medikamentvirkninger uten overnatting</t>
  </si>
  <si>
    <t>980X</t>
  </si>
  <si>
    <t>Andre ØH-relaterte tilstander uten overnatting</t>
  </si>
  <si>
    <t>981X</t>
  </si>
  <si>
    <t>Innleggelse uten overnatting for andre tilstander</t>
  </si>
  <si>
    <t>992O</t>
  </si>
  <si>
    <t>Fysisk treningsterapi som ledd i spesialisthelsetjenester til pasienter med somatiske lidelser</t>
  </si>
  <si>
    <t>993O</t>
  </si>
  <si>
    <t>Samarbeid- og oppfølgingsmøte med samarbeidspart utenfor spesialisthelsetjenesten for somatiske problemstillinger</t>
  </si>
  <si>
    <t>994T</t>
  </si>
  <si>
    <t>Telefonkonsultasjon for somatiske problemstillinger</t>
  </si>
  <si>
    <t>995O</t>
  </si>
  <si>
    <t>Oppfølgingssamtale med samarbeidspart utenfor spesialisthelsetjenesten for somatiske problemstillinger</t>
  </si>
  <si>
    <t>996O</t>
  </si>
  <si>
    <t>Behandlingstiltak rettet mot en gruppe pasienter</t>
  </si>
  <si>
    <t>996P</t>
  </si>
  <si>
    <t>Behandlingstiltak rettet mot en gruppe pasienter i utvalgte HDG-er</t>
  </si>
  <si>
    <t>997O</t>
  </si>
  <si>
    <t>Tverrfaglig utredning</t>
  </si>
  <si>
    <t>998O</t>
  </si>
  <si>
    <t>Grupperettet pasientopplæring</t>
  </si>
  <si>
    <t>Ikke gruppert</t>
  </si>
  <si>
    <t>DD01</t>
  </si>
  <si>
    <t>Annen dagbehandling relatert til tilstander i HDG 01</t>
  </si>
  <si>
    <t>DD02</t>
  </si>
  <si>
    <t>Annen dagbehandling relatert til tilstander i HDG 02</t>
  </si>
  <si>
    <t>DD03</t>
  </si>
  <si>
    <t>Annen dagbehandling relatert til tilstander i HDG 03</t>
  </si>
  <si>
    <t>DD04</t>
  </si>
  <si>
    <t>Annen dagbehandling relatert til tilstander i HDG 04</t>
  </si>
  <si>
    <t>DD05</t>
  </si>
  <si>
    <t>Annen dagbehandling relatert til tilstander i HDG 05</t>
  </si>
  <si>
    <t>DD06</t>
  </si>
  <si>
    <t>Annen dagbehandling relatert til tilstander i HDG 06</t>
  </si>
  <si>
    <t>DD07</t>
  </si>
  <si>
    <t>Annen dagbehandling relatert til tilstander i HDG 07</t>
  </si>
  <si>
    <t>DD08</t>
  </si>
  <si>
    <t>Annen dagbehandling relatert til tilstander i HDG 08</t>
  </si>
  <si>
    <t>DD09</t>
  </si>
  <si>
    <t>Annen dagbehandling relatert til tilstander i HDG 09</t>
  </si>
  <si>
    <t>DD10</t>
  </si>
  <si>
    <t>Annen dagbehandling relatert til tilstander i HDG 10</t>
  </si>
  <si>
    <t>DD11</t>
  </si>
  <si>
    <t>Annen dagbehandling relatert til tilstander i HDG 11</t>
  </si>
  <si>
    <t>DD12</t>
  </si>
  <si>
    <t>Annen dagbehandling relatert til tilstander i HDG 12</t>
  </si>
  <si>
    <t>DD13</t>
  </si>
  <si>
    <t>Annen dagbehandling relatert til tilstander i HDG 13</t>
  </si>
  <si>
    <t>DD14</t>
  </si>
  <si>
    <t>Annen dagbehandling relatert til tilstander i HDG 14</t>
  </si>
  <si>
    <t>DD15</t>
  </si>
  <si>
    <t>Annen dagbehandling relatert til tilstander i HDG 15</t>
  </si>
  <si>
    <t>DD16</t>
  </si>
  <si>
    <t>Annen dagbehandling relatert til tilstander i HDG 16</t>
  </si>
  <si>
    <t>DD17</t>
  </si>
  <si>
    <t>Annen dagbehandling relatert til tilstander i HDG 17</t>
  </si>
  <si>
    <t>DD18</t>
  </si>
  <si>
    <t>Annen dagbehandling relatert til tilstander i HDG 18</t>
  </si>
  <si>
    <t>DD19</t>
  </si>
  <si>
    <t>Annen dagbehandling relatert til tilstander i HDG 19</t>
  </si>
  <si>
    <t>DD21</t>
  </si>
  <si>
    <t>Annen dagbehandling relatert til tilstander i HDG 21</t>
  </si>
  <si>
    <t>DD22</t>
  </si>
  <si>
    <t>Annen dagbehandling relatert til tilstander i HDG 22</t>
  </si>
  <si>
    <t>DD23</t>
  </si>
  <si>
    <t>Annen dagbehandling relatert til tilstander i HDG 23</t>
  </si>
  <si>
    <t>DD24</t>
  </si>
  <si>
    <t>Annen dagbehandling relatert til tilstander i HDG 24</t>
  </si>
  <si>
    <t>DD30</t>
  </si>
  <si>
    <t>Annen dagbehandling relatert til tilstander i HDG 30</t>
  </si>
  <si>
    <t>TD01A</t>
  </si>
  <si>
    <t>Pasientbehandling i gruppe - Psykoedukativ behandling - Voksne</t>
  </si>
  <si>
    <t>TD02A</t>
  </si>
  <si>
    <t>Pasientbehandling i gruppe - Annen behandling - Voksne</t>
  </si>
  <si>
    <t>TD02B</t>
  </si>
  <si>
    <t>Pasientbehandling i gruppe - Barn og unge</t>
  </si>
  <si>
    <t>TD03A</t>
  </si>
  <si>
    <t>Familierettet poliklinisk behandling - Voksne</t>
  </si>
  <si>
    <t>TD03B</t>
  </si>
  <si>
    <t>Familierettet poliklinisk behandling - Barn og unge</t>
  </si>
  <si>
    <t>TD10A</t>
  </si>
  <si>
    <t>Polikliniske konsultasjoner - Alkoholavhengighet - Voksne</t>
  </si>
  <si>
    <t>TD11A</t>
  </si>
  <si>
    <t>Polikliniske konsultasjoner - Opioidavhengighet - Voksne</t>
  </si>
  <si>
    <t>TD12A</t>
  </si>
  <si>
    <t>Polikliniske konsultasjoner - Cannabisavhengighet - Voksne</t>
  </si>
  <si>
    <t>TD18A</t>
  </si>
  <si>
    <t>Polikliniske konsultasjoner - Samtidig rusproblem og alvorlig psykisk lidelse - Voksne</t>
  </si>
  <si>
    <t>TD18B</t>
  </si>
  <si>
    <t>Polikliniske konsultasjoner - Samtidig rusproblem og alvorlig psykisk lidelse [Ikke ferdig definert] - Barn og unge</t>
  </si>
  <si>
    <t>TD19A</t>
  </si>
  <si>
    <t>Polikliniske konsultasjoner - Annen rusmiddelavhengighet - Voksne</t>
  </si>
  <si>
    <t>TD20A</t>
  </si>
  <si>
    <t>Polikliniske konsultasjoner - Schizofreni - Voksne</t>
  </si>
  <si>
    <t>TD21A</t>
  </si>
  <si>
    <t>Polikliniske konsultasjoner - Andre psykoser - Voksne</t>
  </si>
  <si>
    <t>TD31A</t>
  </si>
  <si>
    <t>Polikliniske konsultasjoner - Bipolar lidelse - Voksne</t>
  </si>
  <si>
    <t>TD32A</t>
  </si>
  <si>
    <t>Polikliniske konsultasjoner - Andre depressive tilstander - Voksne</t>
  </si>
  <si>
    <t>TD32B</t>
  </si>
  <si>
    <t>Polikliniske konsultasjoner - Depresjon - Barn og unge</t>
  </si>
  <si>
    <t>TD33A</t>
  </si>
  <si>
    <t>Polikliniske konsultasjoner - Alvorlig depresjon - Voksne</t>
  </si>
  <si>
    <t>TD38A</t>
  </si>
  <si>
    <t>Polikliniske konsultasjoner - Emosjonelle symptomer og tegn - Voksne</t>
  </si>
  <si>
    <t>TD38B</t>
  </si>
  <si>
    <t>Polikliniske konsultasjoner - Emosjonelle symptomer og tegn - Barn og unge</t>
  </si>
  <si>
    <t>TD40A</t>
  </si>
  <si>
    <t>Polikliniske konsultasjoner - Angst og fobiske lidelser - Voksne</t>
  </si>
  <si>
    <t>TD40B</t>
  </si>
  <si>
    <t>Polikliniske konsultasjoner - Angst og fobiske lidelser - Barn og unge</t>
  </si>
  <si>
    <t>TD424N</t>
  </si>
  <si>
    <t>Innleggelser - Operasjoner på pasienter med sykdom i HDG19</t>
  </si>
  <si>
    <t>TD424O</t>
  </si>
  <si>
    <t>Dagkirurgi - Operasjoner på pasienter med sykdom i HDG19</t>
  </si>
  <si>
    <t>TD426A</t>
  </si>
  <si>
    <t>Innleggelser - Bipolare lidelser &lt; 60 år</t>
  </si>
  <si>
    <t>TD426B</t>
  </si>
  <si>
    <t>Innleggelser - Bipolare lidelser &gt;59 år</t>
  </si>
  <si>
    <t>TD426C</t>
  </si>
  <si>
    <t>Innleggelser - Andre affektive lidelser &lt; 60 år</t>
  </si>
  <si>
    <t>TD426D</t>
  </si>
  <si>
    <t>Innleggelser - Andre affektive lidelser &gt; 59 år</t>
  </si>
  <si>
    <t>TD427A</t>
  </si>
  <si>
    <t>Innleggelser - Angstlidelse</t>
  </si>
  <si>
    <t>TD427B</t>
  </si>
  <si>
    <t>Innleggelser - Vedvarende belastnings- og tilpasningsforstyrrelser</t>
  </si>
  <si>
    <t>TD427C</t>
  </si>
  <si>
    <t>Innleggelser - Akutt stressreaksjon</t>
  </si>
  <si>
    <t>TD427D</t>
  </si>
  <si>
    <t>Innleggelser - Dissosiative og somatoforme lidelser</t>
  </si>
  <si>
    <t>TD428N</t>
  </si>
  <si>
    <t>Innleggelser - Personlighetsforstyrrelser</t>
  </si>
  <si>
    <t>TD429A</t>
  </si>
  <si>
    <t>Innleggelser - Organiske betingede mentale forstyrrelser m/bk</t>
  </si>
  <si>
    <t>TD429B</t>
  </si>
  <si>
    <t>Innleggelser - Organiske betingede mentale forstyrrelser u/bk</t>
  </si>
  <si>
    <t>TD42A</t>
  </si>
  <si>
    <t>Polikliniske konsultasjoner - Tvangslidelser - Voksne</t>
  </si>
  <si>
    <t>TD42B</t>
  </si>
  <si>
    <t>Polikliniske konsultasjoner - Tvangslidelser - Barn og unge</t>
  </si>
  <si>
    <t>TD430A</t>
  </si>
  <si>
    <t>Innleggelser - Schizofreni &lt;30 år</t>
  </si>
  <si>
    <t>TD430B</t>
  </si>
  <si>
    <t>Innleggelser - Schizofreni 30-59 år</t>
  </si>
  <si>
    <t>TD430C</t>
  </si>
  <si>
    <t>Innleggelser - Schizofreni &gt;59 år</t>
  </si>
  <si>
    <t>TD430D</t>
  </si>
  <si>
    <t>Innleggelser - Andre langvarige psykoselidelser</t>
  </si>
  <si>
    <t>TD430E</t>
  </si>
  <si>
    <t>Innleggelser - Andre kortvarige psykoselidelser</t>
  </si>
  <si>
    <t>TD430F</t>
  </si>
  <si>
    <t>Innleggelser - Andre psykoser</t>
  </si>
  <si>
    <t>TD431A</t>
  </si>
  <si>
    <t>Innleggelser - Utviklingshemming</t>
  </si>
  <si>
    <t>TD431B</t>
  </si>
  <si>
    <t>Innleggelser - Nevropsykiatriske forstyrrelser</t>
  </si>
  <si>
    <t>TD431C</t>
  </si>
  <si>
    <t>Innleggelser - Andre mentale forstyrrelser hos barn</t>
  </si>
  <si>
    <t>TD432A</t>
  </si>
  <si>
    <t>Innleggelser - Spiseforstyrrelser</t>
  </si>
  <si>
    <t>TD432B</t>
  </si>
  <si>
    <t>Innleggelser - Andre spesifiserte mentale forstyrrelser</t>
  </si>
  <si>
    <t>TD432C</t>
  </si>
  <si>
    <t>Innleggelser - Andre innleggelser relatert til tilstander i HDG 19</t>
  </si>
  <si>
    <t>TD436A</t>
  </si>
  <si>
    <t>Innleggelser - Tilstander relatert til rusmiddelmisbruk m/bk</t>
  </si>
  <si>
    <t>TD436B</t>
  </si>
  <si>
    <t>Innleggelser - Tilstander relatert til rusmiddelmisbruk u/bk</t>
  </si>
  <si>
    <t>TD436C</t>
  </si>
  <si>
    <t>Innleggelser - Rusutløst psykose</t>
  </si>
  <si>
    <t>TD43A</t>
  </si>
  <si>
    <t>Polikliniske konsultasjoner - PTSD og tilpasningsfrostyrrelser m.v. - Voksne</t>
  </si>
  <si>
    <t>TD43B</t>
  </si>
  <si>
    <t>Polikliniske konsultasjoner - PTSD og tilpasningsfrostyrrelser m.v - Barn og unge</t>
  </si>
  <si>
    <t>TD499</t>
  </si>
  <si>
    <t>Innleggelser - Somatiske og andre tilstander utenom HDG 19</t>
  </si>
  <si>
    <t>TD50A</t>
  </si>
  <si>
    <t>Poliklinisk ECT-behandling</t>
  </si>
  <si>
    <t>TD60A</t>
  </si>
  <si>
    <t>Polikliniske konsultasjoner - Personlighetsforstyrrelser - Voksne</t>
  </si>
  <si>
    <t>TD70A</t>
  </si>
  <si>
    <t>Nevropsykologisk undersøkelse - Voksne</t>
  </si>
  <si>
    <t>TD70B</t>
  </si>
  <si>
    <t>Nevropsykologisk undersøkelse - Barn og unge</t>
  </si>
  <si>
    <t>TD71A</t>
  </si>
  <si>
    <t>Annen omfattende testing og kartlegging med bruk av standardsierte verktøy - Voksne</t>
  </si>
  <si>
    <t>TD71B</t>
  </si>
  <si>
    <t>Annen omfattende testing og kartlegging med bruk av standardsierte verktøy - Barn og unge</t>
  </si>
  <si>
    <t>TD72B</t>
  </si>
  <si>
    <t>Observasjonstiltak i skole og barnehage m.v. - Barn og unge</t>
  </si>
  <si>
    <t>TD801A</t>
  </si>
  <si>
    <t>Diagnostiske, strukturerte polikliniske dagtilbud for psykiske og rusrelaterte lidelser - Voksne</t>
  </si>
  <si>
    <t>TD801B</t>
  </si>
  <si>
    <t>Diagnostiske, strukturerte polikliniske dagtilbud for psykiske og rusrelaterte lidelser - Barn og unge</t>
  </si>
  <si>
    <t>TD802A</t>
  </si>
  <si>
    <t>Terapeutiske, strukturerte polikliniske dagtilbud for psykiske og rusrelaterte lidelser - Voksne</t>
  </si>
  <si>
    <t>TD802B</t>
  </si>
  <si>
    <t>Terapeutiske, strukturerte polikliniske dagtilbud for psykiske og rusrelaterte lidelser - Barn og unge</t>
  </si>
  <si>
    <t>TD80A</t>
  </si>
  <si>
    <t>Polikliniske konsultasjoner - Alderspsykiatriske problemstillinger - Voksne</t>
  </si>
  <si>
    <t>TD81A</t>
  </si>
  <si>
    <t>Polikliniske konsultasjoner -Spiseforstyrrelser - Voksne</t>
  </si>
  <si>
    <t>TD81B</t>
  </si>
  <si>
    <t>Polikliniske konsultasjoner - Spiseforstyrrelser - Barn og unge</t>
  </si>
  <si>
    <t>TD84B</t>
  </si>
  <si>
    <t>Polikliniske konsultasjoner - Autisme og andre gjennomgripende utviklingsforstyrrelser - Barn og unge</t>
  </si>
  <si>
    <t>TD85B</t>
  </si>
  <si>
    <t>Polikliniske konsultasjoner - Psykisk utviklingshemming - Barn og unge</t>
  </si>
  <si>
    <t>TD90A</t>
  </si>
  <si>
    <t>Polikliniske konsultasjoner - ADHD o.l. - Voksne</t>
  </si>
  <si>
    <t>TD90B</t>
  </si>
  <si>
    <t>Polikliniske konsultasjoner - ADHD o.l. - Barn og unge</t>
  </si>
  <si>
    <t>TD91B</t>
  </si>
  <si>
    <t>Polikliniske konsultasjoner - Barn under 5 år</t>
  </si>
  <si>
    <t>TD93A</t>
  </si>
  <si>
    <t>Samarbeid- og oppfølgingsmøte med samarbeidspart utenfor spesialisthelsetjenesten – Voksne</t>
  </si>
  <si>
    <t>TD93B</t>
  </si>
  <si>
    <t>Samarbeid- og oppfølgingsmøte med samarbeidspart utenfor spesialisthelsetjenesten – Barn og unge</t>
  </si>
  <si>
    <t>TD94A</t>
  </si>
  <si>
    <t>Telefonkonsultasjon for psykiske eller rus- og avhengighetsrelaterte problemstillinger - Voksne</t>
  </si>
  <si>
    <t>TD94B</t>
  </si>
  <si>
    <t>Telefonkonsultasjon for psykiske eller rus- og avhengighetsrelaterte problemstillinger - Barn og unge</t>
  </si>
  <si>
    <t>TD95A</t>
  </si>
  <si>
    <t>Oppfølgingssamtale med samarbeidspart utenfor spesialisthelsetjenesten - Voksne</t>
  </si>
  <si>
    <t>TD95B</t>
  </si>
  <si>
    <t>Oppfølgingssamtale med samarbeidspart utenfor spesialisthelsetjenesten - Barn og unge</t>
  </si>
  <si>
    <t>TD96A</t>
  </si>
  <si>
    <t>Konsultasjon med pårørende – Voksne</t>
  </si>
  <si>
    <t>TD96B</t>
  </si>
  <si>
    <t>Konsultasjon med foresatte/pårørende – Barn og unge</t>
  </si>
  <si>
    <t>TD97</t>
  </si>
  <si>
    <t>Fysisk treningsterapi som ledd i spesialisthelsetjenester til pasienter med psykiske eller rusrelaterte lidelser</t>
  </si>
  <si>
    <t>TD981</t>
  </si>
  <si>
    <t>Innleggelser uten overnatting - Psykiske og rusrelaterte tilstander</t>
  </si>
  <si>
    <t>TD98A</t>
  </si>
  <si>
    <t>Polikliniske konsultasjoner - Uspesifiserte problemstillinger - Voksne</t>
  </si>
  <si>
    <t>TD98B</t>
  </si>
  <si>
    <t>Polikliniske konsultasjoner - Uspesifiserte problemstillinger - Barn og unge</t>
  </si>
  <si>
    <t>TD998A</t>
  </si>
  <si>
    <t>Grupperettet pasientopplæring innen PHV/TSB - voksne</t>
  </si>
  <si>
    <t>TD998B</t>
  </si>
  <si>
    <t>Grupperettet pasientopplæring innen PHV/TSB - barn</t>
  </si>
  <si>
    <t>TD99A</t>
  </si>
  <si>
    <t>Andre polikliniske konsultasjoner innen PHV&amp;TSB - Voksne</t>
  </si>
  <si>
    <t>TD99B</t>
  </si>
  <si>
    <t>Andre polikliniske konsultasjoner innen PHV&amp;TSB - Barn og unge</t>
  </si>
  <si>
    <t>TD99L</t>
  </si>
  <si>
    <t>Poliklinisk oppmøte for utlevering eller administrasjon av LAR-legemiddel</t>
  </si>
  <si>
    <t>XD90A</t>
  </si>
  <si>
    <t>Polikliniske konsultasjoner - Andre problemstillinger - Voksne</t>
  </si>
  <si>
    <t>XD90B</t>
  </si>
  <si>
    <t>Polikliniske konsultasjoner - Andre problemstillinger - Barn og unge</t>
  </si>
  <si>
    <t>XD981</t>
  </si>
  <si>
    <t>Innleggelser uten overnatting - Andre tilstander</t>
  </si>
  <si>
    <t>ZD468</t>
  </si>
  <si>
    <t>Innleggelser - Større op uten sammenheng med hoveddiagnosen</t>
  </si>
  <si>
    <t>ZD468O</t>
  </si>
  <si>
    <t>Dagkirurgi - Større op uten sammenheng med hoveddiagnosen</t>
  </si>
  <si>
    <t>ZD470</t>
  </si>
  <si>
    <t>Feilgruppering - Ikke grupperbar pga manglende opplysninger</t>
  </si>
  <si>
    <t>ZD470P</t>
  </si>
  <si>
    <t>Feilgruppering - Umulig dagkirurgisk behandling</t>
  </si>
  <si>
    <t>ZD477</t>
  </si>
  <si>
    <t>Innleggelser - Mindre op uten sammenheng med hoveddiagnosen</t>
  </si>
  <si>
    <t>ZD477O</t>
  </si>
  <si>
    <t>Dagkirurgi - Mindre op uten sammenheng med hoveddiagnosen</t>
  </si>
  <si>
    <t>DRG_type_ID</t>
  </si>
  <si>
    <t>DRG_type</t>
  </si>
  <si>
    <t>DRG_type_kort</t>
  </si>
  <si>
    <t>K</t>
  </si>
  <si>
    <t>Kirurgiske DRG</t>
  </si>
  <si>
    <t>KIR DRG</t>
  </si>
  <si>
    <t>M</t>
  </si>
  <si>
    <t>Medisinske DRG</t>
  </si>
  <si>
    <t>MED DRG</t>
  </si>
  <si>
    <t>Øvrige DRG</t>
  </si>
  <si>
    <t>Øvr. DRG</t>
  </si>
  <si>
    <t>HDG_ID</t>
  </si>
  <si>
    <t>HDG_NR</t>
  </si>
  <si>
    <t>HDG nr og navn</t>
  </si>
  <si>
    <t>HDG inndeling</t>
  </si>
  <si>
    <t>HDG nr og navn_kort</t>
  </si>
  <si>
    <t>00</t>
  </si>
  <si>
    <t>Indre med</t>
  </si>
  <si>
    <t>Øye/ØNH</t>
  </si>
  <si>
    <t>07 Sykdommer i lever, galle og buks.</t>
  </si>
  <si>
    <t>Ortopedi/plastikk kriurgi</t>
  </si>
  <si>
    <t>08 Sykdommer i skjellett-muskel og vev</t>
  </si>
  <si>
    <t>10 Indresekretoriske, ernærings- og stoffs</t>
  </si>
  <si>
    <t>Kvinne/barn</t>
  </si>
  <si>
    <t>14</t>
  </si>
  <si>
    <t>14 Sykdommer under svangerskap, f&amp;b</t>
  </si>
  <si>
    <t>15 Nyfødte med t. i perinatalperioden</t>
  </si>
  <si>
    <t>16 Sykd. i blod, blod organer og immunapp.</t>
  </si>
  <si>
    <t>17 Myeloproliferative s. og lite diff. Svulster</t>
  </si>
  <si>
    <t>20 Alkohol-, stoff- og med.misbruk og sinnslidelser</t>
  </si>
  <si>
    <t>20 Alkohol-, misbruk og sinnslidelser</t>
  </si>
  <si>
    <t>21 Skade, forgiftninger og toksiske effekter av medikamenter/
andre stoffer, medikamentmisbruk og organiske sinnslidelser fremkalt av disse</t>
  </si>
  <si>
    <t>21 Skade, forg. og toksiske effekter av med.</t>
  </si>
  <si>
    <t>22</t>
  </si>
  <si>
    <t>23 Andre kontakter med helsetjenesten</t>
  </si>
  <si>
    <t>25 Hiv infeksjon</t>
  </si>
  <si>
    <t xml:space="preserve">40 Kategorier på tvers av flere hoveddiagnosegrupper </t>
  </si>
  <si>
    <t>40 Kategorier på tvers av flere HDG</t>
  </si>
  <si>
    <t>ALDER_ID</t>
  </si>
  <si>
    <t>AldersGruppe_NPR_konsesjon</t>
  </si>
  <si>
    <t>Aldersgruppe_10årskohort_konsesjon</t>
  </si>
  <si>
    <t>Aldersgruppe_3delt_konsesjon</t>
  </si>
  <si>
    <t>Aldersgruppe_rehab</t>
  </si>
  <si>
    <t>Aldersgruppe_Ano som</t>
  </si>
  <si>
    <t>Alder ID pol</t>
  </si>
  <si>
    <t>Alder todelt som</t>
  </si>
  <si>
    <t>Alder PHV_TSB</t>
  </si>
  <si>
    <t>Alder todelt PHV</t>
  </si>
  <si>
    <t>00 år</t>
  </si>
  <si>
    <t>0-9 år</t>
  </si>
  <si>
    <t>0-19 år</t>
  </si>
  <si>
    <t>ikke i bruk</t>
  </si>
  <si>
    <t>01 år</t>
  </si>
  <si>
    <t>0-9</t>
  </si>
  <si>
    <t>Under 80</t>
  </si>
  <si>
    <t>0 - 17 år</t>
  </si>
  <si>
    <t>02 år</t>
  </si>
  <si>
    <t>10-19 år</t>
  </si>
  <si>
    <t>10-19</t>
  </si>
  <si>
    <t>18 - 29 år</t>
  </si>
  <si>
    <t>18 år og eldre</t>
  </si>
  <si>
    <t>03 år</t>
  </si>
  <si>
    <t>20-39 år</t>
  </si>
  <si>
    <t>20-39</t>
  </si>
  <si>
    <t>30 - 39 år</t>
  </si>
  <si>
    <t>04 år</t>
  </si>
  <si>
    <t>40-59 år</t>
  </si>
  <si>
    <t>40-59</t>
  </si>
  <si>
    <t>40 - 49 år</t>
  </si>
  <si>
    <t>05-09 år</t>
  </si>
  <si>
    <t>60-69 år</t>
  </si>
  <si>
    <t>60-69</t>
  </si>
  <si>
    <t>50 - 59 år</t>
  </si>
  <si>
    <t>10-14 år</t>
  </si>
  <si>
    <t>70-79 år</t>
  </si>
  <si>
    <t>70-79</t>
  </si>
  <si>
    <t>60 - 69 år</t>
  </si>
  <si>
    <t>15-19 år</t>
  </si>
  <si>
    <t>80 år +</t>
  </si>
  <si>
    <t>80+</t>
  </si>
  <si>
    <t>Over 80</t>
  </si>
  <si>
    <t>70 - 79 år</t>
  </si>
  <si>
    <t>20-24 år</t>
  </si>
  <si>
    <t>20-29 år</t>
  </si>
  <si>
    <t>20-64 år</t>
  </si>
  <si>
    <t>20-30 år</t>
  </si>
  <si>
    <t>80 år og eldre</t>
  </si>
  <si>
    <t>19 år og eldre</t>
  </si>
  <si>
    <t>25-29 år</t>
  </si>
  <si>
    <t>Uoppgitt</t>
  </si>
  <si>
    <t>30-34 år</t>
  </si>
  <si>
    <t>30-39 år</t>
  </si>
  <si>
    <t>31-64 år</t>
  </si>
  <si>
    <t>35-39 år</t>
  </si>
  <si>
    <t>40-44 år</t>
  </si>
  <si>
    <t>40-49 år</t>
  </si>
  <si>
    <t>45-49 år</t>
  </si>
  <si>
    <t>50-54 år</t>
  </si>
  <si>
    <t>50-59 år</t>
  </si>
  <si>
    <t>55-59 år</t>
  </si>
  <si>
    <t>60-64 år</t>
  </si>
  <si>
    <t>65-69 år</t>
  </si>
  <si>
    <t>65 +</t>
  </si>
  <si>
    <t>70-74 år</t>
  </si>
  <si>
    <t>75-79 år</t>
  </si>
  <si>
    <t>80-84 år</t>
  </si>
  <si>
    <t>80-89 år</t>
  </si>
  <si>
    <t>85-89 år</t>
  </si>
  <si>
    <t>90 +</t>
  </si>
  <si>
    <t>SH_ID</t>
  </si>
  <si>
    <t>SH_NAVN_LANG</t>
  </si>
  <si>
    <t>ORG</t>
  </si>
  <si>
    <t>REGION</t>
  </si>
  <si>
    <t>SH_NAVN_KORT</t>
  </si>
  <si>
    <t>Funksjon</t>
  </si>
  <si>
    <t>Funksjon lang</t>
  </si>
  <si>
    <t>HF offisiell</t>
  </si>
  <si>
    <t>Helse Møre og Romsdal HF</t>
  </si>
  <si>
    <t>HF</t>
  </si>
  <si>
    <t>HMR HF</t>
  </si>
  <si>
    <t>OS</t>
  </si>
  <si>
    <t>Ordinært</t>
  </si>
  <si>
    <t>Helse Nord Trøndelag HF</t>
  </si>
  <si>
    <t>HNT HF</t>
  </si>
  <si>
    <t>Rusbehandling Midt-Norge HF</t>
  </si>
  <si>
    <t>RHMN HF</t>
  </si>
  <si>
    <t>Rusbehandling Midt-Norge</t>
  </si>
  <si>
    <t>St. Olavs Hospital HF</t>
  </si>
  <si>
    <t>SOH HF</t>
  </si>
  <si>
    <t>RU</t>
  </si>
  <si>
    <t>Region/universitet</t>
  </si>
  <si>
    <t>St. Olavs Hospital</t>
  </si>
  <si>
    <t>Finnmarkssykehuset HF</t>
  </si>
  <si>
    <t>HFI HF</t>
  </si>
  <si>
    <t>Finnmarkssykehuset</t>
  </si>
  <si>
    <t>Helgelandssykehuset HF</t>
  </si>
  <si>
    <t>HES HF</t>
  </si>
  <si>
    <t>Nordlandssykehuset HF</t>
  </si>
  <si>
    <t>NOS HF</t>
  </si>
  <si>
    <t>Universitetssykehuset i Nord-Norge HF</t>
  </si>
  <si>
    <t>UNN HF</t>
  </si>
  <si>
    <t>Universitetssykehuset Nord-Norge</t>
  </si>
  <si>
    <t>Akershus universitetssykehus HF</t>
  </si>
  <si>
    <t>AHUS HF</t>
  </si>
  <si>
    <t>US</t>
  </si>
  <si>
    <t>Universitet</t>
  </si>
  <si>
    <t>Akershus universitetssykehus</t>
  </si>
  <si>
    <t>Betanien hospital Skien</t>
  </si>
  <si>
    <t>SH</t>
  </si>
  <si>
    <t>BHS</t>
  </si>
  <si>
    <t>PS</t>
  </si>
  <si>
    <t>Privat</t>
  </si>
  <si>
    <t>Betanien Hospital</t>
  </si>
  <si>
    <t>Diakonhjemmet Sykehus</t>
  </si>
  <si>
    <t>DS</t>
  </si>
  <si>
    <t>Lovisenberg Diakonale sykehus</t>
  </si>
  <si>
    <t>Lovisenberg</t>
  </si>
  <si>
    <t>Martina Hansens hospital</t>
  </si>
  <si>
    <t>MHH</t>
  </si>
  <si>
    <t>Martina Hansen</t>
  </si>
  <si>
    <t>Oslo legevakt</t>
  </si>
  <si>
    <t>LEV</t>
  </si>
  <si>
    <t>OLE</t>
  </si>
  <si>
    <t>Legevakt</t>
  </si>
  <si>
    <t>Oslo universitetssykehus HF</t>
  </si>
  <si>
    <t>OUS HF</t>
  </si>
  <si>
    <t>LRU</t>
  </si>
  <si>
    <t>Land/Region/Universitet</t>
  </si>
  <si>
    <t>Oslo universitetssykehus</t>
  </si>
  <si>
    <t>Privat Helse Sør-Øst RHF</t>
  </si>
  <si>
    <t>PRIV HSØ</t>
  </si>
  <si>
    <t>Privat Sør-Øst</t>
  </si>
  <si>
    <t>Revmatismesykehuset Lillehammer</t>
  </si>
  <si>
    <t>RL</t>
  </si>
  <si>
    <t>Sunnaas sykehus HF</t>
  </si>
  <si>
    <t>SUN HF</t>
  </si>
  <si>
    <t>SP</t>
  </si>
  <si>
    <t>Spesial</t>
  </si>
  <si>
    <t>Sunnaas sykehus</t>
  </si>
  <si>
    <t>Sykehuset i Vestfold HF</t>
  </si>
  <si>
    <t>SiV HF</t>
  </si>
  <si>
    <t>Sykehuset i Vestfold</t>
  </si>
  <si>
    <t>Sykehuset Innlandet HF</t>
  </si>
  <si>
    <t>SI HF</t>
  </si>
  <si>
    <t>Sykehuset Innlandet</t>
  </si>
  <si>
    <t>Sykehuset Telemark HF</t>
  </si>
  <si>
    <t>ST HF</t>
  </si>
  <si>
    <t>Sykehuset Telemark</t>
  </si>
  <si>
    <t>Sykehuset Østfold HF</t>
  </si>
  <si>
    <t>SØ HF</t>
  </si>
  <si>
    <t>Sykehuset Østfold</t>
  </si>
  <si>
    <t>Sørlandet sykehus HF</t>
  </si>
  <si>
    <t>SS HF</t>
  </si>
  <si>
    <t>Sørlandet sykehus</t>
  </si>
  <si>
    <t>Vestre Viken HF</t>
  </si>
  <si>
    <t>VV HF</t>
  </si>
  <si>
    <t>Vestre Viken</t>
  </si>
  <si>
    <t>Stiftelsen Betanien Bergen</t>
  </si>
  <si>
    <t>SBB</t>
  </si>
  <si>
    <t>Betanien spesliatist poliklinikk og laboratorium</t>
  </si>
  <si>
    <t>Haraldsplass Diakonale sykehus AS</t>
  </si>
  <si>
    <t>HDS</t>
  </si>
  <si>
    <t>Haraldsplass Diakonale sykehus</t>
  </si>
  <si>
    <t>Haugesund sanfor revmatismesykehus</t>
  </si>
  <si>
    <t>HSR</t>
  </si>
  <si>
    <t>Haugesund revmatismesykehus</t>
  </si>
  <si>
    <t>Helse Bergen HF</t>
  </si>
  <si>
    <t>HBE HF</t>
  </si>
  <si>
    <t>Helse Fonna HF</t>
  </si>
  <si>
    <t>HFO HF</t>
  </si>
  <si>
    <t>Helse Førde HF</t>
  </si>
  <si>
    <t>HFØ HF</t>
  </si>
  <si>
    <t>Helse Stavanger HF</t>
  </si>
  <si>
    <t>HST HF</t>
  </si>
  <si>
    <t>Privat Helse Vest RHF</t>
  </si>
  <si>
    <t>PRIV HV</t>
  </si>
  <si>
    <t>Privat Vest</t>
  </si>
  <si>
    <t>Betanien Bergen</t>
  </si>
  <si>
    <t>Helse Blefjell HF</t>
  </si>
  <si>
    <t>Inaktivt</t>
  </si>
  <si>
    <t>Sykehuset Asker og Bærum HF</t>
  </si>
  <si>
    <t>Sykehuset Buskerud HF</t>
  </si>
  <si>
    <t>Bergensklinikkene AS</t>
  </si>
  <si>
    <t xml:space="preserve">Private sykehus
</t>
  </si>
  <si>
    <t>Borgestadklinikken</t>
  </si>
  <si>
    <t>Haugesund sanf. revmatismesykehus</t>
  </si>
  <si>
    <t>Lade behandlingssenter</t>
  </si>
  <si>
    <t>NKS Jæren DPS</t>
  </si>
  <si>
    <t>NKS Olaviken</t>
  </si>
  <si>
    <t>Privat Helse Midt-Norge HF</t>
  </si>
  <si>
    <t>PRIV</t>
  </si>
  <si>
    <t>Private Midt-Norge</t>
  </si>
  <si>
    <t>Privat Helse Nord RHF</t>
  </si>
  <si>
    <t>Private Nord</t>
  </si>
  <si>
    <t>PRIV SH</t>
  </si>
  <si>
    <t>Rogaland A-senter</t>
  </si>
  <si>
    <t>Solli Sykehus</t>
  </si>
  <si>
    <t>Voss DPS Bjørkely</t>
  </si>
  <si>
    <t>Private spesialister ISF</t>
  </si>
  <si>
    <t>PSPES</t>
  </si>
  <si>
    <t>Private Spesialister</t>
  </si>
  <si>
    <t>PSES</t>
  </si>
  <si>
    <t>Privat spes</t>
  </si>
  <si>
    <t>INNMÅTE_ID</t>
  </si>
  <si>
    <t>Innmåte</t>
  </si>
  <si>
    <t>Inn til sykehus</t>
  </si>
  <si>
    <t>To the hospital</t>
  </si>
  <si>
    <t>Innmåte KON</t>
  </si>
  <si>
    <t>Øyeblikkelig hjelp</t>
  </si>
  <si>
    <t>Ø-help</t>
  </si>
  <si>
    <t>Accute</t>
  </si>
  <si>
    <t>Akutt = uten opphold / venting</t>
  </si>
  <si>
    <t>Ikke akutt, men behandling innen 6 timer</t>
  </si>
  <si>
    <t>Venting mellom 6 og 24 timer</t>
  </si>
  <si>
    <t>Elektiv</t>
  </si>
  <si>
    <t>Planlagt</t>
  </si>
  <si>
    <t>Planned</t>
  </si>
  <si>
    <t>Planlagt, eller venting over 24 timer</t>
  </si>
  <si>
    <t>Tilbakeføring av pasient fra annet sykehus</t>
  </si>
  <si>
    <t>Ikke registert</t>
  </si>
  <si>
    <t>Ikke reg</t>
  </si>
  <si>
    <t>Not registerd</t>
  </si>
  <si>
    <t>Pasientgrupper _ID</t>
  </si>
  <si>
    <t>Pasientgrupper</t>
  </si>
  <si>
    <t>Pasientgrupper 2</t>
  </si>
  <si>
    <t>Patient groups</t>
  </si>
  <si>
    <t>Kreftsykdommer</t>
  </si>
  <si>
    <t>Cancer diseaces</t>
  </si>
  <si>
    <t>Hjerteinfarkt og andre smerter i brystkassen</t>
  </si>
  <si>
    <t>Hjertesykdommer</t>
  </si>
  <si>
    <t>Heart attach and other pains in the chest</t>
  </si>
  <si>
    <t>Lungebetennelse</t>
  </si>
  <si>
    <t>Lungesykdommer</t>
  </si>
  <si>
    <t>Pneumonia</t>
  </si>
  <si>
    <t>Sykdommer i nyrer, urinblære og prostata</t>
  </si>
  <si>
    <t>Øvrige indremedisinske sykdommer</t>
  </si>
  <si>
    <t>Diseases in kidney, urin latter and prostate</t>
  </si>
  <si>
    <t>Sykdommer i hjerte og blodårer, ekskl. hjerteinfarkt og hjerneslag</t>
  </si>
  <si>
    <t>Diseases in heart and vessels, excluding heart attac and stroke</t>
  </si>
  <si>
    <t>Smerter i buk/bekken</t>
  </si>
  <si>
    <t>Pain in the abdomen/pelvis</t>
  </si>
  <si>
    <t>Sykdommer i nervesystemet inkl. hjerneslag</t>
  </si>
  <si>
    <t>diseases of the nervous system, including stroke</t>
  </si>
  <si>
    <t>Sykdommer i luftveiene, unntatt lungebetennelse</t>
  </si>
  <si>
    <t>respiratory diseases except pneumonia</t>
  </si>
  <si>
    <t>KOLS</t>
  </si>
  <si>
    <t>Sykdommer i fordøyelsessystemet</t>
  </si>
  <si>
    <t>Diseases of the digestive system</t>
  </si>
  <si>
    <t>Sykdommer i muskler og ledd</t>
  </si>
  <si>
    <t>diseases of the muscles and joints</t>
  </si>
  <si>
    <t>Diabetes inkl. komplikasjoner</t>
  </si>
  <si>
    <t>diabetes complications including</t>
  </si>
  <si>
    <t>Akutt skade hofte/lår - ikke kirurgi</t>
  </si>
  <si>
    <t>Akutt skade hofte/lår</t>
  </si>
  <si>
    <t>acute injury hip / thigh -not surgery</t>
  </si>
  <si>
    <t>Akutt skade hofte/lår - kirurgi</t>
  </si>
  <si>
    <t>acute injury hip / thigh - surgery</t>
  </si>
  <si>
    <t>Andre diagnosegrupper</t>
  </si>
  <si>
    <t>Other patientgroups</t>
  </si>
  <si>
    <t>OMSORG_ID</t>
  </si>
  <si>
    <t>Omsorgsnivå</t>
  </si>
  <si>
    <t>Omsorgsnivå 2 delt</t>
  </si>
  <si>
    <t>Omsorgsnivå 2 delt kort</t>
  </si>
  <si>
    <t>Omsorgsnivå Kort</t>
  </si>
  <si>
    <t>Omsorgsnivå KON</t>
  </si>
  <si>
    <t>Døgnopphold</t>
  </si>
  <si>
    <t>Døgn</t>
  </si>
  <si>
    <t>Dagbehandling</t>
  </si>
  <si>
    <t>Dag/Poliklinikk</t>
  </si>
  <si>
    <t>Dag/Pol.</t>
  </si>
  <si>
    <t>Dag</t>
  </si>
  <si>
    <t>Poliklinikk</t>
  </si>
  <si>
    <t>Pol.</t>
  </si>
  <si>
    <t>Poliklinisk kontakt</t>
  </si>
  <si>
    <t>Stråle inneliggende</t>
  </si>
  <si>
    <t>FAG_ID</t>
  </si>
  <si>
    <t>FAG_ID 2</t>
  </si>
  <si>
    <t>FAGOMRÅDE_ID</t>
  </si>
  <si>
    <t>FAGOMRÅDE</t>
  </si>
  <si>
    <t>Fag gruppering</t>
  </si>
  <si>
    <t>Fag_AS_felles</t>
  </si>
  <si>
    <t>Fagspesialitet</t>
  </si>
  <si>
    <t>Sortert</t>
  </si>
  <si>
    <t>010</t>
  </si>
  <si>
    <t>Generell kirurgi</t>
  </si>
  <si>
    <t>KIR</t>
  </si>
  <si>
    <t>Somatikk</t>
  </si>
  <si>
    <t>020</t>
  </si>
  <si>
    <t>Barnekirurgi (under 15 år)</t>
  </si>
  <si>
    <t>Generell kirurgi: barnekirurgi</t>
  </si>
  <si>
    <t>030</t>
  </si>
  <si>
    <t>Gastroenterologisk kirurgi</t>
  </si>
  <si>
    <t>Generell kirurgi: gastroenterologisk kir</t>
  </si>
  <si>
    <t>040</t>
  </si>
  <si>
    <t>Karkirurgi</t>
  </si>
  <si>
    <t>Generell kirurgi: karkir</t>
  </si>
  <si>
    <t>050</t>
  </si>
  <si>
    <t>Ortopedisk kirurgi (inklusiv revmakirurgi)</t>
  </si>
  <si>
    <t>Ortopedisk kirurgi</t>
  </si>
  <si>
    <t>060</t>
  </si>
  <si>
    <t>Thoraxkirurgi (inklusiv hjertekirurgi)</t>
  </si>
  <si>
    <t>Generell kirurgi: thoraxkir</t>
  </si>
  <si>
    <t>070</t>
  </si>
  <si>
    <t>Generell kirurgi: urologisk kir.</t>
  </si>
  <si>
    <t>080</t>
  </si>
  <si>
    <t>Kjevekirurgi og munnhulesykdom</t>
  </si>
  <si>
    <t>090</t>
  </si>
  <si>
    <t>Plastikk-kirurgi</t>
  </si>
  <si>
    <t>Plastikkirurgi</t>
  </si>
  <si>
    <t>Nevrokirurgi</t>
  </si>
  <si>
    <t>Mamma- og para-/tyreoideakirurgi</t>
  </si>
  <si>
    <t>Generell kirurgi: bryst- og endokrinkir</t>
  </si>
  <si>
    <t>Generell indremedisin</t>
  </si>
  <si>
    <t>MED</t>
  </si>
  <si>
    <t>Indremedisin</t>
  </si>
  <si>
    <t>Blodsykdommer (hematologi)</t>
  </si>
  <si>
    <t>Indremedisin: blodsykdommer</t>
  </si>
  <si>
    <t>Endokrinologi</t>
  </si>
  <si>
    <t>Indremedisin: endokrinologi</t>
  </si>
  <si>
    <t>Fordøyelsessykdommer</t>
  </si>
  <si>
    <t>Indremedisin: fordøyelsessykdommer</t>
  </si>
  <si>
    <t>Indremedisin: hjertesykdommer</t>
  </si>
  <si>
    <t>Infeksjonssykdommer</t>
  </si>
  <si>
    <t>Indremedisin: infeksjonssykdommer</t>
  </si>
  <si>
    <t>Indremedisin: lungesykdommer</t>
  </si>
  <si>
    <t>Nyresykdommer</t>
  </si>
  <si>
    <t>Indremedisin: nyresykdommer</t>
  </si>
  <si>
    <t>Revmatiske sykdommer (revmatologi)</t>
  </si>
  <si>
    <t>ANNET</t>
  </si>
  <si>
    <t>Revmatologi</t>
  </si>
  <si>
    <t>Kvinnesykdommer og elektiv fødselshjelp</t>
  </si>
  <si>
    <t>Fødselshjelp og kvinnesykdommer</t>
  </si>
  <si>
    <t>Anestesiologi</t>
  </si>
  <si>
    <t>Barnesykdommer</t>
  </si>
  <si>
    <t>Fysikalsk medisin og rehabilitering</t>
  </si>
  <si>
    <t>REHAB/HAB</t>
  </si>
  <si>
    <t>Fysikalsk medisin og (re) habilitering</t>
  </si>
  <si>
    <t>Habilitering barn og unge</t>
  </si>
  <si>
    <t>Habilitering voksne</t>
  </si>
  <si>
    <t>240</t>
  </si>
  <si>
    <t>Hud og veneriske sykdommer</t>
  </si>
  <si>
    <t>Hud- og veneriske sykdommer</t>
  </si>
  <si>
    <t>Klinisk nevrofysiologi</t>
  </si>
  <si>
    <t>Øre-nese-hals sykdommer</t>
  </si>
  <si>
    <t>Øre-nese-halssykdommer</t>
  </si>
  <si>
    <t>Øyesykdommer</t>
  </si>
  <si>
    <t>Psykisk helsevern barn og unge</t>
  </si>
  <si>
    <t>Psykiatri/Psykologi</t>
  </si>
  <si>
    <t>Barne- og ungdomspsykiatri</t>
  </si>
  <si>
    <t>Psykisk helsevern voksne</t>
  </si>
  <si>
    <t>330</t>
  </si>
  <si>
    <t>Yrkes- og arbeidsmedisin</t>
  </si>
  <si>
    <t>Arbeidsmedisin</t>
  </si>
  <si>
    <t>Transplantasjon, utredning og kirurgi</t>
  </si>
  <si>
    <t>Geriatri</t>
  </si>
  <si>
    <t>Indremedisin: geriatri</t>
  </si>
  <si>
    <t>Rus</t>
  </si>
  <si>
    <t>Rus- og avhengighetsmedisin</t>
  </si>
  <si>
    <t>LAR - Legemiddelassistert rehabilitering</t>
  </si>
  <si>
    <t>Spillavhengighet</t>
  </si>
  <si>
    <t>Palliativ medisin</t>
  </si>
  <si>
    <t>410</t>
  </si>
  <si>
    <t>Allergologi</t>
  </si>
  <si>
    <t>Sykelig overvekt</t>
  </si>
  <si>
    <t>Smertetilstander</t>
  </si>
  <si>
    <t>500</t>
  </si>
  <si>
    <t>Akutt- og mottaksmedisin</t>
  </si>
  <si>
    <t>610</t>
  </si>
  <si>
    <t>Logopedi</t>
  </si>
  <si>
    <t>Ernæringsfysiologi</t>
  </si>
  <si>
    <t>Klinisk farmakologi</t>
  </si>
  <si>
    <t>Medisinsk biokjemi</t>
  </si>
  <si>
    <t>823</t>
  </si>
  <si>
    <t>Medisinsk mikrobiologi</t>
  </si>
  <si>
    <t>Immunologi og transfusjonsmedisin</t>
  </si>
  <si>
    <t>840</t>
  </si>
  <si>
    <t>Medisinsk genetikk</t>
  </si>
  <si>
    <t>851</t>
  </si>
  <si>
    <t>Nukleærmedisin</t>
  </si>
  <si>
    <t>852</t>
  </si>
  <si>
    <t>RAD</t>
  </si>
  <si>
    <t>853</t>
  </si>
  <si>
    <t>860</t>
  </si>
  <si>
    <t>Patologi</t>
  </si>
  <si>
    <t>900</t>
  </si>
  <si>
    <t>Allmennmedisin</t>
  </si>
  <si>
    <t>Ikke kodet</t>
  </si>
  <si>
    <t>999</t>
  </si>
  <si>
    <t>Rett_ID</t>
  </si>
  <si>
    <t>Rett</t>
  </si>
  <si>
    <t>Rett til helsehjelp</t>
  </si>
  <si>
    <t>Ikke rett til helsehjelp</t>
  </si>
  <si>
    <t>Pasienten har rett til nødvendig - prioritert - helsehjelp i spesialisthelsetjenesten</t>
  </si>
  <si>
    <t>Pasienten har behov for helsehjelp i spesialisthelsetjenesten, men ikke rett til nødvendig - prioritert - helsehjelp</t>
  </si>
  <si>
    <t>Pasienten har ikke behov for helsehjelp i spesialisthelsetjenesten</t>
  </si>
  <si>
    <t>Henvisning ikke aktuell for rettighetsvurdering</t>
  </si>
  <si>
    <t>Ventetids_gr_ID</t>
  </si>
  <si>
    <t>Ventetids_gr_navn</t>
  </si>
  <si>
    <t>&lt; 1 mnd</t>
  </si>
  <si>
    <t>1-2 mnd</t>
  </si>
  <si>
    <t>3-5 mnd</t>
  </si>
  <si>
    <t>6-11 mnd</t>
  </si>
  <si>
    <t>1-4 år</t>
  </si>
  <si>
    <t>&gt; 4 år</t>
  </si>
  <si>
    <t>HENVIST_FRA_ID</t>
  </si>
  <si>
    <t>HENVIST_FRA_TJENESTE</t>
  </si>
  <si>
    <t>Henvist fra Kort tekst</t>
  </si>
  <si>
    <t>1</t>
  </si>
  <si>
    <t>Pasienten selv</t>
  </si>
  <si>
    <t>2</t>
  </si>
  <si>
    <t>Fastlege/primærlege</t>
  </si>
  <si>
    <t>Fastlege</t>
  </si>
  <si>
    <t>Spesialisthelsetjeneste</t>
  </si>
  <si>
    <t>Spe helsetj</t>
  </si>
  <si>
    <t>Barnehage, skolesektor, PPT</t>
  </si>
  <si>
    <t>Sosialtjeneste, barnevern</t>
  </si>
  <si>
    <t>Politi, fengsel, rettsvesen</t>
  </si>
  <si>
    <t>Rehabiliteringsinstitusjoner, sykehjem</t>
  </si>
  <si>
    <t>Andre tjenester</t>
  </si>
  <si>
    <t>Privatpraktiserede spesialister</t>
  </si>
  <si>
    <t>Kiropraktor</t>
  </si>
  <si>
    <t>Manuellterapeut</t>
  </si>
  <si>
    <t>Fastlege/primærlege/legevaktslege</t>
  </si>
  <si>
    <t>Somatisk spesialisthelsetjeneste</t>
  </si>
  <si>
    <t>SHT-SOM</t>
  </si>
  <si>
    <t>Tverrfaglig spesialisert rusbehandling</t>
  </si>
  <si>
    <t>SHT-TSB</t>
  </si>
  <si>
    <t>Distriktspsykiatrisk senter (DPS)</t>
  </si>
  <si>
    <t>SHT-DPS</t>
  </si>
  <si>
    <t>Psykisk helsevern</t>
  </si>
  <si>
    <t>SHT-PHV</t>
  </si>
  <si>
    <t>49</t>
  </si>
  <si>
    <t>Annen institusjon innen psykisk helsevern</t>
  </si>
  <si>
    <t>Annet PHV</t>
  </si>
  <si>
    <t>Rehabiliteringsinstitusjoner</t>
  </si>
  <si>
    <t>Sykehjem</t>
  </si>
  <si>
    <t>KHT</t>
  </si>
  <si>
    <t>Andre kommunale tjenester</t>
  </si>
  <si>
    <t>Fra_sted_ID</t>
  </si>
  <si>
    <t>Fra sted</t>
  </si>
  <si>
    <t>Fra sted kommentar</t>
  </si>
  <si>
    <t>Fra sted gruppert</t>
  </si>
  <si>
    <t>Fra sted kort</t>
  </si>
  <si>
    <t>Vanlig bosted, arbeidssted m.v.</t>
  </si>
  <si>
    <t>Uten kommunale tjenester</t>
  </si>
  <si>
    <t>Eget hjem</t>
  </si>
  <si>
    <t>Skade- eller funnsted</t>
  </si>
  <si>
    <t>Unntatt når skade inntreffer på sted angitt ved andre koder</t>
  </si>
  <si>
    <t>Sykehjem/Aldershjem</t>
  </si>
  <si>
    <t xml:space="preserve">Annen helseinstitusjon innen spesialisthelsetjenesten </t>
  </si>
  <si>
    <t>unntatt DPS</t>
  </si>
  <si>
    <t>Annen inst. i spes.helse</t>
  </si>
  <si>
    <t>Forsterket sykehjem</t>
  </si>
  <si>
    <t>Annen inst. i spes.helse.</t>
  </si>
  <si>
    <t>Utlandet</t>
  </si>
  <si>
    <t>Annen somatisk enhet ved egen helseinstitusjon</t>
  </si>
  <si>
    <t>Annen psykiatrisk enhet ved egen helseinstitusjon</t>
  </si>
  <si>
    <t>Sykehotell</t>
  </si>
  <si>
    <t>Hotell som ikke er godkjent som sykehus</t>
  </si>
  <si>
    <t>Pasienthotell</t>
  </si>
  <si>
    <t>Hotell som er godkjent som sykehus iht. spesialisthelsetjenesteloven (eller sykehusloven)</t>
  </si>
  <si>
    <t>Sykehjem/aldershjem</t>
  </si>
  <si>
    <t>Annen enhet innen TSB ved egen helseinstitusjon</t>
  </si>
  <si>
    <t>Intermediærenhet/forsterket sykehjem</t>
  </si>
  <si>
    <t>Inkluderer enheter drevet i samarbeid mellom primær- og spesialisthelsetjenesten</t>
  </si>
  <si>
    <t>Kommunal legevakt</t>
  </si>
  <si>
    <t>Inkluderer interkommunal legevaktsentral</t>
  </si>
  <si>
    <t>Andre kommunale eller private bo- og hjelpetiltak</t>
  </si>
  <si>
    <t>Kommunal ø-hjelpsplass</t>
  </si>
  <si>
    <t>Ugyldig kode - Barneverninstitusjon</t>
  </si>
  <si>
    <t>Ugyldig kode - Beredskapshjem-fosterhjem</t>
  </si>
  <si>
    <t>Vanlig bosted med kommunale tjenester</t>
  </si>
  <si>
    <t>Sykehjem/aldershjem korttidsplass</t>
  </si>
  <si>
    <t>Sykehjem/aldershjem langtidsplass</t>
  </si>
  <si>
    <t>Sykehjem/aldershjem annet eller ukjent</t>
  </si>
  <si>
    <t>Til_sted_ID</t>
  </si>
  <si>
    <t>Til sted</t>
  </si>
  <si>
    <t>Til sted kommentar</t>
  </si>
  <si>
    <t>Til sted gruppert</t>
  </si>
  <si>
    <t>Til sted kort</t>
  </si>
  <si>
    <t>Barneverninstitusjon</t>
  </si>
  <si>
    <t>Beredskapshjem-fosterhjem</t>
  </si>
  <si>
    <t>UKP_ID</t>
  </si>
  <si>
    <t>UKP</t>
  </si>
  <si>
    <t>UKP_kort</t>
  </si>
  <si>
    <t>Ikke UKP</t>
  </si>
  <si>
    <t>UKP - som avtalt</t>
  </si>
  <si>
    <t>UKP - avtalt</t>
  </si>
  <si>
    <t>UKP - overliggere</t>
  </si>
  <si>
    <t>UKP - overl.</t>
  </si>
  <si>
    <t>KMF_ID</t>
  </si>
  <si>
    <t>KMF</t>
  </si>
  <si>
    <t>Opphold uten KMF</t>
  </si>
  <si>
    <t>Opphold med KMF</t>
  </si>
  <si>
    <t>Enhet avviste ID</t>
  </si>
  <si>
    <t>Enhet avviste</t>
  </si>
  <si>
    <t>Tjenesteområde avviste</t>
  </si>
  <si>
    <t>ID og Navn</t>
  </si>
  <si>
    <t>Kir</t>
  </si>
  <si>
    <t>10 Generell kirurgi</t>
  </si>
  <si>
    <t>Kjevekirurgi</t>
  </si>
  <si>
    <t>11 Kjevekirurgi</t>
  </si>
  <si>
    <t>Barnekirurgi</t>
  </si>
  <si>
    <t>12 Barnekirurgi</t>
  </si>
  <si>
    <t>Gastro kirurgi</t>
  </si>
  <si>
    <t>13 Gastro kirurgi</t>
  </si>
  <si>
    <t>14 Ortopedisk kirurgi</t>
  </si>
  <si>
    <t>Thoraxkirurgi</t>
  </si>
  <si>
    <t>15 Thoraxkirurgi</t>
  </si>
  <si>
    <t>16 Urologi</t>
  </si>
  <si>
    <t>17 Karkirurgi</t>
  </si>
  <si>
    <t>Plastisk kirurgi</t>
  </si>
  <si>
    <t>18 Plastisk kirurgi</t>
  </si>
  <si>
    <t>Kirurgi, lokal kode</t>
  </si>
  <si>
    <t>19 Kirurgi, lokal kode</t>
  </si>
  <si>
    <t>Annen operativ enhet</t>
  </si>
  <si>
    <t>20 Annen operativ enhet</t>
  </si>
  <si>
    <t>ØNH</t>
  </si>
  <si>
    <t>21 ØNH</t>
  </si>
  <si>
    <t>22 Øye</t>
  </si>
  <si>
    <t>23 Nevrokirurgi</t>
  </si>
  <si>
    <t>Føde og gynekologi</t>
  </si>
  <si>
    <t>24 Føde og gynekologi</t>
  </si>
  <si>
    <t>Gynekologi</t>
  </si>
  <si>
    <t>25 Gynekologi</t>
  </si>
  <si>
    <t>Fødeavdeling</t>
  </si>
  <si>
    <t>26 Fødeavdeling</t>
  </si>
  <si>
    <t>Lokal kode</t>
  </si>
  <si>
    <t>27 Lokal kode</t>
  </si>
  <si>
    <t>28 Lokal kode</t>
  </si>
  <si>
    <t>Blandet med-kir enhet</t>
  </si>
  <si>
    <t>29 Blandet med-kir enhet</t>
  </si>
  <si>
    <t>Generell indremedisinsk</t>
  </si>
  <si>
    <t>30 Generell indremedisinsk</t>
  </si>
  <si>
    <t>31 Infeksjonssykdommer</t>
  </si>
  <si>
    <t>Lunge- og allergi</t>
  </si>
  <si>
    <t>32 Lunge- og allergi</t>
  </si>
  <si>
    <t>Blodsykdommer</t>
  </si>
  <si>
    <t>33 Blodsykdommer</t>
  </si>
  <si>
    <t>34 Nyresykdommer</t>
  </si>
  <si>
    <t>35 Fordøyelsessykdommer</t>
  </si>
  <si>
    <t>36 Onkologi</t>
  </si>
  <si>
    <t>37 Endokrinologi</t>
  </si>
  <si>
    <t>Hjertesykdodmmer</t>
  </si>
  <si>
    <t>38 Hjertesykdodmmer</t>
  </si>
  <si>
    <t>39 Lokal kode</t>
  </si>
  <si>
    <t>Annen medisinsk enhet</t>
  </si>
  <si>
    <t>40 Annen medisinsk enhet</t>
  </si>
  <si>
    <t>41 Geriatri</t>
  </si>
  <si>
    <t>Hudsykdommer</t>
  </si>
  <si>
    <t>42 Hudsykdommer</t>
  </si>
  <si>
    <t>43 Nevrologi</t>
  </si>
  <si>
    <t>Barn, pediatri</t>
  </si>
  <si>
    <t>44 Barn, pediatri</t>
  </si>
  <si>
    <t>45 Revmatologi</t>
  </si>
  <si>
    <t>46 Lokal kode</t>
  </si>
  <si>
    <t>47 Lokal kode</t>
  </si>
  <si>
    <t>48 Lokal kode</t>
  </si>
  <si>
    <t>49 Lokal kode</t>
  </si>
  <si>
    <t>Etterbeh, rehab, attføring på sykehus</t>
  </si>
  <si>
    <t>Rehab</t>
  </si>
  <si>
    <t>50 Etterbeh, rehab, attføring på sykehus</t>
  </si>
  <si>
    <t>Etterbeh, rehab, attføring på sykehjem</t>
  </si>
  <si>
    <t>51 Etterbeh, rehab, attføring på sykehjem</t>
  </si>
  <si>
    <t>Fysikalsk medisin</t>
  </si>
  <si>
    <t>52 Fysikalsk medisin</t>
  </si>
  <si>
    <t>Sykehjemsavdeling</t>
  </si>
  <si>
    <t>53 Sykehjemsavdeling</t>
  </si>
  <si>
    <t>Sykestueavdeling</t>
  </si>
  <si>
    <t>54 Sykestueavdeling</t>
  </si>
  <si>
    <t>Fødehjemsavdeling</t>
  </si>
  <si>
    <t>55 Fødehjemsavdeling</t>
  </si>
  <si>
    <t>Yrkesmedisin</t>
  </si>
  <si>
    <t>56 Yrkesmedisin</t>
  </si>
  <si>
    <t>Sosialmedisin</t>
  </si>
  <si>
    <t>57 Sosialmedisin</t>
  </si>
  <si>
    <t>58 Lokal kode</t>
  </si>
  <si>
    <t>59 Lokal kode</t>
  </si>
  <si>
    <t>Generell psykiatri</t>
  </si>
  <si>
    <t>60 Generell psykiatri</t>
  </si>
  <si>
    <t>PHV Akuttavdeling</t>
  </si>
  <si>
    <t>61 PHV Akuttavdeling</t>
  </si>
  <si>
    <t>PHV Korttidsavdeling</t>
  </si>
  <si>
    <t>62 PHV Korttidsavdeling</t>
  </si>
  <si>
    <t>PHV Intermediæravdeling</t>
  </si>
  <si>
    <t>63 PHV Intermediæravdeling</t>
  </si>
  <si>
    <t>PHV Langtidsavdeling</t>
  </si>
  <si>
    <t>64 PHV Langtidsavdeling</t>
  </si>
  <si>
    <t>PHV Rehabiliteringsavdeling</t>
  </si>
  <si>
    <t>65 PHV Rehabiliteringsavdeling</t>
  </si>
  <si>
    <t>PHV Sterkavdeling</t>
  </si>
  <si>
    <t>66 PHV Sterkavdeling</t>
  </si>
  <si>
    <t>PHV Psykogeriatrisk avdeling</t>
  </si>
  <si>
    <t>67 PHV Psykogeriatrisk avdeling</t>
  </si>
  <si>
    <t>PHV Nevroseavdeling</t>
  </si>
  <si>
    <t>68 PHV Nevroseavdeling</t>
  </si>
  <si>
    <t>69 Lokal kode</t>
  </si>
  <si>
    <t>PHV Øvrige psyk avdelinger</t>
  </si>
  <si>
    <t>70 PHV Øvrige psyk avdelinger</t>
  </si>
  <si>
    <t>PHV Unge schizofrene</t>
  </si>
  <si>
    <t>71 PHV Unge schizofrene</t>
  </si>
  <si>
    <t>PHV Psykosomatisk</t>
  </si>
  <si>
    <t>72 PHV Psykosomatisk</t>
  </si>
  <si>
    <t>TSB Stoffmisbrukere</t>
  </si>
  <si>
    <t>73 TSB Stoffmisbrukere</t>
  </si>
  <si>
    <t>74 TSB</t>
  </si>
  <si>
    <t>PHV Barne og ungdomspsykiatri</t>
  </si>
  <si>
    <t>75 PHV Barne og ungdomspsykiatri</t>
  </si>
  <si>
    <t>PHV Barnepsykiatrisk</t>
  </si>
  <si>
    <t>76 PHV Barnepsykiatrisk</t>
  </si>
  <si>
    <t>PHV Ungdomsavdeling</t>
  </si>
  <si>
    <t>77 PHV Ungdomsavdeling</t>
  </si>
  <si>
    <t>PHV Familieavdeling</t>
  </si>
  <si>
    <t>78 PHV Familieavdeling</t>
  </si>
  <si>
    <t>PHV Psykiatrisk sykehjem</t>
  </si>
  <si>
    <t>79 PHV Psykiatrisk sykehjem</t>
  </si>
  <si>
    <t>Medisinsk serviceavdeling</t>
  </si>
  <si>
    <t>80 Medisinsk serviceavdeling</t>
  </si>
  <si>
    <t>81 Anestesi</t>
  </si>
  <si>
    <t>Sentrallaboratoriet</t>
  </si>
  <si>
    <t>82 Sentrallaboratoriet</t>
  </si>
  <si>
    <t>Patologisk lab</t>
  </si>
  <si>
    <t>83 Patologisk lab</t>
  </si>
  <si>
    <t>Røntgen, nevroradiologisk</t>
  </si>
  <si>
    <t>84 Røntgen, nevroradiologisk</t>
  </si>
  <si>
    <t>Mikrobiologisk lab</t>
  </si>
  <si>
    <t>85 Mikrobiologisk lab</t>
  </si>
  <si>
    <t>Klinisk fysiologisk lab</t>
  </si>
  <si>
    <t>86 Klinisk fysiologisk lab</t>
  </si>
  <si>
    <t>Medisinsk teknikk og fysikk</t>
  </si>
  <si>
    <t>87 Medisinsk teknikk og fysikk</t>
  </si>
  <si>
    <t>Sterilforsyningen</t>
  </si>
  <si>
    <t>88 Sterilforsyningen</t>
  </si>
  <si>
    <t>Væskesentralen</t>
  </si>
  <si>
    <t>89 Væskesentralen</t>
  </si>
  <si>
    <t>99 Ugyldig kode</t>
  </si>
  <si>
    <t>Helg ut ID</t>
  </si>
  <si>
    <t>Helg ut</t>
  </si>
  <si>
    <t>Helg</t>
  </si>
  <si>
    <t>Virkedager</t>
  </si>
  <si>
    <t>Helg inn ID</t>
  </si>
  <si>
    <t>Helg inn</t>
  </si>
  <si>
    <t xml:space="preserve">Tid inn ID </t>
  </si>
  <si>
    <t>Tidspunkt inn</t>
  </si>
  <si>
    <t>Ord tid</t>
  </si>
  <si>
    <t>08:00-16:00</t>
  </si>
  <si>
    <t>Ordinær tid</t>
  </si>
  <si>
    <t>16:00-21:00</t>
  </si>
  <si>
    <t>Utenfor ordinær tid</t>
  </si>
  <si>
    <t>21:00-08:00</t>
  </si>
  <si>
    <t>Tidspunkt ut ID</t>
  </si>
  <si>
    <t>Tidspunkt ut</t>
  </si>
  <si>
    <t>Overligger ID</t>
  </si>
  <si>
    <t>Overligger</t>
  </si>
  <si>
    <t>Ikke overligger</t>
  </si>
  <si>
    <t>Overligger fra tidligere år</t>
  </si>
  <si>
    <t>Overligger fra denne periode</t>
  </si>
  <si>
    <t>REVMATISMESYKEHUSET AS</t>
  </si>
  <si>
    <t>MARTINA HANSENS HOSPITAL AS</t>
  </si>
  <si>
    <t>Privat Sør-Øst HF;  HSØ; BH, RSL og MHH</t>
  </si>
  <si>
    <t>Privat Vest HF; HR HP BH</t>
  </si>
  <si>
    <t>Private sykehus ??</t>
  </si>
  <si>
    <t>Private sykehus ???</t>
  </si>
  <si>
    <t>forste_pasientgruppe_ID</t>
  </si>
  <si>
    <t>forste_pasientgruppe_navn</t>
  </si>
  <si>
    <t>Samme HF_ID</t>
  </si>
  <si>
    <t>Samme HF</t>
  </si>
  <si>
    <t>Ulikt HF</t>
  </si>
  <si>
    <t>ikke registrert</t>
  </si>
  <si>
    <t>Samme diagnose_ID</t>
  </si>
  <si>
    <t>Samme Diagnose</t>
  </si>
  <si>
    <t>Samme diagnose</t>
  </si>
  <si>
    <t>Ulik diagnose</t>
  </si>
  <si>
    <t>Samme behandlingssted_ID</t>
  </si>
  <si>
    <t>Samme behandlingsted</t>
  </si>
  <si>
    <t>Ikke samme behandlingssted</t>
  </si>
  <si>
    <t>Reinnleggelse_ID</t>
  </si>
  <si>
    <t>Reinnleggelser full tekst</t>
  </si>
  <si>
    <t>Reinnleggelser</t>
  </si>
  <si>
    <t>Reinnl</t>
  </si>
  <si>
    <t>Reinnl_profil</t>
  </si>
  <si>
    <t>Khort</t>
  </si>
  <si>
    <t>Re inn Kort</t>
  </si>
  <si>
    <t>Pasienter med bare ett opphold</t>
  </si>
  <si>
    <t>Ikke reinnleggelse</t>
  </si>
  <si>
    <t>Ikke reinnl</t>
  </si>
  <si>
    <t>Andre</t>
  </si>
  <si>
    <t>Ikke</t>
  </si>
  <si>
    <t>Første opphold av flere</t>
  </si>
  <si>
    <t>Første opphold</t>
  </si>
  <si>
    <t>Reinnleggelse akutt etter 30 dager</t>
  </si>
  <si>
    <t>Alle reinnleggelser</t>
  </si>
  <si>
    <t>Alle</t>
  </si>
  <si>
    <t>Reinnleggelse akutt innen 30 dager og inn og ut samme dag</t>
  </si>
  <si>
    <t>Inn og ut samme dag</t>
  </si>
  <si>
    <t>InnUt samme dag</t>
  </si>
  <si>
    <t>ReinnProfil</t>
  </si>
  <si>
    <t>O dag</t>
  </si>
  <si>
    <t>Reinnleggelse akutt innen 30 dager og inn etter 1 dag</t>
  </si>
  <si>
    <t>Inn etter 1 dag</t>
  </si>
  <si>
    <t>01 dag</t>
  </si>
  <si>
    <t>Reinnleggelse akutt innen 30 dager og inn etter 2 dager</t>
  </si>
  <si>
    <t>Inn etter 2 dager</t>
  </si>
  <si>
    <t>02 dager</t>
  </si>
  <si>
    <t>Reinnleggelse akutt innen 30 dager og inn etter 3 dager</t>
  </si>
  <si>
    <t>Inn etter 3 dager</t>
  </si>
  <si>
    <t>03 dager</t>
  </si>
  <si>
    <t>Reinnleggelse akutt innen 30 dager og inn etter 4 dager</t>
  </si>
  <si>
    <t>Inn etter 4 dager</t>
  </si>
  <si>
    <t>04 dager</t>
  </si>
  <si>
    <t>Reinnleggelse akutt innen 30 dager og inn mellom 5 og 9 dager</t>
  </si>
  <si>
    <t>Inn mellom 5 og 9 dager</t>
  </si>
  <si>
    <t>05-9 dager</t>
  </si>
  <si>
    <t>Reinnleggelse akutt innen 30 dager og mellom 10 og 19 dager</t>
  </si>
  <si>
    <t>Inn mellom 10 og 19 dager</t>
  </si>
  <si>
    <t>10-19 dager</t>
  </si>
  <si>
    <t>Reinnleggelse akutt innen 30 dager og mellom 20 og 30 dager</t>
  </si>
  <si>
    <t>Inn mellom 20 og 30 dager</t>
  </si>
  <si>
    <t>20-30 dager</t>
  </si>
  <si>
    <t>Andre gjeninnleggelser</t>
  </si>
  <si>
    <t>Andre Gjenn</t>
  </si>
  <si>
    <t>ID_Fagspesialitet</t>
  </si>
  <si>
    <t>Fagspesialistet</t>
  </si>
  <si>
    <t>Fag_felles</t>
  </si>
  <si>
    <t>Fag AS_felles</t>
  </si>
  <si>
    <t>Samfunnsmedisin</t>
  </si>
  <si>
    <t>ID_Fagspesialitet_AS</t>
  </si>
  <si>
    <t>ID AS aktivitet</t>
  </si>
  <si>
    <t>Fagspesialistet kort</t>
  </si>
  <si>
    <t>Faginndeling</t>
  </si>
  <si>
    <t>Fag_AS_Felles</t>
  </si>
  <si>
    <t>kommentar mål</t>
  </si>
  <si>
    <t>PHV BUP</t>
  </si>
  <si>
    <t>barnesykdommer</t>
  </si>
  <si>
    <t>Fysikalsk medisin og rehab.</t>
  </si>
  <si>
    <t>Fysikalsk med</t>
  </si>
  <si>
    <t>som revmatologi</t>
  </si>
  <si>
    <t>fødselshjelp og kvinnesykd.</t>
  </si>
  <si>
    <t>GYN</t>
  </si>
  <si>
    <t>Gen kirurgi</t>
  </si>
  <si>
    <t>Hud og veneriske sykd</t>
  </si>
  <si>
    <t>indremed/fordøyelse</t>
  </si>
  <si>
    <t>Fordøylese</t>
  </si>
  <si>
    <t>som generell indremedesin</t>
  </si>
  <si>
    <t>indremed/infeksj/blodsykd.</t>
  </si>
  <si>
    <t>Hematologi</t>
  </si>
  <si>
    <t>Indremed/kardiologi</t>
  </si>
  <si>
    <t>Hjerte</t>
  </si>
  <si>
    <t>som kardiologi</t>
  </si>
  <si>
    <t>Indremed/lungesykdommer</t>
  </si>
  <si>
    <t>Lunge</t>
  </si>
  <si>
    <t>indremedisin</t>
  </si>
  <si>
    <t>Gen medisin</t>
  </si>
  <si>
    <t>indremedisin/blodsykd.</t>
  </si>
  <si>
    <t>indremedisin/endokrinologi</t>
  </si>
  <si>
    <t>Indremedisin/gastro</t>
  </si>
  <si>
    <t>Gastro</t>
  </si>
  <si>
    <t>indremedisin/kardiologi</t>
  </si>
  <si>
    <t>indremedisin/nefrologi</t>
  </si>
  <si>
    <t>Nyre</t>
  </si>
  <si>
    <t>nevrologi</t>
  </si>
  <si>
    <t>Ortopedisk kirurgi / gen. kirurgi</t>
  </si>
  <si>
    <t>som ortopedi</t>
  </si>
  <si>
    <t>PHV VOP</t>
  </si>
  <si>
    <t>avslag</t>
  </si>
  <si>
    <t>revmatologi</t>
  </si>
  <si>
    <t>Ravmatologi</t>
  </si>
  <si>
    <t>urologi/ generell kirurgi</t>
  </si>
  <si>
    <t>øre-nese-hals</t>
  </si>
  <si>
    <t>øye</t>
  </si>
  <si>
    <t>Aktivitetskategori_ID</t>
  </si>
  <si>
    <t>Aktivitetskategori</t>
  </si>
  <si>
    <t>definisjon</t>
  </si>
  <si>
    <t>Kategori 1</t>
  </si>
  <si>
    <t>Kategori 2</t>
  </si>
  <si>
    <t>Kategori 3</t>
  </si>
  <si>
    <t>Innleggelse rehab</t>
  </si>
  <si>
    <t>Innleggelser gruppert i DRG 462x eller DRG 862x</t>
  </si>
  <si>
    <t xml:space="preserve">Innleggelser </t>
  </si>
  <si>
    <t>Innleggelser med 1 liggedag +</t>
  </si>
  <si>
    <t>Innleggelse 2 døgn +</t>
  </si>
  <si>
    <t>Innleggelser med 2 eller flere liggedager</t>
  </si>
  <si>
    <t>Innleggelse 1 døgn</t>
  </si>
  <si>
    <t>Innleggelse med 1 liggedag (overnatting)</t>
  </si>
  <si>
    <t>Dagbehandling (0 liggedager)</t>
  </si>
  <si>
    <t>Innleggelse 0 døgn</t>
  </si>
  <si>
    <t>Innleggelser ved offentlig sykehus med 0 liggedager og ikke kategorisert som kirurgi</t>
  </si>
  <si>
    <t>Innleggelser med 0 liggedager</t>
  </si>
  <si>
    <t>Dagkirurgi</t>
  </si>
  <si>
    <t>Episoder (innleggelser eller konsultasjoner) som er gruppert i krirurgisk DRG</t>
  </si>
  <si>
    <t>Polikliniske kontakter og dagkirurgi</t>
  </si>
  <si>
    <t>Konsultasjoner, samt innleggelser ved private sykehus som ikke er gruppert i kirurgisk DRG, som ikke er definert som rehabilitering, kjemoterapi, stråleterapi eller dialyse</t>
  </si>
  <si>
    <t>Polikliniske kontakter</t>
  </si>
  <si>
    <t>Poliklinisk rehab</t>
  </si>
  <si>
    <t>Konsultasjoner gruppert i DRG 462x eller DRG 862x</t>
  </si>
  <si>
    <t>Poliklinisk kjemoterapi</t>
  </si>
  <si>
    <t>Episoder gruppert til DRG 410x eller DRG 856x</t>
  </si>
  <si>
    <t>Poliklinisk stråleterapi</t>
  </si>
  <si>
    <t>Episoder gruppert til DRG 409x eller DRG 851x</t>
  </si>
  <si>
    <t>Dialyse 0 døgn</t>
  </si>
  <si>
    <t>Episoder gruppert til DRG 371x</t>
  </si>
  <si>
    <t>Ambulant_ID</t>
  </si>
  <si>
    <t>Ambulant</t>
  </si>
  <si>
    <t>Sykehus aktivitet</t>
  </si>
  <si>
    <t>Delytelse_ID</t>
  </si>
  <si>
    <t>Delytelse</t>
  </si>
  <si>
    <t>Bokstav</t>
  </si>
  <si>
    <t>Kapittel</t>
  </si>
  <si>
    <t>A</t>
  </si>
  <si>
    <t>Brudd og slitasjeskader i skjelett</t>
  </si>
  <si>
    <t>A11</t>
  </si>
  <si>
    <t>Brudd og slitasjeskader i skjelett, Unge voksne 18-30 år, voksne over 30 år, individuelt tilpassede tilbud - dagtilbud</t>
  </si>
  <si>
    <t>A12</t>
  </si>
  <si>
    <t>Brudd og slitasjeskader i skjelett, Unge voksne 18-30 år,voksne over 30 år, individuelt tilpassede tilbud - døgntilbud</t>
  </si>
  <si>
    <t>A13</t>
  </si>
  <si>
    <t>Brudd og slitasjeskader i skjelett, Unge voksne 18-30 år, voksne over 30 år, gruppebasert tilbud med individuell oppfølging - dagtilbud</t>
  </si>
  <si>
    <t>A14</t>
  </si>
  <si>
    <t>Brudd og slitasjeskader i skjelett, Unge voksne 18-30 år, voksne over 30 år, gruppebasert tilbud med individuell oppfølging - døgntilbud</t>
  </si>
  <si>
    <t>B</t>
  </si>
  <si>
    <t>Reumatologiske sykdommer (inflammatoriske)</t>
  </si>
  <si>
    <t>B11</t>
  </si>
  <si>
    <t>Reumatologiske sykdommer (inflammatoriske), Unge voksne 18-30 år, voksne over 30 år, individuelt tilpassede tilbud - dagtilbud</t>
  </si>
  <si>
    <t>B12</t>
  </si>
  <si>
    <t>Reumatologiske sykdommer (inflammatoriske), Unge voksne 18-30 år, voksne over 30 år, individuelt tilpassede tilbud - døgntilbud</t>
  </si>
  <si>
    <t>B13</t>
  </si>
  <si>
    <t>Reumatologiske sykdommer (inflammatoriske), Unge voksne 18-30 år, voksne over 18 år, gruppebasert tilbud med individuell oppfølging - dagtilbud</t>
  </si>
  <si>
    <t>B14</t>
  </si>
  <si>
    <t>Reumatologiske sykdommer (inflammatoriske), Unge voksne 18-30 år, voksne over 30 år, gruppebasert tilbud med individuell oppfølging - døgntilbud</t>
  </si>
  <si>
    <t>C</t>
  </si>
  <si>
    <t>Amputasjoner underekstremiteter</t>
  </si>
  <si>
    <t>C11</t>
  </si>
  <si>
    <t>Amputasjoner underekstremiteter, Unge voksne 18-30 år, voksne over 30 år, individuelt tilpassede tilbud - dagtilbud</t>
  </si>
  <si>
    <t>C12</t>
  </si>
  <si>
    <t>Amputasjoner underekstremiteter, Unge voksne 18-30 år, voksne over 30 år, individuelt tilpassede tilbud - døgntilbud</t>
  </si>
  <si>
    <t>D</t>
  </si>
  <si>
    <t>CFS/ ME (diagnostisert)</t>
  </si>
  <si>
    <t>D11</t>
  </si>
  <si>
    <t>CFS/ ME (diagnostisert), Barn og ungdom under 18 år, individuelt tilpassede tilbud - dagtilbud</t>
  </si>
  <si>
    <t>D12</t>
  </si>
  <si>
    <t>CFS/ ME (diagnostisert), Barn og ungdom under 18 år, individuelt tilpassede tilbud - døgntilbud</t>
  </si>
  <si>
    <t>D13</t>
  </si>
  <si>
    <t>CFS/ ME (diagnostisert), Unge voksne 18-30 år, voksne over 30 år, individuelt tilpassede tilbud - dagtilbud</t>
  </si>
  <si>
    <t>D14</t>
  </si>
  <si>
    <t>CFS/ ME (diagnostisert), Unge voksne 18-30 år, voksne over 30 år, individuelt tilpassede tilbud - døgntilbud</t>
  </si>
  <si>
    <t>D15</t>
  </si>
  <si>
    <t>CFS/ ME (diagnostisert), Barn og ungdom under 18 år, gruppebasert tilbud med individuell oppfølging - dagtilbud</t>
  </si>
  <si>
    <t>D16</t>
  </si>
  <si>
    <t>CFS/ ME (diagnostisert), Barn og ungdom under 18 år, gruppebasert tilbud med individuell oppfølging - døgntilbud</t>
  </si>
  <si>
    <t>D17</t>
  </si>
  <si>
    <t>CFS/ ME (diagnostisert), Unge voksne 18-30 år, voksne over 30 år, gruppebasert tilbud med individuell oppfølging - dagtilbud</t>
  </si>
  <si>
    <t>D18</t>
  </si>
  <si>
    <t>CFS/ ME (diagnostisert), Unge voksne 18-30 år, voksne over 30 år, gruppebasert tilbud med individuell oppfølging - døgntilbud</t>
  </si>
  <si>
    <t>E</t>
  </si>
  <si>
    <t>Kreft</t>
  </si>
  <si>
    <t>E11</t>
  </si>
  <si>
    <t>Kreft, Barn og ungdom under 18 år, individuelt tilpassede tilbud - dagtilbud</t>
  </si>
  <si>
    <t>E12</t>
  </si>
  <si>
    <t>Kreft, Barn og ungdom under 18 år, individuelt tilpassede tilbud - døgntilbud</t>
  </si>
  <si>
    <t>E13</t>
  </si>
  <si>
    <t>Kreft, Unge voksne 18-30 år, voksne over 30 år,iIndividuelt tilpassede tilbud - dagtilbud</t>
  </si>
  <si>
    <t>E14</t>
  </si>
  <si>
    <t>Kreft, Unge voksne 18-30 år, voksne over 30 år, individuelt tilpassede tilbud - døgntilbud</t>
  </si>
  <si>
    <t>E15</t>
  </si>
  <si>
    <t>Kreft, Barn og ungdom under 18 år, gruppebasert tilbud med individuell oppfølging - dagtilbud</t>
  </si>
  <si>
    <t>E16</t>
  </si>
  <si>
    <t>Kreft, Barn og ungdom under 18 år, gruppebasert tilbud med individuell oppfølging - døgntilbud</t>
  </si>
  <si>
    <t>E17</t>
  </si>
  <si>
    <t>Kreft, Unge voksne 18-30 år og voksne over 30 år, gruppebasert tilbud med individuell oppfølging - dagtilbud</t>
  </si>
  <si>
    <t>E18</t>
  </si>
  <si>
    <t>Kreft, Unge voksne 18-30 år og voksne over 30 år, gruppebasert tilbud med individuell oppfølging - døgntilbud</t>
  </si>
  <si>
    <t>F</t>
  </si>
  <si>
    <t>Hjerneslag og traumatiske hjerneskader</t>
  </si>
  <si>
    <t>F11</t>
  </si>
  <si>
    <t>Hjerneslag og traumatiske hjerneskader, Barn og ungdom under 18 år, individuelt tilpassede tilbud - døgntilbud</t>
  </si>
  <si>
    <t>F12</t>
  </si>
  <si>
    <t>Hjerneslag og traumatiske hjerneskader, Unge voksne 18-30 år, voksne over 30 år, Individuelt tilpassede tilbud - dagtilbud</t>
  </si>
  <si>
    <t>F13</t>
  </si>
  <si>
    <t>Hjerneslag og traumatiske hjerneskader, Unge voksne 18-30 år, voksne over 30 år, Individuelt tilpassede tilbud - døgntilbud</t>
  </si>
  <si>
    <t>F14</t>
  </si>
  <si>
    <t>Hjerneslag og traumatiske hjerneskader, Intensiv trening av spesifikke funksjoner: Unge voksne 18-30 år, voksne over 30 år, gruppebasert tilbud med individuell oppfølging - dagtilbud</t>
  </si>
  <si>
    <t>F15</t>
  </si>
  <si>
    <t>Hjerneslag og traumatiske hjerneskader, Intensiv trening av spesifikke funksjoner: Unge voksne 18-30 år, voksne over 30 år, gruppebasert tilbud med individuell oppfølging - døgntilbud</t>
  </si>
  <si>
    <t>G</t>
  </si>
  <si>
    <t>Nevrologiske og nevromuskulære sykdommer</t>
  </si>
  <si>
    <t>G11</t>
  </si>
  <si>
    <t>Nevrologiske og nevromuskulære sykdommer, Barn og ungdom under 18 år, individuelt tilpassede tilbud - dagtilbud</t>
  </si>
  <si>
    <t>G12</t>
  </si>
  <si>
    <t>Nevrologiske og nevromuskulære sykdommer, Barn og ungdom under 18 år, individuelt tilpassede tilbud - døgntilbud</t>
  </si>
  <si>
    <t>G13</t>
  </si>
  <si>
    <t>Nevrologiske og nevromuskulære sykdommer, Unge voksne 18-30 år, voksne over 30 år, individuelt tilpassede tilbud - dagtilbud</t>
  </si>
  <si>
    <t>G14</t>
  </si>
  <si>
    <t>Nevrologiske og nevromuskulære sykdommer, Unge voksne 18-30 år, voksne over 30 år, individuelt tilpassede tilbud - døgntilbud</t>
  </si>
  <si>
    <t>G15</t>
  </si>
  <si>
    <t>Nevrologiske og nevromuskulære sykdommer, Barn og ungdom under 18 år, gruppebasert tilbud med individuell oppfølging - dagtilbud</t>
  </si>
  <si>
    <t>G16</t>
  </si>
  <si>
    <t>Nevrologiske og nevromuskulære sykdommer, Barn og ungdom under 18 år, gruppebasert tilbud med individuell oppfølging - døgntilbud</t>
  </si>
  <si>
    <t>G17</t>
  </si>
  <si>
    <t>Nevrologiske og nevromuskulære sykdommer, Unge voksne 18-30 år, voksne over 30 år, gruppebasert tilbud med individuell oppfølging - dagtilbud</t>
  </si>
  <si>
    <t>G18</t>
  </si>
  <si>
    <t>Nevrologiske og nevromuskulære sykdommer, Unge voksne 18-30 år, voksne over 30 år, gruppebasert tilbud med individuell oppfølging - døgntilbud</t>
  </si>
  <si>
    <t>H</t>
  </si>
  <si>
    <t>H11</t>
  </si>
  <si>
    <t>Hjertesykdommer , Unge voksne 18-30 år, voksne over 30 år, kartleggings- og vurderingstilbud - dagtilbud</t>
  </si>
  <si>
    <t>H12</t>
  </si>
  <si>
    <t>Hjertesykdommer , Unge voksne 18-30 år, voksne over 30 år, kartleggings- og vurderingstilbud - døgntilbud</t>
  </si>
  <si>
    <t>H13</t>
  </si>
  <si>
    <t>Hjertesykdommer , Unge voksne 18-30 år, voksne over 30 år, individuelt tilpassede tilbud - dagtilbud</t>
  </si>
  <si>
    <t>H14</t>
  </si>
  <si>
    <t>Hjertesykdommer , Unge voksne 18-30 år, voksne over 30 år, individuelt tilpassede tilbud - døgntilbud</t>
  </si>
  <si>
    <t>H15</t>
  </si>
  <si>
    <t>Hjertesykdommer , Unge voksne 18-30 år, voksne over 30 år, gruppebasert tilbud med individuell oppfølging - dagtilbud</t>
  </si>
  <si>
    <t>H16</t>
  </si>
  <si>
    <t>Hjertesykdommer , Unge voksne 18-30 år, voksne over 30 år, gruppebasert tilbud med individuell oppfølging - døgntilbud</t>
  </si>
  <si>
    <t>I</t>
  </si>
  <si>
    <t>I11</t>
  </si>
  <si>
    <t>Lungesykdommer , Unge voksne 18-30 år, voksne over 30 år, kartleggings- og vurderingstilbud - dagtilbud</t>
  </si>
  <si>
    <t>I12</t>
  </si>
  <si>
    <t>Lungesykdommer , Unge voksne 18-30 år, voksne over 30 år, kartleggings- og vurderingstilbud - døgntilbud</t>
  </si>
  <si>
    <t>I13</t>
  </si>
  <si>
    <t>Lungesykdommer , Unge voksne 18-30 år, voksne over 30 år, individuelt tilpassede tilbud - dagtilbud</t>
  </si>
  <si>
    <t>I14</t>
  </si>
  <si>
    <t>Lungesykdommer , Unge voksne 18-30 år, voksne over 30 år, individuelt tilpassede tilbud - døgntilbud</t>
  </si>
  <si>
    <t>I15</t>
  </si>
  <si>
    <t>Lungesykdommer , Unge voksne 18-30 år, voksne over 30 år, gruppebasert tilbud med individuell oppfølging - dagtilbud</t>
  </si>
  <si>
    <t>I16</t>
  </si>
  <si>
    <t>Lungesykdommer , Unge voksne 18-30 år, voksne over 30 år, gruppebasert tilbud med individuell oppfølging - døgntilbud</t>
  </si>
  <si>
    <t>Kronisk muskel- og bløtdelssmerte</t>
  </si>
  <si>
    <t>J11</t>
  </si>
  <si>
    <t>Kronisk muskel- og bløtdelssmerte , Unge voksne 18-30 år, voksne over 30 år, kartleggings- og vurderingstilbud - dagtilbud</t>
  </si>
  <si>
    <t>J12</t>
  </si>
  <si>
    <t>Kronisk muskel- og bløtdelssmerte , Unge voksne 18-30 år, voksne over 30 år, kartleggings- og vurderingstilbud - døgntilbud</t>
  </si>
  <si>
    <t>J13</t>
  </si>
  <si>
    <t>Kronisk muskel- og bløtdelssmerte , Unge voksne 18-30 år, voksne over 30 år, individuelt tilpassede tilbud - dagtilbud</t>
  </si>
  <si>
    <t>J14</t>
  </si>
  <si>
    <t>Kronisk muskel- og bløtdelssmerte , Unge voksne 18-30 år, voksne over 30 år, individuelt tilpassede tilbud - døgntilbud</t>
  </si>
  <si>
    <t>J15</t>
  </si>
  <si>
    <t>Kronisk muskel- og bløtdelssmerte , Unge voksne 18-30 år, voksne over 30 år, gruppebasert tilbud med individuell oppfølging - dagtilbud</t>
  </si>
  <si>
    <t>J16</t>
  </si>
  <si>
    <t>Kronisk muskel- og bløtdelssmerte , Unge voksne 18-30 år, voksne over 30 år, gruppebasert tilbud med individuell oppfølging - døgntilbud</t>
  </si>
  <si>
    <t>K11</t>
  </si>
  <si>
    <t>Sykelig overvekt, Barn og ungdom under 18 år, gruppebasert tilbud med individuell oppfølging - dagtilbud</t>
  </si>
  <si>
    <t>K12</t>
  </si>
  <si>
    <t>Sykelig overvekt, Barn og ungdom under 18 år, gruppebasert tilbud med individuell oppfølging - døgntilbud</t>
  </si>
  <si>
    <t>K13</t>
  </si>
  <si>
    <t>Sykelig overvekt, Unge voksne 18-30 år, voksne over 30 år, gruppebasert tilbud med individuell oppfølging - dagtilbud</t>
  </si>
  <si>
    <t>K14</t>
  </si>
  <si>
    <t>Sykelig overvekt, Unge voksne 18-30 år, voksne over 30 år, gruppebasert tilbud med individuell oppfølging - døgntilbud</t>
  </si>
  <si>
    <t>L</t>
  </si>
  <si>
    <t>Diabetes type 1</t>
  </si>
  <si>
    <t>L11</t>
  </si>
  <si>
    <t>Diabetes type 1, Unge voksne 18-30 år, voksne over 30 år, individuelt tilpassede tilbud - dagtilbud</t>
  </si>
  <si>
    <t>L12</t>
  </si>
  <si>
    <t>Diabetes type 1, Unge voksne 18-30 år, voksne over 30 år, gruppebasert tilbud med individuell oppfølging - dagtilbud</t>
  </si>
  <si>
    <t>Diabetes type 2</t>
  </si>
  <si>
    <t>Alvorlig grad av sanseforstyrrelser</t>
  </si>
  <si>
    <t>M11</t>
  </si>
  <si>
    <t>Alvorlig grad av sanseforstyrrelser, Barn og ungdom under 18 år, individuelt tilpassede tilbud - dagtilbud</t>
  </si>
  <si>
    <t>M12</t>
  </si>
  <si>
    <t>Alvorlig grad av sanseforstyrrelser, Barn og ungdom under 18 år, individuelt tilpassede tilbud - døgntilbud</t>
  </si>
  <si>
    <t>M13</t>
  </si>
  <si>
    <t>Alvorlig grad av sanseforstyrrelser, Unge voksne 18-30 år, voksne over 30 år, Individuelt tilpassede tilbud - dagtilbud</t>
  </si>
  <si>
    <t>M14</t>
  </si>
  <si>
    <t>Alvorlig grad av sanseforstyrrelser, Unge voksne 18-30 år, voksne over 30 år, Individuelt tilpassede tilbud - døgntilbud</t>
  </si>
  <si>
    <t>M15</t>
  </si>
  <si>
    <t>Alvorlig grad av sanseforstyrrelser, Barn og ungdom under 18 år, gruppebasert tilbud med individuell oppfølging - dagtilbud</t>
  </si>
  <si>
    <t>M16</t>
  </si>
  <si>
    <t>Alvorlig grad av sanseforstyrrelser, Barn og ungdom under 18 år, gruppebasert tilbud med individuell oppfølging - døgntilbud</t>
  </si>
  <si>
    <t>M17</t>
  </si>
  <si>
    <t>Alvorlig grad av sanseforstyrrelser, Unge voksne 18-30 år, voksne over 30 år, gruppebasert tilbud med individuell oppfølging - dagtilbud</t>
  </si>
  <si>
    <t>M18</t>
  </si>
  <si>
    <t>Alvorlig grad av sanseforstyrrelser, Unge voksne 18-30 år, voksne over 30 år, gruppebasert tilbud med individuell oppfølging - døgntilbud</t>
  </si>
  <si>
    <t>Tilbud til barn, ungdom og unge voksne med vekt på tilpasset fysisk aktivitet, familie og utdanning</t>
  </si>
  <si>
    <t>N11</t>
  </si>
  <si>
    <t>Tilbud til barn, ungdom og unge voksne med vekt på tilpasset fysisk aktivitet, familie og utdanning, Barn og ungdom under 18 år, Individuelt tilpassede tilbud - dagtilbud</t>
  </si>
  <si>
    <t>N12</t>
  </si>
  <si>
    <t>Tilbud til barn, ungdom og unge voksne med vekt på tilpasset fysisk aktivitet, familie og utdanning, Barn og ungdom under 18 år, Individuelt tilpassede tilbud - døgntilbud</t>
  </si>
  <si>
    <t>N13</t>
  </si>
  <si>
    <t>Tilbud til barn, ungdom og unge voksne med vekt på tilpasset fysisk aktivitet, familie og utdanning, Unge voksne 18-30 år, individuelt tilpassede tilbud - dagtilbud</t>
  </si>
  <si>
    <t>N14</t>
  </si>
  <si>
    <t>Tilbud til barn, ungdom og unge voksne med vekt på tilpasset fysisk aktivitet, familie og utdanning, Unge voksne 18-30 år, individuelt tilpassede tilbud - døgntilbud</t>
  </si>
  <si>
    <t>N15</t>
  </si>
  <si>
    <t>Tilbud til barn, ungdom og unge voksne med vekt på tilpasset fysisk aktivitet, familie og utdanning, Barn og ungdom under 18 år, gruppebasert tilbud med individuell oppfølging - dagtilbud</t>
  </si>
  <si>
    <t>N16</t>
  </si>
  <si>
    <t>Tilbud til barn, ungdom og unge voksne med vekt på tilpasset fysisk aktivitet, familie og utdanning, Barn og ungdom under 18 år, gruppebasert tilbud med individuell oppfølging - døgntilbud</t>
  </si>
  <si>
    <t>N17</t>
  </si>
  <si>
    <t>Tilbud til barn, ungdom og unge voksne med vekt på tilpasset fysisk aktivitet, familie og utdanning, Unge voksne 18-30 år, gruppebasert tilbud med individuell oppfølging - dagtilbud</t>
  </si>
  <si>
    <t>N18</t>
  </si>
  <si>
    <t>Tilbud til barn, ungdom og unge voksne med vekt på tilpasset fysisk aktivitet, familie og utdanning, Unge voksne 18-30 år, gruppebasert tilbud med individuell oppfølging - døgntilbud</t>
  </si>
  <si>
    <t>O</t>
  </si>
  <si>
    <t>Pasienter med komplekst sykdomsbilde med behov for sømløs rehabilitering etter sykehusbehandling</t>
  </si>
  <si>
    <t>O11</t>
  </si>
  <si>
    <t>Pasienter med komplekst sykdomsbilde med behov for sømløs rehabilitering etter sykehusbehandling , Unge voksne 18-30 år, voksne over 30 år, individuelt tilpassede tilbud - døgntilbud</t>
  </si>
  <si>
    <t>R</t>
  </si>
  <si>
    <t>Arbeidsrettet rehabilitering</t>
  </si>
  <si>
    <t>Arbeidsrettet rehabilitering, Unge voksne 18-30 år, voksne over 30 år, kartleggings- og vurderingstilbud - dagtilbud</t>
  </si>
  <si>
    <t>Arbeidsrettet rehabilitering, Unge voksne 18-30 år, voksne over 30 år, kartleggings- og vurderingstilbud - døgntilbud</t>
  </si>
  <si>
    <t>Arbeidsrettet rehabilitering, Unge voksne 18-30 år, voksne over 30 år, individuelt tilpassede tilbud - dagtilbud</t>
  </si>
  <si>
    <t>Arbeidsrettet rehabilitering, Unge voksne 18-30 år, voksne over 30 år, individuelt tilpassede tilbud - døgntilbud</t>
  </si>
  <si>
    <t>Arbeidsrettet rehabilitering, Unge voksne 18-30 år, voksne over 30 år, gruppebasert tilbud med individuell oppfølging - dagtilbud</t>
  </si>
  <si>
    <t>Arbeidsrettet rehabilitering, Unge voksne 18-30 år, voksne over 30 år, gruppebasert tilbud med individuell oppfølging - døgntilbud</t>
  </si>
  <si>
    <t>Voksne over 18 år. Individuelt tilpassede tilbud- døgntilbud. Helse – og arbeid.</t>
  </si>
  <si>
    <t>Voksne over 18 år. Individuelt tilpassede tilbud – dagtilbud. Helse – og arbeid.</t>
  </si>
  <si>
    <t>R110</t>
  </si>
  <si>
    <t>Voksne over 18 år. Individuelt tilpassede tilbud – ambulant. Helse – og arbeid.</t>
  </si>
  <si>
    <t>ICD_10_kap_ID</t>
  </si>
  <si>
    <t>ICD_10_kap</t>
  </si>
  <si>
    <t>Kapittel I Visse infeksjonssykdommer og parasittsykdommer</t>
  </si>
  <si>
    <t>Kapittel II Svulster</t>
  </si>
  <si>
    <t>Kapittel III Sykdommer i blod og bloddannende organer</t>
  </si>
  <si>
    <t>Kapittel IV Endokrine sykdommer, ernæringssykdommer</t>
  </si>
  <si>
    <t>Kapittel V Psykiske lidelser og atferdsforstyrrelser</t>
  </si>
  <si>
    <t>Kapittel VI Sykdommer i nervesystemet</t>
  </si>
  <si>
    <t>Kapittel VII Sykdommer i øyet og øyets omgivelser</t>
  </si>
  <si>
    <t>Kapittel VIII Sykdommer i øre og ørebensknute</t>
  </si>
  <si>
    <t>Kapittel IX Sykdommer i sirkulasjonssystemet</t>
  </si>
  <si>
    <t>Kapittel X Sykdommer i åndedrettssystemet</t>
  </si>
  <si>
    <t>Kapittel XI Sykdommer i fordøyelsessystemet</t>
  </si>
  <si>
    <t>Kapittel XII Sykdommer i hud og underhud</t>
  </si>
  <si>
    <t>Kapittel XIII Sykdommer i muskel/skjelettsystem</t>
  </si>
  <si>
    <t>Kapittel XIV Sykdommer i urin- og kjønnsorganer</t>
  </si>
  <si>
    <t>Kapittel XV Svangerskap, fødsel og barseltid</t>
  </si>
  <si>
    <t>Kapittel XVI Visse tilstander som oppstår i perinatalperioden</t>
  </si>
  <si>
    <t>Kapittel XVII Medfødte misdannelser, deformiteter</t>
  </si>
  <si>
    <t>Kapittel XVIII Symptomer, tegn, unormale kliniske funn'</t>
  </si>
  <si>
    <t>Kapittel XIX Skader, forgiftninger</t>
  </si>
  <si>
    <t>Kapittel XX Ytre årsaker til sykdommer, skader og dødsfall</t>
  </si>
  <si>
    <t>Kapittel XXI Faktorer som har betydning for helsetilstand</t>
  </si>
  <si>
    <t>Diagnosekode ikke registrert</t>
  </si>
  <si>
    <t>Lokasjon ID</t>
  </si>
  <si>
    <t>Lokasjon navn</t>
  </si>
  <si>
    <t>Lokasjon kort</t>
  </si>
  <si>
    <t>LOK gruppert SOM</t>
  </si>
  <si>
    <t>Lokasjon kort gruppert</t>
  </si>
  <si>
    <t>Lok SS2</t>
  </si>
  <si>
    <t>Lok AS_KS</t>
  </si>
  <si>
    <t>Lok FS2</t>
  </si>
  <si>
    <t>Lok VVS</t>
  </si>
  <si>
    <t>Lok VVL</t>
  </si>
  <si>
    <t>Lokasjon type</t>
  </si>
  <si>
    <t>Eierskap</t>
  </si>
  <si>
    <t>Tjeneste</t>
  </si>
  <si>
    <t>HF navn</t>
  </si>
  <si>
    <t>HF kort</t>
  </si>
  <si>
    <t>Stavanger US psyk helsevern voksne</t>
  </si>
  <si>
    <t>HSV</t>
  </si>
  <si>
    <t>HSV Stavanger</t>
  </si>
  <si>
    <t>Øvrige</t>
  </si>
  <si>
    <t>Offentlig</t>
  </si>
  <si>
    <t>Sykehuset Innlandet HF Habilitering/ rehabilitering</t>
  </si>
  <si>
    <t>SI Lillehammer</t>
  </si>
  <si>
    <t>Aleris Stavanger</t>
  </si>
  <si>
    <t>Privat Helse Vest</t>
  </si>
  <si>
    <t>Stiftelsen Trasoppklinikken</t>
  </si>
  <si>
    <t>Veslelien</t>
  </si>
  <si>
    <t>BUP Bærum</t>
  </si>
  <si>
    <t>Helse Stavanger Rehab</t>
  </si>
  <si>
    <t>Rehab/hab</t>
  </si>
  <si>
    <t>Hallingdal sjukestugu</t>
  </si>
  <si>
    <t>VV HS</t>
  </si>
  <si>
    <t>VV Ringerike</t>
  </si>
  <si>
    <t>VV RS</t>
  </si>
  <si>
    <t>Veste Viken HF</t>
  </si>
  <si>
    <t>Buskerud BUP</t>
  </si>
  <si>
    <t>Ottestad</t>
  </si>
  <si>
    <t>SI OT</t>
  </si>
  <si>
    <t>Sykehuset Innlandet HF, Lillehammer</t>
  </si>
  <si>
    <t>SI LI</t>
  </si>
  <si>
    <t>Halden/ Sarpsborg DPS</t>
  </si>
  <si>
    <t>Rikshospitalet</t>
  </si>
  <si>
    <t>OUS RH</t>
  </si>
  <si>
    <t>OUS Rikshospitalet</t>
  </si>
  <si>
    <t>Kysthospitalet i Hagevik</t>
  </si>
  <si>
    <t>Volda BUP</t>
  </si>
  <si>
    <t>Østmarka</t>
  </si>
  <si>
    <t>Moss DPS</t>
  </si>
  <si>
    <t>Tynset  DPS</t>
  </si>
  <si>
    <t>PHV Kristiansand</t>
  </si>
  <si>
    <t>Stord DPS</t>
  </si>
  <si>
    <t>Mosjøen BUP</t>
  </si>
  <si>
    <t>Teres Drammen</t>
  </si>
  <si>
    <t>Privat HSØ</t>
  </si>
  <si>
    <t>Privat Helse Sør-Øst</t>
  </si>
  <si>
    <t>Aleris Helse Bergen</t>
  </si>
  <si>
    <t>DPS Vest-Finnmark Alta</t>
  </si>
  <si>
    <t>Akademiklinikken Oslo</t>
  </si>
  <si>
    <t>Fysikalsk medisin Øya</t>
  </si>
  <si>
    <t>St Olav Hospital HF</t>
  </si>
  <si>
    <t>Blå kors Slemdal</t>
  </si>
  <si>
    <t>Privathospitalet AS</t>
  </si>
  <si>
    <t>Blå kors poliklinikk Oslo</t>
  </si>
  <si>
    <t>Medi 3 AS, Ålesund</t>
  </si>
  <si>
    <t>Stiftelsen Bergensklinikkene</t>
  </si>
  <si>
    <t>Tyrilistiftelsen</t>
  </si>
  <si>
    <t>Stiftelsen Karmsund ABR-Senter</t>
  </si>
  <si>
    <t>Stiftelsen Solliakollektivet</t>
  </si>
  <si>
    <t>Stiftelsen Valdresklinikken</t>
  </si>
  <si>
    <t>Modum Bad</t>
  </si>
  <si>
    <t>Stiftelsen Fredheim</t>
  </si>
  <si>
    <t>Mjøskirurgene</t>
  </si>
  <si>
    <t>Incognito klinikk</t>
  </si>
  <si>
    <t>Solli DPS</t>
  </si>
  <si>
    <t>Borgestadklinikken Blå Kors sør</t>
  </si>
  <si>
    <t>Stiftelsen Fossumkollektivet</t>
  </si>
  <si>
    <t>Phoenix Haga</t>
  </si>
  <si>
    <t>Manifestsenteret</t>
  </si>
  <si>
    <t>NKS Bjørkeli</t>
  </si>
  <si>
    <t>Loland Behandlingssenter BA</t>
  </si>
  <si>
    <t>Haugaland A-senter</t>
  </si>
  <si>
    <t>NIMI Ullevål</t>
  </si>
  <si>
    <t>Teres Rosenborg</t>
  </si>
  <si>
    <t>Privat Midt-Norge</t>
  </si>
  <si>
    <t>Sykehuset Østfold HF, Avdeling for rusbehandling</t>
  </si>
  <si>
    <t>Larkollen ungdomspsyk behandlingshjem</t>
  </si>
  <si>
    <t>A-senteret</t>
  </si>
  <si>
    <t>Origosenteret</t>
  </si>
  <si>
    <t>Frelsesarmeens Bo- og Behandlingssenter</t>
  </si>
  <si>
    <t>Kalfaret Behandlingssenter</t>
  </si>
  <si>
    <t>Volvat medisinske senter</t>
  </si>
  <si>
    <t>Feiringklinikken</t>
  </si>
  <si>
    <t>Haugesund Rev syk</t>
  </si>
  <si>
    <t>Ideell</t>
  </si>
  <si>
    <t>BUP Vest</t>
  </si>
  <si>
    <t>Trondsletten habiliteringssenter</t>
  </si>
  <si>
    <t>Blå Kors Behandlingssenter Eina</t>
  </si>
  <si>
    <t>Nic Waals institutt</t>
  </si>
  <si>
    <t>Jæren DPS</t>
  </si>
  <si>
    <t>Kvinnekollektivet Arken</t>
  </si>
  <si>
    <t>Bærum DPS</t>
  </si>
  <si>
    <t>Kongsvinger DPS</t>
  </si>
  <si>
    <t>Bergen legevakt</t>
  </si>
  <si>
    <t>HB Bergen legevakt</t>
  </si>
  <si>
    <t>Bragernes Behandlingssenter</t>
  </si>
  <si>
    <t>Lade Behandlingssenter</t>
  </si>
  <si>
    <t>Habiliteringstjenesten i Hedmark, Furnes</t>
  </si>
  <si>
    <t>SI FU</t>
  </si>
  <si>
    <t>Diakonhjemmet sykehus</t>
  </si>
  <si>
    <t>Diakonhjemmet</t>
  </si>
  <si>
    <t>Stiftelsen Renåvangen</t>
  </si>
  <si>
    <t>Lovisenberg diakonale sykehus</t>
  </si>
  <si>
    <t>Spesialistlegesenteret i Karasjok</t>
  </si>
  <si>
    <t>Haraldsplass diakonale sykehus</t>
  </si>
  <si>
    <t>Haraldsplass</t>
  </si>
  <si>
    <t>Orkdal sykehus</t>
  </si>
  <si>
    <t>SOH Orkdal</t>
  </si>
  <si>
    <t>Aleris Helse Trondheim</t>
  </si>
  <si>
    <t>Teres Bergen</t>
  </si>
  <si>
    <t>BUP Tromsø</t>
  </si>
  <si>
    <t>Helse Bergen Rehab</t>
  </si>
  <si>
    <t>HB Rehab</t>
  </si>
  <si>
    <t>Bjørgvin DPS</t>
  </si>
  <si>
    <t>Klinikk for sikkerhetspsykiatri</t>
  </si>
  <si>
    <t>Haukeland sykehus</t>
  </si>
  <si>
    <t>HB Haukeland</t>
  </si>
  <si>
    <t>ST HF Habilitering barn og unge</t>
  </si>
  <si>
    <t>ST HA</t>
  </si>
  <si>
    <t>ST Telemark</t>
  </si>
  <si>
    <t>ST SP</t>
  </si>
  <si>
    <t>Syehuset Telemark HF</t>
  </si>
  <si>
    <t>DPS Seljord</t>
  </si>
  <si>
    <t>Nordagutu</t>
  </si>
  <si>
    <t>ST NOR</t>
  </si>
  <si>
    <t>ST Skien</t>
  </si>
  <si>
    <t>Indre Sogn psykiatrisenter</t>
  </si>
  <si>
    <t>Sogndal BUP</t>
  </si>
  <si>
    <t>SSR Stavern</t>
  </si>
  <si>
    <t>SIV Tønsberg</t>
  </si>
  <si>
    <t>SIV HF</t>
  </si>
  <si>
    <t>Aure rehabiliteringssenter</t>
  </si>
  <si>
    <t>Ålesund behandlingssenter</t>
  </si>
  <si>
    <t>Molde behandlingssenter</t>
  </si>
  <si>
    <t>Klinikk for Rehabilitering (Mork)</t>
  </si>
  <si>
    <t xml:space="preserve"> Aker</t>
  </si>
  <si>
    <t>OUS AS</t>
  </si>
  <si>
    <t>OUS Aker</t>
  </si>
  <si>
    <t>OUS OL</t>
  </si>
  <si>
    <t>OUS Oslo Legevakt</t>
  </si>
  <si>
    <t>Ullevål universitetssykehus</t>
  </si>
  <si>
    <t>OUS US</t>
  </si>
  <si>
    <t>OUS Ullevål</t>
  </si>
  <si>
    <t>SUN</t>
  </si>
  <si>
    <t>SUN Sunnaas</t>
  </si>
  <si>
    <t>SS FS</t>
  </si>
  <si>
    <t>SS Flekkefjord</t>
  </si>
  <si>
    <t>DPS Lister</t>
  </si>
  <si>
    <t>Sørlandet rusomsorg</t>
  </si>
  <si>
    <t>Ringerike psykiatrisk klinikk</t>
  </si>
  <si>
    <t>Helse Stavanger HABU</t>
  </si>
  <si>
    <t>Haugaland DPS</t>
  </si>
  <si>
    <t>SS AS</t>
  </si>
  <si>
    <t>SS Arendal</t>
  </si>
  <si>
    <t>Sykehuset Buskerud, psykiatrisk avdeling</t>
  </si>
  <si>
    <t>VV DS</t>
  </si>
  <si>
    <t>VV Drammen</t>
  </si>
  <si>
    <t>Kongsberg BUP</t>
  </si>
  <si>
    <t>Kongsberg sykehus</t>
  </si>
  <si>
    <t>VV KS</t>
  </si>
  <si>
    <t>VV Kongsberg</t>
  </si>
  <si>
    <t>Ringerike Sykehus</t>
  </si>
  <si>
    <t>SI EL</t>
  </si>
  <si>
    <t>SI Elverum_Hamar</t>
  </si>
  <si>
    <t>SI ELHA</t>
  </si>
  <si>
    <t>Elverum_Hamar</t>
  </si>
  <si>
    <t>SI KO</t>
  </si>
  <si>
    <t>Ahus Kongsvinger</t>
  </si>
  <si>
    <t>SI Kongsvinger</t>
  </si>
  <si>
    <t>Felles Sykehusfunksjoner</t>
  </si>
  <si>
    <t>SI GJ</t>
  </si>
  <si>
    <t>SI Gjøvik</t>
  </si>
  <si>
    <t>Granheim lungesykehus</t>
  </si>
  <si>
    <t>SI GL</t>
  </si>
  <si>
    <t>Notodden sykehus</t>
  </si>
  <si>
    <t>ST NOT</t>
  </si>
  <si>
    <t>ST Notodden</t>
  </si>
  <si>
    <t>Sykehuset Telemark psyk. klinikk</t>
  </si>
  <si>
    <t>Skien/Porsgrunn</t>
  </si>
  <si>
    <t>SØ MO</t>
  </si>
  <si>
    <t>SØ Kalnes_Moss</t>
  </si>
  <si>
    <t>Østfold sykehus</t>
  </si>
  <si>
    <t>Sykehuset Østfold, Kalnes</t>
  </si>
  <si>
    <t>SØ KN</t>
  </si>
  <si>
    <t>Psykiatrisk sykehusavdeling SØ</t>
  </si>
  <si>
    <t>Stavanger universitetssjukehus</t>
  </si>
  <si>
    <t>SUS Stavanger</t>
  </si>
  <si>
    <t>Kalnes</t>
  </si>
  <si>
    <t>Spesialsykehuset for epilepsi</t>
  </si>
  <si>
    <t>OUS SSE</t>
  </si>
  <si>
    <t>VV BS</t>
  </si>
  <si>
    <t>VV Bærum</t>
  </si>
  <si>
    <t>Blakstad sykehus</t>
  </si>
  <si>
    <t>Follo DPS</t>
  </si>
  <si>
    <t>AHUS</t>
  </si>
  <si>
    <t>Akeshus</t>
  </si>
  <si>
    <t>Radiumhospitalet</t>
  </si>
  <si>
    <t>OUS RA</t>
  </si>
  <si>
    <t>OUS Radiumhospitalet</t>
  </si>
  <si>
    <t>HAG</t>
  </si>
  <si>
    <t>HFO Haugesund</t>
  </si>
  <si>
    <t>HAG Haugesund</t>
  </si>
  <si>
    <t>SI HA</t>
  </si>
  <si>
    <t>Sykehuset Innlandet HF, Tynset</t>
  </si>
  <si>
    <t>SI TY</t>
  </si>
  <si>
    <t>SI Tynset</t>
  </si>
  <si>
    <t>SS KS</t>
  </si>
  <si>
    <t>SS Kristiansand</t>
  </si>
  <si>
    <t>Betanien spesialistpoliklinikk</t>
  </si>
  <si>
    <t>Betanien Helse Vest</t>
  </si>
  <si>
    <t>HFO Stord</t>
  </si>
  <si>
    <t>Valen sjukehus, Psykiatrisk klinikk</t>
  </si>
  <si>
    <t>HFO Odda</t>
  </si>
  <si>
    <t>HB Voss</t>
  </si>
  <si>
    <t>HFØ Florø</t>
  </si>
  <si>
    <t>HFØ Førde</t>
  </si>
  <si>
    <t>HFØ Lærdal</t>
  </si>
  <si>
    <t>Nordfjord</t>
  </si>
  <si>
    <t>HFØ Norfjord</t>
  </si>
  <si>
    <t>Nordfjord psykiatrisenter</t>
  </si>
  <si>
    <t>Nordfjord BUP</t>
  </si>
  <si>
    <t>Molde sjukehus</t>
  </si>
  <si>
    <t>HMR Molde</t>
  </si>
  <si>
    <t>Kristiansund sjukehus</t>
  </si>
  <si>
    <t>HMR Kristiansund</t>
  </si>
  <si>
    <t>Ålesund sjukehus</t>
  </si>
  <si>
    <t>HMR Ålesund</t>
  </si>
  <si>
    <t>Volda sjukehus</t>
  </si>
  <si>
    <t>HMR Volda</t>
  </si>
  <si>
    <t>Orkdal DPS</t>
  </si>
  <si>
    <t>Brøset</t>
  </si>
  <si>
    <t>Tiller DPS</t>
  </si>
  <si>
    <t>Nidaros DPS</t>
  </si>
  <si>
    <t>Trondheim BUP</t>
  </si>
  <si>
    <t>St Olavs Hospital</t>
  </si>
  <si>
    <t>SOH Trondheim</t>
  </si>
  <si>
    <t>SOH Røros</t>
  </si>
  <si>
    <t>Fysikalsk medisin Lian</t>
  </si>
  <si>
    <t>HNT Namsos</t>
  </si>
  <si>
    <t>Helse Nord-Trøndelag HF</t>
  </si>
  <si>
    <t>HNT Levanger</t>
  </si>
  <si>
    <t>BUP Midt-Finnmark</t>
  </si>
  <si>
    <t>NLSH Bodø phv voksne</t>
  </si>
  <si>
    <t>NOR Bodø</t>
  </si>
  <si>
    <t>UNN Narvik</t>
  </si>
  <si>
    <t>HES Sandnessjøen</t>
  </si>
  <si>
    <t>HES Mosjøen</t>
  </si>
  <si>
    <t>HES Mo i Rana</t>
  </si>
  <si>
    <t>NOR Lofoten</t>
  </si>
  <si>
    <t>NOR Vesterålen</t>
  </si>
  <si>
    <t>UNN Harstad</t>
  </si>
  <si>
    <t>Almennpsykiatrisk avd. Tromsø</t>
  </si>
  <si>
    <t>UNN Tromsø</t>
  </si>
  <si>
    <t>FIN Hammerfest</t>
  </si>
  <si>
    <t>DPS Vest-Finnmark Hammerfest</t>
  </si>
  <si>
    <t>BUP Hammerfest</t>
  </si>
  <si>
    <t>DPS Midt-Finnmark</t>
  </si>
  <si>
    <t>FIN Kirkenes</t>
  </si>
  <si>
    <t>DPS Øst-Finnmark</t>
  </si>
  <si>
    <t>DPS Øst-Finnmark Tana</t>
  </si>
  <si>
    <t>ST RJ</t>
  </si>
  <si>
    <t>Betanien DPS</t>
  </si>
  <si>
    <t>DPS Vest-Finnmark</t>
  </si>
  <si>
    <t>Førde BUP</t>
  </si>
  <si>
    <t>BUPA Bodø</t>
  </si>
  <si>
    <t>Haukeland BUP</t>
  </si>
  <si>
    <t>Olafiaklinikken</t>
  </si>
  <si>
    <t>OUS OK</t>
  </si>
  <si>
    <t>BUP Øst-Finnmark</t>
  </si>
  <si>
    <t>DPS Notodden</t>
  </si>
  <si>
    <t>Akershus us, psykiatrisk avd.</t>
  </si>
  <si>
    <t>BUP Våland sengepost ungdom</t>
  </si>
  <si>
    <t>Haugesund sjukehus, psykiatrisk klinikk</t>
  </si>
  <si>
    <t>Habiliteringstjenesten i Oppland, Lillehammer</t>
  </si>
  <si>
    <t>SI Hab O</t>
  </si>
  <si>
    <t>Kongsberg DPS</t>
  </si>
  <si>
    <t>Ringerike BUP</t>
  </si>
  <si>
    <t>Skien BUP</t>
  </si>
  <si>
    <t>DPS Vestmar - Kragerø</t>
  </si>
  <si>
    <t>PHV Arendal</t>
  </si>
  <si>
    <t>Arendal BUP</t>
  </si>
  <si>
    <t>Lister BUP</t>
  </si>
  <si>
    <t>Haugesund BUP</t>
  </si>
  <si>
    <t>BUP Hillevåg</t>
  </si>
  <si>
    <t>Haukeland US, psykiatrisk klinikk</t>
  </si>
  <si>
    <t>BUP Fjell</t>
  </si>
  <si>
    <t>Åsane BUP</t>
  </si>
  <si>
    <t>BUP Voss</t>
  </si>
  <si>
    <t>Stord BUP</t>
  </si>
  <si>
    <t>Folgefonn DPS</t>
  </si>
  <si>
    <t>Ålesund BUP</t>
  </si>
  <si>
    <t>Kristiansund BUP</t>
  </si>
  <si>
    <t>Molde BUP</t>
  </si>
  <si>
    <t>Namsos BUP</t>
  </si>
  <si>
    <t>Levanger BUP</t>
  </si>
  <si>
    <t>Mo i Rana PHV</t>
  </si>
  <si>
    <t>Mo i Rana BUP</t>
  </si>
  <si>
    <t>Mosjøen PHV</t>
  </si>
  <si>
    <t>Senter for psykisk helse Ofoten</t>
  </si>
  <si>
    <t>Ofoten BUP</t>
  </si>
  <si>
    <t>Vesterålen dps</t>
  </si>
  <si>
    <t>Vesterålen BUP</t>
  </si>
  <si>
    <t>Lofoten dps</t>
  </si>
  <si>
    <t>Lofoten BUP</t>
  </si>
  <si>
    <t>Sandnessjøen PHV</t>
  </si>
  <si>
    <t>Sandnessjøen BUP</t>
  </si>
  <si>
    <t>Sør-Troms DPS</t>
  </si>
  <si>
    <t>Sør-Troms BUP</t>
  </si>
  <si>
    <t>Fredrikstad DPS</t>
  </si>
  <si>
    <t>Notodden BUP</t>
  </si>
  <si>
    <t>Bergfløtt behandlingssenter</t>
  </si>
  <si>
    <t>Aleris Oslo</t>
  </si>
  <si>
    <t>FysMed-klinkken</t>
  </si>
  <si>
    <t>Friskvernklinikken</t>
  </si>
  <si>
    <t>Asker DPS</t>
  </si>
  <si>
    <t>Kristiansand BUP</t>
  </si>
  <si>
    <t>Kragerø BUP Vestmar</t>
  </si>
  <si>
    <t>Øyane DPS</t>
  </si>
  <si>
    <t>Helse Førde, Psyk klinikk</t>
  </si>
  <si>
    <t>Haugesund Rehabilitering</t>
  </si>
  <si>
    <t>Sigma Nord AS</t>
  </si>
  <si>
    <t>Midt-Troms BUP Silsand</t>
  </si>
  <si>
    <t>Midt-Troms BUP Sjøvegan</t>
  </si>
  <si>
    <t>Privatsykehuset Haugesund</t>
  </si>
  <si>
    <t>Orkdal BUP</t>
  </si>
  <si>
    <t>Lillestrømklinikken DPS</t>
  </si>
  <si>
    <t>Jessheimklinikken DPS</t>
  </si>
  <si>
    <t>Grorud DPS</t>
  </si>
  <si>
    <t>BUP Alta</t>
  </si>
  <si>
    <t>Alta somatikk</t>
  </si>
  <si>
    <t>Stiftelsen Finnmarkskollektivet</t>
  </si>
  <si>
    <t>Ringvoll klinikken</t>
  </si>
  <si>
    <t>Kronstad DPS</t>
  </si>
  <si>
    <t>Nordhordland BUP</t>
  </si>
  <si>
    <t>BUP Fana</t>
  </si>
  <si>
    <t>Fauske BUP</t>
  </si>
  <si>
    <t>Fauske phv</t>
  </si>
  <si>
    <t>Teres Sørlandsparken</t>
  </si>
  <si>
    <t>Fosen BUP</t>
  </si>
  <si>
    <t>Betanien hospital</t>
  </si>
  <si>
    <t>Betanien HSØ</t>
  </si>
  <si>
    <t>Gjøvik DPS</t>
  </si>
  <si>
    <t>Lillehammer DPS</t>
  </si>
  <si>
    <t>Teres Stokkan</t>
  </si>
  <si>
    <t>Privat Helse Nord</t>
  </si>
  <si>
    <t>Betanien BUP</t>
  </si>
  <si>
    <t>Teres Tromsø</t>
  </si>
  <si>
    <t>Teres Stavanger</t>
  </si>
  <si>
    <t>ST KR</t>
  </si>
  <si>
    <t>Stiftelsen Riisby Behandlingssenter</t>
  </si>
  <si>
    <t>Brønnøysund BUP</t>
  </si>
  <si>
    <t>Voksenhabilitering Molde</t>
  </si>
  <si>
    <t>Viken senter for psykiatri og sjelesorg</t>
  </si>
  <si>
    <t>Revmatismesykehuset</t>
  </si>
  <si>
    <t>RSL</t>
  </si>
  <si>
    <t>Martina Hansens Hospital</t>
  </si>
  <si>
    <t>Haugesund sanitetsforenings revmatismesykehus</t>
  </si>
  <si>
    <t>Karmøy DPS</t>
  </si>
  <si>
    <t>Samtun AS</t>
  </si>
  <si>
    <t>NKS Olaviken alderspsykiatriske sykehus</t>
  </si>
  <si>
    <t>BUP Bryne</t>
  </si>
  <si>
    <t>BUP Egersund</t>
  </si>
  <si>
    <t>BUP Sandnes</t>
  </si>
  <si>
    <t>IbsenSykehuset</t>
  </si>
  <si>
    <t>Hamar DPS</t>
  </si>
  <si>
    <t>BUP Asker</t>
  </si>
  <si>
    <t>Tyrili Helse Midt-Norge</t>
  </si>
  <si>
    <t>BUP Sola</t>
  </si>
  <si>
    <t>Kolibri Medical</t>
  </si>
  <si>
    <t>Klinikk for psykosomatisk medisin</t>
  </si>
  <si>
    <t>Karasjok rusomsorg</t>
  </si>
  <si>
    <t>Aleris Tromsø</t>
  </si>
  <si>
    <t>Kløveråsen utrednings- og kompetansesenter</t>
  </si>
  <si>
    <t>Bodø - Habilitering/rehab</t>
  </si>
  <si>
    <t>Gravdal - Habilitering/rehab</t>
  </si>
  <si>
    <t xml:space="preserve"> Levanger rehabilitering</t>
  </si>
  <si>
    <t>Stokmarknes - habilitering/rehab</t>
  </si>
  <si>
    <t>Namsos rehabilitering</t>
  </si>
  <si>
    <t>Tronvik DPS</t>
  </si>
  <si>
    <t>Teres Bodø</t>
  </si>
  <si>
    <t>Trondheimsklinikken</t>
  </si>
  <si>
    <t>Stord Rehabilitering</t>
  </si>
  <si>
    <t>Lab og røntgen Haukeland</t>
  </si>
  <si>
    <t>Frelsesarmeen Fetsund</t>
  </si>
  <si>
    <t>Kristiansand MS</t>
  </si>
  <si>
    <t>Kristiansand Rehanbilitering</t>
  </si>
  <si>
    <t>SSHF Kongsgård</t>
  </si>
  <si>
    <t>Kristiansand felles</t>
  </si>
  <si>
    <t>Arendal MS</t>
  </si>
  <si>
    <t>Flekkefjord MS</t>
  </si>
  <si>
    <t>Arendal Rehab</t>
  </si>
  <si>
    <t>SI Gran</t>
  </si>
  <si>
    <t xml:space="preserve">SI Valdres </t>
  </si>
  <si>
    <t>SiV Solvang</t>
  </si>
  <si>
    <t>Sarpsborg spesialistsenter</t>
  </si>
  <si>
    <t>LDS Sangen hosp.</t>
  </si>
  <si>
    <t>SI Nord Gulbrabdsdalen LMS</t>
  </si>
  <si>
    <t>VV Habilitering Drammen</t>
  </si>
  <si>
    <t>ST Porsgrunn</t>
  </si>
  <si>
    <t>ST POR</t>
  </si>
  <si>
    <t>ST SK</t>
  </si>
  <si>
    <t>SiV Larvik</t>
  </si>
  <si>
    <t>SØ Askim somatikk</t>
  </si>
  <si>
    <t>SØ Habilitering</t>
  </si>
  <si>
    <t>Ahus Ski sykehus</t>
  </si>
  <si>
    <t>SI Rehab Gjøvik</t>
  </si>
  <si>
    <t>DS Diakonhjemmet</t>
  </si>
  <si>
    <t>SI Hamar</t>
  </si>
  <si>
    <t>SUN Aker</t>
  </si>
  <si>
    <t>Sel kommune</t>
  </si>
  <si>
    <t>SØ fysioterapi</t>
  </si>
  <si>
    <t>OUS Geilomo</t>
  </si>
  <si>
    <t xml:space="preserve">SØ </t>
  </si>
  <si>
    <t xml:space="preserve">ST </t>
  </si>
  <si>
    <t xml:space="preserve">OUS </t>
  </si>
  <si>
    <t>FS</t>
  </si>
  <si>
    <t>HS</t>
  </si>
  <si>
    <t>Unn</t>
  </si>
  <si>
    <t>SiV</t>
  </si>
  <si>
    <t>Sykehuset Innlandet Sanerud</t>
  </si>
  <si>
    <t>SI PHV</t>
  </si>
  <si>
    <t>HB</t>
  </si>
  <si>
    <t>HFO</t>
  </si>
  <si>
    <t>HFO Helse Fonna</t>
  </si>
  <si>
    <t>HFØ Helse Førde</t>
  </si>
  <si>
    <t>SUS</t>
  </si>
  <si>
    <t>SUS Helse Stavanger</t>
  </si>
  <si>
    <t>Muritunet AS</t>
  </si>
  <si>
    <t>Betania Malvik</t>
  </si>
  <si>
    <t>Privat HV</t>
  </si>
  <si>
    <t>Friskgården Steinskjer</t>
  </si>
  <si>
    <t>Privat HMN</t>
  </si>
  <si>
    <t>Catosenteret</t>
  </si>
  <si>
    <t>Hernes institutt</t>
  </si>
  <si>
    <t>Unicare Bakke</t>
  </si>
  <si>
    <t>Oppfølgingsenheten Frisk</t>
  </si>
  <si>
    <t>Idrettens helsesenter</t>
  </si>
  <si>
    <t>Sørlandet rehab Eiken</t>
  </si>
  <si>
    <t>Røde Kors Haugland</t>
  </si>
  <si>
    <t>LHL Bergen</t>
  </si>
  <si>
    <t>LHL Nærland</t>
  </si>
  <si>
    <t>Skogli</t>
  </si>
  <si>
    <t>Colosseum Mann AS</t>
  </si>
  <si>
    <t>Medi 3 Ringvoll Klinikken AS</t>
  </si>
  <si>
    <t>Universitetssykehuset Nord-norge Hf avd Storslett- Somatikk</t>
  </si>
  <si>
    <t>Forusakutten AS avd Stavanger</t>
  </si>
  <si>
    <t>Sykehuset i Vestfold Hf Somatikk Sandefjord</t>
  </si>
  <si>
    <t>Sykehuset i Vestfold Hf, Fysikalsk Medisin og Rehabilitering Tønsberg - Bjellandåsen</t>
  </si>
  <si>
    <t>Helgelandssykehuset Hf Brønnøysund Somatikk</t>
  </si>
  <si>
    <t>IBSENSYKEHUSET PORSGRUNN AS</t>
  </si>
  <si>
    <t>Medi 3 Ringvoll Klinikken AS avd Oslo</t>
  </si>
  <si>
    <t>Volvat Medisinske Senter AS  Oslo - Sentrum</t>
  </si>
  <si>
    <t>Helse Møre og Romsdal Hf Seksjon Vaksenhabilitering Ålesund</t>
  </si>
  <si>
    <t>HMR</t>
  </si>
  <si>
    <t>Sarpsborg Spesialistsenter AS</t>
  </si>
  <si>
    <t>Moloklinikken AS</t>
  </si>
  <si>
    <t>Colosseumklinikken Medisinske Senter AS</t>
  </si>
  <si>
    <t>Sykehuset Oslo Øst AS</t>
  </si>
  <si>
    <t>Sykehuset Oslo Øst AS </t>
  </si>
  <si>
    <t>St Olavs Hospital Hf Spesialistpoliklinikken Ørlandet</t>
  </si>
  <si>
    <t>STO</t>
  </si>
  <si>
    <t>Helse Møre og Romsdal Hf Seksjon for Habilitering Barn og Unge Ålesund</t>
  </si>
  <si>
    <t>A-Medi AS</t>
  </si>
  <si>
    <t>A-MEDI AS</t>
  </si>
  <si>
    <t>Preventia AS</t>
  </si>
  <si>
    <t>Sandvika Nevrosenter AS</t>
  </si>
  <si>
    <t>Clinique Bellevue</t>
  </si>
  <si>
    <t>Volvat Medisinske Senter As Moss</t>
  </si>
  <si>
    <t>Lhl-sykehuset Vestfold AS</t>
  </si>
  <si>
    <t>Aleris Helse As Avd Ålesund</t>
  </si>
  <si>
    <t>Lhl Sykehuset Gardermoen</t>
  </si>
  <si>
    <t>Kolbotn Hjertesenter AS </t>
  </si>
  <si>
    <t>N/A</t>
  </si>
  <si>
    <t>Faust Medisinske Senter AS</t>
  </si>
  <si>
    <t>UNIVERSITETSSYKEHUSET NORD-NORGE HF AVD BARDU- SOMATIKK</t>
  </si>
  <si>
    <t>UNIVERSITETSSYKEHUSET NORD-NORGE HF AVD FINNSNES- SOMATIKK</t>
  </si>
  <si>
    <t>Helse Bergen Hf Radiologisk Avdeling Brystdiagnostisk Senter</t>
  </si>
  <si>
    <t>Helse Bergen Hf Skadepoliklinikken Bergen Helsehus</t>
  </si>
  <si>
    <t>Betanien Psykiatriske Senter Sengeavdeling</t>
  </si>
  <si>
    <t>Colosseum Faust AS</t>
  </si>
  <si>
    <t>COLOSSEUM FAUST AS</t>
  </si>
  <si>
    <t>Helse Bergen Hf Straume Dialysebehandling</t>
  </si>
  <si>
    <t>HELSE BERGEN HF HABILITERINGSTJ FOR BARN OG UNGDOM</t>
  </si>
  <si>
    <t>Helse Bergen Hf Knarvik Hudpoliklinikk</t>
  </si>
  <si>
    <t>HELSE BERGEN HF MEDISINSK GENETIKK EKST POLIKL SUS</t>
  </si>
  <si>
    <t>HELSE BERGEN HF KVAM DIALYSEBEHANDLING</t>
  </si>
  <si>
    <t>OSLO UNIVERSITETSSYKEHUS HF SOPHIES MINDE BRYN</t>
  </si>
  <si>
    <t>Helse Bergen Hf Knarvik Dialysebehandling</t>
  </si>
  <si>
    <t>Martina Hansens Hospital Avd Radiologi</t>
  </si>
  <si>
    <t>Aleris Røntgen og Medisinske Senter Bergen</t>
  </si>
  <si>
    <t>UNICARE BAKKE AS</t>
  </si>
  <si>
    <t>EEG LABORATORIET AS</t>
  </si>
  <si>
    <t>REV</t>
  </si>
  <si>
    <t>Martina Hansens Hospital Sykehuset</t>
  </si>
  <si>
    <t>VOLVAT MEDISINSKE SENTER AS FREDRIKSTAD</t>
  </si>
  <si>
    <t>n/A</t>
  </si>
  <si>
    <t>UNICARE FRISKVERN</t>
  </si>
  <si>
    <t>SØRLANDET SYKEHUS HF HABILITERING FOR VOKSNE ARENDAL</t>
  </si>
  <si>
    <t xml:space="preserve">SS HF </t>
  </si>
  <si>
    <t>VALNESFJORD HELSESPORTSSENTER</t>
  </si>
  <si>
    <t>Privat HN</t>
  </si>
  <si>
    <t>Private HN</t>
  </si>
  <si>
    <t>PRIVATSYKEHUSET HAUGESUND AS</t>
  </si>
  <si>
    <t>Aleris Medisinske Senter Strømmen</t>
  </si>
  <si>
    <t>Aleris Colosseum Stavanger</t>
  </si>
  <si>
    <t>AKERSHUS UNIVERSITETSSYKEHUS HF</t>
  </si>
  <si>
    <t xml:space="preserve">Ifocus Øyeklinikk AS </t>
  </si>
  <si>
    <t>FORUSAKUTTEN AS AVD SANDNES</t>
  </si>
  <si>
    <t>Stiftelsen Barnas Fysioterapisenter</t>
  </si>
  <si>
    <t>Universitetssykehuset Nord-norge Hf Rehabilitering/habilitering -tromsø</t>
  </si>
  <si>
    <t>Universitetssykehuset Nord-norge Hf Rehabilitering/habilitering -narvik</t>
  </si>
  <si>
    <t>UNIVERSITETSSYKEHUSET NORD-NORGE HF REHABILITERING/HABILITERING HARSTAD</t>
  </si>
  <si>
    <t>Ullevål Hageby Hjertesenter Odd Johansen</t>
  </si>
  <si>
    <t xml:space="preserve">Oslo Kommune Helseetaten </t>
  </si>
  <si>
    <t>Oslo Kommune</t>
  </si>
  <si>
    <t>HELSE BERGEN HF SEKSJON FOR BEHANDLINGSHJELPEMIDLER MEDISINSK-TEKNISK AVD HAUKELAND</t>
  </si>
  <si>
    <t>MEDI 3 AS AVD ÅLESUND</t>
  </si>
  <si>
    <t>individuellPlan_ID</t>
  </si>
  <si>
    <t>individuellPlan</t>
  </si>
  <si>
    <t>Pasienten oppfyller ikke kriteriene</t>
  </si>
  <si>
    <t>Pasienten har avslått tilbud om IP</t>
  </si>
  <si>
    <t>IP er uner arbeid i spesialisthelsetjenesten</t>
  </si>
  <si>
    <t>Pasienten har allerede en IP</t>
  </si>
  <si>
    <t>Ukjent med status for individuell plan</t>
  </si>
  <si>
    <t>Pasienten oppfyller kriteriene</t>
  </si>
  <si>
    <t>Pasienten er informert men avslag/samtykke foreligger ikke</t>
  </si>
  <si>
    <t>Pasienten ønsker individuell plan, samtykke foreligger</t>
  </si>
  <si>
    <t>Melding om behov for IP sendt kommunen</t>
  </si>
  <si>
    <t>IP er ikke vurdert</t>
  </si>
  <si>
    <t>institusjonID</t>
  </si>
  <si>
    <t>institusjon_navn</t>
  </si>
  <si>
    <t>Sektor</t>
  </si>
  <si>
    <t>hf</t>
  </si>
  <si>
    <t>hf_navn</t>
  </si>
  <si>
    <t>sh_reg</t>
  </si>
  <si>
    <t>sh_reg_navn</t>
  </si>
  <si>
    <t>Diakonhjemmet sykehus, Psykofarma</t>
  </si>
  <si>
    <t>Privat Ideell</t>
  </si>
  <si>
    <t>Diakonhjemmets sykehus</t>
  </si>
  <si>
    <t>Sør-Øst</t>
  </si>
  <si>
    <t>Sykehuset Østfold, Åsebråten BUP, Familieenhet Østfold</t>
  </si>
  <si>
    <t>Helseforetak</t>
  </si>
  <si>
    <t>Sykehuset Østfold, Nordre Østfold DPS</t>
  </si>
  <si>
    <t>Aleris Helse AS Stavanger</t>
  </si>
  <si>
    <t>Privat Kommersiell</t>
  </si>
  <si>
    <t>Vitalis Helse Kragerø</t>
  </si>
  <si>
    <t>Norsk Arbeidshelse AS - Porsgrunn</t>
  </si>
  <si>
    <t>Helse Sør-Øst private</t>
  </si>
  <si>
    <t>Norsk Arbeidshelse avd. Oslo</t>
  </si>
  <si>
    <t>Norsk Arbeidshelse AS - Askim</t>
  </si>
  <si>
    <t>Godthaab</t>
  </si>
  <si>
    <t>Kirkens Bymisjon, Oslo, Veslelie</t>
  </si>
  <si>
    <t>Voss DPS,  NKS Bjørkeli</t>
  </si>
  <si>
    <t>Helse Vest private</t>
  </si>
  <si>
    <t>DPS Nord-Troms</t>
  </si>
  <si>
    <t>Universitetssykehuset Nord-Norge HF</t>
  </si>
  <si>
    <t>Nord</t>
  </si>
  <si>
    <t>Oslo universitetssykehus, Dikemark, Allmenpsykiatrisk avdeling</t>
  </si>
  <si>
    <t>Sykehuset Innlandet, Lillehammer somatikk</t>
  </si>
  <si>
    <t>Sykehuset Østfold, DPS Halden/Sarpsborg</t>
  </si>
  <si>
    <t>Akershus universitetssykehus, spesialpsykiatri</t>
  </si>
  <si>
    <t>Molde sjukehus psykiatri</t>
  </si>
  <si>
    <t>Midt</t>
  </si>
  <si>
    <t>Volda sjukehus BUP polikl</t>
  </si>
  <si>
    <t>St Olavs Hospital, psykisk helse</t>
  </si>
  <si>
    <t>Sykehuset Namsos, psykiatrisk klinikk</t>
  </si>
  <si>
    <t>Akershus universitetssykehus, Alna DPS</t>
  </si>
  <si>
    <t>Sykehuset Østfold, DPS Moss</t>
  </si>
  <si>
    <t>Sykehuset Innlandet, DPS Tynset</t>
  </si>
  <si>
    <t>Sørlandet sykehus voksenpsykiatri</t>
  </si>
  <si>
    <t>Helse Fonna, Stord DPS</t>
  </si>
  <si>
    <t>Sykehuset Innlandet, BUP Elverum</t>
  </si>
  <si>
    <t>Oslo universitetssykehus, Ungd psyk Akuttenhet (UPA)</t>
  </si>
  <si>
    <t>Aleris Helse AS Bergen</t>
  </si>
  <si>
    <t>Sykehuset Levanger, DPS Stjørdal</t>
  </si>
  <si>
    <t>Stamina Helse, Bodø</t>
  </si>
  <si>
    <t>Blå Kors Midt og Nord, Lade behandlingssenter</t>
  </si>
  <si>
    <t>Helse Midt private</t>
  </si>
  <si>
    <t>Helse Bergen, BPUS avdeling for rusmedisin</t>
  </si>
  <si>
    <t>Akademikliniken Oslo AS</t>
  </si>
  <si>
    <t>12 trinnsklinikken AS</t>
  </si>
  <si>
    <t>Høyenhall</t>
  </si>
  <si>
    <t>DPS Namsos</t>
  </si>
  <si>
    <t>DPS Levanger</t>
  </si>
  <si>
    <t>Friskstiftelsen</t>
  </si>
  <si>
    <t>Blå Kors Øst AS, Slemdal</t>
  </si>
  <si>
    <t>Norsk Arbedshelse AS</t>
  </si>
  <si>
    <t>CRUX Verksgata behandlingssenter</t>
  </si>
  <si>
    <t>Kastvollen</t>
  </si>
  <si>
    <t>Mestringshusene AS</t>
  </si>
  <si>
    <t>Blå Kors Poliklinikk Oslo</t>
  </si>
  <si>
    <t>Voss DPS, NKS Bjørkeli AS</t>
  </si>
  <si>
    <t>Stiftelsen Fekjær</t>
  </si>
  <si>
    <t>Solli Sykehus AS</t>
  </si>
  <si>
    <t>Blå Kors Loland Behandlingssenter AS</t>
  </si>
  <si>
    <t>Evjeklinikken</t>
  </si>
  <si>
    <t>Helse Bergen, Bergensklinikken</t>
  </si>
  <si>
    <t>Betanien Sykehus AS</t>
  </si>
  <si>
    <t>Betanien Sykehus Bergen</t>
  </si>
  <si>
    <t>Norsk Arbeidshelse AS - Kristiansand</t>
  </si>
  <si>
    <t>Norsk Arbeidshelse AS - Arendal</t>
  </si>
  <si>
    <t>Norsk Arbeidshelse AS - Sandefjord</t>
  </si>
  <si>
    <t>Norsk Arbeidshelse AS - Tønsberg</t>
  </si>
  <si>
    <t>Norsk Arbeidshelse avd. SKI</t>
  </si>
  <si>
    <t>Norsk Arbeidshelse AS - Fredrikstad</t>
  </si>
  <si>
    <t>Steffensrud</t>
  </si>
  <si>
    <t>Rauland</t>
  </si>
  <si>
    <t>Nordtun</t>
  </si>
  <si>
    <t>Blå Kors Vest AS, Haugaland A-senter</t>
  </si>
  <si>
    <t>Selli</t>
  </si>
  <si>
    <t>Institutt for Psykologisk Rådgivning AS</t>
  </si>
  <si>
    <t>Private Helse Vest</t>
  </si>
  <si>
    <t>Medi 3 AS</t>
  </si>
  <si>
    <t>BUE-stiftelsen, Langørjan gård</t>
  </si>
  <si>
    <t>Helse Nord private</t>
  </si>
  <si>
    <t>Rosenborg Sportsklinikk</t>
  </si>
  <si>
    <t>Ringen</t>
  </si>
  <si>
    <t>Lukas stiftelsen</t>
  </si>
  <si>
    <t>Private Helse Nord</t>
  </si>
  <si>
    <t>Tyrilistiftelsen, Frankmo, Mesna</t>
  </si>
  <si>
    <t>Stiftelsen Karmsund ABR-senter</t>
  </si>
  <si>
    <t>Muritunet</t>
  </si>
  <si>
    <t xml:space="preserve">
Lovisenberg Diakonale Sykehus AS</t>
  </si>
  <si>
    <t>Lovisenberg diakonale sykehus AS</t>
  </si>
  <si>
    <t>Fossen rusbehandling</t>
  </si>
  <si>
    <t>Landaasen</t>
  </si>
  <si>
    <t>Stiftelsen Fredhem</t>
  </si>
  <si>
    <t>Stiftelsen Incognito Klinikk</t>
  </si>
  <si>
    <t>Solli</t>
  </si>
  <si>
    <t>Beitostølen</t>
  </si>
  <si>
    <t>Blå Kors Sør AS, Borgestadklinik</t>
  </si>
  <si>
    <t>Stiftelsen Phoenix Haga</t>
  </si>
  <si>
    <t>Blå Kors Borgestad, Avd Loland</t>
  </si>
  <si>
    <t>EEG Labora</t>
  </si>
  <si>
    <t>NIMI AS Avd. Mini Ullevål</t>
  </si>
  <si>
    <t>Sykehuset Østfold, avd for rusbehandling</t>
  </si>
  <si>
    <t>Larkollen, ungd psyk behandlingshjem</t>
  </si>
  <si>
    <t>Stiftelsen Kirkens bymisjon Oslo</t>
  </si>
  <si>
    <t>Stiftelsen Kirkens Bymisjon Oslo</t>
  </si>
  <si>
    <t>Bymisjonens Psykiatriske Døgnrehabilitering</t>
  </si>
  <si>
    <t>Frelsesarmeens Bo- og behandling</t>
  </si>
  <si>
    <t>Stiftelsen Kirkens Sosialtjeneste</t>
  </si>
  <si>
    <t>Volvat medisinske senter AS Oslo</t>
  </si>
  <si>
    <t>LHL-klinikkene Feiring</t>
  </si>
  <si>
    <t>Haugesund sanitetsforenings revm</t>
  </si>
  <si>
    <t>NKS Kløveråsen</t>
  </si>
  <si>
    <t>Diakonhjemmet sykehus BUP Vest</t>
  </si>
  <si>
    <t>Fekjær psyk senter</t>
  </si>
  <si>
    <t>Sørlandet Sykehus, DPS Strømme</t>
  </si>
  <si>
    <t>Sørlandet Sykehus, DPS Solvang</t>
  </si>
  <si>
    <t>Solli sykehus</t>
  </si>
  <si>
    <t>Blå Kors Øst AS, Behandlingssenter</t>
  </si>
  <si>
    <t>LDS, Nic Waals institutt</t>
  </si>
  <si>
    <t>Grefsenlia alderspsykiatrisk bo- og behandlingssenter</t>
  </si>
  <si>
    <t>Stiftelsen Kvinnekollektivet Ark</t>
  </si>
  <si>
    <t>Akershus universitetssykehus, avd Rus og avhengig</t>
  </si>
  <si>
    <t>Hagen beh hjem</t>
  </si>
  <si>
    <t>Sykehuset Innlandet, BUP Hamar</t>
  </si>
  <si>
    <t>Sykehuset Innlandet, Enh for utredning og behandling</t>
  </si>
  <si>
    <t>Sykehuset Innlandet, BUP Kongsvinger</t>
  </si>
  <si>
    <t>Sykehuset Innlandet, DPS Kongsvinger</t>
  </si>
  <si>
    <t>Sykehuset Innlandet, Kringsjåtunet Ungd psyk beh enhet</t>
  </si>
  <si>
    <t>Sykehuset i Vestfold, Nordre Vestfold</t>
  </si>
  <si>
    <t>Helse Bergen, Bergen legevakt</t>
  </si>
  <si>
    <t xml:space="preserve">Dps Sunnmøre Døgnseksjonen Sjøholt </t>
  </si>
  <si>
    <t>Blå Kors Drammen</t>
  </si>
  <si>
    <t>Lade behandlingssenter Blå Kors</t>
  </si>
  <si>
    <t>Furukollen psyk senter</t>
  </si>
  <si>
    <t>LHL-klinikkene Glittre</t>
  </si>
  <si>
    <t>Conrad Svendsen Senter</t>
  </si>
  <si>
    <t>NKS Olaviken alderspsyk sykehus</t>
  </si>
  <si>
    <t>Sykehuset i Vestfold, Søndre Vestfold</t>
  </si>
  <si>
    <t>Haugaland Karmøy DPS</t>
  </si>
  <si>
    <t>Ringerike DPS</t>
  </si>
  <si>
    <t>Skibotnsenteret</t>
  </si>
  <si>
    <t>Østbytunet behandlingssenter</t>
  </si>
  <si>
    <t>Haraldsplass diakonale sykehus AS</t>
  </si>
  <si>
    <t>Haraldsplass diakonale sykehus A</t>
  </si>
  <si>
    <t>Skjelfoss psykiatriske senter</t>
  </si>
  <si>
    <t>Bergen kirurgiske sykehus</t>
  </si>
  <si>
    <t>Aleris Helse AS Trondheim</t>
  </si>
  <si>
    <t>Sykehuset Østfold, Konglelunden ungd psyke beh hjem</t>
  </si>
  <si>
    <t>Midt-Troms DPS</t>
  </si>
  <si>
    <t>Helse Bergen, Bjørgvin DPS</t>
  </si>
  <si>
    <t>Helse Bergen, BPUS Klinikk for sikkerhetspsykiatri</t>
  </si>
  <si>
    <t>Helse Bergen,Hagavik</t>
  </si>
  <si>
    <t>Sykehuset Telemark HF, DPS Seljord</t>
  </si>
  <si>
    <t>Sykehuset Telemark - Nordagutu</t>
  </si>
  <si>
    <t>Sykehuset i Vestfold, Psykiatrisk fylkesavdeling</t>
  </si>
  <si>
    <t xml:space="preserve">
Søndre Vestfold DPS</t>
  </si>
  <si>
    <t>Sykehuset i Vestfold HF avd. Rus</t>
  </si>
  <si>
    <t>Helse Møre og Romsdal HF Distriktspsykiatrisk avdeling</t>
  </si>
  <si>
    <t>Nevrohjemmet rehabiliteringssenter</t>
  </si>
  <si>
    <t>Kristiansund sykehus, psykiatri</t>
  </si>
  <si>
    <t>Helse Møre og Romsdal, Klinikk for rusbehandling</t>
  </si>
  <si>
    <t>Molde Behandlingssenter</t>
  </si>
  <si>
    <t>Volda sykehus psykiatri</t>
  </si>
  <si>
    <t>Helse Møre og Romsdal HF Klinikk for psykiatri</t>
  </si>
  <si>
    <t>Oslo universitetssykehus, Aker</t>
  </si>
  <si>
    <t>Oslo universitetssykehus, Ullevål</t>
  </si>
  <si>
    <t>Diakonhjemmet sykehus, psykiatri voksen, Vinderen</t>
  </si>
  <si>
    <t>Akershus universitetssykehus, Alderspsykiatri, Gaustad</t>
  </si>
  <si>
    <t>Oslo universitetssykehus HF, Avhengighetsbehandling voksne</t>
  </si>
  <si>
    <t>Sørlandet Sykehus, DPS Lister</t>
  </si>
  <si>
    <t>Sørlandet Sykehus HF, Rus-og avhengighetsbehandling døgnenhet Kristiansand</t>
  </si>
  <si>
    <t>Vestre Viken HF, Ringerike DPS, Seksjon poliklinisk behandling</t>
  </si>
  <si>
    <t>Avdeling unge voksne, Engelsvoll</t>
  </si>
  <si>
    <t>Stavanger DPS</t>
  </si>
  <si>
    <t>Helse Fonna, Haugaland DPS</t>
  </si>
  <si>
    <t>Sandnes DPS, Varatun</t>
  </si>
  <si>
    <t>Dalane DPS</t>
  </si>
  <si>
    <t>Ryfylke DPS, Randaberg</t>
  </si>
  <si>
    <t>Avdeling unge voksne, Gauselskog</t>
  </si>
  <si>
    <t>Sørlandet Sykehus, DPS Aust-Agder</t>
  </si>
  <si>
    <t>Vestre Viken HF, somatikk</t>
  </si>
  <si>
    <t>Ringerike sykehus</t>
  </si>
  <si>
    <t>Drammen sykehus</t>
  </si>
  <si>
    <t>Sykehuset Innlandet, Elverum  somatikk</t>
  </si>
  <si>
    <t>Sykehuset Innlandet, Kongsvinger somatikk</t>
  </si>
  <si>
    <t>Sykehuset Innlandet Sykehusfunksjoner</t>
  </si>
  <si>
    <t>Sykehuset Innlandet, BUP Lillehammer</t>
  </si>
  <si>
    <t>Sykehuset Innlandet, Gjøvik somatikk</t>
  </si>
  <si>
    <t>Sykehuset Telemark, Sykehusavdeling Skien</t>
  </si>
  <si>
    <t>Sykehuset Østfold, Ungd psyk seksjon Veum</t>
  </si>
  <si>
    <t>Sykehuset Østfold, BUP</t>
  </si>
  <si>
    <t>Stavanger Universitetssykehus HF</t>
  </si>
  <si>
    <t>Vestre Viken HF, Blakstad, Avd for Rus og avhengighet, Døgnseksjonen</t>
  </si>
  <si>
    <t>Akershus universitetssykehus, Follo DPS</t>
  </si>
  <si>
    <t>Akershus universitetssykehus, Lillestrømklinikken BUP polikl</t>
  </si>
  <si>
    <t>Akershus universitetssykehus, Lillestrømklinikken Bråten psyk.</t>
  </si>
  <si>
    <t>Oslo universitetssykehus, BUP Nordstrand</t>
  </si>
  <si>
    <t>Oslo universitetssykehus, Lille-Sogn dagenhet for barn</t>
  </si>
  <si>
    <t>Helse Fonna, Haugesund DPS</t>
  </si>
  <si>
    <t>Sykehuset Innlandet, Tynset somatikk</t>
  </si>
  <si>
    <t>Avdeling unge voksne, Gausel</t>
  </si>
  <si>
    <t>Helse Førde, Nordford BUP</t>
  </si>
  <si>
    <t>Helse Møre og Romsdal HF Molde sykehus</t>
  </si>
  <si>
    <t>Helse Møre og Romsdal HF Kristiansund</t>
  </si>
  <si>
    <t>Helse Møre og Romsdal HF Ålesund</t>
  </si>
  <si>
    <t>Ålesund sjukehus, psykiatri</t>
  </si>
  <si>
    <t>Helse Møre og Romsdal HF Volda sykehus</t>
  </si>
  <si>
    <t>St Olavs Hospital, psykisk helse, Orkdal</t>
  </si>
  <si>
    <t>St Olavs Hospital, psykisk helse, Brøset</t>
  </si>
  <si>
    <t>St Olavs Hospital, Habiliteringstjenesten for voksne</t>
  </si>
  <si>
    <t>St Olavs Hospital, psykisk helse, Tiller DPS</t>
  </si>
  <si>
    <t>St Olavs Hospital, psykisk helse, Nidaros DPS</t>
  </si>
  <si>
    <t>St. Olavs Hospital, BUP Lian</t>
  </si>
  <si>
    <t>Helse Nord-Trøndelag HF -  Namsos</t>
  </si>
  <si>
    <t>Helse Nord-Trøndelag HF -  Levanger</t>
  </si>
  <si>
    <t>Sykehuset Levanger, psykiatrisk klinikk</t>
  </si>
  <si>
    <t>BUP Nordlandssykehuset</t>
  </si>
  <si>
    <t>Nordlandssykehuset Bodø</t>
  </si>
  <si>
    <t>Helgelandssykehuset HF Sandnessjøen</t>
  </si>
  <si>
    <t>Helgelandssykehuset HF Mosjøen</t>
  </si>
  <si>
    <t>Helgelandssykehuset HF Mo i Rana</t>
  </si>
  <si>
    <t>Nordlandssykehuset  Lofoten</t>
  </si>
  <si>
    <t>Nordlandssykehuset Vesterålen, Stokmarknes</t>
  </si>
  <si>
    <t>Universitetssykehuset i Nord-Norge, Allmennpsykiatrisk avdeling</t>
  </si>
  <si>
    <t>Psykiatrisk senter for Tromsø og omegn</t>
  </si>
  <si>
    <t>Finnmarkssykehuset HF Klinikk Hammerfest</t>
  </si>
  <si>
    <t>BUP Helse Finnmark</t>
  </si>
  <si>
    <t>Finnmarkssykehuset HF Klinikk Kirkenes</t>
  </si>
  <si>
    <t>Øst-Finnmark DPS</t>
  </si>
  <si>
    <t>Norsk diabetikersenter</t>
  </si>
  <si>
    <t>Røysumtunet</t>
  </si>
  <si>
    <t>Lovisenberg sykehus, Psykiatrisk klinikk</t>
  </si>
  <si>
    <t>Vest-Finnmark DPS</t>
  </si>
  <si>
    <t>Sykehuset Østfold, Åsebråten Barnepsykiatrisk klinikk</t>
  </si>
  <si>
    <t>Psyk i Vestfold Barne- og ungd p</t>
  </si>
  <si>
    <t>Førde PBU Barne-og ungdomspsykia</t>
  </si>
  <si>
    <t>Akershus universitetssykehus, BUP Furuset</t>
  </si>
  <si>
    <t>Oslo universitetssykehus, Barnepsykiatrisk enhet</t>
  </si>
  <si>
    <t>Helse Bergen, Haukeland univ sh BUP avd</t>
  </si>
  <si>
    <t>Oslo universitetssykehus, HF Olafiaklinikken</t>
  </si>
  <si>
    <t>Sykehuset Østfold, BUP polikl Halden</t>
  </si>
  <si>
    <t>Oslo universitetssykehus, Avd for dagbehandling og poliklinikk</t>
  </si>
  <si>
    <t>Oslo universitetssykehus, BUP Nordre Aker-Sagene</t>
  </si>
  <si>
    <t>Sykehuset Østfold, BUP polikl Moss</t>
  </si>
  <si>
    <t>Oslo universitetssykehus, BUP Søndre Nordstrand</t>
  </si>
  <si>
    <t>Akershus universitetssykehus, Lillestrømklinikken Ungd psyk kl</t>
  </si>
  <si>
    <t>Sykehuset Telemark, DPS Notodden/Seljord</t>
  </si>
  <si>
    <t>Akershus universitetssykehus, Akuttpsykiatrisk avd</t>
  </si>
  <si>
    <t>Oslo universitetssykehus, Josefinegate DPS</t>
  </si>
  <si>
    <t>Sykehuset Østfold, BUP Askim</t>
  </si>
  <si>
    <t>Akershus universitetssykehus, BUP Grorud</t>
  </si>
  <si>
    <t>Oslo universitetssykehus, Søndre Oslo DPS</t>
  </si>
  <si>
    <t>Oslo universitetssykehus, Avd Majorstua</t>
  </si>
  <si>
    <t>Lovisenberg diakonale sykehus, Lovisenberg DPS</t>
  </si>
  <si>
    <t>Helse Fonna, Haugesund sjukehus, Psykiatrisk klinikk</t>
  </si>
  <si>
    <t>Akershus universitetssykehus, BUP Follo</t>
  </si>
  <si>
    <t>Oslo universitetssykehus, BUP Østensjø</t>
  </si>
  <si>
    <t>Drammen DPS</t>
  </si>
  <si>
    <t>Sykehuset Telemark, BUP</t>
  </si>
  <si>
    <t>Kragerø sykehus, DPS Vestmar</t>
  </si>
  <si>
    <t>Sørlandet Sykehus HF, Arendal Psykiatrisk avdeling</t>
  </si>
  <si>
    <t>Sørlandet Sykehus, ABUP Arendal</t>
  </si>
  <si>
    <t>Sørlandet Sykehus, ABUP Lister</t>
  </si>
  <si>
    <t>Helse Fonna, Haugesund BUP</t>
  </si>
  <si>
    <t>BUP Stavanger</t>
  </si>
  <si>
    <t>Helse Bergen, BPUS Psykiatrisk klinikk</t>
  </si>
  <si>
    <t>Helse Bergen, BUP Øyane</t>
  </si>
  <si>
    <t>Helse Bergen, Åsane BUP</t>
  </si>
  <si>
    <t>Helse Bergen, Voss DPS</t>
  </si>
  <si>
    <t>Helse Fonna, Folgefonn DPS</t>
  </si>
  <si>
    <t>Ålesund sjukehus BUP polikl</t>
  </si>
  <si>
    <t>Kristiansund  Sykehus BUP polikl</t>
  </si>
  <si>
    <t>Molde Sjukehus BUP avd</t>
  </si>
  <si>
    <t>Sykehuset Namsos BUP polikl</t>
  </si>
  <si>
    <t>Sykehuset Levanger, BUP avd</t>
  </si>
  <si>
    <t>Sykehuset Levanger, Fam.amb.</t>
  </si>
  <si>
    <t>Helgelandssykehuset Mo i Rana, psykiatri</t>
  </si>
  <si>
    <t>Helgelandssykehuset Mosjøen, Senter for psykisk helsevern</t>
  </si>
  <si>
    <t>Ofoten DPS</t>
  </si>
  <si>
    <t>Nordlandssykehuset, Vesterålen DPS Stokmarknes</t>
  </si>
  <si>
    <t>Nordlandssykehuset Lofoten, psykiatrisk avdeling Gravdal</t>
  </si>
  <si>
    <t>Helgelandssykehuset Sandnessjøen</t>
  </si>
  <si>
    <t>Oslo universitetssykehus, Rikshospitalet BUP seksjon</t>
  </si>
  <si>
    <t>Sykehuset Østfold, BUP Sarpsborg</t>
  </si>
  <si>
    <t>Sykehuset Østfold, DPS  Fredrikstad</t>
  </si>
  <si>
    <t>Blefjell sh Notodden BUP</t>
  </si>
  <si>
    <t>Aleris Helse AS Oslo</t>
  </si>
  <si>
    <t>FysMed-klinkken AS</t>
  </si>
  <si>
    <t>Friskvernklinikken AS</t>
  </si>
  <si>
    <t>Vestre Viken, Asker DPS</t>
  </si>
  <si>
    <t>Sørlandet Sykehus, ABUP Kristiansand</t>
  </si>
  <si>
    <t>Sykehuset Telemark, BUP Kragerø</t>
  </si>
  <si>
    <t>Akershus universitetssykehus, Jessheimklinikken BUP</t>
  </si>
  <si>
    <t>Sørlandet sykehus, Rus og avheng</t>
  </si>
  <si>
    <t>Helse Bergen, Øyane DPS</t>
  </si>
  <si>
    <t>Helse Førde Psykisk helsevern</t>
  </si>
  <si>
    <t>Førde psykiatriske klinikk, Voksenpsyk</t>
  </si>
  <si>
    <t>Stavanger HF, Spesialavdeling for voksne, Våland</t>
  </si>
  <si>
    <t>Sykehuset Innlandet, BUP Tynset</t>
  </si>
  <si>
    <t>Valnesfjord</t>
  </si>
  <si>
    <t>Fram Helserehab</t>
  </si>
  <si>
    <t>PTØ-Hamar</t>
  </si>
  <si>
    <t>Ravneberghaugen</t>
  </si>
  <si>
    <t>Blå Kors Øst AS, Senter Oslo</t>
  </si>
  <si>
    <t>Privatsykehuset Haugesund AS</t>
  </si>
  <si>
    <t>St Olavs Hospital, BUP klinikk Orkdal</t>
  </si>
  <si>
    <t>Lovisenberg DPS</t>
  </si>
  <si>
    <t>Akershus universitetssykehus, Nedre Romerike DPS</t>
  </si>
  <si>
    <t>Drammen private sykehus</t>
  </si>
  <si>
    <t>Akershus universitetssykehus, Grorud DPS</t>
  </si>
  <si>
    <t>Oslo universitetssykehus, Nydalen døgnenhet for barn</t>
  </si>
  <si>
    <t>Sykehuset Østfold, DPS Edwin Ruud</t>
  </si>
  <si>
    <t>Grande</t>
  </si>
  <si>
    <t>Oslo universitetssykehus, Døgnavdeling Asker</t>
  </si>
  <si>
    <t>Diakonhjemmet sykehus, DPS Vinderen</t>
  </si>
  <si>
    <t>Diakonhjemmet sykehus, alderpsykiatri, Tåsen</t>
  </si>
  <si>
    <t>Capio Anoreksi Senter</t>
  </si>
  <si>
    <t>LDS, Almenpsykiatrisk avdeling Vor Frues Hospital</t>
  </si>
  <si>
    <t>Sykehuset Østfold, BUP Fredrikstad</t>
  </si>
  <si>
    <t>Ringvoll klinikken AS</t>
  </si>
  <si>
    <t>Ålesund sjukehus Ungd psyk avd</t>
  </si>
  <si>
    <t>Helse Bergen, Kronstad DPS</t>
  </si>
  <si>
    <t>Helse Bergen, BUP Nordhordland</t>
  </si>
  <si>
    <t>Nord-Norges Kurbad</t>
  </si>
  <si>
    <t>Sørlandsparken</t>
  </si>
  <si>
    <t>St Olavs Hospital, BUP klinikk Fosen</t>
  </si>
  <si>
    <t>Betanien hospital (Helse Sør-Øst</t>
  </si>
  <si>
    <t>Colosseumklinikken, Oslo</t>
  </si>
  <si>
    <t>Teres Colosseum</t>
  </si>
  <si>
    <t>Sykehuset i Vestfold HF, klinikk</t>
  </si>
  <si>
    <t>Sykehuset Namsos, DPS Kolvereid</t>
  </si>
  <si>
    <t>Sykehuset Innlandet, DPS Gjøvik</t>
  </si>
  <si>
    <t>Sykehuset Innlandet, DPS Lillehammer</t>
  </si>
  <si>
    <t>Oslo universitetssykehus, Psykosomatisk poliklinikk Rikshospitalet</t>
  </si>
  <si>
    <t>Klinikk Stokkan, Trondheim</t>
  </si>
  <si>
    <t>Volvat Stokkan</t>
  </si>
  <si>
    <t>Diakonhjemmet Sykehus AS</t>
  </si>
  <si>
    <t>Tromsø private sykehus</t>
  </si>
  <si>
    <t>Sykehuset Telemark, DPS Porsgrunn</t>
  </si>
  <si>
    <t>Sykehuset Innlandet, BUP Gjøvik</t>
  </si>
  <si>
    <t>Volvat Tromsø</t>
  </si>
  <si>
    <t>Hernes</t>
  </si>
  <si>
    <t>Jeløy kurbad</t>
  </si>
  <si>
    <t>Colosseumklinikken,  Stavanger</t>
  </si>
  <si>
    <t>Teres Colosseum Stavanger</t>
  </si>
  <si>
    <t>Oslo universitetssykehus, Aker universitetssykehus</t>
  </si>
  <si>
    <t xml:space="preserve">
Sykehuset Innlandet HF</t>
  </si>
  <si>
    <t xml:space="preserve">
Sykehuset Østfold HF</t>
  </si>
  <si>
    <t>Sørlandet Sykehus HF</t>
  </si>
  <si>
    <t>Helgeland Rehabilitering</t>
  </si>
  <si>
    <t>Oslo kommunale legevakt</t>
  </si>
  <si>
    <t>Oslo kommunale legevakt (Helse S</t>
  </si>
  <si>
    <t>Stiftelsen Viken senter</t>
  </si>
  <si>
    <t>Sykehuset Østfold, Ungd psyk polikl Østfold</t>
  </si>
  <si>
    <t>Coperiosenteret</t>
  </si>
  <si>
    <t>Sykehuset Innlandet, Enhet for akutt</t>
  </si>
  <si>
    <t>Revmatismesykehuset AS</t>
  </si>
  <si>
    <t>Revmatismesykehuset AS (Helse Sø</t>
  </si>
  <si>
    <t>Martina Hansens Hospital (Helse</t>
  </si>
  <si>
    <t xml:space="preserve">
Recoveryakademiet AS </t>
  </si>
  <si>
    <t>Helse Fonna, Karmøy DPS</t>
  </si>
  <si>
    <t>Unicare Psykolog AS</t>
  </si>
  <si>
    <t>Hakadal MSSenter</t>
  </si>
  <si>
    <t>Oslo universitetssykehus, Dikemark, Regional sikkerhetsavd</t>
  </si>
  <si>
    <t>Oslo universitetssykehus, Dikemark, Psyk.avd. PPU/Autisme</t>
  </si>
  <si>
    <t>Samtun</t>
  </si>
  <si>
    <t>Kirkens bymisjon, Rogaland A-senter</t>
  </si>
  <si>
    <t>Modum bad, voksenpsykiatrisk poliklinikk</t>
  </si>
  <si>
    <t>Namdal</t>
  </si>
  <si>
    <t>Sykehuset Innlandet, BUP døgn Familieenheten</t>
  </si>
  <si>
    <t>Akershus universitetssykehus, Jessheim DPS</t>
  </si>
  <si>
    <t>Oslo universitetssykehus, Regional avdeling spiseforstyrrelser - RASP</t>
  </si>
  <si>
    <t>Oslo universitetssykehus, Avd akuttpsykiatri, døgn</t>
  </si>
  <si>
    <t>NKS Olaviken alderspsykiatriske</t>
  </si>
  <si>
    <t>Sykehuset Telemark, Nedre Telemark Skien</t>
  </si>
  <si>
    <t>BUP Egersund barne- og ungdomspsykiatri</t>
  </si>
  <si>
    <t>BUP Sandnes barne- og ungdomspsykiatri</t>
  </si>
  <si>
    <t>Bakke</t>
  </si>
  <si>
    <t>IbsenSykehuset AS</t>
  </si>
  <si>
    <t>Oslo universitetssykehus, Nydalen DPS</t>
  </si>
  <si>
    <t>Helsehus Akershus AS, NKS</t>
  </si>
  <si>
    <t>Sykehuset Innlandet, DPS Hamar</t>
  </si>
  <si>
    <t>Tonsåsen</t>
  </si>
  <si>
    <t>Åstveit</t>
  </si>
  <si>
    <t>Glenne regionalt senter for autisme</t>
  </si>
  <si>
    <t>St Olavs Hospital, psykisk helse, Østmarka</t>
  </si>
  <si>
    <t>St Olavs Hospital, psykisk helse tvungen omsorg, Brøset</t>
  </si>
  <si>
    <t>Sola DPS</t>
  </si>
  <si>
    <t>Oslo universitetssykehus, Familieenheten Sogn</t>
  </si>
  <si>
    <t>Oslo universitetssykehus, Nevropsykologisk enhet barn</t>
  </si>
  <si>
    <t>Oslo universitetssykehus, Ungdomspsyk enhet UPE</t>
  </si>
  <si>
    <t>Oslo universitetssykehus, Psykoseenhet for ungdom</t>
  </si>
  <si>
    <t>Oslo universitetssykehus, Sogn Døgnenhet for barn</t>
  </si>
  <si>
    <t>Tyrili Høvringen</t>
  </si>
  <si>
    <t>Stamina Helse, Tromsø</t>
  </si>
  <si>
    <t>Oppfølgingsenheten_Frisk</t>
  </si>
  <si>
    <t>Incita, Østsiden</t>
  </si>
  <si>
    <t>Kolibri Medical AS</t>
  </si>
  <si>
    <t>Helse Bergen, BPUS Klinikk for psykosomatisk m</t>
  </si>
  <si>
    <t>N.K.S.  Grefsenlia AS</t>
  </si>
  <si>
    <t>NKS, Kvamsgrindkollektivet</t>
  </si>
  <si>
    <t>Teresklinikken, Bodø</t>
  </si>
  <si>
    <t>NIMI Ringerike</t>
  </si>
  <si>
    <t>Aleris Helse AS Tromsø</t>
  </si>
  <si>
    <t>Kløveråsen</t>
  </si>
  <si>
    <t>Eiksåsen MSSenter</t>
  </si>
  <si>
    <t xml:space="preserve"> DPS Molde</t>
  </si>
  <si>
    <t>Sørlandet sykehus, Voksenpsykiatrisk avdeling</t>
  </si>
  <si>
    <t>NLSH Rusbehandling</t>
  </si>
  <si>
    <t>Koa Psykisk Helse</t>
  </si>
  <si>
    <t>Krokeidesenteret_Krokeide</t>
  </si>
  <si>
    <t>Akershus universitetssykehus, Alderspsykiatri, Skytta</t>
  </si>
  <si>
    <t>Oslo universitetssykehus, Ungdomspoliklinikken psykisk helsevern</t>
  </si>
  <si>
    <t>SVC Norge AS</t>
  </si>
  <si>
    <t>Teres Klinikken Bodø</t>
  </si>
  <si>
    <t>St. Olavs hospital, Klinikk for rusavhengighet - Klostergata</t>
  </si>
  <si>
    <t>Sykehuset Østfold, Nevropsykiatrisk enhet, Østfold</t>
  </si>
  <si>
    <t>Somni Søvnsenter og Spesialisthelsesenter</t>
  </si>
  <si>
    <t>Furukollen psykiatriske senter</t>
  </si>
  <si>
    <t>Salten DPS</t>
  </si>
  <si>
    <t>NLSH Salten DPS</t>
  </si>
  <si>
    <t>Alfa Kurs og Behandlingssenter AS</t>
  </si>
  <si>
    <t>Krokeidesenteret_Nærland</t>
  </si>
  <si>
    <t>Helgelandssykehuset HF Mo i Rana, Rusenhet</t>
  </si>
  <si>
    <t>Helse Bergen, Bergen Bosenter</t>
  </si>
  <si>
    <t>Oslo universitetssykehus, Nasj senter hørsel og psyk helse - NHSP</t>
  </si>
  <si>
    <t>HLF Briskeby</t>
  </si>
  <si>
    <t>Senter for stress- og traumepsyk</t>
  </si>
  <si>
    <t>Sørlandets Eiken</t>
  </si>
  <si>
    <t>NIMI hjelp24</t>
  </si>
  <si>
    <t>|</t>
  </si>
  <si>
    <t>AHUS ELVESTAD RUS- OG AVHENGIGHET</t>
  </si>
  <si>
    <t>SYKEHUSET ØSTFOLD HF DPS MOSS VOKSENPSYKIATRISK POLIKLINIKK</t>
  </si>
  <si>
    <t>VESTRE VIKEN HF DRAMMEN DPS RUSPOLIKLINIKK</t>
  </si>
  <si>
    <t>MESTRINGSHUSENE BOLKESJØ AS AVD NOTODDEN</t>
  </si>
  <si>
    <t>MESTRINGSHUSENE BOLKESJØ AS</t>
  </si>
  <si>
    <t>SYKEHUSET I VESTFOLD HF, DPS VESTFOLD, TØNSBERG - BJELLANDÅSEN</t>
  </si>
  <si>
    <t>SYKEHUSET I VESTFOLD HF, AVDELING RUS OG AVHENGIGHET, TØNSBERG</t>
  </si>
  <si>
    <t>UNIVERISTETSSYKEHUSET NORD-NORGE HF STORSTEINNES - RUSOMSORG</t>
  </si>
  <si>
    <t>HELSE BERGEN HF AVDELING FOR RUSMEDISIN SEKSJON KLOKKARVIK</t>
  </si>
  <si>
    <t>AHUS FROGNER VOKSENPSYKIATRI DPS</t>
  </si>
  <si>
    <t>AHUS KONGSVINGER RUS OG AVHENGIGHET DPS</t>
  </si>
  <si>
    <t>SYKEHUSET ØSTFOLD HF POLIKLINIKK FOR RUS- OG AVHENGIGHETSBEHANDLING FREDRIKSTAD</t>
  </si>
  <si>
    <t>SYKEHUSET INNLANDET HF DPS GJØVIK DØGNENHET GJØVIK</t>
  </si>
  <si>
    <t>STAVANGER UNIVERSITETSSJUKEHUS PSYK HELSE BARN UNGE OG RUS PUT STAVANGER TSB</t>
  </si>
  <si>
    <t>OSLO UNIVERSITETSSYKEHUS HF RUSMIDDELINSTITUSJONER AKER</t>
  </si>
  <si>
    <t>STAVANGER UNIVERSITETSSJUKEHUS PSYK HELSE VOKSNE MOBILT INNSATSSTEAM</t>
  </si>
  <si>
    <t>SYKEHUSET INNLANDET HF DPS LILLEHAMMER POLIKLINIKK LILLEHAMMER TSB TEAM</t>
  </si>
  <si>
    <t>HELSE MØRE OG ROMSDAL HF VOP NORDMØRE/ ROMSDAL DØGNSEKSJONEN LUNDAVANG</t>
  </si>
  <si>
    <t>SYKEHUSET ØSTFOLD HF DPS EDWIN RUUD VOKSENPSYKIATRISK POLIKLINIKK</t>
  </si>
  <si>
    <t>ST OLAVS HOSPITAL HF PSYKISK HELSEVERN NIDAROS DPS POLIKLINIKK</t>
  </si>
  <si>
    <t>ST OLAVS HOSPITAL HF PSYKISK HELSEVERN TILLER DPS POLIKLINIKK ACT</t>
  </si>
  <si>
    <t>ST OLAVS HOSPITAL HF PSYKISK HELSEVERN ØSTMARKA POLIKLINIKK</t>
  </si>
  <si>
    <t>STIFTELSEN FOSSUM-KOLLEKTIVET AVD VALNESFJORD</t>
  </si>
  <si>
    <t>STIFTELSEN FOSSUM-KOLLEKTIVET</t>
  </si>
  <si>
    <t>TYRILISENTERET LILLEHAMMER</t>
  </si>
  <si>
    <t>TYRILISTIFTELSEN</t>
  </si>
  <si>
    <t>SYKEHUSET I VESTFOLD HF, AVDELING RUS OG AVHENGIGHET, SANDEFJORD - PRESTÅSEN</t>
  </si>
  <si>
    <t>SYKEHUSET I VESTFOLD HF, AVDELING RUS OG AVHENGIGHET, NØTTERØY - LINDE</t>
  </si>
  <si>
    <t>FINNMARKSSYKEHUSET HF TVERRFAGLIG SPES RUSBEHANDLING ALTA</t>
  </si>
  <si>
    <t>FINNMARKSSYKEHUSET HF TVERRFAG SPES RUSBEH HAMMERFES T</t>
  </si>
  <si>
    <t>STAVANGER UNIVERSITETSSJUKEHUS PSYK HELSE BARN UNGE OG RUS BUP HILLEVÅG POLIKLINIKK</t>
  </si>
  <si>
    <t>STIFTELSEN FOSSUM-KOLLEKTIVET AVD PRIMÆREN JENTER</t>
  </si>
  <si>
    <t>TYRLILI ARENA OSLO</t>
  </si>
  <si>
    <t>STIFTELSEN FOSSUM-KOLLEKTIVET AVD ENGSKLEIVA</t>
  </si>
  <si>
    <t>SYKEHUSET I VESTFOLD HF, AVDELING RUS OG AVHENGIGHET, LARVIK - FURUBAKKEN</t>
  </si>
  <si>
    <t>SYKEHUSET I VESTFOLD HF, PSYKIATRISK SYKEHUSAVDELING, TØNSBERG - KORTEN</t>
  </si>
  <si>
    <t>HUMAN CARE BO AS AVD TANGEN</t>
  </si>
  <si>
    <t>HUMAN CARE BO AS</t>
  </si>
  <si>
    <t>HUMAN CARE BO AS AVD SALANGEN</t>
  </si>
  <si>
    <t>STIFTELSEN BERGENSKLINIKKENE (koden ble slettet 26.10.2020)</t>
  </si>
  <si>
    <t>HELSE BERGEN HF AVDELING FOR RUSMEDISIN SEKSJON SKUTEVIKEN</t>
  </si>
  <si>
    <t>VITALIS HELSE KRAGERØ AS PSYKIATRISK AVDELING VOKSNE</t>
  </si>
  <si>
    <t>VITALIS HELSE KRAGERØ AS</t>
  </si>
  <si>
    <t>KOA PSYKISK HELSE AS AVD BJØRNANG BEHANDLINGSSENTER (koden ble slettet 31.03.2020)</t>
  </si>
  <si>
    <t>SYKEHUSET I VESTFOLD HF, AUTISMEAVDELING - VOKSNE, HORTEN, GLENNE</t>
  </si>
  <si>
    <t>SYKEHUSET I VESTFOLD HF, AVDELING RUS OG AVHENGIGHET, HORTEN</t>
  </si>
  <si>
    <t>KOA PSYKISK HELSE AS AVD KRAKKEN</t>
  </si>
  <si>
    <t>SYKEHUSET I VESTFOLD HF, AVDELING RUS OG AVHENGIGHET, SANDEFJORD - TORGET</t>
  </si>
  <si>
    <t>SYKEHUSET I VESTFOLD HF, AVDELING RUS OG AVHENGIGHET, LARVIK</t>
  </si>
  <si>
    <t>FRISK UTVIKLING AS AVD SANDNES KOPPHOLEN 4</t>
  </si>
  <si>
    <t>FRISK UTVIKLING AS</t>
  </si>
  <si>
    <t>FRISK UTVIKLING AS AVD LILLEHAMMER</t>
  </si>
  <si>
    <t>FRISK UTVIKLING AS AVD KONGSVINGER STORGATA 26</t>
  </si>
  <si>
    <t>FRISK UTVIKLING AS AVD JESSHEIM</t>
  </si>
  <si>
    <t>FRISK UTVIKLING AS AVD DRAMMEN</t>
  </si>
  <si>
    <t>TYRILI ARENA ARENDAL</t>
  </si>
  <si>
    <t>BLÅ KORS LOLAND BEHANDLINGSSENTER AS</t>
  </si>
  <si>
    <t>OSLO UNIVERSITETSSYKEHUS HF SEKSJON RUSPOLIKLINIKKER, LAR VØYENSVINGEN 6</t>
  </si>
  <si>
    <t>UNIVERSITETSSYKEHUSET NORD-NORGE HF AVD HARSTAD- RUSOMSORG</t>
  </si>
  <si>
    <t>UNIVERSITETSSYKEHUSET NORD-NORGE HF AVD SILSAND- RUSOMSORG</t>
  </si>
  <si>
    <t>UNIVERSITETSSYKEHUSET NORD-NORGE HF AVD SJØVEGAN- RUSOMSORG</t>
  </si>
  <si>
    <t>UNIVERSITETSSYKEHUSET NORD-NORGE HF AVD STORSLETT- RUSOMSORG</t>
  </si>
  <si>
    <t>HELSE BERGEN HF AVDELING FOR RUSMEDISIN SEKSJON HATLEVEIEN</t>
  </si>
  <si>
    <t>FINNMARKSSYKEHUSET HF TVERRFAG SPES RUSBEH SANKS KARASJOK</t>
  </si>
  <si>
    <t>FINNMARKSSYKEHUSET HF TVERRFAG SPES RUSBEHANDL KIRKENES</t>
  </si>
  <si>
    <t>OSLO UNIVERSITETSSYKEHUS HF INST PSYK HELSEVERN VOKSNE RIKSHOSP</t>
  </si>
  <si>
    <t>HELSE BERGEN HF AVDELING FOR RUSMEDISIN POLIKLINIKK LAKSEVÅG</t>
  </si>
  <si>
    <t>HELSE BERGEN HF AVDELING FOR RUSMEDISIN POLIKLINIKK BERGENHUS</t>
  </si>
  <si>
    <t>HELSE BERGEN HF AVDELING FOR RUSMEDISIN POLIKLINIKK ÅSANE</t>
  </si>
  <si>
    <t>HELSE BERGEN HF AVDELING FOR RUSMEDISIN POLIKLINIKK ÅRSTAD OG M31</t>
  </si>
  <si>
    <t>ELSE BERGEN HF AVDELING FOR RUSMEDISIN POLIKLINIKK ARNA</t>
  </si>
  <si>
    <t>HELSE BERGEN HF AVDELING FOR RUSMEDISIN POLIKLINIKK FANA YTREBYGDA</t>
  </si>
  <si>
    <t>HELSE BERGEN HF AVDELING FOR RUSMEDISIN SEKSJON BERGEN FENGSEL</t>
  </si>
  <si>
    <t>FRISK UTVIKLING AS AVD SANDVIKA LØKKETANGEN 20A</t>
  </si>
  <si>
    <t>STIFTELSEN RENÅVANGEN</t>
  </si>
  <si>
    <t>BLÅ KORS BORGESTADKLINIKKEN SA AVD BORGESTAD</t>
  </si>
  <si>
    <t>BLÅ KORS - BORGESTADKLINIKKEN SA</t>
  </si>
  <si>
    <t>STIFTELSEN SOLLIAKOLLEKTIVET AVD REINSVOLL</t>
  </si>
  <si>
    <t>STIFTELSEN SOLLIAKOLLEKTIVET</t>
  </si>
  <si>
    <t>HELSE BERGEN HF AVDELING FOR RUSMEDISIN SEKSJON KANALVEIEN</t>
  </si>
  <si>
    <t>VESTRE VIKEN HF DRAMMEN DPS THORSBERG DØGNSEKSJON</t>
  </si>
  <si>
    <t>STAVANGER UNIVERSITETSSJUKEHUS PSYK HELSE VOKSNE DPS POLIKLINIKK STRAND</t>
  </si>
  <si>
    <t>SYKEHUSET INNLANDET HF ENHET FOR PSYKOSEBEHANDLING</t>
  </si>
  <si>
    <t>FINNMARKSSYKEHUSET HF VOKSENPSYKIATRISK DØGNENHET - ALTA</t>
  </si>
  <si>
    <t>HELSE BERGEN HF AVDELING FOR RUSMEDISIN ASKØY</t>
  </si>
  <si>
    <t>HELSE FONNA HF FOLGEFONN DPS DØGNAVDELING - ODDA</t>
  </si>
  <si>
    <t>AHUS KONGSVINGER PSYKIATRI DØGN DPS</t>
  </si>
  <si>
    <t>SØRLANDET SYKEHUS HF DPS STRØMME POLIKLINIKK MANDAL</t>
  </si>
  <si>
    <t>SYKEHUSET INNLANDET HF DPS GJØVIK DØGNENHET VALDRES</t>
  </si>
  <si>
    <t>VESTRE VIKEN HF ARA KONNERUD</t>
  </si>
  <si>
    <t>SØRLANDET SYKEHUS HF RUS OG AVHENGIGHETSBEHANDLING POLIKLINIKK ARENDAL</t>
  </si>
  <si>
    <t>SØRLANDET SYKEHUS HF RUS OG AVHENGIGHETSBEHANDLING DØGNENHET BYGLANDSFJORD</t>
  </si>
  <si>
    <t>SØRLANDET SYKEHUS HF DPS ØSTRE AGDER POLIKLINIKK GRIMSTAD</t>
  </si>
  <si>
    <t>SYKEHUSET INNLANDET HF DPS TYNSET DØGNENHET</t>
  </si>
  <si>
    <t>SYKEHUSET INNLANDET HF PSYKIATRISK AVDELING REINSVOLL - DØGNAVDELING</t>
  </si>
  <si>
    <t>SYKEHUSET INNLANDET HF AVD FOR TSB DØGNENEHET REINSVOLL</t>
  </si>
  <si>
    <t>SYKEHUSET ØSTFOLD HF POLIKLINIKK FOR RUS- OG AVHENGIGHETSBEHANDLING MOSS</t>
  </si>
  <si>
    <t>SYKEHUSET ØSTFOLD HF DPS HALDEN VOKSENPSYKIATRISK POLIKLINIKK</t>
  </si>
  <si>
    <t>AHUS FOLLO VESTVEIEN VOKSENPSYKIATRI DPS</t>
  </si>
  <si>
    <t>VESTRE VIKEN HF BÆRUM DPS DØGNSEKSJONEN DR. HØSTS VEI</t>
  </si>
  <si>
    <t>VESTRE VIKEN HF BÆRUM DPS POLIKLIN FOR RUS OG AVHENGIGHET</t>
  </si>
  <si>
    <t>VESTRE VIKEN HF ASKER DPS DØGNSEKSJON SIKTA</t>
  </si>
  <si>
    <t>VESTRE VIKEN HF ARA DRAMMEN</t>
  </si>
  <si>
    <t>HELSE MØRE OG ROMSDAL HF DPS NORDMØRE/ROMSDAL POLIKLINIKK KRISTIANSUND</t>
  </si>
  <si>
    <t>HELSE MØRE OG ROMSDAL HF DPS SUNNMØRE POLIKLINIKK VOLDA</t>
  </si>
  <si>
    <t>ST OLAVS HOSPITAL HF PSYKISK HELSEVERN NIDAROS DPS POLIKLINIKK FOSENTEAMET</t>
  </si>
  <si>
    <t>ST OLAVS HOSPITAL HF PSYKISK HELSEVERN TILLER DPS POLIKLINIKK</t>
  </si>
  <si>
    <t>ST OLAVS HOSPITAL HF PSYKISK HELSEVERN ORKDAL DPS POLIKLINIKK</t>
  </si>
  <si>
    <t>ST OLAVS HOSPITAL HF PSYKISK HELSEVERN NIDAROS DPS POLIKLINIKK PUT</t>
  </si>
  <si>
    <t>UNIVERSITETSSYKEHUSET NORD-NORGE HF NORDLANDSKLINIKKEN</t>
  </si>
  <si>
    <t>FINNMARKSSYKEHUSET HF VOKSENPSYK POLIKLINIKK HAMMERFEST</t>
  </si>
  <si>
    <t>FINNMARKSSYKEHUSET HF VOKSENPSYKIATRI - TANA</t>
  </si>
  <si>
    <t>AHUS FURUSET VOKSENPSYKIATRI DPS</t>
  </si>
  <si>
    <t>HELSE FØRDE HF PSYKIATRISK POLIKLINIKK FLORØ</t>
  </si>
  <si>
    <t>SYKEHUSET ØSTFOLD HF POLIKLINIKK FOR RUS- OG AVHENGIGHETSBEHANDLING SARPSBORG</t>
  </si>
  <si>
    <t>SYKEHUSET ØSTFOLD HF POLIKINIKK FOR RUS- OG AVHENGIGHETSBEHANDLING ASKIM</t>
  </si>
  <si>
    <t>SYKEHUSET ØSTFOLD HF DPS SARPSBORG VOKSENPSYKIATRISK POLIKLINIKK</t>
  </si>
  <si>
    <t>VESTRE VIKEN HF RINGERIKE DPS HALLINGDAL SJUKESTUGU POLIKLINIKK</t>
  </si>
  <si>
    <t>SYKEHUSET I VESTFOLD HF, PSYKIATRISK SYKEHUSAVDELING, TØNSBERG</t>
  </si>
  <si>
    <t>SØRLANDET SYKEHUS HF DPS LISTER POLIKLINIKK FARSUND</t>
  </si>
  <si>
    <t>SØRLANDET SYKEHUS HF DPS LISTER POLIKLINIKK FLEKKEFJORD</t>
  </si>
  <si>
    <t>SYKEHUSET INNLANDET HF DPS GJØVIK POLIKLINIKK HADELAND - VOP</t>
  </si>
  <si>
    <t>SYKEHUSET INNLANDET HF AVDELING TSB SANDERUD</t>
  </si>
  <si>
    <t>VESTRE VIKEN HF ASKER DPS DØGNSEKSJON HVALSTADÅSEN</t>
  </si>
  <si>
    <t>SYKEHUSET ØSTFOLD HF POLIKLINIKK FOR RUS- OG AVHENGIGHETSBEHANDLING HALDEN</t>
  </si>
  <si>
    <t>STAVANGER UNIVERSITETSSJUKEHUS PSYK HELSE VOKSNE SANDES DPS POLIKLINIKK</t>
  </si>
  <si>
    <t>STAVANGER UNIVERSITETSSJUKEHUS RUSPOLIKLINIKK UNG SANDNES</t>
  </si>
  <si>
    <t>SIGMA NORD AS AVD FJELLDAL</t>
  </si>
  <si>
    <t>SIGMA NORD AS</t>
  </si>
  <si>
    <t>UNIVERSITETSSYKEHUSET NORD-NORGE HF SENTER FOR PSYKISK HELSE MIDT-TROMS VOKSENPSYK POLIKLINIKK SILSAND</t>
  </si>
  <si>
    <t>UNIVERSITETSSYKEHUSET NORD-NORGE HF SENTER FOR PSYKISK HELSE MIDT-TROMS VOKSENPSYK POLIKLINIKK SJØVEGAN</t>
  </si>
  <si>
    <t>AHUS JESSHEIM RUS OG AVHENGIGHET</t>
  </si>
  <si>
    <t>OSLO UNIVERSITETSSYKEHUS HF AVHENGIGHETSBEHANDLING UNGE</t>
  </si>
  <si>
    <t>STIFTELSEN FINNMARKSKOLLEKTIVET</t>
  </si>
  <si>
    <t>ST OLAVS HOSPITAL HF RUS OG AVHENGIGHET KLOSTERGATA POLIKLINIKK</t>
  </si>
  <si>
    <t>HELSE MØRE OG ROMSDAL HF DPS SUNNMØRE POLIKLINIKK ÅLESUND</t>
  </si>
  <si>
    <t>HELSE BERGEN HF BJØRGVIN DPS KNARVIK POLIKLINIKK</t>
  </si>
  <si>
    <t>HELSE BERGEN HF KRONSTAD DPS BERGENHUS POLKLINIKK</t>
  </si>
  <si>
    <t>NORDLANDSSYKEHUSET HF SALTEN DPS VOKSENPSYK POLIKLINIKK - FAUSKE</t>
  </si>
  <si>
    <t>HELGELANDSSYKEHUSET HF BRØNNØYSUND VOKSENPSYKIATRI</t>
  </si>
  <si>
    <t>NORDLANDSSYKEHUSET HF LOFOTEN DPS VOKSENSYK POLIKLINIKK - SVOLVÆR</t>
  </si>
  <si>
    <t>AHUS FOLLO ÅSENVEIEN VOKSENPSYKIATRI DPS</t>
  </si>
  <si>
    <t>INSTITUTT FOR PSYKOLOISK RÅDGIVNING AS</t>
  </si>
  <si>
    <t>AS INSTITUTT FOR PSYKOLOGISK RÅDGIVNING</t>
  </si>
  <si>
    <t>STIFTELSEN SOLLIAKOLLEKTIVET AVD TROGSTAD</t>
  </si>
  <si>
    <t>STIFTELSEN FOSSUM-KOLLEKTIVET AVD SOLVOLD</t>
  </si>
  <si>
    <t>SØRLANDET SYKEHUS HF DPS ØSTRE AGDER POLIKLINIKK TVEDESTRAND</t>
  </si>
  <si>
    <t>TYRILIHAUGEN</t>
  </si>
  <si>
    <t>TYRILISENTERET SKIEN</t>
  </si>
  <si>
    <t>TYRILISENTERET OSLO</t>
  </si>
  <si>
    <t>TYRILI FRANKMOTUNET</t>
  </si>
  <si>
    <t>SYKEHUSET INNLANDET HF DPS ELVERUM - HAMAR POLIKLINIKK ELVERUM</t>
  </si>
  <si>
    <t>UNIVERSITETSSYKEHUSET NORD-NORGE HF PSYKIATRISK SENTER TROMSØ OG OMEGN VOP STORSTEINNES</t>
  </si>
  <si>
    <t>BLÅ KORS BORGESTADKLINIKKEN SA AVD BRAGENES</t>
  </si>
  <si>
    <t>HELSE FONNA HF FOLGEFONN DPS DØGNAVDELING - VALEN</t>
  </si>
  <si>
    <t>AHUS GRORUD VOKSENPSYKIATRI DPS</t>
  </si>
  <si>
    <t>AHUS GRORUD RUS- OG AVHENGIGHET</t>
  </si>
  <si>
    <t>AHUS NORBYHAGEN RUS OG AVHENGIGHET IR</t>
  </si>
  <si>
    <t>HELSE NORD-TRØNDELAG HF RUSRELATERT PSYKIATRI - LEVANGER</t>
  </si>
  <si>
    <t>HELSE MØRE OG ROMSDAL HF DPS NORDMØRE/ROMSDAL POLIKLINIKK MOLDE</t>
  </si>
  <si>
    <t>OSLO UNIVERSITETSSYKEHUS HF RUSMIDDELPOLIKLINIKK</t>
  </si>
  <si>
    <t>STAVANGER UNIVERSITETSSJUKEHUS PSYK HELSE VOKSEN DRIFTSAVDELING EVA</t>
  </si>
  <si>
    <t>ST OLAVS HOSPITAL HF PSYKISK HELSEVERN AVDELING ALDERSPSYKIATRI ØYA</t>
  </si>
  <si>
    <t>HELSE BERGEN HF AVDELING FOR RUSMEDISIN FLOEN MANGER</t>
  </si>
  <si>
    <t>FINNMARKSSYKEHUSET HF VOKSENPSYKIATRI SANKS - KARASJOK</t>
  </si>
  <si>
    <t xml:space="preserve">UNGDOMSKLINIKKEN </t>
  </si>
  <si>
    <t>SYKEHUSET INNLANDET HF DPS LILLEHAMMER POLIKLINIKK OTTA</t>
  </si>
  <si>
    <t>NKS OLAVIKEN ALDERSPSYKIATRISKE SYKEHUS AS AVD POLIKLINIKK</t>
  </si>
  <si>
    <t>NKS OLAVIKEN ALDERSPSYKIATRISKE SYKEHUS AS</t>
  </si>
  <si>
    <t>ST OLAVS HOSPITAL HF PSYKISK HELSEVERN NIDAROS DPS POLIKLINIKK PART</t>
  </si>
  <si>
    <t>STIFTELSEN FOSSUM-KOLLEKTIVET AVD GÅRDEN</t>
  </si>
  <si>
    <t>STIFTELSEN FOSSUM-KOLLEKTIVET AVD RUD</t>
  </si>
  <si>
    <t>STIFTELSEN FOSSUM-KOLLEKTIVET AVD NEDRE DAMVEI</t>
  </si>
  <si>
    <t>STIFTELSEN FOSSUM-KOLLEKTIVET AVD SØRLIGARD</t>
  </si>
  <si>
    <t>SØRLANDET SYKEHUS HF RUS OG AVHENGIGHETSBEHANDLING DØGNENHET ARENDAL</t>
  </si>
  <si>
    <t>NORDLANDSSYKEHUSET HF LOFOTEN DPS VOKSENPSYK POLIKINIKK - LEKNES</t>
  </si>
  <si>
    <t>VESTRE VIKEN HF ARA BÆRUM</t>
  </si>
  <si>
    <t>BLÅ KORS BORGESTADKLINIKKEN SA AVD SKIEN</t>
  </si>
  <si>
    <t>HELSE FØRDE HF RUSBEHANDLING TRONVIK</t>
  </si>
  <si>
    <t>STIFTELSEN FOSSUM-KOLLEKTIVET AVD PRIMÆREN</t>
  </si>
  <si>
    <t>HELSE BERGEN HF AVDELING FOR RUSMEDISIN SEKSJON TERTNES</t>
  </si>
  <si>
    <t>HELSE BERGEN HF AVDELING FOR RUSMEDISIN FLOEN BERGEN</t>
  </si>
  <si>
    <t>HELSE BERGEN AVDELING FOR RUSMEDISIN POLIKLINIKK FLOEN</t>
  </si>
  <si>
    <t>NORDLANDSSYKEHUSET HF SALTEN DPS RUSBEHANDLING - RØNVIK</t>
  </si>
  <si>
    <t>KRONSTAD DPS POLIKLINIKKAR ÅRSTAD</t>
  </si>
  <si>
    <t>HELSE NORD-TRØNDELAG HF SYKEHUSET NAMSOS - ARP POLIKLINIKK</t>
  </si>
  <si>
    <t>STAVANGER UNIVERSITETSSJUKEHUS AVD RUS OG AVHENGIGHETSBEHANDLING</t>
  </si>
  <si>
    <t>STAVANGER UNIVERSITETSSJUKEHUS PSYK HELSE BARN UNGE OG RUSAVHENGIG VEKSTHUSET ROGALAND TSB</t>
  </si>
  <si>
    <t>AHUS FOLLO VESTVEIEN RUS OG AVHENGIGHET</t>
  </si>
  <si>
    <t>AHUS FOLLO ÅSENVEIEN RUS OG AVHENGIGHET</t>
  </si>
  <si>
    <t>OSLO UNIVERSITETSSYKEHUS HF NYDALEN DPS VOKSEPSYKIATRI NYDALEN</t>
  </si>
  <si>
    <t>OSLO UNIVERSITETSSYKEHUS HF POLIKLINIKK OSLO FENGSEL</t>
  </si>
  <si>
    <t>OSLO UNIVERSITETSSYKEHUS HF RUSMIDDELPOLIKLINIKK GAUSTAD</t>
  </si>
  <si>
    <t>Volvat Medisinske Senter Nord og Midt-Norge AS</t>
  </si>
  <si>
    <t>Avonova Helse AS</t>
  </si>
  <si>
    <t>LAB</t>
  </si>
  <si>
    <t>Dr Furst Medisinsk Laboratorium AS</t>
  </si>
  <si>
    <t>Unilabs Laboratoriemedisin AS</t>
  </si>
  <si>
    <t>Landsforeningen for Hjerte og Lungesyke</t>
  </si>
  <si>
    <t>Aleris Helse AS</t>
  </si>
  <si>
    <t>Folkehelseinstituttet</t>
  </si>
  <si>
    <t>OFF</t>
  </si>
  <si>
    <t>NKS Jæren distriktspsykiatriske senter AS</t>
  </si>
  <si>
    <t>EEG Laboratoriet</t>
  </si>
  <si>
    <t>Volvat Medisinske Senter AS Oslo</t>
  </si>
  <si>
    <t>Psykologsenteret DA - Bodø</t>
  </si>
  <si>
    <t>ALERIS RØNTGEN AS</t>
  </si>
  <si>
    <t>UNILABS NORGE AS</t>
  </si>
  <si>
    <t>HELSEHUSET RØNTGEN AS</t>
  </si>
  <si>
    <t>Rehab_kode_ID</t>
  </si>
  <si>
    <t>Rehab_kode</t>
  </si>
  <si>
    <t>Z5089 Vanlig rehabilitering</t>
  </si>
  <si>
    <t>Z5080 Kompleks rehabilitering</t>
  </si>
  <si>
    <t>Z508 Beh - bruk av annet spesifisert rehabiliteringstiltak</t>
  </si>
  <si>
    <t>Z509 Beh -bruk av uspesifisert rehabliteringstiltak</t>
  </si>
  <si>
    <t>Z507 Arbeidsterapi, yrkesinnrettet rehabilitering</t>
  </si>
  <si>
    <t>Z501 Annen fysikalsk behandling</t>
  </si>
  <si>
    <t>Z500 Rehabilitering etter hjertesykdom</t>
  </si>
  <si>
    <t>Ingen rehabkode</t>
  </si>
  <si>
    <t>Ar ID</t>
  </si>
  <si>
    <t>Ar</t>
  </si>
  <si>
    <t>STG_ID</t>
  </si>
  <si>
    <t>STGNavn</t>
  </si>
  <si>
    <t>HDG-Kode</t>
  </si>
  <si>
    <t>STG-Basispoeng</t>
  </si>
  <si>
    <t>STG-GruppeKode</t>
  </si>
  <si>
    <t>STGGruppeNavn</t>
  </si>
  <si>
    <t>STG_nummer</t>
  </si>
  <si>
    <t>STG_navn_og_nummer</t>
  </si>
  <si>
    <t>AS01</t>
  </si>
  <si>
    <t>Pasientadministrert legemiddelbehandling ved nevrologiske lidelser</t>
  </si>
  <si>
    <t>Pasientadministrert legemiddelbehandling for non-maligne tilstander - 0</t>
  </si>
  <si>
    <t>AS02</t>
  </si>
  <si>
    <t>Oppfølging og monitorering av pasienter med epilepsi basert på Patient Reported Outcome (PRO)</t>
  </si>
  <si>
    <t>Digitale tjenester for oppfølging av pasienter med kroniske tilstander - 1</t>
  </si>
  <si>
    <t>AS03</t>
  </si>
  <si>
    <t>Pasientadministrert legemiddelbehandling ved nevrologiske lidelser med mindre kostbare legemidler</t>
  </si>
  <si>
    <t>Pasientadministrert legemiddelbehandling for non-maligne tilstander - 9</t>
  </si>
  <si>
    <t>AS10</t>
  </si>
  <si>
    <t>Oppfølging av pasienter med lidelser i HDG 1 nervesystemet basert på pasientregistrerte data via skjema</t>
  </si>
  <si>
    <t>Digitale skjemabaserte tjenester for oppfølging av pasienter med kroniske tilstander - 1</t>
  </si>
  <si>
    <t>CS01</t>
  </si>
  <si>
    <t>Telemedisinsk oppfølging av pasienter med søvnapné som bruker CPAP</t>
  </si>
  <si>
    <t>Telemedisinsk oppfølging - 1</t>
  </si>
  <si>
    <t>CS11</t>
  </si>
  <si>
    <t>Telemedisinsk monitorering og oppfølging av pasienter med tilstander i HDG 3 øre, nese, hals via medisinsk utstyr</t>
  </si>
  <si>
    <t>Telemedisinsk oppfølging via medisinsk utstyr - 1</t>
  </si>
  <si>
    <t>DS01</t>
  </si>
  <si>
    <t>Pasientadministrert legemiddelbehandling ved behandling av lungekreft</t>
  </si>
  <si>
    <t>Pasientadministrert legemiddelbehandling for kreft - 7</t>
  </si>
  <si>
    <t>DS02</t>
  </si>
  <si>
    <t>Pasientadministrert legemiddelbehandling ved alvorlig astma</t>
  </si>
  <si>
    <t>Pasientadministrert legemiddelbehandling for non-maligne tilstander - 5</t>
  </si>
  <si>
    <t>ES01</t>
  </si>
  <si>
    <t>Telemedisinsk oppfølging av pasienter med pacemaker/ ICD</t>
  </si>
  <si>
    <t>Telemedisinsk oppfølging - 2</t>
  </si>
  <si>
    <t>ES02</t>
  </si>
  <si>
    <t>Pasientadministrert legemiddelbehandling ved pulmonal arteriell hypertensjon (PAH)</t>
  </si>
  <si>
    <t>Pasientadministrert legemiddelbehandling for non-maligne tilstander - 7</t>
  </si>
  <si>
    <t>ES10</t>
  </si>
  <si>
    <t>Oppfølging av pasienter med lidelser i HDG 5 sirkulasjonssystemet basert på pasientregistrerte data via skjema</t>
  </si>
  <si>
    <t>Digitale skjemabaserte tjenester for oppfølging av pasienter med kroniske tilstander - 6</t>
  </si>
  <si>
    <t>ES11</t>
  </si>
  <si>
    <t>Telemedisinsk monitorering og oppfølging av pasienter med tilstander i HDG 5 sirkulasjonssystemet via medisinsk utstyr</t>
  </si>
  <si>
    <t>Telemedisinsk oppfølging via medisinsk utstyr - 2</t>
  </si>
  <si>
    <t>FS01</t>
  </si>
  <si>
    <t>Pasientadministrert legemiddelbehandling ved mage-/tarm lidelser</t>
  </si>
  <si>
    <t>FS02</t>
  </si>
  <si>
    <t>Pasientadministrert legemiddelbehandling ved behandling av kreft i fordøyelsesorgan</t>
  </si>
  <si>
    <t>Pasientadministrert legemiddelbehandling for kreft - 8</t>
  </si>
  <si>
    <t>FS10</t>
  </si>
  <si>
    <t>Oppfølging av pasienter med lidelser i HDG 6 fordøyelsessystemet basert på pasientregistrerte data via skjema</t>
  </si>
  <si>
    <t>Digitale skjemabaserte tjenester for oppfølging av pasienter med kroniske tilstander - 7</t>
  </si>
  <si>
    <t>GS01</t>
  </si>
  <si>
    <t>Pasientadministrert legemiddelbehandling ved hepatitt C-infeksjon</t>
  </si>
  <si>
    <t>Pasientadministrert legemiddelbehandling for non-maligne tilstander - 1</t>
  </si>
  <si>
    <t>GS02</t>
  </si>
  <si>
    <t xml:space="preserve">Pasientadministrert legemiddelbehandling ved behandling av kreft i lever, galleveier og bukspyttkjertel </t>
  </si>
  <si>
    <t>Pasientadministrert legemiddelbehandling for kreft - 9</t>
  </si>
  <si>
    <t>GS03</t>
  </si>
  <si>
    <t>Pasientadministrert legemiddelbehandling ved hepatitt B-infeksjon og annen virushepatitt</t>
  </si>
  <si>
    <t>ÅR</t>
  </si>
  <si>
    <t>HS01</t>
  </si>
  <si>
    <t>Pasientadministrert legemiddelbehandling ved revmatologiske lidelser</t>
  </si>
  <si>
    <t>HS02</t>
  </si>
  <si>
    <t>Oppfølging og monitorering av pasienter med revmatologiske lidelser basert på Patient Reported Outcome (PRO)</t>
  </si>
  <si>
    <t>Digitale tjenester for oppfølging av pasienter med kroniske tilstander - 2</t>
  </si>
  <si>
    <t>HS10</t>
  </si>
  <si>
    <t>Oppfølging av pasienter med lidelser i HDG 8 muskel-/skjelett og bindevev basert på pasientregistrerte data via skjema</t>
  </si>
  <si>
    <t>Digitale skjemabaserte tjenester for oppfølging av pasienter med kroniske tilstander - 2</t>
  </si>
  <si>
    <t>HS11</t>
  </si>
  <si>
    <t>Telemedisinsk monitorering og oppfølging av pasienter med tilstander i HDG 8 muskel, skjelett og bindevev via medisinsk utstyr</t>
  </si>
  <si>
    <t>Telemedisinsk oppfølging via medisinsk utstyr - 7</t>
  </si>
  <si>
    <t>JS01</t>
  </si>
  <si>
    <t>Pasientadministrert legemiddelbehandling ved hudlidelser</t>
  </si>
  <si>
    <t>JS02</t>
  </si>
  <si>
    <t>Pasientadministrert legemiddelbehandling ved malignt melanom</t>
  </si>
  <si>
    <t>Pasientadministrert legemiddelbehandling for kreft - 1</t>
  </si>
  <si>
    <t>JS03</t>
  </si>
  <si>
    <t>Asynkron telemedisinsk oppfølging og behandling av pasienter med kroniske sår</t>
  </si>
  <si>
    <t>Måned</t>
  </si>
  <si>
    <t>Telemedisinsk oppfølging - 3</t>
  </si>
  <si>
    <t>JS11</t>
  </si>
  <si>
    <t>Telemedisinsk monitorering og oppfølging av pasienter med tilstander i HDG 9 hud via medisinsk utstyr</t>
  </si>
  <si>
    <t>Telemedisinsk oppfølging via medisinsk utstyr - 3</t>
  </si>
  <si>
    <t>KS01</t>
  </si>
  <si>
    <t>Pasientadministrert legemiddelbehandling ved brystkreft</t>
  </si>
  <si>
    <t>Pasientadministrert legemiddelbehandling for kreft - 10</t>
  </si>
  <si>
    <t>LS01</t>
  </si>
  <si>
    <t>Pasientadministrert legemiddelbehandling ved veksthormonmangel</t>
  </si>
  <si>
    <t>Pasientadministrert legemiddelbehandling for non-maligne tilstander - 2</t>
  </si>
  <si>
    <t>LS02</t>
  </si>
  <si>
    <t>Pasientadministrert legemiddelbehandling ved veksthormonoverskudd</t>
  </si>
  <si>
    <t>Pasientadministrert legemiddelbehandling for non-maligne tilstander - 8</t>
  </si>
  <si>
    <t>LS10</t>
  </si>
  <si>
    <t>Oppfølging av pasienter med lidelser i HDG 10 indresekretoriske-, ernærings- og stoffskiftesykdommer basert på pasientregistrerte data via skjema</t>
  </si>
  <si>
    <t>Digitale skjemabaserte tjenester for oppfølging av pasienter med kroniske tilstander - 8</t>
  </si>
  <si>
    <t>MS01</t>
  </si>
  <si>
    <t>Pasientadministrert peritonealdialyse</t>
  </si>
  <si>
    <t>Pasientadministrert dialysebehandling</t>
  </si>
  <si>
    <t>MS02</t>
  </si>
  <si>
    <t>Pasientadministrert hemodialyse</t>
  </si>
  <si>
    <t>MS03</t>
  </si>
  <si>
    <t>Pasientadministrert legemiddelbehandling ved kreft i nyre og urinveier</t>
  </si>
  <si>
    <t>Pasientadministrert legemiddelbehandling for kreft - 11</t>
  </si>
  <si>
    <t>MS04</t>
  </si>
  <si>
    <t>Pasientadministrert legemiddelbehandling ved nyresykdom</t>
  </si>
  <si>
    <t>Pasientadministrert legemiddelbehandling for non-maligne tilstander - 10</t>
  </si>
  <si>
    <t>NS01</t>
  </si>
  <si>
    <t>Pasientadministrert legemiddelbehandling ved kreft i mannlige kjønnsorgan</t>
  </si>
  <si>
    <t>Pasientadministrert legemiddelbehandling for kreft - 2</t>
  </si>
  <si>
    <t>OS01</t>
  </si>
  <si>
    <t>Pasientadministrert legemiddelbehandling ved kreft i kvinnelige kjønnsorgan</t>
  </si>
  <si>
    <t>Pasientadministrert legemiddelbehandling for kreft - 3</t>
  </si>
  <si>
    <t>PS10</t>
  </si>
  <si>
    <t>Oppfølging av pasienter med tilstander i HDG 14 svangerskap, fødsel og barseltid basert på pasientregistrerte data via skjema</t>
  </si>
  <si>
    <t>Digitale skjemabaserte tjenester for oppfølging av pasienter med kroniske tilstander - 9</t>
  </si>
  <si>
    <t>RS01</t>
  </si>
  <si>
    <t xml:space="preserve">Pasientadministrert legemiddelbehandling ved blodkreft (follikulært lymfom, kronisk lymfatisk leukemi) </t>
  </si>
  <si>
    <t>Pasientadministrert legemiddelbehandling for kreft - 4</t>
  </si>
  <si>
    <t>RS02</t>
  </si>
  <si>
    <t>Pasientadministrert legemiddelbehandling med blodkoagulasjonsfaktorer</t>
  </si>
  <si>
    <t>Pasientadministrert legemiddelbehandling for non-maligne tilstander - 3</t>
  </si>
  <si>
    <t>RS03</t>
  </si>
  <si>
    <t>Pasientadministrert legemiddelbehandling med immunstimulerende legemidler</t>
  </si>
  <si>
    <t>Pasientadministrert legemiddelbehandling for kreft - 5</t>
  </si>
  <si>
    <t>RS04</t>
  </si>
  <si>
    <t>Pasientadministrert legemiddelbehandling med anemilegemidler</t>
  </si>
  <si>
    <t>Pasientadministrert legemiddelbehandling for non-maligne tilstander - 4</t>
  </si>
  <si>
    <t>RS05</t>
  </si>
  <si>
    <t>Pasientadministrert legemiddelbehandling ved immunsviktsykdommer</t>
  </si>
  <si>
    <t>Pasientadministrert legemiddelbehandling for non-maligne tilstander - 11</t>
  </si>
  <si>
    <t>SS01</t>
  </si>
  <si>
    <t>Pasientadministrert legemiddelbehandling for behandling og forebygging av HIV</t>
  </si>
  <si>
    <t>Pasientadministrert legemiddelbehandling for non-maligne tilstander - 6</t>
  </si>
  <si>
    <t>SS02</t>
  </si>
  <si>
    <t>Pasientadministrert legemiddelbehandling ved HIV infeksjon</t>
  </si>
  <si>
    <t>SS03</t>
  </si>
  <si>
    <t>Pasientadministrert legemiddelbehandling for forebygging av HIV</t>
  </si>
  <si>
    <t>Pasientadministrert legemiddelbehandling for non-maligne tilstander - 12</t>
  </si>
  <si>
    <t>TS01</t>
  </si>
  <si>
    <t>Behandling og oppfølging gjennom ACT-team eller lignende ambulante oppsøkende behandlingsteam</t>
  </si>
  <si>
    <t>Psykisk helsevern og TSB - Spesielle teamoppfølgingstilbud</t>
  </si>
  <si>
    <t>TS02</t>
  </si>
  <si>
    <t>Psykisk helsevern og TSB - Nettbasert behandling</t>
  </si>
  <si>
    <t>TS03</t>
  </si>
  <si>
    <t>Kontinuerlig legemiddelbehandling som ledd i LAR</t>
  </si>
  <si>
    <t>Psykisk helsevern og TSB - LAR</t>
  </si>
  <si>
    <t>TS04</t>
  </si>
  <si>
    <t>Oppfølging og monitorering av pasienter med angst og tvangslidelser basert på Patient Reported Outcome (PRO)</t>
  </si>
  <si>
    <t>Digitale tjenester for oppfølging av pasienter med kroniske tilstander - 4</t>
  </si>
  <si>
    <t>TS05</t>
  </si>
  <si>
    <t>Oppfølging og monitorering av pasienter med andre psykiske og rusrelaterte lidelser basert på Patient Reported Outcome (PRO)</t>
  </si>
  <si>
    <t>Digitale tjenester for oppfølging av pasienter med kroniske tilstander - 5</t>
  </si>
  <si>
    <t>TS06</t>
  </si>
  <si>
    <t>Fjernmonitorering og asynkron telemedisinsk oppfølging av pasienter med andre psykiske og rusrelaterte lidelser</t>
  </si>
  <si>
    <t>Telemedisinsk oppfølging - 5</t>
  </si>
  <si>
    <t>TS08A</t>
  </si>
  <si>
    <t>Samarbeid- og oppfølgingsaktiviteter med samarbeidspart utenfor spesialisthelsetjenesten for psykiske og rusrelaterte problemstillinger  - Voksne</t>
  </si>
  <si>
    <t>Samarbeidsaktiviteter - 2</t>
  </si>
  <si>
    <t>TS08B</t>
  </si>
  <si>
    <t>Samarbeid- og oppfølgingsaktiviteter med samarbeidspart utenfor spesialisthelsetjenesten for psykiske og rusrelaterte problemstillinger  - Barn og unge</t>
  </si>
  <si>
    <t>Samarbeidsaktiviteter - 3</t>
  </si>
  <si>
    <t>TS10</t>
  </si>
  <si>
    <t>Oppfølging av pasienter med psykiske og rusrelaterte lidelser basert på pasientregistrerte data via skjema</t>
  </si>
  <si>
    <t>Digitale skjemabaserte tjenester for oppfølging av pasienter med kroniske tilstander - 4</t>
  </si>
  <si>
    <t>TS11</t>
  </si>
  <si>
    <t>Fjernmonitorering og asynkron telemedisinsk oppfølging av pasienter med psykiske og rusrelaterte lidelser via medisinsk utstyr</t>
  </si>
  <si>
    <t>Telemedisinsk oppfølging via medisinsk utstyr - 5</t>
  </si>
  <si>
    <t>XS02</t>
  </si>
  <si>
    <t xml:space="preserve">Pasientadministrert legemiddelbehandling ved andre kreftformer </t>
  </si>
  <si>
    <t>Pasientadministrert legemiddelbehandling for kreft - 12</t>
  </si>
  <si>
    <t>XS03</t>
  </si>
  <si>
    <t>Pasientadministrert legemiddelbehandling med mindre kostbare kreftlegemidler</t>
  </si>
  <si>
    <t>Pasientadministrert legemiddelbehandling for kreft - 13</t>
  </si>
  <si>
    <t>XS04</t>
  </si>
  <si>
    <t>Registrering i medisinske kvalitetsregistre</t>
  </si>
  <si>
    <t>XS05</t>
  </si>
  <si>
    <t>Oppfølging og monitorering av pasienter med andre somatiske lidelser basert på Patient Reported Outcome (PRO)</t>
  </si>
  <si>
    <t>Digitale tjenester for oppfølging av pasienter med kroniske tilstander - 3</t>
  </si>
  <si>
    <t>XS06</t>
  </si>
  <si>
    <t>Fjernmonitorering og asynkron telemedisinsk oppfølging av pasienter med andre somatiske lidelser</t>
  </si>
  <si>
    <t>Telemedisinsk oppfølging - 4</t>
  </si>
  <si>
    <t>XS07</t>
  </si>
  <si>
    <t>Nettbasert behandlingsprogram, somatiske tilstander</t>
  </si>
  <si>
    <t>Nettbasert behandling - somatikk</t>
  </si>
  <si>
    <t>XS08</t>
  </si>
  <si>
    <t xml:space="preserve">Samarbeid- og oppfølgingsaktiviteter med samarbeidspart utenfor spesialisthelsetjenesten for somatiske problemstillinger </t>
  </si>
  <si>
    <t>Samarbeidsaktiviteter - 1</t>
  </si>
  <si>
    <t>XS09</t>
  </si>
  <si>
    <t>Teambaserte tverrfaglige oppfølgingstjenester</t>
  </si>
  <si>
    <t>Teambaserte tjenester</t>
  </si>
  <si>
    <t>XS10</t>
  </si>
  <si>
    <t>Oppfølging av pasienter med andre somatiske lidelser basert på pasientregistrerte data via skjema</t>
  </si>
  <si>
    <t>Digitale skjemabaserte tjenester for oppfølging av pasienter med kroniske tilstander - 3</t>
  </si>
  <si>
    <t>XS11</t>
  </si>
  <si>
    <t>Fjernmonitorering og asynkron telemedisinsk oppfølging av pasienter med andre somatiske lidelser via medisinsk utstyr</t>
  </si>
  <si>
    <t>Telemedisinsk oppfølging via medisinsk utstyr - 4</t>
  </si>
  <si>
    <t>XS12</t>
  </si>
  <si>
    <t>Pasientadministrert legemiddelbehandling med immunsuppressive legemidler etter transplantasjon</t>
  </si>
  <si>
    <t>Pasientadministrert legemiddelbehandling for non-maligne tilstander - 13</t>
  </si>
  <si>
    <t>XS13</t>
  </si>
  <si>
    <t>Pasientadministrert legemiddelbehandling med immunsuppressive legemidler av andre årsaker</t>
  </si>
  <si>
    <t>XS80</t>
  </si>
  <si>
    <t>Pasientadministrert legemiddelbehandling knyttet til nytt finansieringsansvar per 1.september 2020</t>
  </si>
  <si>
    <t>Pasientadministrert legemiddelbehandling annet - 3</t>
  </si>
  <si>
    <t>XS81</t>
  </si>
  <si>
    <t>Pasientadministrert legemiddelbehandling for behandling av sjeldne tilstander</t>
  </si>
  <si>
    <t>Pasientadministrert legemiddelbehandling annet - 2</t>
  </si>
  <si>
    <t>XS82</t>
  </si>
  <si>
    <t>Pasientadministrert legemiddelbehandling knyttet til nytt finansieringsansvar per 1.februar 2021</t>
  </si>
  <si>
    <t>Pasientadministrert legemiddelbehandling annet - 4</t>
  </si>
  <si>
    <t>XS99</t>
  </si>
  <si>
    <t>Annen pasientadministrert legemiddelbehandling</t>
  </si>
  <si>
    <t>Pasientadministrert legemiddelbehandling annet - 1</t>
  </si>
  <si>
    <t>ZS470</t>
  </si>
  <si>
    <t>Feilgrupperte særtjenester</t>
  </si>
  <si>
    <t>Andre særtjenester</t>
  </si>
  <si>
    <t>TFG_ID</t>
  </si>
  <si>
    <t>TFG_nummer</t>
  </si>
  <si>
    <t>TFG_navn_og_nummer</t>
  </si>
  <si>
    <t>Kostnadsvekt</t>
  </si>
  <si>
    <t>TFG_Basispoeng</t>
  </si>
  <si>
    <t>AT01</t>
  </si>
  <si>
    <t>Behandling av MS og andre nevrologiske lidelser med særskilte legemidler</t>
  </si>
  <si>
    <t>AT851</t>
  </si>
  <si>
    <t>Ekstern strålebehandling ved svulst i sentralnervesystemet</t>
  </si>
  <si>
    <t>AT99</t>
  </si>
  <si>
    <t>Andre tjenesteforløp - HDG 01</t>
  </si>
  <si>
    <t>BT99</t>
  </si>
  <si>
    <t>Andre tjenesteforløp - HDG 02</t>
  </si>
  <si>
    <t>CT851</t>
  </si>
  <si>
    <t>Ekstern strålebehandling ved svulst i øre, nese, hals, øye og ansikt</t>
  </si>
  <si>
    <t>CT99</t>
  </si>
  <si>
    <t>Andre tjenesteforløp - HDG 03</t>
  </si>
  <si>
    <t>DT851</t>
  </si>
  <si>
    <t>Ekstern strålebehandling ved lungekreft</t>
  </si>
  <si>
    <t>DT99</t>
  </si>
  <si>
    <t>Andre tjenesteforløp - HDG 04</t>
  </si>
  <si>
    <t>ET99</t>
  </si>
  <si>
    <t>Andre tjenesteforløp - HDG 05</t>
  </si>
  <si>
    <t>FT01</t>
  </si>
  <si>
    <t>Behandling av inflammatoriske mage-/tarm lidelser med særskilte legemidler</t>
  </si>
  <si>
    <t>FT851</t>
  </si>
  <si>
    <t>Ekstern strålebehandling ved kreft i fordøyelsesorganer</t>
  </si>
  <si>
    <t>FT99</t>
  </si>
  <si>
    <t>Andre tjenesteforløp - HDG 06</t>
  </si>
  <si>
    <t>GT99</t>
  </si>
  <si>
    <t>Andre tjenesteforløp - HDG 07</t>
  </si>
  <si>
    <t>HT01</t>
  </si>
  <si>
    <t>Behandling av revmatologiske lidelser med særskilte legemidler</t>
  </si>
  <si>
    <t>HT02</t>
  </si>
  <si>
    <t>Innsetting av primær hofteleddsprotese m/bk</t>
  </si>
  <si>
    <t>HT03</t>
  </si>
  <si>
    <t>Innsetting av primær hofteleddsprotese u/bk</t>
  </si>
  <si>
    <t>HT04</t>
  </si>
  <si>
    <t>Innsetting av primær kneleddsprotese</t>
  </si>
  <si>
    <t>HT05</t>
  </si>
  <si>
    <t>Innsetting av elektiv primær hofteleddsprotese m/bk</t>
  </si>
  <si>
    <t>HT06</t>
  </si>
  <si>
    <t>Innsetting av elektiv primær hofteleddsprotese u/bk</t>
  </si>
  <si>
    <t>HT99</t>
  </si>
  <si>
    <t>Andre tjenesteforløp - HDG 08</t>
  </si>
  <si>
    <t>JT01</t>
  </si>
  <si>
    <t>Behandling av psoriasis og andre hudlidelser med særskilte legemidler</t>
  </si>
  <si>
    <t>JT851</t>
  </si>
  <si>
    <t>Ekstern strålebehandling ved hudkreft</t>
  </si>
  <si>
    <t>JT99</t>
  </si>
  <si>
    <t>Andre tjenesteforløp - HDG 09</t>
  </si>
  <si>
    <t>KT851</t>
  </si>
  <si>
    <t>Ekstern strålebehandling ved brystkreft</t>
  </si>
  <si>
    <t>KT99</t>
  </si>
  <si>
    <t>Andre tjenesteforløp - HDG 30</t>
  </si>
  <si>
    <t>LT99</t>
  </si>
  <si>
    <t>Andre tjenesteforløp - HDG 10</t>
  </si>
  <si>
    <t>MT01</t>
  </si>
  <si>
    <t>MT99</t>
  </si>
  <si>
    <t>Andre tjenesteforløp - HDG 11</t>
  </si>
  <si>
    <t>NT851</t>
  </si>
  <si>
    <t>Ekstern strålebehandling ved svulst i mannlige kjønnsorganer</t>
  </si>
  <si>
    <t>NT99</t>
  </si>
  <si>
    <t>Andre tjenesteforløp - HDG 12</t>
  </si>
  <si>
    <t>OT99</t>
  </si>
  <si>
    <t>Andre tjenesteforløp - HDG 13</t>
  </si>
  <si>
    <t>PT01</t>
  </si>
  <si>
    <t>Fødselsforløp keiersersnitt  m/bk</t>
  </si>
  <si>
    <t>PT02</t>
  </si>
  <si>
    <t>Fødselsforløp keiersersnitt  u/bk</t>
  </si>
  <si>
    <t>PT03</t>
  </si>
  <si>
    <t>Fødselsforløp med vaginalfødsel m/bk</t>
  </si>
  <si>
    <t>PT04</t>
  </si>
  <si>
    <t>Fødselsforløp med vaginalfødsel u/bk</t>
  </si>
  <si>
    <t>PT05</t>
  </si>
  <si>
    <t>Fødselsforløp med vaginalfødsel m/sterilisering og/eller evakuering</t>
  </si>
  <si>
    <t>PT06</t>
  </si>
  <si>
    <t>Fødselsforløp med vaginalfødsel m/ op ekskl sterilisering og/eller evakuering</t>
  </si>
  <si>
    <t>PT07</t>
  </si>
  <si>
    <t xml:space="preserve">Fødselsforløp keisersnitt, dagkirurgisk behandling </t>
  </si>
  <si>
    <t>PT08</t>
  </si>
  <si>
    <t>Fødselsforløp med vaginalfødsel, dagopphold</t>
  </si>
  <si>
    <t>PT99</t>
  </si>
  <si>
    <t>Andre tjenesteforløp - HDG 14</t>
  </si>
  <si>
    <t>QT99</t>
  </si>
  <si>
    <t>Andre tjenesteforløp - HDG 15</t>
  </si>
  <si>
    <t>RT851</t>
  </si>
  <si>
    <t>Ekstern strålebehandling ved kreft i bloddannende organer og lymfatisk vev</t>
  </si>
  <si>
    <t>RT99</t>
  </si>
  <si>
    <t>Andre tjenesteforløp - HDG 16 og 17</t>
  </si>
  <si>
    <t>ST99</t>
  </si>
  <si>
    <t>Andre tjenesteforløp - HDG 18</t>
  </si>
  <si>
    <t>TT01</t>
  </si>
  <si>
    <t>Forløp for poliklinisk behandling hovedsakelig knyttet til alkoholavhengighet, voksne</t>
  </si>
  <si>
    <t>TT02</t>
  </si>
  <si>
    <t>Forløp for poliklinisk behandling hovedsakelig knyttet til opioidavhengighet, voksne</t>
  </si>
  <si>
    <t>TT03</t>
  </si>
  <si>
    <t>Forløp for poliklinisk behandling hovedsakelig knyttet til cannabisavhengighet, voksne</t>
  </si>
  <si>
    <t>TT05</t>
  </si>
  <si>
    <t>Forløp for poliklinisk behandling ved samtidig rusproblem og alvorlig psykisk lidelse, barn og unge</t>
  </si>
  <si>
    <t>TT04</t>
  </si>
  <si>
    <t>Forløp for poliklinisk behandling ved samtidig rusproblem og alvorlig psykisk lidelse, voksne</t>
  </si>
  <si>
    <t>TT06</t>
  </si>
  <si>
    <t>Forløp for poliklinisk behandling hovedsakelig knyttet til annen rusmiddelavhengighet, voksne</t>
  </si>
  <si>
    <t>TT07</t>
  </si>
  <si>
    <t>Forløp for poliklinisk behandling hovedsakelig for schizofreni, voksne</t>
  </si>
  <si>
    <t>TT08</t>
  </si>
  <si>
    <t>Forløp for poliklinisk behandling hovedsakelig for andre psykoser, voksne</t>
  </si>
  <si>
    <t>TT09</t>
  </si>
  <si>
    <t>Forløp for poliklinisk behandling hovedsakelig for bipolar lidelse, voksne</t>
  </si>
  <si>
    <t>TT10</t>
  </si>
  <si>
    <t>Forløp for poliklinisk behandling hovedsakelig for andre depressive tilstander, voksne</t>
  </si>
  <si>
    <t>TT11</t>
  </si>
  <si>
    <t>Forløp for poliklinisk behandling hovedsakelig for depresjon, barn og unge</t>
  </si>
  <si>
    <t>TT12</t>
  </si>
  <si>
    <t>Forløp for poliklinisk behandling hovedsakelig ved alvorlig depresjon, voksne</t>
  </si>
  <si>
    <t xml:space="preserve">  </t>
  </si>
  <si>
    <t>TT14</t>
  </si>
  <si>
    <t>Forløp for poliklinisk behandling hovedsakelig  for angst og fobiske lidelser, barn og unge</t>
  </si>
  <si>
    <t>TT13</t>
  </si>
  <si>
    <t>Forløp for poliklinisk behandling hovedsakelig  for angst og fobiske lidelser, voksne</t>
  </si>
  <si>
    <t>TT15</t>
  </si>
  <si>
    <t>Forløp for poliklinisk behandling hovedsakelig for tvangs lidelser, voksne</t>
  </si>
  <si>
    <t>TT16</t>
  </si>
  <si>
    <t>Forløp for poliklinisk behandling hovedsakelig for tvangs lidelser, barn og unge</t>
  </si>
  <si>
    <t>TT18</t>
  </si>
  <si>
    <t>Forløp for poliklinisk behandling hovedsakelig for PTSD og tilpassningsforstyrrelser m.v., barn og unge</t>
  </si>
  <si>
    <t>TT17</t>
  </si>
  <si>
    <t>Forløp for poliklinisk behandling hovedsakelig for PTSD og tilpassningsforstyrrelser m.v., voksne</t>
  </si>
  <si>
    <t>TT19</t>
  </si>
  <si>
    <t>Forløp for poliklinisk behandling hovedsakelig for personlighetsforstyrrelser, voksne</t>
  </si>
  <si>
    <t>TT20</t>
  </si>
  <si>
    <t>Forløp for poliklinisk behandling hovedsakelig for alderspsykiatriske problemstillinger</t>
  </si>
  <si>
    <t>TT22</t>
  </si>
  <si>
    <t>Forløp for poliklinisk behandling hovedsakelig ved spiseforstyrrelser, barn og unge</t>
  </si>
  <si>
    <t>TT21</t>
  </si>
  <si>
    <t>Forløp for poliklinisk behandling hovedsakelig ved spiseforstyrrelser, voksne</t>
  </si>
  <si>
    <t>TT23</t>
  </si>
  <si>
    <t>Forløp for poliklinisk behandling hovedsakelig ved autisme og andre gjennomgripende utviklinsforstyrrelser, barn og unge</t>
  </si>
  <si>
    <t>TT24</t>
  </si>
  <si>
    <t>Forløp for poliklinisk behandling hovedsakelig ved psykisk utviklingshemming, barn og unge</t>
  </si>
  <si>
    <t>TT26</t>
  </si>
  <si>
    <t>Forløp for poliklinisk behandling hovedsakelig ved ADHD o.l., barn og unge</t>
  </si>
  <si>
    <t>TT25</t>
  </si>
  <si>
    <t>Forløp for poliklinisk behandling hovedsakelig ved ADHD o.l., voksne</t>
  </si>
  <si>
    <t>TT27</t>
  </si>
  <si>
    <t>Forløp for poliklinisk behandling hovedsakelig for barn under 5 år</t>
  </si>
  <si>
    <t>TT98</t>
  </si>
  <si>
    <t>Andre tjenesteforløp - HDG 19 - barn og unge</t>
  </si>
  <si>
    <t>TT99</t>
  </si>
  <si>
    <t>Andre tjenesteforløp - HDG 19 - voksne</t>
  </si>
  <si>
    <t>UT99</t>
  </si>
  <si>
    <t>Andre tjenesteforløp - HDG 21 og 22</t>
  </si>
  <si>
    <t>VT99</t>
  </si>
  <si>
    <t>Andre tjenesteforløp - HDG 23</t>
  </si>
  <si>
    <t>WT99</t>
  </si>
  <si>
    <t>Andre tjenesteforløp - HDG 24</t>
  </si>
  <si>
    <t>XT851</t>
  </si>
  <si>
    <t>Ekstern strålebehandling ved andre tilstander</t>
  </si>
  <si>
    <t>XT99</t>
  </si>
  <si>
    <t>Andre tjenesteforløp</t>
  </si>
  <si>
    <t>ZT470</t>
  </si>
  <si>
    <t>BehandlingsType_ID</t>
  </si>
  <si>
    <t>BehandlingsType</t>
  </si>
  <si>
    <t>ID_og_beskrivelse</t>
  </si>
  <si>
    <t>Ingen behandling</t>
  </si>
  <si>
    <t>Kirurgisk behandling</t>
  </si>
  <si>
    <t>S</t>
  </si>
  <si>
    <t>Strålebehandling</t>
  </si>
  <si>
    <t>Medikamentell behandling</t>
  </si>
  <si>
    <t>Symptomlindrende behandling</t>
  </si>
  <si>
    <t>Overvåkning uten behandling</t>
  </si>
  <si>
    <t>Diagnose avkreftet</t>
  </si>
  <si>
    <t>IndikatorID_ID</t>
  </si>
  <si>
    <t>Indikatorbeskrivelse</t>
  </si>
  <si>
    <t>DF1</t>
  </si>
  <si>
    <t>Fra henvisning mottatt til første fremmøte i utredende avdeling</t>
  </si>
  <si>
    <t>DF2</t>
  </si>
  <si>
    <t>Fra første fremmøte i utredende avdeling til avsluttet utredning (beslutning tas)</t>
  </si>
  <si>
    <t>DF3</t>
  </si>
  <si>
    <t>Fra henvisning mottatt til avsluttet utredning (beslutning tas)</t>
  </si>
  <si>
    <t>MF1</t>
  </si>
  <si>
    <t>MF2</t>
  </si>
  <si>
    <t>MF3I</t>
  </si>
  <si>
    <t>Fra avsluttet utredning til start behandling. Ingen behandling</t>
  </si>
  <si>
    <t>MF3K</t>
  </si>
  <si>
    <t>Fra avsluttet utredning til start behandling. Kirurgisk behandling</t>
  </si>
  <si>
    <t>MF3L</t>
  </si>
  <si>
    <t>Fra avsluttet utredning til start behandling. Symptomlindrende behandling</t>
  </si>
  <si>
    <t>MF3M</t>
  </si>
  <si>
    <t>Fra avsluttet utredning til start behandling. Medikamentell behandling</t>
  </si>
  <si>
    <t>MF3O</t>
  </si>
  <si>
    <t>Fra avsluttet utredning til start behandling. Overvåking uten behandling</t>
  </si>
  <si>
    <t>MF4I</t>
  </si>
  <si>
    <t>Fra henvisning mottatt til start behandling. Ingen behandling</t>
  </si>
  <si>
    <t>MF4K</t>
  </si>
  <si>
    <t>Fra henvisning mottatt til start behandling. Kirurgisk behandling</t>
  </si>
  <si>
    <t>MF4L</t>
  </si>
  <si>
    <t>Fra henvisning mottatt til start behandling. Symptomlindrende behandling</t>
  </si>
  <si>
    <t>MF4M</t>
  </si>
  <si>
    <t>Fra henvisning mottatt til start behandling. Medikamentell behandling</t>
  </si>
  <si>
    <t>MF4O</t>
  </si>
  <si>
    <t>Fra henvisning mottatt til start behandling. Overvåking uten behandling</t>
  </si>
  <si>
    <t>MF4S</t>
  </si>
  <si>
    <t>Fra henvisning mottatt til start behandling. Strålebehandling</t>
  </si>
  <si>
    <t>OA1</t>
  </si>
  <si>
    <t>Nye kreftpasienter i pakkeforløp</t>
  </si>
  <si>
    <t>OA2</t>
  </si>
  <si>
    <t>OF1</t>
  </si>
  <si>
    <t>OF2</t>
  </si>
  <si>
    <t>OF3</t>
  </si>
  <si>
    <t>Fra avsluttet utredning til start behandling</t>
  </si>
  <si>
    <t>OF3I</t>
  </si>
  <si>
    <t>OF3K</t>
  </si>
  <si>
    <t>OF3L</t>
  </si>
  <si>
    <t>OF3M</t>
  </si>
  <si>
    <t>OF3O</t>
  </si>
  <si>
    <t>OF3S</t>
  </si>
  <si>
    <t>Fra avsluttet utredning til start behandling. Strålebehandling</t>
  </si>
  <si>
    <t>OF4</t>
  </si>
  <si>
    <t>Fra henvisning mottatt til start behandling</t>
  </si>
  <si>
    <t>OF4I</t>
  </si>
  <si>
    <t>OF4K</t>
  </si>
  <si>
    <t>OF4L</t>
  </si>
  <si>
    <t>OF4M</t>
  </si>
  <si>
    <t>OF4O</t>
  </si>
  <si>
    <t>OF4S</t>
  </si>
  <si>
    <t>ForlopsID_ID</t>
  </si>
  <si>
    <t>Forløpsbeskrivelse</t>
  </si>
  <si>
    <t>A01</t>
  </si>
  <si>
    <t>Brystkreft</t>
  </si>
  <si>
    <t>A02</t>
  </si>
  <si>
    <t>Hode- halskreft</t>
  </si>
  <si>
    <t>A03</t>
  </si>
  <si>
    <t>Kronisk lymfatisk leukemi</t>
  </si>
  <si>
    <t>A04</t>
  </si>
  <si>
    <t>Myelomatose</t>
  </si>
  <si>
    <t>A05</t>
  </si>
  <si>
    <t>Akutt leukemi</t>
  </si>
  <si>
    <t>A06</t>
  </si>
  <si>
    <t>Lymfom</t>
  </si>
  <si>
    <t>A07</t>
  </si>
  <si>
    <t>Bukspyttkjertelkreft</t>
  </si>
  <si>
    <t>Tykk- og endetarmskreft</t>
  </si>
  <si>
    <t>Blærekreft</t>
  </si>
  <si>
    <t>A15</t>
  </si>
  <si>
    <t>Nyrekreft</t>
  </si>
  <si>
    <t>A16</t>
  </si>
  <si>
    <t>Prostatakreft</t>
  </si>
  <si>
    <t>A17</t>
  </si>
  <si>
    <t>Peniskreft</t>
  </si>
  <si>
    <t>A18</t>
  </si>
  <si>
    <t>Testikkelkreft</t>
  </si>
  <si>
    <t>A20</t>
  </si>
  <si>
    <t>Livmorkreft</t>
  </si>
  <si>
    <t>A21</t>
  </si>
  <si>
    <t>Eggstokkreft</t>
  </si>
  <si>
    <t>A22</t>
  </si>
  <si>
    <t>Livmorhalskreft</t>
  </si>
  <si>
    <t>A23</t>
  </si>
  <si>
    <t>Hjernekreft</t>
  </si>
  <si>
    <t>A26</t>
  </si>
  <si>
    <t>Lungekreft</t>
  </si>
  <si>
    <t>A30</t>
  </si>
  <si>
    <t>Kreft hos barn</t>
  </si>
  <si>
    <t>A32</t>
  </si>
  <si>
    <t>Kreft i spiserør og magesekk</t>
  </si>
  <si>
    <t>A34</t>
  </si>
  <si>
    <t>Primær leverkreft</t>
  </si>
  <si>
    <t>A36</t>
  </si>
  <si>
    <t>Sarkom</t>
  </si>
  <si>
    <t>A37</t>
  </si>
  <si>
    <t>Skjoldbruskkjertelkreft</t>
  </si>
  <si>
    <t>A38</t>
  </si>
  <si>
    <t>Føflekkreft</t>
  </si>
  <si>
    <t>A39</t>
  </si>
  <si>
    <t>Nevroendokrine svulster</t>
  </si>
  <si>
    <t>A40</t>
  </si>
  <si>
    <t>Galleveiskreft</t>
  </si>
  <si>
    <t>B01</t>
  </si>
  <si>
    <t>Metastaser med ukjent utgangspunkt</t>
  </si>
  <si>
    <t>C01</t>
  </si>
  <si>
    <t>Diagnostisk pakkeforløp</t>
  </si>
  <si>
    <t>Kontakt_AS_ID</t>
  </si>
  <si>
    <t>Rapporterte kontakter uten konsultasjonstakst</t>
  </si>
  <si>
    <t>Enkle kontakter</t>
  </si>
  <si>
    <t>Allm.legekonsult./-sykebesøk</t>
  </si>
  <si>
    <t>Kun spesialisterklæring med undersøkelse</t>
  </si>
  <si>
    <t>Spesialistkonsultasjoner</t>
  </si>
  <si>
    <t>Lysbehandling</t>
  </si>
  <si>
    <t>Prosedyrekode_ID</t>
  </si>
  <si>
    <t>Tekst</t>
  </si>
  <si>
    <t>Kodeverk</t>
  </si>
  <si>
    <t>Kode og tekst</t>
  </si>
  <si>
    <t>KapittelTekst</t>
  </si>
  <si>
    <t>Kapittel og tekst</t>
  </si>
  <si>
    <t>AA0AL</t>
  </si>
  <si>
    <t>PET/CT Hjerne</t>
  </si>
  <si>
    <t>NCRP</t>
  </si>
  <si>
    <t>Nervesystemet</t>
  </si>
  <si>
    <t>AA0AM</t>
  </si>
  <si>
    <t>PET/MR Hjerne</t>
  </si>
  <si>
    <t>AA0AN</t>
  </si>
  <si>
    <t>NM Hjerneperfusjonscintigrafi (rCBF)</t>
  </si>
  <si>
    <t>AA0BE</t>
  </si>
  <si>
    <t>CTA Arteriografi av caput</t>
  </si>
  <si>
    <t>AA0BF</t>
  </si>
  <si>
    <t>CTV Venografi av caput</t>
  </si>
  <si>
    <t>AA0BH</t>
  </si>
  <si>
    <t>MRA Arteriografi av caput</t>
  </si>
  <si>
    <t>AA0BJ</t>
  </si>
  <si>
    <t>MRV Venografi av caput</t>
  </si>
  <si>
    <t>AA0BN</t>
  </si>
  <si>
    <t>NM Cisternografi</t>
  </si>
  <si>
    <t>AA0CN</t>
  </si>
  <si>
    <t>NM Dopamin transport ligand scintigrafi</t>
  </si>
  <si>
    <t>AA0DC</t>
  </si>
  <si>
    <t>RGV Sinus Petrosus kateterisering</t>
  </si>
  <si>
    <t>AA0DN</t>
  </si>
  <si>
    <t>NM Dopamin D2-reseptor ligand scintigrafi</t>
  </si>
  <si>
    <t>AA0EN</t>
  </si>
  <si>
    <t>NM Shuntundersøkelse</t>
  </si>
  <si>
    <t>AA5PA</t>
  </si>
  <si>
    <t>Perkutan arterioplastikk på intrakraniell arterie</t>
  </si>
  <si>
    <t>AA5SA</t>
  </si>
  <si>
    <t>Perkutan innlegging av stent i intrakraniell arterie</t>
  </si>
  <si>
    <t>AA5TA</t>
  </si>
  <si>
    <t>Perkutan trombektomi eller embolektomi i intrakraniell arterie</t>
  </si>
  <si>
    <t>AAA00</t>
  </si>
  <si>
    <t>Eksplorativ kraniotomi</t>
  </si>
  <si>
    <t>NCSP</t>
  </si>
  <si>
    <t>AAA10</t>
  </si>
  <si>
    <t>Biopsi via kraniotomi</t>
  </si>
  <si>
    <t>AAA20</t>
  </si>
  <si>
    <t>Innlegging av intraventrikulær trykkmåler</t>
  </si>
  <si>
    <t>AAA25</t>
  </si>
  <si>
    <t>Innlegging av epidural trykkmåler</t>
  </si>
  <si>
    <t>AAA27</t>
  </si>
  <si>
    <t>Innlegging av intracerebral trykkmåler</t>
  </si>
  <si>
    <t>AAA30</t>
  </si>
  <si>
    <t>Innlegging av epidural elektrode</t>
  </si>
  <si>
    <t>AAA35</t>
  </si>
  <si>
    <t>Innlegging av subdural elektrode</t>
  </si>
  <si>
    <t>AAA40</t>
  </si>
  <si>
    <t>Innlegging av intracerebral elektrode</t>
  </si>
  <si>
    <t>AAA50</t>
  </si>
  <si>
    <t>Intrakraniell endoskopi</t>
  </si>
  <si>
    <t>AAA99</t>
  </si>
  <si>
    <t>Annet diagnostisk intrakranielt inngrep</t>
  </si>
  <si>
    <t>AAAA00</t>
  </si>
  <si>
    <t>EEG overvåking med ekstrakranielle elektroder</t>
  </si>
  <si>
    <t>NCMP</t>
  </si>
  <si>
    <t>AAAA05</t>
  </si>
  <si>
    <t>EEG overvåking med intrakranielle elektroder</t>
  </si>
  <si>
    <t>AAAA10</t>
  </si>
  <si>
    <t>Corticografi</t>
  </si>
  <si>
    <t>AAAA20</t>
  </si>
  <si>
    <t>Peroperativ overvåking med fremkalte responser</t>
  </si>
  <si>
    <t>AAB00</t>
  </si>
  <si>
    <t>Ekstirpasjon av intrakraniell lesjon</t>
  </si>
  <si>
    <t>AAB10</t>
  </si>
  <si>
    <t>Reseksjon av intrakraniell lesjon</t>
  </si>
  <si>
    <t>AAB20</t>
  </si>
  <si>
    <t>Destruksjon av intrakraniell lesjon</t>
  </si>
  <si>
    <t>AAB30</t>
  </si>
  <si>
    <t>Evakuering av spontant intrakranielt hematom</t>
  </si>
  <si>
    <t>AAB99</t>
  </si>
  <si>
    <t>Annen eksisjon eller destruksjon av intrakraniell lesjon</t>
  </si>
  <si>
    <t>AAC00</t>
  </si>
  <si>
    <t>Ligatur av intrakranielt aneurisme</t>
  </si>
  <si>
    <t>AAC05</t>
  </si>
  <si>
    <t>Proksimal ligatur av intrakranielt aneurisme</t>
  </si>
  <si>
    <t>AAC10</t>
  </si>
  <si>
    <t>Forsterkning av intrakraniell aneurismevegg</t>
  </si>
  <si>
    <t>AAC15</t>
  </si>
  <si>
    <t>Trapping av intrakranielt aneurisme</t>
  </si>
  <si>
    <t>AAC20</t>
  </si>
  <si>
    <t>Intrakraniell karanastomose</t>
  </si>
  <si>
    <t>AAC30</t>
  </si>
  <si>
    <t>Intrakraniell okklusjon av karfistel</t>
  </si>
  <si>
    <t>AAC40</t>
  </si>
  <si>
    <t>Ekstirpasjon av intrakraniell arteriovenøs malformasjon</t>
  </si>
  <si>
    <t>AAC99</t>
  </si>
  <si>
    <t>Annen operasjon for intrakraniell vaskulær lesjon</t>
  </si>
  <si>
    <t>AAD00</t>
  </si>
  <si>
    <t>Evakuering av epiduralt hematom</t>
  </si>
  <si>
    <t>AAD05</t>
  </si>
  <si>
    <t>Evakuering av akutt subduralt hematom</t>
  </si>
  <si>
    <t>AAD10</t>
  </si>
  <si>
    <t>Evakuering av kronisk subduralt hematom</t>
  </si>
  <si>
    <t>AAD15</t>
  </si>
  <si>
    <t>Evakuering av intracerebral traumatisk lesjon</t>
  </si>
  <si>
    <t>AAD30</t>
  </si>
  <si>
    <t>Revisjon av penetrerende kranieskade</t>
  </si>
  <si>
    <t>AAD40</t>
  </si>
  <si>
    <t>Revisjon av kraniefraktur</t>
  </si>
  <si>
    <t>AAD99</t>
  </si>
  <si>
    <t>Annen operasjon for hodeskade</t>
  </si>
  <si>
    <t>AADE00</t>
  </si>
  <si>
    <t>Cerebral ultralyd avbildning, ev. dupleks, uten kontrast</t>
  </si>
  <si>
    <t>AADE02</t>
  </si>
  <si>
    <t>Cerebral ultralyd avbildning, ev. dupleks, med kontrast</t>
  </si>
  <si>
    <t>AAE00</t>
  </si>
  <si>
    <t>Transsfenoidal eksplorasjon</t>
  </si>
  <si>
    <t>AAE10</t>
  </si>
  <si>
    <t>Transsfenoidal ekstirpasjon eller reseksjon av intrakraniell lesjon</t>
  </si>
  <si>
    <t>AAE20</t>
  </si>
  <si>
    <t>Transoral ekstirpasjon eller reseksjon av intrakraniell lesjon</t>
  </si>
  <si>
    <t>AAE25</t>
  </si>
  <si>
    <t>Transcervikal ekstirpasjon eller reseksjon av intrakraniell lesjon</t>
  </si>
  <si>
    <t>AAE30</t>
  </si>
  <si>
    <t>Translabyrintær ekstirpasjon eller reseksjon av intrakraniell lesjon</t>
  </si>
  <si>
    <t>AAE40</t>
  </si>
  <si>
    <t>Transtemporal ekstirpasjon eller reseksjon av intrakraniell lesjon</t>
  </si>
  <si>
    <t>AAE50</t>
  </si>
  <si>
    <t>Zygomaticotemporal ekstirpasjon eller reseksjon av intrakraniell lesjon</t>
  </si>
  <si>
    <t>AAE99</t>
  </si>
  <si>
    <t>Annen operasjon på skallebasis</t>
  </si>
  <si>
    <t>AAF00</t>
  </si>
  <si>
    <t>Ventrikulostomi</t>
  </si>
  <si>
    <t>AAF02</t>
  </si>
  <si>
    <t>Ekstern drenasje av hjerneventrikkel</t>
  </si>
  <si>
    <t>AAF05</t>
  </si>
  <si>
    <t>Ventrikuloperitoneal shunt</t>
  </si>
  <si>
    <t>AAF10</t>
  </si>
  <si>
    <t>Lumboperitoneal shunt</t>
  </si>
  <si>
    <t>AAF15</t>
  </si>
  <si>
    <t>Ventrikuloatrial shunt</t>
  </si>
  <si>
    <t>AAF20</t>
  </si>
  <si>
    <t>Revisjon av shunt fra hjerneventrikkel</t>
  </si>
  <si>
    <t>AAF25</t>
  </si>
  <si>
    <t>Fjerning av shunt fra hjerneventrikkel</t>
  </si>
  <si>
    <t>AAF30</t>
  </si>
  <si>
    <t>Implantasjon av intraventrikulært injeksjonsutstyr</t>
  </si>
  <si>
    <t>AAF35</t>
  </si>
  <si>
    <t>Implantasjon av reservoar for intraventrikulær behandling</t>
  </si>
  <si>
    <t>AAF40</t>
  </si>
  <si>
    <t>Shunt av intrakraniell cyste til peritoneum</t>
  </si>
  <si>
    <t>AAF45</t>
  </si>
  <si>
    <t>Fenestrasjon av intrakraniell cyste</t>
  </si>
  <si>
    <t>AAF99</t>
  </si>
  <si>
    <t>Annen shuntoperasjon på hjerneventrikkel eller intrakraniell cyste</t>
  </si>
  <si>
    <t>AAFE00</t>
  </si>
  <si>
    <t>Standard elektroencefalografi (EEG)</t>
  </si>
  <si>
    <t>AAFE05</t>
  </si>
  <si>
    <t>Søvndeprivert EEG</t>
  </si>
  <si>
    <t>AAFE10</t>
  </si>
  <si>
    <t>EEG langtidsregistrering</t>
  </si>
  <si>
    <t>AAFE15</t>
  </si>
  <si>
    <t>EEG med sfenoidal- eller epifarynkselektroder</t>
  </si>
  <si>
    <t>AAFE20</t>
  </si>
  <si>
    <t>EEG med reaksjonstidsmåling</t>
  </si>
  <si>
    <t>AAFE22</t>
  </si>
  <si>
    <t>EEG med amylaltest</t>
  </si>
  <si>
    <t>AAFE25</t>
  </si>
  <si>
    <t>Kvantitativ EEG analyse</t>
  </si>
  <si>
    <t>AAFE30</t>
  </si>
  <si>
    <t>Cerebral funksjonsmonitorering ved EEG</t>
  </si>
  <si>
    <t>AAFE60</t>
  </si>
  <si>
    <t>Peroperativ målsøking ved dyp hjernestimulering</t>
  </si>
  <si>
    <t>AAFE80</t>
  </si>
  <si>
    <t>Visuelt fremkalt potensial (VEP)</t>
  </si>
  <si>
    <t>AAFE82</t>
  </si>
  <si>
    <t>Elektroretinografi (ERG)</t>
  </si>
  <si>
    <t>AAFE85</t>
  </si>
  <si>
    <t>Elektrisk respons audiometri</t>
  </si>
  <si>
    <t>AAFE87</t>
  </si>
  <si>
    <t>Transtympanal hjernestammeaudiometri</t>
  </si>
  <si>
    <t>AAFE89</t>
  </si>
  <si>
    <t>Sensorisk fremkalt potensial (SEP) IKA</t>
  </si>
  <si>
    <t>AAFF00</t>
  </si>
  <si>
    <t>Transkraniell Doppler (TCD), enkel</t>
  </si>
  <si>
    <t>AAFF05</t>
  </si>
  <si>
    <t>Transkraniell Doppler (TCD), fullstendig</t>
  </si>
  <si>
    <t>AAFF10</t>
  </si>
  <si>
    <t>TCD med intravenøs kontrast</t>
  </si>
  <si>
    <t>AAFM00</t>
  </si>
  <si>
    <t>Kontinuerlig måling av intracerebralt trykk</t>
  </si>
  <si>
    <t>AAFX00</t>
  </si>
  <si>
    <t>Polygrafisk monitorering av respiratoriske parametre (polygrafi)</t>
  </si>
  <si>
    <t>AAFX05</t>
  </si>
  <si>
    <t>Polysomnografi (PSG) uten respiratoriske parametre</t>
  </si>
  <si>
    <t>AAFX10</t>
  </si>
  <si>
    <t>Polysomnografi (PSG) med respiratoriske parametre</t>
  </si>
  <si>
    <t>AAFX20</t>
  </si>
  <si>
    <t>Multippel søvnlatenstest med minst åtte parametre under søvn</t>
  </si>
  <si>
    <t>AAG00</t>
  </si>
  <si>
    <t>Stereotaktisk intrakraniell biopsi</t>
  </si>
  <si>
    <t>AAG10</t>
  </si>
  <si>
    <t>Stereotaktisk intrakraniell destruksjon av kjerne eller nervebane</t>
  </si>
  <si>
    <t>AAG20</t>
  </si>
  <si>
    <t>Stereotaktisk intrakraniell implantasjon av elektrode</t>
  </si>
  <si>
    <t>AAG30</t>
  </si>
  <si>
    <t>Stereotaktisk intrakraniell implantasjon av radioaktiv substans</t>
  </si>
  <si>
    <t>AAG40</t>
  </si>
  <si>
    <t>Stereotaktisk intrakraniell implantasjon av fostervev</t>
  </si>
  <si>
    <t>AAG50</t>
  </si>
  <si>
    <t>AAG99</t>
  </si>
  <si>
    <t>Annet stereotaktisk intrakranielt inngrep</t>
  </si>
  <si>
    <t>AAGB00</t>
  </si>
  <si>
    <t>Transkraniell magnetisk stimulering (TMS)</t>
  </si>
  <si>
    <t>AAGB10</t>
  </si>
  <si>
    <t>Funksjonell stimulering med intrakranielle EEG elektroder</t>
  </si>
  <si>
    <t>AAGT00</t>
  </si>
  <si>
    <t>Innstilling av elektrisk stimulator med intracerebrale elektroder</t>
  </si>
  <si>
    <t>AAGT05</t>
  </si>
  <si>
    <t>Innstilling av elektrisk stimulator for dyp hjernestimulering</t>
  </si>
  <si>
    <t>AAGT10</t>
  </si>
  <si>
    <t>Innstilling av hydrocefalusshunt</t>
  </si>
  <si>
    <t>AAH10</t>
  </si>
  <si>
    <t>Rhizotomi av hjernenerve</t>
  </si>
  <si>
    <t>AAH20</t>
  </si>
  <si>
    <t>Dekompresjon av hjernenerve</t>
  </si>
  <si>
    <t>AAH30</t>
  </si>
  <si>
    <t>Destruksjon av hjernenerve</t>
  </si>
  <si>
    <t>AAH40</t>
  </si>
  <si>
    <t>Injeksjon i hjernenerve</t>
  </si>
  <si>
    <t>AAH50</t>
  </si>
  <si>
    <t>Anastomose av hjernenerve</t>
  </si>
  <si>
    <t>AAH60</t>
  </si>
  <si>
    <t>Mikrovaskulær dekompresjon av hjernenerve</t>
  </si>
  <si>
    <t>AAH80</t>
  </si>
  <si>
    <t>Transposisjon av hjernenerve</t>
  </si>
  <si>
    <t>AAH99</t>
  </si>
  <si>
    <t>Annen operasjon på hjernenerve</t>
  </si>
  <si>
    <t>AAJ00</t>
  </si>
  <si>
    <t>Hemisfærektomi</t>
  </si>
  <si>
    <t>AAJ10</t>
  </si>
  <si>
    <t>Lobektomi for epilepsi</t>
  </si>
  <si>
    <t>AAJ15</t>
  </si>
  <si>
    <t>Hippocampektomi</t>
  </si>
  <si>
    <t>AAJ20</t>
  </si>
  <si>
    <t>Eksisjon av epileptisk fokus</t>
  </si>
  <si>
    <t>AAJ25</t>
  </si>
  <si>
    <t>Overskjæring av nervebane for epilepsi</t>
  </si>
  <si>
    <t>AAJ30</t>
  </si>
  <si>
    <t>Callosotomi for epilepsi</t>
  </si>
  <si>
    <t>AAJ35</t>
  </si>
  <si>
    <t>Hemidekortikasjon for epilepsi</t>
  </si>
  <si>
    <t>AAJ99</t>
  </si>
  <si>
    <t>Annen operasjon for epilepsi</t>
  </si>
  <si>
    <t>AAK00</t>
  </si>
  <si>
    <t>Kranieplastikk</t>
  </si>
  <si>
    <t>AAK10</t>
  </si>
  <si>
    <t>Duraplastikk</t>
  </si>
  <si>
    <t>AAK20</t>
  </si>
  <si>
    <t>Operasjon for kraniosynostose</t>
  </si>
  <si>
    <t>AAK30</t>
  </si>
  <si>
    <t>Kraniofacial rekonstruksjon ved medfødt misdannelse</t>
  </si>
  <si>
    <t>AAK40</t>
  </si>
  <si>
    <t>Lukking av cerebrospinal likvorfistel</t>
  </si>
  <si>
    <t>AAK70</t>
  </si>
  <si>
    <t>Beinbiopsi av kranium</t>
  </si>
  <si>
    <t>AAK75</t>
  </si>
  <si>
    <t>Ekstirpasjon eller reseksjon av beintumor i kranium</t>
  </si>
  <si>
    <t>AAK80</t>
  </si>
  <si>
    <t>Partiell eksisjon av skalletak</t>
  </si>
  <si>
    <t>AAK85</t>
  </si>
  <si>
    <t>Replantasjon av tidligere eksidert skalletak</t>
  </si>
  <si>
    <t>AAK99</t>
  </si>
  <si>
    <t>Annen operasjon på kranium eller dura</t>
  </si>
  <si>
    <t>AAL00</t>
  </si>
  <si>
    <t>Endovaskulær okklusjon av intrakranielt aneurisme</t>
  </si>
  <si>
    <t>AAL10</t>
  </si>
  <si>
    <t>Intrakraniell endovaskulær trombolyse</t>
  </si>
  <si>
    <t>AAL20</t>
  </si>
  <si>
    <t>Endovaskulær okklusjon av intrakraniell arteriovenøs malformasjon</t>
  </si>
  <si>
    <t>AAL30</t>
  </si>
  <si>
    <t>Endovaskulær okklusjon av intrakraniell fistel</t>
  </si>
  <si>
    <t>AAL40</t>
  </si>
  <si>
    <t>Endovaskulær okklusjon av arterie til intrakraniell tumor</t>
  </si>
  <si>
    <t>AAL99</t>
  </si>
  <si>
    <t>Annet intrakranielt endovaskulært inngrep</t>
  </si>
  <si>
    <t>AAM00</t>
  </si>
  <si>
    <t>Punksjon og evakuering av intracerebral abscess</t>
  </si>
  <si>
    <t>AAM10</t>
  </si>
  <si>
    <t>Eksisjon av intracerebral abscess</t>
  </si>
  <si>
    <t>AAM30</t>
  </si>
  <si>
    <t>Evakuering av epiduralt eller subduralt empyem</t>
  </si>
  <si>
    <t>AAM99</t>
  </si>
  <si>
    <t>Annen operasjon for intrakraniell infeksjon</t>
  </si>
  <si>
    <t>AAN00</t>
  </si>
  <si>
    <t>Eksisjon og rekonstruksjon av encefalocele</t>
  </si>
  <si>
    <t>AAN99</t>
  </si>
  <si>
    <t>Annen operasjon for intrakraniell medfødt misdannelse</t>
  </si>
  <si>
    <t>AAP00</t>
  </si>
  <si>
    <t>Lokal muskeltransposisjon for facialisparese</t>
  </si>
  <si>
    <t>AAP10</t>
  </si>
  <si>
    <t>Kontralateral nervetransposisjon for facialisparese</t>
  </si>
  <si>
    <t>AAP20</t>
  </si>
  <si>
    <t>Mikrovaskulær muskeltransposisjon for facialisparese</t>
  </si>
  <si>
    <t>AAP99</t>
  </si>
  <si>
    <t>Annet rekonstruktivt inngrep for facialisparese</t>
  </si>
  <si>
    <t>AAU00</t>
  </si>
  <si>
    <t>Fjerning av implantat eller eksternt fiksasjonsutstyr fra kranium</t>
  </si>
  <si>
    <t>AAW01</t>
  </si>
  <si>
    <t>Implantasjon av intrakraniell stimulator</t>
  </si>
  <si>
    <t>AAW02</t>
  </si>
  <si>
    <t>Implantasjon av intrakranielt injeksjonsutstyr</t>
  </si>
  <si>
    <t>AAW99</t>
  </si>
  <si>
    <t>Annen operasjon på kranium eller intrakraniell struktur</t>
  </si>
  <si>
    <t>AB0AB</t>
  </si>
  <si>
    <t>RGA Spinal arteriografi</t>
  </si>
  <si>
    <t>AB0CA</t>
  </si>
  <si>
    <t>RG Cervikal myelografi</t>
  </si>
  <si>
    <t>AB0EA</t>
  </si>
  <si>
    <t>RG Torakal myelografi</t>
  </si>
  <si>
    <t>AB0GA</t>
  </si>
  <si>
    <t>RG Lumbal myelografi</t>
  </si>
  <si>
    <t>AB5JA</t>
  </si>
  <si>
    <t>Injeksjon av terapeutisk substans i spinalarterie</t>
  </si>
  <si>
    <t>AB5PA</t>
  </si>
  <si>
    <t>Perkutan arterioplastikk på spinalarterie</t>
  </si>
  <si>
    <t>ABA00</t>
  </si>
  <si>
    <t>Eksplorativ laminektomi</t>
  </si>
  <si>
    <t>ABA10</t>
  </si>
  <si>
    <t>Biopsi av lesjon i spinalkanalen</t>
  </si>
  <si>
    <t>ABA20</t>
  </si>
  <si>
    <t>Intrathekal endoskopi</t>
  </si>
  <si>
    <t>ABA30</t>
  </si>
  <si>
    <t>Epiduroskopi</t>
  </si>
  <si>
    <t>ABA99</t>
  </si>
  <si>
    <t>Annen diagnostisk operasjon på ryggmarg eller nerverot</t>
  </si>
  <si>
    <t>ABB00</t>
  </si>
  <si>
    <t>Ekstirpasjon av lesjon i spinalkanalen</t>
  </si>
  <si>
    <t>ABB02</t>
  </si>
  <si>
    <t>Ekstirpasjon av lesjon i nerverot</t>
  </si>
  <si>
    <t>ABB04</t>
  </si>
  <si>
    <t>Destruksjon av lesjon i nerverot</t>
  </si>
  <si>
    <t>ABB06</t>
  </si>
  <si>
    <t>Perkutan destruksjon av lesjon i nerverot</t>
  </si>
  <si>
    <t>ABB10</t>
  </si>
  <si>
    <t>Reseksjon av lesjon i spinalkanalen</t>
  </si>
  <si>
    <t>ABB20</t>
  </si>
  <si>
    <t>Drenasje av cyste i ryggmarg eller spinalkanal</t>
  </si>
  <si>
    <t>ABB30</t>
  </si>
  <si>
    <t>Destruksjon av lesjon i spinalkanalen</t>
  </si>
  <si>
    <t>ABB40</t>
  </si>
  <si>
    <t>Evakuering av spontant hematom i spinalkanalen</t>
  </si>
  <si>
    <t>ABB99</t>
  </si>
  <si>
    <t>Annen operasjon for lesjon i spinalkanalen</t>
  </si>
  <si>
    <t>ABC01</t>
  </si>
  <si>
    <t>Perkutan endoskopisk diskektomi for cervikalt skiveprolaps</t>
  </si>
  <si>
    <t>ABC04</t>
  </si>
  <si>
    <t>Perkutan endoskopisk diskektomi for torakalt skiveprolaps</t>
  </si>
  <si>
    <t>ABC07</t>
  </si>
  <si>
    <t>Perkutan endoskopisk diskektomi for lumbalt skiveprolaps</t>
  </si>
  <si>
    <t>ABC10</t>
  </si>
  <si>
    <t>Mikrokirurgisk ekstirpasjon av cervikalt skiveprolaps</t>
  </si>
  <si>
    <t>ABC13</t>
  </si>
  <si>
    <t>Mikrokirurgisk ekstirpasjon av torakalt skiveprolaps</t>
  </si>
  <si>
    <t>ABC16</t>
  </si>
  <si>
    <t>Mikrokirurgisk ekstirpasjon av lumbalt skiveprolaps</t>
  </si>
  <si>
    <t>ABC20</t>
  </si>
  <si>
    <t>Diskektomi i cervikalkolumna</t>
  </si>
  <si>
    <t>ABC21</t>
  </si>
  <si>
    <t>Fremre dekompresjon i cervikalkolumna med diskektomi og interkorporalt fiksasjonsimplantat</t>
  </si>
  <si>
    <t>ABC23</t>
  </si>
  <si>
    <t>Diskektomi i torakalkolumna</t>
  </si>
  <si>
    <t>ABC26</t>
  </si>
  <si>
    <t>Diskektomi i lumbalkolumna</t>
  </si>
  <si>
    <t>ABC28</t>
  </si>
  <si>
    <t>Innsetting av ekspanderende interspinøst implantat</t>
  </si>
  <si>
    <t>ABC30</t>
  </si>
  <si>
    <t>Dekompresjon av nerverøtter i cervikalkolumna</t>
  </si>
  <si>
    <t>ABC33</t>
  </si>
  <si>
    <t>Dekompresjon av nerverøtter i torakalkolumna</t>
  </si>
  <si>
    <t>ABC36</t>
  </si>
  <si>
    <t>Dekompresjon av nerverøtter i lumbalkolumna</t>
  </si>
  <si>
    <t>ABC40</t>
  </si>
  <si>
    <t>Dekompresjon av cauda equina i sacrum</t>
  </si>
  <si>
    <t>ABC50</t>
  </si>
  <si>
    <t>Dekompresjon av spinalkanal og nerverøtter i cervikalkolumna</t>
  </si>
  <si>
    <t>ABC53</t>
  </si>
  <si>
    <t>Dekompresjon av spinalkanal og nerverøtter i torakalkolumna</t>
  </si>
  <si>
    <t>ABC56</t>
  </si>
  <si>
    <t>Dekompresjon av spinalkanal og nerverøtter i lumbalkolumna</t>
  </si>
  <si>
    <t>ABC60</t>
  </si>
  <si>
    <t>Dekompresjon av cervikalmarg</t>
  </si>
  <si>
    <t>ABC63</t>
  </si>
  <si>
    <t>Dekompresjon av torakalmarg</t>
  </si>
  <si>
    <t>ABC66</t>
  </si>
  <si>
    <t>Dekompresjon av lumbalmarg</t>
  </si>
  <si>
    <t>ABC99</t>
  </si>
  <si>
    <t>Annen dekompresjon av ryggmarg eller nerverot</t>
  </si>
  <si>
    <t>ABD10</t>
  </si>
  <si>
    <t>Åpen chordotomi</t>
  </si>
  <si>
    <t>ABD15</t>
  </si>
  <si>
    <t>Perkutan chordotomi</t>
  </si>
  <si>
    <t>ABD20</t>
  </si>
  <si>
    <t>Myelotomi</t>
  </si>
  <si>
    <t>ABD30</t>
  </si>
  <si>
    <t>Implantasjon av spinal stimulator</t>
  </si>
  <si>
    <t>ABD40</t>
  </si>
  <si>
    <t>Implantasjon av spinalt injeksjonsutstyr</t>
  </si>
  <si>
    <t>ABD50</t>
  </si>
  <si>
    <t>Rhizotomi av spinalnerve for smerte eller funksjonsforstyrrelse</t>
  </si>
  <si>
    <t>ABD60</t>
  </si>
  <si>
    <t>Innlegging av spinal nerveelektrode</t>
  </si>
  <si>
    <t>ABD65</t>
  </si>
  <si>
    <t>ABD99</t>
  </si>
  <si>
    <t>Annen operasjon på ryggmarg eller nerverot for smerte eller funksjonsforstyrrelse</t>
  </si>
  <si>
    <t>ABE10</t>
  </si>
  <si>
    <t>Operasjon for myelo- eller meningocele</t>
  </si>
  <si>
    <t>ABE20</t>
  </si>
  <si>
    <t>Løsning av tethered cord eller diastematomyeli</t>
  </si>
  <si>
    <t>ABE30</t>
  </si>
  <si>
    <t>Eksisjon av dermalsinus</t>
  </si>
  <si>
    <t>ABE40</t>
  </si>
  <si>
    <t>Operasjon for hydromyeli</t>
  </si>
  <si>
    <t>ABE50</t>
  </si>
  <si>
    <t>Oksipitocervikal dekompresjon</t>
  </si>
  <si>
    <t>ABE99</t>
  </si>
  <si>
    <t>Annen operasjon for medfødt spinal misdannelse</t>
  </si>
  <si>
    <t>ABEX00</t>
  </si>
  <si>
    <t>Endoskopisk intraspinal undersøkelse</t>
  </si>
  <si>
    <t>ABFX00</t>
  </si>
  <si>
    <t>Lumbalpunksjon med infusjonstest</t>
  </si>
  <si>
    <t>ABFX05</t>
  </si>
  <si>
    <t>Spinal tappetest</t>
  </si>
  <si>
    <t>ABFX10</t>
  </si>
  <si>
    <t>Bulbocavernøs reflekstest</t>
  </si>
  <si>
    <t>ABGB00</t>
  </si>
  <si>
    <t>Magnetisk stimulering av nerverøtter eller pleksus</t>
  </si>
  <si>
    <t>ABGC10</t>
  </si>
  <si>
    <t>Innlegging av epiduralkateter</t>
  </si>
  <si>
    <t>ABGC11</t>
  </si>
  <si>
    <t>Innlegging av epiduralkateter med subkutan injeksjonsport</t>
  </si>
  <si>
    <t>ABGC12</t>
  </si>
  <si>
    <t>Innlegging av spinalkateter</t>
  </si>
  <si>
    <t>ABGC13</t>
  </si>
  <si>
    <t>Innlegging av spinalkateter med subkutan injeksjonsport</t>
  </si>
  <si>
    <t>ABGT00</t>
  </si>
  <si>
    <t>Innstilling/kontroll av elektrisk stimulator, ryggmarg</t>
  </si>
  <si>
    <t>ABGT05</t>
  </si>
  <si>
    <t>Kontroll/omlegging ved epidural eller intradural smertebehandling</t>
  </si>
  <si>
    <t>ABGX00</t>
  </si>
  <si>
    <t>Epidural blodlapp</t>
  </si>
  <si>
    <t>ABW99</t>
  </si>
  <si>
    <t>Annen operasjon på spinalkanal, ryggmarg eller nerverot</t>
  </si>
  <si>
    <t>ACA11</t>
  </si>
  <si>
    <t>Eksplorasjon av nervus medianus</t>
  </si>
  <si>
    <t>ACA12</t>
  </si>
  <si>
    <t>Eksplorasjon av nervus radialis</t>
  </si>
  <si>
    <t>ACA13</t>
  </si>
  <si>
    <t>Eksplorasjon av nervus ulnaris</t>
  </si>
  <si>
    <t>ACA14</t>
  </si>
  <si>
    <t>Eksplorasjon av nervus peroneus</t>
  </si>
  <si>
    <t>ACA15</t>
  </si>
  <si>
    <t>Eksplorasjon av nervus tibialis</t>
  </si>
  <si>
    <t>ACA16</t>
  </si>
  <si>
    <t>Eksplorasjon av nervus ischiadicus</t>
  </si>
  <si>
    <t>ACA17</t>
  </si>
  <si>
    <t>Eksplorasjon av plexus lumbalis</t>
  </si>
  <si>
    <t>ACA18</t>
  </si>
  <si>
    <t>Eksplorasjon av plexus brachialis</t>
  </si>
  <si>
    <t>ACA19</t>
  </si>
  <si>
    <t>Eksplorasjon av annen eller uspesifisert nerve</t>
  </si>
  <si>
    <t>ACA21</t>
  </si>
  <si>
    <t>Biopsi av nervus medianus</t>
  </si>
  <si>
    <t>ACA22</t>
  </si>
  <si>
    <t>Biopsi av nervus radialis</t>
  </si>
  <si>
    <t>ACA23</t>
  </si>
  <si>
    <t>Biopsi av nervus ulnaris</t>
  </si>
  <si>
    <t>ACA24</t>
  </si>
  <si>
    <t>Biopsi av nervus peroneus</t>
  </si>
  <si>
    <t>ACA25</t>
  </si>
  <si>
    <t>Biopsi av nervus tibialis</t>
  </si>
  <si>
    <t>ACA26</t>
  </si>
  <si>
    <t>Biopsi av nervus ischiadicus</t>
  </si>
  <si>
    <t>ACA27</t>
  </si>
  <si>
    <t>Biopsi av plexus lumbalis</t>
  </si>
  <si>
    <t>ACA28</t>
  </si>
  <si>
    <t>Biopsi av plexus brachialis</t>
  </si>
  <si>
    <t>ACA29</t>
  </si>
  <si>
    <t>Biopsi av annen eller uspesifisert nerve</t>
  </si>
  <si>
    <t>ACA91</t>
  </si>
  <si>
    <t>Annen diagnostisk operasjon på nervus medianus</t>
  </si>
  <si>
    <t>ACA92</t>
  </si>
  <si>
    <t>Annen diagnostisk operasjon på nervus radialis</t>
  </si>
  <si>
    <t>ACA93</t>
  </si>
  <si>
    <t>Annen diagnostisk operasjon på nervus ulnaris</t>
  </si>
  <si>
    <t>ACA94</t>
  </si>
  <si>
    <t>Annen diagnostisk operasjon på nervus peroneus</t>
  </si>
  <si>
    <t>ACA95</t>
  </si>
  <si>
    <t>Annen diagnostisk operasjon på nervus tibialis</t>
  </si>
  <si>
    <t>ACA96</t>
  </si>
  <si>
    <t>Annen diagnostisk operasjon på nervus ischiadicus</t>
  </si>
  <si>
    <t>ACA97</t>
  </si>
  <si>
    <t>Annen diagnostisk operasjon på plexus lumbalis</t>
  </si>
  <si>
    <t>ACA98</t>
  </si>
  <si>
    <t>Annen diagnostisk operasjon på plexus brachialis</t>
  </si>
  <si>
    <t>ACA99</t>
  </si>
  <si>
    <t>Annen diagnostisk operasjon på annen el uspesifisert nerve</t>
  </si>
  <si>
    <t>ACB11</t>
  </si>
  <si>
    <t>Eksisjon av lesjon i nervus medianus</t>
  </si>
  <si>
    <t>ACB12</t>
  </si>
  <si>
    <t>Eksisjon av lesjon i nervus radialis</t>
  </si>
  <si>
    <t>ACB13</t>
  </si>
  <si>
    <t>Eksisjon av lesjon i nervus ulnaris</t>
  </si>
  <si>
    <t>ACB14</t>
  </si>
  <si>
    <t>Eksisjon av lesjon i nervus peroneus</t>
  </si>
  <si>
    <t>ACB15</t>
  </si>
  <si>
    <t>Eksisjon av lesjon i nervus tibialis</t>
  </si>
  <si>
    <t>ACB16</t>
  </si>
  <si>
    <t>Eksisjon av lesjon i nervus ischiadicus</t>
  </si>
  <si>
    <t>ACB17</t>
  </si>
  <si>
    <t>Eksisjon av lesjon i plexus lumbalis</t>
  </si>
  <si>
    <t>ACB18</t>
  </si>
  <si>
    <t>Eksisjon av lesjon i plexus brachialis</t>
  </si>
  <si>
    <t>ACB19</t>
  </si>
  <si>
    <t>Eksisjon av lesjon i annen eller uspesifisert perifer nerve</t>
  </si>
  <si>
    <t>ACB21</t>
  </si>
  <si>
    <t>Sutur av nervus medianus</t>
  </si>
  <si>
    <t>ACB22</t>
  </si>
  <si>
    <t>Sutur av nervus radialis</t>
  </si>
  <si>
    <t>ACB23</t>
  </si>
  <si>
    <t>Sutur av nervus ulnaris</t>
  </si>
  <si>
    <t>ACB24</t>
  </si>
  <si>
    <t>Sutur av nervus peroneus</t>
  </si>
  <si>
    <t>ACB25</t>
  </si>
  <si>
    <t>Sutur av nervus tibialis</t>
  </si>
  <si>
    <t>ACB26</t>
  </si>
  <si>
    <t>Sutur av nervus ischiadicus</t>
  </si>
  <si>
    <t>ACB27</t>
  </si>
  <si>
    <t>Sutur av plexus lumbalis</t>
  </si>
  <si>
    <t>ACB28</t>
  </si>
  <si>
    <t>Sutur av plexus brachialis</t>
  </si>
  <si>
    <t>ACB29</t>
  </si>
  <si>
    <t>Sutur av annen eller uspesifisert nerve</t>
  </si>
  <si>
    <t>ACB91</t>
  </si>
  <si>
    <t>Annen operasjon for lesjon i nervus medianus</t>
  </si>
  <si>
    <t>ACB92</t>
  </si>
  <si>
    <t>Annen operasjon for lesjon i nervus radialis</t>
  </si>
  <si>
    <t>ACB93</t>
  </si>
  <si>
    <t>Annen operasjon for lesjon i nervus ulnaris</t>
  </si>
  <si>
    <t>ACB94</t>
  </si>
  <si>
    <t>Annen operasjon for lesjon i nervus peroneus</t>
  </si>
  <si>
    <t>ACB95</t>
  </si>
  <si>
    <t>Annen operasjon for lesjon i nervus tibialis</t>
  </si>
  <si>
    <t>ACB96</t>
  </si>
  <si>
    <t>Annen operasjon for lesjon i nervus ischiadicus</t>
  </si>
  <si>
    <t>ACB97</t>
  </si>
  <si>
    <t>Annen operasjon for lesjon i plexus lumbalis</t>
  </si>
  <si>
    <t>ACB98</t>
  </si>
  <si>
    <t>Annen operasjon for lesjon i plexus brachialis</t>
  </si>
  <si>
    <t>ACB99</t>
  </si>
  <si>
    <t>Annen operasjon for lesjon i annen perifer nerve</t>
  </si>
  <si>
    <t>ACC11</t>
  </si>
  <si>
    <t>Overskjæring av nervus medianus</t>
  </si>
  <si>
    <t>ACC12</t>
  </si>
  <si>
    <t>Overskjæring av nervus radialis</t>
  </si>
  <si>
    <t>ACC13</t>
  </si>
  <si>
    <t>Overskjæring av nervus ulnaris</t>
  </si>
  <si>
    <t>ACC14</t>
  </si>
  <si>
    <t>Overskjæring av nervus peroneus</t>
  </si>
  <si>
    <t>ACC15</t>
  </si>
  <si>
    <t>Overskjæring av nervus tibialis</t>
  </si>
  <si>
    <t>ACC16</t>
  </si>
  <si>
    <t>Overskjæring av nervus ischiadicus</t>
  </si>
  <si>
    <t>ACC17</t>
  </si>
  <si>
    <t>Overskjæring i plexus lumbalis</t>
  </si>
  <si>
    <t>ACC18</t>
  </si>
  <si>
    <t>Overskjæring i plexus brachialis</t>
  </si>
  <si>
    <t>ACC19</t>
  </si>
  <si>
    <t>Overskjæring av annen eller uspesifisert nerve</t>
  </si>
  <si>
    <t>ACC21</t>
  </si>
  <si>
    <t>Rekonstruksjon av nervus medianus</t>
  </si>
  <si>
    <t>ACC22</t>
  </si>
  <si>
    <t>Rekonstruksjon av nervus radialis</t>
  </si>
  <si>
    <t>ACC23</t>
  </si>
  <si>
    <t>Rekonstruksjon av nervus ulnaris</t>
  </si>
  <si>
    <t>ACC24</t>
  </si>
  <si>
    <t>Rekonstruksjon av nervus peroneus</t>
  </si>
  <si>
    <t>ACC25</t>
  </si>
  <si>
    <t>Rekonstruksjon av nervus tibialis</t>
  </si>
  <si>
    <t>ACC26</t>
  </si>
  <si>
    <t>Rekonstruksjon av nervus ischiadicus</t>
  </si>
  <si>
    <t>ACC27</t>
  </si>
  <si>
    <t>Rekonstruksjon av plexus lumbalis</t>
  </si>
  <si>
    <t>ACC28</t>
  </si>
  <si>
    <t>Rekonstruksjon av plexus brachialis</t>
  </si>
  <si>
    <t>ACC29</t>
  </si>
  <si>
    <t>Rekonstruksjon av annen eller uspesifisert nerve</t>
  </si>
  <si>
    <t>ACC41</t>
  </si>
  <si>
    <t>Transposisjon av nervus medianus</t>
  </si>
  <si>
    <t>ACC42</t>
  </si>
  <si>
    <t>Transposisjon av nervus radialis</t>
  </si>
  <si>
    <t>ACC43</t>
  </si>
  <si>
    <t>Transposisjon av nervus ulnaris</t>
  </si>
  <si>
    <t>ACC44</t>
  </si>
  <si>
    <t>Transposisjon av nervus peroneus</t>
  </si>
  <si>
    <t>ACC45</t>
  </si>
  <si>
    <t>Transposisjon av nervus tibialis</t>
  </si>
  <si>
    <t>ACC46</t>
  </si>
  <si>
    <t>Transposisjon av nervus ischiadicus</t>
  </si>
  <si>
    <t>ACC47</t>
  </si>
  <si>
    <t>Transposisjon i plexus lumbalis</t>
  </si>
  <si>
    <t>ACC48</t>
  </si>
  <si>
    <t>Transposisjon i plexus brachialis</t>
  </si>
  <si>
    <t>ACC49</t>
  </si>
  <si>
    <t>Transposisjon av annen eller uspesifisert nerve</t>
  </si>
  <si>
    <t>ACC51</t>
  </si>
  <si>
    <t>Dekompresjon og adheranseløsning av nervus medianus</t>
  </si>
  <si>
    <t>ACC52</t>
  </si>
  <si>
    <t>Dekompresjon og adheranseløsning av nervus radialis</t>
  </si>
  <si>
    <t>ACC53</t>
  </si>
  <si>
    <t>Dekompresjon og adheranseløsning av nervus ulnaris</t>
  </si>
  <si>
    <t>ACC54</t>
  </si>
  <si>
    <t>Dekompresjon og adheranseløsning av nervus peroneus</t>
  </si>
  <si>
    <t>ACC55</t>
  </si>
  <si>
    <t>Dekompresjon og adheranseløsning av nervus tibialis</t>
  </si>
  <si>
    <t>ACC56</t>
  </si>
  <si>
    <t>Dekompresjon og adheranseløsning av nervus ischiadicus</t>
  </si>
  <si>
    <t>ACC57</t>
  </si>
  <si>
    <t>Dekompresjon og adheranseløsning i plexus lumbalis</t>
  </si>
  <si>
    <t>ACC58</t>
  </si>
  <si>
    <t>Dekompresjon og adheranseløsning i plexus brachialis</t>
  </si>
  <si>
    <t>ACC59</t>
  </si>
  <si>
    <t>Dekompresjon og adheranseløsning av annen eller uspesifisert nerve</t>
  </si>
  <si>
    <t>ACC91</t>
  </si>
  <si>
    <t>Annen operasjon for funksjonsforstyrrelse i nervus medianus</t>
  </si>
  <si>
    <t>ACC92</t>
  </si>
  <si>
    <t>Annen operasjon for funksjonsforstyrrelse i nervus radialis</t>
  </si>
  <si>
    <t>ACC93</t>
  </si>
  <si>
    <t>Annen operasjon for funksjonsforstyrrelse i nervus ulnaris</t>
  </si>
  <si>
    <t>ACC94</t>
  </si>
  <si>
    <t>Annen operasjon for funksjonsforstyrrelse i nervus peroneus</t>
  </si>
  <si>
    <t>ACC95</t>
  </si>
  <si>
    <t>Annen operasjon for funksjonsforstyrrelse i nervus tibialis</t>
  </si>
  <si>
    <t>ACC96</t>
  </si>
  <si>
    <t>Annen operasjon for funksjonsforstyrrelse i nervus ischiadicus</t>
  </si>
  <si>
    <t>ACC97</t>
  </si>
  <si>
    <t>Annen operasjon for funksjonsforstyrrelse i plexus lumbalis</t>
  </si>
  <si>
    <t>ACC98</t>
  </si>
  <si>
    <t>Annen operasjon for funksjonsforstyrrelse i plexus brachialis</t>
  </si>
  <si>
    <t>ACC99</t>
  </si>
  <si>
    <t>Annen operasjon for funksjonsforstyrrelse i annen eller uspesifisert nerve</t>
  </si>
  <si>
    <t>ACFE00</t>
  </si>
  <si>
    <t>Sensorisk nevrografi med nålelektrode</t>
  </si>
  <si>
    <t>ACFE05</t>
  </si>
  <si>
    <t>Sensorisk nevrografi med overflateelektrode</t>
  </si>
  <si>
    <t>ACFE10</t>
  </si>
  <si>
    <t>Motorisk nevrografi med nålelektrode</t>
  </si>
  <si>
    <t>ACFE15</t>
  </si>
  <si>
    <t>Motorisk nevrografi med overflateelektrode</t>
  </si>
  <si>
    <t>ACFE20</t>
  </si>
  <si>
    <t>Motorisk inchingundersøkelse</t>
  </si>
  <si>
    <t>ACFE25</t>
  </si>
  <si>
    <t>Nevrografi med repetitiv nervestimulering</t>
  </si>
  <si>
    <t>ACFE30</t>
  </si>
  <si>
    <t>Blinkrefleks nevrografi</t>
  </si>
  <si>
    <t>ACFE39</t>
  </si>
  <si>
    <t>Motorisk og sensorisk elektronevrografi IKA</t>
  </si>
  <si>
    <t>ACFE99</t>
  </si>
  <si>
    <t>Elektrofysiologisk registrerte reflekser IKA</t>
  </si>
  <si>
    <t>ACFX05</t>
  </si>
  <si>
    <t>Termotest</t>
  </si>
  <si>
    <t>ACFX10</t>
  </si>
  <si>
    <t>H-refleks</t>
  </si>
  <si>
    <t>ACFX15</t>
  </si>
  <si>
    <t>Vibrametri</t>
  </si>
  <si>
    <t>ACGB59</t>
  </si>
  <si>
    <t>Transkutan nervestimulering INA</t>
  </si>
  <si>
    <t>ACGB69</t>
  </si>
  <si>
    <t>Direkte nervestimulering INA</t>
  </si>
  <si>
    <t>ACGB89</t>
  </si>
  <si>
    <t>Intrakutan nervestimulering INA</t>
  </si>
  <si>
    <t>ACGX90</t>
  </si>
  <si>
    <t>Lokal injeksjon av nevrotoksisk substans</t>
  </si>
  <si>
    <t>ACGX99</t>
  </si>
  <si>
    <t>Nevrolyse IKA</t>
  </si>
  <si>
    <t>ACW99</t>
  </si>
  <si>
    <t>Annen operasjon på perifer nerve</t>
  </si>
  <si>
    <t>ADA10</t>
  </si>
  <si>
    <t>Cervikal sympatektomi</t>
  </si>
  <si>
    <t>ADA20</t>
  </si>
  <si>
    <t>Torakal sympatektomi</t>
  </si>
  <si>
    <t>ADA30</t>
  </si>
  <si>
    <t>Lumbal sympatektomi</t>
  </si>
  <si>
    <t>ADA99</t>
  </si>
  <si>
    <t>Annen operasjon på sympatisk nerve</t>
  </si>
  <si>
    <t>ADB00</t>
  </si>
  <si>
    <t>Implantasjon av vagusstimulator</t>
  </si>
  <si>
    <t>ADFX00</t>
  </si>
  <si>
    <t>P300 eller tilsvarende kognitive responser</t>
  </si>
  <si>
    <t>ADFX05</t>
  </si>
  <si>
    <t>Sympatisk hudresponstest</t>
  </si>
  <si>
    <t>ADFX10</t>
  </si>
  <si>
    <t>Parasympatisk R-R respons</t>
  </si>
  <si>
    <t>ADFX15</t>
  </si>
  <si>
    <t>Posturaltest</t>
  </si>
  <si>
    <t>ADFX20</t>
  </si>
  <si>
    <t>Valsalvatest</t>
  </si>
  <si>
    <t>ADGB00</t>
  </si>
  <si>
    <t>Stimulering av vagusnerven</t>
  </si>
  <si>
    <t>ADGT00</t>
  </si>
  <si>
    <t>Innstilling av elektrisk stimulator for vagusstimulering</t>
  </si>
  <si>
    <t>ADPE00</t>
  </si>
  <si>
    <t>Perkutan transluminal renal sympatisk denervasjon</t>
  </si>
  <si>
    <t>ADW99</t>
  </si>
  <si>
    <t>Annen operasjon på det autonome nervesystem</t>
  </si>
  <si>
    <t>AEA00</t>
  </si>
  <si>
    <t>Utskifting av impulsgenerator til stimulator i nervesystemet</t>
  </si>
  <si>
    <t>AEA20</t>
  </si>
  <si>
    <t>Fjerning av impulsgenerator til stimulator i nervesystemet</t>
  </si>
  <si>
    <t>AEA23</t>
  </si>
  <si>
    <t>Fjerning av intrakraniell elektrode</t>
  </si>
  <si>
    <t>AEA24</t>
  </si>
  <si>
    <t>Fjerning av intraspinal elektrode</t>
  </si>
  <si>
    <t>AEA25</t>
  </si>
  <si>
    <t>Fjerning av vagusstimulatorelektrode</t>
  </si>
  <si>
    <t>AEA27</t>
  </si>
  <si>
    <t>Utskifting av spinal stimulasjonselektrode</t>
  </si>
  <si>
    <t>AEA30</t>
  </si>
  <si>
    <t>Utskifting av implantert pumpe til injeksjonskateter i nervesystemet</t>
  </si>
  <si>
    <t>AEA40</t>
  </si>
  <si>
    <t>Fjerning av implantert pumpe til injeksjonskateter i nervesystemet</t>
  </si>
  <si>
    <t>AEA43</t>
  </si>
  <si>
    <t>Fjerning av intrakranielt injeksjonskateter</t>
  </si>
  <si>
    <t>AEA44</t>
  </si>
  <si>
    <t>Fjerning av intraspinalt injeksjonskateter</t>
  </si>
  <si>
    <t>AWA00</t>
  </si>
  <si>
    <t>Reoperasjon for sårruptur etter inngrep på nervesystemet</t>
  </si>
  <si>
    <t>AWB00</t>
  </si>
  <si>
    <t>Reoperasjon for overfladisk infeksjon etter inngrep på nervesystemet</t>
  </si>
  <si>
    <t>AWC00</t>
  </si>
  <si>
    <t>Reoperasjon for dyp infeksjon etter inngrep på nervesystemet</t>
  </si>
  <si>
    <t>AWD00</t>
  </si>
  <si>
    <t>Reoperasjon for overfladisk blødning etter inngrep på nervesystemet</t>
  </si>
  <si>
    <t>AWE00</t>
  </si>
  <si>
    <t>Reoperasjon for dyp blødning etter inngrep på nervesystemet</t>
  </si>
  <si>
    <t>AWW99</t>
  </si>
  <si>
    <t>Annen reoperasjon etter inngrep på nervesystemet</t>
  </si>
  <si>
    <t>AXAA00</t>
  </si>
  <si>
    <t>Peroperativ overvåking med elektromyografi (EMG)</t>
  </si>
  <si>
    <t>AXDP00</t>
  </si>
  <si>
    <t>Videofrenzelundersøkelse</t>
  </si>
  <si>
    <t>AXFE00</t>
  </si>
  <si>
    <t>Elektromyografi (EMG), visuell vurdering</t>
  </si>
  <si>
    <t>AXFE02</t>
  </si>
  <si>
    <t>Elektromyografi (EMG), kvantitativ</t>
  </si>
  <si>
    <t>AXFE05</t>
  </si>
  <si>
    <t>Single fibre elektromyografi (SFEMG)</t>
  </si>
  <si>
    <t>AXFE10</t>
  </si>
  <si>
    <t>Makro elektromyografi (EMG)</t>
  </si>
  <si>
    <t>AXFE15</t>
  </si>
  <si>
    <t>Elektromyografiveiledet injeksjon</t>
  </si>
  <si>
    <t>AXFE25</t>
  </si>
  <si>
    <t>Elektronystagmografi med eller uten kalorisk prøve</t>
  </si>
  <si>
    <t>AXFX00</t>
  </si>
  <si>
    <t>Diagnostisk legemiddeltest</t>
  </si>
  <si>
    <t>AXFX02</t>
  </si>
  <si>
    <t>Kvalitativ test av luktesans etter standardisert skjema</t>
  </si>
  <si>
    <t>AXFX09</t>
  </si>
  <si>
    <t>Kvantitative sensoriske tester IKA</t>
  </si>
  <si>
    <t>AXGX00</t>
  </si>
  <si>
    <t>Hypnoterapi</t>
  </si>
  <si>
    <t>BA0AK</t>
  </si>
  <si>
    <t>UL Thyreoidea</t>
  </si>
  <si>
    <t>Endokrine organer</t>
  </si>
  <si>
    <t>BA0AN</t>
  </si>
  <si>
    <t>NM Tyreoideascintigrafi</t>
  </si>
  <si>
    <t>BA0BN</t>
  </si>
  <si>
    <t>NM Jodopptaksmåling</t>
  </si>
  <si>
    <t>BA5RA</t>
  </si>
  <si>
    <t>Radionukleotidterapi ved godartet tyreoidealidelse</t>
  </si>
  <si>
    <t>BAA00</t>
  </si>
  <si>
    <t>Biopsi av tyreoidea</t>
  </si>
  <si>
    <t>BAA05</t>
  </si>
  <si>
    <t>Eksplorasjon av tyreoidea</t>
  </si>
  <si>
    <t>BAA10</t>
  </si>
  <si>
    <t>Incisjon av tyreoidea</t>
  </si>
  <si>
    <t>BAA20</t>
  </si>
  <si>
    <t>Unilateral reseksjon av tyreoidea</t>
  </si>
  <si>
    <t>BAA25</t>
  </si>
  <si>
    <t>Bilateral reseksjon av tyreoidea</t>
  </si>
  <si>
    <t>BAA30</t>
  </si>
  <si>
    <t>Eksisjon av isthmus thyreoideae</t>
  </si>
  <si>
    <t>BAA40</t>
  </si>
  <si>
    <t>Unilateral lobektomi av tyreoidea</t>
  </si>
  <si>
    <t>BAA50</t>
  </si>
  <si>
    <t>Lobektomi og reseksjon av kontralateral tyreoidealapp</t>
  </si>
  <si>
    <t>BAA60</t>
  </si>
  <si>
    <t>Total tyreoidektomi</t>
  </si>
  <si>
    <t>BAA99</t>
  </si>
  <si>
    <t>Annen operasjon på tyreoidea</t>
  </si>
  <si>
    <t>BB0AN</t>
  </si>
  <si>
    <t>NM Parathyreoideascintigrafi</t>
  </si>
  <si>
    <t>BBA10</t>
  </si>
  <si>
    <t>Biopsi av paratyreoidea</t>
  </si>
  <si>
    <t>BBA20</t>
  </si>
  <si>
    <t>Eksplorasjon av paratyreoidea</t>
  </si>
  <si>
    <t>BBA30</t>
  </si>
  <si>
    <t>Eksisjon av paratyreoideakjertel</t>
  </si>
  <si>
    <t>BBA40</t>
  </si>
  <si>
    <t>Subtotal paratyreoidektomi</t>
  </si>
  <si>
    <t>BBA50</t>
  </si>
  <si>
    <t>Total paratyreoidektomi</t>
  </si>
  <si>
    <t>BBA70</t>
  </si>
  <si>
    <t>Implantasjon eller transplantasjon av paratyreoidea</t>
  </si>
  <si>
    <t>BBA99</t>
  </si>
  <si>
    <t>Annen operasjon på paratyreoidea</t>
  </si>
  <si>
    <t>BC0AD</t>
  </si>
  <si>
    <t>CT Binyrer</t>
  </si>
  <si>
    <t>BC0AG</t>
  </si>
  <si>
    <t>MR Binyrer</t>
  </si>
  <si>
    <t>BC0AN</t>
  </si>
  <si>
    <t>NM Binyremargscintigrafi (MIBG)</t>
  </si>
  <si>
    <t>BCA10</t>
  </si>
  <si>
    <t>Biopsi av binyre</t>
  </si>
  <si>
    <t>BCA11</t>
  </si>
  <si>
    <t>Laparoskopisk biopsi av binyre</t>
  </si>
  <si>
    <t>BCA15</t>
  </si>
  <si>
    <t>Incisjon av binyre</t>
  </si>
  <si>
    <t>BCA20</t>
  </si>
  <si>
    <t>Ekstirpasjon av lesjon i binyre</t>
  </si>
  <si>
    <t>BCA30</t>
  </si>
  <si>
    <t>Unilateral adrenalektomi</t>
  </si>
  <si>
    <t>BCA31</t>
  </si>
  <si>
    <t>Laparoskopisk unilateral adrenalektomi</t>
  </si>
  <si>
    <t>BCA40</t>
  </si>
  <si>
    <t>Bilateral adrenalektomi</t>
  </si>
  <si>
    <t>BCA41</t>
  </si>
  <si>
    <t>Laparoskopisk bilateral adrenalektomi</t>
  </si>
  <si>
    <t>BCA99</t>
  </si>
  <si>
    <t>Annen operasjon på binyre</t>
  </si>
  <si>
    <t>BCFX00</t>
  </si>
  <si>
    <t>Funksjonstest ved synacthenstimulering</t>
  </si>
  <si>
    <t>BCFX05</t>
  </si>
  <si>
    <t>Funksjonstest ved metopironstimulering</t>
  </si>
  <si>
    <t>BCFX10</t>
  </si>
  <si>
    <t>Funksjonstest ved insulinstimulering</t>
  </si>
  <si>
    <t>BCFX15</t>
  </si>
  <si>
    <t>Funksjonstest ved suppresjon med dexamethason, kortvarig</t>
  </si>
  <si>
    <t>BCFX20</t>
  </si>
  <si>
    <t>Funksjonstest ved suppresjon med dexamethason, langvarig</t>
  </si>
  <si>
    <t>BCFX25</t>
  </si>
  <si>
    <t>Funksjonstest med saltvannsbelastning</t>
  </si>
  <si>
    <t>BCGC00</t>
  </si>
  <si>
    <t>Binyre venekateterisering</t>
  </si>
  <si>
    <t>BD0AN</t>
  </si>
  <si>
    <t>NM Binyrebarkscintigrafi</t>
  </si>
  <si>
    <t>BDA10</t>
  </si>
  <si>
    <t>Operasjon på glomus caroticum</t>
  </si>
  <si>
    <t>BE0AD</t>
  </si>
  <si>
    <t>CT Hypofyse</t>
  </si>
  <si>
    <t>BE0AG</t>
  </si>
  <si>
    <t>MR Hypofyse</t>
  </si>
  <si>
    <t>BEFX30</t>
  </si>
  <si>
    <t>Tørsteprøve med osmolaritetsmåling i serum og urin</t>
  </si>
  <si>
    <t>BEFX35</t>
  </si>
  <si>
    <t>Tørsteprøve med utvidet urinanalyse</t>
  </si>
  <si>
    <t>BEFX40</t>
  </si>
  <si>
    <t>Funksjonstest ved GnRH-stimulering</t>
  </si>
  <si>
    <t>BEFX45</t>
  </si>
  <si>
    <t>Funksjonstest ved GHRH-stimulering</t>
  </si>
  <si>
    <t>BEFX51</t>
  </si>
  <si>
    <t>Funksjonstest av veksthormonfrigjøring fra hypofysen etter stimulering</t>
  </si>
  <si>
    <t>BEFX55</t>
  </si>
  <si>
    <t>Funksjonstest med TRH-stimulering</t>
  </si>
  <si>
    <t>BEFX60</t>
  </si>
  <si>
    <t>Funksjonstest ved CRH-stimulering</t>
  </si>
  <si>
    <t>BEFX65</t>
  </si>
  <si>
    <t>Funksjonstest ved stimulering med kombinasjoner av aktiveringshormoner</t>
  </si>
  <si>
    <t>BEFX70</t>
  </si>
  <si>
    <t>Funksjonstest ved suppresjon av veksthormon med glukose</t>
  </si>
  <si>
    <t>BEFX75</t>
  </si>
  <si>
    <t>Funksjonstest ved suppresjon av veksthormon med oktreotid eller bromocriptin</t>
  </si>
  <si>
    <t>BGFX00</t>
  </si>
  <si>
    <t>Funksjonstest med glucagonstimulering av C-peptid</t>
  </si>
  <si>
    <t>BGFX05</t>
  </si>
  <si>
    <t>Registrering av blodsukker med subkutan sensor</t>
  </si>
  <si>
    <t>BGFX10</t>
  </si>
  <si>
    <t>Fasteprøve over lang tid med måling av glukose m.m.</t>
  </si>
  <si>
    <t>BGFX15</t>
  </si>
  <si>
    <t>Funksjonstest med peroral glukosebelastning</t>
  </si>
  <si>
    <t>BWA00</t>
  </si>
  <si>
    <t>Reoperasjon for sårruptur ved endokrin kirurgi</t>
  </si>
  <si>
    <t>BWB00</t>
  </si>
  <si>
    <t>Reoperasjon for overfladisk infeksjon ved endokrin kirurgi</t>
  </si>
  <si>
    <t>BWC00</t>
  </si>
  <si>
    <t>Reoperasjon for dyp infeksjon ved endokrin kirurgi</t>
  </si>
  <si>
    <t>BWD00</t>
  </si>
  <si>
    <t>Reoperasjon for overfladisk blødning ved endokrin kirurgi</t>
  </si>
  <si>
    <t>BWE00</t>
  </si>
  <si>
    <t>Reoperasjon for dyp blødning ved endokrin kirurgi</t>
  </si>
  <si>
    <t>BWW99</t>
  </si>
  <si>
    <t>Annen reoperasjon ved endokrin kirurgi</t>
  </si>
  <si>
    <t>BXFX10</t>
  </si>
  <si>
    <t>Tyreoideafunksjonstest ved pentagastrinstimulering</t>
  </si>
  <si>
    <t>BXFX15</t>
  </si>
  <si>
    <t>Funksjonstest ved kalsiuminfusjon</t>
  </si>
  <si>
    <t>BXFX89</t>
  </si>
  <si>
    <t>Spesifisert hormonprofil IKA</t>
  </si>
  <si>
    <t>CA0AG</t>
  </si>
  <si>
    <t>MR Orbita</t>
  </si>
  <si>
    <t>Øyet og øyeregionen</t>
  </si>
  <si>
    <t>CAA00</t>
  </si>
  <si>
    <t>Punksjon av abscess i orbita</t>
  </si>
  <si>
    <t>CAA10</t>
  </si>
  <si>
    <t>Eksplorativ fremre orbitotomi</t>
  </si>
  <si>
    <t>CAA20</t>
  </si>
  <si>
    <t>Eksplorativ lateral orbitotomi</t>
  </si>
  <si>
    <t>CAA30</t>
  </si>
  <si>
    <t>Biopsi fra orbita</t>
  </si>
  <si>
    <t>CAB00</t>
  </si>
  <si>
    <t>Fremre orbitotomi med ekstirpasjon av lesjon</t>
  </si>
  <si>
    <t>CAB10</t>
  </si>
  <si>
    <t>Lateral orbitotomi med ekstirpasjon av lesjon</t>
  </si>
  <si>
    <t>CAB40</t>
  </si>
  <si>
    <t>Transkraniell orbitotomi med ekstirpasjon av lesjon</t>
  </si>
  <si>
    <t>CAB50</t>
  </si>
  <si>
    <t>Orbitotomi med fjerning av fremmedlegeme</t>
  </si>
  <si>
    <t>CAC00</t>
  </si>
  <si>
    <t>Rekonstruksjon av orbitas beinvegg</t>
  </si>
  <si>
    <t>CAC10</t>
  </si>
  <si>
    <t>Rekonstruksjon av orbitas beinvegg med beintransplantat eller skinne</t>
  </si>
  <si>
    <t>CAC20</t>
  </si>
  <si>
    <t>Dekompressiv lateral orbitotomi</t>
  </si>
  <si>
    <t>CAC30</t>
  </si>
  <si>
    <t>Dekompressiv orbitotomi til bihule</t>
  </si>
  <si>
    <t>CAC40</t>
  </si>
  <si>
    <t>Transkraniell dekompresjon av orbitatak eller canalis opticus</t>
  </si>
  <si>
    <t>CAC42</t>
  </si>
  <si>
    <t>Dekompresjon av orbita med koronal tilgang</t>
  </si>
  <si>
    <t>CAC44</t>
  </si>
  <si>
    <t>Kombinert dekompresjon av orbita</t>
  </si>
  <si>
    <t>CAC50</t>
  </si>
  <si>
    <t>Korreksjon av medfødt misdannelse av orbitas beinvegg</t>
  </si>
  <si>
    <t>CAD00</t>
  </si>
  <si>
    <t>Eksenterasjon av orbita med transplantat eller lapp</t>
  </si>
  <si>
    <t>CAE00</t>
  </si>
  <si>
    <t>Fjerning av implantat fra orbita</t>
  </si>
  <si>
    <t>CAE10</t>
  </si>
  <si>
    <t>Revisjon av konjunktivalhule</t>
  </si>
  <si>
    <t>CAE20</t>
  </si>
  <si>
    <t>Revisjon av konjunktivalhule med transplantat</t>
  </si>
  <si>
    <t>CAW99</t>
  </si>
  <si>
    <t>Annen operasjon på orbita</t>
  </si>
  <si>
    <t>CBA00</t>
  </si>
  <si>
    <t>Incisjon av øyelokk</t>
  </si>
  <si>
    <t>CBA10</t>
  </si>
  <si>
    <t>Biopsi av øyelokk</t>
  </si>
  <si>
    <t>CBB00</t>
  </si>
  <si>
    <t>Eksisjon av chalazion</t>
  </si>
  <si>
    <t>CBB10</t>
  </si>
  <si>
    <t>Eksisjon av løs hud i øyelokk</t>
  </si>
  <si>
    <t>CBB12</t>
  </si>
  <si>
    <t>Reseksjon av m. orbicularis oculi</t>
  </si>
  <si>
    <t>CBB15</t>
  </si>
  <si>
    <t>Reseksjon av fetthernie i øyelokk</t>
  </si>
  <si>
    <t>CBB20</t>
  </si>
  <si>
    <t>Eksisjon av løs hud og reseksjon av fetthernie i øyelokk</t>
  </si>
  <si>
    <t>CBB30</t>
  </si>
  <si>
    <t>Ekstirpasjon av lesjon i øyelokk</t>
  </si>
  <si>
    <t>CBB32</t>
  </si>
  <si>
    <t>Destruksjon av lesjon på øyelokk</t>
  </si>
  <si>
    <t>CBB50</t>
  </si>
  <si>
    <t>Ekstirpasjon av lesjon i øyelokk og rekonstruksjon med transplantat eller lapp</t>
  </si>
  <si>
    <t>CBB99</t>
  </si>
  <si>
    <t>Annet inngrep ved lokal forandring i øyelokk</t>
  </si>
  <si>
    <t>CBC00</t>
  </si>
  <si>
    <t>Sutur av øyelokk</t>
  </si>
  <si>
    <t>CBC10</t>
  </si>
  <si>
    <t>Fjerning av fremmedlegeme fra øyelokk</t>
  </si>
  <si>
    <t>CBC99</t>
  </si>
  <si>
    <t>Annen operasjon for skade av øyelokk</t>
  </si>
  <si>
    <t>CBD00</t>
  </si>
  <si>
    <t>Rekonstruksjon av øyelokk med sutur</t>
  </si>
  <si>
    <t>CBD10</t>
  </si>
  <si>
    <t>Rekonstruksjon av øyelokk med transplantat eller lapp</t>
  </si>
  <si>
    <t>CBD11</t>
  </si>
  <si>
    <t>Åpning av lapp etter rekonstruksjon av øyelokk</t>
  </si>
  <si>
    <t>CBD99</t>
  </si>
  <si>
    <t>Annen rekonstruksjon av øyelokk</t>
  </si>
  <si>
    <t>CBG00</t>
  </si>
  <si>
    <t>Elektrolyseepilasjon av cilier</t>
  </si>
  <si>
    <t>CBG10</t>
  </si>
  <si>
    <t>Kryokirurgi for trichiasis</t>
  </si>
  <si>
    <t>CBG20</t>
  </si>
  <si>
    <t>Rekonstruksjon av øyelokkskant ved trichiasis</t>
  </si>
  <si>
    <t>CBG99</t>
  </si>
  <si>
    <t>Annen operasjon for trichiasis</t>
  </si>
  <si>
    <t>CBH00</t>
  </si>
  <si>
    <t>Canthotomi</t>
  </si>
  <si>
    <t>CBH05</t>
  </si>
  <si>
    <t>Canthopeksi</t>
  </si>
  <si>
    <t>CBH10</t>
  </si>
  <si>
    <t>Rekonstruksjon av canthus</t>
  </si>
  <si>
    <t>CBH25</t>
  </si>
  <si>
    <t>Tarsorafi</t>
  </si>
  <si>
    <t>CBH40</t>
  </si>
  <si>
    <t>Oppklipping av tarsorafi</t>
  </si>
  <si>
    <t>CBH50</t>
  </si>
  <si>
    <t>Rekonstruksjon ved epicanthus</t>
  </si>
  <si>
    <t>CBH99</t>
  </si>
  <si>
    <t>Annen operasjon på canthus</t>
  </si>
  <si>
    <t>CBJ00</t>
  </si>
  <si>
    <t>Løfting av øyelokk med sutur</t>
  </si>
  <si>
    <t>CBJ10</t>
  </si>
  <si>
    <t>Løfting av øyelokk med slynge</t>
  </si>
  <si>
    <t>CBJ20</t>
  </si>
  <si>
    <t>Tarsomyektomi på øyelokk</t>
  </si>
  <si>
    <t>CBJ30</t>
  </si>
  <si>
    <t>Rekonstruksjon av levatoraponevrose i øyelokk</t>
  </si>
  <si>
    <t>CBJ40</t>
  </si>
  <si>
    <t>Reseksjon av levatormuskel i øyelokk</t>
  </si>
  <si>
    <t>CBJ45</t>
  </si>
  <si>
    <t>Stramming av øvre tarsalmuskel</t>
  </si>
  <si>
    <t>CBJ50</t>
  </si>
  <si>
    <t>Operasjon for ptose av øyebryn</t>
  </si>
  <si>
    <t>CBJ99</t>
  </si>
  <si>
    <t>Annen operasjon for ptose i øyeregionen</t>
  </si>
  <si>
    <t>CBK00</t>
  </si>
  <si>
    <t>Korreksjon av øyelokksretraksjon</t>
  </si>
  <si>
    <t>CBK10</t>
  </si>
  <si>
    <t>Operasjon for lagoftalmus</t>
  </si>
  <si>
    <t>CBK99</t>
  </si>
  <si>
    <t>Annen operasjon for øyelokksretraksjon eller lagoftalmus</t>
  </si>
  <si>
    <t>CBL00</t>
  </si>
  <si>
    <t>Myektomi eller nevrotomi for blefarospasme</t>
  </si>
  <si>
    <t>CBL99</t>
  </si>
  <si>
    <t>Annen operasjon for blefarospasme</t>
  </si>
  <si>
    <t>CBN00</t>
  </si>
  <si>
    <t>Eversjonssutur av øyelokk</t>
  </si>
  <si>
    <t>CBN10</t>
  </si>
  <si>
    <t>Flytting og stramming av orbicularis oculi</t>
  </si>
  <si>
    <t>CBN20</t>
  </si>
  <si>
    <t>Stramming av øyelokksretraktorer</t>
  </si>
  <si>
    <t>CBN30</t>
  </si>
  <si>
    <t>Stramming av ligament i canthus</t>
  </si>
  <si>
    <t>CBN40</t>
  </si>
  <si>
    <t>Reseksjon av tarsus</t>
  </si>
  <si>
    <t>CBN50</t>
  </si>
  <si>
    <t>Reseksjon av tarsus og hud</t>
  </si>
  <si>
    <t>CBN60</t>
  </si>
  <si>
    <t>Reseksjon av arr på øyelokk og plastisk rekonstruksjon</t>
  </si>
  <si>
    <t>CBN99</t>
  </si>
  <si>
    <t>Annen operasjon for malposisjon av øyelokk</t>
  </si>
  <si>
    <t>CBW99</t>
  </si>
  <si>
    <t>Annen operasjon på øyelokk</t>
  </si>
  <si>
    <t>CC0AA</t>
  </si>
  <si>
    <t>RG Dacrocystografi</t>
  </si>
  <si>
    <t>CC0AD</t>
  </si>
  <si>
    <t>CT Orbita</t>
  </si>
  <si>
    <t>CC0AN</t>
  </si>
  <si>
    <t>NM Tåreveiscintigrafi</t>
  </si>
  <si>
    <t>CCA00</t>
  </si>
  <si>
    <t>Incisjon av tårekjertel</t>
  </si>
  <si>
    <t>CCA10</t>
  </si>
  <si>
    <t>Biopsi av tårekjertel</t>
  </si>
  <si>
    <t>CCA20</t>
  </si>
  <si>
    <t>Incisjon av tårepunkt eller tårekanalikkel</t>
  </si>
  <si>
    <t>CCA30</t>
  </si>
  <si>
    <t>Incisjon av tåresekk</t>
  </si>
  <si>
    <t>CCA40</t>
  </si>
  <si>
    <t>Biopsi av tåreveier</t>
  </si>
  <si>
    <t>CCB00</t>
  </si>
  <si>
    <t>Partiell dacryoadenektomi</t>
  </si>
  <si>
    <t>CCB10</t>
  </si>
  <si>
    <t>Total dacryoadenektomi</t>
  </si>
  <si>
    <t>CCB99</t>
  </si>
  <si>
    <t>Annen operasjon på tårekjertel</t>
  </si>
  <si>
    <t>CCC00</t>
  </si>
  <si>
    <t>Okklusjon av tårepunkt eller tårekanalikkel</t>
  </si>
  <si>
    <t>CCC50</t>
  </si>
  <si>
    <t>Dacryocystektomi</t>
  </si>
  <si>
    <t>CCC99</t>
  </si>
  <si>
    <t>Annen operasjon på tåreveier</t>
  </si>
  <si>
    <t>CCD00</t>
  </si>
  <si>
    <t>Lukking av tårefistel</t>
  </si>
  <si>
    <t>CCD10</t>
  </si>
  <si>
    <t>Sutur av tårekanalikkel</t>
  </si>
  <si>
    <t>CCD20</t>
  </si>
  <si>
    <t>Sutur og intubasjon av tårekanalikkel</t>
  </si>
  <si>
    <t>CCD30</t>
  </si>
  <si>
    <t>Rekonstruksjon av tårekanalikkel</t>
  </si>
  <si>
    <t>CCD40</t>
  </si>
  <si>
    <t>Perkutan dacryocystorhinostomi</t>
  </si>
  <si>
    <t>CCD50</t>
  </si>
  <si>
    <t>Dacryocystorhinostomi med intubasjon</t>
  </si>
  <si>
    <t>CCD60</t>
  </si>
  <si>
    <t>Transnasal dacryocystorhinostomi</t>
  </si>
  <si>
    <t>CCD70</t>
  </si>
  <si>
    <t>Conjunctivocystorhinostomi med intubasjon</t>
  </si>
  <si>
    <t>CCD99</t>
  </si>
  <si>
    <t>Annet rekonstruksjonsinngrep på tåreveier</t>
  </si>
  <si>
    <t>CCFX00</t>
  </si>
  <si>
    <t>Diagnostisk irrigasjon av tåreveiene</t>
  </si>
  <si>
    <t>CCFX05</t>
  </si>
  <si>
    <t>Undersøkelse av tåreproduksjon</t>
  </si>
  <si>
    <t>CCW99</t>
  </si>
  <si>
    <t>Annen operasjon på tåreapparatet</t>
  </si>
  <si>
    <t>CDB00</t>
  </si>
  <si>
    <t>Åpen fjerning av intrabulbært fremmedlegeme</t>
  </si>
  <si>
    <t>CDB10</t>
  </si>
  <si>
    <t>Fjerning av intrabulbært fremmedlegeme med magnet</t>
  </si>
  <si>
    <t>CDB99</t>
  </si>
  <si>
    <t>Annen fjerning av intrabulbært fremmedlegeme</t>
  </si>
  <si>
    <t>CDC00</t>
  </si>
  <si>
    <t>Enukleasjon av øye</t>
  </si>
  <si>
    <t>CDC10</t>
  </si>
  <si>
    <t>Enukleasjon av øye med innlegging av protese</t>
  </si>
  <si>
    <t>CDC20</t>
  </si>
  <si>
    <t>Enukleasjon av øye med transplantat</t>
  </si>
  <si>
    <t>CDC30</t>
  </si>
  <si>
    <t>Eviscerasjon av øye</t>
  </si>
  <si>
    <t>CDC40</t>
  </si>
  <si>
    <t>Eviscerasjon av øye med innlegging av protese</t>
  </si>
  <si>
    <t>CDC50</t>
  </si>
  <si>
    <t>Eviscerasjon av øye med transplantat</t>
  </si>
  <si>
    <t>CDDP20</t>
  </si>
  <si>
    <t>Fotoangiografi av øye</t>
  </si>
  <si>
    <t>CDFM05</t>
  </si>
  <si>
    <t>Trykkurve, øye, langtidsregistrering</t>
  </si>
  <si>
    <t>CDFX10</t>
  </si>
  <si>
    <t>Akselengdemåling av øyeglobus</t>
  </si>
  <si>
    <t>CDW99</t>
  </si>
  <si>
    <t>Annen operasjon på øyeeplet</t>
  </si>
  <si>
    <t>CEA00</t>
  </si>
  <si>
    <t>Biopsi av øyemuskel</t>
  </si>
  <si>
    <t>CEB00</t>
  </si>
  <si>
    <t>Myektomi av øyemuskel</t>
  </si>
  <si>
    <t>CEB10</t>
  </si>
  <si>
    <t>Partiell myotomi av øyemuskel</t>
  </si>
  <si>
    <t>CEB20</t>
  </si>
  <si>
    <t>Total myotomi av øyemuskel</t>
  </si>
  <si>
    <t>CEB30</t>
  </si>
  <si>
    <t>Tenotomi av øyemuskel</t>
  </si>
  <si>
    <t>CEC00</t>
  </si>
  <si>
    <t>Tilbakelegging av øyemuskel</t>
  </si>
  <si>
    <t>CEC10</t>
  </si>
  <si>
    <t>Tilbakelegging og reseksjon av øyemuskel</t>
  </si>
  <si>
    <t>CEC20</t>
  </si>
  <si>
    <t>Tilbakelegging og fremlegging av øyemuskler</t>
  </si>
  <si>
    <t>CEC30</t>
  </si>
  <si>
    <t>Reseksjon av øyemuskel</t>
  </si>
  <si>
    <t>CEC40</t>
  </si>
  <si>
    <t>Reseksjon og fremlegging av øyemuskel</t>
  </si>
  <si>
    <t>CEC50</t>
  </si>
  <si>
    <t>Fremlegging av øyemuskel</t>
  </si>
  <si>
    <t>CEC60</t>
  </si>
  <si>
    <t>Flytting av øyemuskel med justerbar sutur</t>
  </si>
  <si>
    <t>CEC70</t>
  </si>
  <si>
    <t>Flytting av øyemuskler ved nystagmus</t>
  </si>
  <si>
    <t>CEC80</t>
  </si>
  <si>
    <t>Partiell transposisjon av øyemuskel</t>
  </si>
  <si>
    <t>CEC85</t>
  </si>
  <si>
    <t>Kombinert korreksjon for cyclodeviasjon</t>
  </si>
  <si>
    <t>CEC90</t>
  </si>
  <si>
    <t>Total transposisjon av øyemuskel</t>
  </si>
  <si>
    <t>CED00</t>
  </si>
  <si>
    <t>Folding av øyemuskel</t>
  </si>
  <si>
    <t>CEE00</t>
  </si>
  <si>
    <t>Bakre fiksasjonssutur i øyemuskel</t>
  </si>
  <si>
    <t>CEE10</t>
  </si>
  <si>
    <t>Fiksasjon av øyemuskel med ankersutur</t>
  </si>
  <si>
    <t>CEF00</t>
  </si>
  <si>
    <t>Løsning av fastloddet øyemuskel</t>
  </si>
  <si>
    <t>CEF10</t>
  </si>
  <si>
    <t>Sutur av skadet øyemuskel eller Tenons kapsel</t>
  </si>
  <si>
    <t>CEFE00</t>
  </si>
  <si>
    <t>Elektromyografi (EMG) av øyemuskler</t>
  </si>
  <si>
    <t>CEFX00</t>
  </si>
  <si>
    <t>Utredning av skjeling</t>
  </si>
  <si>
    <t>CEW99</t>
  </si>
  <si>
    <t>Annen operasjon på øyemuskel</t>
  </si>
  <si>
    <t>CFA00</t>
  </si>
  <si>
    <t>Incisjon av conjunctiva</t>
  </si>
  <si>
    <t>CFA10</t>
  </si>
  <si>
    <t>Peritomi av conjunctiva</t>
  </si>
  <si>
    <t>CFA20</t>
  </si>
  <si>
    <t>Biopsi av conjunctiva</t>
  </si>
  <si>
    <t>CFA30</t>
  </si>
  <si>
    <t>Reseksjon av conjunctiva</t>
  </si>
  <si>
    <t>CFB00</t>
  </si>
  <si>
    <t>Sutur av conjunctiva</t>
  </si>
  <si>
    <t>CFB10</t>
  </si>
  <si>
    <t>Fjerning av fremmedlegeme fra conjunctiva</t>
  </si>
  <si>
    <t>CFC00</t>
  </si>
  <si>
    <t>Ekstirpasjon av lesjon i conjunctiva</t>
  </si>
  <si>
    <t>CFC15</t>
  </si>
  <si>
    <t>Destruksjon av lesjon i conjunctiva</t>
  </si>
  <si>
    <t>CFC30</t>
  </si>
  <si>
    <t>Eksisjon av trakomfollikler</t>
  </si>
  <si>
    <t>CFD00</t>
  </si>
  <si>
    <t>Rekonstruksjon av conjunctiva uten transplantat</t>
  </si>
  <si>
    <t>CFD10</t>
  </si>
  <si>
    <t>Rekonstruksjon av conjunctiva med transplantat</t>
  </si>
  <si>
    <t>CFW99</t>
  </si>
  <si>
    <t>Annen operasjon på conjunctiva</t>
  </si>
  <si>
    <t>CGA00</t>
  </si>
  <si>
    <t>Biopsi av cornea</t>
  </si>
  <si>
    <t>CGA10</t>
  </si>
  <si>
    <t>Biopsi av sclera</t>
  </si>
  <si>
    <t>CGB00</t>
  </si>
  <si>
    <t>Keratotomi</t>
  </si>
  <si>
    <t>CGB10</t>
  </si>
  <si>
    <t>Sklerotomi</t>
  </si>
  <si>
    <t>CGC10</t>
  </si>
  <si>
    <t>Fjerning av fremmedlegeme fra cornea</t>
  </si>
  <si>
    <t>CGC20</t>
  </si>
  <si>
    <t>Fjerning av fremmedlegeme fra cornea med magnet</t>
  </si>
  <si>
    <t>CGC30</t>
  </si>
  <si>
    <t>Fjerning av fremmedlegeme fra sclera</t>
  </si>
  <si>
    <t>CGC40</t>
  </si>
  <si>
    <t>Fjerning av fremmedlegeme fra sclera med magnet</t>
  </si>
  <si>
    <t>CGD00</t>
  </si>
  <si>
    <t>Keratotomi for refraksjonsanomali</t>
  </si>
  <si>
    <t>CGD10</t>
  </si>
  <si>
    <t>Laserkeratoplastikk for refraksjonsanomali</t>
  </si>
  <si>
    <t>CGD15</t>
  </si>
  <si>
    <t>Termokeratoplastikk</t>
  </si>
  <si>
    <t>CGD20</t>
  </si>
  <si>
    <t>Keratomileuse</t>
  </si>
  <si>
    <t>CGD40</t>
  </si>
  <si>
    <t>Implantasjon av intracorneale ringsegmenter</t>
  </si>
  <si>
    <t>CGD99</t>
  </si>
  <si>
    <t>Annen operasjon for refraksjonsanomali</t>
  </si>
  <si>
    <t>CGE05</t>
  </si>
  <si>
    <t>Destruksjon av lesjon i cornea</t>
  </si>
  <si>
    <t>CGE10</t>
  </si>
  <si>
    <t>Keratektomi</t>
  </si>
  <si>
    <t>CGE30</t>
  </si>
  <si>
    <t>Sklerektomi</t>
  </si>
  <si>
    <t>CGE32</t>
  </si>
  <si>
    <t>Destruksjon av lesjon i sclera</t>
  </si>
  <si>
    <t>CGE45</t>
  </si>
  <si>
    <t>Rekonstruksjon av cornea med transplantasjon av limbale stamceller</t>
  </si>
  <si>
    <t>CGE50</t>
  </si>
  <si>
    <t>Eksisjon av pterygium</t>
  </si>
  <si>
    <t>CGE55</t>
  </si>
  <si>
    <t>Eksisjon av pterygium med transplantasjon av conjunctiva</t>
  </si>
  <si>
    <t>CGE99</t>
  </si>
  <si>
    <t>Annen operasjon for lesjon i cornea eller sclera</t>
  </si>
  <si>
    <t>CGF00</t>
  </si>
  <si>
    <t>Lukking av sår i cornea med vevslim</t>
  </si>
  <si>
    <t>CGF10</t>
  </si>
  <si>
    <t>Sutur av sår i cornea</t>
  </si>
  <si>
    <t>CGF20</t>
  </si>
  <si>
    <t>Sutur av sår i cornea med dekking av conjunctiva</t>
  </si>
  <si>
    <t>CGF25</t>
  </si>
  <si>
    <t>Sutur av sår i cornea med fjerning av prolabert uvealvev</t>
  </si>
  <si>
    <t>CGF30</t>
  </si>
  <si>
    <t>Dekking av cornea med conjunctiva</t>
  </si>
  <si>
    <t>CGF35</t>
  </si>
  <si>
    <t>Rekonstruksjon av cornea med transplantat</t>
  </si>
  <si>
    <t>CGF40</t>
  </si>
  <si>
    <t>Lukking av sår i sclera med vevslim</t>
  </si>
  <si>
    <t>CGF45</t>
  </si>
  <si>
    <t>Sutur av sår i sclera</t>
  </si>
  <si>
    <t>CGF50</t>
  </si>
  <si>
    <t>Sutur av sår i sclera med dekking av conjunctiva</t>
  </si>
  <si>
    <t>CGF55</t>
  </si>
  <si>
    <t>Sutur av sår i sclera med fjerning av prolabert uvealvev</t>
  </si>
  <si>
    <t>CGF99</t>
  </si>
  <si>
    <t>Annen operasjon på cornea eller sclera for perforerende skade</t>
  </si>
  <si>
    <t>CGFT00</t>
  </si>
  <si>
    <t>Ultralyd biomikroskopi av hornhinne</t>
  </si>
  <si>
    <t>CGFX05</t>
  </si>
  <si>
    <t>Keratometri</t>
  </si>
  <si>
    <t>CGFX06</t>
  </si>
  <si>
    <t>Utvidet keratometri med C-scan</t>
  </si>
  <si>
    <t>CGFX15</t>
  </si>
  <si>
    <t>Måling av corneatykkelse (pachymetri)</t>
  </si>
  <si>
    <t>CGG00</t>
  </si>
  <si>
    <t>Tatovering av cornea</t>
  </si>
  <si>
    <t>CGG10</t>
  </si>
  <si>
    <t>Korreksjon av keratokonus ved termokauterisering</t>
  </si>
  <si>
    <t>CGG20</t>
  </si>
  <si>
    <t>Epikeratofaki eller keratofaki</t>
  </si>
  <si>
    <t>CGG30</t>
  </si>
  <si>
    <t>Fremre lamellær corneatransplantasjon</t>
  </si>
  <si>
    <t>CGG31</t>
  </si>
  <si>
    <t>Bakre lamellær corneatransplantasjon</t>
  </si>
  <si>
    <t>CGG35</t>
  </si>
  <si>
    <t>Transplantasjon av corneaendotel</t>
  </si>
  <si>
    <t>CGG40</t>
  </si>
  <si>
    <t>Gjennomgående autotransplantasjon av cornea</t>
  </si>
  <si>
    <t>CGG45</t>
  </si>
  <si>
    <t>Gjennomgående homotransplantasjon av cornea</t>
  </si>
  <si>
    <t>CGG50</t>
  </si>
  <si>
    <t>Implantasjon av keratoprotese</t>
  </si>
  <si>
    <t>CGG60</t>
  </si>
  <si>
    <t>Forsterkning av sclera med transplantat</t>
  </si>
  <si>
    <t>CGG70</t>
  </si>
  <si>
    <t>Laserassistert fremre lamellær keratoplastikk</t>
  </si>
  <si>
    <t>CGG72</t>
  </si>
  <si>
    <t>Laserassistert gjennomgripende keratoplastikk</t>
  </si>
  <si>
    <t>CGG99</t>
  </si>
  <si>
    <t>Annet rekonstruksjonsinngrep på cornea eller sclera</t>
  </si>
  <si>
    <t>CGGX00</t>
  </si>
  <si>
    <t>Corneaskylling med skyllelinse</t>
  </si>
  <si>
    <t>CGW99</t>
  </si>
  <si>
    <t>Annen operasjon på cornea eller sclera</t>
  </si>
  <si>
    <t>CHA10</t>
  </si>
  <si>
    <t>Biopsi av iris</t>
  </si>
  <si>
    <t>CHA20</t>
  </si>
  <si>
    <t>Biopsi av corpus ciliare</t>
  </si>
  <si>
    <t>CHB00</t>
  </si>
  <si>
    <t>Lasersynekiolyse</t>
  </si>
  <si>
    <t>CHB10</t>
  </si>
  <si>
    <t>Kammerpunksjon med irrigasjon</t>
  </si>
  <si>
    <t>CHB15</t>
  </si>
  <si>
    <t>Kammerpunksjon med erstatning av kammervann</t>
  </si>
  <si>
    <t>CHB20</t>
  </si>
  <si>
    <t>Goniopunktur</t>
  </si>
  <si>
    <t>CHB30</t>
  </si>
  <si>
    <t>Goniotomi</t>
  </si>
  <si>
    <t>CHB40</t>
  </si>
  <si>
    <t>Goniosynekiolyse</t>
  </si>
  <si>
    <t>CHB50</t>
  </si>
  <si>
    <t>Trabekulotomi</t>
  </si>
  <si>
    <t>CHB60</t>
  </si>
  <si>
    <t>Fremre synekiolyse</t>
  </si>
  <si>
    <t>CHB65</t>
  </si>
  <si>
    <t>Bakre synekiolyse</t>
  </si>
  <si>
    <t>CHB99</t>
  </si>
  <si>
    <t>Annen operasjon på fremre kammer eller kammervinkelen</t>
  </si>
  <si>
    <t>CHC00</t>
  </si>
  <si>
    <t>Iridotomi</t>
  </si>
  <si>
    <t>CHC05</t>
  </si>
  <si>
    <t>Laseriridotomi</t>
  </si>
  <si>
    <t>CHC10</t>
  </si>
  <si>
    <t>Basal iridektomi</t>
  </si>
  <si>
    <t>CHC20</t>
  </si>
  <si>
    <t>Sektoriridektomi</t>
  </si>
  <si>
    <t>CHC30</t>
  </si>
  <si>
    <t>Sentral iridektomi</t>
  </si>
  <si>
    <t>CHD00</t>
  </si>
  <si>
    <t>Lasertrabekuloplastikk</t>
  </si>
  <si>
    <t>CHD05</t>
  </si>
  <si>
    <t>Selektiv lasertrabekuloplastikk</t>
  </si>
  <si>
    <t>CHD10</t>
  </si>
  <si>
    <t>Trabekulektomi</t>
  </si>
  <si>
    <t>CHD15</t>
  </si>
  <si>
    <t>Trabekulektomi og iridektomi</t>
  </si>
  <si>
    <t>CHD20</t>
  </si>
  <si>
    <t>Trepanasjon av sclera</t>
  </si>
  <si>
    <t>CHD25</t>
  </si>
  <si>
    <t>Trepanasjon av sclera med iridektomi</t>
  </si>
  <si>
    <t>CHD28</t>
  </si>
  <si>
    <t>Bakre sklerotomi</t>
  </si>
  <si>
    <t>CHD30</t>
  </si>
  <si>
    <t>Lasertrabekulektomi</t>
  </si>
  <si>
    <t>CHD50</t>
  </si>
  <si>
    <t>Implantasjon av kateter til fremre kammer</t>
  </si>
  <si>
    <t>CHD60</t>
  </si>
  <si>
    <t>Dyp sclerektomi uten implantat</t>
  </si>
  <si>
    <t>CHD65</t>
  </si>
  <si>
    <t>Dyp sclerektomi med implantat</t>
  </si>
  <si>
    <t>CHD99</t>
  </si>
  <si>
    <t>Annen filtrasjonsoperasjon</t>
  </si>
  <si>
    <t>CHDP00</t>
  </si>
  <si>
    <t>Fotografisk registrering av iris med intravenøst kontrastmiddel</t>
  </si>
  <si>
    <t>CHE00</t>
  </si>
  <si>
    <t>Pupillotomi</t>
  </si>
  <si>
    <t>CHE05</t>
  </si>
  <si>
    <t>Laserpupillotomi</t>
  </si>
  <si>
    <t>CHE10</t>
  </si>
  <si>
    <t>Ekstirpasjon av lesjon i iris</t>
  </si>
  <si>
    <t>CHE20</t>
  </si>
  <si>
    <t>Laserterapi av lesjon i iris</t>
  </si>
  <si>
    <t>CHE30</t>
  </si>
  <si>
    <t>Irissutur</t>
  </si>
  <si>
    <t>CHE35</t>
  </si>
  <si>
    <t>Rekonstruksjon av irisdefekt med kunstig protese</t>
  </si>
  <si>
    <t>CHE99</t>
  </si>
  <si>
    <t>Annen operasjon for lesjon i iris</t>
  </si>
  <si>
    <t>CHF00</t>
  </si>
  <si>
    <t>Ekstirpasjon av lesjon i corpus ciliare</t>
  </si>
  <si>
    <t>CHF05</t>
  </si>
  <si>
    <t>Transskleral laserkoagulasjon av corpus ciliare</t>
  </si>
  <si>
    <t>CHF10</t>
  </si>
  <si>
    <t>Transpupillær laserkoagulasjon av corpus ciliare</t>
  </si>
  <si>
    <t>CHF12</t>
  </si>
  <si>
    <t>Endoskopisk laserkoagulasjon av corpus ciliare</t>
  </si>
  <si>
    <t>CHF15</t>
  </si>
  <si>
    <t>Kryokirurgi av corpus ciliare</t>
  </si>
  <si>
    <t>CHF20</t>
  </si>
  <si>
    <t>Elektrokoagulasjon av corpus ciliare</t>
  </si>
  <si>
    <t>CHF30</t>
  </si>
  <si>
    <t>Cyclodialyse</t>
  </si>
  <si>
    <t>CHF99</t>
  </si>
  <si>
    <t>Annen operasjon på corpus ciliare</t>
  </si>
  <si>
    <t>CHFX05</t>
  </si>
  <si>
    <t>Provokasjonstest ved trangvinkelglaukom</t>
  </si>
  <si>
    <t>CHW99</t>
  </si>
  <si>
    <t>Annen operasjon på fremre kammer, kammervinkelen, iris eller corpus ciliare</t>
  </si>
  <si>
    <t>CJA00</t>
  </si>
  <si>
    <t>Implantasjon av intraokulær kontaktlinse i fremre kammer</t>
  </si>
  <si>
    <t>CJA10</t>
  </si>
  <si>
    <t>Implantasjon av intraokulær kontaktlinse i bakre kammer</t>
  </si>
  <si>
    <t>CJB00</t>
  </si>
  <si>
    <t>Kirurgisk discisjon av sekundær katarakt</t>
  </si>
  <si>
    <t>CJB10</t>
  </si>
  <si>
    <t>Laserdiscisjon av sekundær katarakt</t>
  </si>
  <si>
    <t>CJB20</t>
  </si>
  <si>
    <t>Skylling og polering av sekundær katarakt</t>
  </si>
  <si>
    <t>CJB30</t>
  </si>
  <si>
    <t>Eksisjon av sekundær katarakt</t>
  </si>
  <si>
    <t>CJB40</t>
  </si>
  <si>
    <t>Fremre laserkapsulotomi</t>
  </si>
  <si>
    <t>CJB99</t>
  </si>
  <si>
    <t>Annen operasjon for sekundær katarakt</t>
  </si>
  <si>
    <t>CJC00</t>
  </si>
  <si>
    <t>Intrakapsulær kataraktekstraksjon</t>
  </si>
  <si>
    <t>CJC05</t>
  </si>
  <si>
    <t>Intrakapsulær kataraktekstraksjon med iridektomi eller iridotomi</t>
  </si>
  <si>
    <t>CJC10</t>
  </si>
  <si>
    <t>Intrakapsulær kataraktekstraksjon med implantasjon av kunstig linse i fremre kammer</t>
  </si>
  <si>
    <t>CJC15</t>
  </si>
  <si>
    <t>Intrakapsulær kataraktekstraksjon med implantasjon av kunstig linse i fremre kammer og iridektomi eller iridotomi</t>
  </si>
  <si>
    <t>CJC20</t>
  </si>
  <si>
    <t>Intrakapsulær kataraktekstraksjon med implantasjon av kunstig linse i bakre kammer</t>
  </si>
  <si>
    <t>CJC25</t>
  </si>
  <si>
    <t>Intrakapsulær kataraktekstraksjon med implantasjon av kunstig linse i bakre kammer og iridektomi eller iridotomi</t>
  </si>
  <si>
    <t>CJC99</t>
  </si>
  <si>
    <t>Annen intrakapsulær kataraktoperasjon</t>
  </si>
  <si>
    <t>CJD00</t>
  </si>
  <si>
    <t>Ekstrakapsulær kataraktekstraksjon</t>
  </si>
  <si>
    <t>CJD05</t>
  </si>
  <si>
    <t>Ekstrakapsulær kataraktekstraksjon med iridektomi eller iridotomi</t>
  </si>
  <si>
    <t>CJD10</t>
  </si>
  <si>
    <t>Ekstrakapsulær kataraktekstraksjon med implantasjon av kunstig linse i fremre kammer</t>
  </si>
  <si>
    <t>CJD15</t>
  </si>
  <si>
    <t>Ekstrakapsulær kataraktekstraksjon med implantasjon av kunstig linse i fremre kammer og iridektomi eller iridotomi</t>
  </si>
  <si>
    <t>CJD20</t>
  </si>
  <si>
    <t>Ekstrakapsulær kataraktekstraksjon med implantasjon av kunstig linse i bakre kammer</t>
  </si>
  <si>
    <t>CJD25</t>
  </si>
  <si>
    <t>Ekstrakapsulær kataraktekstraksjon med implantasjon av kunstig linse i bakre kammer og iridektomi eller iridotomi</t>
  </si>
  <si>
    <t>CJD30</t>
  </si>
  <si>
    <t>Pars plana-lensektomi</t>
  </si>
  <si>
    <t>CJD99</t>
  </si>
  <si>
    <t>Annen ekstrakapsulær kataraktoperasjon</t>
  </si>
  <si>
    <t>CJE00</t>
  </si>
  <si>
    <t>Fakoemulsifikasjon</t>
  </si>
  <si>
    <t>CJE05</t>
  </si>
  <si>
    <t>Fakoemulsifikasjon med iridektomi eller iridotomi</t>
  </si>
  <si>
    <t>CJE10</t>
  </si>
  <si>
    <t>Fakoemulsifikasjon med implantasjon av kunstig linse i fremre kammer</t>
  </si>
  <si>
    <t>CJE15</t>
  </si>
  <si>
    <t>Fakoemulsifikasjon med implantasjon av kunstig linse i fremre kammer og iridektomi eller iridotomi</t>
  </si>
  <si>
    <t>CJE20</t>
  </si>
  <si>
    <t>Fakoemulsifikasjon med implantasjon av kunstig linse i bakre kammer</t>
  </si>
  <si>
    <t>CJE25</t>
  </si>
  <si>
    <t>Fakoemulsifikasjon med implantasjon av kunstig linse i bakre kammer og iridektomi eller iridotomi</t>
  </si>
  <si>
    <t>CJE99</t>
  </si>
  <si>
    <t>Annen ekstrakapsulær kataraktoperasjon med emulsifikasjon</t>
  </si>
  <si>
    <t>CJF00</t>
  </si>
  <si>
    <t>Sekundær implantasjon av kunstig linse i fremre kammer</t>
  </si>
  <si>
    <t>CJF10</t>
  </si>
  <si>
    <t>Sekundær implantasjon av kunstig linse i bakre kammer</t>
  </si>
  <si>
    <t>CJF20</t>
  </si>
  <si>
    <t>Fjerning av kunstig linse</t>
  </si>
  <si>
    <t>CJF30</t>
  </si>
  <si>
    <t>Reposisjon av kunstig linse</t>
  </si>
  <si>
    <t>CJF40</t>
  </si>
  <si>
    <t>Utskifting av kunstig linse i fremre kammer</t>
  </si>
  <si>
    <t>CJF45</t>
  </si>
  <si>
    <t>Utskifting av kunstig linse i fremre kammer med iridektomi eller iridotomi</t>
  </si>
  <si>
    <t>CJF50</t>
  </si>
  <si>
    <t>Utskifting av kunstig linse i bakre kammer</t>
  </si>
  <si>
    <t>CJF55</t>
  </si>
  <si>
    <t>Utskifting av kunstig linse i bakre kammer med iridektomi eller iridotomi</t>
  </si>
  <si>
    <t>CJF99</t>
  </si>
  <si>
    <t>Annen operasjon ved kunstig linse</t>
  </si>
  <si>
    <t>CJG00</t>
  </si>
  <si>
    <t>Ekstraksjon av luksert linse</t>
  </si>
  <si>
    <t>CJG05</t>
  </si>
  <si>
    <t>Ekstraksjon av luksert linse med iridektomi eller iridotomi</t>
  </si>
  <si>
    <t>CJG10</t>
  </si>
  <si>
    <t>Ekstraksjon av luksert linse med implantasjon av kunstig linse i fremre kammer</t>
  </si>
  <si>
    <t>CJG15</t>
  </si>
  <si>
    <t>Ekstraksjon av luksert linse med implantasjon av kunstig linse i fremre kammer og iridektomi eller iridotomi</t>
  </si>
  <si>
    <t>CJG20</t>
  </si>
  <si>
    <t>Ekstraksjon av luksert linse med implantasjon av kunstig linse i bakre kammer</t>
  </si>
  <si>
    <t>CJG25</t>
  </si>
  <si>
    <t>Ekstraksjon av luksert linse med implantasjon av kunstig linse i bakre kammer og iridektomi eller iridotomi</t>
  </si>
  <si>
    <t>CJG99</t>
  </si>
  <si>
    <t>Annen operasjon ved linseluksasjon</t>
  </si>
  <si>
    <t>CJW99</t>
  </si>
  <si>
    <t>Annen operasjon på linse</t>
  </si>
  <si>
    <t>CKA00</t>
  </si>
  <si>
    <t>Biopsi av choroidea</t>
  </si>
  <si>
    <t>CKA10</t>
  </si>
  <si>
    <t>Biopsi av corpus vitreum</t>
  </si>
  <si>
    <t>CKA20</t>
  </si>
  <si>
    <t>Biopsi av retina</t>
  </si>
  <si>
    <t>CKB00</t>
  </si>
  <si>
    <t>Punksjon og aspirasjon av corpus vitreum</t>
  </si>
  <si>
    <t>CKB10</t>
  </si>
  <si>
    <t>Punksjon, aspirasjon av corpus vitreum og injeksjon av substitutt</t>
  </si>
  <si>
    <t>CKB99</t>
  </si>
  <si>
    <t>Annen operasjon ved chorioidalløsning</t>
  </si>
  <si>
    <t>CKC00</t>
  </si>
  <si>
    <t>Laservitreolyse</t>
  </si>
  <si>
    <t>CKC05</t>
  </si>
  <si>
    <t>Transpupillær laserbehandling av lesjon i choroidea</t>
  </si>
  <si>
    <t>CKC12</t>
  </si>
  <si>
    <t>Transpupillær laserbehandling av retina</t>
  </si>
  <si>
    <t>CKC20</t>
  </si>
  <si>
    <t>Cryopeksi av tilliggende retina</t>
  </si>
  <si>
    <t>CKC30</t>
  </si>
  <si>
    <t>Cryopeksi av avløst retina</t>
  </si>
  <si>
    <t>CKC40</t>
  </si>
  <si>
    <t>Elektrokoagulasjon av retina</t>
  </si>
  <si>
    <t>CKC50</t>
  </si>
  <si>
    <t>Transskleral laserterapi av retina</t>
  </si>
  <si>
    <t>CKC60</t>
  </si>
  <si>
    <t>Lokal innbukning av sclera med plombe</t>
  </si>
  <si>
    <t>CKC65</t>
  </si>
  <si>
    <t>Fjerning av plombe fra sclera</t>
  </si>
  <si>
    <t>CKC70</t>
  </si>
  <si>
    <t>Sirkulær innbukning av sclera</t>
  </si>
  <si>
    <t>CKC75</t>
  </si>
  <si>
    <t>Fjerning av cerclage fra sclera</t>
  </si>
  <si>
    <t>CKC99</t>
  </si>
  <si>
    <t>Annen ekstraokulær operasjon på corpus vitreum eller retina</t>
  </si>
  <si>
    <t>CKD00</t>
  </si>
  <si>
    <t>Dekompressiv punktur av corpus vitreum</t>
  </si>
  <si>
    <t>CKD05</t>
  </si>
  <si>
    <t>Injeksjon av medikament i corpus vitreum</t>
  </si>
  <si>
    <t>CKD10</t>
  </si>
  <si>
    <t>Insufflasjon av corpus vitreum</t>
  </si>
  <si>
    <t>CKD15</t>
  </si>
  <si>
    <t>Injeksjon av substitutt i corpus vitreum</t>
  </si>
  <si>
    <t>CKD20</t>
  </si>
  <si>
    <t>Fjerning av corpus vitreum-substitutt</t>
  </si>
  <si>
    <t>CKD25</t>
  </si>
  <si>
    <t>Ekstern drenasje av subretinal væske</t>
  </si>
  <si>
    <t>CKD30</t>
  </si>
  <si>
    <t>Intern drenasje av subretinal væske</t>
  </si>
  <si>
    <t>CKD40</t>
  </si>
  <si>
    <t>Endofotokoagulasjon av retina</t>
  </si>
  <si>
    <t>CKD45</t>
  </si>
  <si>
    <t>Endokryokirurgi av retina</t>
  </si>
  <si>
    <t>CKD50</t>
  </si>
  <si>
    <t>Endodiatermi av retina</t>
  </si>
  <si>
    <t>CKD60</t>
  </si>
  <si>
    <t>Fremre vitrektomi</t>
  </si>
  <si>
    <t>CKD65</t>
  </si>
  <si>
    <t>Pars plana- eller pars plicata-vitrektomi</t>
  </si>
  <si>
    <t>CKD70</t>
  </si>
  <si>
    <t>Eksisjon av preretinal eller epiretinal membran</t>
  </si>
  <si>
    <t>CKD75</t>
  </si>
  <si>
    <t>Retinotomi</t>
  </si>
  <si>
    <t>CKD80</t>
  </si>
  <si>
    <t>Retinektomi</t>
  </si>
  <si>
    <t>CKD85</t>
  </si>
  <si>
    <t>Fjerning av subretinal membran eller streng</t>
  </si>
  <si>
    <t>CKD90</t>
  </si>
  <si>
    <t>Fjerning av subretinal blødning</t>
  </si>
  <si>
    <t>CKD99</t>
  </si>
  <si>
    <t>Annen intraokulær operasjon på corpus vitreum eller retina</t>
  </si>
  <si>
    <t>CKDP10</t>
  </si>
  <si>
    <t>Fundusfotografi</t>
  </si>
  <si>
    <t>CKE00</t>
  </si>
  <si>
    <t>Ekstirpasjon av lesjon i choroidea</t>
  </si>
  <si>
    <t>CKE15</t>
  </si>
  <si>
    <t>Endofotokoagulasjon av lesjon i choroidea</t>
  </si>
  <si>
    <t>CKE20</t>
  </si>
  <si>
    <t>Kryokirurgi av lesjon i choroidea</t>
  </si>
  <si>
    <t>CKE30</t>
  </si>
  <si>
    <t>Ekstirpasjon av lesjon i retina</t>
  </si>
  <si>
    <t>CKE45</t>
  </si>
  <si>
    <t>Endofotokoagulasjon av lesjon i retina</t>
  </si>
  <si>
    <t>CKE50</t>
  </si>
  <si>
    <t>Kryokirurgi av lesjon i retina</t>
  </si>
  <si>
    <t>CKE60</t>
  </si>
  <si>
    <t>Brakyterapi av choroidea og retina</t>
  </si>
  <si>
    <t>CKE65</t>
  </si>
  <si>
    <t>Fjerning av brakyterapeutisk plate fra øye</t>
  </si>
  <si>
    <t>CKE99</t>
  </si>
  <si>
    <t>Annen operasjon for lesjon i choroidea eller retina</t>
  </si>
  <si>
    <t>CKFF00</t>
  </si>
  <si>
    <t>Måling av blodstrøm i øyets bakre segment</t>
  </si>
  <si>
    <t>CKFX00</t>
  </si>
  <si>
    <t>Retinaundersøkelse av premature/nyfødte</t>
  </si>
  <si>
    <t>CKFX16</t>
  </si>
  <si>
    <t>Undersøkelse av øyenbunnsstruktur med lysbølgebasert teknikk</t>
  </si>
  <si>
    <t>CKW99</t>
  </si>
  <si>
    <t>Annen operasjon på choroidea, corpus vitreum eller retina</t>
  </si>
  <si>
    <t>CWA00</t>
  </si>
  <si>
    <t>Reoperasjon for sårruptur etter inngrep på øye eller øyeregion</t>
  </si>
  <si>
    <t>CWB00</t>
  </si>
  <si>
    <t>Reoperasjon for overfladisk infeksjon etter inngrep på øye eller øyeregion</t>
  </si>
  <si>
    <t>CWC00</t>
  </si>
  <si>
    <t>Reoperasjon for dyp infeksjon etter inngrep på øye eller øyeregion</t>
  </si>
  <si>
    <t>CWD00</t>
  </si>
  <si>
    <t>Reoperasjon for overfladisk blødning etter inngrep på øye eller øyeregion</t>
  </si>
  <si>
    <t>CWE00</t>
  </si>
  <si>
    <t>Reoperasjon for dyp blødning etter inngrep på øye eller øyeregion</t>
  </si>
  <si>
    <t>CWF00</t>
  </si>
  <si>
    <t>Reoperasjon for insuffisiens av anastomose eller sutur i øye eller øyeregion</t>
  </si>
  <si>
    <t>CWW99</t>
  </si>
  <si>
    <t>Annen reoperasjon etter inngrep på øye eller øyeregion</t>
  </si>
  <si>
    <t>CXDE00</t>
  </si>
  <si>
    <t>Ultralydundersøkelse av øye</t>
  </si>
  <si>
    <t>CXDP00</t>
  </si>
  <si>
    <t>Fotografisk opptak av øyets ytre deler</t>
  </si>
  <si>
    <t>CXFX00</t>
  </si>
  <si>
    <t>Perimetri</t>
  </si>
  <si>
    <t>CXFX05</t>
  </si>
  <si>
    <t>Kontrastsynundersøkelse</t>
  </si>
  <si>
    <t>CXFX12</t>
  </si>
  <si>
    <t>Utvidet fargesanstest med anomaloskop</t>
  </si>
  <si>
    <t>CXFX15</t>
  </si>
  <si>
    <t>Mørkesynsundersøkelse</t>
  </si>
  <si>
    <t>CXFX20</t>
  </si>
  <si>
    <t>Måling av akkomodasjonsbredde</t>
  </si>
  <si>
    <t>CXFX25</t>
  </si>
  <si>
    <t>Nevrooftalmologisk undersøkelse</t>
  </si>
  <si>
    <t>CXGC00</t>
  </si>
  <si>
    <t>Tilpasning av synshjelpemiddel</t>
  </si>
  <si>
    <t>CXGC05</t>
  </si>
  <si>
    <t>Tilpasning av øyeprotese</t>
  </si>
  <si>
    <t>DAA00</t>
  </si>
  <si>
    <t>Incisjon av aurikkel</t>
  </si>
  <si>
    <t>Øre, nese, bihuler og strupehode</t>
  </si>
  <si>
    <t>DAB00</t>
  </si>
  <si>
    <t>Eksisjon av lesjon av aurikkel</t>
  </si>
  <si>
    <t>DAB10</t>
  </si>
  <si>
    <t>Reseksjon av aurikkel</t>
  </si>
  <si>
    <t>DAB20</t>
  </si>
  <si>
    <t>Eksisjon av aurikkelfistel</t>
  </si>
  <si>
    <t>DAC00</t>
  </si>
  <si>
    <t>Fjerning av fremmedlegeme fra aurikkel</t>
  </si>
  <si>
    <t>DAD00</t>
  </si>
  <si>
    <t>Sutur av aurikkel</t>
  </si>
  <si>
    <t>DAD10</t>
  </si>
  <si>
    <t>Rekonstruksjon av aurikkel</t>
  </si>
  <si>
    <t>DAD20</t>
  </si>
  <si>
    <t>Beinforankring av aurikkelprotese</t>
  </si>
  <si>
    <t>DAD30</t>
  </si>
  <si>
    <t>Aurikkelplastikk</t>
  </si>
  <si>
    <t>DAW99</t>
  </si>
  <si>
    <t>Annet inngrep på aurikkel</t>
  </si>
  <si>
    <t>DBA00</t>
  </si>
  <si>
    <t>Incisjon i øregang</t>
  </si>
  <si>
    <t>DBB00</t>
  </si>
  <si>
    <t>Eksisjon av lesjon i øregang</t>
  </si>
  <si>
    <t>DBD00</t>
  </si>
  <si>
    <t>Sutur av øregang</t>
  </si>
  <si>
    <t>DBD10</t>
  </si>
  <si>
    <t>Rekonstruksjon av øregang</t>
  </si>
  <si>
    <t>DBD20</t>
  </si>
  <si>
    <t>Øregangsplastikk</t>
  </si>
  <si>
    <t>DBD30</t>
  </si>
  <si>
    <t>Korreksjon av øregangsatresi</t>
  </si>
  <si>
    <t>DBFT00</t>
  </si>
  <si>
    <t>Otomikroskopi</t>
  </si>
  <si>
    <t>DBGX00</t>
  </si>
  <si>
    <t>Instrumentell fjerning av ørevoks</t>
  </si>
  <si>
    <t>DBGX20</t>
  </si>
  <si>
    <t>Avstøping av øregang</t>
  </si>
  <si>
    <t>DBW99</t>
  </si>
  <si>
    <t>Annen operasjon på øregang</t>
  </si>
  <si>
    <t>DCA00</t>
  </si>
  <si>
    <t>Biopsi av trommehinne eller mellomøre</t>
  </si>
  <si>
    <t>DCA10</t>
  </si>
  <si>
    <t>Paracentese av trommehinne</t>
  </si>
  <si>
    <t>DCA20</t>
  </si>
  <si>
    <t>Innlegging av ventilasjonsrør gjennom trommehinne</t>
  </si>
  <si>
    <t>DCA30</t>
  </si>
  <si>
    <t>Eksplorasjon av mellomøre</t>
  </si>
  <si>
    <t>DCB00</t>
  </si>
  <si>
    <t>Eksisjon av lesjon i mellomøre</t>
  </si>
  <si>
    <t>DCB10</t>
  </si>
  <si>
    <t>Adheranseløsning i mellomøre</t>
  </si>
  <si>
    <t>DCB20</t>
  </si>
  <si>
    <t>Reseksjon av mellomøre</t>
  </si>
  <si>
    <t>DCB30</t>
  </si>
  <si>
    <t>Eksisjon av mellomøre</t>
  </si>
  <si>
    <t>DCC00</t>
  </si>
  <si>
    <t>Fjerning av fremmedlegeme fra mellomøre</t>
  </si>
  <si>
    <t>DCD00</t>
  </si>
  <si>
    <t>Myringoplastikk</t>
  </si>
  <si>
    <t>DCD10</t>
  </si>
  <si>
    <t>Tympanoplastikk</t>
  </si>
  <si>
    <t>DCW00</t>
  </si>
  <si>
    <t>Fjerning av ventilasjonsrør fra trommehinne</t>
  </si>
  <si>
    <t>DCW99</t>
  </si>
  <si>
    <t>Annen operasjon på trommehinne eller mellomøre</t>
  </si>
  <si>
    <t>DDA00</t>
  </si>
  <si>
    <t>Stapedotomi</t>
  </si>
  <si>
    <t>DDA10</t>
  </si>
  <si>
    <t>Eksplorasjon av ørebeinskjeden</t>
  </si>
  <si>
    <t>DDB00</t>
  </si>
  <si>
    <t>Stapedektomi</t>
  </si>
  <si>
    <t>DDC00</t>
  </si>
  <si>
    <t>Fjerning av ørebeinsprotese</t>
  </si>
  <si>
    <t>DDD00</t>
  </si>
  <si>
    <t>Mobilisering av stapes</t>
  </si>
  <si>
    <t>DDD05</t>
  </si>
  <si>
    <t>Rekonstruksjon av ørebeinskjeden</t>
  </si>
  <si>
    <t>DDD10</t>
  </si>
  <si>
    <t>Interposisjon mellom malleus og stapes</t>
  </si>
  <si>
    <t>DDD20</t>
  </si>
  <si>
    <t>Interposisjon mellom trommehinne og stapes</t>
  </si>
  <si>
    <t>DDD30</t>
  </si>
  <si>
    <t>Fiksasjon av trommehinne til stapeshode</t>
  </si>
  <si>
    <t>DDD40</t>
  </si>
  <si>
    <t>Fiksasjon av trommehinne til stapesplate</t>
  </si>
  <si>
    <t>DDE00</t>
  </si>
  <si>
    <t>Fiksasjon av elektromagnetisk hørselsprotese i mellomøre</t>
  </si>
  <si>
    <t>DDU10</t>
  </si>
  <si>
    <t>Implantasjon av sekundær hørselsprotese i mellomøre</t>
  </si>
  <si>
    <t>DDW99</t>
  </si>
  <si>
    <t>Annen operasjon på ørebeinskjeden</t>
  </si>
  <si>
    <t>DEA00</t>
  </si>
  <si>
    <t>Biopsi av processus mastoideus eller tinningbeinet</t>
  </si>
  <si>
    <t>DEA10</t>
  </si>
  <si>
    <t>Attico-antrotomi</t>
  </si>
  <si>
    <t>DEB00</t>
  </si>
  <si>
    <t>Kortikal mastoidektomi</t>
  </si>
  <si>
    <t>DEB10</t>
  </si>
  <si>
    <t>Attico-antro-mastoidektomi</t>
  </si>
  <si>
    <t>DEB20</t>
  </si>
  <si>
    <t>Attico-antro-mastoidektomi og bakre tympanotomi</t>
  </si>
  <si>
    <t>DEB25</t>
  </si>
  <si>
    <t>Attico-antro-mastoidektomi og tympanoplastikk</t>
  </si>
  <si>
    <t>DEB30</t>
  </si>
  <si>
    <t>Radikal mastoidektomi</t>
  </si>
  <si>
    <t>DEB40</t>
  </si>
  <si>
    <t>Mastoidreseksjon</t>
  </si>
  <si>
    <t>DEB50</t>
  </si>
  <si>
    <t>Reseksjon av tinningbein</t>
  </si>
  <si>
    <t>DEB60</t>
  </si>
  <si>
    <t>Eksisjon av tinningbein</t>
  </si>
  <si>
    <t>DEC00</t>
  </si>
  <si>
    <t>Fjerning av fremmedlegeme fra processus mastoideus eller tinningbeinet</t>
  </si>
  <si>
    <t>DED00</t>
  </si>
  <si>
    <t>Obliterasjon av mastoid reseksjonshule</t>
  </si>
  <si>
    <t>DEE00</t>
  </si>
  <si>
    <t>Beinforankring av høreapparat</t>
  </si>
  <si>
    <t>DEW99</t>
  </si>
  <si>
    <t>Annen operasjon på processus mastoideus eller tinningbeinet</t>
  </si>
  <si>
    <t>DFA00</t>
  </si>
  <si>
    <t>Saccotomi</t>
  </si>
  <si>
    <t>DFA10</t>
  </si>
  <si>
    <t>Translabyrintær eksplorasjon av pyramidespiss</t>
  </si>
  <si>
    <t>DFB00</t>
  </si>
  <si>
    <t>Labyrintektomi</t>
  </si>
  <si>
    <t>DFB10</t>
  </si>
  <si>
    <t>Labyrintdestruksjon</t>
  </si>
  <si>
    <t>DFC00</t>
  </si>
  <si>
    <t>Fjerning av fremmedlegeme fra det indre øre</t>
  </si>
  <si>
    <t>DFD00</t>
  </si>
  <si>
    <t>Fenestrasjon av buegang</t>
  </si>
  <si>
    <t>DFD10</t>
  </si>
  <si>
    <t>Rekonstruksjon av det ovale vindu</t>
  </si>
  <si>
    <t>DFD20</t>
  </si>
  <si>
    <t>Lukking av ruptur av det runde vindu</t>
  </si>
  <si>
    <t>DFD30</t>
  </si>
  <si>
    <t>Lukking av ruptur av det ovale vindu</t>
  </si>
  <si>
    <t>DFE00</t>
  </si>
  <si>
    <t>Innlegging av cochleaimplantat</t>
  </si>
  <si>
    <t>DFFE86</t>
  </si>
  <si>
    <t>Elektrocochleografi</t>
  </si>
  <si>
    <t>DFFX00</t>
  </si>
  <si>
    <t>Promontorialtest ved utredning for cochleaimplantat</t>
  </si>
  <si>
    <t>DFFX05</t>
  </si>
  <si>
    <t>Stabilometri</t>
  </si>
  <si>
    <t>DFFX10</t>
  </si>
  <si>
    <t>Otonevrologisk utredning av svimmelhet</t>
  </si>
  <si>
    <t>DFFX87</t>
  </si>
  <si>
    <t>Registrering av otoakustiske emisjoner</t>
  </si>
  <si>
    <t>DFGT00</t>
  </si>
  <si>
    <t>Utprøving av hørselhjelpemiddel ved øresus</t>
  </si>
  <si>
    <t>DFGX00</t>
  </si>
  <si>
    <t>Undersøkelse og behandling i rotasjonsstol</t>
  </si>
  <si>
    <t>DFGX05</t>
  </si>
  <si>
    <t>Behandlingsmanøvre ved vertigo</t>
  </si>
  <si>
    <t>DFGX10</t>
  </si>
  <si>
    <t>Medikamentell destruksjon av labyrinten</t>
  </si>
  <si>
    <t>DFGX15</t>
  </si>
  <si>
    <t>Samtaleterapi ved øresus, "Tinnitus Retraining Therapy"</t>
  </si>
  <si>
    <t>DFGX25</t>
  </si>
  <si>
    <t>Analyse av øresus med frekvensbestemmelse m.m.</t>
  </si>
  <si>
    <t>DFU10</t>
  </si>
  <si>
    <t>Implantasjon av sekundær hørselsprotese i indre øre</t>
  </si>
  <si>
    <t>DFW99</t>
  </si>
  <si>
    <t>Annen operasjon på det indre øre</t>
  </si>
  <si>
    <t>DGA00</t>
  </si>
  <si>
    <t>Biopsi av tuba auditiva</t>
  </si>
  <si>
    <t>DGB00</t>
  </si>
  <si>
    <t>Obliterasjon av tuba auditiva</t>
  </si>
  <si>
    <t>DGFX00</t>
  </si>
  <si>
    <t>Tubosonometri</t>
  </si>
  <si>
    <t>DGW00</t>
  </si>
  <si>
    <t>Dilatasjon av tuba auditiva</t>
  </si>
  <si>
    <t>DGW99</t>
  </si>
  <si>
    <t>Annen operasjon på tuba auditiva</t>
  </si>
  <si>
    <t>DHA00</t>
  </si>
  <si>
    <t>Incisjon i nese</t>
  </si>
  <si>
    <t>DHA10</t>
  </si>
  <si>
    <t>Biopsi fra nesehule</t>
  </si>
  <si>
    <t>DHB00</t>
  </si>
  <si>
    <t>Eksisjon av utvendig neselesjon</t>
  </si>
  <si>
    <t>DHB10</t>
  </si>
  <si>
    <t>Eksisjon av lesjon i nesehule</t>
  </si>
  <si>
    <t>DHB20</t>
  </si>
  <si>
    <t>Polyppevulsjon i nese</t>
  </si>
  <si>
    <t>DHB30</t>
  </si>
  <si>
    <t>Antrokoanal polyppevulsjon</t>
  </si>
  <si>
    <t>DHB40</t>
  </si>
  <si>
    <t>Conchotomi</t>
  </si>
  <si>
    <t>DHB45</t>
  </si>
  <si>
    <t>Vevsdestruksjon på nesemusling</t>
  </si>
  <si>
    <t>DHB50</t>
  </si>
  <si>
    <t>Conchoplastikk</t>
  </si>
  <si>
    <t>DHC05</t>
  </si>
  <si>
    <t>Fjerning av penetrerende fremmedlegeme fra nese</t>
  </si>
  <si>
    <t>DHC10</t>
  </si>
  <si>
    <t>Fjerning av implantat fra neseskjelett</t>
  </si>
  <si>
    <t>DHD00</t>
  </si>
  <si>
    <t>Innvendig sutur av nese</t>
  </si>
  <si>
    <t>DHD10</t>
  </si>
  <si>
    <t>Lukket reposisjon av nesefraktur</t>
  </si>
  <si>
    <t>DHD20</t>
  </si>
  <si>
    <t>Åpen reposisjon av nesefraktur</t>
  </si>
  <si>
    <t>DHD30</t>
  </si>
  <si>
    <t>Osteosyntese av nesefraktur</t>
  </si>
  <si>
    <t>DHFM00</t>
  </si>
  <si>
    <t>Rhinomanometri</t>
  </si>
  <si>
    <t>DHFX00</t>
  </si>
  <si>
    <t>Nasal børsteprøve ved mistenkt primær ciliedyskinesi</t>
  </si>
  <si>
    <t>DHFX05</t>
  </si>
  <si>
    <t>Akustisk rhinometri</t>
  </si>
  <si>
    <t>DHGX00</t>
  </si>
  <si>
    <t>Fjerning av fremmedlegeme i nese</t>
  </si>
  <si>
    <t>DHW99</t>
  </si>
  <si>
    <t>Annen operasjon på nese</t>
  </si>
  <si>
    <t>DJA00</t>
  </si>
  <si>
    <t>Incisjon av neseseptum</t>
  </si>
  <si>
    <t>DJA10</t>
  </si>
  <si>
    <t>Biopsi av neseseptum</t>
  </si>
  <si>
    <t>DJA20</t>
  </si>
  <si>
    <t>Transseptal åpning av sfenoidalsinus</t>
  </si>
  <si>
    <t>DJB10</t>
  </si>
  <si>
    <t>Reseksjon av neseseptum</t>
  </si>
  <si>
    <t>DJD00</t>
  </si>
  <si>
    <t>Sutur av neseseptum</t>
  </si>
  <si>
    <t>DJD10</t>
  </si>
  <si>
    <t>Lukking av perforasjon i neseseptum</t>
  </si>
  <si>
    <t>DJD20</t>
  </si>
  <si>
    <t>Neseseptumplastikk</t>
  </si>
  <si>
    <t>DJD30</t>
  </si>
  <si>
    <t>Lukket reposisjon av neseseptumfraktur</t>
  </si>
  <si>
    <t>DJD40</t>
  </si>
  <si>
    <t>Åpen reposisjon av neseseptumfraktur</t>
  </si>
  <si>
    <t>DJW99</t>
  </si>
  <si>
    <t>Annen operasjon på neseseptum</t>
  </si>
  <si>
    <t>DKW00</t>
  </si>
  <si>
    <t>Koagulasjon av neseslimhinne</t>
  </si>
  <si>
    <t>DKW10</t>
  </si>
  <si>
    <t>Fremre nesetamponade</t>
  </si>
  <si>
    <t>DKW20</t>
  </si>
  <si>
    <t>Bakre nesetamponade</t>
  </si>
  <si>
    <t>DKW30</t>
  </si>
  <si>
    <t>Koagulasjon av arterie i nesehule</t>
  </si>
  <si>
    <t>DKW40</t>
  </si>
  <si>
    <t>Ligatur av arterie i nesehule</t>
  </si>
  <si>
    <t>DKW99</t>
  </si>
  <si>
    <t>Annet inngrep ved neseblødning</t>
  </si>
  <si>
    <t>DLD00</t>
  </si>
  <si>
    <t>Rekonstruksjon av nesebrusk</t>
  </si>
  <si>
    <t>DLD10</t>
  </si>
  <si>
    <t>Rekonstruksjon av brusk og bein i neseskjelettet</t>
  </si>
  <si>
    <t>DLD20</t>
  </si>
  <si>
    <t>Rhinoplastikk</t>
  </si>
  <si>
    <t>DLD25</t>
  </si>
  <si>
    <t>Korreksjon av koanalatresi</t>
  </si>
  <si>
    <t>DLD30</t>
  </si>
  <si>
    <t>Rekonstruksjon av nese</t>
  </si>
  <si>
    <t>DLW99</t>
  </si>
  <si>
    <t>Annen plastisk operasjon på nese</t>
  </si>
  <si>
    <t>DMA00</t>
  </si>
  <si>
    <t>Biopsi av maksillarsinus</t>
  </si>
  <si>
    <t>DMA10</t>
  </si>
  <si>
    <t>Eksplorasjon av maksillarsinus</t>
  </si>
  <si>
    <t>DMB00</t>
  </si>
  <si>
    <t>Trepanasjon av maksillarsinus</t>
  </si>
  <si>
    <t>DMB10</t>
  </si>
  <si>
    <t>Radikaloperasjon av maksillarsinus</t>
  </si>
  <si>
    <t>DMB20</t>
  </si>
  <si>
    <t>Funksjonell endoskopisk åpning av maksillarsinus</t>
  </si>
  <si>
    <t>DMB30</t>
  </si>
  <si>
    <t>Transmaksillær ekstirpasjon av lesjon i maksillarsinus</t>
  </si>
  <si>
    <t>DMB40</t>
  </si>
  <si>
    <t>Ekstirpasjon av lesjon i maksillarsinus gjennom lateral rhinotomi</t>
  </si>
  <si>
    <t>DMC00</t>
  </si>
  <si>
    <t>Fjerning av fremmedlegeme fra maksillarsinus</t>
  </si>
  <si>
    <t>DMW00</t>
  </si>
  <si>
    <t>Intubasjon av maksillarsinus</t>
  </si>
  <si>
    <t>DMW99</t>
  </si>
  <si>
    <t>Annen operasjon på maksillarsinus</t>
  </si>
  <si>
    <t>DNA00</t>
  </si>
  <si>
    <t>Biopsi av ethmoidalsinus</t>
  </si>
  <si>
    <t>DNB00</t>
  </si>
  <si>
    <t>Ekstern ethmoidektomi</t>
  </si>
  <si>
    <t>DNB10</t>
  </si>
  <si>
    <t>Endonasal ethmoidektomi</t>
  </si>
  <si>
    <t>DNB20</t>
  </si>
  <si>
    <t>Endoskopisk ethmoidektomi</t>
  </si>
  <si>
    <t>DNB30</t>
  </si>
  <si>
    <t>Eksisjon av lesjon av ethmoidalsinus</t>
  </si>
  <si>
    <t>DNB40</t>
  </si>
  <si>
    <t>Sublabial rhinotomi</t>
  </si>
  <si>
    <t>DNC00</t>
  </si>
  <si>
    <t>Fjerning av fremmedlegeme fra ethmoidalsinus</t>
  </si>
  <si>
    <t>DNW99</t>
  </si>
  <si>
    <t>Annen operasjon på ethmoidalsinus eller ethmoidalbeinet</t>
  </si>
  <si>
    <t>DPA00</t>
  </si>
  <si>
    <t>Biopsi av frontalsinus</t>
  </si>
  <si>
    <t>DPA10</t>
  </si>
  <si>
    <t>Biopsi av sfenoidalsinus</t>
  </si>
  <si>
    <t>DPA20</t>
  </si>
  <si>
    <t>Trepanasjon av frontalsinus</t>
  </si>
  <si>
    <t>DPA30</t>
  </si>
  <si>
    <t>Sfenotomi</t>
  </si>
  <si>
    <t>DPB00</t>
  </si>
  <si>
    <t>Reseksjon av frontalsinus</t>
  </si>
  <si>
    <t>DPB10</t>
  </si>
  <si>
    <t>Reseksjon av sfenoidalsinus</t>
  </si>
  <si>
    <t>DPB20</t>
  </si>
  <si>
    <t>Obliterasjon av frontalsinus</t>
  </si>
  <si>
    <t>DPC05</t>
  </si>
  <si>
    <t>Fjerning av fremmedlegeme fra frontal- eller sfenoidalsinus</t>
  </si>
  <si>
    <t>DPW00</t>
  </si>
  <si>
    <t>Innlegging av dren i frontalsinus</t>
  </si>
  <si>
    <t>DPW10</t>
  </si>
  <si>
    <t>Innlegging av dren i sfenoidalsinus</t>
  </si>
  <si>
    <t>DPW99</t>
  </si>
  <si>
    <t>Annen operasjon på frontal- eller sfenoidalsinus</t>
  </si>
  <si>
    <t>DQA00</t>
  </si>
  <si>
    <t>Laryngotomi</t>
  </si>
  <si>
    <t>DQA10</t>
  </si>
  <si>
    <t>Biopsi av larynx</t>
  </si>
  <si>
    <t>DQA20</t>
  </si>
  <si>
    <t>Eksplorativ laryngofissur</t>
  </si>
  <si>
    <t>DQB00</t>
  </si>
  <si>
    <t>Laryngofissur med ekstirpasjon av lesjon</t>
  </si>
  <si>
    <t>DQB10</t>
  </si>
  <si>
    <t>Endoskopisk ekstirpasjon av lesjon i larynx</t>
  </si>
  <si>
    <t>DQB20</t>
  </si>
  <si>
    <t>Reseksjon av larynx</t>
  </si>
  <si>
    <t>DQB30</t>
  </si>
  <si>
    <t>Laryngektomi</t>
  </si>
  <si>
    <t>DQB40</t>
  </si>
  <si>
    <t>Supraglottisk laryngektomi</t>
  </si>
  <si>
    <t>DQB50</t>
  </si>
  <si>
    <t>Vertikal hemilaryngektomi</t>
  </si>
  <si>
    <t>DQB60</t>
  </si>
  <si>
    <t>Arytenoidektomi</t>
  </si>
  <si>
    <t>DQB70</t>
  </si>
  <si>
    <t>Eksisjon av stemmebånd</t>
  </si>
  <si>
    <t>DQB80</t>
  </si>
  <si>
    <t>Operasjon for stemmebåndstriktur</t>
  </si>
  <si>
    <t>DQC00</t>
  </si>
  <si>
    <t>Fjerning av fremmedlegeme fra larynx</t>
  </si>
  <si>
    <t>DQD00</t>
  </si>
  <si>
    <t>Lateral fiksasjon av stemmebånd</t>
  </si>
  <si>
    <t>DQD10</t>
  </si>
  <si>
    <t>Sutur av larynx</t>
  </si>
  <si>
    <t>DQD20</t>
  </si>
  <si>
    <t>Rekonstruksjon av larynx med fritt slimhinnetransplantat</t>
  </si>
  <si>
    <t>DQD30</t>
  </si>
  <si>
    <t>Rekonstruksjon av larynx med stilket transplantat</t>
  </si>
  <si>
    <t>DQD40</t>
  </si>
  <si>
    <t>Plastisk rekonstruksjon av larynx</t>
  </si>
  <si>
    <t>DQD42</t>
  </si>
  <si>
    <t>Tyreoplastikk</t>
  </si>
  <si>
    <t>DQD50</t>
  </si>
  <si>
    <t>Endoskopisk innlegging av stent i larynx</t>
  </si>
  <si>
    <t>DQDP00</t>
  </si>
  <si>
    <t>Høyhastighetsfilming av stemmebånd</t>
  </si>
  <si>
    <t>DQDP05</t>
  </si>
  <si>
    <t>Stroboskopi av stemmebånd</t>
  </si>
  <si>
    <t>DQDP10</t>
  </si>
  <si>
    <t>Videostroboskopi av stemmebånd</t>
  </si>
  <si>
    <t>DQDP15</t>
  </si>
  <si>
    <t>Kontinuerlig fleksibel laryngoskopi under belastning</t>
  </si>
  <si>
    <t>DQE00</t>
  </si>
  <si>
    <t>Innlegging av taleprotese etter laryngektomi</t>
  </si>
  <si>
    <t>DQE10</t>
  </si>
  <si>
    <t>Injeksjon av fremmed materiale i stemmebånd</t>
  </si>
  <si>
    <t>DQE20</t>
  </si>
  <si>
    <t>Implantasjon av fremmed materiale i stemmebånd</t>
  </si>
  <si>
    <t>DQW99</t>
  </si>
  <si>
    <t>Annen operasjon på larynx</t>
  </si>
  <si>
    <t>DWA00</t>
  </si>
  <si>
    <t>Reoperasjon for sårruptur etter inngrep på øre, nese, bihuler eller strupehode</t>
  </si>
  <si>
    <t>DWB00</t>
  </si>
  <si>
    <t>Reoperasjon for overfladisk infeksjon etter inngrep på øre, nese, bihuler eller strupehode</t>
  </si>
  <si>
    <t>DWC00</t>
  </si>
  <si>
    <t>Reoperasjon for dyp infeksjon etter inngrep på øre, nese, bihuler eller strupehode</t>
  </si>
  <si>
    <t>DWD00</t>
  </si>
  <si>
    <t>Reoperasjon for overfladisk blødning etter inngrep på øre, nese, bihuler eller strupehode</t>
  </si>
  <si>
    <t>DWE00</t>
  </si>
  <si>
    <t>Reoperasjon for dyp blødning etter inngrep på øre, nese, bihuler eller strupehode</t>
  </si>
  <si>
    <t>DWF00</t>
  </si>
  <si>
    <t>Reoperasjon for insuffisiens av anastomose eller sutur i øre, nese, bihuler eller strupehode</t>
  </si>
  <si>
    <t>DWW99</t>
  </si>
  <si>
    <t>Annen reoperasjon etter inngrep på øre, nese, bihuler eller strupehode</t>
  </si>
  <si>
    <t>DX0AA</t>
  </si>
  <si>
    <t>RG Bihuler</t>
  </si>
  <si>
    <t>DX0AD</t>
  </si>
  <si>
    <t>CT Bihuler</t>
  </si>
  <si>
    <t>DX0AG</t>
  </si>
  <si>
    <t>MR Bihuler</t>
  </si>
  <si>
    <t>DXDA00</t>
  </si>
  <si>
    <t>Digital volumtomografi av ansiktsstrukturer</t>
  </si>
  <si>
    <t>DXDE00</t>
  </si>
  <si>
    <t>Ultralydundersøkelse av bihuler</t>
  </si>
  <si>
    <t>DXDE10</t>
  </si>
  <si>
    <t>Ultralydundersøkelse av strupe og hals m.m.</t>
  </si>
  <si>
    <t>UL Hals</t>
  </si>
  <si>
    <t>DXFX10</t>
  </si>
  <si>
    <t>Toneaudiogram med luft- og/eller beinledning</t>
  </si>
  <si>
    <t>DXFX11</t>
  </si>
  <si>
    <t>Tympanometri</t>
  </si>
  <si>
    <t>DXFX12</t>
  </si>
  <si>
    <t>Akustisk impedansmåling, utvidet</t>
  </si>
  <si>
    <t>DXFX15</t>
  </si>
  <si>
    <t>Taleaudiogram</t>
  </si>
  <si>
    <t>DXFX17</t>
  </si>
  <si>
    <t>Rentoneaudiometri, spesialprøver</t>
  </si>
  <si>
    <t>DXFX18</t>
  </si>
  <si>
    <t>Taleaudiometri i fritt felt</t>
  </si>
  <si>
    <t>DXFX20</t>
  </si>
  <si>
    <t>Barneaudiologisk test med uformelle prøver</t>
  </si>
  <si>
    <t>DXFX25</t>
  </si>
  <si>
    <t>Barneaudiologisk test med observasjons- og lekeaudiometri</t>
  </si>
  <si>
    <t>DXGT00</t>
  </si>
  <si>
    <t>Tilpasning og utprøving av nytt høreapparat</t>
  </si>
  <si>
    <t>DXGT05</t>
  </si>
  <si>
    <t>Kontroll av høreapparat</t>
  </si>
  <si>
    <t>DXGT10</t>
  </si>
  <si>
    <t>DXGT20</t>
  </si>
  <si>
    <t>Oppgradering av ytre prosessor for aktive implantater</t>
  </si>
  <si>
    <t>DXGX20</t>
  </si>
  <si>
    <t>Rengjøring av radikaloperert øre</t>
  </si>
  <si>
    <t>DXGX25</t>
  </si>
  <si>
    <t>Rengjøring av annen operasjonskavitet (bihuler e.a.)</t>
  </si>
  <si>
    <t>EAA00</t>
  </si>
  <si>
    <t>Incisjon av leppe</t>
  </si>
  <si>
    <t>Tenner, kjever, munn og pharynx</t>
  </si>
  <si>
    <t>EAA10</t>
  </si>
  <si>
    <t>Ekstirpasjon av lesjon i leppe</t>
  </si>
  <si>
    <t>EAA20</t>
  </si>
  <si>
    <t>Reseksjon av overleppe</t>
  </si>
  <si>
    <t>EAA30</t>
  </si>
  <si>
    <t>Reseksjon av underleppe</t>
  </si>
  <si>
    <t>EAA99</t>
  </si>
  <si>
    <t>Annet reseksjonsinngrep på leppe</t>
  </si>
  <si>
    <t>EAB00</t>
  </si>
  <si>
    <t>Sutur av leppe</t>
  </si>
  <si>
    <t>EAB10</t>
  </si>
  <si>
    <t>Eksisjon og rekonstruksjon av leppebånd</t>
  </si>
  <si>
    <t>EAB20</t>
  </si>
  <si>
    <t>Plastisk rekonstruksjon av leppe</t>
  </si>
  <si>
    <t>EAB30</t>
  </si>
  <si>
    <t>Korreksjon av leppespalte</t>
  </si>
  <si>
    <t>EAB99</t>
  </si>
  <si>
    <t>Annet rekonstruksjonsinngrep på leppe</t>
  </si>
  <si>
    <t>EAW99</t>
  </si>
  <si>
    <t>Annen operasjon på leppe</t>
  </si>
  <si>
    <t>EBA00</t>
  </si>
  <si>
    <t>Tannekstraksjon</t>
  </si>
  <si>
    <t>EBA10</t>
  </si>
  <si>
    <t>Kirurgisk eksisjon av tann</t>
  </si>
  <si>
    <t>EBA20</t>
  </si>
  <si>
    <t>Hemiseksjon av tann</t>
  </si>
  <si>
    <t>EBA30</t>
  </si>
  <si>
    <t>Eksisjon av tannrot</t>
  </si>
  <si>
    <t>EBA40</t>
  </si>
  <si>
    <t>Eksisjon av tannrotspiss</t>
  </si>
  <si>
    <t>EBA99</t>
  </si>
  <si>
    <t>Annen ekstraksjon eller reseksjon av tann</t>
  </si>
  <si>
    <t>EBB00</t>
  </si>
  <si>
    <t>Reposisjon og fiksasjon av tannluksasjon</t>
  </si>
  <si>
    <t>EBB05</t>
  </si>
  <si>
    <t>Reposisjon og fiksasjon av tannfraktur</t>
  </si>
  <si>
    <t>EBB10</t>
  </si>
  <si>
    <t>Innsetting av tannimplantat</t>
  </si>
  <si>
    <t>EBB15</t>
  </si>
  <si>
    <t>Innsetting av tannimplantatsperre</t>
  </si>
  <si>
    <t>EBB20</t>
  </si>
  <si>
    <t>Tanntransplantasjon</t>
  </si>
  <si>
    <t>EBB40</t>
  </si>
  <si>
    <t>Ekstraradikulær rekonstruksjon av rotkanal</t>
  </si>
  <si>
    <t>EBB99</t>
  </si>
  <si>
    <t>Annet rekonstruksjonsinngrep på tann</t>
  </si>
  <si>
    <t>EBGC01</t>
  </si>
  <si>
    <t>Tilpasning av bittskinne mot tanngnissing (bruxisme)</t>
  </si>
  <si>
    <t>EBGC02</t>
  </si>
  <si>
    <t>Tilpasning av apnéskinne</t>
  </si>
  <si>
    <t>EBU00</t>
  </si>
  <si>
    <t>Fjerning av implantat eller eksternt fiksasjonsutstyr fra tann</t>
  </si>
  <si>
    <t>EBW99</t>
  </si>
  <si>
    <t>Annen operasjon på tann</t>
  </si>
  <si>
    <t>ECA00</t>
  </si>
  <si>
    <t>Frilegging av tann</t>
  </si>
  <si>
    <t>ECA10</t>
  </si>
  <si>
    <t>Incisjon i gingiva</t>
  </si>
  <si>
    <t>ECA20</t>
  </si>
  <si>
    <t>Biopsi av gingiva</t>
  </si>
  <si>
    <t>ECA30</t>
  </si>
  <si>
    <t>Eksisjon av lesjon i gingiva</t>
  </si>
  <si>
    <t>ECA40</t>
  </si>
  <si>
    <t>Kirurgisk behandling av periodontal abscess</t>
  </si>
  <si>
    <t>ECA50</t>
  </si>
  <si>
    <t>Periodontal operasjon</t>
  </si>
  <si>
    <t>ECA60</t>
  </si>
  <si>
    <t>Fjerning av fremmedlegeme fra gingiva eller alveol</t>
  </si>
  <si>
    <t>ECA99</t>
  </si>
  <si>
    <t>Annen incisjon eller eksisjon av gingiva eller alveol</t>
  </si>
  <si>
    <t>ECB00</t>
  </si>
  <si>
    <t>Sutur av gingiva</t>
  </si>
  <si>
    <t>ECB05</t>
  </si>
  <si>
    <t>Mukogingival rekonstruksjon</t>
  </si>
  <si>
    <t>ECB10</t>
  </si>
  <si>
    <t>Rekonstruksjon av gingiva</t>
  </si>
  <si>
    <t>ECB15</t>
  </si>
  <si>
    <t>Plastisk lukking av alveonasal eller alveoantral fistel</t>
  </si>
  <si>
    <t>ECB20</t>
  </si>
  <si>
    <t>Processus alveolarisplastikk</t>
  </si>
  <si>
    <t>ECB30</t>
  </si>
  <si>
    <t>Processus alveolarisplastikk med hud- eller mukosatransplantat</t>
  </si>
  <si>
    <t>ECB40</t>
  </si>
  <si>
    <t>Kirurgisk behandling av processus alveolarisfraktur</t>
  </si>
  <si>
    <t>ECB50</t>
  </si>
  <si>
    <t>Processus alveolarisplastikk med beintransplantat eller alloplastisk materiale</t>
  </si>
  <si>
    <t>ECB99</t>
  </si>
  <si>
    <t>Annet rekonstruksjonsinngrep på gingiva eller processus alveolaris</t>
  </si>
  <si>
    <t>ECU00</t>
  </si>
  <si>
    <t>Fjerning av implantat eller eksternt fiksasjonsutstyr fra processus alveolaris</t>
  </si>
  <si>
    <t>ECW99</t>
  </si>
  <si>
    <t>Annen operasjon på gingiva eller processus alveolaris</t>
  </si>
  <si>
    <t>EDA00</t>
  </si>
  <si>
    <t>Incisjon i underkjeve</t>
  </si>
  <si>
    <t>EDA10</t>
  </si>
  <si>
    <t>Biopsi av underkjeve</t>
  </si>
  <si>
    <t>EDB00</t>
  </si>
  <si>
    <t>Reseksjon av underkjeve</t>
  </si>
  <si>
    <t>EDB10</t>
  </si>
  <si>
    <t>Mandibulektomi</t>
  </si>
  <si>
    <t>EDB20</t>
  </si>
  <si>
    <t>Hemimandibulektomi</t>
  </si>
  <si>
    <t>EDB30</t>
  </si>
  <si>
    <t>Reseksjon av processus coronoideus</t>
  </si>
  <si>
    <t>EDB99</t>
  </si>
  <si>
    <t>Annet reseksjonsinngrep på underkjeve</t>
  </si>
  <si>
    <t>EDC00</t>
  </si>
  <si>
    <t>Mandibulær kondylotomi</t>
  </si>
  <si>
    <t>EDC05</t>
  </si>
  <si>
    <t>Segmental osteotomi i underkjeve</t>
  </si>
  <si>
    <t>EDC10</t>
  </si>
  <si>
    <t>Sagittal osteotomi av ramus mandibula</t>
  </si>
  <si>
    <t>EDC15</t>
  </si>
  <si>
    <t>Vertikal osteotomi av ramus mandibula</t>
  </si>
  <si>
    <t>EDC20</t>
  </si>
  <si>
    <t>Uspesifisert osteotomi av underkjeve</t>
  </si>
  <si>
    <t>EDC25</t>
  </si>
  <si>
    <t>Korpusosteotomi i underkjeve</t>
  </si>
  <si>
    <t>EDC30</t>
  </si>
  <si>
    <t>Genioplastikk</t>
  </si>
  <si>
    <t>EDC32</t>
  </si>
  <si>
    <t>Lukket reposisjon og immobilisering av fraktur av collum eller caput mandibulae</t>
  </si>
  <si>
    <t>EDC34</t>
  </si>
  <si>
    <t>Lukket reposisjon og immobilisering av fraktur av corpus mandibulae</t>
  </si>
  <si>
    <t>EDC36</t>
  </si>
  <si>
    <t>Åpen reposisjon og osteosyntese av fraktur av collum eller caput mandibulae</t>
  </si>
  <si>
    <t>EDC38</t>
  </si>
  <si>
    <t>Åpen reposisjon og osteosyntese av fraktur av corpus mandibulae</t>
  </si>
  <si>
    <t>EDC42</t>
  </si>
  <si>
    <t>Rekonstruksjon av underkjeve med skinne</t>
  </si>
  <si>
    <t>EDC45</t>
  </si>
  <si>
    <t>Rekonstruksjon av underkjeve med beintransplantat</t>
  </si>
  <si>
    <t>EDC99</t>
  </si>
  <si>
    <t>Annet rekonstruksjonsinngrep på underkjeve</t>
  </si>
  <si>
    <t>EDU00</t>
  </si>
  <si>
    <t>Fjerning av implantat eller eksternt fiksasjonsutstyr fra underkjeve</t>
  </si>
  <si>
    <t>EDW99</t>
  </si>
  <si>
    <t>Annen operasjon på underkjeve</t>
  </si>
  <si>
    <t>EEA00</t>
  </si>
  <si>
    <t>Incisjon i overkjeve</t>
  </si>
  <si>
    <t>EEA10</t>
  </si>
  <si>
    <t>Biopsi av overkjeve</t>
  </si>
  <si>
    <t>EEB00</t>
  </si>
  <si>
    <t>Reseksjon av overkjeve</t>
  </si>
  <si>
    <t>EEB10</t>
  </si>
  <si>
    <t>Maksillektomi</t>
  </si>
  <si>
    <t>EEB99</t>
  </si>
  <si>
    <t>Annet reseksjonsinngrep på overkjeve</t>
  </si>
  <si>
    <t>EEC00</t>
  </si>
  <si>
    <t>Segmental osteotomi av overkjeve</t>
  </si>
  <si>
    <t>EEC05</t>
  </si>
  <si>
    <t>Le Fort I osteotomi</t>
  </si>
  <si>
    <t>EEC10</t>
  </si>
  <si>
    <t>Le Fort II osteotomi</t>
  </si>
  <si>
    <t>EEC15</t>
  </si>
  <si>
    <t>Le Fort III osteotomi</t>
  </si>
  <si>
    <t>EEC20</t>
  </si>
  <si>
    <t>Lukket reposisjon og immobilisering av maksillefraktur</t>
  </si>
  <si>
    <t>EEC25</t>
  </si>
  <si>
    <t>Åpen reposisjon og immobilisering av maksillefraktur</t>
  </si>
  <si>
    <t>EEC30</t>
  </si>
  <si>
    <t>Reposisjon av zygomaticusfraktur</t>
  </si>
  <si>
    <t>EEC35</t>
  </si>
  <si>
    <t>Reposisjon og osteosyntese av zygomaticusfraktur</t>
  </si>
  <si>
    <t>EEC40</t>
  </si>
  <si>
    <t>Distraksjonsbehandling av overkjeve</t>
  </si>
  <si>
    <t>EEC42</t>
  </si>
  <si>
    <t>Rekonstruksjon av overkjeve med alloplastisk materiale</t>
  </si>
  <si>
    <t>EEC45</t>
  </si>
  <si>
    <t>Rekonstruksjon av overkjeve med beintransplantat</t>
  </si>
  <si>
    <t>EEC99</t>
  </si>
  <si>
    <t>Annet rekonstruksjonsinngrep på overkjeve</t>
  </si>
  <si>
    <t>EEU00</t>
  </si>
  <si>
    <t>Fjerning av implantat eller eksternt fiksasjonsutstyr fra overkjeve</t>
  </si>
  <si>
    <t>EEW99</t>
  </si>
  <si>
    <t>Annen operasjon på overkjeve</t>
  </si>
  <si>
    <t>EFA10</t>
  </si>
  <si>
    <t>Eksisjon av lesjon i kjeve</t>
  </si>
  <si>
    <t>EFA20</t>
  </si>
  <si>
    <t>Dekortikasjon av kjeve</t>
  </si>
  <si>
    <t>EFA40</t>
  </si>
  <si>
    <t>Fenestrasjon av kjevecyste</t>
  </si>
  <si>
    <t>EFA50</t>
  </si>
  <si>
    <t>Ekstirpasjon av kjevecyste</t>
  </si>
  <si>
    <t>EFA99</t>
  </si>
  <si>
    <t>Annet reseksjonsinngrep på kjeve</t>
  </si>
  <si>
    <t>EFB10</t>
  </si>
  <si>
    <t>Osteoplastikk på kjevene</t>
  </si>
  <si>
    <t>EFB20</t>
  </si>
  <si>
    <t>Reposisjon og/eller immobilisering av multiple ansiktsfrakturer</t>
  </si>
  <si>
    <t>EFB30</t>
  </si>
  <si>
    <t>Ekstern fiksasjon av ansiktsfraktur</t>
  </si>
  <si>
    <t>EFB99</t>
  </si>
  <si>
    <t>Annet rekonstruksjonsinngrep på kjevene</t>
  </si>
  <si>
    <t>EFU00</t>
  </si>
  <si>
    <t>Fjerning av implantat eller eksternt fiksasjonsutstyr fra kjevene</t>
  </si>
  <si>
    <t>EFW99</t>
  </si>
  <si>
    <t>Annen operasjon på kjevene</t>
  </si>
  <si>
    <t>EG0AA</t>
  </si>
  <si>
    <t>RG Kjeveledd</t>
  </si>
  <si>
    <t>EG0AD</t>
  </si>
  <si>
    <t>CT Kjeveledd</t>
  </si>
  <si>
    <t>EG0AG</t>
  </si>
  <si>
    <t>MR Kjeveledd</t>
  </si>
  <si>
    <t>EGA00</t>
  </si>
  <si>
    <t>Artroskopi i kjeveledd</t>
  </si>
  <si>
    <t>EGA10</t>
  </si>
  <si>
    <t>Incisjon i kjeveledd</t>
  </si>
  <si>
    <t>EGA20</t>
  </si>
  <si>
    <t>Biopsi av kjeveledd</t>
  </si>
  <si>
    <t>EGB00</t>
  </si>
  <si>
    <t>Kondylektomi i underkjeve</t>
  </si>
  <si>
    <t>EGB10</t>
  </si>
  <si>
    <t>Meniskektomi i kjeveledd</t>
  </si>
  <si>
    <t>EGB20</t>
  </si>
  <si>
    <t>Synovektomi i kjeveledd</t>
  </si>
  <si>
    <t>EGB99</t>
  </si>
  <si>
    <t>Annet reseksjonsinngrep på kjeveledd</t>
  </si>
  <si>
    <t>EGC00</t>
  </si>
  <si>
    <t>Åpen reposisjon av kjeveluksasjon</t>
  </si>
  <si>
    <t>EGC10</t>
  </si>
  <si>
    <t>Artroplastikk av kjeveledd uten transplantat</t>
  </si>
  <si>
    <t>EGC20</t>
  </si>
  <si>
    <t>Artroplastikk av kjeveledd med bein- eller annet transplantat</t>
  </si>
  <si>
    <t>EGC30</t>
  </si>
  <si>
    <t>Implantasjon av kjeveleddprotese</t>
  </si>
  <si>
    <t>EGC99</t>
  </si>
  <si>
    <t>Annet rekonstruksjonsinngrep på kjeveledd</t>
  </si>
  <si>
    <t>EGU00</t>
  </si>
  <si>
    <t>Fjerning av implantat eller eksternt fiksasjonsutstyr fra kjeveledd</t>
  </si>
  <si>
    <t>EGW99</t>
  </si>
  <si>
    <t>Annen operasjon på kjeveledd</t>
  </si>
  <si>
    <t>EHA00</t>
  </si>
  <si>
    <t>Incisjon i ganen</t>
  </si>
  <si>
    <t>EHA10</t>
  </si>
  <si>
    <t>Biopsi av ganen</t>
  </si>
  <si>
    <t>EHB00</t>
  </si>
  <si>
    <t>Ekstirpasjon av lesjon i ganen</t>
  </si>
  <si>
    <t>EHB99</t>
  </si>
  <si>
    <t>Annet reseksjonsinngrep på ganen</t>
  </si>
  <si>
    <t>EHC00</t>
  </si>
  <si>
    <t>Sutur av ganen</t>
  </si>
  <si>
    <t>EHC10</t>
  </si>
  <si>
    <t>Plastisk lukking av palatonasal eller palatoantral fistel</t>
  </si>
  <si>
    <t>EHC20</t>
  </si>
  <si>
    <t>Korreksjon av arr i ganen</t>
  </si>
  <si>
    <t>EHC30</t>
  </si>
  <si>
    <t>Rekonstruksjon av ganen</t>
  </si>
  <si>
    <t>EHC31</t>
  </si>
  <si>
    <t>Fremre partiell rekonstruksjon av ganen</t>
  </si>
  <si>
    <t>EHC32</t>
  </si>
  <si>
    <t>Bakre partiell rekonstruksjon av ganen</t>
  </si>
  <si>
    <t>EHC40</t>
  </si>
  <si>
    <t>Korreksjon av submukøs ganespalte</t>
  </si>
  <si>
    <t>EHC50</t>
  </si>
  <si>
    <t>Korreksjon av ganespalte med pharynxlapp</t>
  </si>
  <si>
    <t>EHC60</t>
  </si>
  <si>
    <t>Korreksjon av kombinert leppe- og ganespalte</t>
  </si>
  <si>
    <t>EHC99</t>
  </si>
  <si>
    <t>Annet rekonstruksjonsinngrep på ganen</t>
  </si>
  <si>
    <t>EHDA00</t>
  </si>
  <si>
    <t>Videofluoroskopi av velopharynxfunksjon under tale</t>
  </si>
  <si>
    <t>EHU00</t>
  </si>
  <si>
    <t>Fjerning av implantat eller eksternt fiksasjonsutstyr fra gane</t>
  </si>
  <si>
    <t>EHW99</t>
  </si>
  <si>
    <t>Annen operasjon på ganen</t>
  </si>
  <si>
    <t>EJA00</t>
  </si>
  <si>
    <t>Incisjon i tunge eller munngulv</t>
  </si>
  <si>
    <t>EJA10</t>
  </si>
  <si>
    <t>Biopsi av tunge eller munngulv</t>
  </si>
  <si>
    <t>EJA20</t>
  </si>
  <si>
    <t>Fjerning av fremmedlegeme fra tunge eller munngulv</t>
  </si>
  <si>
    <t>EJB00</t>
  </si>
  <si>
    <t>Eksisjon av ranula</t>
  </si>
  <si>
    <t>EJB10</t>
  </si>
  <si>
    <t>Ekstirpasjon av lesjon i tungen</t>
  </si>
  <si>
    <t>EJB20</t>
  </si>
  <si>
    <t>Ekstirpasjon av lesjon i tungerot</t>
  </si>
  <si>
    <t>EJB30</t>
  </si>
  <si>
    <t>Ekstirpasjon av lesjon i munngulv</t>
  </si>
  <si>
    <t>EJB40</t>
  </si>
  <si>
    <t>Hemiglossektomi</t>
  </si>
  <si>
    <t>EJB50</t>
  </si>
  <si>
    <t>Total glossektomi</t>
  </si>
  <si>
    <t>EJB60</t>
  </si>
  <si>
    <t>Reseksjon av munngulv</t>
  </si>
  <si>
    <t>EJB99</t>
  </si>
  <si>
    <t>Annet reseksjonsinngrep på tunge og munngulv</t>
  </si>
  <si>
    <t>EJC00</t>
  </si>
  <si>
    <t>Sutur av tunge eller munngulv</t>
  </si>
  <si>
    <t>EJC20</t>
  </si>
  <si>
    <t>Operasjon på tungebånd</t>
  </si>
  <si>
    <t>EJC30</t>
  </si>
  <si>
    <t>Rekonstruksjon av tungen</t>
  </si>
  <si>
    <t>EJC40</t>
  </si>
  <si>
    <t>Glossopeksi</t>
  </si>
  <si>
    <t>EJC50</t>
  </si>
  <si>
    <t>Reduksjonsplastikk av tunge</t>
  </si>
  <si>
    <t>EJC99</t>
  </si>
  <si>
    <t>Annet rekonstruksjonsinngrep på tunge eller munngulv</t>
  </si>
  <si>
    <t>EJW99</t>
  </si>
  <si>
    <t>Annen operasjon på tunge eller munngulv</t>
  </si>
  <si>
    <t>EKA00</t>
  </si>
  <si>
    <t>Incisjon i kinn</t>
  </si>
  <si>
    <t>EKA10</t>
  </si>
  <si>
    <t>Biopsi av kinn</t>
  </si>
  <si>
    <t>EKB00</t>
  </si>
  <si>
    <t>Ekstirpasjon av lesjon i kinn</t>
  </si>
  <si>
    <t>EKB99</t>
  </si>
  <si>
    <t>Annet reseksjonsinngrep på kinn</t>
  </si>
  <si>
    <t>EKC00</t>
  </si>
  <si>
    <t>Sutur av kinn</t>
  </si>
  <si>
    <t>EKC10</t>
  </si>
  <si>
    <t>Fjerning av fremmedlegeme fra kinn</t>
  </si>
  <si>
    <t>EKC20</t>
  </si>
  <si>
    <t>Plastisk operasjon på kinn</t>
  </si>
  <si>
    <t>EKC30</t>
  </si>
  <si>
    <t>Rekonstruksjon av kinn</t>
  </si>
  <si>
    <t>EKC99</t>
  </si>
  <si>
    <t>Annet rekonstruksjonsinngrep på kinn</t>
  </si>
  <si>
    <t>EKW99</t>
  </si>
  <si>
    <t>Annen operasjon på kinn</t>
  </si>
  <si>
    <t>EL0AA</t>
  </si>
  <si>
    <t>RG Spyttkjertler</t>
  </si>
  <si>
    <t>EL0AD</t>
  </si>
  <si>
    <t>CT Spyttkjertler</t>
  </si>
  <si>
    <t>EL0AN</t>
  </si>
  <si>
    <t>NM Spyttkjertelscintigrafi</t>
  </si>
  <si>
    <t>ELA00</t>
  </si>
  <si>
    <t>Incisjon i spyttkjertel</t>
  </si>
  <si>
    <t>ELA10</t>
  </si>
  <si>
    <t>Sialodokotomi</t>
  </si>
  <si>
    <t>ELA20</t>
  </si>
  <si>
    <t>Sialolitotomi</t>
  </si>
  <si>
    <t>ELA30</t>
  </si>
  <si>
    <t>Biopsi av spyttkjertel</t>
  </si>
  <si>
    <t>ELB00</t>
  </si>
  <si>
    <t>Ekstirpasjon eller eksplorasjon av lesjon i spyttkjertel</t>
  </si>
  <si>
    <t>ELB10</t>
  </si>
  <si>
    <t>Eksisjon av liten spyttkjertel</t>
  </si>
  <si>
    <t>ELB20</t>
  </si>
  <si>
    <t>Eksisjon av sublingvalkjertel</t>
  </si>
  <si>
    <t>ELB30</t>
  </si>
  <si>
    <t>Eksisjon av submandibulærkjertel</t>
  </si>
  <si>
    <t>ELB40</t>
  </si>
  <si>
    <t>Parotisreseksjon</t>
  </si>
  <si>
    <t>ELB50</t>
  </si>
  <si>
    <t>Total parotidektomi</t>
  </si>
  <si>
    <t>ELB99</t>
  </si>
  <si>
    <t>Annet reseksjonsinngrep på spyttkjertel</t>
  </si>
  <si>
    <t>ELC00</t>
  </si>
  <si>
    <t>Sutur av spyttkjertel</t>
  </si>
  <si>
    <t>ELC30</t>
  </si>
  <si>
    <t>Ligatur av spyttkjertelgang</t>
  </si>
  <si>
    <t>ELC40</t>
  </si>
  <si>
    <t>Rekonstruksjon av spyttkjertelgang</t>
  </si>
  <si>
    <t>ELC50</t>
  </si>
  <si>
    <t>Transposisjon av spyttkjertelgang</t>
  </si>
  <si>
    <t>ELC60</t>
  </si>
  <si>
    <t>Okklusjon av spyttkjertelfistel</t>
  </si>
  <si>
    <t>ELC99</t>
  </si>
  <si>
    <t>Annet rekonstruksjonsinngrep på spyttkjertel</t>
  </si>
  <si>
    <t>ELFC00</t>
  </si>
  <si>
    <t>Salivvolumsmåling</t>
  </si>
  <si>
    <t>ELW99</t>
  </si>
  <si>
    <t>Annen operasjon på spyttkjertel</t>
  </si>
  <si>
    <t>EMA00</t>
  </si>
  <si>
    <t>Incisjon i tonsille</t>
  </si>
  <si>
    <t>EMA10</t>
  </si>
  <si>
    <t>Biopsi av tonsille</t>
  </si>
  <si>
    <t>EMA20</t>
  </si>
  <si>
    <t>Incisjon i adenoid vev</t>
  </si>
  <si>
    <t>EMA30</t>
  </si>
  <si>
    <t>Biopsi av rhinopharynx</t>
  </si>
  <si>
    <t>EMB00</t>
  </si>
  <si>
    <t>Ekstirpasjon av lesjon i tonsille eller adenoid vev</t>
  </si>
  <si>
    <t>EMB10</t>
  </si>
  <si>
    <t>Tonsillektomi</t>
  </si>
  <si>
    <t>EMB12</t>
  </si>
  <si>
    <t>Reseksjon av tonsille</t>
  </si>
  <si>
    <t>EMB15</t>
  </si>
  <si>
    <t>Intrakapsulær tonsilledestruksjon</t>
  </si>
  <si>
    <t>EMB20</t>
  </si>
  <si>
    <t>Adenotonsillektomi</t>
  </si>
  <si>
    <t>EMB30</t>
  </si>
  <si>
    <t>Adenotomi</t>
  </si>
  <si>
    <t>EMB99</t>
  </si>
  <si>
    <t>Annet reseksjonsinngrep på tonsille eller adenoid vev</t>
  </si>
  <si>
    <t>EMC00</t>
  </si>
  <si>
    <t>Sutur av tonsille eller adenoid vev</t>
  </si>
  <si>
    <t>EMC10</t>
  </si>
  <si>
    <t>Fjerning av fremmedlegeme fra tonsille</t>
  </si>
  <si>
    <t>EMC99</t>
  </si>
  <si>
    <t>Annet rekonstruksjonsinngrep på tonsille eller adenoid vev</t>
  </si>
  <si>
    <t>EMW99</t>
  </si>
  <si>
    <t>Annen operasjon på tonsille eller adenoid vev</t>
  </si>
  <si>
    <t>EN0AA</t>
  </si>
  <si>
    <t>RG Pharynx</t>
  </si>
  <si>
    <t>EN0BA</t>
  </si>
  <si>
    <t>RG Epipharynx</t>
  </si>
  <si>
    <t>EN0FA</t>
  </si>
  <si>
    <t>RG Dynamisk svelgfunksjon</t>
  </si>
  <si>
    <t>ENA00</t>
  </si>
  <si>
    <t>Intern incisjon i pharynx</t>
  </si>
  <si>
    <t>ENA10</t>
  </si>
  <si>
    <t>Biopsi av pharynx</t>
  </si>
  <si>
    <t>ENA20</t>
  </si>
  <si>
    <t>Faryngotomi</t>
  </si>
  <si>
    <t>ENA30</t>
  </si>
  <si>
    <t>Faryngostomi</t>
  </si>
  <si>
    <t>ENB00</t>
  </si>
  <si>
    <t>Ekstirpasjon eller eksplorasjon av lesjon i pharynx</t>
  </si>
  <si>
    <t>ENB10</t>
  </si>
  <si>
    <t>Eksisjon av hypopharynxdivertikkel</t>
  </si>
  <si>
    <t>ENB20</t>
  </si>
  <si>
    <t>Faryngektomi</t>
  </si>
  <si>
    <t>ENB30</t>
  </si>
  <si>
    <t>Laryngofaryngektomi</t>
  </si>
  <si>
    <t>ENB40</t>
  </si>
  <si>
    <t>Eksisjon av brankialcyste eller -fistel</t>
  </si>
  <si>
    <t>ENB50</t>
  </si>
  <si>
    <t>Eksisjon av median halsfistel eller -cyste</t>
  </si>
  <si>
    <t>ENB60</t>
  </si>
  <si>
    <t>Eksisjon av processus styloideus</t>
  </si>
  <si>
    <t>ENB99</t>
  </si>
  <si>
    <t>Annet reseksjonsinngrep på pharynx eller tilstøtende struktur</t>
  </si>
  <si>
    <t>ENC00</t>
  </si>
  <si>
    <t>Sutur av pharynx eller tilstøtende struktur</t>
  </si>
  <si>
    <t>ENC10</t>
  </si>
  <si>
    <t>Fjerning av fremmedlegeme fra pharynx</t>
  </si>
  <si>
    <t>ENC20</t>
  </si>
  <si>
    <t>Kricofaryngeal myotomi</t>
  </si>
  <si>
    <t>ENC30</t>
  </si>
  <si>
    <t>Plastisk operasjon på pharynx</t>
  </si>
  <si>
    <t>ENC40</t>
  </si>
  <si>
    <t>Uvulopalatofaryngoplastikk</t>
  </si>
  <si>
    <t>ENC45</t>
  </si>
  <si>
    <t>Reduksjonsplastikk på den bløte gane med bruk av fysikalsk energi</t>
  </si>
  <si>
    <t>ENC50</t>
  </si>
  <si>
    <t>Lukking av pharynxfistel</t>
  </si>
  <si>
    <t>ENC60</t>
  </si>
  <si>
    <t>Adheranseløsning i pharynx</t>
  </si>
  <si>
    <t>ENC70</t>
  </si>
  <si>
    <t>Endoskopisk divertikulohypofaryngostomi</t>
  </si>
  <si>
    <t>ENC99</t>
  </si>
  <si>
    <t>Annet rekonstruksjonsinngrep på pharynx eller tilstøtende struktur</t>
  </si>
  <si>
    <t>ENW99</t>
  </si>
  <si>
    <t>Annen operasjon på pharynx eller tilstøtende struktur</t>
  </si>
  <si>
    <t>EWA00</t>
  </si>
  <si>
    <t>Reoperasjon for sårruptur etter inngrep på kjeve, munn eller pharynx</t>
  </si>
  <si>
    <t>EWB00</t>
  </si>
  <si>
    <t>Reoperasjon for overfladisk infeksjon etter inngrep på kjeve, munn eller pharynx</t>
  </si>
  <si>
    <t>EWC00</t>
  </si>
  <si>
    <t>Reoperasjon for dyp infeksjon etter inngrep på kjeve, munn eller pharynx</t>
  </si>
  <si>
    <t>EWD00</t>
  </si>
  <si>
    <t>Reoperasjon for overfladisk blødning etter inngrep på kjeve, munn eller pharynx</t>
  </si>
  <si>
    <t>EWE00</t>
  </si>
  <si>
    <t>Reoperasjon for dyp blødning etter inngrep på kjeve, munn eller pharynx</t>
  </si>
  <si>
    <t>EWF00</t>
  </si>
  <si>
    <t>Reoperasjon for insuffisiens av anastomose eller sutur i kjeve, munn eller pharynx</t>
  </si>
  <si>
    <t>EWW99</t>
  </si>
  <si>
    <t>Annen reoperasjon etter inngrep på tenner, kjeve, munn eller pharynx</t>
  </si>
  <si>
    <t>EX0AA</t>
  </si>
  <si>
    <t>RG Ortopantomogram</t>
  </si>
  <si>
    <t>EXDA00</t>
  </si>
  <si>
    <t>Fluoroskopi av orofaryngeal svelging</t>
  </si>
  <si>
    <t>EXDA05</t>
  </si>
  <si>
    <t>Digital volumtomografi av tenner og kjeve</t>
  </si>
  <si>
    <t>EXFX00</t>
  </si>
  <si>
    <t>Undersøkelse av svelge-, spise- og drikkefunksjon</t>
  </si>
  <si>
    <t>FAA00</t>
  </si>
  <si>
    <t>Sutur av intratorakale vena cava</t>
  </si>
  <si>
    <t>Hjertet og de store intratorakale kar</t>
  </si>
  <si>
    <t>FAA10</t>
  </si>
  <si>
    <t>Rekonstruksjon av intratorakale vena cava med protese</t>
  </si>
  <si>
    <t>FAA96</t>
  </si>
  <si>
    <t>Annet rekonstruksjonsinngrep på vena cava</t>
  </si>
  <si>
    <t>FAB00</t>
  </si>
  <si>
    <t>Venotomi i intratorakale vena cava</t>
  </si>
  <si>
    <t>FAB10</t>
  </si>
  <si>
    <t>Trombektomi i intratorakale vena cava</t>
  </si>
  <si>
    <t>FAB20</t>
  </si>
  <si>
    <t>Fjerning av fremmedlegeme fra intratorakale vena cava</t>
  </si>
  <si>
    <t>FAB22</t>
  </si>
  <si>
    <t>Perkutan transluminal fjerning av fremmedlegeme fra vena cava superior</t>
  </si>
  <si>
    <t>Perkutan transluminal fjerning av fremmedlegeme fra intratorakale vena cava</t>
  </si>
  <si>
    <t>FAB30</t>
  </si>
  <si>
    <t>Ekstirpasjon av lesjon i intratorakale vena cava</t>
  </si>
  <si>
    <t>FAB96</t>
  </si>
  <si>
    <t>Annen incisjon eller ekstirpasjon i intratorakale vena cava</t>
  </si>
  <si>
    <t>FAC00</t>
  </si>
  <si>
    <t>Reseksjon eller ligatur av intratorakale vena cava</t>
  </si>
  <si>
    <t>FAC10</t>
  </si>
  <si>
    <t>Reseksjon og rekonstruksjon av intratorakale vena cava med venetransplantat</t>
  </si>
  <si>
    <t>FAC20</t>
  </si>
  <si>
    <t>Reseksjon og rekonstruksjon av intratorakale vena cava med implantat</t>
  </si>
  <si>
    <t>FAC22</t>
  </si>
  <si>
    <t>Perkutan transluminal angioplastikk av intratorakale vena cava</t>
  </si>
  <si>
    <t>FAC25</t>
  </si>
  <si>
    <t>Perkutan transluminal angioplastikk av intratorakale vena cava med innlegging av stent</t>
  </si>
  <si>
    <t>FAC96</t>
  </si>
  <si>
    <t>Annen reseksjon, rekonstruksjon eller ligatur av intratorakale vena cava</t>
  </si>
  <si>
    <t>FAD00</t>
  </si>
  <si>
    <t>Bypassoperasjon på intratorakale vena cava med venetransplantat</t>
  </si>
  <si>
    <t>FAD10</t>
  </si>
  <si>
    <t>Bypassoperasjon på intratorakale vena cava med rørprotese</t>
  </si>
  <si>
    <t>FAD96</t>
  </si>
  <si>
    <t>Annen bypassoperasjon på intratorakale vena cava</t>
  </si>
  <si>
    <t>FAE00</t>
  </si>
  <si>
    <t>Anastomose mellom vena cava superior og lungearterie</t>
  </si>
  <si>
    <t>FAE10</t>
  </si>
  <si>
    <t>Toveis anastomose mellom vena cava superior og lungearterie</t>
  </si>
  <si>
    <t>FAE20</t>
  </si>
  <si>
    <t>Total cavopulmonal forbindelse</t>
  </si>
  <si>
    <t>FAE30</t>
  </si>
  <si>
    <t>Total cavopulmonal forbindelse med fenestrasjon</t>
  </si>
  <si>
    <t>FAE40</t>
  </si>
  <si>
    <t>Total ekstrakardial cavopulmonal forbindelse</t>
  </si>
  <si>
    <t>FAE50</t>
  </si>
  <si>
    <t>Total ekstrakardial cavopulmonal forbindelse med shunt til atrium</t>
  </si>
  <si>
    <t>FAE96</t>
  </si>
  <si>
    <t>Annen anastomose mellom vena cava superior og lungearterie</t>
  </si>
  <si>
    <t>FAF00</t>
  </si>
  <si>
    <t>Fenestrasjon av total cavopulmonal forbindelse</t>
  </si>
  <si>
    <t>FAF10</t>
  </si>
  <si>
    <t>Lukking av fenestrasjon ved cavopulmonal forbindelse</t>
  </si>
  <si>
    <t>FAF12</t>
  </si>
  <si>
    <t>Perkutan transluminal lukking av fenestrasjon ved cavopulmonal forbindelse</t>
  </si>
  <si>
    <t>FAF20</t>
  </si>
  <si>
    <t>Lukking av cavopulmonal anastomose</t>
  </si>
  <si>
    <t>FAF96</t>
  </si>
  <si>
    <t>Annet inngrep etter cavopulmonal anastomoseoperasjon</t>
  </si>
  <si>
    <t>FAFM00</t>
  </si>
  <si>
    <t>Invasiv måling av sentralt venetrykk</t>
  </si>
  <si>
    <t>FAW96</t>
  </si>
  <si>
    <t>Annen operasjon på stor intratorakal vene</t>
  </si>
  <si>
    <t>FB5JA</t>
  </si>
  <si>
    <t>Injeksjon av terapeutisk substans i lungearterie</t>
  </si>
  <si>
    <t>FB5QA</t>
  </si>
  <si>
    <t>Perkutan embolisering i a. pulmonalis eller dens greiner</t>
  </si>
  <si>
    <t>FB5TA</t>
  </si>
  <si>
    <t>Perkutan trombektomi eller embolektomi i pulmonalarterie</t>
  </si>
  <si>
    <t>FBA00</t>
  </si>
  <si>
    <t>Sutur av lungearterie</t>
  </si>
  <si>
    <t>FBA10</t>
  </si>
  <si>
    <t>Sutur av lungearterie med protesemateriale</t>
  </si>
  <si>
    <t>FBA96</t>
  </si>
  <si>
    <t>Annet rekonstruksjonsinngrep på lungearterie</t>
  </si>
  <si>
    <t>FBB00</t>
  </si>
  <si>
    <t>Pulmonal arteriotomi</t>
  </si>
  <si>
    <t>FBB10</t>
  </si>
  <si>
    <t>Pulmonal embolektomi</t>
  </si>
  <si>
    <t>FBB20</t>
  </si>
  <si>
    <t>Trombendarterektomi i lungearterie</t>
  </si>
  <si>
    <t>FBB50</t>
  </si>
  <si>
    <t>Fjerning av fremmedlegeme fra lungearterie</t>
  </si>
  <si>
    <t>FBB52</t>
  </si>
  <si>
    <t>Perkutan transluminal fjerning av fremmedlegeme fra lungearterie</t>
  </si>
  <si>
    <t>FBB96</t>
  </si>
  <si>
    <t>Annen incisjon i lungearterie</t>
  </si>
  <si>
    <t>FBC00</t>
  </si>
  <si>
    <t>Banding av lungearterie</t>
  </si>
  <si>
    <t>FBC10</t>
  </si>
  <si>
    <t>Banding av lungearterie med annet samtidig inngrep for medfødt hjertefeil</t>
  </si>
  <si>
    <t>FBC96</t>
  </si>
  <si>
    <t>Annen bandingoperasjon på lungearterie</t>
  </si>
  <si>
    <t>FBD00</t>
  </si>
  <si>
    <t>Fjerning av bånd fra lungearterie</t>
  </si>
  <si>
    <t>FBD10</t>
  </si>
  <si>
    <t>Fjerning av bånd og dilatasjon av lungearterie</t>
  </si>
  <si>
    <t>FBD12</t>
  </si>
  <si>
    <t>Perkutan dilatasjon av lungearterie med sutursprengning</t>
  </si>
  <si>
    <t>Perkutan transluminal fjerning av bånd og dilatasjon av lungearterie</t>
  </si>
  <si>
    <t>FBD20</t>
  </si>
  <si>
    <t>Fjerning av bånd og rekonstruksjon av lungearterie</t>
  </si>
  <si>
    <t>FBD96</t>
  </si>
  <si>
    <t>Annen debandingoperasjon på lungearterie</t>
  </si>
  <si>
    <t>FBE00</t>
  </si>
  <si>
    <t>Utvidelse av lungearterie</t>
  </si>
  <si>
    <t>FBE10</t>
  </si>
  <si>
    <t>Utvidelse eller rekonstruksjon av lungearterie med patch</t>
  </si>
  <si>
    <t>FBE20</t>
  </si>
  <si>
    <t>Rekonstruksjon av lungearterie med rørprotese</t>
  </si>
  <si>
    <t>FBE32</t>
  </si>
  <si>
    <t>Perkutan transluminal angioplastikk av lungearterie</t>
  </si>
  <si>
    <t>FBE35</t>
  </si>
  <si>
    <t>Perkutan transluminal angioplastikk av lungearterie med innlegging av stent</t>
  </si>
  <si>
    <t>FBE42</t>
  </si>
  <si>
    <t>Perkutan transluminal rekanalisering av lungearterie</t>
  </si>
  <si>
    <t>FBE96</t>
  </si>
  <si>
    <t>Annen utvidelse eller rekonstruksjon av lungearterie</t>
  </si>
  <si>
    <t>FBF00</t>
  </si>
  <si>
    <t>Reseksjon av lungearterie</t>
  </si>
  <si>
    <t>FBF10</t>
  </si>
  <si>
    <t>Reseksjon og rekonstruksjon av lungearterie med protese</t>
  </si>
  <si>
    <t>FBF20</t>
  </si>
  <si>
    <t>Reseksjon av lungearterie og rekonstruksjon av luftvei</t>
  </si>
  <si>
    <t>FBF96</t>
  </si>
  <si>
    <t>Annen reduksjon av lungearterie</t>
  </si>
  <si>
    <t>FBG00</t>
  </si>
  <si>
    <t>Anastomose mellom MAPCA og lungearterie</t>
  </si>
  <si>
    <t>FBG10</t>
  </si>
  <si>
    <t>Anastomose mellom MAPCA og protese eller perikardrør</t>
  </si>
  <si>
    <t>FBG96</t>
  </si>
  <si>
    <t>Annen unifokalisering ved MAPCA</t>
  </si>
  <si>
    <t>FBGC00</t>
  </si>
  <si>
    <t>Innlegging eller bytte av kateter i lungearterie</t>
  </si>
  <si>
    <t>FBH00</t>
  </si>
  <si>
    <t>Transposisjon av pulmonal karslynge</t>
  </si>
  <si>
    <t>FBH10</t>
  </si>
  <si>
    <t>Transposisjon av pulmonal karslynge ved deling av luftvei</t>
  </si>
  <si>
    <t>FBH96</t>
  </si>
  <si>
    <t>Annet rekonstruksjonsinngrep ved pulmonal karslynge</t>
  </si>
  <si>
    <t>FBJ00</t>
  </si>
  <si>
    <t>Subklaviopulmonal anastomose</t>
  </si>
  <si>
    <t>FBJ10</t>
  </si>
  <si>
    <t>Subklaviopulmonal anastomose med interposisjon av protese</t>
  </si>
  <si>
    <t>FBJ96</t>
  </si>
  <si>
    <t>Annen subklaviopulmonal anastomose</t>
  </si>
  <si>
    <t>FBK03</t>
  </si>
  <si>
    <t>Lukking av subklaviopulmonal anastomose</t>
  </si>
  <si>
    <t>FBK13</t>
  </si>
  <si>
    <t>Lukking av subklaviopulmonal anastomose med rekonstruksjon av a. pulmonalis</t>
  </si>
  <si>
    <t>FBK96</t>
  </si>
  <si>
    <t>Annen lukking av subklaviopulmonal anastomose</t>
  </si>
  <si>
    <t>FBL00</t>
  </si>
  <si>
    <t>Anastomose mellom aorta ascendens og truncus pulmonalis</t>
  </si>
  <si>
    <t>FBL10</t>
  </si>
  <si>
    <t>Aortopulmonal anastomose</t>
  </si>
  <si>
    <t>FBL20</t>
  </si>
  <si>
    <t>Distal aortopulmonal anastomose</t>
  </si>
  <si>
    <t>FBL30</t>
  </si>
  <si>
    <t>Aortopulmonal anastomose med protese</t>
  </si>
  <si>
    <t>FBL40</t>
  </si>
  <si>
    <t>Aortopulmonal anastomose ved univentrikulær tilstand</t>
  </si>
  <si>
    <t>FBL50</t>
  </si>
  <si>
    <t>Aortopulmonal anastomose med transeksjon av lungearterie</t>
  </si>
  <si>
    <t>FBL96</t>
  </si>
  <si>
    <t>Annen anastomose til lungearterie fra aorta</t>
  </si>
  <si>
    <t>FBM00</t>
  </si>
  <si>
    <t>Lukking av sentral aortopulmonal anastomose</t>
  </si>
  <si>
    <t>FBM10</t>
  </si>
  <si>
    <t>Lukking av aortopulmonal anastomose</t>
  </si>
  <si>
    <t>FBM20</t>
  </si>
  <si>
    <t>Lukking av distal aortopulmonal anastomose</t>
  </si>
  <si>
    <t>FBM30</t>
  </si>
  <si>
    <t>Lukking av aortopulmonal anastomose med protesemateriale</t>
  </si>
  <si>
    <t>FBM96</t>
  </si>
  <si>
    <t>Annen lukking av aortopulmonal anastomose</t>
  </si>
  <si>
    <t>FBN00</t>
  </si>
  <si>
    <t>Lukking av fistel fra lungearterie til atrium</t>
  </si>
  <si>
    <t>FBN10</t>
  </si>
  <si>
    <t>Lukking av arteriovenøs fistel fra lungearterie</t>
  </si>
  <si>
    <t>FBN96</t>
  </si>
  <si>
    <t>Lukking av annen fistel av lungearterie</t>
  </si>
  <si>
    <t>FBW96</t>
  </si>
  <si>
    <t>Annen operasjon på lungearterie eller grein</t>
  </si>
  <si>
    <t>FC0AE</t>
  </si>
  <si>
    <t>CTA Torakalaorta</t>
  </si>
  <si>
    <t>FC0AH</t>
  </si>
  <si>
    <t>MRA Torakal - og abdominalaorta</t>
  </si>
  <si>
    <t>FC0FB</t>
  </si>
  <si>
    <t>RGA Arteriografi av torakalaorta</t>
  </si>
  <si>
    <t>FC0FE</t>
  </si>
  <si>
    <t>CTA Arteriografi av torakal- og abdominalaorta</t>
  </si>
  <si>
    <t>FC0GE</t>
  </si>
  <si>
    <t>CTA Hele aorta</t>
  </si>
  <si>
    <t>FC5PA</t>
  </si>
  <si>
    <t>Perkutan arterioplastikk på torakalaorta</t>
  </si>
  <si>
    <t>FC5QA</t>
  </si>
  <si>
    <t>Perkutan innlegging av stent i thorakalaorta</t>
  </si>
  <si>
    <t>FC5QB</t>
  </si>
  <si>
    <t>Perkutan innlegging av stent i abdominalaorta</t>
  </si>
  <si>
    <t>FC5TA</t>
  </si>
  <si>
    <t>Perkutan trombektomi eller embolektomi i torakalaorta</t>
  </si>
  <si>
    <t>FCA00</t>
  </si>
  <si>
    <t>Sutur av aorta ascendens</t>
  </si>
  <si>
    <t>FCA10</t>
  </si>
  <si>
    <t>Rekonstruksjon av aorta ascendens med deling og sutur</t>
  </si>
  <si>
    <t>FCA20</t>
  </si>
  <si>
    <t>Forsterkning av aorta ascendens med wrapping</t>
  </si>
  <si>
    <t>FCA30</t>
  </si>
  <si>
    <t>Reseksjon og sutur av aorta ascendens</t>
  </si>
  <si>
    <t>FCA40</t>
  </si>
  <si>
    <t>Rekonstruksjon av aorta ascendens med patch</t>
  </si>
  <si>
    <t>FCA45</t>
  </si>
  <si>
    <t>Perkutan innlegging av stent i aorta ascendens</t>
  </si>
  <si>
    <t>FCA50</t>
  </si>
  <si>
    <t>Reseksjon og rekonstruksjon av aorta ascendens med rørprotese</t>
  </si>
  <si>
    <t>FCA60</t>
  </si>
  <si>
    <t>Reseksjon av aortarot og aorta ascendens med reimplantasjon av koronararterier og sammensatt protese med mekanisk klaff</t>
  </si>
  <si>
    <t>FCA70</t>
  </si>
  <si>
    <t>Reseksjon av aortarot og aorta ascendens med reimplantasjon av koronararterier og biologisk protese med klaff</t>
  </si>
  <si>
    <t>FCA83</t>
  </si>
  <si>
    <t>Fjerning av fremmedlegeme fra aorta ascendens</t>
  </si>
  <si>
    <t>FCA85</t>
  </si>
  <si>
    <t>Perkutan transluminal fjerning av fremmedlegeme fra aorta ascendens</t>
  </si>
  <si>
    <t>FCA96</t>
  </si>
  <si>
    <t>Annet rekonstruksjonsinngrep på aorta ascendens</t>
  </si>
  <si>
    <t>FCB00</t>
  </si>
  <si>
    <t>Sutur av aortabuen</t>
  </si>
  <si>
    <t>FCB10</t>
  </si>
  <si>
    <t>Rekonstruksjon av aortabuen med deling og sutur</t>
  </si>
  <si>
    <t>FCB20</t>
  </si>
  <si>
    <t>Partiell reseksjon og sutur av aortabuen</t>
  </si>
  <si>
    <t>FCB30</t>
  </si>
  <si>
    <t>Rekonstruksjon av aortabuen med patch</t>
  </si>
  <si>
    <t>FCB35</t>
  </si>
  <si>
    <t>Perkutan innlegging av stent i aortabuen</t>
  </si>
  <si>
    <t>FCB40</t>
  </si>
  <si>
    <t>Reseksjon og rekonstruksjon av aortabuen med rørprotese</t>
  </si>
  <si>
    <t>FCB50</t>
  </si>
  <si>
    <t>Reseksjon av aortabuen og reimplantasjon av greiner</t>
  </si>
  <si>
    <t>FCB80</t>
  </si>
  <si>
    <t>Fjerning av fremmedlegeme fra aortabuen</t>
  </si>
  <si>
    <t>FCB82</t>
  </si>
  <si>
    <t>Perkutan transluminal fjerning av fremmedlegeme fra aortabuen</t>
  </si>
  <si>
    <t>FCB96</t>
  </si>
  <si>
    <t>Annet rekonstruksjonsinngrep på aortabuen</t>
  </si>
  <si>
    <t>FCC00</t>
  </si>
  <si>
    <t>Sutur av aorta descendens</t>
  </si>
  <si>
    <t>FCC10</t>
  </si>
  <si>
    <t>Rekonstruksjon av aorta descendens med deling og sutur</t>
  </si>
  <si>
    <t>FCC30</t>
  </si>
  <si>
    <t>Reseksjon og sutur av aorta descendens</t>
  </si>
  <si>
    <t>FCC40</t>
  </si>
  <si>
    <t>Rekonstruksjon av aorta descendens med patch</t>
  </si>
  <si>
    <t>FCC45</t>
  </si>
  <si>
    <t>Perkutan innlegging av stent i aorta descendens</t>
  </si>
  <si>
    <t>FCC50</t>
  </si>
  <si>
    <t>Reseksjon og rekonstruksjon av aorta descendens med rørprotese</t>
  </si>
  <si>
    <t>FCC60</t>
  </si>
  <si>
    <t>Reseksjon av aorta descendens og reimplantasjon av greiner</t>
  </si>
  <si>
    <t>FCC70</t>
  </si>
  <si>
    <t>Bypass til aorta descendens med rørprotese</t>
  </si>
  <si>
    <t>FCC76</t>
  </si>
  <si>
    <t>Bypass til abdominalaorta med rørprotese</t>
  </si>
  <si>
    <t>FCC80</t>
  </si>
  <si>
    <t>Fjerning av fremmedlegeme fra aorta descendens</t>
  </si>
  <si>
    <t>FCC82</t>
  </si>
  <si>
    <t>Perkutan transluminal fjerning av fremmedlegeme fra aorta descendens</t>
  </si>
  <si>
    <t>FCC96</t>
  </si>
  <si>
    <t>Annet rekonstruksjonsinngrep på aorta descendens</t>
  </si>
  <si>
    <t>FCD00</t>
  </si>
  <si>
    <t>Sutur av torakoabdominalaorta</t>
  </si>
  <si>
    <t>FCD10</t>
  </si>
  <si>
    <t>Forsterkning av torakoabdominalaorta med sutur</t>
  </si>
  <si>
    <t>FCD30</t>
  </si>
  <si>
    <t>Rekonstruksjon av torakoabdominalaorta med patch</t>
  </si>
  <si>
    <t>FCD35</t>
  </si>
  <si>
    <t>Perkutan innlegging av stent i torakoabdominalaorta</t>
  </si>
  <si>
    <t>FCD40</t>
  </si>
  <si>
    <t>Partiell reseksjon og sutur av torakoabdominalaorta</t>
  </si>
  <si>
    <t>FCD50</t>
  </si>
  <si>
    <t>Reseksjon og rekonstruksjon av torakoabdominalaorta med rørprotese</t>
  </si>
  <si>
    <t>FCD60</t>
  </si>
  <si>
    <t>Reseksjon av torakoabdominalaorta og reimplantasjon av greiner</t>
  </si>
  <si>
    <t>FCD70</t>
  </si>
  <si>
    <t>Bypass av torakoabdominalaorta med rørprotese</t>
  </si>
  <si>
    <t>FCD80</t>
  </si>
  <si>
    <t>Fjerning av fremmedlegeme fra torakoabdominalaorta</t>
  </si>
  <si>
    <t>FCD82</t>
  </si>
  <si>
    <t>Perkutan transluminal fjerning av fremmedlegeme fra torakoabdominalaorta</t>
  </si>
  <si>
    <t>FCD96</t>
  </si>
  <si>
    <t>Annet rekonstruksjonsinngrep på torakoabdominalaorta</t>
  </si>
  <si>
    <t>FCE00</t>
  </si>
  <si>
    <t>Lukking av rumpert sinus Valsalva-aneurisme</t>
  </si>
  <si>
    <t>FCE10</t>
  </si>
  <si>
    <t>Lukking av ervervet aortovenøs fistel</t>
  </si>
  <si>
    <t>FCE20</t>
  </si>
  <si>
    <t>Lukking av ervervet aortopulmonal fistel</t>
  </si>
  <si>
    <t>FCE30</t>
  </si>
  <si>
    <t>Lukking av ervervet aortobronkial fistel</t>
  </si>
  <si>
    <t>FCE40</t>
  </si>
  <si>
    <t>Lukking av ervervet aortoenterisk fistel</t>
  </si>
  <si>
    <t>FCE96</t>
  </si>
  <si>
    <t>Lukking av annen ervervet fistel fra aorta</t>
  </si>
  <si>
    <t>FCW96</t>
  </si>
  <si>
    <t>Annen operasjon på torakal- eller torakoabdominalaorta</t>
  </si>
  <si>
    <t>FDA00</t>
  </si>
  <si>
    <t>Aortoplastikk og aortopulmonal shunt for hypoplastisk venstre hjertesyndrom</t>
  </si>
  <si>
    <t>FDA10</t>
  </si>
  <si>
    <t>Aortaplastikk og ventrikulopulmonal shunt for hypoplastisk venstre hjertesyndrom</t>
  </si>
  <si>
    <t>FDA96</t>
  </si>
  <si>
    <t>Annen operasjon for hypoplastisk venstre hjertesyndrom</t>
  </si>
  <si>
    <t>FDB03</t>
  </si>
  <si>
    <t>Arteriell switch for transposisjon av de store arterier</t>
  </si>
  <si>
    <t>FDB20</t>
  </si>
  <si>
    <t>Arterial switch for annen medfødt hjertefeil</t>
  </si>
  <si>
    <t>FDB96</t>
  </si>
  <si>
    <t>Annen arterial switch-operasjon</t>
  </si>
  <si>
    <t>FDC00</t>
  </si>
  <si>
    <t>Rekonstruksjon av persisterende truncus arteriosus med enkel protese mellom høyre ventrikkel og lungearterie</t>
  </si>
  <si>
    <t>FDC10</t>
  </si>
  <si>
    <t>Rekonstruksjon av persisterende truncus arteriosus med klaffeprotese</t>
  </si>
  <si>
    <t>FDC20</t>
  </si>
  <si>
    <t>Rekonstruksjon av persisterende truncus arteriosus med anastomose fra høyre ventrikkel til lungearterie</t>
  </si>
  <si>
    <t>FDC96</t>
  </si>
  <si>
    <t>Annen rekonstruksjon av persisterende truncus arteriosus</t>
  </si>
  <si>
    <t>FDD00</t>
  </si>
  <si>
    <t>Lukking av aortoventrikulær tunnel</t>
  </si>
  <si>
    <t>FDD10</t>
  </si>
  <si>
    <t>Ligatur av aortopulmonalt vindu</t>
  </si>
  <si>
    <t>FDD13</t>
  </si>
  <si>
    <t>Lukking av aortopulmonalt vindu med sutur eller ligatur</t>
  </si>
  <si>
    <t>FDD20</t>
  </si>
  <si>
    <t>Lukking av aortopulmonalt vindu med patch</t>
  </si>
  <si>
    <t>FDD96</t>
  </si>
  <si>
    <t>Lukking av annen medfødt fistel fra aorta</t>
  </si>
  <si>
    <t>FDE00</t>
  </si>
  <si>
    <t>Lukking av åpen ductus arteriosus</t>
  </si>
  <si>
    <t>FDE10</t>
  </si>
  <si>
    <t>Ligatur av åpen ductus arteriosus</t>
  </si>
  <si>
    <t>FDE20</t>
  </si>
  <si>
    <t>Deling av åpen ductus arteriosus</t>
  </si>
  <si>
    <t>FDE31</t>
  </si>
  <si>
    <t>Torakoskopisk lukking av åpen ductus arteriosus</t>
  </si>
  <si>
    <t>FDE32</t>
  </si>
  <si>
    <t>Perkutan transluminal okklusjon av åpen ductus arteriosus</t>
  </si>
  <si>
    <t>FDE96</t>
  </si>
  <si>
    <t>Annen lukking av åpen ductus arteriosus</t>
  </si>
  <si>
    <t>FDF00</t>
  </si>
  <si>
    <t>Lukking av aortopulmonal kollateral</t>
  </si>
  <si>
    <t>FDF05</t>
  </si>
  <si>
    <t>Perkutan transluminal okklusjon av aortopulmonal kollateral</t>
  </si>
  <si>
    <t>FDG00</t>
  </si>
  <si>
    <t>Rekonstruksjon av aorta ascendens for supravalvulær aortastenose</t>
  </si>
  <si>
    <t>FDG10</t>
  </si>
  <si>
    <t>Rekonstruksjon av aorta ascendens med patch for supravalvulær aortastenose</t>
  </si>
  <si>
    <t>FDG96</t>
  </si>
  <si>
    <t>Annen operasjon for supravalvulær aortastenose</t>
  </si>
  <si>
    <t>FDGM00</t>
  </si>
  <si>
    <t>Medikamentell lukning av ductus arteriosus</t>
  </si>
  <si>
    <t>FDGM05</t>
  </si>
  <si>
    <t>Medikamentell åpning av ductus arteriosus</t>
  </si>
  <si>
    <t>FDH00</t>
  </si>
  <si>
    <t>Ende til ende-rekonstruksjon av hypoplastisk eller avbrutt aortabue</t>
  </si>
  <si>
    <t>FDH10</t>
  </si>
  <si>
    <t>Rekonstruksjon av hypoplastisk eller avbrutt aortabue med patch</t>
  </si>
  <si>
    <t>FDH30</t>
  </si>
  <si>
    <t>Rekonstruksjon av hypoplastisk eller avbrutt aortabue med rørprotese</t>
  </si>
  <si>
    <t>FDH40</t>
  </si>
  <si>
    <t>Rekonstruksjon av hypoplastisk eller avbrutt aortabue med bypass</t>
  </si>
  <si>
    <t>FDH96</t>
  </si>
  <si>
    <t>Annen operasjon for atresi eller hypoplasi av aortabuen</t>
  </si>
  <si>
    <t>FDJ00</t>
  </si>
  <si>
    <t>Ende til ende-rekonstruksjon av aorta for coarctatio</t>
  </si>
  <si>
    <t>FDJ10</t>
  </si>
  <si>
    <t>Aortoplastikk med arteria subclavia eller carotis for coarctatio</t>
  </si>
  <si>
    <t>FDJ20</t>
  </si>
  <si>
    <t>Aortoplastikk med patch for coarctatio</t>
  </si>
  <si>
    <t>FDJ30</t>
  </si>
  <si>
    <t>Rekonstruksjon av aorta med rørprotese for coarctatio</t>
  </si>
  <si>
    <t>FDJ42</t>
  </si>
  <si>
    <t>Perkutan transluminal angioplastikk av torakalaorta ved coarctatio</t>
  </si>
  <si>
    <t>FDJ96</t>
  </si>
  <si>
    <t>Annen operasjon for coarctatio aortae</t>
  </si>
  <si>
    <t>FDM00</t>
  </si>
  <si>
    <t>Deling av dobbel aortabue</t>
  </si>
  <si>
    <t>FDM10</t>
  </si>
  <si>
    <t>Deling av annen ringanomali av aortabuen</t>
  </si>
  <si>
    <t>FDM11</t>
  </si>
  <si>
    <t>Torakoskopisk deling av annen ringanomali av aortabuen</t>
  </si>
  <si>
    <t>FDM20</t>
  </si>
  <si>
    <t>Transposisjon av arterieslynge</t>
  </si>
  <si>
    <t>FDM96</t>
  </si>
  <si>
    <t>Annen operasjon for ringanomali av aortabuen</t>
  </si>
  <si>
    <t>FDN02</t>
  </si>
  <si>
    <t>Perkutan transluminal innlegging av stent i ductus arteriosus</t>
  </si>
  <si>
    <t>FDW96</t>
  </si>
  <si>
    <t>Annen operasjon for misdannelse av torakal- eller torakoabdominalaorta</t>
  </si>
  <si>
    <t>FE5BA</t>
  </si>
  <si>
    <t>Skifte av perikardkateter</t>
  </si>
  <si>
    <t>FEA00</t>
  </si>
  <si>
    <t>Perkutan drenasje av perikard</t>
  </si>
  <si>
    <t>FEB00</t>
  </si>
  <si>
    <t>Eksplorativ perikardiotomi</t>
  </si>
  <si>
    <t>FEB10</t>
  </si>
  <si>
    <t>Dekompresjon og drenasje av perikard</t>
  </si>
  <si>
    <t>FEB51</t>
  </si>
  <si>
    <t>Torakoskopisk perikardiotomi</t>
  </si>
  <si>
    <t>FEB96</t>
  </si>
  <si>
    <t>Annen perikardiotomi</t>
  </si>
  <si>
    <t>FEC00</t>
  </si>
  <si>
    <t>Perikardiopleurostomi</t>
  </si>
  <si>
    <t>FEC01</t>
  </si>
  <si>
    <t>Torakoskopisk perikardiopleurostomi</t>
  </si>
  <si>
    <t>FEC10</t>
  </si>
  <si>
    <t>Perikardioperitoneostomi</t>
  </si>
  <si>
    <t>FEC96</t>
  </si>
  <si>
    <t>Annen intern perikardiostomi</t>
  </si>
  <si>
    <t>FED00</t>
  </si>
  <si>
    <t>Sutur av perikard</t>
  </si>
  <si>
    <t>FED03</t>
  </si>
  <si>
    <t>Rekonstruksjon av perikard med patch</t>
  </si>
  <si>
    <t>FED10</t>
  </si>
  <si>
    <t>Sutur av perikard og diafragma</t>
  </si>
  <si>
    <t>FED96</t>
  </si>
  <si>
    <t>Annet rekonstruksjonsinngrep på perikard</t>
  </si>
  <si>
    <t>FEE00</t>
  </si>
  <si>
    <t>Biopsi av perikard</t>
  </si>
  <si>
    <t>FEE01</t>
  </si>
  <si>
    <t>Torakoskopisk biopsi av perikard</t>
  </si>
  <si>
    <t>FEE10</t>
  </si>
  <si>
    <t>Ekstirpasjon av lesjon i perikard</t>
  </si>
  <si>
    <t>FEE96</t>
  </si>
  <si>
    <t>Annen biopsi eller ekstirpasjon av lesjon i perikard</t>
  </si>
  <si>
    <t>FEF00</t>
  </si>
  <si>
    <t>Reseksjon av perikard</t>
  </si>
  <si>
    <t>FEF10</t>
  </si>
  <si>
    <t>Subtotal perikardektomi</t>
  </si>
  <si>
    <t>FEF20</t>
  </si>
  <si>
    <t>Perikardektomi med epikardektomi</t>
  </si>
  <si>
    <t>FEF31</t>
  </si>
  <si>
    <t>Torakoskopisk reseksjon av perikard</t>
  </si>
  <si>
    <t>FEF96</t>
  </si>
  <si>
    <t>Annet reseksjonsinngrep på perikard</t>
  </si>
  <si>
    <t>FEW96</t>
  </si>
  <si>
    <t>Annen operasjon på perikard</t>
  </si>
  <si>
    <t>FFA00</t>
  </si>
  <si>
    <t>Biopsi av atrium</t>
  </si>
  <si>
    <t>FFA02</t>
  </si>
  <si>
    <t>Perkutan transluminal biopsi av atrium</t>
  </si>
  <si>
    <t>FFA10</t>
  </si>
  <si>
    <t>Ekstirpasjon av lesjon i atrium</t>
  </si>
  <si>
    <t>FFA20</t>
  </si>
  <si>
    <t>Trombektomi i atrium</t>
  </si>
  <si>
    <t>FFA30</t>
  </si>
  <si>
    <t>Fjerning av fremmedlegeme fra atrium</t>
  </si>
  <si>
    <t>FFA32</t>
  </si>
  <si>
    <t>Perkutan transluminal fjerning av fremmedlegeme fra atrium</t>
  </si>
  <si>
    <t>FFA96</t>
  </si>
  <si>
    <t>Annen biopsi eller ekstirpasjon av lesjon i atrium</t>
  </si>
  <si>
    <t>FFB00</t>
  </si>
  <si>
    <t>Sutur av atrium</t>
  </si>
  <si>
    <t>FFB10</t>
  </si>
  <si>
    <t>Rekonstruksjon av atrium</t>
  </si>
  <si>
    <t>FFB96</t>
  </si>
  <si>
    <t>Annen operasjon på atrium for skade</t>
  </si>
  <si>
    <t>FFC00</t>
  </si>
  <si>
    <t>Sutur av ostium secundum-type atrieseptumdefekt</t>
  </si>
  <si>
    <t>FFC10</t>
  </si>
  <si>
    <t>Sutur av sinus venosus-type atrieseptumdefekt</t>
  </si>
  <si>
    <t>FFC22</t>
  </si>
  <si>
    <t>Perkutan transluminal lukking av ostium secundum-type atrieseptumdefekt</t>
  </si>
  <si>
    <t>FFC32</t>
  </si>
  <si>
    <t>Perkutan transluminal lukking av sinus venosus-type atrieseptumdefekt</t>
  </si>
  <si>
    <t>FFC50</t>
  </si>
  <si>
    <t>Lukking av ostium secundum-type atrieseptumdefekt med patch</t>
  </si>
  <si>
    <t>FFC60</t>
  </si>
  <si>
    <t>Lukking av sinus venosus-type atrieseptumdefekt med patch</t>
  </si>
  <si>
    <t>FFC96</t>
  </si>
  <si>
    <t>Annen lukking av isolert atrieseptumdefekt</t>
  </si>
  <si>
    <t>FFD00</t>
  </si>
  <si>
    <t>Sutur av atrioventrikulær septumdefekt</t>
  </si>
  <si>
    <t>FFD20</t>
  </si>
  <si>
    <t>Lukking av atrioventrikulær septumdefekt med patch</t>
  </si>
  <si>
    <t>FFD96</t>
  </si>
  <si>
    <t>Annen operasjon for partiell atrioventrikulær septumdefekt</t>
  </si>
  <si>
    <t>FFE00</t>
  </si>
  <si>
    <t>Lukket atrial septostomi</t>
  </si>
  <si>
    <t>FFE02</t>
  </si>
  <si>
    <t>Perkutan transluminal atrial septostomi</t>
  </si>
  <si>
    <t>FFE10</t>
  </si>
  <si>
    <t>Åpen anleggelse eller utvidelse av atrieseptumdefekt</t>
  </si>
  <si>
    <t>FFE96</t>
  </si>
  <si>
    <t>Annen anleggelse eller utvidelse av atrieseptumdefekt</t>
  </si>
  <si>
    <t>FFF00</t>
  </si>
  <si>
    <t>Transposisjon av partielt anomale lungevener med intraatrial patch</t>
  </si>
  <si>
    <t>FFF10</t>
  </si>
  <si>
    <t>Anleggelse eller utvidelse av atrieseptumdefekt og transposisjon av partielt anomale lungevener med intraatrial patch</t>
  </si>
  <si>
    <t>FFF20</t>
  </si>
  <si>
    <t>Anastomose mellom partielt anomale lungevener og venstre atrium</t>
  </si>
  <si>
    <t>FFF96</t>
  </si>
  <si>
    <t>Annen operasjon for partielt anomale lungevener</t>
  </si>
  <si>
    <t>FFG00</t>
  </si>
  <si>
    <t>Rekonstruksjon ved suprakardial TAPVD</t>
  </si>
  <si>
    <t>FFG10</t>
  </si>
  <si>
    <t>Rekonstruksjon ved kardial type TAPVD</t>
  </si>
  <si>
    <t>FFG20</t>
  </si>
  <si>
    <t>Rekonstruksjon ved infrakardial TAPVD</t>
  </si>
  <si>
    <t>FFG30</t>
  </si>
  <si>
    <t>Rekonstruksjon ved blandet type TAPVD</t>
  </si>
  <si>
    <t>FFG96</t>
  </si>
  <si>
    <t>Annen korreksjon av TAPVD</t>
  </si>
  <si>
    <t>FFH00</t>
  </si>
  <si>
    <t>Operasjon for primær lungevenestenose</t>
  </si>
  <si>
    <t>FFH10</t>
  </si>
  <si>
    <t>Operasjon for lungevenestenose etter korreksjon av TAPVD</t>
  </si>
  <si>
    <t>FFH22</t>
  </si>
  <si>
    <t>Perkutan transluminal angioplastikk av lungevene</t>
  </si>
  <si>
    <t>FFH25</t>
  </si>
  <si>
    <t>Perkutan transluminal angioplastikk av lungevene med innlegging av stent</t>
  </si>
  <si>
    <t>FFH96</t>
  </si>
  <si>
    <t>Annen operasjon for lungevenestenose</t>
  </si>
  <si>
    <t>FFJ00</t>
  </si>
  <si>
    <t>Intraatrial switch</t>
  </si>
  <si>
    <t>FFJ10</t>
  </si>
  <si>
    <t>Intraatrial switch med septumprotese</t>
  </si>
  <si>
    <t>FFJ96</t>
  </si>
  <si>
    <t>Annen intraatrial transposisjon av venøs blodstrøm</t>
  </si>
  <si>
    <t>FFK10</t>
  </si>
  <si>
    <t>Atrioventrikulær anastomose</t>
  </si>
  <si>
    <t>FFK20</t>
  </si>
  <si>
    <t>Atriopulmonal anastomose</t>
  </si>
  <si>
    <t>FFK96</t>
  </si>
  <si>
    <t>Annen atrial anastomoseoperasjon</t>
  </si>
  <si>
    <t>FFL00</t>
  </si>
  <si>
    <t>Reseksjon av intraatrial membran</t>
  </si>
  <si>
    <t>FFL10</t>
  </si>
  <si>
    <t>Reseksjon av intraatrial membran og lukking av atrieseptumdefekt</t>
  </si>
  <si>
    <t>FFL96</t>
  </si>
  <si>
    <t>Annen rekonstruksjon av atrium ved cor triatriatum</t>
  </si>
  <si>
    <t>FFW96</t>
  </si>
  <si>
    <t>Annen operasjon på atrium</t>
  </si>
  <si>
    <t>FGA00</t>
  </si>
  <si>
    <t>Kommissurotomi av trikuspidalklaff for medfødt klaffefeil</t>
  </si>
  <si>
    <t>FGA10</t>
  </si>
  <si>
    <t>Kommissurotomi av trikuspidalklaff for ervervet stenose</t>
  </si>
  <si>
    <t>FGA32</t>
  </si>
  <si>
    <t>Perkutan transluminal utvidelse av trikuspidalklaffen</t>
  </si>
  <si>
    <t>FGA96</t>
  </si>
  <si>
    <t>Annet rekonstruksjonsinngrep ved trikuspidalstenose</t>
  </si>
  <si>
    <t>FGB00</t>
  </si>
  <si>
    <t>Rekonstruksjon ved Ebsteins anomali med atrioventrikulær plikatur</t>
  </si>
  <si>
    <t>FGB10</t>
  </si>
  <si>
    <t>Rekonstruksjon ved Ebsteins anomali med mobilisering og ventrikkelplikatur</t>
  </si>
  <si>
    <t>FGB96</t>
  </si>
  <si>
    <t>Annet rekonstruksjonsinngrep ved Ebsteins anomali</t>
  </si>
  <si>
    <t>FGC00</t>
  </si>
  <si>
    <t>Annuloplastikk av trikuspidalklaff med sutur</t>
  </si>
  <si>
    <t>FGC10</t>
  </si>
  <si>
    <t>Annuloplastikk av trikuspidalklaff med ringprotese</t>
  </si>
  <si>
    <t>FGC96</t>
  </si>
  <si>
    <t>Annen annuloplastikk ved trikuspidalinsuffisiens</t>
  </si>
  <si>
    <t>FGD00</t>
  </si>
  <si>
    <t>Rekonstruksjon av trikuspidalklaff med sutur</t>
  </si>
  <si>
    <t>FGD03</t>
  </si>
  <si>
    <t>Sutur av trikuspidalsplitt</t>
  </si>
  <si>
    <t>FGD10</t>
  </si>
  <si>
    <t>Rekonstruksjon av trikuspidalklaff med patch</t>
  </si>
  <si>
    <t>FGD30</t>
  </si>
  <si>
    <t>Rekonstruksjon av trikuspidalklaff med sutur av papillemuskel eller chorda</t>
  </si>
  <si>
    <t>FGD40</t>
  </si>
  <si>
    <t>Rekonstruksjon av trikuspidalklaff med kunstig chorda</t>
  </si>
  <si>
    <t>FGD96</t>
  </si>
  <si>
    <t>Annet rekonstruksjonsinngrep ved trikuspidalinsuffisiens</t>
  </si>
  <si>
    <t>FGE00</t>
  </si>
  <si>
    <t>Implantasjon av mekanisk trikuspidalklaffeprotese</t>
  </si>
  <si>
    <t>FGE10</t>
  </si>
  <si>
    <t>Implantasjon av biologisk trikuspidalklaffeprotese</t>
  </si>
  <si>
    <t>FGE20</t>
  </si>
  <si>
    <t>Implantasjon av homotransplantat i trikuspidalostiet</t>
  </si>
  <si>
    <t>FGE96</t>
  </si>
  <si>
    <t>Annen implantasjon av trikuspidalklaffeprotese</t>
  </si>
  <si>
    <t>FGW96</t>
  </si>
  <si>
    <t>Annen operasjon på trikuspidalklaff</t>
  </si>
  <si>
    <t>FHA00</t>
  </si>
  <si>
    <t>Lukking av ventrikkelseptumruptur etter skade</t>
  </si>
  <si>
    <t>FHA10</t>
  </si>
  <si>
    <t>Lukking av ventrikkelseptumruptur ved anteroseptalt myokardinfarkt</t>
  </si>
  <si>
    <t>FHA20</t>
  </si>
  <si>
    <t>Lukking av ventrikkelseptumruptur ved posteroseptalt myokardinfarkt</t>
  </si>
  <si>
    <t>FHA96</t>
  </si>
  <si>
    <t>Annen lukking av ervervet ventrikkelseptumdefekt</t>
  </si>
  <si>
    <t>FHB00</t>
  </si>
  <si>
    <t>Transatrial sutur av ventrikkelseptumdefekt</t>
  </si>
  <si>
    <t>FHB10</t>
  </si>
  <si>
    <t>Transventrikulær sutur av ventrikkelseptumdefekt</t>
  </si>
  <si>
    <t>FHB20</t>
  </si>
  <si>
    <t>Transpulmonal sutur av ventrikkelseptumdefekt</t>
  </si>
  <si>
    <t>FHB30</t>
  </si>
  <si>
    <t>Transaortal sutur av ventrikkelseptumdefekt</t>
  </si>
  <si>
    <t>FHB40</t>
  </si>
  <si>
    <t>Intraoperativ transluminal lukking av ventrikelseptumdefekt</t>
  </si>
  <si>
    <t>FHB42</t>
  </si>
  <si>
    <t>Perkutan transluminal lukking av ventrikelseptumdefekt</t>
  </si>
  <si>
    <t>FHB50</t>
  </si>
  <si>
    <t>Transatrial lukking av ventrikkelseptumdefekt med patch</t>
  </si>
  <si>
    <t>FHB60</t>
  </si>
  <si>
    <t>Transventrikulær lukking av ventrikkelseptumdefekt med patch</t>
  </si>
  <si>
    <t>FHB70</t>
  </si>
  <si>
    <t>Transpulmonal lukking av ventrikkelseptumdefekt med patch</t>
  </si>
  <si>
    <t>FHB80</t>
  </si>
  <si>
    <t>Transaortal lukking av ventrikkelseptumdefekt med patch</t>
  </si>
  <si>
    <t>FHB96</t>
  </si>
  <si>
    <t>Annen lukking av medfødt ventrikkelseptumdefekt</t>
  </si>
  <si>
    <t>FHC00</t>
  </si>
  <si>
    <t>Transatrial lukking av multiple ventrikkelseptumdefekter</t>
  </si>
  <si>
    <t>FHC10</t>
  </si>
  <si>
    <t>Lukking av multiple ventrikkelseptumdefekter gjennom høyre ventrikulotomi</t>
  </si>
  <si>
    <t>FHC20</t>
  </si>
  <si>
    <t>Lukking av multiple ventrikkelseptumdefekter gjennom venstre ventrikulotomi</t>
  </si>
  <si>
    <t>FHC30</t>
  </si>
  <si>
    <t>Lukking av multiple ventrikkelseptumdefekter gjennom kombinert atriotomi og ventrikulotomi</t>
  </si>
  <si>
    <t>FHC96</t>
  </si>
  <si>
    <t>Annen lukking av multiple medfødte ventrikkelseptumdefekter</t>
  </si>
  <si>
    <t>FHD00</t>
  </si>
  <si>
    <t>Rekonstruksjon med atrioventrikulær patch ved komplett atrioventrikulær septumdefekt</t>
  </si>
  <si>
    <t>FHD03</t>
  </si>
  <si>
    <t>Rekonstruksjon med atrial patch og sutur av ventrikkelseptumdefekt ved komplett atrioventrikulær septumdefekt</t>
  </si>
  <si>
    <t>FHD10</t>
  </si>
  <si>
    <t>Rekonstruksjon med to-patch-teknikk ved komplett atrioventrikulær septumdefekt</t>
  </si>
  <si>
    <t>FHD30</t>
  </si>
  <si>
    <t>Rekonstruksjon og samtidig reseksjon av pulmonalstenose ved komplett atrioventrikulær septumdefekt</t>
  </si>
  <si>
    <t>FHD96</t>
  </si>
  <si>
    <t>Annen rekonstruksjon ved komplett atrioventrikulær septumdefekt</t>
  </si>
  <si>
    <t>FHE00</t>
  </si>
  <si>
    <t>Transatrial rekonstruksjon ved Fallots tetrade</t>
  </si>
  <si>
    <t>FHE10</t>
  </si>
  <si>
    <t>Transventrikulær rekonstruksjon ved Fallots tetrade</t>
  </si>
  <si>
    <t>FHE20</t>
  </si>
  <si>
    <t>Transventrikulær rekonstruksjon med utløpspatch ved Fallots tetrade</t>
  </si>
  <si>
    <t>FHE30</t>
  </si>
  <si>
    <t>Rekonstruksjon med transannulær patch ved Fallots tetrade</t>
  </si>
  <si>
    <t>FHE40</t>
  </si>
  <si>
    <t>Rekonstruksjon med ventrikulopulmonal protese eller homotransplantat ved Fallots tetrade</t>
  </si>
  <si>
    <t>FHE96</t>
  </si>
  <si>
    <t>Annet rekonstruksjonsinngrep ved Fallots tetrade</t>
  </si>
  <si>
    <t>FHF00</t>
  </si>
  <si>
    <t>Rekonstruksjon med transannulær patch ved pulmonalatresi</t>
  </si>
  <si>
    <t>FHF10</t>
  </si>
  <si>
    <t>Rekonstruksjon ved pulmonalatresi med ventrikulopulmonal protese eller homotransplantat</t>
  </si>
  <si>
    <t>FHF20</t>
  </si>
  <si>
    <t>Rekonstruksjon ved pulmonalatresi med transannulær patch og lukking av ventrikkelseptumdefekt</t>
  </si>
  <si>
    <t>FHF30</t>
  </si>
  <si>
    <t>Rekonstruksjon ved pulmonalatresi med ventrikulopulmonal protese eller homotransplantat og lukking av ventrikkelseptumdefekt</t>
  </si>
  <si>
    <t>FHF96</t>
  </si>
  <si>
    <t>Annet rekonstruksjonsinngrep ved pulmonalatresi</t>
  </si>
  <si>
    <t>FHG00</t>
  </si>
  <si>
    <t>Korreksjon av double outlet venstre ventrikkel</t>
  </si>
  <si>
    <t>FHG10</t>
  </si>
  <si>
    <t>Korreksjon av double outlet høyre ventrikkel</t>
  </si>
  <si>
    <t>FHG20</t>
  </si>
  <si>
    <t>Intraventrikulær switch med ekstraventrikulær conduit</t>
  </si>
  <si>
    <t>FHG96</t>
  </si>
  <si>
    <t>Annen operasjon for double outlet ventrikkel</t>
  </si>
  <si>
    <t>FHGX00</t>
  </si>
  <si>
    <t>Perkutan ablasjon av ventrikkelseptum ved etanolinjeksjon i koronarkar</t>
  </si>
  <si>
    <t>FHH00</t>
  </si>
  <si>
    <t>Utvidelse av ventrikkelseptumdefekt ved univentrikulært hjerte</t>
  </si>
  <si>
    <t>FHH10</t>
  </si>
  <si>
    <t>Utvidelse av ventrikkelseptumdefekt ved double outlet ventrikkel</t>
  </si>
  <si>
    <t>FHH20</t>
  </si>
  <si>
    <t>Fenestrasjon av patch innsatt i ventrikkelseptumdefekt</t>
  </si>
  <si>
    <t>FHH96</t>
  </si>
  <si>
    <t>Annen operasjon for anleggelse eller utvidelse av ventrikkelseptumdefekt</t>
  </si>
  <si>
    <t>FHJ00</t>
  </si>
  <si>
    <t>Konstruksjon av ventrikkelseptum med patch</t>
  </si>
  <si>
    <t>FHJ10</t>
  </si>
  <si>
    <t>Konstruksjon av ventrikkelseptum med fenestrert patch</t>
  </si>
  <si>
    <t>FHJ96</t>
  </si>
  <si>
    <t>Annen konstruksjon av ventrikkelseptum</t>
  </si>
  <si>
    <t>FHW96</t>
  </si>
  <si>
    <t>Annen operasjon på ventrikkelseptum</t>
  </si>
  <si>
    <t>FJA00</t>
  </si>
  <si>
    <t>Biopsi av høyre ventrikkel</t>
  </si>
  <si>
    <t>FJA12</t>
  </si>
  <si>
    <t>Perkutan transluminal biopsi av høyre ventrikkel</t>
  </si>
  <si>
    <t>FJA96</t>
  </si>
  <si>
    <t>Annen biopsi av høyre ventrikkel</t>
  </si>
  <si>
    <t>FJB00</t>
  </si>
  <si>
    <t>Sutur av høyre ventrikkel for skade</t>
  </si>
  <si>
    <t>FJB10</t>
  </si>
  <si>
    <t>Rekonstruksjon av høyre ventrikkel med protese for skade</t>
  </si>
  <si>
    <t>FJB96</t>
  </si>
  <si>
    <t>Annet rekonstruksjonsinngrep på høyre ventrikkel for skade</t>
  </si>
  <si>
    <t>FJC00</t>
  </si>
  <si>
    <t>Ekstirpasjon av lesjon i høyre ventrikkel</t>
  </si>
  <si>
    <t>FJC10</t>
  </si>
  <si>
    <t>Fjerning av fremmedlegeme fra høyre ventrikkel</t>
  </si>
  <si>
    <t>FJC12</t>
  </si>
  <si>
    <t>Perkutan transluminal fjerning av fremmedlegeme fra høyre ventrikkel</t>
  </si>
  <si>
    <t>FJD00</t>
  </si>
  <si>
    <t>Reseksjon av fibromuskulær infundibulær pulmonalstenose</t>
  </si>
  <si>
    <t>FJD10</t>
  </si>
  <si>
    <t>Utvidelse av høyre ventrikkel med patch</t>
  </si>
  <si>
    <t>FJD20</t>
  </si>
  <si>
    <t>Bypass av pulmonalklaff med ventrikulopulmonal protese eller homotransplantat</t>
  </si>
  <si>
    <t>FJD96</t>
  </si>
  <si>
    <t>Annen operasjon på høyre ventrikkelutløp for obstruksjon</t>
  </si>
  <si>
    <t>FJDB01</t>
  </si>
  <si>
    <t>Angiokardiografi ved høyre hjertekateterisering</t>
  </si>
  <si>
    <t>FJE00</t>
  </si>
  <si>
    <t>Dilatasjon av pulmonalklaff</t>
  </si>
  <si>
    <t>FJE10</t>
  </si>
  <si>
    <t>Pulmonal valvulotomi</t>
  </si>
  <si>
    <t>FJE20</t>
  </si>
  <si>
    <t>Eksisjon av pulmonalklaff og utvidelse av annulus med patch</t>
  </si>
  <si>
    <t>FJE30</t>
  </si>
  <si>
    <t>Transannulær pulmonal patch-plastikk med monocusp klaffeprotese</t>
  </si>
  <si>
    <t>FJE42</t>
  </si>
  <si>
    <t>Perkutan transluminal utvidelse av pulmonalklaffen</t>
  </si>
  <si>
    <t>FJE96</t>
  </si>
  <si>
    <t>Annen operasjon på pulmonalklaff for isolert stenose</t>
  </si>
  <si>
    <t>FJF00</t>
  </si>
  <si>
    <t>Implantasjon av mekanisk pulmonalklaffeprotese</t>
  </si>
  <si>
    <t>FJF10</t>
  </si>
  <si>
    <t>Implantasjon av biologisk pulmonalklaffeprotese</t>
  </si>
  <si>
    <t>FJF12</t>
  </si>
  <si>
    <t>Perkutan transluminal implantasjon av biologisk pulmonalklaffeprotese</t>
  </si>
  <si>
    <t>FJF20</t>
  </si>
  <si>
    <t>Homotransplantasjon av pulmonalklaff</t>
  </si>
  <si>
    <t>FJF96</t>
  </si>
  <si>
    <t>Annen implantasjon av pulmonalklaffeprotese</t>
  </si>
  <si>
    <t>FJFX01</t>
  </si>
  <si>
    <t>Måling av trykk og flow i lille kretsløp ved hjertekateterisering</t>
  </si>
  <si>
    <t>FJW96</t>
  </si>
  <si>
    <t>Annen operasjon på høyre ventrikkel eller pulmonalklaff</t>
  </si>
  <si>
    <t>FKA00</t>
  </si>
  <si>
    <t>Kommissurotomi av mitralklaff</t>
  </si>
  <si>
    <t>FKA10</t>
  </si>
  <si>
    <t>Kommissurotomi av mitralklaff med dekalsinering</t>
  </si>
  <si>
    <t>FKA20</t>
  </si>
  <si>
    <t>Kommissurotomi av mitralklaff og spalting av fusjonerte chordae</t>
  </si>
  <si>
    <t>FKA32</t>
  </si>
  <si>
    <t>Perkutan transluminal utvidelse av mitralklaffen</t>
  </si>
  <si>
    <t>FKA96</t>
  </si>
  <si>
    <t>Annet rekonstruksjonsinngrep ved mitralstenose</t>
  </si>
  <si>
    <t>FKB00</t>
  </si>
  <si>
    <t>Annuloplastikk med sutur ved mitralinsuffisiens</t>
  </si>
  <si>
    <t>FKB10</t>
  </si>
  <si>
    <t>Annuloplastikk med ring ved mitralinsuffisiens</t>
  </si>
  <si>
    <t>FKB96</t>
  </si>
  <si>
    <t>Annen annuloplastikk ved mitralinsuffisiens</t>
  </si>
  <si>
    <t>FKC00</t>
  </si>
  <si>
    <t>Rekonstruksjon med sutur ved mitralinsuffisiens</t>
  </si>
  <si>
    <t>FKC10</t>
  </si>
  <si>
    <t>Sutur av mitralsplitt</t>
  </si>
  <si>
    <t>FKC20</t>
  </si>
  <si>
    <t>Plastisk rekonstruksjon av klaffeblad ved mitralinsuffisiens</t>
  </si>
  <si>
    <t>FKC30</t>
  </si>
  <si>
    <t>Forkortning eller forlengelse av chorda ved mitralinsuffisiens</t>
  </si>
  <si>
    <t>FKC40</t>
  </si>
  <si>
    <t>Sutur av chorda eller papillemuskel ved mitralinsuffisiens</t>
  </si>
  <si>
    <t>FKC50</t>
  </si>
  <si>
    <t>Rekonstruksjon med kunstig chorda ved mitralinsuffisiens</t>
  </si>
  <si>
    <t>FKC60</t>
  </si>
  <si>
    <t>Reseksjon og rekonstruksjon av klaffeblad ved mitralinsuffisiens</t>
  </si>
  <si>
    <t>FKC72</t>
  </si>
  <si>
    <t>Perkutan transluminal innsetting av mitralimplantat</t>
  </si>
  <si>
    <t>FKC96</t>
  </si>
  <si>
    <t>Annet rekonstruksjonsinngrep ved mitralinsuffisiens</t>
  </si>
  <si>
    <t>FKD00</t>
  </si>
  <si>
    <t>Implantasjon av mekanisk mitralklaffeprotese</t>
  </si>
  <si>
    <t>FKD10</t>
  </si>
  <si>
    <t>Implantasjon av biologisk mitralklaffeprotese</t>
  </si>
  <si>
    <t>FKD20</t>
  </si>
  <si>
    <t>Implantasjon av homotransplantat i mitralostiet</t>
  </si>
  <si>
    <t>FKD96</t>
  </si>
  <si>
    <t>Annen implantasjon av mitralklaffeprotese</t>
  </si>
  <si>
    <t>FKW96</t>
  </si>
  <si>
    <t>Annen operasjon på mitralklaff</t>
  </si>
  <si>
    <t>FLA00</t>
  </si>
  <si>
    <t>Åpen biopsi av venstre ventrikkel</t>
  </si>
  <si>
    <t>FLA12</t>
  </si>
  <si>
    <t>Perkutan transluminal biopsi av venstre ventrikkel</t>
  </si>
  <si>
    <t>FLA96</t>
  </si>
  <si>
    <t>Annen biopsi av venstre ventrikkel</t>
  </si>
  <si>
    <t>FLB00</t>
  </si>
  <si>
    <t>Ekstirpasjon av lesjon i venstre ventrikkel</t>
  </si>
  <si>
    <t>FLB10</t>
  </si>
  <si>
    <t>Fjerning av fremmedlegeme fra venstre ventrikkel</t>
  </si>
  <si>
    <t>FLB12</t>
  </si>
  <si>
    <t>Perkutan transluminal fjerning av fremmedlegeme fra venstre ventrikkel</t>
  </si>
  <si>
    <t>FLC00</t>
  </si>
  <si>
    <t>Sutur av venstre ventrikkel</t>
  </si>
  <si>
    <t>FLC10</t>
  </si>
  <si>
    <t>Rekonstruksjon av venstre ventrikkelvegg med patch</t>
  </si>
  <si>
    <t>FLC96</t>
  </si>
  <si>
    <t>Annet rekonstruksjonsinngrep på venstre ventrikkel</t>
  </si>
  <si>
    <t>FLD00</t>
  </si>
  <si>
    <t>Plikatur av venstre ventrikkelaneurisme</t>
  </si>
  <si>
    <t>FLD10</t>
  </si>
  <si>
    <t>Reseksjon av venstre ventrikkelaneurisme</t>
  </si>
  <si>
    <t>FLD20</t>
  </si>
  <si>
    <t>Reseksjon av venstre ventrikkelaneurisme og rekonstruksjon med patch</t>
  </si>
  <si>
    <t>FLD30</t>
  </si>
  <si>
    <t>Reduksjonsplastikk av venstre ventrikkel</t>
  </si>
  <si>
    <t>FLD50</t>
  </si>
  <si>
    <t>Plastisk ekspansjon av venstre ventrikkel</t>
  </si>
  <si>
    <t>FLD96</t>
  </si>
  <si>
    <t>Annen reduksjon eller ekspansjon av venstre ventrikkel</t>
  </si>
  <si>
    <t>FLE00</t>
  </si>
  <si>
    <t>Eksisjon av subvalvulær membran i venstre ventrikkel</t>
  </si>
  <si>
    <t>FLE10</t>
  </si>
  <si>
    <t>Myotomi eller myektomi i venstre ventrikkel for utløpsobstruksjon</t>
  </si>
  <si>
    <t>FLE20</t>
  </si>
  <si>
    <t>Myotomi eller myektomi i venstre ventrikkel med ventrikkelseptum-patch for utløpsobstruksjon</t>
  </si>
  <si>
    <t>FLE32</t>
  </si>
  <si>
    <t>Perkutan transkoronar destruksjon av myokard</t>
  </si>
  <si>
    <t>FLE96</t>
  </si>
  <si>
    <t>Annen operasjon på venstre ventrikkelutløp ved obstruksjon</t>
  </si>
  <si>
    <t>FLF00</t>
  </si>
  <si>
    <t>Transmyokardial laserrevaskularisering fra venstre ventrikkel</t>
  </si>
  <si>
    <t>FLF12</t>
  </si>
  <si>
    <t>Perkutan transmyokardial laserrevaskularisering fra venstre ventrikkel</t>
  </si>
  <si>
    <t>FLW96</t>
  </si>
  <si>
    <t>Annen operasjon på venstre ventrikkel</t>
  </si>
  <si>
    <t>FMA00</t>
  </si>
  <si>
    <t>Dilatasjon av aortaklaff</t>
  </si>
  <si>
    <t>FMA10</t>
  </si>
  <si>
    <t>Kommissurotomi i aortaklaff</t>
  </si>
  <si>
    <t>FMA20</t>
  </si>
  <si>
    <t>Plastisk rekonstruksjon ved aortaklaffestenose</t>
  </si>
  <si>
    <t>FMA32</t>
  </si>
  <si>
    <t>Perkutan transluminal utvidelse av aortaklaffen</t>
  </si>
  <si>
    <t>FMA96</t>
  </si>
  <si>
    <t>Annet rekonstruksjonsinngrep ved aortaklaffestenose</t>
  </si>
  <si>
    <t>FMB00</t>
  </si>
  <si>
    <t>Supravalvulær utvidelse av aortaostium med patch</t>
  </si>
  <si>
    <t>FMB10</t>
  </si>
  <si>
    <t>Transannulær utvidelse av aortaostium</t>
  </si>
  <si>
    <t>FMB20</t>
  </si>
  <si>
    <t>Aortoseptal utvidelse av aortaostium</t>
  </si>
  <si>
    <t>FMB96</t>
  </si>
  <si>
    <t>Annen utvidelse av aortaostium</t>
  </si>
  <si>
    <t>FMC00</t>
  </si>
  <si>
    <t>Annuloplastikk ved aortainsuffisiens</t>
  </si>
  <si>
    <t>FMC10</t>
  </si>
  <si>
    <t>Reduksjon av klaffeblad i aortaklaff</t>
  </si>
  <si>
    <t>FMC20</t>
  </si>
  <si>
    <t>Sutur av klaffeblad i aortaklaff</t>
  </si>
  <si>
    <t>FMC96</t>
  </si>
  <si>
    <t>Annen operasjon ved aortainsuffisiens</t>
  </si>
  <si>
    <t>FMD00</t>
  </si>
  <si>
    <t>Implantasjon av mekanisk aortaklaffeprotese</t>
  </si>
  <si>
    <t>FMD10</t>
  </si>
  <si>
    <t>Implantasjon av biologisk aortaklaffeprotese</t>
  </si>
  <si>
    <t>FMD12</t>
  </si>
  <si>
    <t>Perkutan transluminal implantasjon av biologisk aortaklaffeprotese</t>
  </si>
  <si>
    <t>FMD13</t>
  </si>
  <si>
    <t>Perkutan transapikal implantasjon av biologisk aortaklaffeprotese</t>
  </si>
  <si>
    <t>FMD20</t>
  </si>
  <si>
    <t>Implantasjon av homotransplantat i aortaostium</t>
  </si>
  <si>
    <t>FMD30</t>
  </si>
  <si>
    <t>Homotransplantasjon av aortaroten med reimplantasjon av koronararterier</t>
  </si>
  <si>
    <t>FMD33</t>
  </si>
  <si>
    <t>Implantasjon av xenograft i aortaroten med reimplantasjon av koronararterier</t>
  </si>
  <si>
    <t>FMD40</t>
  </si>
  <si>
    <t>Pulmoaortal autotransplantasjon med reimplantasjon av koronararterier og implantasjon av homotransplantat i pulmonalostiet</t>
  </si>
  <si>
    <t>FMD96</t>
  </si>
  <si>
    <t>Annen implantasjon av aortaklaffeprotese</t>
  </si>
  <si>
    <t>FMW96</t>
  </si>
  <si>
    <t>Annen operasjon på aortaklaff</t>
  </si>
  <si>
    <t>FN0AB</t>
  </si>
  <si>
    <t>RGA Koronarangiografi</t>
  </si>
  <si>
    <t>FN0AE</t>
  </si>
  <si>
    <t>CTA Koronarangiografi</t>
  </si>
  <si>
    <t>FN5PA</t>
  </si>
  <si>
    <t>Perkutan arterioplastikk på aortokoronar bypass fra a. mammaria int.</t>
  </si>
  <si>
    <t>FN5SA</t>
  </si>
  <si>
    <t>Perkutan innlegging av stent i aortokoronar bypass fra a. mammaria int.</t>
  </si>
  <si>
    <t>FN5TA</t>
  </si>
  <si>
    <t>Perkutan trombektomi eller embolektomi i coronararterie</t>
  </si>
  <si>
    <t>FN5TB</t>
  </si>
  <si>
    <t>Perkutan trombektomi eller embolektomi i aortokoronar bypass fra a. mammaria int.</t>
  </si>
  <si>
    <t>FNA00</t>
  </si>
  <si>
    <t>Anastomose mellom a. mammaria interna og koronararterie</t>
  </si>
  <si>
    <t>FNA10</t>
  </si>
  <si>
    <t>Sekvensielle anastomoser mellom a. mammaria interna og koronararterier</t>
  </si>
  <si>
    <t>FNA20</t>
  </si>
  <si>
    <t>Anastomose mellom bilaterale aa. mammariae internae og koronararterier</t>
  </si>
  <si>
    <t>FNA96</t>
  </si>
  <si>
    <t>Annen anastomose mellom a. mammaria interna og koronararterie</t>
  </si>
  <si>
    <t>FNB00</t>
  </si>
  <si>
    <t>Anastomose mellom a. gastroepiploica og koronararterie</t>
  </si>
  <si>
    <t>FNB20</t>
  </si>
  <si>
    <t>Sekvensielle anastomoser mellom a. gastroepiploica og koronararterier</t>
  </si>
  <si>
    <t>FNB96</t>
  </si>
  <si>
    <t>Annen anastomose mellom a. gastroepiploica og koronararterie</t>
  </si>
  <si>
    <t>FNC10</t>
  </si>
  <si>
    <t>Aortokoronar venebypass med en distal anastomose</t>
  </si>
  <si>
    <t>FNC20</t>
  </si>
  <si>
    <t>Aortokoronar venebypass med to distale anastomoser</t>
  </si>
  <si>
    <t>FNC30</t>
  </si>
  <si>
    <t>Aortokoronar venebypass med tre distale anastomoser</t>
  </si>
  <si>
    <t>FNC40</t>
  </si>
  <si>
    <t>Aortokoronar venebypass med fire distale anastomoser</t>
  </si>
  <si>
    <t>FNC50</t>
  </si>
  <si>
    <t>Aortokoronar venebypass med fem distale anastomoser</t>
  </si>
  <si>
    <t>FNC60</t>
  </si>
  <si>
    <t>Aortokoronar venebypass med seks distale anastomoser</t>
  </si>
  <si>
    <t>FNC96</t>
  </si>
  <si>
    <t>Annen aortokoronar venebypass</t>
  </si>
  <si>
    <t>FND10</t>
  </si>
  <si>
    <t>Aortokoronar bypass med én karprotese</t>
  </si>
  <si>
    <t>FND20</t>
  </si>
  <si>
    <t>Aortokoronar bypass med to karproteser</t>
  </si>
  <si>
    <t>FND96</t>
  </si>
  <si>
    <t>Annen aortokoronar bypass med karprotese</t>
  </si>
  <si>
    <t>FNDE00</t>
  </si>
  <si>
    <t>Perkutan transluminal intrakoronar ultralydundersøkelse uten Doppler</t>
  </si>
  <si>
    <t>FNDE05</t>
  </si>
  <si>
    <t>Perkutan transluminal intrakoronar ultralydundersøkelse med Doppler</t>
  </si>
  <si>
    <t>FNE00</t>
  </si>
  <si>
    <t>Koronar bypass med fritt transplantat av a. mammaria interna</t>
  </si>
  <si>
    <t>FNE10</t>
  </si>
  <si>
    <t>Koronar bypass med fritt transplantat av a. gastroepiploica</t>
  </si>
  <si>
    <t>FNE20</t>
  </si>
  <si>
    <t>Koronar bypass med fritt transplantat av arteria radialis</t>
  </si>
  <si>
    <t>FNE96</t>
  </si>
  <si>
    <t>Koronar bypass med annet fritt arterietransplantat</t>
  </si>
  <si>
    <t>FNF00</t>
  </si>
  <si>
    <t>Trombendarterektomi i høyre koronararterie</t>
  </si>
  <si>
    <t>FNF10</t>
  </si>
  <si>
    <t>Trombendarterektomi i ramus descendens anterior</t>
  </si>
  <si>
    <t>FNF20</t>
  </si>
  <si>
    <t>Trombendarterektomi i ramus circumflexus</t>
  </si>
  <si>
    <t>FNF30</t>
  </si>
  <si>
    <t>Trombendarterektomi i venstre koronararteries hovedstamme</t>
  </si>
  <si>
    <t>FNF96</t>
  </si>
  <si>
    <t>Annen koronar trombendarterektomi</t>
  </si>
  <si>
    <t>FNFM00</t>
  </si>
  <si>
    <t>Intrakoronar trykkregistrering med medikamentinjeksjon</t>
  </si>
  <si>
    <t>FNG00</t>
  </si>
  <si>
    <t>Dilatasjon av koronararterie</t>
  </si>
  <si>
    <t>FNG02</t>
  </si>
  <si>
    <t>Perkutan transluminal koronar angioplastikk</t>
  </si>
  <si>
    <t>FNG05</t>
  </si>
  <si>
    <t>Perkutan transluminal koronar angioplastikk med stentinnlegging</t>
  </si>
  <si>
    <t>FNG10</t>
  </si>
  <si>
    <t>Embolektomi i koronararterie</t>
  </si>
  <si>
    <t>FNG20</t>
  </si>
  <si>
    <t>Fjerning av fremmedlegeme fra koronararterie</t>
  </si>
  <si>
    <t>FNG22</t>
  </si>
  <si>
    <t>Perkutan transluminal fjerning av fremmedlegeme fra koronararterie</t>
  </si>
  <si>
    <t>FNG30</t>
  </si>
  <si>
    <t>Koronar angioplastikk med patch</t>
  </si>
  <si>
    <t>FNG96</t>
  </si>
  <si>
    <t>Annen utvidelse eller rekanalisering av koronararterie</t>
  </si>
  <si>
    <t>FNH00</t>
  </si>
  <si>
    <t>Sutur av koronararterie</t>
  </si>
  <si>
    <t>FNH10</t>
  </si>
  <si>
    <t>Rekonstruksjon av koronararterie med patch</t>
  </si>
  <si>
    <t>FNH20</t>
  </si>
  <si>
    <t>Rekonstruksjon av koronararterie med bypass</t>
  </si>
  <si>
    <t>FNH96</t>
  </si>
  <si>
    <t>Annet rekonstruksjonsinngrep på koronararterie</t>
  </si>
  <si>
    <t>FNJ00</t>
  </si>
  <si>
    <t>Ligatur av anomal koronararterie</t>
  </si>
  <si>
    <t>FNJ02</t>
  </si>
  <si>
    <t>Perkutan transluminal okklusjon av anomal koronararterie</t>
  </si>
  <si>
    <t>FNJ10</t>
  </si>
  <si>
    <t>Lukking av koronarfistel</t>
  </si>
  <si>
    <t>FNJ12</t>
  </si>
  <si>
    <t>Perkutan transluminal okklusjon av koronarfistel</t>
  </si>
  <si>
    <t>FNJ96</t>
  </si>
  <si>
    <t>Annen operasjon for koronarfistel</t>
  </si>
  <si>
    <t>FNK00</t>
  </si>
  <si>
    <t>Transposisjon av koronararterie</t>
  </si>
  <si>
    <t>FNK10</t>
  </si>
  <si>
    <t>Pulmonal koronar arterieplastikk med anastomose til aorta</t>
  </si>
  <si>
    <t>FNK20</t>
  </si>
  <si>
    <t>Rekonstruksjon av anomal koronararterie med ligatur og bypass</t>
  </si>
  <si>
    <t>FNK96</t>
  </si>
  <si>
    <t>Annet rekonstruksjonsinngrep ved anomal avgang av koronararterie</t>
  </si>
  <si>
    <t>FNOB00</t>
  </si>
  <si>
    <t>Perkutan intrakoronar brakyterapi</t>
  </si>
  <si>
    <t>FNU30</t>
  </si>
  <si>
    <t>Revisjon av venegraft etter aortokoronar bypassoperasjon</t>
  </si>
  <si>
    <t>FNW96</t>
  </si>
  <si>
    <t>Annen operasjon på koronararterie</t>
  </si>
  <si>
    <t>FNW98</t>
  </si>
  <si>
    <t>Annet perkutant transluminalt inngrep på koronararterie</t>
  </si>
  <si>
    <t>FPA00</t>
  </si>
  <si>
    <t>Deling av anteroseptal atrioventrikulær ledningsbane</t>
  </si>
  <si>
    <t>FPA10</t>
  </si>
  <si>
    <t>Deling av posteroseptal atrioventrikulær ledningsbane</t>
  </si>
  <si>
    <t>FPA20</t>
  </si>
  <si>
    <t>Deling av høyresidig atrioventrikulær ledningsbane</t>
  </si>
  <si>
    <t>FPA30</t>
  </si>
  <si>
    <t>Deling av venstresidig atrioventrikulær ledningsbane</t>
  </si>
  <si>
    <t>FPA40</t>
  </si>
  <si>
    <t>Deling av multiple atrioventrikulære ledningsbaner</t>
  </si>
  <si>
    <t>FPA96</t>
  </si>
  <si>
    <t>Annen operasjon for supraventrikulær arytmi</t>
  </si>
  <si>
    <t>FPB00</t>
  </si>
  <si>
    <t>Eksisjon av ektopisk hjertefokus</t>
  </si>
  <si>
    <t>FPB13</t>
  </si>
  <si>
    <t>Ablasjon av aberrant ledningsbane eller hjertefokus</t>
  </si>
  <si>
    <t>FPB25</t>
  </si>
  <si>
    <t>Transvenøs ablasjon av aberrant ledningsbane eller hjertefokus</t>
  </si>
  <si>
    <t>FPB35</t>
  </si>
  <si>
    <t>Transvenøs ablasjon av aberrant ledningsbane eller fokus på lungevene</t>
  </si>
  <si>
    <t>FPB96</t>
  </si>
  <si>
    <t>Annen eksisjon eller destruksjon av aberrant ledningsbane eller hjertefokus</t>
  </si>
  <si>
    <t>FPC00</t>
  </si>
  <si>
    <t>Partiell endokardial myotomi for ventrikulær arytmi</t>
  </si>
  <si>
    <t>FPC10</t>
  </si>
  <si>
    <t>Total endokardial myotomi for ventrikulær arytmi</t>
  </si>
  <si>
    <t>FPC96</t>
  </si>
  <si>
    <t>Annen endokardial myotomi for ventrikulær arytmi</t>
  </si>
  <si>
    <t>FPD00</t>
  </si>
  <si>
    <t>Labyrintoperasjon for atrieflimmer</t>
  </si>
  <si>
    <t>FPD96</t>
  </si>
  <si>
    <t>Annen operasjon for atrieflimmer</t>
  </si>
  <si>
    <t>FPE00</t>
  </si>
  <si>
    <t>Implantasjon av pacemaker med transvenøs ventrikkelelektrode</t>
  </si>
  <si>
    <t>FPE10</t>
  </si>
  <si>
    <t>Implantasjon av pacemaker med transvenøs atrieelektrode</t>
  </si>
  <si>
    <t>FPE20</t>
  </si>
  <si>
    <t>Implantasjon av pacemaker med transvenøs atrie- og ventrikkelelektrode</t>
  </si>
  <si>
    <t>FPE26</t>
  </si>
  <si>
    <t>Implantasjon av transvenøs pacemaker med biventrikulære elektroder</t>
  </si>
  <si>
    <t>FPE30</t>
  </si>
  <si>
    <t>Utskifting av transvenøs pacemaker pulsgenerator</t>
  </si>
  <si>
    <t>FPE40</t>
  </si>
  <si>
    <t>Utskifting av transvenøs pacemaker elektrode</t>
  </si>
  <si>
    <t>FPE96</t>
  </si>
  <si>
    <t>Annen implantasjon eller utskifting av transvenøs pacemaker</t>
  </si>
  <si>
    <t>FPF00</t>
  </si>
  <si>
    <t>Implantasjon av pacemaker med epikardial ventrikkelelektrode</t>
  </si>
  <si>
    <t>FPF10</t>
  </si>
  <si>
    <t>Implantasjon av pacemaker med epikardial atrieelektrode</t>
  </si>
  <si>
    <t>FPF20</t>
  </si>
  <si>
    <t>Implantasjon av pacemaker med epikardial atrie- og ventrikkelelektrode</t>
  </si>
  <si>
    <t>FPF30</t>
  </si>
  <si>
    <t>Utskifting av epikardial pacemaker pulsgenerator</t>
  </si>
  <si>
    <t>FPF40</t>
  </si>
  <si>
    <t>Utskifting av epikardial pacemakerelektrode</t>
  </si>
  <si>
    <t>FPF96</t>
  </si>
  <si>
    <t>Annen implantasjon eller utskifting av epikardial pacemaker</t>
  </si>
  <si>
    <t>FPFE13</t>
  </si>
  <si>
    <t>Vektor-EKG</t>
  </si>
  <si>
    <t>FPFE14</t>
  </si>
  <si>
    <t>Senpotensial-EKG</t>
  </si>
  <si>
    <t>FPFE15</t>
  </si>
  <si>
    <t>Holter-EKG</t>
  </si>
  <si>
    <t>FPFE17</t>
  </si>
  <si>
    <t>Transøsofageal EKG</t>
  </si>
  <si>
    <t>FPFE18</t>
  </si>
  <si>
    <t>EKG-registrering med isoprenalinprovokasjon</t>
  </si>
  <si>
    <t>FPFE19</t>
  </si>
  <si>
    <t>EKG-registrering med isvannprovokasjon</t>
  </si>
  <si>
    <t>FPFE23</t>
  </si>
  <si>
    <t>Elektrofysiologisk undersøkelse av hjertet med rask stimulering mot arytmi</t>
  </si>
  <si>
    <t>FPFE25</t>
  </si>
  <si>
    <t>Ikke-invasiv elektrofysiogisk hjerteundersøkelse med transøsofageal stimulering</t>
  </si>
  <si>
    <t>FPFE30</t>
  </si>
  <si>
    <t>Langtids EKG med hendelsesregistrering</t>
  </si>
  <si>
    <t>FPFE35</t>
  </si>
  <si>
    <t>Invasiv elektrofysiologisk undersøkelse av hjertet</t>
  </si>
  <si>
    <t>FPFE40</t>
  </si>
  <si>
    <t>Invasiv elektrofysiologisk undersøkelse med 3-D bildebasert signalanalyse</t>
  </si>
  <si>
    <t>FPFE45</t>
  </si>
  <si>
    <t>Avlesning av langtids EKG-registrator med implanterte elektroder</t>
  </si>
  <si>
    <t>FPFE50</t>
  </si>
  <si>
    <t>Arbeids-EKG</t>
  </si>
  <si>
    <t>FPFE55</t>
  </si>
  <si>
    <t>Arbeids-EKG med spirometri og O2-opptak</t>
  </si>
  <si>
    <t>FPG10</t>
  </si>
  <si>
    <t>Implantasjon av cardioverter-defibrillator med generator og epikardial elektrode</t>
  </si>
  <si>
    <t>FPG20</t>
  </si>
  <si>
    <t>Implantasjon av cardioverter-defibrillator med generator og epikardial elektrode ved åpen hjertekirurgi</t>
  </si>
  <si>
    <t>FPG30</t>
  </si>
  <si>
    <t>Implantasjon av cardioverter-defibrillator med generator og transvenøs ventrikkelelektrode</t>
  </si>
  <si>
    <t>FPG33</t>
  </si>
  <si>
    <t>Implantasjon av cardioverter-defibrillator med generator og transvenøs atrie- og ventrikkelelektrode</t>
  </si>
  <si>
    <t>FPG36</t>
  </si>
  <si>
    <t>Implantasjon av cardioverter-defibrillator med generator og transvenøs biventrikulær elektrode</t>
  </si>
  <si>
    <t>FPG40</t>
  </si>
  <si>
    <t>Utskifting av pulsgenerator til cardioverter-defibrillator</t>
  </si>
  <si>
    <t>FPG43</t>
  </si>
  <si>
    <t>Utskifting av transvenøs elektrode til cardioverter-defibrillator</t>
  </si>
  <si>
    <t>FPG96</t>
  </si>
  <si>
    <t>Annen implantasjon av permanent cardioverter-defibrillator</t>
  </si>
  <si>
    <t>FPGC00</t>
  </si>
  <si>
    <t>Implantasjon av elektrode(r) for langtids EKG-registrering</t>
  </si>
  <si>
    <t>FPGC05</t>
  </si>
  <si>
    <t>Innlegging eller bytte av transvenøs pacemaker med atrie-, ventrikkel- og koronarveneelektrode (biventrikulær pacemaker)</t>
  </si>
  <si>
    <t>FPGC10</t>
  </si>
  <si>
    <t>Innlegging eller bytte av transvenøs defibrillator med atrie-, ventrikkel- og koronarveneelektrode</t>
  </si>
  <si>
    <t>FPGT00</t>
  </si>
  <si>
    <t>Kontroll, omprogrammering av en-kammer pacemaker eller defibrillator</t>
  </si>
  <si>
    <t>FPGT05</t>
  </si>
  <si>
    <t>Kontroll, omprogrammering av to-kammer pacemaker/defibrillator</t>
  </si>
  <si>
    <t>FPGT10</t>
  </si>
  <si>
    <t>Kontroll, omprogrammering av biventrikulær pacemaker/defibrillator</t>
  </si>
  <si>
    <t>FPGT25</t>
  </si>
  <si>
    <t>Testing av implantert defibrillator med provokasjon av ventrikkelflimmer</t>
  </si>
  <si>
    <t>FPGT30</t>
  </si>
  <si>
    <t>Kontroll av venstresidig kunstig hjertepumpe (LVAD)</t>
  </si>
  <si>
    <t>FPGT32</t>
  </si>
  <si>
    <t>Kontroll av høyresidig kunstig hjertepumpe (RVAD)</t>
  </si>
  <si>
    <t>FPGX00</t>
  </si>
  <si>
    <t>Rask atrie- eller ventrikkelstimulering ved implantert elektrode</t>
  </si>
  <si>
    <t>FPGX05</t>
  </si>
  <si>
    <t>Rask atriestimulering ved transøsofageal elektrode</t>
  </si>
  <si>
    <t>FPGX10</t>
  </si>
  <si>
    <t>Invasiv elektrofysiologisk behandling av arytmi med rask atrie/ventrikkelstimulering ("overdrive pacing")</t>
  </si>
  <si>
    <t>FPGX24</t>
  </si>
  <si>
    <t>FPH00</t>
  </si>
  <si>
    <t>Fjerning av pacemaker eller cardioverter-defibrillator med transvenøs ekstraksjon av elektrode</t>
  </si>
  <si>
    <t>FPH10</t>
  </si>
  <si>
    <t>Fjerning av pacemaker eller cardioverter-defibrillator med åpen ekstraksjon av transvenøs elektrode</t>
  </si>
  <si>
    <t>FPH20</t>
  </si>
  <si>
    <t>Fjerning av pacemaker eller cardioverter-defibrillator med epikardial elektrode</t>
  </si>
  <si>
    <t>FPH96</t>
  </si>
  <si>
    <t>Annen fjerning av pacemaker eller cardioverter-defibrillator</t>
  </si>
  <si>
    <t>FPJ00</t>
  </si>
  <si>
    <t>Revisjon av pacemaker-pulsgenerator eller -elektrode</t>
  </si>
  <si>
    <t>FPK00</t>
  </si>
  <si>
    <t>Implantasjon av elektrokardiograf med loop recorder</t>
  </si>
  <si>
    <t>FPW96</t>
  </si>
  <si>
    <t>Annen operasjon for arytmi eller ledningsforstyrrelse</t>
  </si>
  <si>
    <t>FQA00</t>
  </si>
  <si>
    <t>Ortotop hjertetransplantasjon</t>
  </si>
  <si>
    <t>FQA10</t>
  </si>
  <si>
    <t>Ortotop hjertetransplantasjon med bikaval anastomose</t>
  </si>
  <si>
    <t>FQA20</t>
  </si>
  <si>
    <t>Ortotop hjertetransplantasjon med rekonstruksjon av mottakeratrier eller systemvenøse anastomoser</t>
  </si>
  <si>
    <t>FQA30</t>
  </si>
  <si>
    <t>Heterotop hjertetransplantasjon</t>
  </si>
  <si>
    <t>FQA40</t>
  </si>
  <si>
    <t>Hjertetransplantasjon med levende donor</t>
  </si>
  <si>
    <t>FQA96</t>
  </si>
  <si>
    <t>Annen hjertetransplantasjon</t>
  </si>
  <si>
    <t>FQB00</t>
  </si>
  <si>
    <t>Transplantasjon av hjerte og lunge</t>
  </si>
  <si>
    <t>FQB10</t>
  </si>
  <si>
    <t>Transplantasjon av hjerte og lunge med bikaval anastomose</t>
  </si>
  <si>
    <t>FQB20</t>
  </si>
  <si>
    <t>Transplantasjon av hjerte og lunge med rekonstruksjon av mottakeratrier eller systemvenøse anastomoser</t>
  </si>
  <si>
    <t>FQB30</t>
  </si>
  <si>
    <t>Transplantasjon av hjerte og lunger med revaskularisering av bronkialarterier</t>
  </si>
  <si>
    <t>FQB96</t>
  </si>
  <si>
    <t>Annen transplantasjon av hjerte og lunge</t>
  </si>
  <si>
    <t>FQW96</t>
  </si>
  <si>
    <t>Annet inngrep ved transplantasjon av hjerte og lunge</t>
  </si>
  <si>
    <t>FWA00</t>
  </si>
  <si>
    <t>Reoperasjon for sårruptur etter inngrep på hjerte eller stort intratorakalt kar</t>
  </si>
  <si>
    <t>FWB00</t>
  </si>
  <si>
    <t>Reoperasjon for overfladisk infeksjon etter inngrep på hjerte eller stort intratorakalt kar</t>
  </si>
  <si>
    <t>FWC00</t>
  </si>
  <si>
    <t>Reoperasjon for dyp infeksjon etter inngrep på hjerte eller stort intratorakalt kar</t>
  </si>
  <si>
    <t>FWD00</t>
  </si>
  <si>
    <t>Reoperasjon for overfladisk blødning etter inngrep på hjerte eller stort intratorakalt kar</t>
  </si>
  <si>
    <t>FWE00</t>
  </si>
  <si>
    <t>Reoperasjon for dyp blødning etter inngrep på hjerte eller stort intratorakalt kar</t>
  </si>
  <si>
    <t>FWF00</t>
  </si>
  <si>
    <t>Reoperasjon for insuffisiens av anastomose eller sutur i hjerte eller stort intratorakalt kar</t>
  </si>
  <si>
    <t>FWG00</t>
  </si>
  <si>
    <t>Reoperasjon for trombose eller emboli etter inngrep på hjerte eller stort intratorakalt kar</t>
  </si>
  <si>
    <t>FWG02</t>
  </si>
  <si>
    <t>Perkutan transluminal reoperasjon for trombose eller emboli etter inngrep på hjerte eller stort intratorakalt kar</t>
  </si>
  <si>
    <t>FWW96</t>
  </si>
  <si>
    <t>Annen reoperasjon etter inngrep på hjerte eller stort intratorakalt kar</t>
  </si>
  <si>
    <t>FWW98</t>
  </si>
  <si>
    <t>Annen perkutan transluminal reoperasjon etter inngrep på hjerte eller stort intratorakalt kar</t>
  </si>
  <si>
    <t>FXA00</t>
  </si>
  <si>
    <t>Total peroperativ kardiopulmonal bypass ved normotermi eller moderat hypotermi</t>
  </si>
  <si>
    <t>FXA10</t>
  </si>
  <si>
    <t>Total peroperativ kardiopulmonal bypass ved dyp hypotermi</t>
  </si>
  <si>
    <t>FXA13</t>
  </si>
  <si>
    <t>Total peroperativ kardiopulmonal bypass med dyp hypotermi og selektiv cerebral perfusjon</t>
  </si>
  <si>
    <t>FXA20</t>
  </si>
  <si>
    <t>Total peroperativ kardiopulmonal bypass ved dyp hypotermi og sirkulasjonsstans</t>
  </si>
  <si>
    <t>FXA96</t>
  </si>
  <si>
    <t>Annen peroperativ total kardiopulmonal bypass</t>
  </si>
  <si>
    <t>FXB00</t>
  </si>
  <si>
    <t>Peroperativ partiell kardiopulmonal bypass</t>
  </si>
  <si>
    <t>FXC00</t>
  </si>
  <si>
    <t>Peroperativ partiell kardiopulmonal bypass uten oksygenator</t>
  </si>
  <si>
    <t>FXD00</t>
  </si>
  <si>
    <t>Bruk av ECHLA</t>
  </si>
  <si>
    <t>FXE00</t>
  </si>
  <si>
    <t>Bruk av ECLA</t>
  </si>
  <si>
    <t>FXF00</t>
  </si>
  <si>
    <t>Dekanylering etter ECHLA eller ECLA</t>
  </si>
  <si>
    <t>FXG00</t>
  </si>
  <si>
    <t>Innlegging av IABP</t>
  </si>
  <si>
    <t>FXH00</t>
  </si>
  <si>
    <t>Fjerning av IABP</t>
  </si>
  <si>
    <t>FXJ00</t>
  </si>
  <si>
    <t>Innlegging av PABP</t>
  </si>
  <si>
    <t>FXK00</t>
  </si>
  <si>
    <t>Fjerning av PABP</t>
  </si>
  <si>
    <t>FXL30</t>
  </si>
  <si>
    <t>Innlegging av ekstrakorporal VAD</t>
  </si>
  <si>
    <t>FXL60</t>
  </si>
  <si>
    <t>Innlegging av intrakorporal VAD</t>
  </si>
  <si>
    <t>FXM30</t>
  </si>
  <si>
    <t>Fjerning av ekstrakorporal VAD</t>
  </si>
  <si>
    <t>FXM60</t>
  </si>
  <si>
    <t>Fjerning av intrakorporal VAD</t>
  </si>
  <si>
    <t>FXN30</t>
  </si>
  <si>
    <t>Prosedyre med bruk av TAH ekstrakorporalt</t>
  </si>
  <si>
    <t>FXN60</t>
  </si>
  <si>
    <t>Prosedyre med bruk av TAH intrakorporalt</t>
  </si>
  <si>
    <t>FXP00</t>
  </si>
  <si>
    <t>Hemofiltrasjon eller hemodialyse under kardiopulmonal bypass</t>
  </si>
  <si>
    <t>FY0AA</t>
  </si>
  <si>
    <t>RG Hjertventil filming</t>
  </si>
  <si>
    <t>FY0AD</t>
  </si>
  <si>
    <t>CT Hjerte</t>
  </si>
  <si>
    <t>FY0AG</t>
  </si>
  <si>
    <t>MR Hjerte</t>
  </si>
  <si>
    <t>FY0AN</t>
  </si>
  <si>
    <t>NM Myokardscintigrafi, hvile</t>
  </si>
  <si>
    <t>FY0BN</t>
  </si>
  <si>
    <t>NM Firstpass radionukleotid angiografi</t>
  </si>
  <si>
    <t>FY0CN</t>
  </si>
  <si>
    <t>NM EKG-styrt ventrikulografi (MUGA)</t>
  </si>
  <si>
    <t>FY0DN</t>
  </si>
  <si>
    <t>NM Myokardscintigrafi, belastning</t>
  </si>
  <si>
    <t>FY5YA</t>
  </si>
  <si>
    <t>Innsetting av implantat i hjertet</t>
  </si>
  <si>
    <t>FY5YB</t>
  </si>
  <si>
    <t>Perkutan innleggelse av aorta-ballongpumpe</t>
  </si>
  <si>
    <t>FYAA04</t>
  </si>
  <si>
    <t>Overvåking med Swan-Ganz kateter</t>
  </si>
  <si>
    <t>FYAB81</t>
  </si>
  <si>
    <t>Åpen hjertekompresjon</t>
  </si>
  <si>
    <t>FYDB11</t>
  </si>
  <si>
    <t>Angiokardiografi ved venstre hjertekateterisering</t>
  </si>
  <si>
    <t>FYDB12</t>
  </si>
  <si>
    <t>Koronar angiografi av kun native kar ved venstre hjertekateterisering</t>
  </si>
  <si>
    <t>FYDB13</t>
  </si>
  <si>
    <t>Koronar angiografi med undersøkelse av koronar bypass ved venstre hjertekateterisering</t>
  </si>
  <si>
    <t>FYDB14</t>
  </si>
  <si>
    <t>Tilleggsundersøkelse av perifere karområder under angiografi ved venstre hjertekateterisering</t>
  </si>
  <si>
    <t>FYDE06</t>
  </si>
  <si>
    <t>Farmakologisk stressekkokardiografi</t>
  </si>
  <si>
    <t>FYDE07</t>
  </si>
  <si>
    <t>Ergometrisk stressekkokardiografi</t>
  </si>
  <si>
    <t>FYDE31</t>
  </si>
  <si>
    <t>Fullstendig ekkokardiografi</t>
  </si>
  <si>
    <t>FYDE32</t>
  </si>
  <si>
    <t>Transøsofageal ekkokardiografi</t>
  </si>
  <si>
    <t>FYDE33</t>
  </si>
  <si>
    <t>Enkel ekkokardiografi</t>
  </si>
  <si>
    <t>FYDE40</t>
  </si>
  <si>
    <t>Transtorakal ekkokardiografisk overvåkning ved perkutan hjerteintervensjon</t>
  </si>
  <si>
    <t>FYDE41</t>
  </si>
  <si>
    <t>Transøsofageal ekkokardiografisk overvåkning ved hjerteoperasjon eller perkutan hjerteintervensjon</t>
  </si>
  <si>
    <t>FYFF00</t>
  </si>
  <si>
    <t>Hjertets minuttvolum målt ved termodilusjonsmetoder</t>
  </si>
  <si>
    <t>FYFX00</t>
  </si>
  <si>
    <t>Vippetest</t>
  </si>
  <si>
    <t>FYFX05</t>
  </si>
  <si>
    <t>Fysisk belastningstest (6 min gange eller tilsvarende)</t>
  </si>
  <si>
    <t>FYFX10</t>
  </si>
  <si>
    <t>Ortostatisk blodtrykksmåling</t>
  </si>
  <si>
    <t>GA0AA</t>
  </si>
  <si>
    <t>RG Sternum</t>
  </si>
  <si>
    <t>Brystvegg, pleura, diafragma, trachea, bronkier, lunger og mediastinum</t>
  </si>
  <si>
    <t>GA0AD</t>
  </si>
  <si>
    <t>CT Sternum</t>
  </si>
  <si>
    <t>GA0AG</t>
  </si>
  <si>
    <t>MR Sternum</t>
  </si>
  <si>
    <t>GA0AK</t>
  </si>
  <si>
    <t>UL Sternum</t>
  </si>
  <si>
    <t>GA0BA</t>
  </si>
  <si>
    <t>RG Costae</t>
  </si>
  <si>
    <t>GA5AA</t>
  </si>
  <si>
    <t>Perkutan biopsi av thoraksskjelett</t>
  </si>
  <si>
    <t>GA5BA</t>
  </si>
  <si>
    <t>Skifte av pleurakateter</t>
  </si>
  <si>
    <t>GA5JA</t>
  </si>
  <si>
    <t>Injeksjon av terapeutisk substans i toraksskjelett</t>
  </si>
  <si>
    <t>GAA10</t>
  </si>
  <si>
    <t>Interkostal innlegging av pleuradren</t>
  </si>
  <si>
    <t>GAA15</t>
  </si>
  <si>
    <t>Innlegging av pleuradren med costareseksjon</t>
  </si>
  <si>
    <t>GAA20</t>
  </si>
  <si>
    <t>Pleurostomi</t>
  </si>
  <si>
    <t>GAA31</t>
  </si>
  <si>
    <t>Torakoskopi</t>
  </si>
  <si>
    <t>GAA96</t>
  </si>
  <si>
    <t>Annen pleuradrenasje</t>
  </si>
  <si>
    <t>GAA97</t>
  </si>
  <si>
    <t>Annen torakoskopisk pleuradrenasje</t>
  </si>
  <si>
    <t>GAB00</t>
  </si>
  <si>
    <t>Nødtorakotomi</t>
  </si>
  <si>
    <t>GAB10</t>
  </si>
  <si>
    <t>Antero- eller posterolateral torakotomi</t>
  </si>
  <si>
    <t>GAB13</t>
  </si>
  <si>
    <t>Transaksillær torakotomi</t>
  </si>
  <si>
    <t>GAB20</t>
  </si>
  <si>
    <t>Median sternotomi</t>
  </si>
  <si>
    <t>GAB96</t>
  </si>
  <si>
    <t>Annen torakotomi</t>
  </si>
  <si>
    <t>GAC00</t>
  </si>
  <si>
    <t>Pleurabiopsi</t>
  </si>
  <si>
    <t>GAC01</t>
  </si>
  <si>
    <t>Torakoskopisk pleurabiopsi</t>
  </si>
  <si>
    <t>GAC10</t>
  </si>
  <si>
    <t>Fjerning av fremmedlegeme fra pleura</t>
  </si>
  <si>
    <t>GAC11</t>
  </si>
  <si>
    <t>Torakoskopisk fjerning av fremmedlegeme fra pleura</t>
  </si>
  <si>
    <t>GAC20</t>
  </si>
  <si>
    <t>Ekstirpasjon eller destruksjon av lesjon i pleura</t>
  </si>
  <si>
    <t>GAC21</t>
  </si>
  <si>
    <t>Torakoskopisk ekstirpasjon eller destruksjon av lesjon i pleura</t>
  </si>
  <si>
    <t>GAC30</t>
  </si>
  <si>
    <t>Anleggelse av pneumotoraks</t>
  </si>
  <si>
    <t>GAC33</t>
  </si>
  <si>
    <t>Mekanisk pleurodese</t>
  </si>
  <si>
    <t>GAC34</t>
  </si>
  <si>
    <t>Torakoskopisk mekanisk pleurodese</t>
  </si>
  <si>
    <t>GAC36</t>
  </si>
  <si>
    <t>Kjemisk pleurodese</t>
  </si>
  <si>
    <t>GAC37</t>
  </si>
  <si>
    <t>Torakoskopisk kjemisk pleurodese</t>
  </si>
  <si>
    <t>GAC40</t>
  </si>
  <si>
    <t>Pleurodese med pleurektomi</t>
  </si>
  <si>
    <t>GAC41</t>
  </si>
  <si>
    <t>Torakoskopisk pleurodese med pleurektomi</t>
  </si>
  <si>
    <t>GAC43</t>
  </si>
  <si>
    <t>Total dekortikasjon av lunge</t>
  </si>
  <si>
    <t>GAC44</t>
  </si>
  <si>
    <t>Torakoskopisk total dekortikasjon</t>
  </si>
  <si>
    <t>GAC46</t>
  </si>
  <si>
    <t>Partiell dekortikasjon av lunge</t>
  </si>
  <si>
    <t>GAC47</t>
  </si>
  <si>
    <t>Torakoskopisk partiell dekortikasjon av pleura</t>
  </si>
  <si>
    <t>GAC96</t>
  </si>
  <si>
    <t>Annen operasjon på pleura</t>
  </si>
  <si>
    <t>GAC97</t>
  </si>
  <si>
    <t>Annen torakoskopisk operasjon på pleura</t>
  </si>
  <si>
    <t>GAC98</t>
  </si>
  <si>
    <t>Annen operasjon på pleura gjennom pleurostomi</t>
  </si>
  <si>
    <t>GAD00</t>
  </si>
  <si>
    <t>Torakoplastikk</t>
  </si>
  <si>
    <t>GAD03</t>
  </si>
  <si>
    <t>Torakoplastikk med plombe</t>
  </si>
  <si>
    <t>GAD10</t>
  </si>
  <si>
    <t>Fjerning av plombe fra brystvegg</t>
  </si>
  <si>
    <t>GAD96</t>
  </si>
  <si>
    <t>Annen torakoplastikk eller tilhørende inngrep</t>
  </si>
  <si>
    <t>GAE00</t>
  </si>
  <si>
    <t>Incisjon eller biopsi av brystvegg</t>
  </si>
  <si>
    <t>GAE03</t>
  </si>
  <si>
    <t>Sutur av brystvegg</t>
  </si>
  <si>
    <t>GAE06</t>
  </si>
  <si>
    <t>Ekstirpasjon av lesjon i brystvegg</t>
  </si>
  <si>
    <t>GAE10</t>
  </si>
  <si>
    <t>Lukking av tidligere incisjon i brystvegg</t>
  </si>
  <si>
    <t>GAE13</t>
  </si>
  <si>
    <t>Lukking av pleuravindu</t>
  </si>
  <si>
    <t>GAE16</t>
  </si>
  <si>
    <t>Reseksjon av brystvegg</t>
  </si>
  <si>
    <t>GAE20</t>
  </si>
  <si>
    <t>Reseksjon av brystvegg og rekonstruksjon med lapp</t>
  </si>
  <si>
    <t>GAE23</t>
  </si>
  <si>
    <t>Reseksjon av brystvegg og rekonstruksjon med protesemateriale</t>
  </si>
  <si>
    <t>GAE26</t>
  </si>
  <si>
    <t>Rekonstruksjon av brystvegg ved skade</t>
  </si>
  <si>
    <t>GAE30</t>
  </si>
  <si>
    <t>Rekonstruksjon av brystvegg og diafragma ved kombinert skade</t>
  </si>
  <si>
    <t>GAE40</t>
  </si>
  <si>
    <t>Operasjon på ribbein og bløtdeler for toraksapertursyndrom</t>
  </si>
  <si>
    <t>GAE50</t>
  </si>
  <si>
    <t>Rekonstruksjon ved brystveggsdefekt</t>
  </si>
  <si>
    <t>GAE53</t>
  </si>
  <si>
    <t>Fjerning av fremmedlegeme fra brystvegg</t>
  </si>
  <si>
    <t>GAE96</t>
  </si>
  <si>
    <t>Annen incisjon, biopsi, reseksjon eller rekonstruksjon av brystvegg</t>
  </si>
  <si>
    <t>GAF00</t>
  </si>
  <si>
    <t>Korreksjon av pectus carinatum</t>
  </si>
  <si>
    <t>GAF03</t>
  </si>
  <si>
    <t>Korreksjon av pectus excavatum</t>
  </si>
  <si>
    <t>GAF10</t>
  </si>
  <si>
    <t>Fjerning av protesemateriale fra brystvegg etter korreksjon av misdannelse</t>
  </si>
  <si>
    <t>GAF96</t>
  </si>
  <si>
    <t>Annen operasjon for misdannelse av brystvegg</t>
  </si>
  <si>
    <t>GAG00</t>
  </si>
  <si>
    <t>Transtorakal biopsi av diafragma</t>
  </si>
  <si>
    <t>GAG01</t>
  </si>
  <si>
    <t>Torakoskopisk biopsi av diafragma</t>
  </si>
  <si>
    <t>GAG10</t>
  </si>
  <si>
    <t>Transtorakal ekstirpasjon eller destruksjon av lesjon i diafragma</t>
  </si>
  <si>
    <t>GAG11</t>
  </si>
  <si>
    <t>Torakoskopisk ekstirpasjon eller destruksjon av lesjon i diafragma</t>
  </si>
  <si>
    <t>GAG20</t>
  </si>
  <si>
    <t>Transtorakal fjerning av fremmedlegeme fra diafragma</t>
  </si>
  <si>
    <t>GAG21</t>
  </si>
  <si>
    <t>Torakoskopisk fjerning av fremmedlegeme fra diafragma</t>
  </si>
  <si>
    <t>GAG30</t>
  </si>
  <si>
    <t>Transtorakal rekonstruksjon av diafragma ved ruptur</t>
  </si>
  <si>
    <t>GAG31</t>
  </si>
  <si>
    <t>Torakoskopisk rekonstruksjon av diafragma ved ruptur</t>
  </si>
  <si>
    <t>GAG33</t>
  </si>
  <si>
    <t>Transtorakal reseksjon av diafragma</t>
  </si>
  <si>
    <t>GAG36</t>
  </si>
  <si>
    <t>Transtorakal reseksjon og rekonstruksjon av diafragma med transplantat</t>
  </si>
  <si>
    <t>GAG40</t>
  </si>
  <si>
    <t>Transtorakal lukking av torakoabdominal fistel</t>
  </si>
  <si>
    <t>GAG50</t>
  </si>
  <si>
    <t>Transtorakal rekonstruksjon av diafragmadefekt</t>
  </si>
  <si>
    <t>GAG96</t>
  </si>
  <si>
    <t>Annen transtorakal operasjon på diafragma</t>
  </si>
  <si>
    <t>GAG97</t>
  </si>
  <si>
    <t>Annen torakoskopisk operasjon på diafragma</t>
  </si>
  <si>
    <t>GAGT00</t>
  </si>
  <si>
    <t>Kontroll/innstilling av diafragmastimulator</t>
  </si>
  <si>
    <t>GAGX00</t>
  </si>
  <si>
    <t>Skylling av pleuraempyem</t>
  </si>
  <si>
    <t>GAGX05</t>
  </si>
  <si>
    <t>Pleurolyse med fibrinolytika</t>
  </si>
  <si>
    <t>GAW96</t>
  </si>
  <si>
    <t>Annen operasjon på brystvegg, pleura eller diafragma</t>
  </si>
  <si>
    <t>GAW97</t>
  </si>
  <si>
    <t>Annen torakoskopisk operasjon på brystvegg, pleura eller diafragma</t>
  </si>
  <si>
    <t>GB0AA</t>
  </si>
  <si>
    <t>RG Trachea og bronkier</t>
  </si>
  <si>
    <t>GB5MA</t>
  </si>
  <si>
    <t>Innlegging av stent i trachea eller bronkier</t>
  </si>
  <si>
    <t>GBA00</t>
  </si>
  <si>
    <t>Incisjon av trachea</t>
  </si>
  <si>
    <t>GBA12</t>
  </si>
  <si>
    <t>Endoskopisk fjerning av fremmedlegeme fra trachea</t>
  </si>
  <si>
    <t>GBA22</t>
  </si>
  <si>
    <t>Endoskopisk ekstirpasjon av lesjon i trachea</t>
  </si>
  <si>
    <t>GBA25</t>
  </si>
  <si>
    <t>Endoskopisk elektrokoagulasjon av lesjon i trachea</t>
  </si>
  <si>
    <t>GBA28</t>
  </si>
  <si>
    <t>Endoskopisk laserterapi av lesjon i trachea</t>
  </si>
  <si>
    <t>GBA32</t>
  </si>
  <si>
    <t>Endoskopisk dilatasjon av trachea</t>
  </si>
  <si>
    <t>GBA35</t>
  </si>
  <si>
    <t>Endoskopisk innlegging av stent i trachea</t>
  </si>
  <si>
    <t>GBA40</t>
  </si>
  <si>
    <t>Sutur av trachea</t>
  </si>
  <si>
    <t>GBA46</t>
  </si>
  <si>
    <t>Tracheoplastikk</t>
  </si>
  <si>
    <t>GBA50</t>
  </si>
  <si>
    <t>Rekonstruksjon av trachea</t>
  </si>
  <si>
    <t>GBA53</t>
  </si>
  <si>
    <t>Rekonstruksjon av trachea med protese</t>
  </si>
  <si>
    <t>GBA96</t>
  </si>
  <si>
    <t>Annen incisjon eller operasjon på trachea for skade eller lesjon</t>
  </si>
  <si>
    <t>GBA98</t>
  </si>
  <si>
    <t>Annet endoskopisk inngrep på trachea for skade eller lesjon</t>
  </si>
  <si>
    <t>GBB00</t>
  </si>
  <si>
    <t>Tracheostomi</t>
  </si>
  <si>
    <t>GBB03</t>
  </si>
  <si>
    <t>Perkutan tracheostomi</t>
  </si>
  <si>
    <t>GBB06</t>
  </si>
  <si>
    <t>Tracheostomi med fjerning av fremmedlegeme</t>
  </si>
  <si>
    <t>GBB13</t>
  </si>
  <si>
    <t>Revisjon av tracheostomi</t>
  </si>
  <si>
    <t>GBB18</t>
  </si>
  <si>
    <t>Lukking av tracheostomi</t>
  </si>
  <si>
    <t>GBB96</t>
  </si>
  <si>
    <t>Annet inngrep ved tracheostomi</t>
  </si>
  <si>
    <t>GBC00</t>
  </si>
  <si>
    <t>Partiell reseksjon av trachea</t>
  </si>
  <si>
    <t>GBC03</t>
  </si>
  <si>
    <t>Reseksjon av trachea</t>
  </si>
  <si>
    <t>GBC06</t>
  </si>
  <si>
    <t>Reseksjon og rekonstruksjon av trachea med protese</t>
  </si>
  <si>
    <t>GBC10</t>
  </si>
  <si>
    <t>Reseksjon og rekonstruksjon av carina</t>
  </si>
  <si>
    <t>GBC13</t>
  </si>
  <si>
    <t>Reseksjon og rekonstruksjon av carina med transplantat</t>
  </si>
  <si>
    <t>GBC96</t>
  </si>
  <si>
    <t>Annen reseksjon eller rekonstruksjon av trachea</t>
  </si>
  <si>
    <t>GBGC00</t>
  </si>
  <si>
    <t>Innlegging eller bytte av trakeostomitube</t>
  </si>
  <si>
    <t>GBGC05</t>
  </si>
  <si>
    <t>Fiberendoskopisk trakeal intubasjon</t>
  </si>
  <si>
    <t>GBGC10</t>
  </si>
  <si>
    <t>Endotrakeal intubasjon</t>
  </si>
  <si>
    <t>GBGM00</t>
  </si>
  <si>
    <t>Bruk av surfactant ved initial gjenoppliving umiddelbart etter fødsel</t>
  </si>
  <si>
    <t>GBGM05</t>
  </si>
  <si>
    <t>Bruk av surfactant senere i nyfødtperioden</t>
  </si>
  <si>
    <t>GBGX10</t>
  </si>
  <si>
    <t>Rensuging med sensorisk stimulans av nyfødte</t>
  </si>
  <si>
    <t>GBW96</t>
  </si>
  <si>
    <t>Annen operasjon på trachea</t>
  </si>
  <si>
    <t>GBW98</t>
  </si>
  <si>
    <t>Annet transluminalt endoskopisk inngrep på trachea</t>
  </si>
  <si>
    <t>GCA02</t>
  </si>
  <si>
    <t>Bronkoskopisk elektrokoagulasjon</t>
  </si>
  <si>
    <t>GCA05</t>
  </si>
  <si>
    <t>Bronkoskopisk laserterapi</t>
  </si>
  <si>
    <t>GCA06</t>
  </si>
  <si>
    <t>Ekstirpasjon av lesjon i bronkie</t>
  </si>
  <si>
    <t>GCA08</t>
  </si>
  <si>
    <t>Bronkoskopisk ekstirpasjon av lesjon</t>
  </si>
  <si>
    <t>GCA10</t>
  </si>
  <si>
    <t>Åpen fjerning av fremmedlegeme i bronkie</t>
  </si>
  <si>
    <t>GCA12</t>
  </si>
  <si>
    <t>Bronkoskopisk fjerning av fremmedlegeme</t>
  </si>
  <si>
    <t>GCA18</t>
  </si>
  <si>
    <t>Bronkoskopisk dilatasjon av bronkie</t>
  </si>
  <si>
    <t>GCA20</t>
  </si>
  <si>
    <t>Sutur eller rekonstruksjon av bronkie for skade</t>
  </si>
  <si>
    <t>GCA26</t>
  </si>
  <si>
    <t>Plastisk rekonstruksjon av bronkie</t>
  </si>
  <si>
    <t>GCA30</t>
  </si>
  <si>
    <t>Rekonstruksjon av bronkie med protese</t>
  </si>
  <si>
    <t>GCA32</t>
  </si>
  <si>
    <t>Endoskopisk innlegging av stent i bronkie</t>
  </si>
  <si>
    <t>GCA40</t>
  </si>
  <si>
    <t>Lukking av bronkopleural fistel</t>
  </si>
  <si>
    <t>GCA42</t>
  </si>
  <si>
    <t>Bronkoskopisk lukking av bronkopleural fistel</t>
  </si>
  <si>
    <t>GCA43</t>
  </si>
  <si>
    <t>Annen lukking av bronkopleural fistel</t>
  </si>
  <si>
    <t>GCA50</t>
  </si>
  <si>
    <t>Partiell reseksjon av bronkie</t>
  </si>
  <si>
    <t>GCA60</t>
  </si>
  <si>
    <t>Reseksjon av bronkie med ende til ende-anastomose</t>
  </si>
  <si>
    <t>GCA63</t>
  </si>
  <si>
    <t>Mansjettreseksjon av bronkie</t>
  </si>
  <si>
    <t>GCA70</t>
  </si>
  <si>
    <t>Reseksjon og rekonstruksjon av bronkie med protese</t>
  </si>
  <si>
    <t>GCA96</t>
  </si>
  <si>
    <t>Annen operasjon på bronkie</t>
  </si>
  <si>
    <t>GCA98</t>
  </si>
  <si>
    <t>Annet bronkoskopisk inngrep</t>
  </si>
  <si>
    <t>GCFF05</t>
  </si>
  <si>
    <t>Peak expiratory flow (PEF)-måling med anstrengelsesprovokasjon</t>
  </si>
  <si>
    <t>GCFF10</t>
  </si>
  <si>
    <t>Peak expiratory flow (PEF), langtidsobservasjon med automatisk logging</t>
  </si>
  <si>
    <t>GCGS00</t>
  </si>
  <si>
    <t>Indusert sputumprøve etter inhalasjon av hyperosmolær NaCl</t>
  </si>
  <si>
    <t>GCGS05</t>
  </si>
  <si>
    <t>Bronkioalveolær lavage med uthenting av vevsprøve/hvite blodlegemer</t>
  </si>
  <si>
    <t>GCGX00</t>
  </si>
  <si>
    <t>Bronkialtoalett</t>
  </si>
  <si>
    <t>GD0AN</t>
  </si>
  <si>
    <t>NM Lungeventilasjonsscintigrafi</t>
  </si>
  <si>
    <t>GD0BN</t>
  </si>
  <si>
    <t>NM Lungeperfusjonsscintigrafi</t>
  </si>
  <si>
    <t>GD0CN</t>
  </si>
  <si>
    <t>NM Depreotide-scintigrafi</t>
  </si>
  <si>
    <t>GDA00</t>
  </si>
  <si>
    <t>Incisjon av lunge</t>
  </si>
  <si>
    <t>GDA01</t>
  </si>
  <si>
    <t>Torakoskopisk incisjon av lunge</t>
  </si>
  <si>
    <t>GDA10</t>
  </si>
  <si>
    <t>Lungebiopsi</t>
  </si>
  <si>
    <t>GDA11</t>
  </si>
  <si>
    <t>Torakoskopisk lungebiopsi</t>
  </si>
  <si>
    <t>GDA20</t>
  </si>
  <si>
    <t>Ekstirpasjon av lesjon i lunge</t>
  </si>
  <si>
    <t>GDA21</t>
  </si>
  <si>
    <t>Torakoskopisk ekstirpasjon av lesjon i lunge</t>
  </si>
  <si>
    <t>GDA30</t>
  </si>
  <si>
    <t>Åpen fjerning av fremmedlegeme fra lunge</t>
  </si>
  <si>
    <t>GDA31</t>
  </si>
  <si>
    <t>Torakoskopisk fjerning av fremmedlegeme fra lunge</t>
  </si>
  <si>
    <t>GDA40</t>
  </si>
  <si>
    <t>Rekonstruksjon av lunge ved skade</t>
  </si>
  <si>
    <t>GDA41</t>
  </si>
  <si>
    <t>Torakoskopisk rekonstruksjon av lunge ved skade</t>
  </si>
  <si>
    <t>GDA96</t>
  </si>
  <si>
    <t>Annen incisjon, ekstirpasjon av lesjon eller rekonstruksjon av lunge</t>
  </si>
  <si>
    <t>GDA97</t>
  </si>
  <si>
    <t>Annen torakoskopisk incisjon, ekstirpasjon av lesjon eller rekonstruksjon av lunge</t>
  </si>
  <si>
    <t>GDA98</t>
  </si>
  <si>
    <t>Annen bronkoskopisk incisjon, ekstirpasjon av lesjon eller rekonstruksjon av lunge</t>
  </si>
  <si>
    <t>GDB00</t>
  </si>
  <si>
    <t>Reseksjon av bullae</t>
  </si>
  <si>
    <t>GDB01</t>
  </si>
  <si>
    <t>Torakoskopisk reseksjon av bullae</t>
  </si>
  <si>
    <t>GDB10</t>
  </si>
  <si>
    <t>Kilereseksjon av lunge</t>
  </si>
  <si>
    <t>GDB11</t>
  </si>
  <si>
    <t>Torakoskopisk kilereseksjon av lunge</t>
  </si>
  <si>
    <t>GDB20</t>
  </si>
  <si>
    <t>Segmentreseksjon av lunge</t>
  </si>
  <si>
    <t>GDB21</t>
  </si>
  <si>
    <t>Torakoskopisk segmentreseksjon av lunge</t>
  </si>
  <si>
    <t>GDB96</t>
  </si>
  <si>
    <t>Annet reseksjonsinngrep på lunge</t>
  </si>
  <si>
    <t>GDB97</t>
  </si>
  <si>
    <t>Annet torakoskopisk reseksjonsinngrep på lunge</t>
  </si>
  <si>
    <t>GDC00</t>
  </si>
  <si>
    <t>Lobektomi av lunge</t>
  </si>
  <si>
    <t>GDC01</t>
  </si>
  <si>
    <t>Torakoskopisk lobektomi av lunge</t>
  </si>
  <si>
    <t>GDC10</t>
  </si>
  <si>
    <t>Bilobektomi av lunge</t>
  </si>
  <si>
    <t>GDC11</t>
  </si>
  <si>
    <t>Torakoskopisk bilobektomi av lunge</t>
  </si>
  <si>
    <t>GDC13</t>
  </si>
  <si>
    <t>Utvidet lobektomi eller bilobektomi av lunge</t>
  </si>
  <si>
    <t>GDC20</t>
  </si>
  <si>
    <t>Lobektomi av lunge og mansjettreseksjon av bronkie</t>
  </si>
  <si>
    <t>GDC23</t>
  </si>
  <si>
    <t>Lobektomi og segmentreseksjon av lunge</t>
  </si>
  <si>
    <t>GDC26</t>
  </si>
  <si>
    <t>Lobektomi og annen reseksjon av lunge</t>
  </si>
  <si>
    <t>GDC96</t>
  </si>
  <si>
    <t>Annen lobektomi av lunge</t>
  </si>
  <si>
    <t>GDC97</t>
  </si>
  <si>
    <t>Annen torakoskopisk lobektomi av lunge</t>
  </si>
  <si>
    <t>GDD00</t>
  </si>
  <si>
    <t>Pneumonektomi</t>
  </si>
  <si>
    <t>GDD01</t>
  </si>
  <si>
    <t>Torakoskopisk pneumonektomi</t>
  </si>
  <si>
    <t>GDD10</t>
  </si>
  <si>
    <t>Pleuropneumonektomi</t>
  </si>
  <si>
    <t>GDD11</t>
  </si>
  <si>
    <t>Torakoskopisk pleuropneumonektomi</t>
  </si>
  <si>
    <t>GDD20</t>
  </si>
  <si>
    <t>Utvidet pneumonektomi</t>
  </si>
  <si>
    <t>GDD23</t>
  </si>
  <si>
    <t>Pneumonektomi med reseksjon av carina</t>
  </si>
  <si>
    <t>GDD26</t>
  </si>
  <si>
    <t>Pneumonektomi med reseksjon av bronkie og ev. trachea</t>
  </si>
  <si>
    <t>GDD96</t>
  </si>
  <si>
    <t>Annen pneumonektomi</t>
  </si>
  <si>
    <t>GDD97</t>
  </si>
  <si>
    <t>Annen torakoskopisk pneumonektomi</t>
  </si>
  <si>
    <t>GDFC00</t>
  </si>
  <si>
    <t>Spirometri</t>
  </si>
  <si>
    <t>GDFC05</t>
  </si>
  <si>
    <t>Spirometri med inhalasjon av hurtigvirkende bronkieutvidende legemiddel</t>
  </si>
  <si>
    <t>GDFC10</t>
  </si>
  <si>
    <t>Spirometri med inhalasjon av langsomtvirkende bronkieutvidende legemiddel</t>
  </si>
  <si>
    <t>GDFC20</t>
  </si>
  <si>
    <t>Spirometri med oscillometri for måling av perifer luftveismotstand</t>
  </si>
  <si>
    <t>GDFC25</t>
  </si>
  <si>
    <t>Spirometri med medikamentell provokasjon</t>
  </si>
  <si>
    <t>GDFC30</t>
  </si>
  <si>
    <t>Spirometri med fysisk belastning</t>
  </si>
  <si>
    <t>GDFC35</t>
  </si>
  <si>
    <t>Måling av funksjonell residualkapasitet med SF6- eller He-inhalasjon</t>
  </si>
  <si>
    <t>GDFM00</t>
  </si>
  <si>
    <t>Måling av maksimale respiratoriske trykk og "sniff"-test</t>
  </si>
  <si>
    <t>GDFM05</t>
  </si>
  <si>
    <t>Måling av transdiafragmale trykk ved voluntær ventilasjon</t>
  </si>
  <si>
    <t>GDFX00</t>
  </si>
  <si>
    <t>Pletysmografi</t>
  </si>
  <si>
    <t>GDFX05</t>
  </si>
  <si>
    <t>Pletysmografi med måling av luftveisresistens/-konduktans I</t>
  </si>
  <si>
    <t>GDFX10</t>
  </si>
  <si>
    <t>Pletysmografi med måling av luftveisresistens/-konduktans II</t>
  </si>
  <si>
    <t>GDFX15</t>
  </si>
  <si>
    <t>Måling av gassutvekslingsevne ved karbonmonoksiddiffusjon</t>
  </si>
  <si>
    <t>GDFX20</t>
  </si>
  <si>
    <t>Måling av nitrogenmonoksid i ekspirasjonsluft</t>
  </si>
  <si>
    <t>GDFX25</t>
  </si>
  <si>
    <t>Nitrogenutvasking etter O2-inhalasjon</t>
  </si>
  <si>
    <t>GDFX30</t>
  </si>
  <si>
    <t>Måling av lungeelastisitet</t>
  </si>
  <si>
    <t>GDFX35</t>
  </si>
  <si>
    <t>Single-breath okklusjonstest for måling av luftveisresistens og compliance</t>
  </si>
  <si>
    <t>GDFX40</t>
  </si>
  <si>
    <t>Single-breath med nitrogentest</t>
  </si>
  <si>
    <t>GDG00</t>
  </si>
  <si>
    <t>Unilateral lungetransplantasjon</t>
  </si>
  <si>
    <t>GDG03</t>
  </si>
  <si>
    <t>Unilateral lungetransplantasjon med revaskularisering av bronkialarterier</t>
  </si>
  <si>
    <t>GDG10</t>
  </si>
  <si>
    <t>Bilateral lungetransplantasjon</t>
  </si>
  <si>
    <t>GDG13</t>
  </si>
  <si>
    <t>Bilateral lungetransplantasjon med revaskularisering av bronkialarterier</t>
  </si>
  <si>
    <t>GDG30</t>
  </si>
  <si>
    <t>Lungetransplantasjon fra levende donor</t>
  </si>
  <si>
    <t>GDG96</t>
  </si>
  <si>
    <t>Annen lungetransplantasjon</t>
  </si>
  <si>
    <t>GDW96</t>
  </si>
  <si>
    <t>Annen operasjon på lunge</t>
  </si>
  <si>
    <t>GDW97</t>
  </si>
  <si>
    <t>Annen torakoskopisk operasjon på lunge</t>
  </si>
  <si>
    <t>GDW98</t>
  </si>
  <si>
    <t>Annen bronkoskopisk operasjon på lunge</t>
  </si>
  <si>
    <t>GE0AK</t>
  </si>
  <si>
    <t>UL Mediastinum</t>
  </si>
  <si>
    <t>GEA00</t>
  </si>
  <si>
    <t>Mediastinoskopi</t>
  </si>
  <si>
    <t>GEA10</t>
  </si>
  <si>
    <t>Mediastinoskopi med fjerning av fremmedlegeme</t>
  </si>
  <si>
    <t>GEA20</t>
  </si>
  <si>
    <t>Mediastinoskopi med ekstirpasjon av lesjon</t>
  </si>
  <si>
    <t>GEA96</t>
  </si>
  <si>
    <t>Annet mediastinoskopisk inngrep</t>
  </si>
  <si>
    <t>GEB10</t>
  </si>
  <si>
    <t>Mediastinotomi</t>
  </si>
  <si>
    <t>GEB20</t>
  </si>
  <si>
    <t>Mediastinotomi med fjerning av fremmedlegeme</t>
  </si>
  <si>
    <t>GEB30</t>
  </si>
  <si>
    <t>Mediastinotomi og ekstirpasjon av lesjon</t>
  </si>
  <si>
    <t>GEB40</t>
  </si>
  <si>
    <t>Mediastinotomi og utvidet ekstirpasjon av lesjon</t>
  </si>
  <si>
    <t>GEB96</t>
  </si>
  <si>
    <t>Annen mediastinotomi</t>
  </si>
  <si>
    <t>GEC00</t>
  </si>
  <si>
    <t>Biopsi av thymus</t>
  </si>
  <si>
    <t>GEC03</t>
  </si>
  <si>
    <t>Mediastinoskopisk biopsi av thymus</t>
  </si>
  <si>
    <t>GEC10</t>
  </si>
  <si>
    <t>Transcervikal reseksjon av thymus</t>
  </si>
  <si>
    <t>GEC13</t>
  </si>
  <si>
    <t>Transsternal reseksjon av thymus</t>
  </si>
  <si>
    <t>GEC14</t>
  </si>
  <si>
    <t>Torakoskopisk reseksjon av thymus</t>
  </si>
  <si>
    <t>GEC16</t>
  </si>
  <si>
    <t>Mediastinoskopisk reseksjon av thymus</t>
  </si>
  <si>
    <t>GEC20</t>
  </si>
  <si>
    <t>Transcervikal thymektomi</t>
  </si>
  <si>
    <t>GEC23</t>
  </si>
  <si>
    <t>Transsternal thymektomi</t>
  </si>
  <si>
    <t>GEC24</t>
  </si>
  <si>
    <t>Torakoskopisk thymektomi</t>
  </si>
  <si>
    <t>GEC26</t>
  </si>
  <si>
    <t>Mediastinoskopisk thymektomi</t>
  </si>
  <si>
    <t>GEC93</t>
  </si>
  <si>
    <t>Annen mediastinoskopisk operasjon på thymus</t>
  </si>
  <si>
    <t>GEC96</t>
  </si>
  <si>
    <t>Annen operasjon på thymus</t>
  </si>
  <si>
    <t>GEC97</t>
  </si>
  <si>
    <t>Annet torakoskopisk inngrep på thymus</t>
  </si>
  <si>
    <t>GEGX00</t>
  </si>
  <si>
    <t>Magnetisk frenikusstimulering</t>
  </si>
  <si>
    <t>GEW96</t>
  </si>
  <si>
    <t>Annen operasjon på mediastinum</t>
  </si>
  <si>
    <t>GF0AB</t>
  </si>
  <si>
    <t>RGA Arteriografi av bronkialarterie</t>
  </si>
  <si>
    <t>GF0AC</t>
  </si>
  <si>
    <t>RGV Pulmonal arteriografi</t>
  </si>
  <si>
    <t>GFPE05</t>
  </si>
  <si>
    <t>Embolisering av arteriovenøs malformasjon i lunge</t>
  </si>
  <si>
    <t>GWA00</t>
  </si>
  <si>
    <t>Reoperasjon for sårruptur ved torakskirurgi</t>
  </si>
  <si>
    <t>GWB00</t>
  </si>
  <si>
    <t>Reoperasjon for overfladisk infeksjon ved torakskirurgi</t>
  </si>
  <si>
    <t>GWC00</t>
  </si>
  <si>
    <t>Reoperasjon for dyp infeksjon ved torakskirurgi</t>
  </si>
  <si>
    <t>GWC01</t>
  </si>
  <si>
    <t>Torakoskopisk reoperasjon for dyp infeksjon ved torakskirurgi</t>
  </si>
  <si>
    <t>GWD00</t>
  </si>
  <si>
    <t>Reoperasjon for overfladisk blødning ved torakskirurgi</t>
  </si>
  <si>
    <t>GWE00</t>
  </si>
  <si>
    <t>Reoperasjon for dyp blødning ved torakskirurgi</t>
  </si>
  <si>
    <t>GWE01</t>
  </si>
  <si>
    <t>Torakoskopisk reoperasjon for dyp blødning ved torakskirurgi</t>
  </si>
  <si>
    <t>GWE02</t>
  </si>
  <si>
    <t>Transluminal endoskopisk reoperasjon for dyp blødning ved torakskirurgi</t>
  </si>
  <si>
    <t>GWF00</t>
  </si>
  <si>
    <t>Reoperasjon for insuffisiens av anastomose eller sutur ved torakskirurgi</t>
  </si>
  <si>
    <t>GWF01</t>
  </si>
  <si>
    <t>Torakoskopisk reoperasjon for insuffisiens av anastomose eller sutur ved torakskirurgi</t>
  </si>
  <si>
    <t>GWW96</t>
  </si>
  <si>
    <t>Annen reoperasjon ved torakskirurgi</t>
  </si>
  <si>
    <t>GWW97</t>
  </si>
  <si>
    <t>Annen torakoskopisk reoperasjon ved torakskirurgi</t>
  </si>
  <si>
    <t>GWW98</t>
  </si>
  <si>
    <t>Annen transluminal endoskopisk reoperasjon ved torakskirurgi</t>
  </si>
  <si>
    <t>GXAV01</t>
  </si>
  <si>
    <t>Respiratorbehandling INA</t>
  </si>
  <si>
    <t>GXAV10</t>
  </si>
  <si>
    <t>Behandling med kontinuerlig positivt luftveistrykk</t>
  </si>
  <si>
    <t>GXAV20</t>
  </si>
  <si>
    <t>Behandling med bifasisk positivt luftveistrykk</t>
  </si>
  <si>
    <t>GXAV22</t>
  </si>
  <si>
    <t>Behandling med bifasisk positivt og negativt luftveistrykk</t>
  </si>
  <si>
    <t>GXAV23</t>
  </si>
  <si>
    <t>Høyfrekvent oscillatorventilasjon</t>
  </si>
  <si>
    <t>GXAV24</t>
  </si>
  <si>
    <t>Respiratorbehandling med høyfrekvensventilasjon</t>
  </si>
  <si>
    <t>GXAV25</t>
  </si>
  <si>
    <t>Behandling med spesielle inhalasjonsgasser</t>
  </si>
  <si>
    <t>GXAV28</t>
  </si>
  <si>
    <t>Manuell luftveisventilasjon</t>
  </si>
  <si>
    <t>GXAV30</t>
  </si>
  <si>
    <t>Behandling med nasal høyluftstrømskanyle</t>
  </si>
  <si>
    <t>GXAV35</t>
  </si>
  <si>
    <t>Oppstart av behandling med hjemmerespirator</t>
  </si>
  <si>
    <t>GXDE00</t>
  </si>
  <si>
    <t>Ultralydundersøkelse av pleura</t>
  </si>
  <si>
    <t>GXDE02</t>
  </si>
  <si>
    <t>Transøsofageal ultralydundersøkelse</t>
  </si>
  <si>
    <t>GXFX00</t>
  </si>
  <si>
    <t>Høydesimuleringstest</t>
  </si>
  <si>
    <t>GXFX10</t>
  </si>
  <si>
    <t>Langtidsregistrering av oksygenmetning</t>
  </si>
  <si>
    <t>GXFX15</t>
  </si>
  <si>
    <t>Transkutan oksymetri med CO2-måling i endetidevolum</t>
  </si>
  <si>
    <t>GXFX20</t>
  </si>
  <si>
    <t>Transkutan noninvasiv monitorering av pO2 og pCO2</t>
  </si>
  <si>
    <t>GXGX00</t>
  </si>
  <si>
    <t>Bukleiebehandling ved ARDS</t>
  </si>
  <si>
    <t>HA0AA</t>
  </si>
  <si>
    <t>RG Mammografi</t>
  </si>
  <si>
    <t>Mamma</t>
  </si>
  <si>
    <t>HA0AG</t>
  </si>
  <si>
    <t>MR Mamma</t>
  </si>
  <si>
    <t>HA0AK</t>
  </si>
  <si>
    <t>UL Mamma og axille</t>
  </si>
  <si>
    <t>HA0AN</t>
  </si>
  <si>
    <t>NM Mammoscintigrafi</t>
  </si>
  <si>
    <t>HA5AA</t>
  </si>
  <si>
    <t>Vakumbiopsi av mamma</t>
  </si>
  <si>
    <t>HA5AB</t>
  </si>
  <si>
    <t>Cytologisk prøve fra mamma</t>
  </si>
  <si>
    <t>HA5BA</t>
  </si>
  <si>
    <t>Tapping av cyste i mamma</t>
  </si>
  <si>
    <t>HA5BB</t>
  </si>
  <si>
    <t>Drenasje/skylling av abscess i mamma</t>
  </si>
  <si>
    <t>HA5XA</t>
  </si>
  <si>
    <t>Fokusert ultralydbehandling av mamma</t>
  </si>
  <si>
    <t>HA5XB</t>
  </si>
  <si>
    <t>Nålemerking av mamma</t>
  </si>
  <si>
    <t>HAA00</t>
  </si>
  <si>
    <t>Incisjon av mamma</t>
  </si>
  <si>
    <t>HAA01</t>
  </si>
  <si>
    <t>Sutur av mamma</t>
  </si>
  <si>
    <t>HAA10</t>
  </si>
  <si>
    <t>Biopsi av mamma</t>
  </si>
  <si>
    <t>HAB00</t>
  </si>
  <si>
    <t>Ekstirpasjon av lesjon i mamma</t>
  </si>
  <si>
    <t>HAB10</t>
  </si>
  <si>
    <t>Mikroductektomi i mamma</t>
  </si>
  <si>
    <t>HAB20</t>
  </si>
  <si>
    <t>Eksisjon av melkegang</t>
  </si>
  <si>
    <t>HAB30</t>
  </si>
  <si>
    <t>Eksisjon av brystvorte eller areola</t>
  </si>
  <si>
    <t>HAB40</t>
  </si>
  <si>
    <t>Kilereseksjon av mamma</t>
  </si>
  <si>
    <t>HAB99</t>
  </si>
  <si>
    <t>Annen reseksjon av mamma</t>
  </si>
  <si>
    <t>HAC10</t>
  </si>
  <si>
    <t>Subkutan mastektomi med bevaring av brystvorte</t>
  </si>
  <si>
    <t>HAC15</t>
  </si>
  <si>
    <t>Subkutan mastektomi med eksisjon av brystvorte</t>
  </si>
  <si>
    <t>HAC20</t>
  </si>
  <si>
    <t>Total mastektomi</t>
  </si>
  <si>
    <t>HAC25</t>
  </si>
  <si>
    <t>Radikal mastektomi</t>
  </si>
  <si>
    <t>HAC30</t>
  </si>
  <si>
    <t>Eksisjon av overtallig mamma eller brystvorte</t>
  </si>
  <si>
    <t>HAC99</t>
  </si>
  <si>
    <t>Annen mastektomi</t>
  </si>
  <si>
    <t>HAD00</t>
  </si>
  <si>
    <t>Augmentasjonsmammoplastikk</t>
  </si>
  <si>
    <t>HAD10</t>
  </si>
  <si>
    <t>Augmentasjon av mamma med protese</t>
  </si>
  <si>
    <t>HAD20</t>
  </si>
  <si>
    <t>Fettsuging i mamma</t>
  </si>
  <si>
    <t>HAD30</t>
  </si>
  <si>
    <t>Reduksjonsmammoplastikk med transposisjon av areola</t>
  </si>
  <si>
    <t>HAD35</t>
  </si>
  <si>
    <t>Reduksjonsmammoplastikk med transplantasjon av areola</t>
  </si>
  <si>
    <t>HAD40</t>
  </si>
  <si>
    <t>Mastopeksi</t>
  </si>
  <si>
    <t>HAD45</t>
  </si>
  <si>
    <t>Eversjon av brystvorte</t>
  </si>
  <si>
    <t>HAD50</t>
  </si>
  <si>
    <t>Fjerning av mammaprotese</t>
  </si>
  <si>
    <t>HAD55</t>
  </si>
  <si>
    <t>Incisjon av fibrøs kapsel rundt mammaprotese</t>
  </si>
  <si>
    <t>HAD57</t>
  </si>
  <si>
    <t>Eksisjon av fibrøs kapsel rundt mammaprotese</t>
  </si>
  <si>
    <t>HAD60</t>
  </si>
  <si>
    <t>Utskifting av mammaprotese</t>
  </si>
  <si>
    <t>HAD99</t>
  </si>
  <si>
    <t>Annen plastisk operasjon på mamma</t>
  </si>
  <si>
    <t>HADE00</t>
  </si>
  <si>
    <t>Ultralydundersøkelse av mamma</t>
  </si>
  <si>
    <t>UL Mamma</t>
  </si>
  <si>
    <t>HAE00</t>
  </si>
  <si>
    <t>Rekonstruksjon av mamma med protese</t>
  </si>
  <si>
    <t>HAE05</t>
  </si>
  <si>
    <t>Rekonstruksjon av mamma med bløtvev og protese</t>
  </si>
  <si>
    <t>HAE10</t>
  </si>
  <si>
    <t>Rekonstruksjon av mamma med transplantat eller lapp</t>
  </si>
  <si>
    <t>HAE20</t>
  </si>
  <si>
    <t>Rekonstruksjon av areola og brystvorte med transplantat eller lapp</t>
  </si>
  <si>
    <t>HAE99</t>
  </si>
  <si>
    <t>Annen rekonstruksjon av mamma</t>
  </si>
  <si>
    <t>HAF00</t>
  </si>
  <si>
    <t>Eksisjon av lokalresidiv av mammacancer</t>
  </si>
  <si>
    <t>HAF10</t>
  </si>
  <si>
    <t>Rekonstruksjon av mamma med transplantat eller lapp etter eksisjon av lokalt cancerresidiv</t>
  </si>
  <si>
    <t>HAF20</t>
  </si>
  <si>
    <t>Rekonstruksjon av mamma med protese etter eksisjon av lokalt cancerresidiv</t>
  </si>
  <si>
    <t>HAF99</t>
  </si>
  <si>
    <t>Annen operasjon for lokalresidiv av mammacancer</t>
  </si>
  <si>
    <t>HWA00</t>
  </si>
  <si>
    <t>Reoperasjon for sårruptur ved mammakirurgi</t>
  </si>
  <si>
    <t>HWB00</t>
  </si>
  <si>
    <t>Reoperasjon for overfladisk infeksjon ved mammakirurgi</t>
  </si>
  <si>
    <t>HWC00</t>
  </si>
  <si>
    <t>Reoperasjon for dyp infeksjon ved mammakirurgi</t>
  </si>
  <si>
    <t>HWD00</t>
  </si>
  <si>
    <t>Reoperasjon for overfladisk blødning ved mammakirurgi</t>
  </si>
  <si>
    <t>HWE00</t>
  </si>
  <si>
    <t>Reoperasjon for dyp blødning ved mammakirurgi</t>
  </si>
  <si>
    <t>HWF00</t>
  </si>
  <si>
    <t>Reoperasjon for suturinsuffisiens ved mammakirurgi</t>
  </si>
  <si>
    <t>HWW99</t>
  </si>
  <si>
    <t>Annen reoperasjon ved mammakirurgi</t>
  </si>
  <si>
    <t>IAAA00</t>
  </si>
  <si>
    <t>Systematisk intervju om psykisk helse og rusmiddelbruk</t>
  </si>
  <si>
    <t>Tverrfaglig spesialisert behandling for rusmiddelmisbruk og psykisk helsevern for voksne</t>
  </si>
  <si>
    <t>IAAB00</t>
  </si>
  <si>
    <t>Strukturert kartlegging av psykiske symptomer ved bruk av standardiserte verktøy</t>
  </si>
  <si>
    <t>IAAC00</t>
  </si>
  <si>
    <t>Utvidet og strukturert kartlegging av psykiske lidelser, atferds- eller personlighetsforstyrrelser ved bruk av standardiserte verktøy</t>
  </si>
  <si>
    <t>IAAD00</t>
  </si>
  <si>
    <t>Strukturert kartlegging av bruk/misbruk/avhengighet av rusmidler, medikamenter og/eller spill ved bruk av standardiserte verktøy</t>
  </si>
  <si>
    <t>IAAE00</t>
  </si>
  <si>
    <t>Strukturert kartlegging av kriminalitet</t>
  </si>
  <si>
    <t>IAAF00</t>
  </si>
  <si>
    <t>Strukturert kartlegging av voldsrisiko</t>
  </si>
  <si>
    <t>IAAG00</t>
  </si>
  <si>
    <t>Voldsrisikovurdering</t>
  </si>
  <si>
    <t>IAAH00</t>
  </si>
  <si>
    <t>Systematisk kartlegging av risikofaktorer for selvmord</t>
  </si>
  <si>
    <t>IAAI00</t>
  </si>
  <si>
    <t>Vurdering av selvmordsfare</t>
  </si>
  <si>
    <t>IAAJ00</t>
  </si>
  <si>
    <t>Strukturert kartlegging av kognitive funksjoner</t>
  </si>
  <si>
    <t>IAAK00</t>
  </si>
  <si>
    <t>Fullstendig nevropsykologisk utredning utført og tolket av nevropsykolog</t>
  </si>
  <si>
    <t>IABA00</t>
  </si>
  <si>
    <t>Systematisk kartlegging av somatisk helsetilstand</t>
  </si>
  <si>
    <t>IABB00</t>
  </si>
  <si>
    <t>Psykosomatisk vurdering utført av fysioterapeut</t>
  </si>
  <si>
    <t>IABC00</t>
  </si>
  <si>
    <t>Strukturert kartlegging av abstinensutvikling</t>
  </si>
  <si>
    <t>IACA00</t>
  </si>
  <si>
    <t>Strukturert kartlegging av mindreårige barns situasjon</t>
  </si>
  <si>
    <t>IACB00</t>
  </si>
  <si>
    <t>Strukturert kartlegging av livskvalitet</t>
  </si>
  <si>
    <t>IBAA00</t>
  </si>
  <si>
    <t>Behandlingsplan</t>
  </si>
  <si>
    <t>IBBA00</t>
  </si>
  <si>
    <t>Psykodynamisk terapi</t>
  </si>
  <si>
    <t>IBBB00</t>
  </si>
  <si>
    <t>Kognitiv terapi</t>
  </si>
  <si>
    <t>IBBC00</t>
  </si>
  <si>
    <t>Motiverende intervju/endringsfokusert rådgivning</t>
  </si>
  <si>
    <t>IBBD00</t>
  </si>
  <si>
    <t>Psykoterapi med annen tilnærming</t>
  </si>
  <si>
    <t>IBCA00</t>
  </si>
  <si>
    <t>Oppstart av psykofarmakologisk behandling</t>
  </si>
  <si>
    <t>IBCB00</t>
  </si>
  <si>
    <t>Vurdering av effekt/bivirkning av psykofarmakologisk behandling</t>
  </si>
  <si>
    <t>IBCC00</t>
  </si>
  <si>
    <t>Omlegging av psykofarmakologisk behandling</t>
  </si>
  <si>
    <t>IBCD00</t>
  </si>
  <si>
    <t>Depotinjisering av langtidsvirkende psykofarmaka</t>
  </si>
  <si>
    <t>IBCE00</t>
  </si>
  <si>
    <t>Substitusjonsbehandling med opioider</t>
  </si>
  <si>
    <t>IBCF00</t>
  </si>
  <si>
    <t>Gjennomføring av tvangsmedisinering med psykofarmaka</t>
  </si>
  <si>
    <t>IBDA00</t>
  </si>
  <si>
    <t>Tilbakefallsforebygging (rus)</t>
  </si>
  <si>
    <t>IBDA10</t>
  </si>
  <si>
    <t>Tilbakefallsforebygging (psykisk)</t>
  </si>
  <si>
    <t>IBDA20</t>
  </si>
  <si>
    <t>Tilbakefallsforebygging (kriminalitet)</t>
  </si>
  <si>
    <t>IBDA30</t>
  </si>
  <si>
    <t>Tilbakefallsforebygging (spill)</t>
  </si>
  <si>
    <t>IBDB00</t>
  </si>
  <si>
    <t>Overdoseforebygging</t>
  </si>
  <si>
    <t>IBDC00</t>
  </si>
  <si>
    <t>Psykoedukativ behandling</t>
  </si>
  <si>
    <t>IBDD00</t>
  </si>
  <si>
    <t>Samtale med barn under 18 år om foreldres helsetilstand</t>
  </si>
  <si>
    <t>IBDE00</t>
  </si>
  <si>
    <t>Informasjon til og samarbeid med pårørende eller andre nærstående personer vedrørende en enkelt pasient</t>
  </si>
  <si>
    <t>IBEA00</t>
  </si>
  <si>
    <t>Psykosomatisk fysioterapi</t>
  </si>
  <si>
    <t>IBEB00</t>
  </si>
  <si>
    <t>Elektrokonvulsiv terapi (ECT) med unilateral elektrodeplassering</t>
  </si>
  <si>
    <t>IBEB10</t>
  </si>
  <si>
    <t>Elektrokonvulsiv terapi (ECT) med bilateral elektrodeplassering</t>
  </si>
  <si>
    <t>IBEC00</t>
  </si>
  <si>
    <t>Avrusning</t>
  </si>
  <si>
    <t>ICAA00</t>
  </si>
  <si>
    <t>Evaluering av behandlingsplan</t>
  </si>
  <si>
    <t>IDAA00</t>
  </si>
  <si>
    <t>Ansvarsgruppemøte</t>
  </si>
  <si>
    <t>Fordøyelsesorganer og milt</t>
  </si>
  <si>
    <t>JA5AA</t>
  </si>
  <si>
    <t>Nålebiopsi av abdominalvegg</t>
  </si>
  <si>
    <t>JA5BA</t>
  </si>
  <si>
    <t>Skifte av peritonealt dialysekateter</t>
  </si>
  <si>
    <t>JA5BB</t>
  </si>
  <si>
    <t>Skifte av intraperitonealt kateter</t>
  </si>
  <si>
    <t>JA5BC</t>
  </si>
  <si>
    <t>Skifte av kateter ved intraperitoneal abscess</t>
  </si>
  <si>
    <t>JAA00</t>
  </si>
  <si>
    <t>Incisjon i bukvegg</t>
  </si>
  <si>
    <t>JAA10</t>
  </si>
  <si>
    <t>Lokal ekstirpasjon i bukvegg</t>
  </si>
  <si>
    <t>JAA11</t>
  </si>
  <si>
    <t>Laparoskopisk biopsi eller lokal ekstirpasjon i bukvegg</t>
  </si>
  <si>
    <t>JAA13</t>
  </si>
  <si>
    <t>Vid eksisjon av utbredte nekrotiserende tilstander i bukveggen</t>
  </si>
  <si>
    <t>JAA96</t>
  </si>
  <si>
    <t>Annet lokalt inngrep på bukvegg</t>
  </si>
  <si>
    <t>JAA97</t>
  </si>
  <si>
    <t>Annet laparoskopisk lokalt inngrep på bukvegg</t>
  </si>
  <si>
    <t>JAB00</t>
  </si>
  <si>
    <t>Deling og ligatur av ingvinal brokksekk</t>
  </si>
  <si>
    <t>JAB03</t>
  </si>
  <si>
    <t>Lukket reponering av lyskebrokk</t>
  </si>
  <si>
    <t>JAB10</t>
  </si>
  <si>
    <t>Operasjon for lyskebrokk</t>
  </si>
  <si>
    <t>JAB11</t>
  </si>
  <si>
    <t>Laparoskopisk operasjon for lyskebrokk</t>
  </si>
  <si>
    <t>JAB20</t>
  </si>
  <si>
    <t>Operasjon for lyskebrokk med transplantat</t>
  </si>
  <si>
    <t>JAB30</t>
  </si>
  <si>
    <t>Operasjon for lyskebrokk med fremmed materiale</t>
  </si>
  <si>
    <t>JAB40</t>
  </si>
  <si>
    <t>Laparotomi med bukveggsplastikk for lyskebrokk</t>
  </si>
  <si>
    <t>JAB96</t>
  </si>
  <si>
    <t>Annen operasjon for lyskebrokk</t>
  </si>
  <si>
    <t>JAC03</t>
  </si>
  <si>
    <t>Lukket reponering av lårbrokk</t>
  </si>
  <si>
    <t>JAC10</t>
  </si>
  <si>
    <t>Operasjon for lårbrokk</t>
  </si>
  <si>
    <t>JAC11</t>
  </si>
  <si>
    <t>Laparoskopisk operasjon for lårbrokk</t>
  </si>
  <si>
    <t>JAC30</t>
  </si>
  <si>
    <t>Operasjon for lårbrokk med fremmed materiale</t>
  </si>
  <si>
    <t>JAC40</t>
  </si>
  <si>
    <t>Laparotomi med bukveggsplastikk for lårbrokk</t>
  </si>
  <si>
    <t>JAC96</t>
  </si>
  <si>
    <t>Annen operasjon for lårbrokk</t>
  </si>
  <si>
    <t>JAD10</t>
  </si>
  <si>
    <t>Operasjon for arrbrokk</t>
  </si>
  <si>
    <t>JAD11</t>
  </si>
  <si>
    <t>Laparoskopisk operasjon for arrbrokk</t>
  </si>
  <si>
    <t>JAD20</t>
  </si>
  <si>
    <t>Operasjon for arrbrokk med transplantat</t>
  </si>
  <si>
    <t>JAD30</t>
  </si>
  <si>
    <t>Operasjon for arrbrokk med fremmed materiale</t>
  </si>
  <si>
    <t>JAD96</t>
  </si>
  <si>
    <t>Annen operasjon for arrbrokk</t>
  </si>
  <si>
    <t>JAE10</t>
  </si>
  <si>
    <t>Operasjon for epigastriebrokk</t>
  </si>
  <si>
    <t>JAF03</t>
  </si>
  <si>
    <t>Lukket reponering av navlebrokk</t>
  </si>
  <si>
    <t>JAF10</t>
  </si>
  <si>
    <t>Operasjon for navlebrokk</t>
  </si>
  <si>
    <t>JAF11</t>
  </si>
  <si>
    <t>Laparoskopisk operasjon for navlebrokk</t>
  </si>
  <si>
    <t>JAF20</t>
  </si>
  <si>
    <t>Operasjon for navlebrokk med transplantat</t>
  </si>
  <si>
    <t>JAF30</t>
  </si>
  <si>
    <t>Operasjon for navlebrokk med fremmed materiale</t>
  </si>
  <si>
    <t>JAF96</t>
  </si>
  <si>
    <t>Annen operasjon for navlebrokk</t>
  </si>
  <si>
    <t>JAG00</t>
  </si>
  <si>
    <t>Operasjon for annet brokk</t>
  </si>
  <si>
    <t>JAG01</t>
  </si>
  <si>
    <t>Laparoskopisk operasjon for annet brokk</t>
  </si>
  <si>
    <t>JAG10</t>
  </si>
  <si>
    <t>Operasjon for gastroschisis</t>
  </si>
  <si>
    <t>JAG20</t>
  </si>
  <si>
    <t>Operasjon for omphalocele</t>
  </si>
  <si>
    <t>JAG30</t>
  </si>
  <si>
    <t>Rekonstruksjon av bukvegg med lapp</t>
  </si>
  <si>
    <t>JAG50</t>
  </si>
  <si>
    <t>Operasjon for indre brokk</t>
  </si>
  <si>
    <t>JAG51</t>
  </si>
  <si>
    <t>Laparoskopisk operasjon for indre brokk</t>
  </si>
  <si>
    <t>JAG60</t>
  </si>
  <si>
    <t>Rekonstruksjon av bukvegg med fremmed materiale</t>
  </si>
  <si>
    <t>JAG96</t>
  </si>
  <si>
    <t>Annen rekonstruksjon av bukvegg</t>
  </si>
  <si>
    <t>JAG97</t>
  </si>
  <si>
    <t>Annen laparoskopisk rekonstruksjon av bukvegg</t>
  </si>
  <si>
    <t>JAGD30</t>
  </si>
  <si>
    <t>Kronisk peritonealdialyse</t>
  </si>
  <si>
    <t>JAGD31</t>
  </si>
  <si>
    <t>Kronisk peritonealdialyse med automatisert nattlig bytte</t>
  </si>
  <si>
    <t>JAGD32</t>
  </si>
  <si>
    <t>Akutt peritonealdialyse</t>
  </si>
  <si>
    <t>JAGD40</t>
  </si>
  <si>
    <t>Peritoneal ekvilibreringstest ved dialyse</t>
  </si>
  <si>
    <t>JAGD50</t>
  </si>
  <si>
    <t>Oppstart av peritonealdialyse</t>
  </si>
  <si>
    <t>JAH00</t>
  </si>
  <si>
    <t>Laparotomi</t>
  </si>
  <si>
    <t>JAH01</t>
  </si>
  <si>
    <t>Laparoskopi</t>
  </si>
  <si>
    <t>JAH20</t>
  </si>
  <si>
    <t>Eksplorativ laparotomi med systematiserte lymfeknutebiopsier</t>
  </si>
  <si>
    <t>JAH21</t>
  </si>
  <si>
    <t>Eksplorativ laparoskopi med systematiserte lymfeknutebiopsier</t>
  </si>
  <si>
    <t>JAH30</t>
  </si>
  <si>
    <t>Laparostomi</t>
  </si>
  <si>
    <t>JAH33</t>
  </si>
  <si>
    <t>Revisjon av laparostomi</t>
  </si>
  <si>
    <t>JAH40</t>
  </si>
  <si>
    <t>Torakolaparotomi</t>
  </si>
  <si>
    <t>JAJ00</t>
  </si>
  <si>
    <t>Incisjon og drenasje av bekkenabscess per rectum</t>
  </si>
  <si>
    <t>JAK00</t>
  </si>
  <si>
    <t>Laparotomi og drenasje av bukhulen</t>
  </si>
  <si>
    <t>JAK01</t>
  </si>
  <si>
    <t>Laparoskopisk drenasje av bukhulen</t>
  </si>
  <si>
    <t>JAK03</t>
  </si>
  <si>
    <t>Laparotomi og peritoneal lavage</t>
  </si>
  <si>
    <t>JAK04</t>
  </si>
  <si>
    <t>Laparoskopi og peritoneal lavage</t>
  </si>
  <si>
    <t>JAK10</t>
  </si>
  <si>
    <t>Laparotomi og innlegging av peritonealt dialysekateter</t>
  </si>
  <si>
    <t>JAL00</t>
  </si>
  <si>
    <t>Biopsi av peritoneum</t>
  </si>
  <si>
    <t>JAL01</t>
  </si>
  <si>
    <t>Laparoskopisk biopsi av peritoneum</t>
  </si>
  <si>
    <t>JAL10</t>
  </si>
  <si>
    <t>Laparotomi og fjerning av fremmedlegeme</t>
  </si>
  <si>
    <t>JAL11</t>
  </si>
  <si>
    <t>Laparoskopi og fjerning av fremmedlegeme</t>
  </si>
  <si>
    <t>JAL20</t>
  </si>
  <si>
    <t>Ekstirpasjon eller destruksjon av lesjon i peritoneum</t>
  </si>
  <si>
    <t>JAL21</t>
  </si>
  <si>
    <t>Laparoskopisk ekstirpasjon eller destruksjon av lesjon i peritoneum</t>
  </si>
  <si>
    <t>JAL23</t>
  </si>
  <si>
    <t>Eksisjon av lokal lesjon i bekkenvegg</t>
  </si>
  <si>
    <t>JAL24</t>
  </si>
  <si>
    <t>Laparoskopisk eksisjon av lokal lesjon i bekkenvegg</t>
  </si>
  <si>
    <t>JAL30</t>
  </si>
  <si>
    <t>Omentektomi</t>
  </si>
  <si>
    <t>JAL31</t>
  </si>
  <si>
    <t>Laparoskopisk omentektomi</t>
  </si>
  <si>
    <t>JAL50</t>
  </si>
  <si>
    <t>Intraabdominal revisjon av hjerneventrikkelshunt</t>
  </si>
  <si>
    <t>JAL51</t>
  </si>
  <si>
    <t>Laparoskopisk revisjon av hjerneventrikkelshunt</t>
  </si>
  <si>
    <t>JAL96</t>
  </si>
  <si>
    <t>Annet lokalt inngrep i peritoneum</t>
  </si>
  <si>
    <t>JAL97</t>
  </si>
  <si>
    <t>Annet laparoskopisk lokalt inngrep i peritoneum</t>
  </si>
  <si>
    <t>JAM00</t>
  </si>
  <si>
    <t>Transposisjon av oment</t>
  </si>
  <si>
    <t>JAM10</t>
  </si>
  <si>
    <t>Operasjon for malrotasjon av tarm</t>
  </si>
  <si>
    <t>JAN00</t>
  </si>
  <si>
    <t>Anleggelse av peritoneovenøs shunt</t>
  </si>
  <si>
    <t>JAN10</t>
  </si>
  <si>
    <t>Revisjon av peritoneovenøs shunt</t>
  </si>
  <si>
    <t>JAN20</t>
  </si>
  <si>
    <t>Fjerning av peritoneovenøs shunt</t>
  </si>
  <si>
    <t>JAP00</t>
  </si>
  <si>
    <t>Adheranseløsning i bukhulen</t>
  </si>
  <si>
    <t>JAP01</t>
  </si>
  <si>
    <t>Laparoskopisk adheranseløsning i bukhulen</t>
  </si>
  <si>
    <t>JAQ00</t>
  </si>
  <si>
    <t>Ekstensiv eksisjon av peritoneum</t>
  </si>
  <si>
    <t>JAQ10</t>
  </si>
  <si>
    <t>Intraoperativ hyperterm perfusjon av bukhulen med kjemoterapeutika</t>
  </si>
  <si>
    <t>JAW96</t>
  </si>
  <si>
    <t>Annen operasjon på bukvegg, peritoneum, mesenterium eller oment</t>
  </si>
  <si>
    <t>JAW97</t>
  </si>
  <si>
    <t>Annen laparoskopisk operasjon på bukvegg, peritoneum, mesenterium eller oment</t>
  </si>
  <si>
    <t>JB0AA</t>
  </si>
  <si>
    <t>RG Diafragma m/gjennomlysning</t>
  </si>
  <si>
    <t>JBA00</t>
  </si>
  <si>
    <t>Transabdominal rekonstruksjon av diafragma ved ruptur</t>
  </si>
  <si>
    <t>JBA01</t>
  </si>
  <si>
    <t>Laparoskopisk rekonstruksjon av diafragma ved ruptur</t>
  </si>
  <si>
    <t>JBA10</t>
  </si>
  <si>
    <t>Transabdominal biopsi eller lokal ekstirpasjon i diafragma</t>
  </si>
  <si>
    <t>JBA11</t>
  </si>
  <si>
    <t>Laparoskopisk biopsi eller lokal ekstirpasjon i diafragma</t>
  </si>
  <si>
    <t>JBA20</t>
  </si>
  <si>
    <t>Transabdominal reseksjon av diafragma</t>
  </si>
  <si>
    <t>JBA21</t>
  </si>
  <si>
    <t>Laparoskopisk reseksjon av diafragma</t>
  </si>
  <si>
    <t>JBB00</t>
  </si>
  <si>
    <t>Operasjon for paraøsofagealt hernie</t>
  </si>
  <si>
    <t>JBB01</t>
  </si>
  <si>
    <t>Laparoskopisk operasjon for paraøsofagealt hernie</t>
  </si>
  <si>
    <t>JBB10</t>
  </si>
  <si>
    <t>Operasjon for medfødt diafragmahernie</t>
  </si>
  <si>
    <t>JBB11</t>
  </si>
  <si>
    <t>Laparoskopisk operasjon for medfødt diafragmahernie</t>
  </si>
  <si>
    <t>JBB96</t>
  </si>
  <si>
    <t>Operasjon for annet diafragmahernie</t>
  </si>
  <si>
    <t>JBB97</t>
  </si>
  <si>
    <t>Laparoskopisk operasjon for annet diafragmahernie</t>
  </si>
  <si>
    <t>JBC00</t>
  </si>
  <si>
    <t>Gastroøsofageal antirefluksoperasjon</t>
  </si>
  <si>
    <t>JBC01</t>
  </si>
  <si>
    <t>Laparoskopisk gastroøsofageal antirefluksoperasjon</t>
  </si>
  <si>
    <t>JBC02</t>
  </si>
  <si>
    <t>Transluminal endoskopisk gastroøsofageal antirefluksoperasjon</t>
  </si>
  <si>
    <t>JBW96</t>
  </si>
  <si>
    <t>Annen transabdominal operasjon på diafragma eller operasjon for gastroøsofageal refluks</t>
  </si>
  <si>
    <t>JBW97</t>
  </si>
  <si>
    <t>Annen laparoskopisk operasjon på diafragma eller laparoskopisk eller torakoskopisk operasjon for gastroøsofageal refluks</t>
  </si>
  <si>
    <t>JC0AA</t>
  </si>
  <si>
    <t>RG Øsofagus</t>
  </si>
  <si>
    <t>JC0AN</t>
  </si>
  <si>
    <t>NM Øsofagusscintigrafi</t>
  </si>
  <si>
    <t>JC5DA</t>
  </si>
  <si>
    <t>Dilatasjon av øsofagus</t>
  </si>
  <si>
    <t>JC5MA</t>
  </si>
  <si>
    <t>Innlegging av stent i øsofagus</t>
  </si>
  <si>
    <t>JCA00</t>
  </si>
  <si>
    <t>Øsofagotomi</t>
  </si>
  <si>
    <t>JCA01</t>
  </si>
  <si>
    <t>Torakoskopisk eller laparoskopisk lokal ekstirpasjon i øsofagus</t>
  </si>
  <si>
    <t>JCA05</t>
  </si>
  <si>
    <t>Endoskopisk polypektomi i øsofagus</t>
  </si>
  <si>
    <t>JCA08</t>
  </si>
  <si>
    <t>Endoskopisk fjerning av fremmedlegeme fra øsofagus</t>
  </si>
  <si>
    <t>JCA12</t>
  </si>
  <si>
    <t>Endoskopisk divertikuloøsofagostomi</t>
  </si>
  <si>
    <t>JCA20</t>
  </si>
  <si>
    <t>Ligatur av øsofagusvaricer</t>
  </si>
  <si>
    <t>JCA22</t>
  </si>
  <si>
    <t>Endoskopisk ligatur av øsofagusvaricer</t>
  </si>
  <si>
    <t>JCA32</t>
  </si>
  <si>
    <t>Endoskopisk injeksjon i øsofagus</t>
  </si>
  <si>
    <t>JCA35</t>
  </si>
  <si>
    <t>Endoskopisk kontaktkoagulasjon i øsofagus</t>
  </si>
  <si>
    <t>JCA38</t>
  </si>
  <si>
    <t>Endoskopisk laserterapi i øsofagus</t>
  </si>
  <si>
    <t>JCA42</t>
  </si>
  <si>
    <t>Annet endoskopisk hemostaseinngrep i øsofagus</t>
  </si>
  <si>
    <t>JCA45</t>
  </si>
  <si>
    <t>Endoskopisk reseksjon av mucosa og submucosa i spiserør</t>
  </si>
  <si>
    <t>JCA52</t>
  </si>
  <si>
    <t>Annet endoskopisk inngrep med diatermi eller varme i øsofagus</t>
  </si>
  <si>
    <t>JCA55</t>
  </si>
  <si>
    <t>Endoskopisk dilatasjon av øsofagus</t>
  </si>
  <si>
    <t>JCA60</t>
  </si>
  <si>
    <t>Transcervikal eksisjon av øsofagusdivertikkel</t>
  </si>
  <si>
    <t>JCA96</t>
  </si>
  <si>
    <t>Annet lokalt inngrep på øsofagus</t>
  </si>
  <si>
    <t>JCA97</t>
  </si>
  <si>
    <t>Annet torakoskopisk eller laparoskopisk lokalt inngrep på øsofagus</t>
  </si>
  <si>
    <t>JCA98</t>
  </si>
  <si>
    <t>Annet transluminal endoskopisk lokalt inngrep på øsofagus</t>
  </si>
  <si>
    <t>JCB00</t>
  </si>
  <si>
    <t>Øsofagostomi</t>
  </si>
  <si>
    <t>JCB01</t>
  </si>
  <si>
    <t>Torakoskopisk eller laparoskopisk øsofagostomi</t>
  </si>
  <si>
    <t>JCC00</t>
  </si>
  <si>
    <t>Transhiatal øsofagusreseksjon uten interposisjon</t>
  </si>
  <si>
    <t>JCC10</t>
  </si>
  <si>
    <t>Transtorakal øsofagusreseksjon uten interposisjon</t>
  </si>
  <si>
    <t>JCC11</t>
  </si>
  <si>
    <t>Torakoskopisk eller laparoskopisk øsofagusreseksjon</t>
  </si>
  <si>
    <t>JCC20</t>
  </si>
  <si>
    <t>Transhiatal øsofagusreseksjon med interposisjon av tarm</t>
  </si>
  <si>
    <t>JCC30</t>
  </si>
  <si>
    <t>Transtorakal øsofagusreseksjon med interposisjon av tarm</t>
  </si>
  <si>
    <t>JCC96</t>
  </si>
  <si>
    <t>Annen øsofagusreseksjon</t>
  </si>
  <si>
    <t>JCC97</t>
  </si>
  <si>
    <t>Annen torakoskopisk eller laparoskopisk øsofagusreseksjon</t>
  </si>
  <si>
    <t>JCD00</t>
  </si>
  <si>
    <t>Subkutan øsofagusanastomose uten interposisjon</t>
  </si>
  <si>
    <t>JCD03</t>
  </si>
  <si>
    <t>Subkutan øsofagusanastomose med interposisjon av tarm</t>
  </si>
  <si>
    <t>JCD10</t>
  </si>
  <si>
    <t>Intratorakal øsofagusanastomose uten interposisjon</t>
  </si>
  <si>
    <t>JCD11</t>
  </si>
  <si>
    <t>Torakoskopisk eller laparoskopisk øsofagusanastomose uten interposisjon</t>
  </si>
  <si>
    <t>JCD13</t>
  </si>
  <si>
    <t>Intratorakal øsofagusanastomose med interposisjon av tarm</t>
  </si>
  <si>
    <t>JCD20</t>
  </si>
  <si>
    <t>Transseksjon av øsofagus</t>
  </si>
  <si>
    <t>JCD96</t>
  </si>
  <si>
    <t>Annen øsofagusanastomose</t>
  </si>
  <si>
    <t>JCD97</t>
  </si>
  <si>
    <t>Annen torakoskopisk eller laparoskopisk øsofagusanastomose</t>
  </si>
  <si>
    <t>JCE00</t>
  </si>
  <si>
    <t>Sutur av øsofagus</t>
  </si>
  <si>
    <t>JCE01</t>
  </si>
  <si>
    <t>Torakoskopisk eller laparoskopisk sutur av øsofagus</t>
  </si>
  <si>
    <t>JCE10</t>
  </si>
  <si>
    <t>Plastisk operasjon for kardiastenose</t>
  </si>
  <si>
    <t>JCE20</t>
  </si>
  <si>
    <t>Kardiomyotomi</t>
  </si>
  <si>
    <t>JCE21</t>
  </si>
  <si>
    <t>Laparoskopisk kardiomyotomi</t>
  </si>
  <si>
    <t>JCE30</t>
  </si>
  <si>
    <t>Operasjon for øsofagusatresi eller medfødt tracheoøsofageal fistel</t>
  </si>
  <si>
    <t>JCE33</t>
  </si>
  <si>
    <t>Lukking av ervervet tracheoøsofageal eller bronkoøsofageal fistel</t>
  </si>
  <si>
    <t>JCE40</t>
  </si>
  <si>
    <t>Rekonstruksjon av øsofagus med lapp</t>
  </si>
  <si>
    <t>JCE50</t>
  </si>
  <si>
    <t>Rekonstruksjon av øsofagus med fritt mikrovaskulært tarmtransplantat</t>
  </si>
  <si>
    <t>JCE96</t>
  </si>
  <si>
    <t>Annen rekonstruksjon av øsofagus</t>
  </si>
  <si>
    <t>JCE97</t>
  </si>
  <si>
    <t>Annen torakoskopisk eller laparoskopisk rekonstruksjon av øsofagus</t>
  </si>
  <si>
    <t>JCF00</t>
  </si>
  <si>
    <t>Åpen innlegging av øsofagusstent</t>
  </si>
  <si>
    <t>JCF12</t>
  </si>
  <si>
    <t>Endoskopisk innlegging av øsofagusstent</t>
  </si>
  <si>
    <t>JCFE20</t>
  </si>
  <si>
    <t>Elektromyografi (EMG) i øsofagus</t>
  </si>
  <si>
    <t>JCFM00</t>
  </si>
  <si>
    <t>Øsofagusmanometri med provokasjonstest (ballong o.a.)</t>
  </si>
  <si>
    <t>JCFM89</t>
  </si>
  <si>
    <t>Øsofagusmanometri INA</t>
  </si>
  <si>
    <t>JCFX10</t>
  </si>
  <si>
    <t>pH-måling i øsofagus</t>
  </si>
  <si>
    <t>JCW96</t>
  </si>
  <si>
    <t>Annen operasjon på øsofagus</t>
  </si>
  <si>
    <t>JCW97</t>
  </si>
  <si>
    <t>Annen laparoskopisk eller torakoskopisk operasjon på øsofagus</t>
  </si>
  <si>
    <t>JCW98</t>
  </si>
  <si>
    <t>Annet transluminalt endoskopisk inngrep på øsofagus</t>
  </si>
  <si>
    <t>JD0AA</t>
  </si>
  <si>
    <t>RG V+D</t>
  </si>
  <si>
    <t>JD0AN</t>
  </si>
  <si>
    <t>NM Ventrikkelscintigrafi</t>
  </si>
  <si>
    <t>JD5MA</t>
  </si>
  <si>
    <t>Perkutan innlegging av stent i duodenum</t>
  </si>
  <si>
    <t>JDA00</t>
  </si>
  <si>
    <t>Gastrotomi</t>
  </si>
  <si>
    <t>JDA05</t>
  </si>
  <si>
    <t>Endoskopisk polypektomi i ventrikkel eller pylorus</t>
  </si>
  <si>
    <t>JDA08</t>
  </si>
  <si>
    <t>Endoskopisk fjerning av fremmedlegeme fra ventrikkel eller pylorus</t>
  </si>
  <si>
    <t>JDA12</t>
  </si>
  <si>
    <t>Endoskopisk innlegging av stent i ventrikkel</t>
  </si>
  <si>
    <t>JDA22</t>
  </si>
  <si>
    <t>Endoskopisk ligatur av ventrikkelvaricer</t>
  </si>
  <si>
    <t>JDA32</t>
  </si>
  <si>
    <t>Endoskopisk injeksjon i ventrikkel eller pylorus</t>
  </si>
  <si>
    <t>JDA35</t>
  </si>
  <si>
    <t>Endoskopisk kontaktkoagulasjon i ventrikkel eller pylorus</t>
  </si>
  <si>
    <t>JDA38</t>
  </si>
  <si>
    <t>Endoskopisk laserterapi i ventrikkel eller pylorus</t>
  </si>
  <si>
    <t>JDA42</t>
  </si>
  <si>
    <t>Annet endoskopisk hemostaseinngrep i ventrikkel eller pylorus</t>
  </si>
  <si>
    <t>JDA45</t>
  </si>
  <si>
    <t>Endoskopisk reseksjon av mucosa og submucosa i ventrikkel eller pylorus</t>
  </si>
  <si>
    <t>JDA52</t>
  </si>
  <si>
    <t>Annet endoskopisk inngrep med diatermi eller varme i ventrikkel eller pylorus</t>
  </si>
  <si>
    <t>JDA55</t>
  </si>
  <si>
    <t>Endoskopisk dilatasjon av ventrikkel, pylorus eller ventrikkelanastomose</t>
  </si>
  <si>
    <t>JDA60</t>
  </si>
  <si>
    <t>Gastrorafi</t>
  </si>
  <si>
    <t>JDA61</t>
  </si>
  <si>
    <t>Laparoskopisk gastrorafi</t>
  </si>
  <si>
    <t>JDA63</t>
  </si>
  <si>
    <t>Lokal ekstirpasjon i ventrikkel</t>
  </si>
  <si>
    <t>JDB00</t>
  </si>
  <si>
    <t>Gastrostomi</t>
  </si>
  <si>
    <t>JDB01</t>
  </si>
  <si>
    <t>Laparoskopisk gastrostomi</t>
  </si>
  <si>
    <t>JDB10</t>
  </si>
  <si>
    <t>Perkutan gastrostomi</t>
  </si>
  <si>
    <t>JDC00</t>
  </si>
  <si>
    <t>Ventrikkelreseksjon med gastroduodenostomi</t>
  </si>
  <si>
    <t>JDC10</t>
  </si>
  <si>
    <t>Ventrikkelreseksjon med gastroenterostomi</t>
  </si>
  <si>
    <t>JDC11</t>
  </si>
  <si>
    <t>Laparoskopisk ventrikkelreseksjon med gastroenterostomi</t>
  </si>
  <si>
    <t>JDC20</t>
  </si>
  <si>
    <t>Ventrikkelreseksjon med Roux-en-Y gastroenterostomi</t>
  </si>
  <si>
    <t>JDC30</t>
  </si>
  <si>
    <t>Ventrikkelreseksjon med jejunum-interposisjon</t>
  </si>
  <si>
    <t>JDC40</t>
  </si>
  <si>
    <t>Kardiareseksjon med øsofagogastrostomi</t>
  </si>
  <si>
    <t>JDC96</t>
  </si>
  <si>
    <t>Ventrikkelreseksjon med annen rekonstruksjon</t>
  </si>
  <si>
    <t>JDC97</t>
  </si>
  <si>
    <t>Laparoskopisk ventrikkelreseksjon med annen rekonstruksjon</t>
  </si>
  <si>
    <t>JDD00</t>
  </si>
  <si>
    <t>Total gastrektomi med Roux-en-Y øsofagojejunostomi</t>
  </si>
  <si>
    <t>JDD01</t>
  </si>
  <si>
    <t>Laparaskopisk total gastrektomi med øsofagojejunostomi (Roux-en-Y)</t>
  </si>
  <si>
    <t>JDD96</t>
  </si>
  <si>
    <t>Total gastrektomi med annen rekonstruksjon</t>
  </si>
  <si>
    <t>JDE00</t>
  </si>
  <si>
    <t>Gastroenterostomi</t>
  </si>
  <si>
    <t>JDE01</t>
  </si>
  <si>
    <t>Laparoskopisk gastroenterostomi</t>
  </si>
  <si>
    <t>JDE10</t>
  </si>
  <si>
    <t>Konvertering av gastroenterostomi til Roux-en-Y anastomose</t>
  </si>
  <si>
    <t>JDE20</t>
  </si>
  <si>
    <t>Konvertering av gastroenterostomi til gastroduodenostomi med jejunum-interposisjon</t>
  </si>
  <si>
    <t>JDE96</t>
  </si>
  <si>
    <t>Annen ventrikkelanastomose uten samtidig reseksjon</t>
  </si>
  <si>
    <t>JDF00</t>
  </si>
  <si>
    <t>Gastroplastikk</t>
  </si>
  <si>
    <t>JDF01</t>
  </si>
  <si>
    <t>Laparoskopisk gastroplastikk</t>
  </si>
  <si>
    <t>JDF10</t>
  </si>
  <si>
    <t>Ventrikkelbypass</t>
  </si>
  <si>
    <t>JDF11</t>
  </si>
  <si>
    <t>Laparoskopisk ventrikkelbypass</t>
  </si>
  <si>
    <t>JDF20</t>
  </si>
  <si>
    <t>Ventrikkelbanding</t>
  </si>
  <si>
    <t>JDF21</t>
  </si>
  <si>
    <t>Laparoskopisk ventrikkelbanding</t>
  </si>
  <si>
    <t>JDF32</t>
  </si>
  <si>
    <t>Endoskopisk nedlegging av ekspanderende fremmedlegeme i ventrikkel</t>
  </si>
  <si>
    <t>JDF96</t>
  </si>
  <si>
    <t>Annen voluminnskrenkende operasjon på ventrikkel</t>
  </si>
  <si>
    <t>JDF97</t>
  </si>
  <si>
    <t>Annen laparoskopisk voluminnskrenkende operasjon på ventrikkel</t>
  </si>
  <si>
    <t>JDF98</t>
  </si>
  <si>
    <t>Annet transluminalt endoskopisk voluminnskrenkende inngrep på ventrikkel</t>
  </si>
  <si>
    <t>JDFX00</t>
  </si>
  <si>
    <t>Urea utventilasjonstest for diagnostikk av Helicobacter pylori</t>
  </si>
  <si>
    <t>JDFX10</t>
  </si>
  <si>
    <t>Måling av magetømmingshastighet for væske</t>
  </si>
  <si>
    <t>JDFX11</t>
  </si>
  <si>
    <t>Måling av magetømmingshastighet for fast føde</t>
  </si>
  <si>
    <t>JDG00</t>
  </si>
  <si>
    <t>Trunkal vagotomi</t>
  </si>
  <si>
    <t>JDG01</t>
  </si>
  <si>
    <t>Laparoskopisk eller torakoskopisk trunkal vagotomi</t>
  </si>
  <si>
    <t>JDG10</t>
  </si>
  <si>
    <t>Proksimal gastrisk vagotomi</t>
  </si>
  <si>
    <t>JDG11</t>
  </si>
  <si>
    <t>Laparoskopisk proksimal gastrisk vagotomi</t>
  </si>
  <si>
    <t>JDG96</t>
  </si>
  <si>
    <t>Annen vagotomi</t>
  </si>
  <si>
    <t>JDG97</t>
  </si>
  <si>
    <t>Annen laparoskopisk vagotomi</t>
  </si>
  <si>
    <t>JDGX00</t>
  </si>
  <si>
    <t>Ventrikkelskylling</t>
  </si>
  <si>
    <t>JDH00</t>
  </si>
  <si>
    <t>Duodenotomi</t>
  </si>
  <si>
    <t>JDH05</t>
  </si>
  <si>
    <t>Endoskopisk polypektomi i duodenum</t>
  </si>
  <si>
    <t>JDH08</t>
  </si>
  <si>
    <t>Endoskopisk fjerning av fremmedlegeme fra duodenum</t>
  </si>
  <si>
    <t>JDH15</t>
  </si>
  <si>
    <t>Endoskopisk injeksjon i duodenum</t>
  </si>
  <si>
    <t>JDH18</t>
  </si>
  <si>
    <t>Endoskopisk kontaktkoagulasjon i duodenum</t>
  </si>
  <si>
    <t>JDH22</t>
  </si>
  <si>
    <t>Endoskopisk laserterapi i duodenum</t>
  </si>
  <si>
    <t>JDH25</t>
  </si>
  <si>
    <t>Annet endoskopisk hemostaseinngrep i duodenum</t>
  </si>
  <si>
    <t>JDH28</t>
  </si>
  <si>
    <t>Annet endoskopisk inngrep med diatermi eller varme i duodenum</t>
  </si>
  <si>
    <t>JDH32</t>
  </si>
  <si>
    <t>Endoskopisk dilatasjon av duodenum</t>
  </si>
  <si>
    <t>JDH35</t>
  </si>
  <si>
    <t>Endoskopisk innlegging av stent i duodenum</t>
  </si>
  <si>
    <t>JDH40</t>
  </si>
  <si>
    <t>Duodenostomi på bulbus</t>
  </si>
  <si>
    <t>JDH41</t>
  </si>
  <si>
    <t>Laparoskopisk duodenostomi på bulbus</t>
  </si>
  <si>
    <t>JDH50</t>
  </si>
  <si>
    <t>Lokal ekstirpasjon i bulbus duodeni</t>
  </si>
  <si>
    <t>JDH52</t>
  </si>
  <si>
    <t>Endoskopisk reseksjon av mucosa og submucosa i duodenum</t>
  </si>
  <si>
    <t>JDH60</t>
  </si>
  <si>
    <t>Pyloromyotomi</t>
  </si>
  <si>
    <t>JDH61</t>
  </si>
  <si>
    <t>Laparoskopisk pyloromyotomi</t>
  </si>
  <si>
    <t>JDH63</t>
  </si>
  <si>
    <t>Pylorusplastikk</t>
  </si>
  <si>
    <t>JDH70</t>
  </si>
  <si>
    <t>Duodenorafi</t>
  </si>
  <si>
    <t>JDH71</t>
  </si>
  <si>
    <t>Laparoskopisk duodenorafi</t>
  </si>
  <si>
    <t>JDW96</t>
  </si>
  <si>
    <t>Annen operasjon på ventrikkel eller bulbus duodeni</t>
  </si>
  <si>
    <t>JDW97</t>
  </si>
  <si>
    <t>Annen laparoskopisk operasjon på ventrikkel eller bulbus duodeni</t>
  </si>
  <si>
    <t>JDW98</t>
  </si>
  <si>
    <t>Annet transluminalt endoskopisk inngrep på ventrikkel eller duodenum</t>
  </si>
  <si>
    <t>JE0AA</t>
  </si>
  <si>
    <t>RG Ø+V+D</t>
  </si>
  <si>
    <t>JEA00</t>
  </si>
  <si>
    <t>Appendektomi</t>
  </si>
  <si>
    <t>JEA01</t>
  </si>
  <si>
    <t>Laparoskopisk appendektomi</t>
  </si>
  <si>
    <t>JEA10</t>
  </si>
  <si>
    <t>Appendektomi med drenasje</t>
  </si>
  <si>
    <t>JEW96</t>
  </si>
  <si>
    <t>Annen operasjon på appendiks</t>
  </si>
  <si>
    <t>JEW97</t>
  </si>
  <si>
    <t>Annen laparoskopisk operasjon på appendiks</t>
  </si>
  <si>
    <t>JF0AA</t>
  </si>
  <si>
    <t>RG Tykktarm</t>
  </si>
  <si>
    <t>JF0AD</t>
  </si>
  <si>
    <t>CT Tykktarm</t>
  </si>
  <si>
    <t>JF0AG</t>
  </si>
  <si>
    <t>MR Tykktarm</t>
  </si>
  <si>
    <t>JF0BA</t>
  </si>
  <si>
    <t>RG Tynntarm</t>
  </si>
  <si>
    <t>JF0BD</t>
  </si>
  <si>
    <t>CT Tynntarm</t>
  </si>
  <si>
    <t>JF0BG</t>
  </si>
  <si>
    <t>MR Tynntarm</t>
  </si>
  <si>
    <t>JF0CA</t>
  </si>
  <si>
    <t>RG Tynntarmserie med sonde</t>
  </si>
  <si>
    <t>JF0DA</t>
  </si>
  <si>
    <t>RG Tykktarm med provokasjon</t>
  </si>
  <si>
    <t>JF5MA</t>
  </si>
  <si>
    <t>Perkutan innlegging av stent i colon</t>
  </si>
  <si>
    <t>JFA00</t>
  </si>
  <si>
    <t>Enterotomi</t>
  </si>
  <si>
    <t>JFA02</t>
  </si>
  <si>
    <t>Endoskopisk fjerning av fremmedlegeme fra tynntarm</t>
  </si>
  <si>
    <t>JFA05</t>
  </si>
  <si>
    <t>Endoskopisk polypektomi i tynntarm</t>
  </si>
  <si>
    <t>JFA10</t>
  </si>
  <si>
    <t>Kolotomi</t>
  </si>
  <si>
    <t>JFA12</t>
  </si>
  <si>
    <t>Endoskopisk fjerning av fremmedlegeme fra colon</t>
  </si>
  <si>
    <t>JFA15</t>
  </si>
  <si>
    <t>Endoskopisk polypektomi i colon</t>
  </si>
  <si>
    <t>JFA16</t>
  </si>
  <si>
    <t>Biopsi av kolonvegg uten kolotomi</t>
  </si>
  <si>
    <t>JFA17</t>
  </si>
  <si>
    <t>Laparoskopisk biopsi av kolonvegg uten kolotomi</t>
  </si>
  <si>
    <t>JFA22</t>
  </si>
  <si>
    <t>Endoskopisk injeksjon i tynntarm</t>
  </si>
  <si>
    <t>JFA25</t>
  </si>
  <si>
    <t>Endoskopisk kontaktkoagulasjon i tynntarm</t>
  </si>
  <si>
    <t>JFA28</t>
  </si>
  <si>
    <t>Endoskopisk laserterapi i tynntarm</t>
  </si>
  <si>
    <t>JFA32</t>
  </si>
  <si>
    <t>Annet endoskopisk hemostaseinngrep i tynntarm</t>
  </si>
  <si>
    <t>JFA35</t>
  </si>
  <si>
    <t>Annet endoskopisk inngrep med diatermi eller varme i tynntarm</t>
  </si>
  <si>
    <t>JFA38</t>
  </si>
  <si>
    <t>Endoskopisk dilatasjon av tynntarm</t>
  </si>
  <si>
    <t>JFA42</t>
  </si>
  <si>
    <t>Endoskopisk injeksjon i colon</t>
  </si>
  <si>
    <t>JFA45</t>
  </si>
  <si>
    <t>Endoskopisk kontaktkoagulasjon i colon</t>
  </si>
  <si>
    <t>JFA48</t>
  </si>
  <si>
    <t>Endoskopisk laserterapi i colon</t>
  </si>
  <si>
    <t>JFA52</t>
  </si>
  <si>
    <t>Annet endoskopisk hemostaseinngrep i colon</t>
  </si>
  <si>
    <t>JFA55</t>
  </si>
  <si>
    <t>Annet endoskopisk inngrep med diatermi eller varme i colon</t>
  </si>
  <si>
    <t>JFA58</t>
  </si>
  <si>
    <t>Endoskopisk dilatasjon av colon</t>
  </si>
  <si>
    <t>JFA60</t>
  </si>
  <si>
    <t>Strikturoplastikk i tynntarm</t>
  </si>
  <si>
    <t>JFA63</t>
  </si>
  <si>
    <t>Strikturoplastikk i colon</t>
  </si>
  <si>
    <t>JFA65</t>
  </si>
  <si>
    <t>Endoskopisk innlegging av stent i tynntarm</t>
  </si>
  <si>
    <t>JFA68</t>
  </si>
  <si>
    <t>Endoskopisk innlegging av stent i colon</t>
  </si>
  <si>
    <t>JFA70</t>
  </si>
  <si>
    <t>Enterorafi</t>
  </si>
  <si>
    <t>JFA71</t>
  </si>
  <si>
    <t>Laparoskopisk enterorafi</t>
  </si>
  <si>
    <t>JFA73</t>
  </si>
  <si>
    <t>Lokal ekstirpasjon i tynntarm</t>
  </si>
  <si>
    <t>JFA74</t>
  </si>
  <si>
    <t>Laparoskopisk lokal ekstirpasjon i tynntarm</t>
  </si>
  <si>
    <t>JFA76</t>
  </si>
  <si>
    <t>Lukking av tynntarmsfistel</t>
  </si>
  <si>
    <t>JFA80</t>
  </si>
  <si>
    <t>Kolorafi</t>
  </si>
  <si>
    <t>JFA81</t>
  </si>
  <si>
    <t>Laparoskopisk kolorafi</t>
  </si>
  <si>
    <t>JFA83</t>
  </si>
  <si>
    <t>Lokal ekstirpasjon i colon</t>
  </si>
  <si>
    <t>JFA84</t>
  </si>
  <si>
    <t>Laparoskopisk lokal ekstirpasjon i colon</t>
  </si>
  <si>
    <t>JFA85</t>
  </si>
  <si>
    <t>Endoskopisk reseksjon av mucosa og submucosa i colon</t>
  </si>
  <si>
    <t>JFA86</t>
  </si>
  <si>
    <t>Lukking av kolonfistel</t>
  </si>
  <si>
    <t>JFA96</t>
  </si>
  <si>
    <t>Annet lokalt inngrep på tarm</t>
  </si>
  <si>
    <t>JFA97</t>
  </si>
  <si>
    <t>Annet laparoskopisk lokalt inngrep på tarm</t>
  </si>
  <si>
    <t>JFA98</t>
  </si>
  <si>
    <t>Annet transluminalt endoskopisk lokalt inngrep på tarm</t>
  </si>
  <si>
    <t>JFB00</t>
  </si>
  <si>
    <t>Tynntarmsreseksjon</t>
  </si>
  <si>
    <t>JFB01</t>
  </si>
  <si>
    <t>Laparoskopisk tynntarmsreseksjon</t>
  </si>
  <si>
    <t>JFB10</t>
  </si>
  <si>
    <t>Reversering av tynntarmssegment</t>
  </si>
  <si>
    <t>JFB13</t>
  </si>
  <si>
    <t>Forlengelsesplastikk på tynntarm</t>
  </si>
  <si>
    <t>JFB20</t>
  </si>
  <si>
    <t>Ileocøkal reseksjon</t>
  </si>
  <si>
    <t>JFB21</t>
  </si>
  <si>
    <t>Laparoskopisk ileocøkal reseksjon</t>
  </si>
  <si>
    <t>JFB30</t>
  </si>
  <si>
    <t>Høyresidig hemikolektomi</t>
  </si>
  <si>
    <t>JFB31</t>
  </si>
  <si>
    <t>Laparoskopisk høyresidig hemikolektomi</t>
  </si>
  <si>
    <t>JFB33</t>
  </si>
  <si>
    <t>Annen reseksjon som omfatter tynntarm og colon</t>
  </si>
  <si>
    <t>JFB34</t>
  </si>
  <si>
    <t>Annen laparoskopisk reseksjon som omfatter tynntarm og colon</t>
  </si>
  <si>
    <t>JFB40</t>
  </si>
  <si>
    <t>Reseksjon av colon transversum</t>
  </si>
  <si>
    <t>JFB41</t>
  </si>
  <si>
    <t>Laparoskopisk reseksjon av colon transversum</t>
  </si>
  <si>
    <t>JFB43</t>
  </si>
  <si>
    <t>Venstresidig hemikolektomi</t>
  </si>
  <si>
    <t>JFB44</t>
  </si>
  <si>
    <t>Laparoskopisk venstresidig hemikolektomi</t>
  </si>
  <si>
    <t>JFB46</t>
  </si>
  <si>
    <t>Reseksjon av colon sigmoideum</t>
  </si>
  <si>
    <t>JFB47</t>
  </si>
  <si>
    <t>Laparoskopisk reseksjon av colon sigmoideum</t>
  </si>
  <si>
    <t>JFB50</t>
  </si>
  <si>
    <t>Annen kolonreseksjon</t>
  </si>
  <si>
    <t>JFB51</t>
  </si>
  <si>
    <t>Annen laparoskopisk kolonreseksjon</t>
  </si>
  <si>
    <t>JFB53</t>
  </si>
  <si>
    <t>Reseksjon av colon sigmoideum med rektumreseksjon</t>
  </si>
  <si>
    <t>JFB54</t>
  </si>
  <si>
    <t>Laparoskopisk reseksjon av colon sigmoideum med rektumreseksjon</t>
  </si>
  <si>
    <t>JFB60</t>
  </si>
  <si>
    <t>Reseksjon av colon sigmoideum med terminal kolostomi</t>
  </si>
  <si>
    <t>JFB61</t>
  </si>
  <si>
    <t>Laparoskopisk reseksjon av colon sigmoideum med terminal kolostomi og distal lukking</t>
  </si>
  <si>
    <t>JFB63</t>
  </si>
  <si>
    <t>Annen reseksjon av colon med terminal kolostomi og distal lukking</t>
  </si>
  <si>
    <t>JFB64</t>
  </si>
  <si>
    <t>Annen laparoskopisk reseksjon av colon med terminal kolostomi og distal lukking</t>
  </si>
  <si>
    <t>JFB96</t>
  </si>
  <si>
    <t>Annen tarmreseksjon</t>
  </si>
  <si>
    <t>JFB97</t>
  </si>
  <si>
    <t>Annen laparoskopisk tarmreseksjon</t>
  </si>
  <si>
    <t>JFC00</t>
  </si>
  <si>
    <t>Enteroenterostomi</t>
  </si>
  <si>
    <t>JFC01</t>
  </si>
  <si>
    <t>Laparoskopisk enteroenterostomi</t>
  </si>
  <si>
    <t>JFC10</t>
  </si>
  <si>
    <t>Ileotransversostomi</t>
  </si>
  <si>
    <t>JFC11</t>
  </si>
  <si>
    <t>Laparoskopisk ileotransversostomi</t>
  </si>
  <si>
    <t>JFC20</t>
  </si>
  <si>
    <t>Annen enterokolostomi</t>
  </si>
  <si>
    <t>JFC21</t>
  </si>
  <si>
    <t>Annen laparoskopisk enterokolostomi</t>
  </si>
  <si>
    <t>JFC30</t>
  </si>
  <si>
    <t>Kolokolostomi</t>
  </si>
  <si>
    <t>JFC31</t>
  </si>
  <si>
    <t>Laparoskopisk kolokolostomi</t>
  </si>
  <si>
    <t>JFC40</t>
  </si>
  <si>
    <t>Ileorektostomi</t>
  </si>
  <si>
    <t>JFC41</t>
  </si>
  <si>
    <t>Laparoskopisk ileorektostomi</t>
  </si>
  <si>
    <t>JFC50</t>
  </si>
  <si>
    <t>Kolorektostomi</t>
  </si>
  <si>
    <t>JFC51</t>
  </si>
  <si>
    <t>Laparokopisk kolorektostomi</t>
  </si>
  <si>
    <t>JFD00</t>
  </si>
  <si>
    <t>Jejunoileal shunt</t>
  </si>
  <si>
    <t>JFD03</t>
  </si>
  <si>
    <t>Duodenoileal bypass med biliopankreatisk avledning</t>
  </si>
  <si>
    <t>JFD04</t>
  </si>
  <si>
    <t>Laparoskopisk duodenoileal bypass med biliopankreatisk avledning</t>
  </si>
  <si>
    <t>JFD10</t>
  </si>
  <si>
    <t>Revisjon av jejunoileal shunt</t>
  </si>
  <si>
    <t>JFD13</t>
  </si>
  <si>
    <t>Revisjon av duodenoileal bypass</t>
  </si>
  <si>
    <t>JFD20</t>
  </si>
  <si>
    <t>Tilbakekobling av jejunoileal shunt</t>
  </si>
  <si>
    <t>JFD23</t>
  </si>
  <si>
    <t>Tilbakekobling av duodenoileal bypass</t>
  </si>
  <si>
    <t>JFD96</t>
  </si>
  <si>
    <t>Annen tarmshuntoperasjon</t>
  </si>
  <si>
    <t>JFDE00</t>
  </si>
  <si>
    <t>Ultralydundersøkelse gjennom intestinalt stoma</t>
  </si>
  <si>
    <t>JFE00</t>
  </si>
  <si>
    <t>Tynntarmstransplantasjon</t>
  </si>
  <si>
    <t>JFE96</t>
  </si>
  <si>
    <t>Annen operasjon tilknyttet tynntarmstransplantasjon</t>
  </si>
  <si>
    <t>JFF00</t>
  </si>
  <si>
    <t>Kateterenterostomi</t>
  </si>
  <si>
    <t>JFF01</t>
  </si>
  <si>
    <t>Laparoskopisk kateterenterostomi</t>
  </si>
  <si>
    <t>JFF10</t>
  </si>
  <si>
    <t>Bøyleenterostomi</t>
  </si>
  <si>
    <t>JFF11</t>
  </si>
  <si>
    <t>Laparoskopisk bøyleenterostomi</t>
  </si>
  <si>
    <t>JFF13</t>
  </si>
  <si>
    <t>Terminal enterostomi</t>
  </si>
  <si>
    <t>JFF16</t>
  </si>
  <si>
    <t>Konvertering av ileoanal anastomose til ileostomi</t>
  </si>
  <si>
    <t>JFF20</t>
  </si>
  <si>
    <t>Cøkostomi</t>
  </si>
  <si>
    <t>JFF21</t>
  </si>
  <si>
    <t>Laparoskopisk cøkostomi</t>
  </si>
  <si>
    <t>JFF23</t>
  </si>
  <si>
    <t>Transversostomi</t>
  </si>
  <si>
    <t>JFF24</t>
  </si>
  <si>
    <t>Laparoskopisk transversostomi</t>
  </si>
  <si>
    <t>JFF26</t>
  </si>
  <si>
    <t>Sigmoidostomi</t>
  </si>
  <si>
    <t>JFF27</t>
  </si>
  <si>
    <t>Laparoskopisk sigmoidostomi</t>
  </si>
  <si>
    <t>JFF30</t>
  </si>
  <si>
    <t>Annen kolostomi</t>
  </si>
  <si>
    <t>JFF31</t>
  </si>
  <si>
    <t>Annen laparoskopisk kolostomi</t>
  </si>
  <si>
    <t>JFF40</t>
  </si>
  <si>
    <t>Appendicostomi</t>
  </si>
  <si>
    <t>JFF41</t>
  </si>
  <si>
    <t>Laparoskopisk appendicostomi</t>
  </si>
  <si>
    <t>JFF50</t>
  </si>
  <si>
    <t>Fremlegging av kolonslynge uten åpning</t>
  </si>
  <si>
    <t>JFF51</t>
  </si>
  <si>
    <t>Laparoskopisk fremlegging av kolonslynge uten åpning</t>
  </si>
  <si>
    <t>JFF60</t>
  </si>
  <si>
    <t>Åpning av fremlagt kolonslynge</t>
  </si>
  <si>
    <t>JFF96</t>
  </si>
  <si>
    <t>Annen fremlegging av tarm eller anleggelse av tarmstomi</t>
  </si>
  <si>
    <t>JFF97</t>
  </si>
  <si>
    <t>Annen laparoskopisk fremlegging av tarm eller anleggelse av tarmstomi</t>
  </si>
  <si>
    <t>JFFX20</t>
  </si>
  <si>
    <t>Laktosemalabsorpsjonstest</t>
  </si>
  <si>
    <t>JFFX21</t>
  </si>
  <si>
    <t>Fruktosemalabsorpsjonstest</t>
  </si>
  <si>
    <t>JFFX30</t>
  </si>
  <si>
    <t>Triolein pusteprøve for diagnostikk av fettmalabsorpsjon</t>
  </si>
  <si>
    <t>JFFX40</t>
  </si>
  <si>
    <t>Hydrogengassanalyse av ekspirasjonsluft for diagnostikk av bakteriell overvekst i tarm</t>
  </si>
  <si>
    <t>JFG00</t>
  </si>
  <si>
    <t>Lukking av bøyleenterostomi uten reseksjon</t>
  </si>
  <si>
    <t>JFG10</t>
  </si>
  <si>
    <t>Lukking av bøylekolostomi uten reseksjon</t>
  </si>
  <si>
    <t>JFG20</t>
  </si>
  <si>
    <t>Lukking av enterostomi med reseksjon av fremlagt bøyle</t>
  </si>
  <si>
    <t>JFG23</t>
  </si>
  <si>
    <t>Lukking av endeenterostomi med anastomose til tynntarm</t>
  </si>
  <si>
    <t>JFG26</t>
  </si>
  <si>
    <t>Lukking av endeenterostomi med anastomose til colon</t>
  </si>
  <si>
    <t>JFG29</t>
  </si>
  <si>
    <t>Lukking av endeenterostomi med anastomose til rectum</t>
  </si>
  <si>
    <t>JFG30</t>
  </si>
  <si>
    <t>Lukking av kolostomi med reseksjon av fremlagt bøyle</t>
  </si>
  <si>
    <t>JFG33</t>
  </si>
  <si>
    <t>Lukking av endekolostomi med anastomose til colon</t>
  </si>
  <si>
    <t>JFG36</t>
  </si>
  <si>
    <t>Lukking av endekolostomi med anastomose til rectum</t>
  </si>
  <si>
    <t>JFG40</t>
  </si>
  <si>
    <t>Revisjon av enterostomi eller kolostomi uten laparotomi</t>
  </si>
  <si>
    <t>JFG50</t>
  </si>
  <si>
    <t>Laparotomi med revisjon av enterostomi eller kolostomi</t>
  </si>
  <si>
    <t>JFG53</t>
  </si>
  <si>
    <t>Revisjon av ileoanalt eller ileorektalt reservoar</t>
  </si>
  <si>
    <t>JFG56</t>
  </si>
  <si>
    <t>Revisjon av koloanalt eller kolorektalt reservoar</t>
  </si>
  <si>
    <t>JFG60</t>
  </si>
  <si>
    <t>Konvertering av konvensjonell ileostomi til kontinent ileostomi</t>
  </si>
  <si>
    <t>JFG70</t>
  </si>
  <si>
    <t>Konvertering av kontinent ileostomi til konvensjonell ileostomi</t>
  </si>
  <si>
    <t>JFG73</t>
  </si>
  <si>
    <t>Eksisjon av ileoanalt eller ileorektalt reservoar</t>
  </si>
  <si>
    <t>JFG76</t>
  </si>
  <si>
    <t>Eksisjon av kolonreservoar med koloanal eller kolorektal anastomose</t>
  </si>
  <si>
    <t>JFG80</t>
  </si>
  <si>
    <t>Eksisjon av ileumreservoar med anleggelse av ny kontinent ileostomi</t>
  </si>
  <si>
    <t>JFG83</t>
  </si>
  <si>
    <t>Eksisjon av kolonreservoar med anleggelse av nytt reservoar</t>
  </si>
  <si>
    <t>JFG86</t>
  </si>
  <si>
    <t>Eksisjon av ileoanalt eller ileorektalt reservoar med anleggelse av nytt reservoar</t>
  </si>
  <si>
    <t>JFG96</t>
  </si>
  <si>
    <t>Annen operasjon på tarmstomi eller reservoar</t>
  </si>
  <si>
    <t>JFGX00</t>
  </si>
  <si>
    <t>Instillasjon av oppslemmet fæces i tarm</t>
  </si>
  <si>
    <t>JFH00</t>
  </si>
  <si>
    <t>Total kolektomi og ileorektal anastomose</t>
  </si>
  <si>
    <t>JFH01</t>
  </si>
  <si>
    <t>Laparoskopisk total kolektomi og ileorektal anastomose</t>
  </si>
  <si>
    <t>JFH10</t>
  </si>
  <si>
    <t>Total kolektomi og ileostomi</t>
  </si>
  <si>
    <t>JFH11</t>
  </si>
  <si>
    <t>Laparoskopisk total kolektomi og ileostomi</t>
  </si>
  <si>
    <t>JFH20</t>
  </si>
  <si>
    <t>Proktokolektomi og ileostomi</t>
  </si>
  <si>
    <t>JFH30</t>
  </si>
  <si>
    <t>Proktokolektomi og ileoanal anastomose uten ileostomi</t>
  </si>
  <si>
    <t>JFH31</t>
  </si>
  <si>
    <t>Laparoskopisk proktokolektomi og ileoanal anastomose uten ileostomi</t>
  </si>
  <si>
    <t>JFH33</t>
  </si>
  <si>
    <t>Proktokolektomi og ileoanal anastomose med bøyleileostomi</t>
  </si>
  <si>
    <t>JFH40</t>
  </si>
  <si>
    <t>Proktokolektomi og kontinent ileostomi</t>
  </si>
  <si>
    <t>JFH96</t>
  </si>
  <si>
    <t>Annen total kolektomi</t>
  </si>
  <si>
    <t>JFJ00</t>
  </si>
  <si>
    <t>Cøkopeksi</t>
  </si>
  <si>
    <t>JFJ01</t>
  </si>
  <si>
    <t>Laparoskopisk cøkopeksi</t>
  </si>
  <si>
    <t>JFJ96</t>
  </si>
  <si>
    <t>Annen enteropeksi eller kolopeksi</t>
  </si>
  <si>
    <t>JFJ97</t>
  </si>
  <si>
    <t>Annen laparoskopisk enteropeksi eller kolopeksi</t>
  </si>
  <si>
    <t>JFK00</t>
  </si>
  <si>
    <t>Deling av adheransestreng ved tarmobstruksjon</t>
  </si>
  <si>
    <t>JFK01</t>
  </si>
  <si>
    <t>Laparoskopisk deling av adheransestreng ved tarmobstruksjon</t>
  </si>
  <si>
    <t>JFK10</t>
  </si>
  <si>
    <t>Adheranseløsning ved tarmobstruksjon</t>
  </si>
  <si>
    <t>JFK11</t>
  </si>
  <si>
    <t>Laparoskopisk adheranseløsning ved tarmobstruksjon</t>
  </si>
  <si>
    <t>JFK20</t>
  </si>
  <si>
    <t>Enterolyse og tynntarmsplikatur</t>
  </si>
  <si>
    <t>JFK96</t>
  </si>
  <si>
    <t>Annen adheranseoperasjon ved tarmobstruksjon</t>
  </si>
  <si>
    <t>JFK97</t>
  </si>
  <si>
    <t>Annen laparoskopisk adheranseoperasjon ved tarmobstruksjon</t>
  </si>
  <si>
    <t>JFL00</t>
  </si>
  <si>
    <t>Åpen desinvaginasjon av tarm</t>
  </si>
  <si>
    <t>JFL10</t>
  </si>
  <si>
    <t>Laparotomi og manipulasjon av obstruert tarm</t>
  </si>
  <si>
    <t>JFL11</t>
  </si>
  <si>
    <t>Laparoskopisk manipulasjon av obstruert tarm</t>
  </si>
  <si>
    <t>JFL20</t>
  </si>
  <si>
    <t>Laparotomi og manipulasjon av fastsittende tarminnhold</t>
  </si>
  <si>
    <t>JFL96</t>
  </si>
  <si>
    <t>Annen operasjon for tarmobstruksjon uten reseksjon eller adheranseløsning</t>
  </si>
  <si>
    <t>JFM00</t>
  </si>
  <si>
    <t>Peroperativ tarmskylling</t>
  </si>
  <si>
    <t>JFW96</t>
  </si>
  <si>
    <t>Annen tarmoperasjon</t>
  </si>
  <si>
    <t>JFW97</t>
  </si>
  <si>
    <t>Annen laparoskopisk tarmoperasjon</t>
  </si>
  <si>
    <t>JFW98</t>
  </si>
  <si>
    <t>Annet transluminalt endoskopisk tarminngrep</t>
  </si>
  <si>
    <t>JG0AG</t>
  </si>
  <si>
    <t>MR Rectum</t>
  </si>
  <si>
    <t>JGA00</t>
  </si>
  <si>
    <t>Proktotomi</t>
  </si>
  <si>
    <t>JGA02</t>
  </si>
  <si>
    <t>Endoskopisk fjerning av fremmedlegeme fra rectum</t>
  </si>
  <si>
    <t>JGA05</t>
  </si>
  <si>
    <t>Endoskopisk polypektomi i rectum</t>
  </si>
  <si>
    <t>JGA22</t>
  </si>
  <si>
    <t>Endoskopisk injeksjon i rectum</t>
  </si>
  <si>
    <t>JGA25</t>
  </si>
  <si>
    <t>Endoskopisk dilatasjon av rectum</t>
  </si>
  <si>
    <t>JGA28</t>
  </si>
  <si>
    <t>Endoskopisk kontaktkoagulasjon i rectum</t>
  </si>
  <si>
    <t>JGA32</t>
  </si>
  <si>
    <t>Endoskopisk laserterapi i rectum</t>
  </si>
  <si>
    <t>JGA35</t>
  </si>
  <si>
    <t>Annet endoskopisk hemostaseinngrep i rectum</t>
  </si>
  <si>
    <t>JGA52</t>
  </si>
  <si>
    <t>Annet endoskopisk inngrep med diatermi eller varme i rectum</t>
  </si>
  <si>
    <t>JGA58</t>
  </si>
  <si>
    <t>Endoskopisk innlegging av stent i rectum</t>
  </si>
  <si>
    <t>JGA60</t>
  </si>
  <si>
    <t>Sutur av rectum</t>
  </si>
  <si>
    <t>JGA70</t>
  </si>
  <si>
    <t>Proktotomi og lokal ekstirpasjon i rectum</t>
  </si>
  <si>
    <t>JGA73</t>
  </si>
  <si>
    <t>Transanal lokal ekstirpasjon i rectum</t>
  </si>
  <si>
    <t>JGA75</t>
  </si>
  <si>
    <t>Transanal endoskopisk mikrokirurgi</t>
  </si>
  <si>
    <t>JGA76</t>
  </si>
  <si>
    <t>Transanal rektumreseksjon med sirkulær suturmaskin</t>
  </si>
  <si>
    <t>JGA96</t>
  </si>
  <si>
    <t>Annen proktotomi eller lokalt inngrep på rectum</t>
  </si>
  <si>
    <t>JGA97</t>
  </si>
  <si>
    <t>Annen laparoskopisk proktotomi eller lokalt inngrep på rectum</t>
  </si>
  <si>
    <t>JGA98</t>
  </si>
  <si>
    <t>Annet transluminalt endoskopisk lokalt inngrep på rectum</t>
  </si>
  <si>
    <t>JGB00</t>
  </si>
  <si>
    <t>Rektumreseksjon og kolorektal eller koloanal anastomose</t>
  </si>
  <si>
    <t>JGB01</t>
  </si>
  <si>
    <t>Laparoskopisk rektumreseksjon og kolorektal eller koloanal anastomose</t>
  </si>
  <si>
    <t>JGB03</t>
  </si>
  <si>
    <t>Rektumreseksjon med partiell eksisjon av mesorektum</t>
  </si>
  <si>
    <t>JGB04</t>
  </si>
  <si>
    <t>Laparoskopisk rektumreseksjon med partiell eksisjon av mesorektum</t>
  </si>
  <si>
    <t>JGB06</t>
  </si>
  <si>
    <t>Rektumreseksjon med total eksisjon av mesorektum</t>
  </si>
  <si>
    <t>JGB07</t>
  </si>
  <si>
    <t>Laparoskopisk rektumreseksjon med total eksisjon av mesorektum</t>
  </si>
  <si>
    <t>JGB10</t>
  </si>
  <si>
    <t>Rektumreseksjon og endekolostomi</t>
  </si>
  <si>
    <t>JGB11</t>
  </si>
  <si>
    <t>Laparoskopisk rektumreseksjon og endekolostomi</t>
  </si>
  <si>
    <t>JGB20</t>
  </si>
  <si>
    <t>Partiell rektosigmoidektomi og abdominoperineal pull-through anastomose</t>
  </si>
  <si>
    <t>JGB30</t>
  </si>
  <si>
    <t>Abdominoperineal rektumamputasjon</t>
  </si>
  <si>
    <t>JGB31</t>
  </si>
  <si>
    <t>Laparoskopisk og perineal rektumamputasjon</t>
  </si>
  <si>
    <t>JGB33</t>
  </si>
  <si>
    <t>Abdominoperineal rektumamputasjon med intersfinkterisk disseksjon</t>
  </si>
  <si>
    <t>JGB34</t>
  </si>
  <si>
    <t>Laparoskopisk abdominoperineal rektumamputasjon med intersfinkterisk disseksjon</t>
  </si>
  <si>
    <t>JGB36</t>
  </si>
  <si>
    <t>Vid eksisjon av rectum</t>
  </si>
  <si>
    <t>JGB40</t>
  </si>
  <si>
    <t>Proktektomi og endeileostomi</t>
  </si>
  <si>
    <t>JGB50</t>
  </si>
  <si>
    <t>Mukosal proktektomi og ileoanal anastomose</t>
  </si>
  <si>
    <t>JGB60</t>
  </si>
  <si>
    <t>Eksisjon av rectum og ileoanal anastomose</t>
  </si>
  <si>
    <t>JGB61</t>
  </si>
  <si>
    <t>Laparoskopisk eksisjon av rectum og ileoanal anastomose</t>
  </si>
  <si>
    <t>JGB96</t>
  </si>
  <si>
    <t>Annen reseksjon eller amputasjon av rectum</t>
  </si>
  <si>
    <t>JGB97</t>
  </si>
  <si>
    <t>Annen laparoskopisk reseksjon eller amputasjon av rectum</t>
  </si>
  <si>
    <t>JGC00</t>
  </si>
  <si>
    <t>Rektopeksi</t>
  </si>
  <si>
    <t>JGC01</t>
  </si>
  <si>
    <t>Laparoskopisk rektopeksi</t>
  </si>
  <si>
    <t>JGC10</t>
  </si>
  <si>
    <t>Perineal rektopeksi</t>
  </si>
  <si>
    <t>JGC20</t>
  </si>
  <si>
    <t>Transanal sutur</t>
  </si>
  <si>
    <t>JGC30</t>
  </si>
  <si>
    <t>Eksisjon og sutur av rektal mukosa med imbrikasjon av muscularis</t>
  </si>
  <si>
    <t>JGC40</t>
  </si>
  <si>
    <t>Anorektal rekonstruksjon ved analatresi</t>
  </si>
  <si>
    <t>JGC96</t>
  </si>
  <si>
    <t>Annet rekonstruksjonsinngrep på rectum</t>
  </si>
  <si>
    <t>JGC97</t>
  </si>
  <si>
    <t>Annet laparoskopisk rekonstruksjonsinngrep på rectum</t>
  </si>
  <si>
    <t>JGD00</t>
  </si>
  <si>
    <t>Eksisjon av perinealt tumorresidiv</t>
  </si>
  <si>
    <t>JGDE12</t>
  </si>
  <si>
    <t>Transrektal endoskopisk ultralydundersøkelse</t>
  </si>
  <si>
    <t>JGGX05</t>
  </si>
  <si>
    <t>Antegrad tarmskylling gjennom appendicostomi</t>
  </si>
  <si>
    <t>JGGX10</t>
  </si>
  <si>
    <t>Utprøving og stell/vedlikehold av inkontinenshjelpemiddel</t>
  </si>
  <si>
    <t>JGW96</t>
  </si>
  <si>
    <t>Annen operasjon på rectum</t>
  </si>
  <si>
    <t>JGW97</t>
  </si>
  <si>
    <t>Annen laparoskopisk operasjon på rectum</t>
  </si>
  <si>
    <t>JGW98</t>
  </si>
  <si>
    <t>Annet transluminalt endoskopisk inngrep på rectum</t>
  </si>
  <si>
    <t>JHA00</t>
  </si>
  <si>
    <t>Anal eller perianal incisjon</t>
  </si>
  <si>
    <t>JHA10</t>
  </si>
  <si>
    <t>Biopsi i analkanalen</t>
  </si>
  <si>
    <t>JHA20</t>
  </si>
  <si>
    <t>Lokal ekstirpasjon i analkanalen eller perianalt vev</t>
  </si>
  <si>
    <t>JHA30</t>
  </si>
  <si>
    <t>Termisk behandling av lesjon i analkanalen eller perianalt</t>
  </si>
  <si>
    <t>JHB00</t>
  </si>
  <si>
    <t>Hemoroidektomi</t>
  </si>
  <si>
    <t>JHB10</t>
  </si>
  <si>
    <t>Termisk destruksjon av hemoroider eller slimhinneprolaps</t>
  </si>
  <si>
    <t>JHB20</t>
  </si>
  <si>
    <t>Skleroterapi av hemoroider</t>
  </si>
  <si>
    <t>JHB30</t>
  </si>
  <si>
    <t>Gummiringligatur av hemoroider eller slimhinneprolaps</t>
  </si>
  <si>
    <t>JHB40</t>
  </si>
  <si>
    <t>Sirkulær reseksjon og maskinsutur av analslimhinne</t>
  </si>
  <si>
    <t>JHB96</t>
  </si>
  <si>
    <t>Annet inngrep for hemoroider eller slimhinneprolaps</t>
  </si>
  <si>
    <t>JHC00</t>
  </si>
  <si>
    <t>Sutur av analsfinkter</t>
  </si>
  <si>
    <t>JHC10</t>
  </si>
  <si>
    <t>Rekonstruksjon av analsfinkter uten transplantat</t>
  </si>
  <si>
    <t>JHC20</t>
  </si>
  <si>
    <t>Rekonstruksjon av analsfinkter med muskeltransplantasjon</t>
  </si>
  <si>
    <t>JHC30</t>
  </si>
  <si>
    <t>Rekonstruksjon av analsfinkter med muskeltransposisjon</t>
  </si>
  <si>
    <t>JHC40</t>
  </si>
  <si>
    <t>Anal cerclage</t>
  </si>
  <si>
    <t>JHC50</t>
  </si>
  <si>
    <t>Anal operasjon for analatresi</t>
  </si>
  <si>
    <t>JHC60</t>
  </si>
  <si>
    <t>Transanal submukøs eller intersfinkterisk injeksjon</t>
  </si>
  <si>
    <t>JHD00</t>
  </si>
  <si>
    <t>Analdilatasjon</t>
  </si>
  <si>
    <t>JHD10</t>
  </si>
  <si>
    <t>Myotomi av analsfinkter</t>
  </si>
  <si>
    <t>JHD20</t>
  </si>
  <si>
    <t>Incisjon av analfistel</t>
  </si>
  <si>
    <t>JHD30</t>
  </si>
  <si>
    <t>Inkomplett incisjon av analfistel</t>
  </si>
  <si>
    <t>JHD33</t>
  </si>
  <si>
    <t>Kompletterende incisjon av analfistel</t>
  </si>
  <si>
    <t>JHD40</t>
  </si>
  <si>
    <t>Reseksjon av interne analsfinkter</t>
  </si>
  <si>
    <t>JHD50</t>
  </si>
  <si>
    <t>Eksisjon av analfistel med lapp av slimhinne</t>
  </si>
  <si>
    <t>JHD60</t>
  </si>
  <si>
    <t>Okklusjon av analfistel med kollagen</t>
  </si>
  <si>
    <t>JHD63</t>
  </si>
  <si>
    <t>Okklusjon av analfistel med fibrin</t>
  </si>
  <si>
    <t>JHD65</t>
  </si>
  <si>
    <t>Okklusjon av analfistel med fettvev</t>
  </si>
  <si>
    <t>JHD96</t>
  </si>
  <si>
    <t>Annen incisjon av analsfinkter</t>
  </si>
  <si>
    <t>JHDE00</t>
  </si>
  <si>
    <t>Transanal ultralydundersøkelse</t>
  </si>
  <si>
    <t>JHE10</t>
  </si>
  <si>
    <t>Implantasjon av anal sfinkterprotese</t>
  </si>
  <si>
    <t>JHE20</t>
  </si>
  <si>
    <t>Revisjon av anal sfinkterprotese</t>
  </si>
  <si>
    <t>JHE30</t>
  </si>
  <si>
    <t>Fjerning av anal sfinkterprotese</t>
  </si>
  <si>
    <t>JHE96</t>
  </si>
  <si>
    <t>Annen operasjon på anal sfinkterprotese</t>
  </si>
  <si>
    <t>JHFE20</t>
  </si>
  <si>
    <t>Elektromyografi (EMG) av analsfinkter</t>
  </si>
  <si>
    <t>JHFM10</t>
  </si>
  <si>
    <t>Anorektal manometri</t>
  </si>
  <si>
    <t>JHGX00</t>
  </si>
  <si>
    <t>Sakral nevromodulering ved inkontinens</t>
  </si>
  <si>
    <t>JHW96</t>
  </si>
  <si>
    <t>Annen operasjon på anus eller perianalt vev</t>
  </si>
  <si>
    <t>JJ0AC</t>
  </si>
  <si>
    <t>RGV Lever</t>
  </si>
  <si>
    <t>JJ0AD</t>
  </si>
  <si>
    <t>CT Lever</t>
  </si>
  <si>
    <t>JJ0AG</t>
  </si>
  <si>
    <t>MR Lever</t>
  </si>
  <si>
    <t>JJ0AK</t>
  </si>
  <si>
    <t>UL Lever</t>
  </si>
  <si>
    <t>JJ0AN</t>
  </si>
  <si>
    <t>NM Leverscintigrafi</t>
  </si>
  <si>
    <t>JJ0BK</t>
  </si>
  <si>
    <t>UL Lever med kontrast</t>
  </si>
  <si>
    <t>JJ0BN</t>
  </si>
  <si>
    <t>NM Leverarterieperfusjonsscintigrafi</t>
  </si>
  <si>
    <t>JJA00</t>
  </si>
  <si>
    <t>Eksplorasjon av lever</t>
  </si>
  <si>
    <t>JJA10</t>
  </si>
  <si>
    <t>Hepatotomi</t>
  </si>
  <si>
    <t>JJA20</t>
  </si>
  <si>
    <t>Åpen leverbiopsi</t>
  </si>
  <si>
    <t>JJA21</t>
  </si>
  <si>
    <t>Laparoskopisk leverbiopsi</t>
  </si>
  <si>
    <t>JJA23</t>
  </si>
  <si>
    <t>Åpen nålebiopsi av lever</t>
  </si>
  <si>
    <t>JJA24</t>
  </si>
  <si>
    <t>Laparoskopisk nålebiopsi av lever</t>
  </si>
  <si>
    <t>JJA30</t>
  </si>
  <si>
    <t>Fenestrasjon av levercyste</t>
  </si>
  <si>
    <t>JJA31</t>
  </si>
  <si>
    <t>Laparoskopisk fenestrasjon av levercyste</t>
  </si>
  <si>
    <t>JJA40</t>
  </si>
  <si>
    <t>Ekstirpasjon av lesjon i lever</t>
  </si>
  <si>
    <t>JJA41</t>
  </si>
  <si>
    <t>Laparoskopisk ekstirpasjon av lesjon i lever</t>
  </si>
  <si>
    <t>JJA43</t>
  </si>
  <si>
    <t>Destruksjon av lesjon i lever</t>
  </si>
  <si>
    <t>JJA44</t>
  </si>
  <si>
    <t>Laparoskopisk destruksjon av lesjon i lever</t>
  </si>
  <si>
    <t>JJA50</t>
  </si>
  <si>
    <t>Sutur av lever</t>
  </si>
  <si>
    <t>JJA96</t>
  </si>
  <si>
    <t>Annet lokalt inngrep på lever</t>
  </si>
  <si>
    <t>JJA97</t>
  </si>
  <si>
    <t>Annet laparoskopisk lokalt inngrep på lever</t>
  </si>
  <si>
    <t>JJB00</t>
  </si>
  <si>
    <t>Kilereseksjon av lever</t>
  </si>
  <si>
    <t>JJB01</t>
  </si>
  <si>
    <t>Laparoskopisk kilereseksjon av lever</t>
  </si>
  <si>
    <t>JJB10</t>
  </si>
  <si>
    <t>Atypisk leverreseksjon</t>
  </si>
  <si>
    <t>JJB11</t>
  </si>
  <si>
    <t>Laparoskopisk atypisk leverreseksjon</t>
  </si>
  <si>
    <t>JJB20</t>
  </si>
  <si>
    <t>Eksisjon av ett leversegment</t>
  </si>
  <si>
    <t>JJB21</t>
  </si>
  <si>
    <t>Laparoskopisk eksisjon av ett leversegment</t>
  </si>
  <si>
    <t>JJB30</t>
  </si>
  <si>
    <t>Eksisjon av to leversegmenter</t>
  </si>
  <si>
    <t>JJB31</t>
  </si>
  <si>
    <t>Laparoskopisk eksisjon av to leversegmenter</t>
  </si>
  <si>
    <t>JJB40</t>
  </si>
  <si>
    <t>Eksisjon av leversegmentene II, III og IV</t>
  </si>
  <si>
    <t>JJB41</t>
  </si>
  <si>
    <t>Laparoskopisk eksisjon av leversegmentene II, III og IV</t>
  </si>
  <si>
    <t>JJB50</t>
  </si>
  <si>
    <t>Eksisjon av leversegmentene V, VI, VII og VIII</t>
  </si>
  <si>
    <t>JJB51</t>
  </si>
  <si>
    <t>Laparoskopisk eksisjon av leversegmentene V, VI, VII og VIII</t>
  </si>
  <si>
    <t>JJB53</t>
  </si>
  <si>
    <t>Eksisjon av leversegmentene IV,V, VI, VII og VIII</t>
  </si>
  <si>
    <t>JJB54</t>
  </si>
  <si>
    <t>Laparoskopisk eksisjon av leversegmentene IV,V, VI, VII og VIII</t>
  </si>
  <si>
    <t>JJB60</t>
  </si>
  <si>
    <t>Annen reseksjon av tre eller flere leversegmenter</t>
  </si>
  <si>
    <t>JJB61</t>
  </si>
  <si>
    <t>Annen laparoskopisk reseksjon av tre eller flere leversegmenter</t>
  </si>
  <si>
    <t>JJB96</t>
  </si>
  <si>
    <t>Annen leverreseksjon</t>
  </si>
  <si>
    <t>JJB97</t>
  </si>
  <si>
    <t>Annen laparoskopisk leverreseksjon</t>
  </si>
  <si>
    <t>JJC00</t>
  </si>
  <si>
    <t>Allogen levertransplantasjon</t>
  </si>
  <si>
    <t>JJC10</t>
  </si>
  <si>
    <t>Allogen partiell levertransplantasjon</t>
  </si>
  <si>
    <t>JJC20</t>
  </si>
  <si>
    <t>Allogen partiell levertransplantasjon fra levende donor</t>
  </si>
  <si>
    <t>JJC30</t>
  </si>
  <si>
    <t>Xenogen levertransplantasjon</t>
  </si>
  <si>
    <t>JJC40</t>
  </si>
  <si>
    <t>Xenogen partiell levertransplantasjon</t>
  </si>
  <si>
    <t>JJC50</t>
  </si>
  <si>
    <t>Reseksjon av levertransplantat</t>
  </si>
  <si>
    <t>JJC60</t>
  </si>
  <si>
    <t>Eksisjon av transplantert lever</t>
  </si>
  <si>
    <t>JJC96</t>
  </si>
  <si>
    <t>Annen levertransplantasjon eller tilhørende operasjon</t>
  </si>
  <si>
    <t>JJFX00</t>
  </si>
  <si>
    <t>Leverfunksjonstest med methacetinbelastning og analyse av ekspirasjonsluft</t>
  </si>
  <si>
    <t>JJGD00</t>
  </si>
  <si>
    <t>Leverdialyse</t>
  </si>
  <si>
    <t>JJGS05</t>
  </si>
  <si>
    <t>Transjugular leverbiopsi</t>
  </si>
  <si>
    <t>JJPE05</t>
  </si>
  <si>
    <t>Embolisering av a. hepatica</t>
  </si>
  <si>
    <t>Perkutan embolisering av a. hepatica</t>
  </si>
  <si>
    <t>JJW96</t>
  </si>
  <si>
    <t>Annen operasjon på lever</t>
  </si>
  <si>
    <t>JJW97</t>
  </si>
  <si>
    <t>Annen laparoskopisk operasjon på lever</t>
  </si>
  <si>
    <t>JK0AA</t>
  </si>
  <si>
    <t>RG Galleveier</t>
  </si>
  <si>
    <t>JK0AG</t>
  </si>
  <si>
    <t>MR MRCP</t>
  </si>
  <si>
    <t>JK0AK</t>
  </si>
  <si>
    <t>UL Galleveier</t>
  </si>
  <si>
    <t>JK0AN</t>
  </si>
  <si>
    <t>NM Galleveisscintigrafi</t>
  </si>
  <si>
    <t>JK0BN</t>
  </si>
  <si>
    <t>NM Gallesyreabsorbsjon</t>
  </si>
  <si>
    <t>JK5BA</t>
  </si>
  <si>
    <t>Skifte av transhepatisk kateter i galleveiene</t>
  </si>
  <si>
    <t>JK5DA</t>
  </si>
  <si>
    <t>Dilatasjon av galleveier</t>
  </si>
  <si>
    <t>JK5DB</t>
  </si>
  <si>
    <t>Dilatasjon ved ERCP</t>
  </si>
  <si>
    <t>JK5MA</t>
  </si>
  <si>
    <t>Perkutan innlegging av stent i galleveier</t>
  </si>
  <si>
    <t>JKA00</t>
  </si>
  <si>
    <t>Kolecystotomi</t>
  </si>
  <si>
    <t>JKA10</t>
  </si>
  <si>
    <t>Kolecystostomi</t>
  </si>
  <si>
    <t>JKA11</t>
  </si>
  <si>
    <t>Laparoskopisk kolecystostomi</t>
  </si>
  <si>
    <t>JKA13</t>
  </si>
  <si>
    <t>Perkutan kolecystostomi</t>
  </si>
  <si>
    <t>JKA20</t>
  </si>
  <si>
    <t>Kolecystektomi</t>
  </si>
  <si>
    <t>JKA21</t>
  </si>
  <si>
    <t>Laparoskopisk kolecystektomi</t>
  </si>
  <si>
    <t>JKA96</t>
  </si>
  <si>
    <t>Annen operasjon på galleblære</t>
  </si>
  <si>
    <t>JKA97</t>
  </si>
  <si>
    <t>Annen laparoskopisk operasjon på galleblære</t>
  </si>
  <si>
    <t>JKB00</t>
  </si>
  <si>
    <t>Incisjon av gallegang</t>
  </si>
  <si>
    <t>JKB01</t>
  </si>
  <si>
    <t>Laparoskopisk incisjon av gallegang</t>
  </si>
  <si>
    <t>JKB11</t>
  </si>
  <si>
    <t>Laparoskopisk steinekstraksjon fra gallegang gjennom ductus cysticus</t>
  </si>
  <si>
    <t>JKB20</t>
  </si>
  <si>
    <t>Peroperativ kolangioskopi</t>
  </si>
  <si>
    <t>JKB21</t>
  </si>
  <si>
    <t>Laparoskopisk kolangioskopi</t>
  </si>
  <si>
    <t>JKB30</t>
  </si>
  <si>
    <t>Perkutan transhepatisk galledrenasje</t>
  </si>
  <si>
    <t>JKB40</t>
  </si>
  <si>
    <t>Sutur av gallegang</t>
  </si>
  <si>
    <t>JKB96</t>
  </si>
  <si>
    <t>Annen incisjon eller tilhørende operasjon på gallegang</t>
  </si>
  <si>
    <t>JKB97</t>
  </si>
  <si>
    <t>Annen laparoskopisk incisjon eller tilhørende operasjon på gallegang</t>
  </si>
  <si>
    <t>JKC00</t>
  </si>
  <si>
    <t>Incisjon av gallegang med ekstirpasjon av lesjon</t>
  </si>
  <si>
    <t>JKC01</t>
  </si>
  <si>
    <t>Laparoskopisk incisjon av gallegang med ekstirpasjon av lesjon</t>
  </si>
  <si>
    <t>JKC10</t>
  </si>
  <si>
    <t>Gallegangsreseksjon med anastomose til gallegang</t>
  </si>
  <si>
    <t>JKC20</t>
  </si>
  <si>
    <t>Gallegangsreseksjon med anastomose til duodenum</t>
  </si>
  <si>
    <t>JKC30</t>
  </si>
  <si>
    <t>Gallegangsreseksjon med anastomose til jejunum</t>
  </si>
  <si>
    <t>JKC40</t>
  </si>
  <si>
    <t>Reseksjon av høyre eller venstre levergang med anastomose til jejunum</t>
  </si>
  <si>
    <t>JKC50</t>
  </si>
  <si>
    <t>Eksisjon av papilla Vateri med biliointestinal anastomose</t>
  </si>
  <si>
    <t>JKC96</t>
  </si>
  <si>
    <t>Annen eksisjon av gallegang</t>
  </si>
  <si>
    <t>JKC97</t>
  </si>
  <si>
    <t>Annen laparoskopisk eksisjon av gallegang</t>
  </si>
  <si>
    <t>JKD00</t>
  </si>
  <si>
    <t>Anastomose av galleblære til jejunum</t>
  </si>
  <si>
    <t>JKD01</t>
  </si>
  <si>
    <t>Laparoskopisk anastomose av galleblære til jejunum</t>
  </si>
  <si>
    <t>JKD10</t>
  </si>
  <si>
    <t>Anastomose av gallegang til duodenum</t>
  </si>
  <si>
    <t>JKD20</t>
  </si>
  <si>
    <t>Anastomose av gallegang til jejunum</t>
  </si>
  <si>
    <t>JKD30</t>
  </si>
  <si>
    <t>Ekstrahepatisk anastomose av høyre eller venstre levergang til jejunum</t>
  </si>
  <si>
    <t>JKD40</t>
  </si>
  <si>
    <t>Anastomose av intrahepatisk gallegang til jejunum</t>
  </si>
  <si>
    <t>JKD50</t>
  </si>
  <si>
    <t>Hepatoportoenterostomi</t>
  </si>
  <si>
    <t>JKD96</t>
  </si>
  <si>
    <t>Annen biliodigestiv anastomose</t>
  </si>
  <si>
    <t>JKDB13</t>
  </si>
  <si>
    <t>Perkutan transhepatisk kolangiografi</t>
  </si>
  <si>
    <t>RG PTC</t>
  </si>
  <si>
    <t>JKE00</t>
  </si>
  <si>
    <t>Transduodenal papillotomi</t>
  </si>
  <si>
    <t>JKE02</t>
  </si>
  <si>
    <t>Transduodenal endoskopisk incisjon av gallegangsostium</t>
  </si>
  <si>
    <t>JKE06</t>
  </si>
  <si>
    <t>Transduodenal sfinkterplastikk</t>
  </si>
  <si>
    <t>JKE12</t>
  </si>
  <si>
    <t>Endoskopisk ekstraksjon av stein fra gallegang</t>
  </si>
  <si>
    <t>JKE15</t>
  </si>
  <si>
    <t>Endoskopisk litotripsi i gallegang</t>
  </si>
  <si>
    <t>JKE18</t>
  </si>
  <si>
    <t>Endoskopisk innlegging av stent i gallegang</t>
  </si>
  <si>
    <t>JKE22</t>
  </si>
  <si>
    <t>Endoskopisk fjerning av fremmedlegeme fra gallegang</t>
  </si>
  <si>
    <t>JKE25</t>
  </si>
  <si>
    <t>Endoskopisk ekstern drenasje av gallegang</t>
  </si>
  <si>
    <t>JKE32</t>
  </si>
  <si>
    <t>Endoskopisk dilatasjon av gallegang</t>
  </si>
  <si>
    <t>JKE96</t>
  </si>
  <si>
    <t>Annen transduodenal operasjon på gallegang eller papilla Vateri</t>
  </si>
  <si>
    <t>JKE98</t>
  </si>
  <si>
    <t>Annet transluminalt endoskopisk inngrep på gallegang eller papilla Vateri</t>
  </si>
  <si>
    <t>JKF00</t>
  </si>
  <si>
    <t>Eksisjon av ductus cysticus</t>
  </si>
  <si>
    <t>JKF10</t>
  </si>
  <si>
    <t>Perkutan ekstraksjon av gallestein</t>
  </si>
  <si>
    <t>JKF96</t>
  </si>
  <si>
    <t>Annen sekundær operasjon på galleveier</t>
  </si>
  <si>
    <t>JKF97</t>
  </si>
  <si>
    <t>Annen laparoskopisk sekundær operasjon på galleveier</t>
  </si>
  <si>
    <t>JKFM02</t>
  </si>
  <si>
    <t>Endoskopisk manometri av gallegang</t>
  </si>
  <si>
    <t>JKT00</t>
  </si>
  <si>
    <t>Ekstrakorporal sjokkbølgelitotripsi i galleblære</t>
  </si>
  <si>
    <t>JKT10</t>
  </si>
  <si>
    <t>Ekstrakorporal sjokkbølgelitotripsi i gallegang</t>
  </si>
  <si>
    <t>JKW96</t>
  </si>
  <si>
    <t>Annen operasjon på galleveier</t>
  </si>
  <si>
    <t>JKW97</t>
  </si>
  <si>
    <t>Annen laparoskopisk operasjon på galleveier</t>
  </si>
  <si>
    <t>JKW98</t>
  </si>
  <si>
    <t>Annet transluminalt endoskopisk inngrep på galleveier</t>
  </si>
  <si>
    <t>JL0AD</t>
  </si>
  <si>
    <t>CT Pankreas</t>
  </si>
  <si>
    <t>JL0AG</t>
  </si>
  <si>
    <t>MR Pankreas</t>
  </si>
  <si>
    <t>JL0AK</t>
  </si>
  <si>
    <t>UL Pankreas</t>
  </si>
  <si>
    <t>JL5BA</t>
  </si>
  <si>
    <t>Skifte av kateter i pankreas ved pseudocyste eller abscess</t>
  </si>
  <si>
    <t>JLA00</t>
  </si>
  <si>
    <t>Eksplorasjon av pancreas</t>
  </si>
  <si>
    <t>JLA10</t>
  </si>
  <si>
    <t>Biopsi av pancreas</t>
  </si>
  <si>
    <t>JLA20</t>
  </si>
  <si>
    <t>Åpen nålebiopsi av pancreas</t>
  </si>
  <si>
    <t>JLA21</t>
  </si>
  <si>
    <t>Laparoskopisk nålebiopsi av pancreas</t>
  </si>
  <si>
    <t>JLB00</t>
  </si>
  <si>
    <t>Incisjon av pancreas</t>
  </si>
  <si>
    <t>JLB10</t>
  </si>
  <si>
    <t>Pankreatikolitotomi</t>
  </si>
  <si>
    <t>JLB12</t>
  </si>
  <si>
    <t>Transduodenal endoskopisk incisjon av pankreasostium</t>
  </si>
  <si>
    <t>JLB22</t>
  </si>
  <si>
    <t>Transduodenal endoskopisk steinekstraksjon fra pankreasgang</t>
  </si>
  <si>
    <t>JLB25</t>
  </si>
  <si>
    <t>Transduodenal endoskopisk litotripsi i pankreasgang</t>
  </si>
  <si>
    <t>JLB28</t>
  </si>
  <si>
    <t>Endoskopisk innlegging av stent i pancrasgang</t>
  </si>
  <si>
    <t>JLB35</t>
  </si>
  <si>
    <t>Transduodenal endoskopisk fjerning av fremmedlegeme fra pankreasgang</t>
  </si>
  <si>
    <t>JLB38</t>
  </si>
  <si>
    <t>Endoskopisk ekstern drenasje av pankreasgang</t>
  </si>
  <si>
    <t>JLB42</t>
  </si>
  <si>
    <t>Transduodenal endoskopisk dilatasjon av pankreasgang</t>
  </si>
  <si>
    <t>JLB96</t>
  </si>
  <si>
    <t>Annen incisjon, drenasje eller dilatasjon av pancreas</t>
  </si>
  <si>
    <t>JLB98</t>
  </si>
  <si>
    <t>Annen transduodenal endoskopisk incisjon, drenasje eller dilatasjon av pancreas</t>
  </si>
  <si>
    <t>JLC00</t>
  </si>
  <si>
    <t>Lokal ekstirpasjon i pancreas</t>
  </si>
  <si>
    <t>JLC10</t>
  </si>
  <si>
    <t>Distal pankreasreseksjon</t>
  </si>
  <si>
    <t>JLC11</t>
  </si>
  <si>
    <t>Laparoskopisk distal pancreasreseksjon</t>
  </si>
  <si>
    <t>JLC20</t>
  </si>
  <si>
    <t>Total pankreatektomi</t>
  </si>
  <si>
    <t>JLC30</t>
  </si>
  <si>
    <t>Pankreatoduodenektomi</t>
  </si>
  <si>
    <t>JLC31</t>
  </si>
  <si>
    <t>Laparoskopisk pankreatoduodenektomi</t>
  </si>
  <si>
    <t>JLC40</t>
  </si>
  <si>
    <t>Total pankreatoduodenektomi</t>
  </si>
  <si>
    <t>JLC50</t>
  </si>
  <si>
    <t>Atypisk pankreasreseksjon</t>
  </si>
  <si>
    <t>JLC96</t>
  </si>
  <si>
    <t>Annet reseksjonsinngrep på pancreas</t>
  </si>
  <si>
    <t>JLD00</t>
  </si>
  <si>
    <t>Pankreatikojejunostomi</t>
  </si>
  <si>
    <t>JLD10</t>
  </si>
  <si>
    <t>Anastomose av pancreas pseudocyste til ventrikkel</t>
  </si>
  <si>
    <t>JLD12</t>
  </si>
  <si>
    <t>Endoskopisk drenasje av pancreas pseudocyste</t>
  </si>
  <si>
    <t>JLD20</t>
  </si>
  <si>
    <t>Anastomose av pancreas pseudocyste til jejunum</t>
  </si>
  <si>
    <t>JLD22</t>
  </si>
  <si>
    <t>Endoskopisk drenasje av pancreas pseudocyste til jejunum</t>
  </si>
  <si>
    <t>JLE00</t>
  </si>
  <si>
    <t>Allogen total pankreastransplantasjon med pankreatikocystostomi</t>
  </si>
  <si>
    <t>JLE03</t>
  </si>
  <si>
    <t>Allogen total pankreastransplantasjon med pankreatikoenterostomi</t>
  </si>
  <si>
    <t>JLE10</t>
  </si>
  <si>
    <t>Allogen segmental pankreastransplantasjon</t>
  </si>
  <si>
    <t>JLE16</t>
  </si>
  <si>
    <t>Allogen segmental pankreastransplantasjon fra levende donor</t>
  </si>
  <si>
    <t>JLE20</t>
  </si>
  <si>
    <t>Allogen øycelletransplantasjon</t>
  </si>
  <si>
    <t>JLE30</t>
  </si>
  <si>
    <t>Xenogen øycelletransplantasjon</t>
  </si>
  <si>
    <t>JLE40</t>
  </si>
  <si>
    <t>Eksisjon av transplantert pancreas</t>
  </si>
  <si>
    <t>JLE50</t>
  </si>
  <si>
    <t>Okklusjon av transplantert pankreasgang</t>
  </si>
  <si>
    <t>JLE56</t>
  </si>
  <si>
    <t>Konvertering av pankreatikocystostomi til pankreatikoenterostomi</t>
  </si>
  <si>
    <t>JLE96</t>
  </si>
  <si>
    <t>Annen pankreastransplantasjon eller tilhørende operasjon</t>
  </si>
  <si>
    <t>JLFM02</t>
  </si>
  <si>
    <t>Endoskopisk manometri av pankreasgang</t>
  </si>
  <si>
    <t>JLT00</t>
  </si>
  <si>
    <t>Ekstrakorporal sjokkbølgelitotripsi i pankreasgang</t>
  </si>
  <si>
    <t>JLW96</t>
  </si>
  <si>
    <t>Annen operasjon på pancreas</t>
  </si>
  <si>
    <t>JLW97</t>
  </si>
  <si>
    <t>Annen laparoskopisk operasjon på pancreas</t>
  </si>
  <si>
    <t>JLW98</t>
  </si>
  <si>
    <t>Annet transluminalt endoskopisk inngrep på pancreas</t>
  </si>
  <si>
    <t>JM0AK</t>
  </si>
  <si>
    <t>UL Milt</t>
  </si>
  <si>
    <t>JM0AN</t>
  </si>
  <si>
    <t>NM Miltscintigrafi</t>
  </si>
  <si>
    <t>JMA00</t>
  </si>
  <si>
    <t>Miltreseksjon</t>
  </si>
  <si>
    <t>JMA10</t>
  </si>
  <si>
    <t>Transabdominal splenektomi</t>
  </si>
  <si>
    <t>JMA11</t>
  </si>
  <si>
    <t>Laparoskopisk splenektomi</t>
  </si>
  <si>
    <t>JMA20</t>
  </si>
  <si>
    <t>Transtorakal splenektomi</t>
  </si>
  <si>
    <t>JMB00</t>
  </si>
  <si>
    <t>Biopsi av milt</t>
  </si>
  <si>
    <t>JMB01</t>
  </si>
  <si>
    <t>Laparoskopisk biopsi av milt</t>
  </si>
  <si>
    <t>JMB10</t>
  </si>
  <si>
    <t>Rekonstruksjon av milt</t>
  </si>
  <si>
    <t>JMPE05</t>
  </si>
  <si>
    <t>Embolisering av a. lienalis</t>
  </si>
  <si>
    <t>JMW96</t>
  </si>
  <si>
    <t>Annen operasjon på milt</t>
  </si>
  <si>
    <t>JMW97</t>
  </si>
  <si>
    <t>Annen laparoskopisk operasjon på milt</t>
  </si>
  <si>
    <t>JWA00</t>
  </si>
  <si>
    <t>Reoperasjon for sårruptur ved gastroenterologisk kirurgi</t>
  </si>
  <si>
    <t>JWB00</t>
  </si>
  <si>
    <t>Reoperasjon for overfladisk infeksjon ved gastroenterologisk kirurgi</t>
  </si>
  <si>
    <t>JWC00</t>
  </si>
  <si>
    <t>Reoperasjon for dyp infeksjon ved gastroenterologisk kirurgi</t>
  </si>
  <si>
    <t>JWC01</t>
  </si>
  <si>
    <t>Perkutan endoskopisk reoperasjon for dyp infeksjon ved gastroenterologisk kirurgi</t>
  </si>
  <si>
    <t>JWD00</t>
  </si>
  <si>
    <t>Reoperasjon for overfladisk blødning ved gastroenterologisk kirurgi</t>
  </si>
  <si>
    <t>JWE00</t>
  </si>
  <si>
    <t>Reoperasjon for dyp blødning ved gastroenterologisk kirurgi</t>
  </si>
  <si>
    <t>JWE01</t>
  </si>
  <si>
    <t>Perkutan endoskopisk reoperasjon for dyp blødning ved gastroenterologisk kirurgi</t>
  </si>
  <si>
    <t>JWE02</t>
  </si>
  <si>
    <t>Transluminal endoskopisk reoperasjon for dyp blødning ved gastroenterologisk kirurgi</t>
  </si>
  <si>
    <t>JWF00</t>
  </si>
  <si>
    <t>Reoperasjon for insuffisiens av anastomose eller sutur ved gastroenterologisk kirurgi</t>
  </si>
  <si>
    <t>JWF01</t>
  </si>
  <si>
    <t>Perkutan endoskopisk reoperasjon for insuffisiens av anastomose eller sutur ved gastroenterologisk kirurgi</t>
  </si>
  <si>
    <t>JWW96</t>
  </si>
  <si>
    <t>Annen reoperasjon ved gastroenterologisk kirurgi</t>
  </si>
  <si>
    <t>JWW97</t>
  </si>
  <si>
    <t>Annen perkutan endoskopisk reoperasjon ved gastroenterologisk kirurgi</t>
  </si>
  <si>
    <t>JWW98</t>
  </si>
  <si>
    <t>Annen transluminal endoskopisk reoperasjon ved gastroenterologisk kirurgi</t>
  </si>
  <si>
    <t>JX0AK</t>
  </si>
  <si>
    <t>UL Tarm</t>
  </si>
  <si>
    <t>JX0AN</t>
  </si>
  <si>
    <t>NM Blødningsscintigrafi</t>
  </si>
  <si>
    <t>JX0BN</t>
  </si>
  <si>
    <t>NM Meckels divertikkel scintigrafi</t>
  </si>
  <si>
    <t>JX0CN</t>
  </si>
  <si>
    <t>NM Måling av gastrointestinalt proteintap</t>
  </si>
  <si>
    <t>JX0DN</t>
  </si>
  <si>
    <t>NM Bestemmelse av fettresorbsjon</t>
  </si>
  <si>
    <t>JXA00</t>
  </si>
  <si>
    <t>Intralesjonal eksisjon av omfattende tumor i bukvegg uten definert utgangspunkt i JA-gruppen</t>
  </si>
  <si>
    <t>JXA03</t>
  </si>
  <si>
    <t>Marginal eksisjon av omfattende tumor i bukvegg uten definert utgangspunkt i JA-gruppen</t>
  </si>
  <si>
    <t>JXA06</t>
  </si>
  <si>
    <t>Vid eksisjon av omfattende tumor i bukvegg uten definert utgangspunkt i JA-gruppen</t>
  </si>
  <si>
    <t>JXA10</t>
  </si>
  <si>
    <t>Intralesjonal eksisjon av omfattende tumor i bukhulen uten definert utgangspunkt i totegnsgruppe i kapittel J</t>
  </si>
  <si>
    <t>JXA13</t>
  </si>
  <si>
    <t>Marginal eksisjon av omfattende tumor i bukhulen uten definert utgangspunkt i totegnsgruppe i kapittel J</t>
  </si>
  <si>
    <t>JXA16</t>
  </si>
  <si>
    <t>Vid eksisjon av omfattende tumor i bukhulen uten definert utgangspunkt i totegnsgruppe i kapittel J</t>
  </si>
  <si>
    <t>JXDE00</t>
  </si>
  <si>
    <t>Ultralydundersøkelse av bukorganer</t>
  </si>
  <si>
    <t>UL Abdomen</t>
  </si>
  <si>
    <t>JXDE02</t>
  </si>
  <si>
    <t>Undersøkelse av bukorganer med elastografi</t>
  </si>
  <si>
    <t>JXDE10</t>
  </si>
  <si>
    <t>Funksjonsundersøkelse av bukorganer med ultralyd</t>
  </si>
  <si>
    <t>JXFM00</t>
  </si>
  <si>
    <t>Trykkmåling i gastrointestinaltraktus</t>
  </si>
  <si>
    <t>KA0AG</t>
  </si>
  <si>
    <t>MR Nyrer</t>
  </si>
  <si>
    <t>Urinorganer, mannlige genitalia og retroperitonealrommet</t>
  </si>
  <si>
    <t>KA0AN</t>
  </si>
  <si>
    <t>NM Nyrescintigrafi (DMSA)</t>
  </si>
  <si>
    <t>KA0BN</t>
  </si>
  <si>
    <t>NM Renografi</t>
  </si>
  <si>
    <t>KA0CN</t>
  </si>
  <si>
    <t>NM Hypertensjonsrenografi (Kaptopril)</t>
  </si>
  <si>
    <t>KA0DN</t>
  </si>
  <si>
    <t>NM Diureserenografi</t>
  </si>
  <si>
    <t>KA0EN</t>
  </si>
  <si>
    <t>NM Måling av GFR ved bruk av gammakamara</t>
  </si>
  <si>
    <t>KA0FN</t>
  </si>
  <si>
    <t>NM Måling av GFR ved blodprøve</t>
  </si>
  <si>
    <t>KA5BA</t>
  </si>
  <si>
    <t>Skifte av kateter i nyre eller nyrebekken</t>
  </si>
  <si>
    <t>KAA00</t>
  </si>
  <si>
    <t>Eksplorasjon av nyre</t>
  </si>
  <si>
    <t>KAA01</t>
  </si>
  <si>
    <t>Perkutan endoskopisk eksplorasjon av nyre</t>
  </si>
  <si>
    <t>KAA20</t>
  </si>
  <si>
    <t>Eksplorativ nefrotomi</t>
  </si>
  <si>
    <t>KAA21</t>
  </si>
  <si>
    <t>Perkutan endoskopisk eksplorativ nefrotomi</t>
  </si>
  <si>
    <t>KAA30</t>
  </si>
  <si>
    <t>Eksplorativ pyelotomi</t>
  </si>
  <si>
    <t>KAA31</t>
  </si>
  <si>
    <t>Perkutan nefroskopi</t>
  </si>
  <si>
    <t>KAA96</t>
  </si>
  <si>
    <t>Annen eksplorasjon av nyre eller nyrebekken</t>
  </si>
  <si>
    <t>KAA97</t>
  </si>
  <si>
    <t>Annen perkutan endoskopi av nyre eller nyrebekken</t>
  </si>
  <si>
    <t>KAB00</t>
  </si>
  <si>
    <t>Biopsi av nyre eller nyrebekken</t>
  </si>
  <si>
    <t>KAB01</t>
  </si>
  <si>
    <t>Perkutan endoskopisk biopsi av nyre eller nyrebekken</t>
  </si>
  <si>
    <t>KAC00</t>
  </si>
  <si>
    <t>Nefrektomi</t>
  </si>
  <si>
    <t>KAC01</t>
  </si>
  <si>
    <t>Perkutan endoskopisk nefrektomi</t>
  </si>
  <si>
    <t>KAC20</t>
  </si>
  <si>
    <t>Nefroureterektomi</t>
  </si>
  <si>
    <t>KAC21</t>
  </si>
  <si>
    <t>Perkutan endoskopisk nefroureterektomi</t>
  </si>
  <si>
    <t>KAD00</t>
  </si>
  <si>
    <t>Nyrereseksjon</t>
  </si>
  <si>
    <t>KAD01</t>
  </si>
  <si>
    <t>Perkutan endoskopisk nyrereseksjon</t>
  </si>
  <si>
    <t>KAD10</t>
  </si>
  <si>
    <t>Heminefrektomi</t>
  </si>
  <si>
    <t>KAD11</t>
  </si>
  <si>
    <t>Perkutan endoskopisk heminefrektomi</t>
  </si>
  <si>
    <t>KAD40</t>
  </si>
  <si>
    <t>Reseksjon av nyrebekken</t>
  </si>
  <si>
    <t>KAD41</t>
  </si>
  <si>
    <t>Perkutan endoskopisk reseksjon av nyrebekken</t>
  </si>
  <si>
    <t>KAD50</t>
  </si>
  <si>
    <t>Destruksjon av nyrebekkentumor</t>
  </si>
  <si>
    <t>KAD51</t>
  </si>
  <si>
    <t>Perkutan endoskopisk destruksjon av nyrebekkentumor</t>
  </si>
  <si>
    <t>KAD52</t>
  </si>
  <si>
    <t>Retrograd ureteronefroskopisk destruksjon av nyrebekkentumor</t>
  </si>
  <si>
    <t>KAD56</t>
  </si>
  <si>
    <t>Destruksjon av lesjon i nyreparenkym</t>
  </si>
  <si>
    <t>KAD60</t>
  </si>
  <si>
    <t>Perkutan destruksjon av lesjon i nyreparenkym</t>
  </si>
  <si>
    <t>KAD96</t>
  </si>
  <si>
    <t>Annen reseksjon av nyre eller nyrebekken</t>
  </si>
  <si>
    <t>KAD97</t>
  </si>
  <si>
    <t>Annen perkutan endoskopisk reseksjon eller destruksjon av nyre eller nyrebekken</t>
  </si>
  <si>
    <t>KAD98</t>
  </si>
  <si>
    <t>Annen transluminal endoskopisk reseksjon av nyrebekken</t>
  </si>
  <si>
    <t>KADE87</t>
  </si>
  <si>
    <t>Ultralydundersøkelse av nyre</t>
  </si>
  <si>
    <t>UL Nyrer</t>
  </si>
  <si>
    <t>KAE00</t>
  </si>
  <si>
    <t>Nefrolitotomi</t>
  </si>
  <si>
    <t>KAE01</t>
  </si>
  <si>
    <t>Nefroskopisk nefrolitotomi</t>
  </si>
  <si>
    <t>KAE10</t>
  </si>
  <si>
    <t>Pyelolitotomi</t>
  </si>
  <si>
    <t>KAE11</t>
  </si>
  <si>
    <t>Nefroskopisk pyelolitotomi</t>
  </si>
  <si>
    <t>KAE12</t>
  </si>
  <si>
    <t>Retrograd ureterorenoskopisk pyelolitotripsi</t>
  </si>
  <si>
    <t>KAE96</t>
  </si>
  <si>
    <t>Annen fjerning av stein fra nyre eller nyrebekken</t>
  </si>
  <si>
    <t>KAE97</t>
  </si>
  <si>
    <t>Annen perkutan endoskopisk fjerning av stein fra nyre eller nyrebekken</t>
  </si>
  <si>
    <t>KAE98</t>
  </si>
  <si>
    <t>Annen transluminal endoskopisk fjerning av stein fra nyre eller nyrebekken</t>
  </si>
  <si>
    <t>KAF00</t>
  </si>
  <si>
    <t>Fjerning av fremmedlegeme fra nyre</t>
  </si>
  <si>
    <t>KAF01</t>
  </si>
  <si>
    <t>Perkutan endoskopisk fjerning av fremmedlegeme fra nyre</t>
  </si>
  <si>
    <t>KAF10</t>
  </si>
  <si>
    <t>Fjerning av fremmedlegeme fra nyrebekken</t>
  </si>
  <si>
    <t>KAF11</t>
  </si>
  <si>
    <t>Perkutan endoskopisk fjerning av fremmedlegeme fra nyrebekken</t>
  </si>
  <si>
    <t>KAF12</t>
  </si>
  <si>
    <t>Transluminal endoskopisk fjerning av fremmedlegeme fra nyrebekken</t>
  </si>
  <si>
    <t>KAFF00</t>
  </si>
  <si>
    <t>Flowmåling ved dialyse</t>
  </si>
  <si>
    <t>KAFM00</t>
  </si>
  <si>
    <t>Urodynamisk undersøkelse av nyrebekken</t>
  </si>
  <si>
    <t>KAFX00</t>
  </si>
  <si>
    <t>Glomerulær filtrasjonsrate ved Iohexolmåling</t>
  </si>
  <si>
    <t>KAFX10</t>
  </si>
  <si>
    <t>Tubulær konsentrasjonsevne</t>
  </si>
  <si>
    <t>KAGD40</t>
  </si>
  <si>
    <t>Hemodialyse, kronisk</t>
  </si>
  <si>
    <t>KAGD46</t>
  </si>
  <si>
    <t>Hemofiltrasjon</t>
  </si>
  <si>
    <t>KAGD47</t>
  </si>
  <si>
    <t>Hemodialyse, akutt</t>
  </si>
  <si>
    <t>KAGD48</t>
  </si>
  <si>
    <t>Plasmautskifting</t>
  </si>
  <si>
    <t>KAH00</t>
  </si>
  <si>
    <t>Sutur av nyre</t>
  </si>
  <si>
    <t>KAH01</t>
  </si>
  <si>
    <t>Perkutan endoskopisk sutur av nyre</t>
  </si>
  <si>
    <t>KAH10</t>
  </si>
  <si>
    <t>Sutur av nyrebekken</t>
  </si>
  <si>
    <t>KAH11</t>
  </si>
  <si>
    <t>Perkutan endoskopisk sutur av nyrebekken</t>
  </si>
  <si>
    <t>KAH30</t>
  </si>
  <si>
    <t>Nyrebekken-ureterplastikk uten deling av nyrebekken-ureterovergang</t>
  </si>
  <si>
    <t>KAH31</t>
  </si>
  <si>
    <t>Perkutan endoskopisk nyrebekken-ureterplastikk uten deling av nyrebekken-ureterovergang</t>
  </si>
  <si>
    <t>KAH40</t>
  </si>
  <si>
    <t>Nyrebekken-ureterplastikk med deling av nyrebekken-ureterovergang</t>
  </si>
  <si>
    <t>KAH41</t>
  </si>
  <si>
    <t>Perkutan endoskopisk nyrebekken-ureterplastikk med deling av nyrebekken-ureterovergang</t>
  </si>
  <si>
    <t>KAH50</t>
  </si>
  <si>
    <t>Ureterocalycostomi</t>
  </si>
  <si>
    <t>KAH51</t>
  </si>
  <si>
    <t>Perkutan endoskopisk ureterocalycostomi</t>
  </si>
  <si>
    <t>KAH54</t>
  </si>
  <si>
    <t>Perkutan endoskopisk incisjon eller dilatasjon av calyxhals</t>
  </si>
  <si>
    <t>KAH55</t>
  </si>
  <si>
    <t>Retrograd ureterorenoskopisk incisjon eller dilatasjon av calyxhals</t>
  </si>
  <si>
    <t>KAH61</t>
  </si>
  <si>
    <t>Perkutan endoskopisk incisjon av nyrebekken-ureterovergang</t>
  </si>
  <si>
    <t>KAH62</t>
  </si>
  <si>
    <t>Endopyelotomi</t>
  </si>
  <si>
    <t>KAH70</t>
  </si>
  <si>
    <t>Adheranseløsning i nyrebekken-ureterovergang</t>
  </si>
  <si>
    <t>KAH71</t>
  </si>
  <si>
    <t>Perkutan endoskopisk adheranseløsning i nyrebekken-ureterovergang</t>
  </si>
  <si>
    <t>KAH80</t>
  </si>
  <si>
    <t>Nefropeksi</t>
  </si>
  <si>
    <t>KAH81</t>
  </si>
  <si>
    <t>Perkutan endoskopisk nefropeksi</t>
  </si>
  <si>
    <t>KAH96</t>
  </si>
  <si>
    <t>Annen rekonstruksjon av nyre eller nyrebekken</t>
  </si>
  <si>
    <t>KAH97</t>
  </si>
  <si>
    <t>Annen perkutan endoskopisk rekonstruksjon av nyre eller nyrebekken</t>
  </si>
  <si>
    <t>KAH98</t>
  </si>
  <si>
    <t>Annen transluminal endoskopisk rekonstruksjon av nyre eller nyrebekken</t>
  </si>
  <si>
    <t>KAJ00</t>
  </si>
  <si>
    <t>Nefrostomi</t>
  </si>
  <si>
    <t>KAJ01</t>
  </si>
  <si>
    <t>Perkutan endoskopisk nefrostomi</t>
  </si>
  <si>
    <t>KAJ02</t>
  </si>
  <si>
    <t>Retrograd ureteronefroskopisk nefrostomi</t>
  </si>
  <si>
    <t>KAJ10</t>
  </si>
  <si>
    <t>Pyelostomi</t>
  </si>
  <si>
    <t>KAJ11</t>
  </si>
  <si>
    <t>Perkutan endoskopisk pyelostomi</t>
  </si>
  <si>
    <t>KAJ96</t>
  </si>
  <si>
    <t>Annen ekstern drenasje av nyrebekken</t>
  </si>
  <si>
    <t>KAJ97</t>
  </si>
  <si>
    <t>Annen perkutan endoskopisk ekstern drenasje av nyrebekken</t>
  </si>
  <si>
    <t>KAJ98</t>
  </si>
  <si>
    <t>Annen transluminal endoskopisk ekstern drenasje av nyrebekken</t>
  </si>
  <si>
    <t>KAPE05</t>
  </si>
  <si>
    <t>Embolisering av a. renalis</t>
  </si>
  <si>
    <t>Perkutan embolisering av a. renalis</t>
  </si>
  <si>
    <t>KAS00</t>
  </si>
  <si>
    <t>Autotransplantasjon av nyre</t>
  </si>
  <si>
    <t>KAS10</t>
  </si>
  <si>
    <t>Transplantasjon av nyre fra avdød donor</t>
  </si>
  <si>
    <t>KAS13</t>
  </si>
  <si>
    <t>Transplantasjon av nyre fra avdød donor med mini invasiv teknikk</t>
  </si>
  <si>
    <t>KAS20</t>
  </si>
  <si>
    <t>Allogen transplantasjon av nyre fra levende donor</t>
  </si>
  <si>
    <t>KAS23</t>
  </si>
  <si>
    <t>Allogen transplantasjon av nyre fra levende donor med mini invasiv teknikk</t>
  </si>
  <si>
    <t>KAS40</t>
  </si>
  <si>
    <t>Eksisjon av transplantert nyre</t>
  </si>
  <si>
    <t>KAS41</t>
  </si>
  <si>
    <t>Perkutan endoskopisk eksisjon av transplantert nyre</t>
  </si>
  <si>
    <t>KAS50</t>
  </si>
  <si>
    <t>Nefrocystostomi på transplantert nyre</t>
  </si>
  <si>
    <t>KAS60</t>
  </si>
  <si>
    <t>Operasjon for lymfocele i transplantert nyre</t>
  </si>
  <si>
    <t>KAS61</t>
  </si>
  <si>
    <t>Perkutan endoskopisk operasjon for lymfocele i transplantert nyre</t>
  </si>
  <si>
    <t>KAS96</t>
  </si>
  <si>
    <t>Annet inngrep ved nyretransplantasjon</t>
  </si>
  <si>
    <t>KAS97</t>
  </si>
  <si>
    <t>Annet perkutant endoskopisk inngrep ved nyretransplantasjon</t>
  </si>
  <si>
    <t>KAT00</t>
  </si>
  <si>
    <t>Ekstrakorporal sjokkbølgelitotripsi i nyrebekken</t>
  </si>
  <si>
    <t>KAW96</t>
  </si>
  <si>
    <t>Annen operasjon på nyre eller nyrebekken</t>
  </si>
  <si>
    <t>KAW97</t>
  </si>
  <si>
    <t>Annen perkutan endoskopisk operasjon på nyre eller nyrebekken</t>
  </si>
  <si>
    <t>KAW98</t>
  </si>
  <si>
    <t>Annen transluminal endoskopisk operasjon på nyre eller nyrebekken</t>
  </si>
  <si>
    <t>KB5DA</t>
  </si>
  <si>
    <t>Dilatasjon av øvre urinveier</t>
  </si>
  <si>
    <t>KB5EA</t>
  </si>
  <si>
    <t>Perkutan ekstraksjon av uretersten</t>
  </si>
  <si>
    <t>KB5EB</t>
  </si>
  <si>
    <t>Perkutan fjerning av ureterstent</t>
  </si>
  <si>
    <t>KBA00</t>
  </si>
  <si>
    <t>Eksplorasjon av ureter</t>
  </si>
  <si>
    <t>KBA01</t>
  </si>
  <si>
    <t>Perkutan nefroureteroskopi</t>
  </si>
  <si>
    <t>KBA10</t>
  </si>
  <si>
    <t>Eksplorativ ureterotomi</t>
  </si>
  <si>
    <t>KBA11</t>
  </si>
  <si>
    <t>Perkutan endoskopisk eksplorativ ureterotomi</t>
  </si>
  <si>
    <t>KBA96</t>
  </si>
  <si>
    <t>Annen eksplorasjon av ureter</t>
  </si>
  <si>
    <t>KBA97</t>
  </si>
  <si>
    <t>Annen perkutan endoskopi eller endoskopisk incisjon av ureter</t>
  </si>
  <si>
    <t>KBB00</t>
  </si>
  <si>
    <t>Biopsi av ureter</t>
  </si>
  <si>
    <t>KBB01</t>
  </si>
  <si>
    <t>Perkutan endoskopisk biopsi av ureter</t>
  </si>
  <si>
    <t>KBC00</t>
  </si>
  <si>
    <t>Ureterektomi</t>
  </si>
  <si>
    <t>KBC01</t>
  </si>
  <si>
    <t>Perkutan endoskopisk ureterektomi</t>
  </si>
  <si>
    <t>KBD00</t>
  </si>
  <si>
    <t>Reseksjon av ureter</t>
  </si>
  <si>
    <t>KBD01</t>
  </si>
  <si>
    <t>Perkutan endoskopisk reseksjon av ureter</t>
  </si>
  <si>
    <t>KBD20</t>
  </si>
  <si>
    <t>Destruksjon av tumor i ureter</t>
  </si>
  <si>
    <t>KBD21</t>
  </si>
  <si>
    <t>Perkutan endoskopisk destruksjon av tumor i ureter</t>
  </si>
  <si>
    <t>KBD22</t>
  </si>
  <si>
    <t>Retrograd ureteroskopisk destruksjon av tumor i ureter</t>
  </si>
  <si>
    <t>KBD30</t>
  </si>
  <si>
    <t>Eksisjon av ureterstump</t>
  </si>
  <si>
    <t>KBD31</t>
  </si>
  <si>
    <t>Perkutan endoskopisk eksisjon av ureterstump</t>
  </si>
  <si>
    <t>KBD96</t>
  </si>
  <si>
    <t>Annen reseksjon av ureter eller destruksjon av tumor i ureter</t>
  </si>
  <si>
    <t>KBD97</t>
  </si>
  <si>
    <t>Annen perkutan endoskopisk reseksjon av ureter eller destruksjon av tumor i ureter</t>
  </si>
  <si>
    <t>KBE00</t>
  </si>
  <si>
    <t>Ureterolitotomi</t>
  </si>
  <si>
    <t>KBE01</t>
  </si>
  <si>
    <t>Perkutan endoskopisk ureterolitotomi</t>
  </si>
  <si>
    <t>KBE12</t>
  </si>
  <si>
    <t>Transluminal endoskopisk ekstraksjon av ureterstein</t>
  </si>
  <si>
    <t>KBE22</t>
  </si>
  <si>
    <t>Transluminal endoskopisk dislokasjon av innkilt ureterstein</t>
  </si>
  <si>
    <t>KBE96</t>
  </si>
  <si>
    <t>Annen operasjon for ureterstein</t>
  </si>
  <si>
    <t>KBE97</t>
  </si>
  <si>
    <t>Annen perkutan endoskopisk operasjon for ureterstein</t>
  </si>
  <si>
    <t>KBE98</t>
  </si>
  <si>
    <t>Annen transluminal endoskopisk operasjon for ureterstein</t>
  </si>
  <si>
    <t>KBF00</t>
  </si>
  <si>
    <t>Fjerning av fremmedlegeme fra ureter</t>
  </si>
  <si>
    <t>KBF01</t>
  </si>
  <si>
    <t>Perkutan endoskopisk fjerning av fremmedlegeme fra ureter</t>
  </si>
  <si>
    <t>KBF02</t>
  </si>
  <si>
    <t>Transluminal endoskopisk fjerning av fremmedlegeme fra ureter</t>
  </si>
  <si>
    <t>KBFM00</t>
  </si>
  <si>
    <t>Urodynamisk undersøkelse av ureter</t>
  </si>
  <si>
    <t>KBH00</t>
  </si>
  <si>
    <t>Sutur av ureter</t>
  </si>
  <si>
    <t>KBH01</t>
  </si>
  <si>
    <t>Perkutan endoskopisk sutur av ureter</t>
  </si>
  <si>
    <t>KBH06</t>
  </si>
  <si>
    <t>Ureteroureterostomi</t>
  </si>
  <si>
    <t>KBH10</t>
  </si>
  <si>
    <t>Kontralateral ureteroureterostomi</t>
  </si>
  <si>
    <t>KBH20</t>
  </si>
  <si>
    <t>Reimplantasjon av ureter</t>
  </si>
  <si>
    <t>KBH21</t>
  </si>
  <si>
    <t>Perkutan endoskopisk reimplantasjon av ureter</t>
  </si>
  <si>
    <t>KBH30</t>
  </si>
  <si>
    <t>Rekonstruksjon av ureter med interposisjon av ileum</t>
  </si>
  <si>
    <t>KBH40</t>
  </si>
  <si>
    <t>Plastisk rekonstruksjon av ureter</t>
  </si>
  <si>
    <t>KBH45</t>
  </si>
  <si>
    <t>Endoureterotomi</t>
  </si>
  <si>
    <t>KBH50</t>
  </si>
  <si>
    <t>Ureterolyse</t>
  </si>
  <si>
    <t>KBH51</t>
  </si>
  <si>
    <t>Perkutan endoskopisk ureterolyse</t>
  </si>
  <si>
    <t>KBH62</t>
  </si>
  <si>
    <t>Transluminal endoskopisk dilatasjon av ureter</t>
  </si>
  <si>
    <t>KBH96</t>
  </si>
  <si>
    <t>Annen rekonstruksjon eller anastomose av ureter</t>
  </si>
  <si>
    <t>KBH97</t>
  </si>
  <si>
    <t>Annen perkutan endoskopisk rekonstruksjon eller anastomose av ureter</t>
  </si>
  <si>
    <t>KBH98</t>
  </si>
  <si>
    <t>Annen transluminal endoskopisk rekonstruksjon av ureter</t>
  </si>
  <si>
    <t>KBJ00</t>
  </si>
  <si>
    <t>Kutan ureterostomi</t>
  </si>
  <si>
    <t>KBJ01</t>
  </si>
  <si>
    <t>Perkutan endoskopisk kutan ureterostomi</t>
  </si>
  <si>
    <t>KBJ10</t>
  </si>
  <si>
    <t>Kutan ureteroenterostomi</t>
  </si>
  <si>
    <t>KBJ11</t>
  </si>
  <si>
    <t>Laparoskopisk kutan ureteroenterostomi</t>
  </si>
  <si>
    <t>KBJ20</t>
  </si>
  <si>
    <t>Kontinent kutan ureteroenterostomi</t>
  </si>
  <si>
    <t>KBJ40</t>
  </si>
  <si>
    <t>Ureteroenterostomi</t>
  </si>
  <si>
    <t>KBJ60</t>
  </si>
  <si>
    <t>Anastomose av ureter til urethra med interposisjon av tynntarm</t>
  </si>
  <si>
    <t>KBJ70</t>
  </si>
  <si>
    <t>Fjerning av stein fra kutan ureterostomi eller reservoar</t>
  </si>
  <si>
    <t>KBJ72</t>
  </si>
  <si>
    <t>Transluminal endoskopisk steinekstraksjon fra kutan ureterostomi eller reservoar</t>
  </si>
  <si>
    <t>KBJ80</t>
  </si>
  <si>
    <t>Operasjon for funksjonssvikt av kutan ureterostomi eller reservoar</t>
  </si>
  <si>
    <t>KBJ96</t>
  </si>
  <si>
    <t>Annet urinavledende eller tilhørende inngrep på ureter</t>
  </si>
  <si>
    <t>KBJ97</t>
  </si>
  <si>
    <t>Annet perkutan endoskopisk urinavledende eller tilhørende inngrep på ureter</t>
  </si>
  <si>
    <t>KBJ98</t>
  </si>
  <si>
    <t>Annet transluminalt endoskopisk inngrep på kutan ureterostomi eller reservoar</t>
  </si>
  <si>
    <t>KBT00</t>
  </si>
  <si>
    <t>Ekstrakorporal sjokkbølgelitotripsi i ureter</t>
  </si>
  <si>
    <t>KBV00</t>
  </si>
  <si>
    <t>Innlegging av ureterstent</t>
  </si>
  <si>
    <t>KBV01</t>
  </si>
  <si>
    <t>Nefroskopisk innlegging av ureterstent</t>
  </si>
  <si>
    <t>KBV02</t>
  </si>
  <si>
    <t>Transurethral innnleggelse av ureterstent</t>
  </si>
  <si>
    <t>KBV05</t>
  </si>
  <si>
    <t>Cystoskopisk reposisjon av dislosert ureterstent</t>
  </si>
  <si>
    <t>KBV10</t>
  </si>
  <si>
    <t>Fjerning av ureterstent</t>
  </si>
  <si>
    <t>KBV11</t>
  </si>
  <si>
    <t>Nefroskopisk fjerning av ureterstent</t>
  </si>
  <si>
    <t>KBV12</t>
  </si>
  <si>
    <t>Transurethral fjerning av ureterstent</t>
  </si>
  <si>
    <t>KBV15</t>
  </si>
  <si>
    <t>Cystoskopisk skifte av ureterstent</t>
  </si>
  <si>
    <t>KBV22</t>
  </si>
  <si>
    <t>Transurethral dilatasjon av ureterostium</t>
  </si>
  <si>
    <t>KBV32</t>
  </si>
  <si>
    <t>Transurethral incisjon av ureterostium</t>
  </si>
  <si>
    <t>KBV40</t>
  </si>
  <si>
    <t>Incisjon eller eksisjon av ureterocele</t>
  </si>
  <si>
    <t>KBV42</t>
  </si>
  <si>
    <t>Transurethral incisjon eller eksisjon av ureterocele</t>
  </si>
  <si>
    <t>KBV52</t>
  </si>
  <si>
    <t>Transurethral injeksjonsbehandling for vesikoureteral refluks</t>
  </si>
  <si>
    <t>KBW96</t>
  </si>
  <si>
    <t>Annen operasjon på ureter</t>
  </si>
  <si>
    <t>KBW97</t>
  </si>
  <si>
    <t>Annen perkutan endoskopisk operasjon på ureter</t>
  </si>
  <si>
    <t>KBW98</t>
  </si>
  <si>
    <t>Annen transluminal endoskopisk operasjon på ureter</t>
  </si>
  <si>
    <t>KC0AA</t>
  </si>
  <si>
    <t>RG Cystografi</t>
  </si>
  <si>
    <t>KC0AK</t>
  </si>
  <si>
    <t>UL Urinblære, residualurin</t>
  </si>
  <si>
    <t>KC0AN</t>
  </si>
  <si>
    <t>NM Direkte miksjonscystografi</t>
  </si>
  <si>
    <t>KC0BN</t>
  </si>
  <si>
    <t>NM Indirekte miksjonscystografi</t>
  </si>
  <si>
    <t>KC5BA</t>
  </si>
  <si>
    <t>Skifte av perkutant blærekateter</t>
  </si>
  <si>
    <t>KCA00</t>
  </si>
  <si>
    <t>Cystotomi</t>
  </si>
  <si>
    <t>KCA01</t>
  </si>
  <si>
    <t>Perkutan endoskopisk cystotomi</t>
  </si>
  <si>
    <t>KCB00</t>
  </si>
  <si>
    <t>Biopsi av urinblære</t>
  </si>
  <si>
    <t>KCB01</t>
  </si>
  <si>
    <t>Perkutan endoskopisk biopsi av urinblære</t>
  </si>
  <si>
    <t>KCC00</t>
  </si>
  <si>
    <t>Cystektomi</t>
  </si>
  <si>
    <t>KCC01</t>
  </si>
  <si>
    <t>Laparoskopisk cystektomi</t>
  </si>
  <si>
    <t>KCC10</t>
  </si>
  <si>
    <t>Cystoprostatektomi</t>
  </si>
  <si>
    <t>KCC11</t>
  </si>
  <si>
    <t>Laparoskopisk cystoprostatektomi</t>
  </si>
  <si>
    <t>KCC20</t>
  </si>
  <si>
    <t>Cystoprostatourethrektomi</t>
  </si>
  <si>
    <t>KCC21</t>
  </si>
  <si>
    <t>Laparoskopisk cystoprostatourethrektomi</t>
  </si>
  <si>
    <t>KCC30</t>
  </si>
  <si>
    <t>Cystektomi med eksisjon av kvinnelige genitalia interna</t>
  </si>
  <si>
    <t>KCC31</t>
  </si>
  <si>
    <t>Laparoskopisk cystektomi med eksisjon av kvinnelige genitalia interna</t>
  </si>
  <si>
    <t>KCC96</t>
  </si>
  <si>
    <t>Annen cystektomi</t>
  </si>
  <si>
    <t>KCC97</t>
  </si>
  <si>
    <t>Annen laparoskopisk cystektomi</t>
  </si>
  <si>
    <t>KCD02</t>
  </si>
  <si>
    <t>Transurethral reseksjon av blæretumor</t>
  </si>
  <si>
    <t>KCD10</t>
  </si>
  <si>
    <t>Blærereseksjon</t>
  </si>
  <si>
    <t>KCD11</t>
  </si>
  <si>
    <t>Perkutan endoskopisk blærereseksjon</t>
  </si>
  <si>
    <t>KCD20</t>
  </si>
  <si>
    <t>Eksisjon av blæredivertikkel</t>
  </si>
  <si>
    <t>KCD21</t>
  </si>
  <si>
    <t>Perkutan endoskopisk eksisjon av blæredivertikkel</t>
  </si>
  <si>
    <t>KCD30</t>
  </si>
  <si>
    <t>Destruksjon av blæretumor</t>
  </si>
  <si>
    <t>KCD32</t>
  </si>
  <si>
    <t>Transurethral destruksjon av blæretumor</t>
  </si>
  <si>
    <t>KCD40</t>
  </si>
  <si>
    <t>Eksisjon av urachus</t>
  </si>
  <si>
    <t>KCD96</t>
  </si>
  <si>
    <t>Annen blærereseksjon eller destruksjon av blæretumor</t>
  </si>
  <si>
    <t>KCD97</t>
  </si>
  <si>
    <t>Annen perkutan endoskopisk blærereseksjon eller destruksjon av blæretumor</t>
  </si>
  <si>
    <t>KCD98</t>
  </si>
  <si>
    <t>Annen transurethral reseksjon eller destruksjon av blæretumor</t>
  </si>
  <si>
    <t>KCDE41</t>
  </si>
  <si>
    <t>Ekstern ultralydundersøkelse av blære</t>
  </si>
  <si>
    <t>KCDE42</t>
  </si>
  <si>
    <t>Transluminal ultralydundersøkelse av blære</t>
  </si>
  <si>
    <t>KCE00</t>
  </si>
  <si>
    <t>Cystolitotomi</t>
  </si>
  <si>
    <t>KCE01</t>
  </si>
  <si>
    <t>Perkutan endoskopisk ekstraksjon av blærestein</t>
  </si>
  <si>
    <t>KCE02</t>
  </si>
  <si>
    <t>Transurethral ekstraksjon av blærestein</t>
  </si>
  <si>
    <t>KCF00</t>
  </si>
  <si>
    <t>Cystotomi med fjerning av fremmedlegeme fra urinblære</t>
  </si>
  <si>
    <t>KCF01</t>
  </si>
  <si>
    <t>Perkutan endoskopisk fjerning av fremmedlegeme fra urinblære</t>
  </si>
  <si>
    <t>KCF02</t>
  </si>
  <si>
    <t>Transurethral fjerning av fremmedlegeme fra urinblære</t>
  </si>
  <si>
    <t>KCFM00</t>
  </si>
  <si>
    <t>Gasscystometri</t>
  </si>
  <si>
    <t>KCFM03</t>
  </si>
  <si>
    <t>Vanncystometri</t>
  </si>
  <si>
    <t>KCGX05</t>
  </si>
  <si>
    <t>Skylling av urinblære</t>
  </si>
  <si>
    <t>KCH00</t>
  </si>
  <si>
    <t>Sutur av urinblære</t>
  </si>
  <si>
    <t>KCH01</t>
  </si>
  <si>
    <t>Perkutan endoskopisk sutur av urinblære</t>
  </si>
  <si>
    <t>KCH02</t>
  </si>
  <si>
    <t>Transurethral blæresutur</t>
  </si>
  <si>
    <t>KCH10</t>
  </si>
  <si>
    <t>Enterocystoplastikk</t>
  </si>
  <si>
    <t>KCH11</t>
  </si>
  <si>
    <t>Perkutan endoskopisk enterocystoplastikk</t>
  </si>
  <si>
    <t>KCH20</t>
  </si>
  <si>
    <t>Reduksjonscystoplastikk</t>
  </si>
  <si>
    <t>KCH21</t>
  </si>
  <si>
    <t>Perkutan endoskopisk reduksjonscystoplastikk</t>
  </si>
  <si>
    <t>KCH30</t>
  </si>
  <si>
    <t>Lukking av vesikointestinal fistel</t>
  </si>
  <si>
    <t>KCH40</t>
  </si>
  <si>
    <t>Incisjon eller reseksjon av blærehals</t>
  </si>
  <si>
    <t>KCH42</t>
  </si>
  <si>
    <t>Transurethral incisjon eller reseksjon av blærehals</t>
  </si>
  <si>
    <t>KCH96</t>
  </si>
  <si>
    <t>Annen blærerekonstruksjon</t>
  </si>
  <si>
    <t>KCH97</t>
  </si>
  <si>
    <t>Annen perkutan endoskopisk blærerekonstruksjon</t>
  </si>
  <si>
    <t>KCH98</t>
  </si>
  <si>
    <t>Annen transluminal endoskopisk blærerekonstruksjon</t>
  </si>
  <si>
    <t>KCJ00</t>
  </si>
  <si>
    <t>Cystostomi</t>
  </si>
  <si>
    <t>KCJ10</t>
  </si>
  <si>
    <t>Kutan cystoenterostomi</t>
  </si>
  <si>
    <t>KCJ20</t>
  </si>
  <si>
    <t>Kontinent kutan cystoenterostomi</t>
  </si>
  <si>
    <t>KCJ96</t>
  </si>
  <si>
    <t>Annen cystostomi</t>
  </si>
  <si>
    <t>KCT00</t>
  </si>
  <si>
    <t>Ekstrakorporal sjokkbølgelitotripsi i urinblære</t>
  </si>
  <si>
    <t>KCV02</t>
  </si>
  <si>
    <t>Transurethral blæredilatasjon</t>
  </si>
  <si>
    <t>KCV10</t>
  </si>
  <si>
    <t>Denervering av urinblære</t>
  </si>
  <si>
    <t>KCV11</t>
  </si>
  <si>
    <t>Perkutan endoskopisk denervering av urinblære</t>
  </si>
  <si>
    <t>KCV20</t>
  </si>
  <si>
    <t>Mobilisering av urinblære</t>
  </si>
  <si>
    <t>KCV21</t>
  </si>
  <si>
    <t>Perkutan endoskopisk mobilisering av urinblære</t>
  </si>
  <si>
    <t>KCV22</t>
  </si>
  <si>
    <t>Transurethral evakuering av koagler fra blære</t>
  </si>
  <si>
    <t>KCW96</t>
  </si>
  <si>
    <t>Annen operasjon på urinblære</t>
  </si>
  <si>
    <t>KCW97</t>
  </si>
  <si>
    <t>Annen perkutan endoskopisk operasjon på urinblære</t>
  </si>
  <si>
    <t>KCW98</t>
  </si>
  <si>
    <t>Annen transluminal endoskopisk operasjon på urinblære</t>
  </si>
  <si>
    <t>KD0AA</t>
  </si>
  <si>
    <t>RG Urethragrafi</t>
  </si>
  <si>
    <t>KDC00</t>
  </si>
  <si>
    <t>Urethrektomi</t>
  </si>
  <si>
    <t>KDD00</t>
  </si>
  <si>
    <t>Reseksjon av urethra</t>
  </si>
  <si>
    <t>KDD10</t>
  </si>
  <si>
    <t>Eksisjon av divertikkel i urethra</t>
  </si>
  <si>
    <t>KDD30</t>
  </si>
  <si>
    <t>Destruksjon av tumor i urethra</t>
  </si>
  <si>
    <t>KDD32</t>
  </si>
  <si>
    <t>Transurethral destruksjon av tumor i urethra</t>
  </si>
  <si>
    <t>KDD40</t>
  </si>
  <si>
    <t>Reseksjon av eksterne urethrasfinkter</t>
  </si>
  <si>
    <t>KDD42</t>
  </si>
  <si>
    <t>Transurethral reseksjon av eksterne urethrasfinkter</t>
  </si>
  <si>
    <t>KDD50</t>
  </si>
  <si>
    <t>Eksisjon av urethraklaff</t>
  </si>
  <si>
    <t>KDD52</t>
  </si>
  <si>
    <t>Transurethral eksisjon av urethraklaff</t>
  </si>
  <si>
    <t>KDD80</t>
  </si>
  <si>
    <t>Reseksjon og plastisk rekonstruksjon av urethra</t>
  </si>
  <si>
    <t>KDD96</t>
  </si>
  <si>
    <t>Annen reseksjon av urethra</t>
  </si>
  <si>
    <t>KDD98</t>
  </si>
  <si>
    <t>Annen transurethral eksisjon i urethra</t>
  </si>
  <si>
    <t>KDDE10</t>
  </si>
  <si>
    <t>Transuretral ultralydundersøkelse</t>
  </si>
  <si>
    <t>KDE00</t>
  </si>
  <si>
    <t>Urethrolitotomi</t>
  </si>
  <si>
    <t>KDE12</t>
  </si>
  <si>
    <t>Transurethral steinekstraksjon fra urethra</t>
  </si>
  <si>
    <t>KDE20</t>
  </si>
  <si>
    <t>Fjerning av fremmedlegeme fra urethra</t>
  </si>
  <si>
    <t>KDE22</t>
  </si>
  <si>
    <t>Transurethral fjerning av fremmedlegeme fra urethra</t>
  </si>
  <si>
    <t>KDE96</t>
  </si>
  <si>
    <t>Annen fjerning av stein eller fremmedlegeme fra urethra</t>
  </si>
  <si>
    <t>KDE98</t>
  </si>
  <si>
    <t>Annen transluminal endoskopisk fjerning av stein eller fremmedlegeme fra urethra</t>
  </si>
  <si>
    <t>KDFM03</t>
  </si>
  <si>
    <t>Trykkmåling i urethra</t>
  </si>
  <si>
    <t>KDG00</t>
  </si>
  <si>
    <t>Retropubisk kolposuspensjon av urethra</t>
  </si>
  <si>
    <t>KDG01</t>
  </si>
  <si>
    <t>Perkutan endoskopisk retropubisk kolposuspensjon av urethra</t>
  </si>
  <si>
    <t>KDG10</t>
  </si>
  <si>
    <t>Abdominovaginal suspensjon av blærehals</t>
  </si>
  <si>
    <t>KDG20</t>
  </si>
  <si>
    <t>Abdominal kolposuspensjon</t>
  </si>
  <si>
    <t>KDG21</t>
  </si>
  <si>
    <t>Perkutan endoskopisk kolposuspensjon</t>
  </si>
  <si>
    <t>KDG30</t>
  </si>
  <si>
    <t>Suprapubisk urethrocystopeksi med slynge</t>
  </si>
  <si>
    <t>KDG31</t>
  </si>
  <si>
    <t>Perkutan endoskopisk suprapubisk urethrocystopeksi med slynge</t>
  </si>
  <si>
    <t>KDG40</t>
  </si>
  <si>
    <t>Suprapubisk urethrocystopeksi</t>
  </si>
  <si>
    <t>KDG41</t>
  </si>
  <si>
    <t>Perkutan endoskopisk suprapubisk urethrocystopeksi</t>
  </si>
  <si>
    <t>KDG43</t>
  </si>
  <si>
    <t>Transobturatorisk urethrocystopeksi med slynge</t>
  </si>
  <si>
    <t>KDG50</t>
  </si>
  <si>
    <t>Transabdominal bekkenbunnplastikk for urininkontinens</t>
  </si>
  <si>
    <t>KDG60</t>
  </si>
  <si>
    <t>Implantasjon av justerbar ekspander rundt blærehalsen</t>
  </si>
  <si>
    <t>KDG70</t>
  </si>
  <si>
    <t>Urethropeksi med slynge</t>
  </si>
  <si>
    <t>KDG96</t>
  </si>
  <si>
    <t>Annen operasjon på urethra eller blærehals for inkontinens</t>
  </si>
  <si>
    <t>KDG97</t>
  </si>
  <si>
    <t>Annen perkutan endoskopisk operasjon på urethra eller blærehals for inkontinens</t>
  </si>
  <si>
    <t>KDH00</t>
  </si>
  <si>
    <t>Sutur av urethra</t>
  </si>
  <si>
    <t>KDH10</t>
  </si>
  <si>
    <t>Urethral meatoplastikk</t>
  </si>
  <si>
    <t>KDH30</t>
  </si>
  <si>
    <t>Lukking av urethrokutan fistel</t>
  </si>
  <si>
    <t>KDH50</t>
  </si>
  <si>
    <t>Lukking av urethrointestinal fistel</t>
  </si>
  <si>
    <t>KDH62</t>
  </si>
  <si>
    <t>Transurethral rekanalisering av urethra</t>
  </si>
  <si>
    <t>KDH70</t>
  </si>
  <si>
    <t>Urethraplastikk for striktur</t>
  </si>
  <si>
    <t>KDH96</t>
  </si>
  <si>
    <t>Annet rekonstruksjonsinngrep på urethra</t>
  </si>
  <si>
    <t>KDH98</t>
  </si>
  <si>
    <t>Annet transluminalt endoskopisk rekonstruksjonsinngrep på urethra</t>
  </si>
  <si>
    <t>KDJ00</t>
  </si>
  <si>
    <t>Urethrostomi</t>
  </si>
  <si>
    <t>KDK00</t>
  </si>
  <si>
    <t>Implantasjon av sfinkterprotese rundt blærehals</t>
  </si>
  <si>
    <t>KDK01</t>
  </si>
  <si>
    <t>Laparoskopisk implantasjon av sfinkterprotese på blærehals</t>
  </si>
  <si>
    <t>KDK10</t>
  </si>
  <si>
    <t>Implantasjon av sfinkterprotese rundt bulbære urethra</t>
  </si>
  <si>
    <t>KDK30</t>
  </si>
  <si>
    <t>Revisjon av urethral sfinkterprotese</t>
  </si>
  <si>
    <t>KDK40</t>
  </si>
  <si>
    <t>Fjerning av urethral sfinkterprotese</t>
  </si>
  <si>
    <t>KDV00</t>
  </si>
  <si>
    <t>Innlegging av stent i urethra</t>
  </si>
  <si>
    <t>KDV12</t>
  </si>
  <si>
    <t>Transurethral intern urethrotomi</t>
  </si>
  <si>
    <t>KDV15</t>
  </si>
  <si>
    <t>Transurethral intern sfinkterotomi</t>
  </si>
  <si>
    <t>KDV20</t>
  </si>
  <si>
    <t>Periurethral injeksjon</t>
  </si>
  <si>
    <t>KDV22</t>
  </si>
  <si>
    <t>Transurethral submukøs injeksjon i urethra</t>
  </si>
  <si>
    <t>KDW96</t>
  </si>
  <si>
    <t>Annen operasjon på urethra</t>
  </si>
  <si>
    <t>KDW98</t>
  </si>
  <si>
    <t>Annet transluminalt endoskopisk inngrep på urethra</t>
  </si>
  <si>
    <t>KE0AG</t>
  </si>
  <si>
    <t>MR Prostata</t>
  </si>
  <si>
    <t>KEA00</t>
  </si>
  <si>
    <t>Eksplorasjon av prostata</t>
  </si>
  <si>
    <t>KEA10</t>
  </si>
  <si>
    <t>Prostatotomi</t>
  </si>
  <si>
    <t>KEA20</t>
  </si>
  <si>
    <t>Incisjon av sædblære</t>
  </si>
  <si>
    <t>KEB00</t>
  </si>
  <si>
    <t>Åpen biopsi av prostata</t>
  </si>
  <si>
    <t>KEC00</t>
  </si>
  <si>
    <t>Retropubisk radikal prostatektomi</t>
  </si>
  <si>
    <t>KEC01</t>
  </si>
  <si>
    <t>Perkutan endoskopisk radikal prostatektomi</t>
  </si>
  <si>
    <t>KEC10</t>
  </si>
  <si>
    <t>Perineal radikal prostatektomi</t>
  </si>
  <si>
    <t>KEC20</t>
  </si>
  <si>
    <t>Transsakral radikal prostatektomi</t>
  </si>
  <si>
    <t>KED00</t>
  </si>
  <si>
    <t>Transvesikal prostatektomi</t>
  </si>
  <si>
    <t>KED22</t>
  </si>
  <si>
    <t>Transurethral reseksjon av prostata</t>
  </si>
  <si>
    <t>KED32</t>
  </si>
  <si>
    <t>Transurethral incisjon av prostata</t>
  </si>
  <si>
    <t>KED52</t>
  </si>
  <si>
    <t>Laserreseksjon av prostata</t>
  </si>
  <si>
    <t>KED62</t>
  </si>
  <si>
    <t>Transurethral nåleablasjon av prostata</t>
  </si>
  <si>
    <t>KED72</t>
  </si>
  <si>
    <t>Transurethral mikrobølgeterapi av prostata</t>
  </si>
  <si>
    <t>KED80</t>
  </si>
  <si>
    <t>Perkutan kryokirurgi på prostata</t>
  </si>
  <si>
    <t>KED96</t>
  </si>
  <si>
    <t>Annen reseksjon av prostata</t>
  </si>
  <si>
    <t>KED98</t>
  </si>
  <si>
    <t>Annen transurethral reseksjon av prostata</t>
  </si>
  <si>
    <t>KEDE51</t>
  </si>
  <si>
    <t>Ekstern ultralydundersøkelse av prostata</t>
  </si>
  <si>
    <t>KEDE52</t>
  </si>
  <si>
    <t>Transluminal ultralydundersøkelse av prostata</t>
  </si>
  <si>
    <t>UL Prostata</t>
  </si>
  <si>
    <t>KEE00</t>
  </si>
  <si>
    <t>Prostatolitotomi</t>
  </si>
  <si>
    <t>KEE02</t>
  </si>
  <si>
    <t>Transurethral prostatolitotomi</t>
  </si>
  <si>
    <t>KEE10</t>
  </si>
  <si>
    <t>Fjerning av fremmedlegeme fra prostata</t>
  </si>
  <si>
    <t>KEE12</t>
  </si>
  <si>
    <t>Transurethral fjerning av fremmedlegeme fra prostata</t>
  </si>
  <si>
    <t>KEFT00</t>
  </si>
  <si>
    <t>Mikroskopi av sædvæske</t>
  </si>
  <si>
    <t>KEV00</t>
  </si>
  <si>
    <t>Koagulasjon av prostata for spontan blødning</t>
  </si>
  <si>
    <t>KEV02</t>
  </si>
  <si>
    <t>Transurethral koagulasjon av prostata for spontan blødning</t>
  </si>
  <si>
    <t>KEV12</t>
  </si>
  <si>
    <t>Transurethral reseksjon av colliculus seminalis</t>
  </si>
  <si>
    <t>KEV22</t>
  </si>
  <si>
    <t>Transurethral innlegging av stent i prostata</t>
  </si>
  <si>
    <t>KEW96</t>
  </si>
  <si>
    <t>Annen operasjon på prostata eller sædblære</t>
  </si>
  <si>
    <t>KEW97</t>
  </si>
  <si>
    <t>Annen perkutan endoskopisk operasjon på prostata eller sædblære</t>
  </si>
  <si>
    <t>KEW98</t>
  </si>
  <si>
    <t>Annen transluminal endoskopisk operasjon på prostata</t>
  </si>
  <si>
    <t>KF0AK</t>
  </si>
  <si>
    <t>UL Mannlige genitalia</t>
  </si>
  <si>
    <t>KF0AN</t>
  </si>
  <si>
    <t>NM Testisperfusjonscintigrafi</t>
  </si>
  <si>
    <t>KF5JA</t>
  </si>
  <si>
    <t>Injeksjon av terapeutisk substans i v. testicularis (v. spermatica)</t>
  </si>
  <si>
    <t>KFA00</t>
  </si>
  <si>
    <t>Eksplorasjon av testikkel</t>
  </si>
  <si>
    <t>KFA10</t>
  </si>
  <si>
    <t>Eksplorativ incisjon av testikkel</t>
  </si>
  <si>
    <t>KFA20</t>
  </si>
  <si>
    <t>Eksplorativ incisjon av epididymis</t>
  </si>
  <si>
    <t>KFA30</t>
  </si>
  <si>
    <t>Incisjon av ductus deferens</t>
  </si>
  <si>
    <t>KFA33</t>
  </si>
  <si>
    <t>Eksplorasjon av ductus deferens</t>
  </si>
  <si>
    <t>KFA40</t>
  </si>
  <si>
    <t>Incisjon av scrotum</t>
  </si>
  <si>
    <t>KFA50</t>
  </si>
  <si>
    <t>Fjerning av fremmedlegeme fra scrotum eller skrotalorganer</t>
  </si>
  <si>
    <t>KFA96</t>
  </si>
  <si>
    <t>Annen eksplorasjon eller incisjon av scrotum eller skrotalorganer</t>
  </si>
  <si>
    <t>KFB00</t>
  </si>
  <si>
    <t>Biopsi av testikkel</t>
  </si>
  <si>
    <t>KFB10</t>
  </si>
  <si>
    <t>Biopsi av epididymis</t>
  </si>
  <si>
    <t>KFB20</t>
  </si>
  <si>
    <t>Biopsi av ductus deferens</t>
  </si>
  <si>
    <t>KFB96</t>
  </si>
  <si>
    <t>Annen biopsi av skrotalorganer</t>
  </si>
  <si>
    <t>KFC00</t>
  </si>
  <si>
    <t>Unilateral orkiektomi</t>
  </si>
  <si>
    <t>KFC10</t>
  </si>
  <si>
    <t>Bilateral orkiektomi</t>
  </si>
  <si>
    <t>KFC60</t>
  </si>
  <si>
    <t>Epididymektomi</t>
  </si>
  <si>
    <t>KFC96</t>
  </si>
  <si>
    <t>Annen eksisjon av testikkel eller epididymis</t>
  </si>
  <si>
    <t>KFD00</t>
  </si>
  <si>
    <t>Reseksjon av testikkel</t>
  </si>
  <si>
    <t>KFD16</t>
  </si>
  <si>
    <t>Reseksjon av epididymis</t>
  </si>
  <si>
    <t>KFD20</t>
  </si>
  <si>
    <t>Eksisjon av hydrocele testis</t>
  </si>
  <si>
    <t>KFD26</t>
  </si>
  <si>
    <t>Eksisjon av hydrocele funiculi</t>
  </si>
  <si>
    <t>KFD43</t>
  </si>
  <si>
    <t>Unilateral vasektomi eller ligatur av ductus deferens</t>
  </si>
  <si>
    <t>KFD46</t>
  </si>
  <si>
    <t>Bilateral vasektomi eller ligatur av ductus deferens</t>
  </si>
  <si>
    <t>KFD56</t>
  </si>
  <si>
    <t>Eksisjon av varicocele</t>
  </si>
  <si>
    <t>KFD60</t>
  </si>
  <si>
    <t>Eksisjon av skrotalfistel</t>
  </si>
  <si>
    <t>KFD63</t>
  </si>
  <si>
    <t>Reseksjon av scrotum</t>
  </si>
  <si>
    <t>KFD70</t>
  </si>
  <si>
    <t>Eksisjon av lesjon i hud på scrotum</t>
  </si>
  <si>
    <t>KFD73</t>
  </si>
  <si>
    <t>Destruksjon av lesjon i hud på scrotum</t>
  </si>
  <si>
    <t>KFD96</t>
  </si>
  <si>
    <t>Annet reseksjonsinngrep på skrotalorganer</t>
  </si>
  <si>
    <t>KFDE86</t>
  </si>
  <si>
    <t>Ultralydundersøkelse av scrotum</t>
  </si>
  <si>
    <t>KFH00</t>
  </si>
  <si>
    <t>Operasjon for retinert eller ektopisk testikkel</t>
  </si>
  <si>
    <t>KFH01</t>
  </si>
  <si>
    <t>Laparoskopisk operasjon for retinert eller ektopisk testikkel</t>
  </si>
  <si>
    <t>KFH10</t>
  </si>
  <si>
    <t>Orkiopeksi</t>
  </si>
  <si>
    <t>KFH20</t>
  </si>
  <si>
    <t>Detorkvering av funikkel og fiksasjon av testikkel</t>
  </si>
  <si>
    <t>KFH30</t>
  </si>
  <si>
    <t>Vasovasostomi</t>
  </si>
  <si>
    <t>KFH40</t>
  </si>
  <si>
    <t>Epididymovasostomi</t>
  </si>
  <si>
    <t>KFH50</t>
  </si>
  <si>
    <t>Innlegging av testikkelprotese</t>
  </si>
  <si>
    <t>KFH60</t>
  </si>
  <si>
    <t>Fjerning av testikkelprotese</t>
  </si>
  <si>
    <t>KFH70</t>
  </si>
  <si>
    <t>Sutur av scrotum</t>
  </si>
  <si>
    <t>KFH73</t>
  </si>
  <si>
    <t>Rekonstruksjon av scrotum</t>
  </si>
  <si>
    <t>KFH96</t>
  </si>
  <si>
    <t>Annet rekonstruksjonsinngrep på scrotum eller skrotalorganer</t>
  </si>
  <si>
    <t>KFW96</t>
  </si>
  <si>
    <t>Annen operasjon på scrotum eller skrotalorganer</t>
  </si>
  <si>
    <t>KG0AC</t>
  </si>
  <si>
    <t>RGV Cavernosografi</t>
  </si>
  <si>
    <t>KGA00</t>
  </si>
  <si>
    <t>Incisjon av penis</t>
  </si>
  <si>
    <t>KGA10</t>
  </si>
  <si>
    <t>Incisjon av preputium</t>
  </si>
  <si>
    <t>KGA96</t>
  </si>
  <si>
    <t>Annen eksplorasjon eller incisjon av penis</t>
  </si>
  <si>
    <t>KGB00</t>
  </si>
  <si>
    <t>Biopsi av penis</t>
  </si>
  <si>
    <t>KGC00</t>
  </si>
  <si>
    <t>Partiell amputasjon av penis</t>
  </si>
  <si>
    <t>KGC10</t>
  </si>
  <si>
    <t>Total amputasjon av penis</t>
  </si>
  <si>
    <t>KGD00</t>
  </si>
  <si>
    <t>Reseksjon av glans penis</t>
  </si>
  <si>
    <t>KGD05</t>
  </si>
  <si>
    <t>Reseksjon av penisskaft</t>
  </si>
  <si>
    <t>KGD10</t>
  </si>
  <si>
    <t>Destruksjon av lesjon i penis</t>
  </si>
  <si>
    <t>KGD20</t>
  </si>
  <si>
    <t>Destruksjon av lesjon i hud på penis</t>
  </si>
  <si>
    <t>KGD96</t>
  </si>
  <si>
    <t>Annen reseksjon av penis</t>
  </si>
  <si>
    <t>KGF00</t>
  </si>
  <si>
    <t>Fjerning av fremmedlegeme fra penis</t>
  </si>
  <si>
    <t>KGFE30</t>
  </si>
  <si>
    <t>Elektromyografi (EMG) av corpus cavernosus</t>
  </si>
  <si>
    <t>KGFF10</t>
  </si>
  <si>
    <t>Blodstrømsundersøkelse i penis</t>
  </si>
  <si>
    <t>KGFX25</t>
  </si>
  <si>
    <t>Cavernosometri</t>
  </si>
  <si>
    <t>KGFX40</t>
  </si>
  <si>
    <t>Ambulatorisk ereksjonsregistrering</t>
  </si>
  <si>
    <t>KGGX00</t>
  </si>
  <si>
    <t>Induksjon av ereksjon</t>
  </si>
  <si>
    <t>KGH00</t>
  </si>
  <si>
    <t>Sutur av penis</t>
  </si>
  <si>
    <t>KGH05</t>
  </si>
  <si>
    <t>Hudsutur på penis</t>
  </si>
  <si>
    <t>KGH10</t>
  </si>
  <si>
    <t>Operasjon for fimose</t>
  </si>
  <si>
    <t>KGH20</t>
  </si>
  <si>
    <t>Korreksjon av indurasjon eller krumning av penis</t>
  </si>
  <si>
    <t>KGH30</t>
  </si>
  <si>
    <t>Reseksjon eller ligatur av penil vene</t>
  </si>
  <si>
    <t>KGH33</t>
  </si>
  <si>
    <t>Arteriell revaskularisering av penis</t>
  </si>
  <si>
    <t>KGH40</t>
  </si>
  <si>
    <t>Operasjon for priapisme</t>
  </si>
  <si>
    <t>KGH50</t>
  </si>
  <si>
    <t>Eksisjon av spongiokavernøs fistel</t>
  </si>
  <si>
    <t>KGH60</t>
  </si>
  <si>
    <t>Korreksjon av hypospadi</t>
  </si>
  <si>
    <t>KGH70</t>
  </si>
  <si>
    <t>Korreksjon av epispadi</t>
  </si>
  <si>
    <t>KGH80</t>
  </si>
  <si>
    <t>Rekonstruksjon av penishud</t>
  </si>
  <si>
    <t>KGH96</t>
  </si>
  <si>
    <t>Annet rekonstruksjonsinngrep på penis</t>
  </si>
  <si>
    <t>KGV00</t>
  </si>
  <si>
    <t>Reposisjon av parafimose</t>
  </si>
  <si>
    <t>KGV10</t>
  </si>
  <si>
    <t>Adheranseløsning av preputium</t>
  </si>
  <si>
    <t>KGV20</t>
  </si>
  <si>
    <t>Rituell omskjæring</t>
  </si>
  <si>
    <t>KGV30</t>
  </si>
  <si>
    <t>Implantasjon av penisprotese</t>
  </si>
  <si>
    <t>KGV40</t>
  </si>
  <si>
    <t>Revisjon av penisprotese</t>
  </si>
  <si>
    <t>KGV50</t>
  </si>
  <si>
    <t>Fjerning av penisprotese</t>
  </si>
  <si>
    <t>KGW96</t>
  </si>
  <si>
    <t>Annen operasjon på penis</t>
  </si>
  <si>
    <t>KGXJ00</t>
  </si>
  <si>
    <t>Opplæring i selvinjeksjon i penis</t>
  </si>
  <si>
    <t>KKA00</t>
  </si>
  <si>
    <t>Retroperitoneal eksplorasjon</t>
  </si>
  <si>
    <t>KKA01</t>
  </si>
  <si>
    <t>Perkutan endoskopisk retroperitoneal eksplorasjon</t>
  </si>
  <si>
    <t>KKA10</t>
  </si>
  <si>
    <t>Biopsi av retroperitonealt vev</t>
  </si>
  <si>
    <t>KKA11</t>
  </si>
  <si>
    <t>Perkutan endoskopisk biopsi av retroperitonealrommet</t>
  </si>
  <si>
    <t>KKA20</t>
  </si>
  <si>
    <t>Retroperitoneal incisjon</t>
  </si>
  <si>
    <t>KKA21</t>
  </si>
  <si>
    <t>Perkutan endoskopisk drenasje av retroperitonealrommet</t>
  </si>
  <si>
    <t>KKB10</t>
  </si>
  <si>
    <t>Eksisjon av retroperitoneal tumor</t>
  </si>
  <si>
    <t>KKB11</t>
  </si>
  <si>
    <t>Perkutan endoskopisk eksisjon av retroperitoneal tumor</t>
  </si>
  <si>
    <t>KKB20</t>
  </si>
  <si>
    <t>Eksisjon av retroperitoneal fistel</t>
  </si>
  <si>
    <t>KKB21</t>
  </si>
  <si>
    <t>Perkutan endoskopisk eksisjon av retroperitoneal fistel</t>
  </si>
  <si>
    <t>KKF00</t>
  </si>
  <si>
    <t>Fjerning av retroperitonealt fremmedlegeme</t>
  </si>
  <si>
    <t>KKF01</t>
  </si>
  <si>
    <t>Perkutan endoskopisk fjerning av retroperitonealt fremmedlegeme</t>
  </si>
  <si>
    <t>KKW96</t>
  </si>
  <si>
    <t>Annen operasjon på retroperitonealrommet</t>
  </si>
  <si>
    <t>KKW97</t>
  </si>
  <si>
    <t>Annen perkutan endoskopisk operasjon på retroperitonealrommet</t>
  </si>
  <si>
    <t>KWA00</t>
  </si>
  <si>
    <t>Reoperasjon for sårruptur ved urologisk kirurgi</t>
  </si>
  <si>
    <t>KWB00</t>
  </si>
  <si>
    <t>Reoperasjon for overfladisk infeksjon ved urologisk kirurgi</t>
  </si>
  <si>
    <t>KWC00</t>
  </si>
  <si>
    <t>Reoperasjon for dyp infeksjon ved urologisk kirurgi</t>
  </si>
  <si>
    <t>KWC01</t>
  </si>
  <si>
    <t>Perkutan endoskopisk reoperasjon for dyp infeksjon ved urologisk kirurgi</t>
  </si>
  <si>
    <t>KWD00</t>
  </si>
  <si>
    <t>Reoperasjon for overfladisk blødning ved urologisk kirurgi</t>
  </si>
  <si>
    <t>KWE00</t>
  </si>
  <si>
    <t>Reoperasjon for dyp blødning ved urologisk kirurgi</t>
  </si>
  <si>
    <t>KWE01</t>
  </si>
  <si>
    <t>Perkutan endoskopisk reoperasjon for dyp blødning ved urologisk kirurgi</t>
  </si>
  <si>
    <t>KWE02</t>
  </si>
  <si>
    <t>Transluminal endoskopisk reoperasjon for dyp blødning ved urologisk kirurgi</t>
  </si>
  <si>
    <t>KWF00</t>
  </si>
  <si>
    <t>Reoperasjon for insuffisiens av anastomose eller sutur ved urologisk kirurgi</t>
  </si>
  <si>
    <t>KWF01</t>
  </si>
  <si>
    <t>Perkutan endoskopisk reoperasjon for insuffisiens av anastomose eller sutur ved urologisk kirurgi</t>
  </si>
  <si>
    <t>KWW96</t>
  </si>
  <si>
    <t>Annen reoperasjon ved urologisk kirurgi</t>
  </si>
  <si>
    <t>KWW97</t>
  </si>
  <si>
    <t>Annen perkutan endoskopisk reoperasjon ved urologisk kirurgi</t>
  </si>
  <si>
    <t>KWW98</t>
  </si>
  <si>
    <t>Annen transluminal endoskopisk reoperasjon ved urologisk kirurgi</t>
  </si>
  <si>
    <t>KX0AA</t>
  </si>
  <si>
    <t>RG Oversikt urinveier</t>
  </si>
  <si>
    <t>KX0AD</t>
  </si>
  <si>
    <t>CT Urinveier</t>
  </si>
  <si>
    <t>KX0AK</t>
  </si>
  <si>
    <t>UL Urinveier</t>
  </si>
  <si>
    <t>KX0BA</t>
  </si>
  <si>
    <t>RG Pyelografi</t>
  </si>
  <si>
    <t>KX0BD</t>
  </si>
  <si>
    <t>CT Nyrer og øvre urinveier</t>
  </si>
  <si>
    <t>KX0CA</t>
  </si>
  <si>
    <t>RG Urografi</t>
  </si>
  <si>
    <t>KX0DA</t>
  </si>
  <si>
    <t>RG Miksjonscystografi</t>
  </si>
  <si>
    <t>KX0FA</t>
  </si>
  <si>
    <t>RG Urinveier med måling av glomerulær filtrasjonsrate</t>
  </si>
  <si>
    <t>KXFC00</t>
  </si>
  <si>
    <t>Døgnmåling av urinvolum, ev. ved veiing av bleier</t>
  </si>
  <si>
    <t>KXFE00</t>
  </si>
  <si>
    <t>Elektromyografi (EMG) i bekkenbunnen</t>
  </si>
  <si>
    <t>KXFE80</t>
  </si>
  <si>
    <t>Urologisk elektromyografi (EMG)</t>
  </si>
  <si>
    <t>KXFF00</t>
  </si>
  <si>
    <t>Uroflowmetri</t>
  </si>
  <si>
    <t>KXFM20</t>
  </si>
  <si>
    <t>Ambulatorisk urodynamisk undersøkelse</t>
  </si>
  <si>
    <t>KXFT00</t>
  </si>
  <si>
    <t>Uretralutstryk med mikroskopi</t>
  </si>
  <si>
    <t>KXFT10</t>
  </si>
  <si>
    <t>Urinmikroskopi</t>
  </si>
  <si>
    <t>KXFX00</t>
  </si>
  <si>
    <t>Test på stressinkontinens</t>
  </si>
  <si>
    <t>KXFX05</t>
  </si>
  <si>
    <t>Kontinenstest med måling &gt;12 timer av urin- og drikkevolum</t>
  </si>
  <si>
    <t>KXFX06</t>
  </si>
  <si>
    <t>Fysiologisk miksjonsundersøkelse</t>
  </si>
  <si>
    <t>KXFX08</t>
  </si>
  <si>
    <t>Miksjonsobservasjon &gt; 4 timer</t>
  </si>
  <si>
    <t>KXFX10</t>
  </si>
  <si>
    <t>Induksjon av ejakulasjon</t>
  </si>
  <si>
    <t>KXGX01</t>
  </si>
  <si>
    <t>Vaginal eller anal stimulator for urininkontinens</t>
  </si>
  <si>
    <t>KXK00</t>
  </si>
  <si>
    <t>Intralesjonal eksisjon av omfattende tumor i det retroperitoneale rom uten definert utgangspunkt i totegnsgruppe i kapittel K</t>
  </si>
  <si>
    <t>KXK03</t>
  </si>
  <si>
    <t>Marginal eksisjon av omfattende tumor i det retroperitoneale rom uten definert utgangspunkt i totegnsgruppe i kapittel K</t>
  </si>
  <si>
    <t>KXK06</t>
  </si>
  <si>
    <t>Vid eksisjon av omfattende tumor i det retroperitoneale rom uten definert utgangspunkt i totegnsgruppe i kapittel K</t>
  </si>
  <si>
    <t>LAA00</t>
  </si>
  <si>
    <t>Punksjon av ovarialcyste</t>
  </si>
  <si>
    <t>Kvinnelige genitalia</t>
  </si>
  <si>
    <t>LAA01</t>
  </si>
  <si>
    <t>Laparoskopisk punksjon av ovarialcyste</t>
  </si>
  <si>
    <t>LAA03</t>
  </si>
  <si>
    <t>Perkutan punksjon av ovarialcyste</t>
  </si>
  <si>
    <t>LAA06</t>
  </si>
  <si>
    <t>Transvaginal punksjon av ovarialcyste</t>
  </si>
  <si>
    <t>LAA10</t>
  </si>
  <si>
    <t>Perkutan eller transvaginal punksjon med uthenting av egg</t>
  </si>
  <si>
    <t>LAA11</t>
  </si>
  <si>
    <t>Laparoskopisk uthenting av egg</t>
  </si>
  <si>
    <t>LAA20</t>
  </si>
  <si>
    <t>Perkutan eller transvaginal injeksjon i ovarialgraviditet</t>
  </si>
  <si>
    <t>LAA31</t>
  </si>
  <si>
    <t>Ovarioskopi</t>
  </si>
  <si>
    <t>LAA96</t>
  </si>
  <si>
    <t>Annen punksjon av ovarium</t>
  </si>
  <si>
    <t>LAA97</t>
  </si>
  <si>
    <t>Annen laparoskopisk punksjon av ovarium</t>
  </si>
  <si>
    <t>LAB00</t>
  </si>
  <si>
    <t>Ovariotomi</t>
  </si>
  <si>
    <t>LAB01</t>
  </si>
  <si>
    <t>Laparoskopisk ovariotomi</t>
  </si>
  <si>
    <t>LAB10</t>
  </si>
  <si>
    <t>Biopsi av ovarium</t>
  </si>
  <si>
    <t>LAB11</t>
  </si>
  <si>
    <t>Laparoskopisk biopsi av ovarium</t>
  </si>
  <si>
    <t>LAB21</t>
  </si>
  <si>
    <t>Laparoskopisk nålebiopsi av ovarium</t>
  </si>
  <si>
    <t>LAB96</t>
  </si>
  <si>
    <t>Annen incisjon eller biopsi av ovarium</t>
  </si>
  <si>
    <t>LAB97</t>
  </si>
  <si>
    <t>Annen laparoskopisk incisjon eller biopsi av ovarium</t>
  </si>
  <si>
    <t>LAC00</t>
  </si>
  <si>
    <t>Ekstirpasjon av ovarialcyste</t>
  </si>
  <si>
    <t>LAC01</t>
  </si>
  <si>
    <t>Laparoskopisk ekstirpasjon av ovarialcyste</t>
  </si>
  <si>
    <t>LAC10</t>
  </si>
  <si>
    <t>Fenestrasjon av ovarialcyste</t>
  </si>
  <si>
    <t>LAC11</t>
  </si>
  <si>
    <t>Laparoskopisk fenestrasjon av ovarialcyste</t>
  </si>
  <si>
    <t>LAC20</t>
  </si>
  <si>
    <t>Destruksjon av lesjon i ovarium</t>
  </si>
  <si>
    <t>LAC21</t>
  </si>
  <si>
    <t>Laparoskopisk destruksjon av lesjon i ovarium</t>
  </si>
  <si>
    <t>LAC30</t>
  </si>
  <si>
    <t>Ekstirpasjon av paraovarialcyste</t>
  </si>
  <si>
    <t>LAC31</t>
  </si>
  <si>
    <t>Laparoskopisk ekstirpasjon av paraovarialcyste</t>
  </si>
  <si>
    <t>LAC96</t>
  </si>
  <si>
    <t>Annen ekstirpasjon eller destruksjon av lesjon i ovarium</t>
  </si>
  <si>
    <t>LAC97</t>
  </si>
  <si>
    <t>Annen laparoskopisk ekstirpasjon eller destruksjon av lesjon i ovarium</t>
  </si>
  <si>
    <t>LAD00</t>
  </si>
  <si>
    <t>Reseksjon av ovarium</t>
  </si>
  <si>
    <t>LAD01</t>
  </si>
  <si>
    <t>Laparoskopisk reseksjon av ovarium</t>
  </si>
  <si>
    <t>LAE10</t>
  </si>
  <si>
    <t>Unilateral ooforektomi</t>
  </si>
  <si>
    <t>LAE11</t>
  </si>
  <si>
    <t>Unilateral laparoskopisk ooforektomi</t>
  </si>
  <si>
    <t>LAE20</t>
  </si>
  <si>
    <t>Bilateral ooforektomi</t>
  </si>
  <si>
    <t>LAE21</t>
  </si>
  <si>
    <t>Bilateral laparoskopisk ooforektomi</t>
  </si>
  <si>
    <t>LAF00</t>
  </si>
  <si>
    <t>Unilateral salpingo-ooforektomi</t>
  </si>
  <si>
    <t>LAF01</t>
  </si>
  <si>
    <t>Laparoskopisk unilateral salpingo-ooforektomi</t>
  </si>
  <si>
    <t>LAF10</t>
  </si>
  <si>
    <t>Bilateral salpingo-ooforektomi</t>
  </si>
  <si>
    <t>LAF11</t>
  </si>
  <si>
    <t>Laparoskopisk bilateral salpingo-ooforektomi</t>
  </si>
  <si>
    <t>LAF20</t>
  </si>
  <si>
    <t>Unilateral transvaginal salpingo-ooforektomi</t>
  </si>
  <si>
    <t>LAF30</t>
  </si>
  <si>
    <t>Bilateral transvaginal salpingo-ooforektomi</t>
  </si>
  <si>
    <t>LAG00</t>
  </si>
  <si>
    <t>Ovariolyse</t>
  </si>
  <si>
    <t>LAG01</t>
  </si>
  <si>
    <t>Laparoskopisk ovariolyse</t>
  </si>
  <si>
    <t>LAG10</t>
  </si>
  <si>
    <t>Ovariopeksi</t>
  </si>
  <si>
    <t>LAG11</t>
  </si>
  <si>
    <t>Laparoskopisk ovariopeksi</t>
  </si>
  <si>
    <t>LAG20</t>
  </si>
  <si>
    <t>Detorkvering av ovarium</t>
  </si>
  <si>
    <t>LAG21</t>
  </si>
  <si>
    <t>Laparoskopisk detorkvering av ovarium</t>
  </si>
  <si>
    <t>LAG96</t>
  </si>
  <si>
    <t>Annet rekonstruksjonsinngrep på ovarium</t>
  </si>
  <si>
    <t>LAG97</t>
  </si>
  <si>
    <t>Annet laparoskopisk rekonstruksjonsinngrep på ovarium</t>
  </si>
  <si>
    <t>LAW96</t>
  </si>
  <si>
    <t>Annen operasjon på ovarium</t>
  </si>
  <si>
    <t>LAW97</t>
  </si>
  <si>
    <t>Annen laparoskopisk operasjon på ovarium</t>
  </si>
  <si>
    <t>LBA00</t>
  </si>
  <si>
    <t>Perkutan punksjon av eggleder</t>
  </si>
  <si>
    <t>LBA01</t>
  </si>
  <si>
    <t>Laparoskopisk punksjon av eggleder</t>
  </si>
  <si>
    <t>LBA03</t>
  </si>
  <si>
    <t>Transvaginal punksjon av eggleder</t>
  </si>
  <si>
    <t>LBA07</t>
  </si>
  <si>
    <t>Salpingoskopi</t>
  </si>
  <si>
    <t>LBB00</t>
  </si>
  <si>
    <t>Biopsi av eggleder</t>
  </si>
  <si>
    <t>LBB01</t>
  </si>
  <si>
    <t>Laparoskopisk biopsi av eggleder</t>
  </si>
  <si>
    <t>LBB04</t>
  </si>
  <si>
    <t>Salpingoskopisk biopsi av eggleder</t>
  </si>
  <si>
    <t>LBB11</t>
  </si>
  <si>
    <t>Laparoskopisk nålebiopsi av eggleder</t>
  </si>
  <si>
    <t>LBB96</t>
  </si>
  <si>
    <t>Annen biopsi av eggleder</t>
  </si>
  <si>
    <t>LBC00</t>
  </si>
  <si>
    <t>Perkutan injeksjon ved tubargraviditet</t>
  </si>
  <si>
    <t>LBC03</t>
  </si>
  <si>
    <t>Transvaginal injeksjon ved tubargraviditet</t>
  </si>
  <si>
    <t>LBC07</t>
  </si>
  <si>
    <t>Laparoskopisk injeksjon ved tubargraviditet</t>
  </si>
  <si>
    <t>LBC08</t>
  </si>
  <si>
    <t>Fallopioskopisk injeksjon ved tubargraviditet</t>
  </si>
  <si>
    <t>LBC10</t>
  </si>
  <si>
    <t>Fjerning av graviditetsprodukter fra eggleder</t>
  </si>
  <si>
    <t>LBC11</t>
  </si>
  <si>
    <t>Laparoskopisk fjerning av graviditetsprodukter fra eggleder</t>
  </si>
  <si>
    <t>LBC20</t>
  </si>
  <si>
    <t>Salpingotomi og fjerning av graviditetsprodukter</t>
  </si>
  <si>
    <t>LBC21</t>
  </si>
  <si>
    <t>Laparoskopisk salpingotomi og fjerning av graviditetsprodukter</t>
  </si>
  <si>
    <t>LBC96</t>
  </si>
  <si>
    <t>Annen tubekonserverende operasjon for tubargraviditet</t>
  </si>
  <si>
    <t>LBC97</t>
  </si>
  <si>
    <t>Annen laparoskopisk tubekonserverende operasjon for tubargraviditet</t>
  </si>
  <si>
    <t>LBC98</t>
  </si>
  <si>
    <t>Annen transluminal endoskopisk tubekonserverende operasjon for tubargraviditet</t>
  </si>
  <si>
    <t>LBD00</t>
  </si>
  <si>
    <t>Reseksjon av eggleder</t>
  </si>
  <si>
    <t>LBD01</t>
  </si>
  <si>
    <t>Laparoskopisk reseksjon av eggleder</t>
  </si>
  <si>
    <t>LBE00</t>
  </si>
  <si>
    <t>Salpingektomi</t>
  </si>
  <si>
    <t>LBE01</t>
  </si>
  <si>
    <t>Laparoskopisk salpingektomi</t>
  </si>
  <si>
    <t>LBF00</t>
  </si>
  <si>
    <t>Tubeperfusjon</t>
  </si>
  <si>
    <t>LBF01</t>
  </si>
  <si>
    <t>Laparoskopisk tubeperfusjon</t>
  </si>
  <si>
    <t>LBF03</t>
  </si>
  <si>
    <t>Tubeperfusjon etter rekonstruksjon</t>
  </si>
  <si>
    <t>LBF11</t>
  </si>
  <si>
    <t>Laparoskopi for assistert befruktning</t>
  </si>
  <si>
    <t>LBF12</t>
  </si>
  <si>
    <t>Hysteroskopi for assistert befruktning</t>
  </si>
  <si>
    <t>LBF20</t>
  </si>
  <si>
    <t>Transcervikal kateter-salpingoplastikk</t>
  </si>
  <si>
    <t>LBF30</t>
  </si>
  <si>
    <t>Salpingolyse</t>
  </si>
  <si>
    <t>LBF31</t>
  </si>
  <si>
    <t>Laparoskopisk salpingolyse</t>
  </si>
  <si>
    <t>LBF40</t>
  </si>
  <si>
    <t>Fimbrieplastikk</t>
  </si>
  <si>
    <t>LBF41</t>
  </si>
  <si>
    <t>Laparoskopisk fimbrieplastikk</t>
  </si>
  <si>
    <t>LBF50</t>
  </si>
  <si>
    <t>Salpingostomi</t>
  </si>
  <si>
    <t>LBF51</t>
  </si>
  <si>
    <t>Laparoskopisk salpingostomi</t>
  </si>
  <si>
    <t>LBF60</t>
  </si>
  <si>
    <t>Reseksjon og anastomose av eggleder</t>
  </si>
  <si>
    <t>LBF61</t>
  </si>
  <si>
    <t>Laparoskopisk reseksjon og anastomose av eggleder</t>
  </si>
  <si>
    <t>LBF70</t>
  </si>
  <si>
    <t>Reseksjon og reimplantasjon av eggleder</t>
  </si>
  <si>
    <t>LBF96</t>
  </si>
  <si>
    <t>Annen fertilitetsoperasjon på eggleder</t>
  </si>
  <si>
    <t>LBF97</t>
  </si>
  <si>
    <t>Annen laparoskopisk fertilitetsoperasjon på eggleder</t>
  </si>
  <si>
    <t>LBW96</t>
  </si>
  <si>
    <t>Annen operasjon på eggleder</t>
  </si>
  <si>
    <t>LBW97</t>
  </si>
  <si>
    <t>Annen laparoskopisk operasjon på eggleder</t>
  </si>
  <si>
    <t>LBW98</t>
  </si>
  <si>
    <t>Annen transluminal endoskopisk operasjon på eggleder</t>
  </si>
  <si>
    <t>LCA00</t>
  </si>
  <si>
    <t>Biopsi av uterus eller uterinligament</t>
  </si>
  <si>
    <t>LCA01</t>
  </si>
  <si>
    <t>Laparoskopisk biopsi av uterus eller uterinligament</t>
  </si>
  <si>
    <t>LCA06</t>
  </si>
  <si>
    <t>Endometriebiopsi</t>
  </si>
  <si>
    <t>LCA10</t>
  </si>
  <si>
    <t>Utskraping av corpus uteri</t>
  </si>
  <si>
    <t>LCA13</t>
  </si>
  <si>
    <t>Fraksjonert utskraping</t>
  </si>
  <si>
    <t>LCA16</t>
  </si>
  <si>
    <t>Destruksjon av endometrium</t>
  </si>
  <si>
    <t>LCA20</t>
  </si>
  <si>
    <t>Fjerning av fremmedlegeme fra uterus</t>
  </si>
  <si>
    <t>LCA22</t>
  </si>
  <si>
    <t>Hysteroskopisk fjerning av fremmedlegeme</t>
  </si>
  <si>
    <t>LCA30</t>
  </si>
  <si>
    <t>Overføring av egg eller embryo til uterus ved assistert befruktning</t>
  </si>
  <si>
    <t>LCA96</t>
  </si>
  <si>
    <t>Annen intrauterin operasjon</t>
  </si>
  <si>
    <t>LCA98</t>
  </si>
  <si>
    <t>Annen transluminal endoskopisk operasjon på uterus</t>
  </si>
  <si>
    <t>LCB00</t>
  </si>
  <si>
    <t>Hysterotomi</t>
  </si>
  <si>
    <t>LCB01</t>
  </si>
  <si>
    <t>Laparoskopisk hysterotomi</t>
  </si>
  <si>
    <t>LCB10</t>
  </si>
  <si>
    <t>Enukleasjon av myoma uteri</t>
  </si>
  <si>
    <t>LCB11</t>
  </si>
  <si>
    <t>Laparoskopisk enukleasjon av myoma uteri</t>
  </si>
  <si>
    <t>LCB14</t>
  </si>
  <si>
    <t>Laparoskopisk diatermidestruksjon av myomknute</t>
  </si>
  <si>
    <t>LCB20</t>
  </si>
  <si>
    <t>Transvaginal enukleasjon av myoma uteri</t>
  </si>
  <si>
    <t>LCB25</t>
  </si>
  <si>
    <t>Hysteroskopisk ekstirpasjon av lesjon</t>
  </si>
  <si>
    <t>LCB28</t>
  </si>
  <si>
    <t>Hysteroskopisk eksisjon av endometrium</t>
  </si>
  <si>
    <t>LCB32</t>
  </si>
  <si>
    <t>Hysteroskopisk destruksjon av endometrium</t>
  </si>
  <si>
    <t>LCB96</t>
  </si>
  <si>
    <t>Annen ekstirpasjon av lesjon i uterus</t>
  </si>
  <si>
    <t>LCB97</t>
  </si>
  <si>
    <t>Annen laparoskopisk ekstirpasjon av lesjon i uterus</t>
  </si>
  <si>
    <t>LCB98</t>
  </si>
  <si>
    <t>Annen transluminal endoskopisk ekstirpasjon av lesjon i uterus</t>
  </si>
  <si>
    <t>LCC00</t>
  </si>
  <si>
    <t>Reseksjon av uterus</t>
  </si>
  <si>
    <t>LCC01</t>
  </si>
  <si>
    <t>Laparoskopisk reseksjon av uterus</t>
  </si>
  <si>
    <t>LCC05</t>
  </si>
  <si>
    <t>Hysteroskopisk reseksjon av uterinvegg</t>
  </si>
  <si>
    <t>LCC10</t>
  </si>
  <si>
    <t>Supravaginal hysterektomi</t>
  </si>
  <si>
    <t>LCC11</t>
  </si>
  <si>
    <t>Laparoskopisk subtotal hysterektomi</t>
  </si>
  <si>
    <t>LCC20</t>
  </si>
  <si>
    <t>Vaginal supravaginal hysterektomi</t>
  </si>
  <si>
    <t>LCC96</t>
  </si>
  <si>
    <t>Annen reseksjon av uterus</t>
  </si>
  <si>
    <t>LCC97</t>
  </si>
  <si>
    <t>Annen laparoskopisk reseksjon av uterus</t>
  </si>
  <si>
    <t>LCD00</t>
  </si>
  <si>
    <t>Hysterektomi</t>
  </si>
  <si>
    <t>LCD01</t>
  </si>
  <si>
    <t>Total laparoskopisk hysterektomi</t>
  </si>
  <si>
    <t>LCD04</t>
  </si>
  <si>
    <t>Laparoskopisk hysterektomi</t>
  </si>
  <si>
    <t>LCD10</t>
  </si>
  <si>
    <t>Vaginal hysterektomi</t>
  </si>
  <si>
    <t>LCD11</t>
  </si>
  <si>
    <t>Laparoskopisk assistert vaginal hysterektomi</t>
  </si>
  <si>
    <t>LCD30</t>
  </si>
  <si>
    <t>Radikal hysterektomi</t>
  </si>
  <si>
    <t>LCD31</t>
  </si>
  <si>
    <t>Radikal laparoskopisk hysterektomi</t>
  </si>
  <si>
    <t>LCD40</t>
  </si>
  <si>
    <t>Radikal vaginal hysterektomi</t>
  </si>
  <si>
    <t>LCD96</t>
  </si>
  <si>
    <t>Annen hysterektomi</t>
  </si>
  <si>
    <t>LCD97</t>
  </si>
  <si>
    <t>Annen laparoskopisk hysterektomi</t>
  </si>
  <si>
    <t>LCE00</t>
  </si>
  <si>
    <t>Fremre eksenterasjon av kvinnelig bekken</t>
  </si>
  <si>
    <t>LCE10</t>
  </si>
  <si>
    <t>Bakre eksenterasjon av kvinnelig bekken</t>
  </si>
  <si>
    <t>LCE20</t>
  </si>
  <si>
    <t>Total eksenterasjon av kvinnelig bekken</t>
  </si>
  <si>
    <t>LCE96</t>
  </si>
  <si>
    <t>Annen eksenterasjon av kvinnelig bekken</t>
  </si>
  <si>
    <t>LCF00</t>
  </si>
  <si>
    <t>Ekstirpasjon av lesjon i parametrium</t>
  </si>
  <si>
    <t>LCF01</t>
  </si>
  <si>
    <t>Laparoskopisk ekstirpasjon av lesjon i parametrium</t>
  </si>
  <si>
    <t>LCF10</t>
  </si>
  <si>
    <t>Ekstirpasjon av kvinnelig varicocele</t>
  </si>
  <si>
    <t>LCF11</t>
  </si>
  <si>
    <t>Laparoskopisk ekstirpasjon av kvinnelig varicocele</t>
  </si>
  <si>
    <t>LCF96</t>
  </si>
  <si>
    <t>Annen ekstirpasjon av lesjon i parametrium</t>
  </si>
  <si>
    <t>LCF97</t>
  </si>
  <si>
    <t>Annen laparoskopisk ekstirpasjon av lesjon i parametrium</t>
  </si>
  <si>
    <t>LCG02</t>
  </si>
  <si>
    <t>Hysteroskopisk adheranseløsning</t>
  </si>
  <si>
    <t>LCG10</t>
  </si>
  <si>
    <t>Sutur av uterus</t>
  </si>
  <si>
    <t>LCG11</t>
  </si>
  <si>
    <t>Laparoskopisk sutur av uterus</t>
  </si>
  <si>
    <t>LCG20</t>
  </si>
  <si>
    <t>Hysteropeksi</t>
  </si>
  <si>
    <t>LCG21</t>
  </si>
  <si>
    <t>Laparoskopisk hysteropeksi</t>
  </si>
  <si>
    <t>LCG30</t>
  </si>
  <si>
    <t>Reseksjon eller deling av sacrouterinligamenter</t>
  </si>
  <si>
    <t>LCG31</t>
  </si>
  <si>
    <t>Laparoskopisk reseksjon eller deling av sacrouterinligamenter</t>
  </si>
  <si>
    <t>LCG40</t>
  </si>
  <si>
    <t>Rekonstruksjon av uterus</t>
  </si>
  <si>
    <t>LCG41</t>
  </si>
  <si>
    <t>Laparoskopisk rekonstruksjon av uterus</t>
  </si>
  <si>
    <t>LCG96</t>
  </si>
  <si>
    <t>Annet rekonstruksjonsinngrep på uterus</t>
  </si>
  <si>
    <t>LCG97</t>
  </si>
  <si>
    <t>Annet laparoskopisk rekonstruksjonsinngrep på uterus</t>
  </si>
  <si>
    <t>LCG98</t>
  </si>
  <si>
    <t>Annet transluminalt endoskopisk rekonstruksjonsinngrep på uterus</t>
  </si>
  <si>
    <t>LCGX10</t>
  </si>
  <si>
    <t>Intracytoplasmatisk spermieinjeksjon (ICSI)</t>
  </si>
  <si>
    <t>LCGX15</t>
  </si>
  <si>
    <t>Nedfrysing av embryo</t>
  </si>
  <si>
    <t>LCGX20</t>
  </si>
  <si>
    <t>Intrauterin inseminasjon</t>
  </si>
  <si>
    <t>LCH00</t>
  </si>
  <si>
    <t>Vakuumaspirasjon av graviditetsprodukter i uterus</t>
  </si>
  <si>
    <t>LCH03</t>
  </si>
  <si>
    <t>Evakuering og utskraping av uterinhulen</t>
  </si>
  <si>
    <t>LCH10</t>
  </si>
  <si>
    <t>Intra- eller ekstraamniotisk instillasjon av abortmiddel</t>
  </si>
  <si>
    <t>LCH13</t>
  </si>
  <si>
    <t>Vakuumaspirasjon fra uterus etter medisinsk indusert abort</t>
  </si>
  <si>
    <t>LCH20</t>
  </si>
  <si>
    <t>Hysterotomi og evakuering av graviditetsprodukter</t>
  </si>
  <si>
    <t>LCH96</t>
  </si>
  <si>
    <t>Annen svangerskapsavbrytelse</t>
  </si>
  <si>
    <t>LCPE05</t>
  </si>
  <si>
    <t>Embolisering av a. uterina</t>
  </si>
  <si>
    <t>LCW96</t>
  </si>
  <si>
    <t>Annen operasjon på uterus eller uterinligament</t>
  </si>
  <si>
    <t>LCW97</t>
  </si>
  <si>
    <t>Annen laparoskopisk operasjon på uterus eller uterinligament</t>
  </si>
  <si>
    <t>LCW98</t>
  </si>
  <si>
    <t>Annen hysteroskopisk operasjon på uterus</t>
  </si>
  <si>
    <t>LDA00</t>
  </si>
  <si>
    <t>Dilatasjon av cervix uteri</t>
  </si>
  <si>
    <t>LDA10</t>
  </si>
  <si>
    <t>Utskraping av cervix uteri</t>
  </si>
  <si>
    <t>LDA20</t>
  </si>
  <si>
    <t>Biopsi av cervix uteri</t>
  </si>
  <si>
    <t>LDA96</t>
  </si>
  <si>
    <t>Annen biopsi av cervix uteri</t>
  </si>
  <si>
    <t>LDB00</t>
  </si>
  <si>
    <t>Ekstirpasjon av lesjon i cervix uteri</t>
  </si>
  <si>
    <t>LDB10</t>
  </si>
  <si>
    <t>Kryokirurgi i cervix uteri</t>
  </si>
  <si>
    <t>LDB20</t>
  </si>
  <si>
    <t>Elektrokoagulasjon eller laserterapi i cervix uteri</t>
  </si>
  <si>
    <t>LDC00</t>
  </si>
  <si>
    <t>Konisering av cervix uteri med kniv</t>
  </si>
  <si>
    <t>LDC03</t>
  </si>
  <si>
    <t>Konisering av cervix uteri med diatermi eller laser</t>
  </si>
  <si>
    <t>LDC10</t>
  </si>
  <si>
    <t>Reseksjon av cervix uteri</t>
  </si>
  <si>
    <t>LDC96</t>
  </si>
  <si>
    <t>Annen eksisjon av cervix uteri</t>
  </si>
  <si>
    <t>LDD00</t>
  </si>
  <si>
    <t>Sutur av cervix uteri</t>
  </si>
  <si>
    <t>LDD10</t>
  </si>
  <si>
    <t>Rekonstruksjon av cervix uteri</t>
  </si>
  <si>
    <t>LDD20</t>
  </si>
  <si>
    <t>Fjerning av cerclage fra cervix uteri</t>
  </si>
  <si>
    <t>LDW96</t>
  </si>
  <si>
    <t>Annen operasjon på cervix uteri</t>
  </si>
  <si>
    <t>LEA01</t>
  </si>
  <si>
    <t>Culdoskopi</t>
  </si>
  <si>
    <t>LEA10</t>
  </si>
  <si>
    <t>Kolpotomi</t>
  </si>
  <si>
    <t>LEB00</t>
  </si>
  <si>
    <t>Biopsi av vagina</t>
  </si>
  <si>
    <t>LEB10</t>
  </si>
  <si>
    <t>Ekstirpasjon av lesjon i vagina</t>
  </si>
  <si>
    <t>LEB20</t>
  </si>
  <si>
    <t>Marsupialisering av vaginalcyste</t>
  </si>
  <si>
    <t>LEB30</t>
  </si>
  <si>
    <t>Destruksjon av lesjon i vagina</t>
  </si>
  <si>
    <t>LEC00</t>
  </si>
  <si>
    <t>Reseksjon av vagina</t>
  </si>
  <si>
    <t>LEC10</t>
  </si>
  <si>
    <t>Eksisjon av vaginalseptum</t>
  </si>
  <si>
    <t>LED00</t>
  </si>
  <si>
    <t>Kolpektomi</t>
  </si>
  <si>
    <t>LEE00</t>
  </si>
  <si>
    <t>Sutur av vagina</t>
  </si>
  <si>
    <t>LEE10</t>
  </si>
  <si>
    <t>Rekonstruksjon av vagina med transplantat eller lapp</t>
  </si>
  <si>
    <t>LEE20</t>
  </si>
  <si>
    <t>Lukking av urovaginal fistel med transplantat eller lapp</t>
  </si>
  <si>
    <t>LEE30</t>
  </si>
  <si>
    <t>Lukking av intestinovaginal fistel med transplantat eller lapp</t>
  </si>
  <si>
    <t>LEE40</t>
  </si>
  <si>
    <t>Konstruksjon av vagina</t>
  </si>
  <si>
    <t>LEE96</t>
  </si>
  <si>
    <t>Annen rekonstruksjon av vagina</t>
  </si>
  <si>
    <t>LEF00</t>
  </si>
  <si>
    <t>Fremre kolporafi</t>
  </si>
  <si>
    <t>LEF03</t>
  </si>
  <si>
    <t>Bakre kolporafi</t>
  </si>
  <si>
    <t>LEF10</t>
  </si>
  <si>
    <t>Kolpoperineoplastikk</t>
  </si>
  <si>
    <t>LEF13</t>
  </si>
  <si>
    <t>Vaginal hysterektomi for prolaps</t>
  </si>
  <si>
    <t>LEF16</t>
  </si>
  <si>
    <t>Fullstendig prolapsplastikk</t>
  </si>
  <si>
    <t>LEF20</t>
  </si>
  <si>
    <t>Partiell kolpokleise</t>
  </si>
  <si>
    <t>LEF23</t>
  </si>
  <si>
    <t>Total kolpokleise</t>
  </si>
  <si>
    <t>LEF34</t>
  </si>
  <si>
    <t>Cervixamputasjon ved prolaps</t>
  </si>
  <si>
    <t>LEF40</t>
  </si>
  <si>
    <t>Vaginal operasjon for enterocele</t>
  </si>
  <si>
    <t>LEF41</t>
  </si>
  <si>
    <t>Laparoskopisk operasjon for enterocele</t>
  </si>
  <si>
    <t>LEF50</t>
  </si>
  <si>
    <t>Kolpopeksi</t>
  </si>
  <si>
    <t>LEF51</t>
  </si>
  <si>
    <t>Laparoskopisk kolpopeksi</t>
  </si>
  <si>
    <t>LEF53</t>
  </si>
  <si>
    <t>Vaginal kolpopeksi</t>
  </si>
  <si>
    <t>LEF96</t>
  </si>
  <si>
    <t>Annen operasjon for prolaps av uterus eller vaginaltoppen</t>
  </si>
  <si>
    <t>LEF97</t>
  </si>
  <si>
    <t>Annen laparoskopisk operasjon for prolaps av uterus eller vaginaltoppen</t>
  </si>
  <si>
    <t>LEFT20</t>
  </si>
  <si>
    <t>Vaginalutstryk med mikroskopi</t>
  </si>
  <si>
    <t>LEG00</t>
  </si>
  <si>
    <t>Vaginal urethrocystorafi</t>
  </si>
  <si>
    <t>LEG10</t>
  </si>
  <si>
    <t>Vaginal urethrocystopeksi</t>
  </si>
  <si>
    <t>LEG13</t>
  </si>
  <si>
    <t>Vaginal transobturatorisk urethropeksi</t>
  </si>
  <si>
    <t>LEG20</t>
  </si>
  <si>
    <t>Rekonstruksjon av kvinnelig bekkenbunn med levatordeling</t>
  </si>
  <si>
    <t>LEG96</t>
  </si>
  <si>
    <t>Annen vaginal inkontinensoperasjon</t>
  </si>
  <si>
    <t>LEW96</t>
  </si>
  <si>
    <t>Annen operasjon på vagina</t>
  </si>
  <si>
    <t>LEW97</t>
  </si>
  <si>
    <t>Annen laparoskopisk operasjon på vagina</t>
  </si>
  <si>
    <t>LFA00</t>
  </si>
  <si>
    <t>Incisjon i vulva eller perineum</t>
  </si>
  <si>
    <t>LFA10</t>
  </si>
  <si>
    <t>Incisjon av hymen</t>
  </si>
  <si>
    <t>LFB00</t>
  </si>
  <si>
    <t>Biopsi av vulva eller perineum</t>
  </si>
  <si>
    <t>LFB10</t>
  </si>
  <si>
    <t>Ekstirpasjon av lesjon i vulva eller perineum</t>
  </si>
  <si>
    <t>LFB20</t>
  </si>
  <si>
    <t>Destruksjon av lesjon i vulva eller perineum</t>
  </si>
  <si>
    <t>LFB30</t>
  </si>
  <si>
    <t>Destruksjon av lesjon i hud i vulva eller perineum</t>
  </si>
  <si>
    <t>LFC00</t>
  </si>
  <si>
    <t>Reseksjon av vulva</t>
  </si>
  <si>
    <t>LFC96</t>
  </si>
  <si>
    <t>Annen reseksjon av vulva eller perineum</t>
  </si>
  <si>
    <t>LFD00</t>
  </si>
  <si>
    <t>Vulvektomi</t>
  </si>
  <si>
    <t>LFD10</t>
  </si>
  <si>
    <t>Vulvektomi med eksisjon av regionale lymfeknuter</t>
  </si>
  <si>
    <t>LFE00</t>
  </si>
  <si>
    <t>Sutur av vulva</t>
  </si>
  <si>
    <t>LFE10</t>
  </si>
  <si>
    <t>Vulvaplastikk</t>
  </si>
  <si>
    <t>LFE20</t>
  </si>
  <si>
    <t>Sutur av perineum</t>
  </si>
  <si>
    <t>LFE96</t>
  </si>
  <si>
    <t>Annet rekonstruksjonsinngrep på vulva eller perineum</t>
  </si>
  <si>
    <t>LFF00</t>
  </si>
  <si>
    <t>Marsupialisering av Bartholins kjertel</t>
  </si>
  <si>
    <t>LFF10</t>
  </si>
  <si>
    <t>Eksisjon av Bartholins kjertel</t>
  </si>
  <si>
    <t>LFF96</t>
  </si>
  <si>
    <t>Annen operasjon på Bartholins kjertel</t>
  </si>
  <si>
    <t>LFW96</t>
  </si>
  <si>
    <t>Annen operasjon på vulva eller perineum</t>
  </si>
  <si>
    <t>LGA00</t>
  </si>
  <si>
    <t>Sterilisasjon ved tubeligatur</t>
  </si>
  <si>
    <t>LGA10</t>
  </si>
  <si>
    <t>Sterilisasjon ved destruksjon eller deling av tubene</t>
  </si>
  <si>
    <t>LGA11</t>
  </si>
  <si>
    <t>Laparoskopisk sterilisasjon ved destruksjon eller deling av tubene</t>
  </si>
  <si>
    <t>LGA20</t>
  </si>
  <si>
    <t>Sterilisasjon ved avsnøring av tubene</t>
  </si>
  <si>
    <t>LGA21</t>
  </si>
  <si>
    <t>Laparoskopisk sterilisasjon ved ved avsnøring av tubene</t>
  </si>
  <si>
    <t>LGA22</t>
  </si>
  <si>
    <t>Hysteroskopisk sterilisasjon</t>
  </si>
  <si>
    <t>LGA96</t>
  </si>
  <si>
    <t>Annen kvinnelig sterilisasjon</t>
  </si>
  <si>
    <t>LGA97</t>
  </si>
  <si>
    <t>Annen laparoskopisk kvinnelig sterilisasjon</t>
  </si>
  <si>
    <t>LGA98</t>
  </si>
  <si>
    <t>Annen transluminal endoskopisk kvinnelig sterilisasjon</t>
  </si>
  <si>
    <t>LWA00</t>
  </si>
  <si>
    <t>Reoperasjon for sårruptur ved gynekologisk kirurgi</t>
  </si>
  <si>
    <t>LWB00</t>
  </si>
  <si>
    <t>Reoperasjon for overfladisk infeksjon ved gynekologisk kirurgi</t>
  </si>
  <si>
    <t>LWC00</t>
  </si>
  <si>
    <t>Reoperasjon for dyp infeksjon ved gynekologisk kirurgi</t>
  </si>
  <si>
    <t>LWC01</t>
  </si>
  <si>
    <t>Perkutan endoskopisk reoperasjon for dyp infeksjon ved gynekologisk kirurgi</t>
  </si>
  <si>
    <t>LWD00</t>
  </si>
  <si>
    <t>Reoperasjon for overfladisk blødning ved gynekologisk kirurgi</t>
  </si>
  <si>
    <t>LWE00</t>
  </si>
  <si>
    <t>Reoperasjon for dyp blødning ved gynekologisk kirurgi</t>
  </si>
  <si>
    <t>LWE01</t>
  </si>
  <si>
    <t>Perkutan endoskopisk reoperasjon for dyp blødning ved gynekologisk kirurgi</t>
  </si>
  <si>
    <t>LWE02</t>
  </si>
  <si>
    <t>Transluminal endoskopisk reoperasjon for dyp blødning ved gynekologisk kirurgi</t>
  </si>
  <si>
    <t>LWF00</t>
  </si>
  <si>
    <t>Reoperasjon for insuffisiens av anastomose eller sutur ved gynekologisk kirurgi</t>
  </si>
  <si>
    <t>LWF01</t>
  </si>
  <si>
    <t>Perkutan endoskopisk reoperasjon for insuffisiens av anastomose eller sutur ved gynekologisk kirurgi</t>
  </si>
  <si>
    <t>LWW96</t>
  </si>
  <si>
    <t>Annen reoperasjon ved gynekologisk kirurgi</t>
  </si>
  <si>
    <t>LWW97</t>
  </si>
  <si>
    <t>Annen perkutan endoskopisk reoperasjon ved gynekologisk kirurgi</t>
  </si>
  <si>
    <t>LWW98</t>
  </si>
  <si>
    <t>Annen transluminal endoskopisk reoperasjon ved gynekologisk kirurgi</t>
  </si>
  <si>
    <t>LX0AA</t>
  </si>
  <si>
    <t>RG HSG</t>
  </si>
  <si>
    <t>LX0AK</t>
  </si>
  <si>
    <t>UL Kvinnelige genitalia</t>
  </si>
  <si>
    <t>LXDE00</t>
  </si>
  <si>
    <t>Undersøkelse av livmorhule/eggledere med væskesonografi</t>
  </si>
  <si>
    <t>LXDE05</t>
  </si>
  <si>
    <t>Ultralydundersøkelse med vaginal probe</t>
  </si>
  <si>
    <t>MAA00</t>
  </si>
  <si>
    <t>Amniocentese</t>
  </si>
  <si>
    <t>Fødselshjelp og prosedyrer under svangerskap</t>
  </si>
  <si>
    <t>MAA03</t>
  </si>
  <si>
    <t>Infusjon i amnion</t>
  </si>
  <si>
    <t>MAA06</t>
  </si>
  <si>
    <t>Amnionreduksjon</t>
  </si>
  <si>
    <t>MAA10</t>
  </si>
  <si>
    <t>Biopsi av koriontotter</t>
  </si>
  <si>
    <t>MAA22</t>
  </si>
  <si>
    <t>Hysteroskopisk fjerning av livmorinnlegg fra gravid uterus</t>
  </si>
  <si>
    <t>MAA30</t>
  </si>
  <si>
    <t>Chordocentese</t>
  </si>
  <si>
    <t>MAA40</t>
  </si>
  <si>
    <t>Punksjon av foster</t>
  </si>
  <si>
    <t>MAA43</t>
  </si>
  <si>
    <t>Biopsi av foster</t>
  </si>
  <si>
    <t>MAA51</t>
  </si>
  <si>
    <t>Embryoskopi</t>
  </si>
  <si>
    <t>MAA54</t>
  </si>
  <si>
    <t>Foetoskopi</t>
  </si>
  <si>
    <t>MAA96</t>
  </si>
  <si>
    <t>Annet intrauterint inngrep på gravid uterus eller foster</t>
  </si>
  <si>
    <t>MAA98</t>
  </si>
  <si>
    <t>Annet hysteroskopisk inngrep på gravid uterus eller foster</t>
  </si>
  <si>
    <t>MAB00</t>
  </si>
  <si>
    <t>Cerclage av cervix på gravid uterus</t>
  </si>
  <si>
    <t>MAB03</t>
  </si>
  <si>
    <t>Fjerning av cervixcerclage før fødsel</t>
  </si>
  <si>
    <t>MAB10</t>
  </si>
  <si>
    <t>Ytre vending av foster</t>
  </si>
  <si>
    <t>MAB20</t>
  </si>
  <si>
    <t>Forsøk på ytre vending av foster</t>
  </si>
  <si>
    <t>MAC00</t>
  </si>
  <si>
    <t>Amniotomi</t>
  </si>
  <si>
    <t>MAC10</t>
  </si>
  <si>
    <t>Cervixdilatasjon før fødsel</t>
  </si>
  <si>
    <t>MAC20</t>
  </si>
  <si>
    <t>Vakuumtraksjon under forløsning</t>
  </si>
  <si>
    <t>MAC23</t>
  </si>
  <si>
    <t>Traksjon med tang under forløsning</t>
  </si>
  <si>
    <t>MAC96</t>
  </si>
  <si>
    <t>Annen kirurgisk fødselsinduksjon eller ristimulering</t>
  </si>
  <si>
    <t>MAD00</t>
  </si>
  <si>
    <t>Fødselsfremmende incisjon av cervix</t>
  </si>
  <si>
    <t>MAD20</t>
  </si>
  <si>
    <t>Fødselsfremmende pubiotomi</t>
  </si>
  <si>
    <t>MAD96</t>
  </si>
  <si>
    <t>Annen utvidelse av fødselsvei</t>
  </si>
  <si>
    <t>MADE00</t>
  </si>
  <si>
    <t>Vaginal ultralydundersøkelse av livmorhals</t>
  </si>
  <si>
    <t>MADE10</t>
  </si>
  <si>
    <t>Abdominal ultralydundersøkelse av gravid livmor</t>
  </si>
  <si>
    <t>UL Gravid uterus</t>
  </si>
  <si>
    <t>MAE00</t>
  </si>
  <si>
    <t>Vakuumekstraksjon i utskjæringen</t>
  </si>
  <si>
    <t>MAE03</t>
  </si>
  <si>
    <t>Middels eller høy vakuumekstraksjon</t>
  </si>
  <si>
    <t>MAE20</t>
  </si>
  <si>
    <t>Forsøk på vakuumekstraksjon</t>
  </si>
  <si>
    <t>MAE96</t>
  </si>
  <si>
    <t>Annen forløsning ved vakuumekstraksjon</t>
  </si>
  <si>
    <t>MAF00</t>
  </si>
  <si>
    <t>Utskjæringstang ved hodeleie</t>
  </si>
  <si>
    <t>MAF10</t>
  </si>
  <si>
    <t>Middels høy tang ved hodeleie</t>
  </si>
  <si>
    <t>MAF20</t>
  </si>
  <si>
    <t>Forsøk på tangforløsning ved hodeleie</t>
  </si>
  <si>
    <t>MAF96</t>
  </si>
  <si>
    <t>Annen tangforløsning ved hodeleie</t>
  </si>
  <si>
    <t>MAFE05</t>
  </si>
  <si>
    <t>Overvåking med foster-EKG</t>
  </si>
  <si>
    <t>MAFX00</t>
  </si>
  <si>
    <t>Kardiotokografi</t>
  </si>
  <si>
    <t>MAFX10</t>
  </si>
  <si>
    <t>pH-måling i fosterskalp</t>
  </si>
  <si>
    <t>MAG00</t>
  </si>
  <si>
    <t>Manuell fremhjelp ved setefødsel</t>
  </si>
  <si>
    <t>MAG03</t>
  </si>
  <si>
    <t>Seteforløsning med tang</t>
  </si>
  <si>
    <t>MAG10</t>
  </si>
  <si>
    <t>Manuell ekstraksjon etter nedhenting av fot ved setefødsel</t>
  </si>
  <si>
    <t>MAG13</t>
  </si>
  <si>
    <t>Seteforløsning med tang etter nedhenting av fot</t>
  </si>
  <si>
    <t>MAG20</t>
  </si>
  <si>
    <t>Indre vending og manuell ekstraksjon ved setefødsel</t>
  </si>
  <si>
    <t>MAG96</t>
  </si>
  <si>
    <t>Annen forløsning ved seteleie</t>
  </si>
  <si>
    <t>MAGM00</t>
  </si>
  <si>
    <t>MAGM05</t>
  </si>
  <si>
    <t>Fødselsinduksjon med prostaglandin peroralt</t>
  </si>
  <si>
    <t>MAGM10</t>
  </si>
  <si>
    <t>Fødselsinduksjon med legemiddel intravenøst</t>
  </si>
  <si>
    <t>MAGM11</t>
  </si>
  <si>
    <t>Ristimulering med legemiddel intravenøst</t>
  </si>
  <si>
    <t>MAGM16</t>
  </si>
  <si>
    <t>Fødselsinduksjon med lokalt applisert legemiddel</t>
  </si>
  <si>
    <t>MAH10</t>
  </si>
  <si>
    <t>Reposisjon av navlestrengsfremfall under forløsning</t>
  </si>
  <si>
    <t>MAH20</t>
  </si>
  <si>
    <t>Korreksjon av hodeinnstilling under forløsning</t>
  </si>
  <si>
    <t>MAH30</t>
  </si>
  <si>
    <t>Forløsning ved destruktivt inngrep på foster</t>
  </si>
  <si>
    <t>MAJ00</t>
  </si>
  <si>
    <t>Reduksjon av fosterantall med ett foster</t>
  </si>
  <si>
    <t>MAJ10</t>
  </si>
  <si>
    <t>Reduksjon av fosterantall med mer enn ett foster</t>
  </si>
  <si>
    <t>MAW96</t>
  </si>
  <si>
    <t>Annen operasjon under svangerskap eller ved forløsning</t>
  </si>
  <si>
    <t>MAW97</t>
  </si>
  <si>
    <t>Annen laparoskopisk operasjon under svangerskap</t>
  </si>
  <si>
    <t>MAW98</t>
  </si>
  <si>
    <t>Annen transluminal endoskopisk operasjon under svangerskap</t>
  </si>
  <si>
    <t>MBA00</t>
  </si>
  <si>
    <t>Vakuumaspirasjon fra uterus etter fødsel eller abort</t>
  </si>
  <si>
    <t>MBA03</t>
  </si>
  <si>
    <t>Utskraping av uterus etter fødsel eller abort</t>
  </si>
  <si>
    <t>MBA10</t>
  </si>
  <si>
    <t>Manuell eksplorasjon av uterus etter fødsel</t>
  </si>
  <si>
    <t>MBA20</t>
  </si>
  <si>
    <t>Utpressing av placenta</t>
  </si>
  <si>
    <t>MBA30</t>
  </si>
  <si>
    <t>Manuell uthenting av placenta</t>
  </si>
  <si>
    <t>MBA96</t>
  </si>
  <si>
    <t>Annen fjerning av retinerte graviditetsprodukter etter fødsel eller abort</t>
  </si>
  <si>
    <t>MBB00</t>
  </si>
  <si>
    <t>Manuell reposisjon ved inversio uteri</t>
  </si>
  <si>
    <t>MBB10</t>
  </si>
  <si>
    <t>Tamponade av forløst uterus</t>
  </si>
  <si>
    <t>MBB96</t>
  </si>
  <si>
    <t>Annet manuelt inngrep på forløst uterus</t>
  </si>
  <si>
    <t>MBC00</t>
  </si>
  <si>
    <t>Sutur av fødselsrift i cervix</t>
  </si>
  <si>
    <t>MBC10</t>
  </si>
  <si>
    <t>Sutur av fødselsrift i vagina</t>
  </si>
  <si>
    <t>MBC20</t>
  </si>
  <si>
    <t>Sutur av fødselsrift i vulva</t>
  </si>
  <si>
    <t>MBC30</t>
  </si>
  <si>
    <t>Sutur av partiell ruptur av perineum</t>
  </si>
  <si>
    <t>MBC33</t>
  </si>
  <si>
    <t>Sutur av totalruptur av perineum</t>
  </si>
  <si>
    <t>MBC40</t>
  </si>
  <si>
    <t>Revisjon av hematom paravaginalt eller i vulva etter forløsning eller abort</t>
  </si>
  <si>
    <t>MBC96</t>
  </si>
  <si>
    <t>Annet rekonstruksjonsinngrep ved fødselsrift</t>
  </si>
  <si>
    <t>MBGS00</t>
  </si>
  <si>
    <t>Prøvetaking av navleveneblod</t>
  </si>
  <si>
    <t>MBW96</t>
  </si>
  <si>
    <t>Annen operasjon etter forløsning eller abort</t>
  </si>
  <si>
    <t>MCA00</t>
  </si>
  <si>
    <t>Keisersnitt på øvre uterinsegment</t>
  </si>
  <si>
    <t>MCA10</t>
  </si>
  <si>
    <t>Keisersnitt på nedre uterinsegment</t>
  </si>
  <si>
    <t>MCA20</t>
  </si>
  <si>
    <t>Vaginalt keisersnitt</t>
  </si>
  <si>
    <t>MCA30</t>
  </si>
  <si>
    <t>Keisersnitt og supravaginal hysterektomi</t>
  </si>
  <si>
    <t>MCA33</t>
  </si>
  <si>
    <t>Keisersnitt og total hysterektomi</t>
  </si>
  <si>
    <t>MCA96</t>
  </si>
  <si>
    <t>Annet keisersnitt</t>
  </si>
  <si>
    <t>MCB00</t>
  </si>
  <si>
    <t>Laparotomi og forløsning av ekstrauterint foster</t>
  </si>
  <si>
    <t>MCC00</t>
  </si>
  <si>
    <t>Sutur av uterus etter ruptur</t>
  </si>
  <si>
    <t>MCW96</t>
  </si>
  <si>
    <t>Annen obstetrisk laparotomi</t>
  </si>
  <si>
    <t>MWA00</t>
  </si>
  <si>
    <t>Operasjon for sårruptur etter obstetrisk inngrep</t>
  </si>
  <si>
    <t>MWB00</t>
  </si>
  <si>
    <t>Reoperasjon for overfladisk infeksjon etter obstetrisk inngrep</t>
  </si>
  <si>
    <t>MWC00</t>
  </si>
  <si>
    <t>Reoperasjon for dyp infeksjon etter obstetrisk inngrep</t>
  </si>
  <si>
    <t>MWC01</t>
  </si>
  <si>
    <t>Perkutan endoskopisk reoperasjon for dyp infeksjon etter obstetrisk inngrep</t>
  </si>
  <si>
    <t>MWD00</t>
  </si>
  <si>
    <t>Reoperasjon for overfladisk blødning etter obstetrisk inngrep</t>
  </si>
  <si>
    <t>MWE00</t>
  </si>
  <si>
    <t>Reoperasjon for dyp blødning etter obstetrisk inngrep</t>
  </si>
  <si>
    <t>MWE01</t>
  </si>
  <si>
    <t>Perkutan endoskopisk reoperasjon for dyp blødning etter obstetrisk inngrep</t>
  </si>
  <si>
    <t>MWE02</t>
  </si>
  <si>
    <t>Transluminal endoskopisk reoperasjon for dyp blødning etter obstetrisk inngrep</t>
  </si>
  <si>
    <t>MWF00</t>
  </si>
  <si>
    <t>Reoperasjon for insuffisiens av anastomose eller sutur etter obstetrisk inngrep</t>
  </si>
  <si>
    <t>MWF01</t>
  </si>
  <si>
    <t>Perkutan endoskopisk reoperasjon for insuffisiens av anastomose eller sutur etter obstetrisk inngrep</t>
  </si>
  <si>
    <t>MWW96</t>
  </si>
  <si>
    <t>Annen reoperasjon etter obstetrisk inngrep</t>
  </si>
  <si>
    <t>MWW97</t>
  </si>
  <si>
    <t>Annen perkutan endoskopisk reoperasjon etter obstetrisk inngrep</t>
  </si>
  <si>
    <t>MWW98</t>
  </si>
  <si>
    <t>Annen transluminal endoskopisk reoperasjon etter obstetrisk inngrep</t>
  </si>
  <si>
    <t>NA0AA</t>
  </si>
  <si>
    <t>RG Cervikalkolumna</t>
  </si>
  <si>
    <t>Bevegelsesapparatet</t>
  </si>
  <si>
    <t>NA0AD</t>
  </si>
  <si>
    <t>CT Cervikalkolumna</t>
  </si>
  <si>
    <t>NA0AG</t>
  </si>
  <si>
    <t>MR Cervikalkolumna</t>
  </si>
  <si>
    <t>NA0AK</t>
  </si>
  <si>
    <t>UL Kolumna</t>
  </si>
  <si>
    <t>NA0BA</t>
  </si>
  <si>
    <t>RG Torakalkolumna</t>
  </si>
  <si>
    <t>NA0BD</t>
  </si>
  <si>
    <t>CT Torakalkolumna</t>
  </si>
  <si>
    <t>NA0BG</t>
  </si>
  <si>
    <t>MR Torakalkolumna</t>
  </si>
  <si>
    <t>NA0EA</t>
  </si>
  <si>
    <t>RG Cervikal- og torakalkolumna</t>
  </si>
  <si>
    <t>NA0ED</t>
  </si>
  <si>
    <t>CT Cervikal- og torakalkolumna</t>
  </si>
  <si>
    <t>NA0EG</t>
  </si>
  <si>
    <t>MR Cervikal og torakalkolumna</t>
  </si>
  <si>
    <t>NA0FA</t>
  </si>
  <si>
    <t>RG Torakal og lumbalkolumna</t>
  </si>
  <si>
    <t>NA0FG</t>
  </si>
  <si>
    <t>MR Torakal og lumbalkolumna</t>
  </si>
  <si>
    <t>NA0GA</t>
  </si>
  <si>
    <t>RG Lumbosakralkolumna</t>
  </si>
  <si>
    <t>NA0GD</t>
  </si>
  <si>
    <t>CT Lumbosakralkolumna</t>
  </si>
  <si>
    <t>NA0GG</t>
  </si>
  <si>
    <t>MR Lumbosakralkolumna</t>
  </si>
  <si>
    <t>NA0HA</t>
  </si>
  <si>
    <t>RG Cervikal, torakal og lumbalkolumna</t>
  </si>
  <si>
    <t>NA0HG</t>
  </si>
  <si>
    <t>MR Cervikal, torakal og lumbalkolumna</t>
  </si>
  <si>
    <t>NA0JA</t>
  </si>
  <si>
    <t>RG Torakolumbosakralkolumna</t>
  </si>
  <si>
    <t>NA0JD</t>
  </si>
  <si>
    <t>CT Torakolumbosakralkolumna</t>
  </si>
  <si>
    <t>NA0JG</t>
  </si>
  <si>
    <t>MR Torakolumbosakralkolumna</t>
  </si>
  <si>
    <t>NA0KA</t>
  </si>
  <si>
    <t>RG Totalkolumna</t>
  </si>
  <si>
    <t>NA0KD</t>
  </si>
  <si>
    <t>CT Totalkolumna</t>
  </si>
  <si>
    <t>NA0KG</t>
  </si>
  <si>
    <t>MR Totalkolumna</t>
  </si>
  <si>
    <t>NA0LG</t>
  </si>
  <si>
    <t>MR Caput og totalkolumna</t>
  </si>
  <si>
    <t>NA0MG</t>
  </si>
  <si>
    <t>MR Totalkolumna og bekken</t>
  </si>
  <si>
    <t>NA0PA</t>
  </si>
  <si>
    <t>RG Epidurografi</t>
  </si>
  <si>
    <t>NA5JA</t>
  </si>
  <si>
    <t>Injeksjon av terapeutisk substans i kolumna</t>
  </si>
  <si>
    <t>NA5KA</t>
  </si>
  <si>
    <t>Termokoagulasjon i lumbalkolumna</t>
  </si>
  <si>
    <t>NAA00</t>
  </si>
  <si>
    <t>Perkutan eksplorasjon av bløtdeler i kolumna</t>
  </si>
  <si>
    <t>NAA02</t>
  </si>
  <si>
    <t>Åpen eksplorasjon av bløtdeler i kolumna</t>
  </si>
  <si>
    <t>NAA10</t>
  </si>
  <si>
    <t>Perkutan eksplorasjon av ledd i kolumna</t>
  </si>
  <si>
    <t>NAA11</t>
  </si>
  <si>
    <t>Artroskopi i kolumna</t>
  </si>
  <si>
    <t>NAA12</t>
  </si>
  <si>
    <t>Artrotomi i kolumna</t>
  </si>
  <si>
    <t>NAA20</t>
  </si>
  <si>
    <t>Perkutan biopsi av bløtdeler eller ledd i kolumna</t>
  </si>
  <si>
    <t>NAA21</t>
  </si>
  <si>
    <t>Endoskopisk biopsi av bløtdeler eller ledd i kolumna</t>
  </si>
  <si>
    <t>NAA22</t>
  </si>
  <si>
    <t>Åpen biopsi av bløtdeler eller ledd i kolumna</t>
  </si>
  <si>
    <t>NAA30</t>
  </si>
  <si>
    <t>Perkutan biopsi av ryggvirvel</t>
  </si>
  <si>
    <t>NAA31</t>
  </si>
  <si>
    <t>Endoskopisk biopsi av ryggvirvel</t>
  </si>
  <si>
    <t>NAA32</t>
  </si>
  <si>
    <t>Åpen biopsi av ryggvirvel</t>
  </si>
  <si>
    <t>NAB90</t>
  </si>
  <si>
    <t>Implantasjon av primær mellomvirvelskiveprotese i cervikalkolumna</t>
  </si>
  <si>
    <t>NAB91</t>
  </si>
  <si>
    <t>Implantasjon av primær mellomvirvelskiveprotese i cervikal- og torakalkolumna</t>
  </si>
  <si>
    <t>NAB92</t>
  </si>
  <si>
    <t>Implantasjon av primær mellomvirvelskiveprotese i torakalkolumna</t>
  </si>
  <si>
    <t>NAB93</t>
  </si>
  <si>
    <t>Implantasjon av primær mellomvirvelskiveprotese i torakal- og lumbalkolumna</t>
  </si>
  <si>
    <t>NAB94</t>
  </si>
  <si>
    <t>Implantasjon av primær mellomvirvelskiveprotese i lumbalkolumna</t>
  </si>
  <si>
    <t>NAB95</t>
  </si>
  <si>
    <t>Implantasjon av primær mellomvirvelskiveprotese i cervikal-, torakal- og lumbalkolumna</t>
  </si>
  <si>
    <t>NAB96</t>
  </si>
  <si>
    <t>Implantasjon av primær mellomvirvelskiveprotese i lumbosakralkolumna</t>
  </si>
  <si>
    <t>NAC90</t>
  </si>
  <si>
    <t>Implantasjon av sekundær mellomvirvelskiveprotese i cervikalkolumna</t>
  </si>
  <si>
    <t>NAC91</t>
  </si>
  <si>
    <t>Implantasjon av sekundær mellomvirvelskiveprotese i cervikal- og torakalkolumna</t>
  </si>
  <si>
    <t>NAC92</t>
  </si>
  <si>
    <t>Implantasjon av sekundær mellomvirvelskiveprotese i torakalkolumna</t>
  </si>
  <si>
    <t>NAC93</t>
  </si>
  <si>
    <t>Implantasjon av sekundær mellomvirvelskiveprotese i torakal- og lumbalkolumna</t>
  </si>
  <si>
    <t>NAC94</t>
  </si>
  <si>
    <t>Implantasjon av sekundær mellomvirvelskiveprotese i lumbalkolumna</t>
  </si>
  <si>
    <t>NAC95</t>
  </si>
  <si>
    <t>Implantasjon av sekundær mellomvirvelskiveprotese i cervikal-, torakal- og lumbalkolumna</t>
  </si>
  <si>
    <t>NAC96</t>
  </si>
  <si>
    <t>Implantasjon av sekundær mellomvirvelskiveprotese i lumbosakralkolumna</t>
  </si>
  <si>
    <t>NAE90</t>
  </si>
  <si>
    <t>Operasjon på leddkapsel eller ligament i cervikalkolumna</t>
  </si>
  <si>
    <t>NAE91</t>
  </si>
  <si>
    <t>Operasjon på leddkapsel eller ligament i cervikal- og torakalkolumna</t>
  </si>
  <si>
    <t>NAE92</t>
  </si>
  <si>
    <t>Operasjon på leddkapsel eller ligament i torakalkolumna</t>
  </si>
  <si>
    <t>NAE93</t>
  </si>
  <si>
    <t>Operasjon på leddkapsel eller ligament i torakal- og lumbalkolumna</t>
  </si>
  <si>
    <t>NAE94</t>
  </si>
  <si>
    <t>Operasjon på leddkapsel eller ligament i lumbalkolumna</t>
  </si>
  <si>
    <t>NAE95</t>
  </si>
  <si>
    <t>Operasjon på leddkapsel eller ligament i cervikal-, torakal- og lumbalkolumna</t>
  </si>
  <si>
    <t>NAE96</t>
  </si>
  <si>
    <t>Operasjon på leddkapsel eller ligament i lumbosakralkolumna</t>
  </si>
  <si>
    <t>NAF90</t>
  </si>
  <si>
    <t>Operasjon på synovialhinne eller leddflate i cervikalkolumna</t>
  </si>
  <si>
    <t>NAF91</t>
  </si>
  <si>
    <t>Operasjon på synovialhinne eller leddflate i cervikal- og torakalkolumna</t>
  </si>
  <si>
    <t>NAF92</t>
  </si>
  <si>
    <t>Operasjon på synovialhinne eller leddflate i torakalkolumna</t>
  </si>
  <si>
    <t>NAF93</t>
  </si>
  <si>
    <t>Operasjon på synovialhinne eller leddflate i torakal- og lumbalkolumna</t>
  </si>
  <si>
    <t>NAF94</t>
  </si>
  <si>
    <t>Operasjon på synovialhinne eller leddflate i lumbalkolumna</t>
  </si>
  <si>
    <t>NAF95</t>
  </si>
  <si>
    <t>Operasjon på synovialhinne eller leddflate i cervikal-, torakal- og lumbalkolumna</t>
  </si>
  <si>
    <t>NAF96</t>
  </si>
  <si>
    <t>Operasjon på synovialhinne eller leddflate i lumbosakralkolumna</t>
  </si>
  <si>
    <t>NAG00</t>
  </si>
  <si>
    <t>Eksisjonsartroplastikk i cervikalkolumna</t>
  </si>
  <si>
    <t>NAG01</t>
  </si>
  <si>
    <t>Eksisjonsartroplastikk i cervikal- og torakalkolumna</t>
  </si>
  <si>
    <t>NAG02</t>
  </si>
  <si>
    <t>Eksisjonsartroplastikk i torakalkolumna</t>
  </si>
  <si>
    <t>NAG03</t>
  </si>
  <si>
    <t>Eksisjonsartroplastikk i torakal- og lumbalkolumna</t>
  </si>
  <si>
    <t>NAG04</t>
  </si>
  <si>
    <t>Eksisjonsartroplastikk i lumbalkolumna</t>
  </si>
  <si>
    <t>NAG05</t>
  </si>
  <si>
    <t>Eksisjonsartroplastikk i cervikal-, torakal- og lumbalkolumna</t>
  </si>
  <si>
    <t>NAG06</t>
  </si>
  <si>
    <t>Eksisjonsartroplastikk i lumbosakralkolumna</t>
  </si>
  <si>
    <t>NAG10</t>
  </si>
  <si>
    <t>Interposisjonsartroplastikk i cervikalkolumna</t>
  </si>
  <si>
    <t>NAG11</t>
  </si>
  <si>
    <t>Interposisjonsartroplastikk i cervikal- og torakalkolumna</t>
  </si>
  <si>
    <t>NAG12</t>
  </si>
  <si>
    <t>Interposisjonsartroplastikk i torakalkolumna</t>
  </si>
  <si>
    <t>NAG13</t>
  </si>
  <si>
    <t>Interposisjonsartroplastikk i torakal- og lumbalkolumna</t>
  </si>
  <si>
    <t>NAG14</t>
  </si>
  <si>
    <t>Interposisjonsartroplastikk i lumbalkolumna</t>
  </si>
  <si>
    <t>NAG15</t>
  </si>
  <si>
    <t>Interposisjonsartroplastikk i cervikal-, torakal- og lumbalkolumna</t>
  </si>
  <si>
    <t>NAG16</t>
  </si>
  <si>
    <t>Interposisjonsartroplastikk i lumbosakralkolumna</t>
  </si>
  <si>
    <t>NAG20</t>
  </si>
  <si>
    <t>Annen artroplastikk uten protese i cervikalkolumna</t>
  </si>
  <si>
    <t>NAG21</t>
  </si>
  <si>
    <t>Annen artroplastikk uten protese i cervikal- og torakalkolumna</t>
  </si>
  <si>
    <t>NAG22</t>
  </si>
  <si>
    <t>Annen artroplastikk uten protese i torakalkolumna</t>
  </si>
  <si>
    <t>NAG23</t>
  </si>
  <si>
    <t>Annen artroplastikk uten protese i torakal- og lumbalkolumna</t>
  </si>
  <si>
    <t>NAG24</t>
  </si>
  <si>
    <t>Annen artroplastikk uten protese i lumbalkolumna</t>
  </si>
  <si>
    <t>NAG25</t>
  </si>
  <si>
    <t>Annen artroplastikk uten protese i cervikal-, torakal- og lumbalkolumna</t>
  </si>
  <si>
    <t>NAG26</t>
  </si>
  <si>
    <t>Annen artroplastikk uten protese i lumbosakralkolumna</t>
  </si>
  <si>
    <t>NAG30</t>
  </si>
  <si>
    <t>Fremre spondylodese i cervikalkolumna uten fiksasjon</t>
  </si>
  <si>
    <t>NAG31</t>
  </si>
  <si>
    <t>Fremre spondylodese i cervikal- og torakalkolumna uten fiksasjon</t>
  </si>
  <si>
    <t>NAG32</t>
  </si>
  <si>
    <t>Fremre spondylodese i torakalkolumna uten fiksasjon</t>
  </si>
  <si>
    <t>NAG33</t>
  </si>
  <si>
    <t>Fremre spondylodese i torakal- og lumbalkolumna uten fiksasjon</t>
  </si>
  <si>
    <t>NAG34</t>
  </si>
  <si>
    <t>Fremre spondylodese i lumbalkolumna uten fiksasjon</t>
  </si>
  <si>
    <t>NAG35</t>
  </si>
  <si>
    <t>Fremre spondylodese i cervikal-, torakal- og lumbalkolumna uten fiksasjon</t>
  </si>
  <si>
    <t>NAG36</t>
  </si>
  <si>
    <t>Fremre spondylodese i lumbosakralkolumna uten fiksasjon</t>
  </si>
  <si>
    <t>NAG40</t>
  </si>
  <si>
    <t>Fremre spondylodese i cervikalkolumna med intern fiksasjon</t>
  </si>
  <si>
    <t>NAG41</t>
  </si>
  <si>
    <t>Fremre spondylodese i cervikal- og torakalkolumna med intern fiksasjon</t>
  </si>
  <si>
    <t>NAG42</t>
  </si>
  <si>
    <t>Fremre spondylodese i torakalkolumna med intern fiksasjon</t>
  </si>
  <si>
    <t>NAG43</t>
  </si>
  <si>
    <t>Fremre spondylodese i torakal- og lumbalkolumna med intern fiksasjon</t>
  </si>
  <si>
    <t>NAG44</t>
  </si>
  <si>
    <t>Fremre spondylodese i lumbalkolumna med intern fiksasjon</t>
  </si>
  <si>
    <t>NAG45</t>
  </si>
  <si>
    <t>Fremre spondylodese i cervikal-, torakal- og lumbalkolumna med intern fiksasjon</t>
  </si>
  <si>
    <t>NAG46</t>
  </si>
  <si>
    <t>Fremre spondylodese i lumbosakralkolumna med intern fiksasjon</t>
  </si>
  <si>
    <t>NAG50</t>
  </si>
  <si>
    <t>Fremre spondylodese i cervikalkolumna med ekstern fiksasjon</t>
  </si>
  <si>
    <t>NAG51</t>
  </si>
  <si>
    <t>Fremre spondylodese i cervikal- og torakalkolumna med ekstern fiksasjon</t>
  </si>
  <si>
    <t>NAG52</t>
  </si>
  <si>
    <t>Fremre spondylodese i torakalkolumna med ekstern fiksasjon</t>
  </si>
  <si>
    <t>NAG53</t>
  </si>
  <si>
    <t>Fremre spondylodese i torakal- og lumbalkolumna med ekstern fiksasjon</t>
  </si>
  <si>
    <t>NAG54</t>
  </si>
  <si>
    <t>Fremre spondylodese i lumbalkolumna med ekstern fiksasjon</t>
  </si>
  <si>
    <t>NAG55</t>
  </si>
  <si>
    <t>Fremre spondylodese i cervikal-, torakal- og lumbalkolumna med ekstern fiksasjon</t>
  </si>
  <si>
    <t>NAG56</t>
  </si>
  <si>
    <t>Fremre spondylodese i lumbosakralkolumna med ekstern fiksasjon</t>
  </si>
  <si>
    <t>NAG60</t>
  </si>
  <si>
    <t>Bakre spondylodese i cervikalkolumna uten fiksasjon</t>
  </si>
  <si>
    <t>NAG61</t>
  </si>
  <si>
    <t>Bakre spondylodese i cervikal- og torakalkolumna uten fiksasjon</t>
  </si>
  <si>
    <t>NAG62</t>
  </si>
  <si>
    <t>Bakre spondylodese i torakalkolumna uten fiksasjon</t>
  </si>
  <si>
    <t>NAG63</t>
  </si>
  <si>
    <t>Bakre spondylodese i torakal- og lumbalkolumna uten fiksasjon</t>
  </si>
  <si>
    <t>NAG64</t>
  </si>
  <si>
    <t>Bakre spondylodese i lumbalkolumna uten fiksasjon</t>
  </si>
  <si>
    <t>NAG65</t>
  </si>
  <si>
    <t>Bakre spondylodese i cervikal-, torakal- og lumbalkolumna uten fiksasjon</t>
  </si>
  <si>
    <t>NAG66</t>
  </si>
  <si>
    <t>Bakre spondylodese i lumbosakralkolumna uten fiksasjon</t>
  </si>
  <si>
    <t>NAG70</t>
  </si>
  <si>
    <t>Bakre spondylodese i cervikalkolumna med fiksasjon</t>
  </si>
  <si>
    <t>NAG71</t>
  </si>
  <si>
    <t>Bakre spondylodese i cervikal- og torakalkolumna med fiksasjon</t>
  </si>
  <si>
    <t>NAG72</t>
  </si>
  <si>
    <t>Bakre spondylodese i torakalkolumna med fiksasjon</t>
  </si>
  <si>
    <t>NAG73</t>
  </si>
  <si>
    <t>Bakre spondylodese i torakal- og lumbalkolumna med fiksasjon</t>
  </si>
  <si>
    <t>NAG74</t>
  </si>
  <si>
    <t>Bakre spondylodese i lumbalkolumna med fiksasjon</t>
  </si>
  <si>
    <t>NAG75</t>
  </si>
  <si>
    <t>Bakre spondylodese i cervikal-, torakal- og lumbalkolumna med fiksasjon</t>
  </si>
  <si>
    <t>NAG76</t>
  </si>
  <si>
    <t>Bakre spondylodese i lumbosakralkolumna med fiksasjon</t>
  </si>
  <si>
    <t>NAG90</t>
  </si>
  <si>
    <t>Annen eksisjon, rekonstruksjon eller artrodese av ledd i cervikalkolumna</t>
  </si>
  <si>
    <t>NAG91</t>
  </si>
  <si>
    <t>Annen eksisjon, rekonstruksjon eller artrodese av ledd i cervikal- og torakalkolumna</t>
  </si>
  <si>
    <t>NAG92</t>
  </si>
  <si>
    <t>Annen eksisjon, rekonstruksjon eller artrodese av ledd i torakalkolumna</t>
  </si>
  <si>
    <t>NAG93</t>
  </si>
  <si>
    <t>Annen eksisjon, rekonstruksjon eller artrodese av ledd i torakal- og lumbalkolumna</t>
  </si>
  <si>
    <t>NAG94</t>
  </si>
  <si>
    <t>Annen eksisjon, rekonstruksjon eller artrodese av ledd i lumbalkolumna</t>
  </si>
  <si>
    <t>NAG95</t>
  </si>
  <si>
    <t>Annen eksisjon, rekonstruksjon eller artrodese av ledd i cervikal-, torakal- og lumbalkolumna</t>
  </si>
  <si>
    <t>NAG96</t>
  </si>
  <si>
    <t>Annen eksisjon, rekonstruksjon eller artrodese av ledd i lumbosakralkolumna</t>
  </si>
  <si>
    <t>NAH00</t>
  </si>
  <si>
    <t>Lukket reposisjon av luksasjon i kolumna</t>
  </si>
  <si>
    <t>NAH02</t>
  </si>
  <si>
    <t>Åpen reposisjon av luksasjon i kolumna</t>
  </si>
  <si>
    <t>NAH31</t>
  </si>
  <si>
    <t>Endoskopisk adheranseløsning i ledd i kolumna</t>
  </si>
  <si>
    <t>NAH32</t>
  </si>
  <si>
    <t>Åpen adheranseløsning i ledd i kolumna</t>
  </si>
  <si>
    <t>NAH41</t>
  </si>
  <si>
    <t>Endoskopisk fjerning av fremmed eller fritt legeme fra ledd i kolumna</t>
  </si>
  <si>
    <t>NAH42</t>
  </si>
  <si>
    <t>Åpen fjerning av fremmed eller fritt legeme fra ledd i kolumna</t>
  </si>
  <si>
    <t>NAH51</t>
  </si>
  <si>
    <t>Endoskopisk eksisjon av intraartikulær eksostose eller osteofytt i kolumna</t>
  </si>
  <si>
    <t>NAH52</t>
  </si>
  <si>
    <t>Åpen eksisjon av intraartikulær eksostose eller osteofytt i kolumna</t>
  </si>
  <si>
    <t>NAH90</t>
  </si>
  <si>
    <t>Annet perkutant inngrep på ledd i kolumna</t>
  </si>
  <si>
    <t>NAH91</t>
  </si>
  <si>
    <t>Annen endoskopisk operasjon på ledd i kolumna</t>
  </si>
  <si>
    <t>NAH92</t>
  </si>
  <si>
    <t>Annen åpen operasjon på ledd i kolumna</t>
  </si>
  <si>
    <t>NAJ00</t>
  </si>
  <si>
    <t>Lukket reposisjon av fraktur i cervikalkolumna</t>
  </si>
  <si>
    <t>NAJ01</t>
  </si>
  <si>
    <t>Lukket reposisjon av fraktur i cervikal- og torakalkolumna</t>
  </si>
  <si>
    <t>NAJ02</t>
  </si>
  <si>
    <t>Lukket reposisjon av fraktur i torakalkolumna</t>
  </si>
  <si>
    <t>NAJ03</t>
  </si>
  <si>
    <t>Lukket reposisjon av fraktur i torakal- og lumbalkolumna</t>
  </si>
  <si>
    <t>NAJ04</t>
  </si>
  <si>
    <t>Lukket reposisjon av fraktur i lumbalkolumna</t>
  </si>
  <si>
    <t>NAJ05</t>
  </si>
  <si>
    <t>Lukket reposisjon av fraktur i cervikal-, torakal- og lumbalkolumna</t>
  </si>
  <si>
    <t>NAJ06</t>
  </si>
  <si>
    <t>Lukket reposisjon av fraktur i lumbosakralkolumna</t>
  </si>
  <si>
    <t>NAJ10</t>
  </si>
  <si>
    <t>Åpen reposisjon av fraktur i cervikalkolumna</t>
  </si>
  <si>
    <t>NAJ11</t>
  </si>
  <si>
    <t>Åpen reposisjon av fraktur i cervikal- og torakalkolumna</t>
  </si>
  <si>
    <t>NAJ12</t>
  </si>
  <si>
    <t>Åpen reposisjon av fraktur i torakalkolumna</t>
  </si>
  <si>
    <t>NAJ13</t>
  </si>
  <si>
    <t>Åpen reposisjon av fraktur i torakal- og lumbalkolumna</t>
  </si>
  <si>
    <t>NAJ14</t>
  </si>
  <si>
    <t>Åpen reposisjon av fraktur i lumbalkolumna</t>
  </si>
  <si>
    <t>NAJ15</t>
  </si>
  <si>
    <t>Åpen reposisjon av fraktur i cervikal-, torakal- og lumbalkolumna</t>
  </si>
  <si>
    <t>NAJ16</t>
  </si>
  <si>
    <t>Åpen reposisjon av fraktur i lumbosakralkolumna</t>
  </si>
  <si>
    <t>NAJ20</t>
  </si>
  <si>
    <t>Ekstern fiksasjon av fraktur i cervikalkolumna</t>
  </si>
  <si>
    <t>NAJ21</t>
  </si>
  <si>
    <t>Ekstern fiksasjon av fraktur i cervikal- og torakalkolumna</t>
  </si>
  <si>
    <t>NAJ22</t>
  </si>
  <si>
    <t>Ekstern fiksasjon av fraktur i torakalkolumna</t>
  </si>
  <si>
    <t>NAJ23</t>
  </si>
  <si>
    <t>Ekstern fiksasjon av fraktur i torakal- og lumbalkolumna</t>
  </si>
  <si>
    <t>NAJ24</t>
  </si>
  <si>
    <t>Ekstern fiksasjon av fraktur i lumbalkolumna</t>
  </si>
  <si>
    <t>NAJ25</t>
  </si>
  <si>
    <t>Ekstern fiksasjon av fraktur i cervikal-, torakal- og lumbalkolumna</t>
  </si>
  <si>
    <t>NAJ26</t>
  </si>
  <si>
    <t>Ekstern fiksasjon av fraktur i lumbosakralkolumna</t>
  </si>
  <si>
    <t>NAJ30</t>
  </si>
  <si>
    <t>Osteosyntese av fraktur i cervikalkolumna med bioimplantat</t>
  </si>
  <si>
    <t>NAJ31</t>
  </si>
  <si>
    <t>Osteosyntese av fraktur i cervikal- og torakalkolumna med bioimplantat</t>
  </si>
  <si>
    <t>NAJ32</t>
  </si>
  <si>
    <t>Osteosyntese av fraktur i torakalkolumna med bioimplantat</t>
  </si>
  <si>
    <t>NAJ33</t>
  </si>
  <si>
    <t>Osteosyntese av fraktur i torakal- og lumbalkolumna med bioimplantat</t>
  </si>
  <si>
    <t>NAJ34</t>
  </si>
  <si>
    <t>Osteosyntese av fraktur i lumbalkolumna med bioimplantat</t>
  </si>
  <si>
    <t>NAJ35</t>
  </si>
  <si>
    <t>Osteosyntese av fraktur i cervikal-, torakal- og lumbalkolumna med bioimplantat</t>
  </si>
  <si>
    <t>NAJ36</t>
  </si>
  <si>
    <t>Osteosyntese av fraktur i lumbosakralkolumna med bioimplantat</t>
  </si>
  <si>
    <t>NAJ40</t>
  </si>
  <si>
    <t>Osteosyntese av fraktur i cervikalkolumna med metalltråd, stav, cerclage eller pinne</t>
  </si>
  <si>
    <t>NAJ41</t>
  </si>
  <si>
    <t>Osteosyntese av fraktur i cervikal- og torakalkolumna med metalltråd, stav, cerclage eller pinne</t>
  </si>
  <si>
    <t>NAJ42</t>
  </si>
  <si>
    <t>Osteosyntese av fraktur i torakalkolumna med metalltråd, stav, cerclage eller pinne</t>
  </si>
  <si>
    <t>NAJ43</t>
  </si>
  <si>
    <t>Osteosyntese av fraktur i torakal- og lumbalkolumna med metalltråd, stav, cerclage eller pinne</t>
  </si>
  <si>
    <t>NAJ44</t>
  </si>
  <si>
    <t>Osteosyntese av fraktur i lumbalkolumna med metalltråd, stav, cerclage eller pinne</t>
  </si>
  <si>
    <t>NAJ45</t>
  </si>
  <si>
    <t>Osteosyntese av fraktur i cervikal-, torakal- og lumbalkolumna med metalltråd, stav, cerclage eller pinne</t>
  </si>
  <si>
    <t>NAJ46</t>
  </si>
  <si>
    <t>Osteosyntese av fraktur i lumbosakralkolumna med metalltråd, stav, cerclage eller pinne</t>
  </si>
  <si>
    <t>NAJ60</t>
  </si>
  <si>
    <t>Osteosyntese av fraktur i cervikalkolumna med plate og skruer</t>
  </si>
  <si>
    <t>NAJ61</t>
  </si>
  <si>
    <t>Osteosyntese av fraktur i cervikal- og torakalkolumna med plate og skruer</t>
  </si>
  <si>
    <t>NAJ62</t>
  </si>
  <si>
    <t>Osteosyntese av fraktur i torakalkolumna med plate og skruer</t>
  </si>
  <si>
    <t>NAJ63</t>
  </si>
  <si>
    <t>Osteosyntese av fraktur i torakal- og lumbalkolumna med plate og skruer</t>
  </si>
  <si>
    <t>NAJ64</t>
  </si>
  <si>
    <t>Osteosyntese av fraktur i lumbalkolumna med plate og skruer</t>
  </si>
  <si>
    <t>NAJ65</t>
  </si>
  <si>
    <t>Osteosyntese av fraktur i cervikal-, torakal- og lumbalkolumna med plate og skruer</t>
  </si>
  <si>
    <t>NAJ66</t>
  </si>
  <si>
    <t>Osteosyntese av fraktur i lumbosakralkolumna med plate og skruer</t>
  </si>
  <si>
    <t>NAJ70</t>
  </si>
  <si>
    <t>Osteosyntese av fraktur i cervikalkolumna med skruer</t>
  </si>
  <si>
    <t>NAJ71</t>
  </si>
  <si>
    <t>Osteosyntese av fraktur i cervikal- og torakalkolumna med skruer</t>
  </si>
  <si>
    <t>NAJ72</t>
  </si>
  <si>
    <t>Osteosyntese av fraktur i torakalkolumna med skruer</t>
  </si>
  <si>
    <t>NAJ73</t>
  </si>
  <si>
    <t>Osteosyntese av fraktur i torakal- og lumbalkolumna med skruer</t>
  </si>
  <si>
    <t>NAJ74</t>
  </si>
  <si>
    <t>Osteosyntese av fraktur i lumbalkolumna med skruer</t>
  </si>
  <si>
    <t>NAJ75</t>
  </si>
  <si>
    <t>Osteosyntese av fraktur i cervikal-, torakal- og lumbalkolumna med skruer</t>
  </si>
  <si>
    <t>NAJ76</t>
  </si>
  <si>
    <t>Osteosyntese av fraktur i lumbosakralkolumna med skruer</t>
  </si>
  <si>
    <t>NAJ80</t>
  </si>
  <si>
    <t>Osteosyntese av fraktur i cervikalkolumna med annet eller kombinert materiale</t>
  </si>
  <si>
    <t>NAJ81</t>
  </si>
  <si>
    <t>Osteosyntese av fraktur i cervikal- og torakalkolumna med annet eller kombinert materiale</t>
  </si>
  <si>
    <t>NAJ82</t>
  </si>
  <si>
    <t>Osteosyntese av fraktur i torakalkolumna med annet eller kombinert materiale</t>
  </si>
  <si>
    <t>NAJ83</t>
  </si>
  <si>
    <t>Osteosyntese av fraktur i torakal- og lumbalkolumna med annet eller kombinert materiale</t>
  </si>
  <si>
    <t>NAJ84</t>
  </si>
  <si>
    <t>Osteosyntese av fraktur i lumbalkolumna med annet eller kombinert materiale</t>
  </si>
  <si>
    <t>NAJ85</t>
  </si>
  <si>
    <t>Osteosyntese av fraktur i cervikal-, torakal- og lumbalkolumna med annet eller kombinert materiale</t>
  </si>
  <si>
    <t>NAJ86</t>
  </si>
  <si>
    <t>Osteosyntese av fraktur i lumbosakralkolumna med annet eller kombinert materiale</t>
  </si>
  <si>
    <t>NAJ90</t>
  </si>
  <si>
    <t>Annen operativ bruddbehandling i cervikalkolumna</t>
  </si>
  <si>
    <t>NAJ91</t>
  </si>
  <si>
    <t>Annen operativ bruddbehandling i cervikal- og torakalkolumna</t>
  </si>
  <si>
    <t>NAJ92</t>
  </si>
  <si>
    <t>Annen operativ bruddbehandling i torakalkolumna</t>
  </si>
  <si>
    <t>NAJ93</t>
  </si>
  <si>
    <t>Annen operativ bruddbehandling i torakal- og lumbalkolumna</t>
  </si>
  <si>
    <t>NAJ94</t>
  </si>
  <si>
    <t>Annen operativ bruddbehandling i lumbalkolumna</t>
  </si>
  <si>
    <t>NAJ95</t>
  </si>
  <si>
    <t>Annen operativ bruddbehandling i cervikal-, torakal- og lumbalkolumna</t>
  </si>
  <si>
    <t>NAJ96</t>
  </si>
  <si>
    <t>NAK00</t>
  </si>
  <si>
    <t>Eksisjon av virvelfragment i cervikalkolumna</t>
  </si>
  <si>
    <t>NAK01</t>
  </si>
  <si>
    <t>Eksisjon av virvelfragment i cervikal- og torakalkolumna</t>
  </si>
  <si>
    <t>NAK02</t>
  </si>
  <si>
    <t>Eksisjon av virvelfragment i torakalkolumna</t>
  </si>
  <si>
    <t>NAK03</t>
  </si>
  <si>
    <t>Eksisjon av virvelfragment i torakal- og lumbalkolumna</t>
  </si>
  <si>
    <t>NAK04</t>
  </si>
  <si>
    <t>Eksisjon av virvelfragment i lumbalkolumna</t>
  </si>
  <si>
    <t>NAK05</t>
  </si>
  <si>
    <t>Eksisjon av virvelfragment i cervikal-, torakal- og lumbalkolumna</t>
  </si>
  <si>
    <t>NAK06</t>
  </si>
  <si>
    <t>Eksisjon av virvelfragment i lumbosakralkolumna</t>
  </si>
  <si>
    <t>NAK10</t>
  </si>
  <si>
    <t>Reseksjon eller eksisjon av cervikalvirvel</t>
  </si>
  <si>
    <t>NAK11</t>
  </si>
  <si>
    <t>Reseksjon eller eksisjon av cervikal- og torakalvirvel</t>
  </si>
  <si>
    <t>NAK12</t>
  </si>
  <si>
    <t>Reseksjon eller eksisjon av torakalvirvel</t>
  </si>
  <si>
    <t>NAK13</t>
  </si>
  <si>
    <t>Reseksjon eller eksisjon av torakal- og lumbalvirvel</t>
  </si>
  <si>
    <t>NAK14</t>
  </si>
  <si>
    <t>Reseksjon eller eksisjon av lumbalvirvel</t>
  </si>
  <si>
    <t>NAK15</t>
  </si>
  <si>
    <t>Reseksjon eller eksisjon av cervikal-, torakal- og lumbalvirvel</t>
  </si>
  <si>
    <t>NAK16</t>
  </si>
  <si>
    <t>Reseksjon eller eksisjon av lumbosakralvirvel</t>
  </si>
  <si>
    <t>NAK20</t>
  </si>
  <si>
    <t>Fenestrasjon eller oppboring av cervikalvirvel</t>
  </si>
  <si>
    <t>NAK21</t>
  </si>
  <si>
    <t>Fenestrasjon eller oppboring av cervikal- og torakalvirvel</t>
  </si>
  <si>
    <t>NAK22</t>
  </si>
  <si>
    <t>Fenestrasjon eller oppboring av torakalvirvel</t>
  </si>
  <si>
    <t>NAK23</t>
  </si>
  <si>
    <t>Fenestrasjon eller oppboring av torakal- og lumbalvirvel</t>
  </si>
  <si>
    <t>NAK24</t>
  </si>
  <si>
    <t>Fenestrasjon eller oppboring av lumbalvirvel</t>
  </si>
  <si>
    <t>NAK25</t>
  </si>
  <si>
    <t>Fenestrasjon eller oppboring av cervikal-, torakal- og lumbalvirvel</t>
  </si>
  <si>
    <t>NAK26</t>
  </si>
  <si>
    <t>Fenestrasjon eller oppboring av lumbosakralvirvel</t>
  </si>
  <si>
    <t>NAK30</t>
  </si>
  <si>
    <t>Utskraping av cyste i cervikalvirvel</t>
  </si>
  <si>
    <t>NAK31</t>
  </si>
  <si>
    <t>Utskraping av cyste i cervikal- og torakalvirvel</t>
  </si>
  <si>
    <t>NAK32</t>
  </si>
  <si>
    <t>Utskraping av cyste i torakalvirvel</t>
  </si>
  <si>
    <t>NAK33</t>
  </si>
  <si>
    <t>Utskraping av cyste i torakal- og lumbalvirvel</t>
  </si>
  <si>
    <t>NAK34</t>
  </si>
  <si>
    <t>Utskraping av cyste i lumbalvirvel</t>
  </si>
  <si>
    <t>NAK35</t>
  </si>
  <si>
    <t>Utskraping av cyste i cervikal-, torakal- og lumbalvirvel</t>
  </si>
  <si>
    <t>NAK36</t>
  </si>
  <si>
    <t>Utskraping av cyste i lumbosakralvirvel</t>
  </si>
  <si>
    <t>NAK40</t>
  </si>
  <si>
    <t>Vertebroplastikk i cervikalkolumna</t>
  </si>
  <si>
    <t>NAK41</t>
  </si>
  <si>
    <t>Vertebroplastikk i cervikal- og torakalkolumna</t>
  </si>
  <si>
    <t>NAK42</t>
  </si>
  <si>
    <t>Vertebroplastikk i torakalkolumna</t>
  </si>
  <si>
    <t>NAK43</t>
  </si>
  <si>
    <t>Vertebroplastikk i torakal- og lumbalkolumna</t>
  </si>
  <si>
    <t>NAK44</t>
  </si>
  <si>
    <t>Vertebroplastikk i lumbalkolumna</t>
  </si>
  <si>
    <t>NAK45</t>
  </si>
  <si>
    <t>Vertebroplastikk i cervikal-, torakal- og lumbalkolumna</t>
  </si>
  <si>
    <t>NAK46</t>
  </si>
  <si>
    <t>Vertebroplastikk i lumbosakralkolumna</t>
  </si>
  <si>
    <t>NAK90</t>
  </si>
  <si>
    <t>Annen operasjon på cervikalvirvel</t>
  </si>
  <si>
    <t>NAK91</t>
  </si>
  <si>
    <t>Annen operasjon på cervikal- og torakalvirvel</t>
  </si>
  <si>
    <t>NAK92</t>
  </si>
  <si>
    <t>Annen operasjon på torakalvirvel</t>
  </si>
  <si>
    <t>NAK93</t>
  </si>
  <si>
    <t>Annen operasjon på torakal- og lumbalvirvel</t>
  </si>
  <si>
    <t>NAK94</t>
  </si>
  <si>
    <t>Annen operasjon på lumbalvirvel</t>
  </si>
  <si>
    <t>NAK95</t>
  </si>
  <si>
    <t>Annen operasjon på cervikal-, torakal- og lumbalvirvel</t>
  </si>
  <si>
    <t>NAK96</t>
  </si>
  <si>
    <t>Annen operasjon på lumbosakralvirvel</t>
  </si>
  <si>
    <t>NAL09</t>
  </si>
  <si>
    <t>Løsning av muskel i kolumna</t>
  </si>
  <si>
    <t>NAL19</t>
  </si>
  <si>
    <t>Sutur eller rekonstruksjon av muskel i kolumna</t>
  </si>
  <si>
    <t>NAL29</t>
  </si>
  <si>
    <t>Transposisjon av muskel i kolumna</t>
  </si>
  <si>
    <t>NAL39</t>
  </si>
  <si>
    <t>Myotomi eller tenotomi i kolumna</t>
  </si>
  <si>
    <t>NAL79</t>
  </si>
  <si>
    <t>Eksisjon av muskel eller sene i kolumna</t>
  </si>
  <si>
    <t>NAL99</t>
  </si>
  <si>
    <t>Annen operasjon på muskel eller sene i kolumna</t>
  </si>
  <si>
    <t>NAM09</t>
  </si>
  <si>
    <t>Fasciotomi i kolumna</t>
  </si>
  <si>
    <t>NAM19</t>
  </si>
  <si>
    <t>Reseksjon eller eksisjon av fascie i kolumna</t>
  </si>
  <si>
    <t>NAM29</t>
  </si>
  <si>
    <t>Sutur av fascie i kolumna</t>
  </si>
  <si>
    <t>NAM39</t>
  </si>
  <si>
    <t>Eksisjon av synovialt ganglion i kolumna</t>
  </si>
  <si>
    <t>NAM79</t>
  </si>
  <si>
    <t>Eksisjon av bursa i kolumna</t>
  </si>
  <si>
    <t>NAM99</t>
  </si>
  <si>
    <t>Annen operasjon på fascie, ganglion eller bursa i kolumna</t>
  </si>
  <si>
    <t>NAN00</t>
  </si>
  <si>
    <t>Autotransplantasjon av bein til cervikalkolumna</t>
  </si>
  <si>
    <t>NAN01</t>
  </si>
  <si>
    <t>Autotransplantasjon av bein til cervikal- og torakalkolumna</t>
  </si>
  <si>
    <t>NAN02</t>
  </si>
  <si>
    <t>Autotransplantasjon av bein til torakalkolumna</t>
  </si>
  <si>
    <t>NAN03</t>
  </si>
  <si>
    <t>Autotransplantasjon av bein til torakal- og lumbalkolumna</t>
  </si>
  <si>
    <t>NAN04</t>
  </si>
  <si>
    <t>Autotransplantasjon av bein til lumbalkolumna</t>
  </si>
  <si>
    <t>NAN05</t>
  </si>
  <si>
    <t>Autotransplantasjon av bein til cervikal-, torakal- og lumbalkolumna</t>
  </si>
  <si>
    <t>NAN06</t>
  </si>
  <si>
    <t>Autotransplantasjon av bein til lumbosakralkolumna</t>
  </si>
  <si>
    <t>NAN10</t>
  </si>
  <si>
    <t>Allotransplantasjon av bein til cervikalkolumna</t>
  </si>
  <si>
    <t>NAN11</t>
  </si>
  <si>
    <t>Allotransplantasjon av bein til cervikal- og torakalkolumna</t>
  </si>
  <si>
    <t>NAN12</t>
  </si>
  <si>
    <t>Allotransplantasjon av bein til torakalkolumna</t>
  </si>
  <si>
    <t>NAN13</t>
  </si>
  <si>
    <t>Allotransplantasjon av bein til torakal- og lumbalkolumna</t>
  </si>
  <si>
    <t>NAN14</t>
  </si>
  <si>
    <t>Allotransplantasjon av bein til lumbalkolumna</t>
  </si>
  <si>
    <t>NAN15</t>
  </si>
  <si>
    <t>Allotransplantasjon av bein til cervikal-, torakal- og lumbalkolumna</t>
  </si>
  <si>
    <t>NAN16</t>
  </si>
  <si>
    <t>Allotransplantasjon av bein til lumbosakralkolumna</t>
  </si>
  <si>
    <t>NAN20</t>
  </si>
  <si>
    <t>Xenotransplantasjon av bein til cervikalkolumna</t>
  </si>
  <si>
    <t>NAN21</t>
  </si>
  <si>
    <t>Xenotransplantasjon av bein til cervikal- og torakalkolumna</t>
  </si>
  <si>
    <t>NAN22</t>
  </si>
  <si>
    <t>Xenotransplantasjon av bein til torakalkolumna</t>
  </si>
  <si>
    <t>NAN23</t>
  </si>
  <si>
    <t>Xenotransplantasjon av bein til torakal- og lumbalkolumna</t>
  </si>
  <si>
    <t>NAN24</t>
  </si>
  <si>
    <t>Xenotransplantasjon av bein til lumbalkolumna</t>
  </si>
  <si>
    <t>NAN25</t>
  </si>
  <si>
    <t>Xenotransplantasjon av bein til cervikal-, torakal- og lumbalkolumna</t>
  </si>
  <si>
    <t>NAN26</t>
  </si>
  <si>
    <t>Xenotransplantasjon av bein til lumbosakralkolumna</t>
  </si>
  <si>
    <t>NAN40</t>
  </si>
  <si>
    <t>Transplantasjon av brusk, periost eller fascie til cervikalkolumna</t>
  </si>
  <si>
    <t>NAN41</t>
  </si>
  <si>
    <t>Transplantasjon av brusk, periost eller fascie til cervikal- og torakalkolumna</t>
  </si>
  <si>
    <t>NAN42</t>
  </si>
  <si>
    <t>Transplantasjon av brusk, periost eller fascie til torakalkolumna</t>
  </si>
  <si>
    <t>NAN43</t>
  </si>
  <si>
    <t>Transplantasjon av brusk, periost eller fascie til torakal- og lumbalkolumna</t>
  </si>
  <si>
    <t>NAN44</t>
  </si>
  <si>
    <t>Transplantasjon av brusk, periost eller fascie til lumbalkolumna</t>
  </si>
  <si>
    <t>NAN45</t>
  </si>
  <si>
    <t>Transplantasjon av brusk, periost eller fascie til cervikal-, torakal- og lumbalkolumna</t>
  </si>
  <si>
    <t>NAN46</t>
  </si>
  <si>
    <t>Transplantasjon av brusk, periost eller fascie til lumbosakralkolumna</t>
  </si>
  <si>
    <t>NAN90</t>
  </si>
  <si>
    <t>Annen transplantasjon til cervikalkolumna</t>
  </si>
  <si>
    <t>NAN91</t>
  </si>
  <si>
    <t>Annen transplantasjon til cervikal- og torakalkolumna</t>
  </si>
  <si>
    <t>NAN92</t>
  </si>
  <si>
    <t>Annen transplantasjon til torakalkolumna</t>
  </si>
  <si>
    <t>NAN93</t>
  </si>
  <si>
    <t>Annen transplantasjon til torakal- og lumbalkolumna</t>
  </si>
  <si>
    <t>NAN94</t>
  </si>
  <si>
    <t>Annen transplantasjon til lumbalkolumna</t>
  </si>
  <si>
    <t>NAN95</t>
  </si>
  <si>
    <t>Annen transplantasjon til cervikal-, torakal- og lumbalkolumna</t>
  </si>
  <si>
    <t>NAN96</t>
  </si>
  <si>
    <t>Annen transplantasjon til lumbosakralkolumna</t>
  </si>
  <si>
    <t>NAR00</t>
  </si>
  <si>
    <t>Reseksjon av bløtdelstumor i cervikalkolumna</t>
  </si>
  <si>
    <t>NAR01</t>
  </si>
  <si>
    <t>Reseksjon av bløtdelstumor i cervikal- og torakalkolumna</t>
  </si>
  <si>
    <t>NAR02</t>
  </si>
  <si>
    <t>Reseksjon av bløtdelstumor i torakalkolumna</t>
  </si>
  <si>
    <t>NAR03</t>
  </si>
  <si>
    <t>Reseksjon av bløtdelstumor i torakal- og lumbalkolumna</t>
  </si>
  <si>
    <t>NAR04</t>
  </si>
  <si>
    <t>Reseksjon av bløtdelstumor i lumbalkolumna</t>
  </si>
  <si>
    <t>NAR05</t>
  </si>
  <si>
    <t>Reseksjon av bløtdelstumor i cervikal-, torakal- og lumbalkolumna</t>
  </si>
  <si>
    <t>NAR06</t>
  </si>
  <si>
    <t>Reseksjon av bløtdelstumor i lumbosakralkolumna</t>
  </si>
  <si>
    <t>NAR10</t>
  </si>
  <si>
    <t>Marginal eksisjon av bløtdelstumor i cervikalkolumna</t>
  </si>
  <si>
    <t>NAR11</t>
  </si>
  <si>
    <t>Marginal eksisjon av bløtdelstumor i cervikal- og torakalkolumna</t>
  </si>
  <si>
    <t>NAR12</t>
  </si>
  <si>
    <t>Marginal eksisjon av bløtdelstumor i torakalkolumna</t>
  </si>
  <si>
    <t>NAR13</t>
  </si>
  <si>
    <t>Marginal eksisjon av bløtdelstumor i torakal- og lumbalkolumna</t>
  </si>
  <si>
    <t>NAR14</t>
  </si>
  <si>
    <t>Marginal eksisjon av bløtdelstumor i lumbalkolumna</t>
  </si>
  <si>
    <t>NAR15</t>
  </si>
  <si>
    <t>Marginal eksisjon av bløtdelstumor i cervikal-, torakal- og lumbalkolumna</t>
  </si>
  <si>
    <t>NAR16</t>
  </si>
  <si>
    <t>Marginal eksisjon av bløtdelstumor i lumbosakralkolumna</t>
  </si>
  <si>
    <t>NAR20</t>
  </si>
  <si>
    <t>Vid eksisjon av bløtdelstumor i cervikalkolumna</t>
  </si>
  <si>
    <t>NAR21</t>
  </si>
  <si>
    <t>Vid eksisjon av bløtdelstumor i cervikal- og torakalkolumna</t>
  </si>
  <si>
    <t>NAR22</t>
  </si>
  <si>
    <t>Vid eksisjon av bløtdelstumor i torakalkolumna</t>
  </si>
  <si>
    <t>NAR23</t>
  </si>
  <si>
    <t>Vid eksisjon av bløtdelstumor i torakal- og lumbalkolumna</t>
  </si>
  <si>
    <t>NAR24</t>
  </si>
  <si>
    <t>Vid eksisjon av bløtdelstumor i lumbalkolumna</t>
  </si>
  <si>
    <t>NAR25</t>
  </si>
  <si>
    <t>Vid eksisjon av bløtdelstumor i cervikal-, torakal- og lumbalkolumna</t>
  </si>
  <si>
    <t>NAR26</t>
  </si>
  <si>
    <t>Vid eksisjon av bløtdelstumor i lumbosakralkolumna</t>
  </si>
  <si>
    <t>NAR30</t>
  </si>
  <si>
    <t>Kompartmentell eksisjon av bløtdelstumor i cervikalkolumna</t>
  </si>
  <si>
    <t>NAR31</t>
  </si>
  <si>
    <t>Kompartmentell eksisjon av bløtdelstumor i cervikal- og torakalkolumna</t>
  </si>
  <si>
    <t>NAR32</t>
  </si>
  <si>
    <t>Kompartmentell eksisjon av bløtdelstumor i torakalkolumna</t>
  </si>
  <si>
    <t>NAR33</t>
  </si>
  <si>
    <t>Kompartmentell eksisjon av bløtdelstumor i torakal- og lumbalkolumna</t>
  </si>
  <si>
    <t>NAR34</t>
  </si>
  <si>
    <t>Kompartmentell eksisjon av bløtdelstumor i lumbalkolumna</t>
  </si>
  <si>
    <t>NAR35</t>
  </si>
  <si>
    <t>Kompartmentell eksisjon av bløtdelstumor i cervikal-, torakal- og lumbalkolumna</t>
  </si>
  <si>
    <t>NAR36</t>
  </si>
  <si>
    <t>Kompartmentell eksisjon av bløtdelstumor i lumbosakralkolumna</t>
  </si>
  <si>
    <t>NAR40</t>
  </si>
  <si>
    <t>Reseksjon av bein- eller brusktumor i cervikalkolumna</t>
  </si>
  <si>
    <t>NAR41</t>
  </si>
  <si>
    <t>Reseksjon av bein- eller brusktumor i cervikal- og torakalkolumna</t>
  </si>
  <si>
    <t>NAR42</t>
  </si>
  <si>
    <t>Reseksjon av bein- eller brusktumor i torakalkolumna</t>
  </si>
  <si>
    <t>NAR43</t>
  </si>
  <si>
    <t>Reseksjon av bein- eller brusktumor i torakal- og lumbalkolumna</t>
  </si>
  <si>
    <t>NAR44</t>
  </si>
  <si>
    <t>Reseksjon av bein- eller brusktumor i lumbalkolumna</t>
  </si>
  <si>
    <t>NAR45</t>
  </si>
  <si>
    <t>Reseksjon av bein- eller brusktumor i cervikal-, torakal- og lumbalkolumna</t>
  </si>
  <si>
    <t>NAR46</t>
  </si>
  <si>
    <t>Reseksjon av bein- eller brusktumor i lumbosakralkolumna</t>
  </si>
  <si>
    <t>NAR50</t>
  </si>
  <si>
    <t>Marginal eksisjon av bein- eller brusktumor i cervikalkolumna</t>
  </si>
  <si>
    <t>NAR51</t>
  </si>
  <si>
    <t>Marginal eksisjon av bein- eller brusktumor i cervikal- og torakalkolumna</t>
  </si>
  <si>
    <t>NAR52</t>
  </si>
  <si>
    <t>Marginal eksisjon av bein- eller brusktumor i torakalkolumna</t>
  </si>
  <si>
    <t>NAR53</t>
  </si>
  <si>
    <t>Marginal eksisjon av bein- eller brusktumor i torakal- og lumbalkolumna</t>
  </si>
  <si>
    <t>NAR54</t>
  </si>
  <si>
    <t>Marginal eksisjon av bein- eller brusktumor i lumbalkolumna</t>
  </si>
  <si>
    <t>NAR55</t>
  </si>
  <si>
    <t>Marginal eksisjon av bein- eller brusktumor i cervikal-, torakal- og lumbalkolumna</t>
  </si>
  <si>
    <t>NAR56</t>
  </si>
  <si>
    <t>Marginal eksisjon av bein- eller brusktumor i lumbosakralkolumna</t>
  </si>
  <si>
    <t>NAR60</t>
  </si>
  <si>
    <t>Vid eksisjon av bein- eller brusktumor i cervikalkolumna</t>
  </si>
  <si>
    <t>NAR61</t>
  </si>
  <si>
    <t>Vid eksisjon av bein- eller brusktumor i cervikal- og torakalkolumna</t>
  </si>
  <si>
    <t>NAR62</t>
  </si>
  <si>
    <t>Vid eksisjon av bein- eller brusktumor i torakalkolumna</t>
  </si>
  <si>
    <t>NAR63</t>
  </si>
  <si>
    <t>Vid eksisjon av bein- eller brusktumor i torakal- og lumbalkolumna</t>
  </si>
  <si>
    <t>NAR64</t>
  </si>
  <si>
    <t>Vid eksisjon av bein- eller brusktumor i lumbalkolumna</t>
  </si>
  <si>
    <t>NAR65</t>
  </si>
  <si>
    <t>Vid eksisjon av bein- eller brusktumor i cervikal-, torakal- og lumbalkolumna</t>
  </si>
  <si>
    <t>NAR66</t>
  </si>
  <si>
    <t>Vid eksisjon av bein- eller brusktumor i lumbosakralkolumna</t>
  </si>
  <si>
    <t>NAR70</t>
  </si>
  <si>
    <t>Kompartmentell eksisjon av bein- eller brusktumor i cervikalkolumna</t>
  </si>
  <si>
    <t>NAR71</t>
  </si>
  <si>
    <t>Kompartmentell eksisjon av bein- eller brusktumor i cervikal- og torakalkolumna</t>
  </si>
  <si>
    <t>NAR72</t>
  </si>
  <si>
    <t>Kompartmentell eksisjon av bein- eller brusktumor i torakalkolumna</t>
  </si>
  <si>
    <t>NAR73</t>
  </si>
  <si>
    <t>Kompartmentell eksisjon av bein- eller brusktumor i torakal- og lumbalkolumna</t>
  </si>
  <si>
    <t>NAR74</t>
  </si>
  <si>
    <t>Kompartmentell eksisjon av bein- eller brusktumor i lumbalkolumna</t>
  </si>
  <si>
    <t>NAR75</t>
  </si>
  <si>
    <t>Kompartmentell eksisjon av bein- eller brusktumor i cervikal-, torakal- og lumbalkolumna</t>
  </si>
  <si>
    <t>NAR76</t>
  </si>
  <si>
    <t>Kompartmentell eksisjon av bein- eller brusktumor i lumbosakralkolumna</t>
  </si>
  <si>
    <t>NAR90</t>
  </si>
  <si>
    <t>Annen operasjon for tumor i cervikalkolumna</t>
  </si>
  <si>
    <t>NAR91</t>
  </si>
  <si>
    <t>Annen operasjon for tumor i cervikal- og torakalkolumna</t>
  </si>
  <si>
    <t>NAR92</t>
  </si>
  <si>
    <t>Annen operasjon for tumor i torakalkolumna</t>
  </si>
  <si>
    <t>NAR93</t>
  </si>
  <si>
    <t>Annen operasjon for tumor i torakal- og lumbalkolumna</t>
  </si>
  <si>
    <t>NAR94</t>
  </si>
  <si>
    <t>Annen operasjon for tumor i lumbalkolumna</t>
  </si>
  <si>
    <t>NAR95</t>
  </si>
  <si>
    <t>Annen operasjon for tumor i cervikal-, torakal- og lumbalkolumna</t>
  </si>
  <si>
    <t>NAR96</t>
  </si>
  <si>
    <t>Annen operasjon for tumor i lumbosakralkolumna</t>
  </si>
  <si>
    <t>NAS10</t>
  </si>
  <si>
    <t>Incisjon og revisjon ved artritt i cervikalkolumna</t>
  </si>
  <si>
    <t>NAS11</t>
  </si>
  <si>
    <t>Incisjon og revisjon ved artritt i cervikal- og torakalkolumna</t>
  </si>
  <si>
    <t>NAS12</t>
  </si>
  <si>
    <t>Incisjon og revisjon ved artritt i torakalkolumna</t>
  </si>
  <si>
    <t>NAS13</t>
  </si>
  <si>
    <t>Incisjon og revisjon ved artritt i torakal- og lumbalkolumna</t>
  </si>
  <si>
    <t>NAS14</t>
  </si>
  <si>
    <t>Incisjon og revisjon ved artritt i lumbalkolumna</t>
  </si>
  <si>
    <t>NAS15</t>
  </si>
  <si>
    <t>Incisjon og revisjon ved artritt i cervikal-, torakal- og lumbalkolumna</t>
  </si>
  <si>
    <t>NAS16</t>
  </si>
  <si>
    <t>Incisjon og revisjon ved artritt i lumbosakralkolumna</t>
  </si>
  <si>
    <t>NAS20</t>
  </si>
  <si>
    <t>Incisjon og revisjon ved infeksjon i cervikalvirvel</t>
  </si>
  <si>
    <t>NAS21</t>
  </si>
  <si>
    <t>Incisjon og revisjon ved infeksjon i cervikal- og torakalvirvel</t>
  </si>
  <si>
    <t>NAS22</t>
  </si>
  <si>
    <t>Incisjon og revisjon ved infeksjon i torakalvirvel</t>
  </si>
  <si>
    <t>NAS23</t>
  </si>
  <si>
    <t>Incisjon og revisjon ved infeksjon i torakal- og lumbalvirvel</t>
  </si>
  <si>
    <t>NAS24</t>
  </si>
  <si>
    <t>Incisjon og revisjon ved infeksjon i lumbalvirvel</t>
  </si>
  <si>
    <t>NAS25</t>
  </si>
  <si>
    <t>Incisjon og revisjon ved infeksjon i cervikal-, torakal- og lumbalvirvel</t>
  </si>
  <si>
    <t>NAS26</t>
  </si>
  <si>
    <t>Incisjon og revisjon ved infeksjon i lumbosakralvirvel</t>
  </si>
  <si>
    <t>NAS40</t>
  </si>
  <si>
    <t>Incisjon og revisjon med innlegging av terapeutisk substans ved artritt i cervikalkolumna</t>
  </si>
  <si>
    <t>NAS41</t>
  </si>
  <si>
    <t>Incisjon og revisjon med innlegging av terapeutisk substans ved artritt i cervikal- og torakalkolumna</t>
  </si>
  <si>
    <t>NAS42</t>
  </si>
  <si>
    <t>Incisjon og revisjon med innlegging av terapeutisk substans ved artritt i torakalkolumna</t>
  </si>
  <si>
    <t>NAS43</t>
  </si>
  <si>
    <t>Incisjon og revisjon med innlegging av terapeutisk substans ved artritt i torakal- og lumbalkolumna</t>
  </si>
  <si>
    <t>NAS44</t>
  </si>
  <si>
    <t>Incisjon og revisjon med innlegging av terapeutisk substans ved artritt i lumbalkolumna</t>
  </si>
  <si>
    <t>NAS45</t>
  </si>
  <si>
    <t>Incisjon og revisjon med innlegging av terapeutisk substans ved artritt i cervikal-, torakal- og lumbalkolumna</t>
  </si>
  <si>
    <t>NAS46</t>
  </si>
  <si>
    <t>Incisjon og revisjon med innlegging av terapeutisk substans ved artritt i lumbosakralkolumna</t>
  </si>
  <si>
    <t>NAS50</t>
  </si>
  <si>
    <t>Incisjon og revisjon med innlegging av terapeutisk substans ved infeksjon i cervikalvirvel</t>
  </si>
  <si>
    <t>NAS51</t>
  </si>
  <si>
    <t>Incisjon og revisjon med innlegging av terapeutisk substans ved infeksjon i cervikal- og torakalvirvel</t>
  </si>
  <si>
    <t>NAS52</t>
  </si>
  <si>
    <t>Incisjon og revisjon med innlegging av terapeutisk substans ved infeksjon i torakalvirvel</t>
  </si>
  <si>
    <t>NAS53</t>
  </si>
  <si>
    <t>Incisjon og revisjon med innlegging av terapeutisk substans ved infeksjon i torakal- og lumbalvirvel</t>
  </si>
  <si>
    <t>NAS54</t>
  </si>
  <si>
    <t>Incisjon og revisjon med innlegging av terapeutisk substans ved infeksjon i lumbalvirvel</t>
  </si>
  <si>
    <t>NAS55</t>
  </si>
  <si>
    <t>Incisjon og revisjon med innlegging av terapeutisk substans ved infeksjon i cervikal-, torakal- og lumbalvirvel</t>
  </si>
  <si>
    <t>NAS56</t>
  </si>
  <si>
    <t>Incisjon og revisjon med innlegging av terapeutisk substans ved infeksjon i lumbosakralvirvel</t>
  </si>
  <si>
    <t>NAS60</t>
  </si>
  <si>
    <t>Incisjon og revisjon ved infeksjon i cervikal mellomvirvelskive</t>
  </si>
  <si>
    <t>NAS61</t>
  </si>
  <si>
    <t>Incisjon og revisjon ved infeksjon i cervikal og torakal mellomvirvelskive</t>
  </si>
  <si>
    <t>NAS62</t>
  </si>
  <si>
    <t>Incisjon og revisjon ved infeksjon i torakal mellomvirvelskive</t>
  </si>
  <si>
    <t>NAS63</t>
  </si>
  <si>
    <t>Incisjon og revisjon ved infeksjon i torakal og lumbal mellomvirvelskive</t>
  </si>
  <si>
    <t>NAS64</t>
  </si>
  <si>
    <t>Incisjon og revisjon ved infeksjon i lumbal mellomvirvelskive</t>
  </si>
  <si>
    <t>NAS65</t>
  </si>
  <si>
    <t>Incisjon og revisjon ved infeksjon i cervikal, torakal og lumbal mellomvirvelskive</t>
  </si>
  <si>
    <t>NAS66</t>
  </si>
  <si>
    <t>Incisjon og revisjon ved infeksjon i lumbosakral mellomvirvelskive</t>
  </si>
  <si>
    <t>NAS90</t>
  </si>
  <si>
    <t>Annen operasjon for infeksjon i sene, ledd, mellomvirvelskive eller bein i cervikalkolumna</t>
  </si>
  <si>
    <t>NAS91</t>
  </si>
  <si>
    <t>Annen operasjon for infeksjon i sene, ledd, mellomvirvelskive eller bein i cervikal- og torakalkolumna</t>
  </si>
  <si>
    <t>NAS92</t>
  </si>
  <si>
    <t>Annen operasjon for infeksjon i sene, ledd, mellomvirvelskive eller bein i torakalkolumna</t>
  </si>
  <si>
    <t>NAS93</t>
  </si>
  <si>
    <t>Annen operasjon for infeksjon i sene, ledd, mellomvirvelskive eller bein i torakal- og lumbalkolumna</t>
  </si>
  <si>
    <t>NAS94</t>
  </si>
  <si>
    <t>Annen operasjon for infeksjon i sene, ledd, mellomvirvelskive eller bein i lumbalkolumna</t>
  </si>
  <si>
    <t>NAS95</t>
  </si>
  <si>
    <t>Annen operasjon for infeksjon i sene, ledd, mellomvirvelskive eller bein i cervikal-, torakal- og lumbalkolumna</t>
  </si>
  <si>
    <t>NAS96</t>
  </si>
  <si>
    <t>Annen operasjon for infeksjon i sene, ledd, mellomvirvelskive eller bein i lumbosakralkolumna</t>
  </si>
  <si>
    <t>NAT00</t>
  </si>
  <si>
    <t>Fjerning av fremmedlegeme fra vev i cervikalkolumna</t>
  </si>
  <si>
    <t>NAT01</t>
  </si>
  <si>
    <t>Fjerning av fremmedlegeme fra vev i cervikal- og torakalkolumna</t>
  </si>
  <si>
    <t>NAT02</t>
  </si>
  <si>
    <t>Fjerning av fremmedlegeme fra vev i torakalkolumna</t>
  </si>
  <si>
    <t>NAT03</t>
  </si>
  <si>
    <t>Fjerning av fremmedlegeme fra vev i torakal- og lumbalkolumna</t>
  </si>
  <si>
    <t>NAT04</t>
  </si>
  <si>
    <t>Fjerning av fremmedlegeme fra vev i lumbalkolumna</t>
  </si>
  <si>
    <t>NAT05</t>
  </si>
  <si>
    <t>Fjerning av fremmedlegeme fra vev i cervikal-, torakal- og lumbalkolumna</t>
  </si>
  <si>
    <t>NAT06</t>
  </si>
  <si>
    <t>Fjerning av fremmedlegeme fra vev i lumbosakralkolumna</t>
  </si>
  <si>
    <t>NAT10</t>
  </si>
  <si>
    <t>Fremre korreksjon av cervikalkolumna med internt instrument</t>
  </si>
  <si>
    <t>NAT11</t>
  </si>
  <si>
    <t>Fremre korreksjon av cervikal- og torakalkolumna med internt instrument</t>
  </si>
  <si>
    <t>NAT12</t>
  </si>
  <si>
    <t>Fremre korreksjon av torakalkolumna med internt instrument</t>
  </si>
  <si>
    <t>NAT13</t>
  </si>
  <si>
    <t>Fremre korreksjon av torakal- og lumbalkolumna med internt instrument</t>
  </si>
  <si>
    <t>NAT14</t>
  </si>
  <si>
    <t>Fremre korreksjon av lumbalkolumna med internt instrument</t>
  </si>
  <si>
    <t>NAT15</t>
  </si>
  <si>
    <t>Fremre korreksjon av cervikal-, torakal- og lumbalkolumna med internt instrument</t>
  </si>
  <si>
    <t>NAT16</t>
  </si>
  <si>
    <t>Fremre korreksjon av lumbosakralkolumna med internt instrument</t>
  </si>
  <si>
    <t>NAT20</t>
  </si>
  <si>
    <t>Bakre korreksjon av cervikalkolumna med internt instrument</t>
  </si>
  <si>
    <t>NAT21</t>
  </si>
  <si>
    <t>Bakre korreksjon av cervikal- og torakalkolumna med internt instrument</t>
  </si>
  <si>
    <t>NAT22</t>
  </si>
  <si>
    <t>Bakre korreksjon av torakalkolumna med internt instrument</t>
  </si>
  <si>
    <t>NAT23</t>
  </si>
  <si>
    <t>Bakre korreksjon av torakal- og lumbalkolumna med internt instrument</t>
  </si>
  <si>
    <t>NAT24</t>
  </si>
  <si>
    <t>Bakre korreksjon av lumbalkolumna med internt instrument</t>
  </si>
  <si>
    <t>NAT25</t>
  </si>
  <si>
    <t>Bakre korreksjon av cervikal-, torakal- og lumbalkolumna med internt instrument</t>
  </si>
  <si>
    <t>NAT26</t>
  </si>
  <si>
    <t>Bakre korreksjon av lumbosakralkolumna med internt instrument</t>
  </si>
  <si>
    <t>NAT90</t>
  </si>
  <si>
    <t>Annen operasjon på cervikalkolumna</t>
  </si>
  <si>
    <t>NAT91</t>
  </si>
  <si>
    <t>Annen operasjon på cervikal- og torakalkolumna</t>
  </si>
  <si>
    <t>NAT92</t>
  </si>
  <si>
    <t>Annen operasjon på torakalkolumna</t>
  </si>
  <si>
    <t>NAT93</t>
  </si>
  <si>
    <t>Annen operasjon på torakal- og lumbalkolumna</t>
  </si>
  <si>
    <t>NAT94</t>
  </si>
  <si>
    <t>Annen operasjon på lumbalkolumna</t>
  </si>
  <si>
    <t>NAT95</t>
  </si>
  <si>
    <t>Annen operasjon på cervikal-, torakal- og lumbalkolumna</t>
  </si>
  <si>
    <t>NAT96</t>
  </si>
  <si>
    <t>Annen operasjon på lumbosakralkolumna</t>
  </si>
  <si>
    <t>NAU39</t>
  </si>
  <si>
    <t>Fjerning av eksternt fiksasjonsutstyr fra kolumna</t>
  </si>
  <si>
    <t>NAU49</t>
  </si>
  <si>
    <t>Fjerning av osteosyntesemateriale fra kolumna</t>
  </si>
  <si>
    <t>NAU89</t>
  </si>
  <si>
    <t>Fjerning av terapeutisk substans etter infeksjonsbehandling i kolumna</t>
  </si>
  <si>
    <t>NAU99</t>
  </si>
  <si>
    <t>Fjerning av annet implantat fra kolumna</t>
  </si>
  <si>
    <t>NAW49</t>
  </si>
  <si>
    <t>Reoperasjon for sårruptur etter inngrep på kolumna</t>
  </si>
  <si>
    <t>NAW59</t>
  </si>
  <si>
    <t>Reoperasjon for overfladisk infeksjon etter inngrep på kolumna</t>
  </si>
  <si>
    <t>NAW69</t>
  </si>
  <si>
    <t>Reoperasjon for dyp infeksjon etter inngrep på kolumna</t>
  </si>
  <si>
    <t>NAW79</t>
  </si>
  <si>
    <t>Reoperasjon for overfladisk blødning etter inngrep på kolumna</t>
  </si>
  <si>
    <t>NAW89</t>
  </si>
  <si>
    <t>Reoperasjon for dyp blødning etter inngrep på kolumna</t>
  </si>
  <si>
    <t>NAW99</t>
  </si>
  <si>
    <t>Annen reoperasjon etter inngrep på kolumna</t>
  </si>
  <si>
    <t>NB0AA</t>
  </si>
  <si>
    <t>RG Overarm</t>
  </si>
  <si>
    <t>NB0AD</t>
  </si>
  <si>
    <t>CT Overarm</t>
  </si>
  <si>
    <t>NB0AG</t>
  </si>
  <si>
    <t>MR Overarm</t>
  </si>
  <si>
    <t>NB0AJ</t>
  </si>
  <si>
    <t>MRV Venografi av overekstremitet</t>
  </si>
  <si>
    <t>NB0AK</t>
  </si>
  <si>
    <t>UL Overarm</t>
  </si>
  <si>
    <t>NB0BA</t>
  </si>
  <si>
    <t>RG Skulder</t>
  </si>
  <si>
    <t>NB0BD</t>
  </si>
  <si>
    <t>CT Skulder</t>
  </si>
  <si>
    <t>NB0BG</t>
  </si>
  <si>
    <t>MR Skulder</t>
  </si>
  <si>
    <t>NB0BK</t>
  </si>
  <si>
    <t>UL Skulder</t>
  </si>
  <si>
    <t>NB0CA</t>
  </si>
  <si>
    <t>RG Clavicula</t>
  </si>
  <si>
    <t>NB0EA</t>
  </si>
  <si>
    <t>RG Skulderblad</t>
  </si>
  <si>
    <t>NBA00</t>
  </si>
  <si>
    <t>Perkutan eksplorasjon av bløtdeler i skulder eller overarm</t>
  </si>
  <si>
    <t>NBA02</t>
  </si>
  <si>
    <t>Åpen eksplorasjon av bløtdeler i skulder eller overarm</t>
  </si>
  <si>
    <t>NBA10</t>
  </si>
  <si>
    <t>Perkutan eksplorasjon av ledd i skulder</t>
  </si>
  <si>
    <t>NBA11</t>
  </si>
  <si>
    <t>Artroskopi i skulder</t>
  </si>
  <si>
    <t>NBA12</t>
  </si>
  <si>
    <t>Artrotomi i skulder</t>
  </si>
  <si>
    <t>NBA20</t>
  </si>
  <si>
    <t>Perkutan biopsi av bløtdeler eller ledd i skulder eller overarm</t>
  </si>
  <si>
    <t>NBA21</t>
  </si>
  <si>
    <t>Artroskopisk biopsi i skulder</t>
  </si>
  <si>
    <t>NBA22</t>
  </si>
  <si>
    <t>Åpen biopsi av bløtdeler eller ledd i skulder eller overarm</t>
  </si>
  <si>
    <t>NBA30</t>
  </si>
  <si>
    <t>Perkutan biopsi av bein i skulder eller overarm</t>
  </si>
  <si>
    <t>NBA32</t>
  </si>
  <si>
    <t>Åpen biopsi av bein i skulder eller overarm</t>
  </si>
  <si>
    <t>NBB01</t>
  </si>
  <si>
    <t>Implantasjon av proksimal primær delprotese i humeroscapularledd uten sement</t>
  </si>
  <si>
    <t>NBB02</t>
  </si>
  <si>
    <t>Implantasjon av distal primær delprotese i humeroscapularledd uten sement</t>
  </si>
  <si>
    <t>NBB11</t>
  </si>
  <si>
    <t>Implantasjon av proksimal primær delprotese i humeroscapularledd med sement</t>
  </si>
  <si>
    <t>NBB12</t>
  </si>
  <si>
    <t>Implantasjon av distal primær delprotese i humeroscapularledd med sement</t>
  </si>
  <si>
    <t>NBB20</t>
  </si>
  <si>
    <t>Implantasjon av primær totalprotese i humeroscapularledd uten sement</t>
  </si>
  <si>
    <t>NBB30</t>
  </si>
  <si>
    <t>Implantasjon av primær totalprotese i humeroscapularledd med hybrid teknikk</t>
  </si>
  <si>
    <t>NBB40</t>
  </si>
  <si>
    <t>Implantasjon av primær totalprotese i humeroscapularledd med sement</t>
  </si>
  <si>
    <t>NBB59</t>
  </si>
  <si>
    <t>Implantasjon av primær interposisjonsprotese i humeroscapularledd</t>
  </si>
  <si>
    <t>NBB70</t>
  </si>
  <si>
    <t>Implantasjon av primær total rekonstruksjonsprotese i humeroscapularleddet</t>
  </si>
  <si>
    <t>NBB71</t>
  </si>
  <si>
    <t>Rekonstruksjon av glenoid med protese</t>
  </si>
  <si>
    <t>NBB72</t>
  </si>
  <si>
    <t>Implantasjon av rekonstruksjonsprotese i proksimale humerus inkl. delprotese</t>
  </si>
  <si>
    <t>NBB75</t>
  </si>
  <si>
    <t>Implantasjon av diafyseimplantat i humerus</t>
  </si>
  <si>
    <t>NBB76</t>
  </si>
  <si>
    <t>Distal humerusrekonstruksjon kombinert med albueledd</t>
  </si>
  <si>
    <t>NBB78</t>
  </si>
  <si>
    <t>Implantasjon av vokseprotese</t>
  </si>
  <si>
    <t>NBB99</t>
  </si>
  <si>
    <t>Annen implantasjon av primær protese i skulderledd</t>
  </si>
  <si>
    <t>NBC01</t>
  </si>
  <si>
    <t>Implantasjon av proksimal sekundær delprotese i humeroscapularledd uten sement</t>
  </si>
  <si>
    <t>NBC02</t>
  </si>
  <si>
    <t>Implantasjon av distal sekundær delprotese i humeroscapularledd uten sement</t>
  </si>
  <si>
    <t>NBC11</t>
  </si>
  <si>
    <t>Implantasjon av proksimal sekundær delprotese i humeroscapularledd med sement</t>
  </si>
  <si>
    <t>NBC12</t>
  </si>
  <si>
    <t>Implantasjon av distal sekundær delprotese i humeroscapularledd med sement</t>
  </si>
  <si>
    <t>NBC20</t>
  </si>
  <si>
    <t>Implantasjon av sekundær totalprotese i humeroscapularledd uten sement</t>
  </si>
  <si>
    <t>NBC30</t>
  </si>
  <si>
    <t>Implantasjon av sekundær totalprotese i humeroscapularledd med hybrid teknikk</t>
  </si>
  <si>
    <t>NBC40</t>
  </si>
  <si>
    <t>Implantasjon av sekundær totalprotese i humeroscapularledd med sement</t>
  </si>
  <si>
    <t>NBC59</t>
  </si>
  <si>
    <t>Implantasjon av sekundær interposisjonsprotese i humeroscapularledd</t>
  </si>
  <si>
    <t>NBC70</t>
  </si>
  <si>
    <t>Implantasjon av sekundær total rekonstruksjonsprotese i humeroscapularleddet</t>
  </si>
  <si>
    <t>NBC71</t>
  </si>
  <si>
    <t>Implantasjon av sekundær rekonstruksjon av glenoid med protese</t>
  </si>
  <si>
    <t>NBC72</t>
  </si>
  <si>
    <t>Implantasjon av sekundær proksimal humerusrekonstruksjon inkl. leddprotese</t>
  </si>
  <si>
    <t>NBC75</t>
  </si>
  <si>
    <t>Implantasjon av sekundært diafyseimplantat i humerus</t>
  </si>
  <si>
    <t>NBC76</t>
  </si>
  <si>
    <t>Implantasjon av sekundær distal humerusrekonstruksjon kombinert med albueledd</t>
  </si>
  <si>
    <t>NBC78</t>
  </si>
  <si>
    <t>Sekundær implantasjon av vokseprotese</t>
  </si>
  <si>
    <t>NBC99</t>
  </si>
  <si>
    <t>Annen implantasjon av sekundær protese i skulderledd</t>
  </si>
  <si>
    <t>NBE01</t>
  </si>
  <si>
    <t>Endoskopisk incisjon eller sutur av leddkapsel i skulder</t>
  </si>
  <si>
    <t>NBE02</t>
  </si>
  <si>
    <t>Åpen incisjon eller sutur av leddkapsel i skulder</t>
  </si>
  <si>
    <t>NBE11</t>
  </si>
  <si>
    <t>Endoskopisk deling eller eksisjon av ligament i skulder</t>
  </si>
  <si>
    <t>NBE12</t>
  </si>
  <si>
    <t>Åpen deling eller eksisjon av ligament i skulder</t>
  </si>
  <si>
    <t>NBE21</t>
  </si>
  <si>
    <t>Endoskopisk sutur eller reinserering av ligament i skulder</t>
  </si>
  <si>
    <t>NBE22</t>
  </si>
  <si>
    <t>Åpen sutur eller reinserering av ligament i skulder</t>
  </si>
  <si>
    <t>NBE31</t>
  </si>
  <si>
    <t>Endoskopisk transposisjon av ligament i skulder</t>
  </si>
  <si>
    <t>NBE32</t>
  </si>
  <si>
    <t>Åpen transposisjon av ligament i skulder</t>
  </si>
  <si>
    <t>NBE41</t>
  </si>
  <si>
    <t>Endoskopisk rekonstruksjon av ligament eller leddkapsel i skulder uten protesemateriale</t>
  </si>
  <si>
    <t>NBE42</t>
  </si>
  <si>
    <t>Åpen rekonstruksjon av ligament eller leddkapsel i skulder uten protesemateriale</t>
  </si>
  <si>
    <t>NBE51</t>
  </si>
  <si>
    <t>Endoskopisk rekonstruksjon av ligament eller leddkapsel i skulder med protesemateriale</t>
  </si>
  <si>
    <t>NBE52</t>
  </si>
  <si>
    <t>Åpen rekonstruksjon av ligament eller leddkapsel i skulder med protesemateriale</t>
  </si>
  <si>
    <t>NBE91</t>
  </si>
  <si>
    <t>Annen endoskopisk operasjon på leddkapsel eller ligament i skulder</t>
  </si>
  <si>
    <t>NBE92</t>
  </si>
  <si>
    <t>Annen åpen operasjon på leddkapsel eller ligament i skulder</t>
  </si>
  <si>
    <t>NBF01</t>
  </si>
  <si>
    <t>Endoskopisk total humeroskapulær synovektomi</t>
  </si>
  <si>
    <t>NBF02</t>
  </si>
  <si>
    <t>Åpen total humeroskapulær synovektomi</t>
  </si>
  <si>
    <t>NBF11</t>
  </si>
  <si>
    <t>Endoskopisk partiell humeroskapulær synovektomi</t>
  </si>
  <si>
    <t>NBF12</t>
  </si>
  <si>
    <t>Åpen partiell humeroskapulær synovektomi</t>
  </si>
  <si>
    <t>NBF21</t>
  </si>
  <si>
    <t>Endoskopisk fiksasjon av leddflatefragment i skulder</t>
  </si>
  <si>
    <t>NBF22</t>
  </si>
  <si>
    <t>Åpen fiksasjon av leddflatefragment i skulder</t>
  </si>
  <si>
    <t>NBF31</t>
  </si>
  <si>
    <t>Endoskopisk reseksjon av humeroskapulær leddbrusk</t>
  </si>
  <si>
    <t>NBF32</t>
  </si>
  <si>
    <t>Åpen reseksjon av humeroskapulær leddbrusk</t>
  </si>
  <si>
    <t>NBF91</t>
  </si>
  <si>
    <t>Annen endoskopisk operasjon på synovialhinne eller leddflate i skulder</t>
  </si>
  <si>
    <t>NBF92</t>
  </si>
  <si>
    <t>Annen åpen operasjon på synovialhinne eller leddflate i skulder</t>
  </si>
  <si>
    <t>NBG09</t>
  </si>
  <si>
    <t>Humeroskapulær eksisjonsartroplastikk</t>
  </si>
  <si>
    <t>NBG19</t>
  </si>
  <si>
    <t>Humeroskapulær interposisjonsartroplastikk</t>
  </si>
  <si>
    <t>NBG29</t>
  </si>
  <si>
    <t>Annen humeroskapulær artroplastikk uten protese</t>
  </si>
  <si>
    <t>NBG39</t>
  </si>
  <si>
    <t>Artrodese i skulderledd uten fiksasjon</t>
  </si>
  <si>
    <t>NBG49</t>
  </si>
  <si>
    <t>Artrodese av skulderledd med osteosyntese</t>
  </si>
  <si>
    <t>NBG59</t>
  </si>
  <si>
    <t>Artrodese av skulderledd med ekstern fiksasjon</t>
  </si>
  <si>
    <t>NBG99</t>
  </si>
  <si>
    <t>Annen eksisjon, rekonstruksjon eller artrodese av skulderledd</t>
  </si>
  <si>
    <t>NBGX46</t>
  </si>
  <si>
    <t>Kjemisk synoviortese av skulderledd</t>
  </si>
  <si>
    <t>NBGX47</t>
  </si>
  <si>
    <t>Synoviortese av skulderledd med radioaktive isotoper</t>
  </si>
  <si>
    <t>NBH00</t>
  </si>
  <si>
    <t>Lukket reposisjon av humeroskapulær luksasjon</t>
  </si>
  <si>
    <t>NBH02</t>
  </si>
  <si>
    <t>Åpen reposisjon av humeroskapulær luksasjon</t>
  </si>
  <si>
    <t>NBH10</t>
  </si>
  <si>
    <t>Lukket reposisjon av akromioklavikularluksasjon</t>
  </si>
  <si>
    <t>NBH12</t>
  </si>
  <si>
    <t>Åpen reposisjon av akromioklavikularluksasjon</t>
  </si>
  <si>
    <t>NBH20</t>
  </si>
  <si>
    <t>Lukket reposisjon av proteseluksasjon i skulderledd</t>
  </si>
  <si>
    <t>NBH22</t>
  </si>
  <si>
    <t>Åpen reposisjon av proteseluksasjon i skulderledd</t>
  </si>
  <si>
    <t>NBH31</t>
  </si>
  <si>
    <t>Endoskopisk adheranseløsning i skulderledd</t>
  </si>
  <si>
    <t>NBH32</t>
  </si>
  <si>
    <t>Åpen adheranseløsning i skulderledd</t>
  </si>
  <si>
    <t>NBH41</t>
  </si>
  <si>
    <t>Endoskopisk fjerning av fremmed eller fritt legeme fra humeroscapularledd</t>
  </si>
  <si>
    <t>NBH42</t>
  </si>
  <si>
    <t>Åpen fjerning av fremmed eller fritt legeme fra humeroscapularledd</t>
  </si>
  <si>
    <t>NBH51</t>
  </si>
  <si>
    <t>Endoskopisk eksisjon av intraartikulær eksostose eller osteofytt i humeroscapularledd</t>
  </si>
  <si>
    <t>NBH52</t>
  </si>
  <si>
    <t>Åpen eksisjon av intraartikulær eksostose eller osteofytt i humeroscapularledd</t>
  </si>
  <si>
    <t>NBH71</t>
  </si>
  <si>
    <t>Endoskopisk operasjon for habituell skulderluksasjon</t>
  </si>
  <si>
    <t>NBH72</t>
  </si>
  <si>
    <t>Operasjon for habituell skulderluksasjon</t>
  </si>
  <si>
    <t>NBH90</t>
  </si>
  <si>
    <t>Annen perkutan operasjon på skulderledd</t>
  </si>
  <si>
    <t>NBH91</t>
  </si>
  <si>
    <t>Annen endoskopisk operasjon på skulderledd</t>
  </si>
  <si>
    <t>NBH92</t>
  </si>
  <si>
    <t>Annen åpen operasjon på skulderledd</t>
  </si>
  <si>
    <t>NBJ01</t>
  </si>
  <si>
    <t>Lukket reposisjon av humerusfraktur</t>
  </si>
  <si>
    <t>NBJ02</t>
  </si>
  <si>
    <t>Lukket reposisjon av claviculafraktur</t>
  </si>
  <si>
    <t>NBJ03</t>
  </si>
  <si>
    <t>Lukket reposisjon av scapulafractur</t>
  </si>
  <si>
    <t>NBJ11</t>
  </si>
  <si>
    <t>Åpen reposisjon av humerusfraktur</t>
  </si>
  <si>
    <t>NBJ12</t>
  </si>
  <si>
    <t>Åpen reposisjon av claviculafraktur</t>
  </si>
  <si>
    <t>NBJ13</t>
  </si>
  <si>
    <t>Åpen reposisjon av scapulafraktur</t>
  </si>
  <si>
    <t>NBJ21</t>
  </si>
  <si>
    <t>Ekstern fiksasjon av humerusfraktur</t>
  </si>
  <si>
    <t>NBJ22</t>
  </si>
  <si>
    <t>Ekstern fiksasjon av claviculafraktur</t>
  </si>
  <si>
    <t>NBJ23</t>
  </si>
  <si>
    <t>Ekstern fiksasjon av scapulafraktur</t>
  </si>
  <si>
    <t>NBJ31</t>
  </si>
  <si>
    <t>Osteosyntese av humerusfraktur med bioimplantat</t>
  </si>
  <si>
    <t>NBJ32</t>
  </si>
  <si>
    <t>Osteosyntese av claviculafraktur med bioimplantat</t>
  </si>
  <si>
    <t>NBJ33</t>
  </si>
  <si>
    <t>Osteosyntese av scapulafraktur med bioimplantat</t>
  </si>
  <si>
    <t>NBJ41</t>
  </si>
  <si>
    <t>Osteosyntese av humerusfraktur med metalltråd, cerclage eller pinne</t>
  </si>
  <si>
    <t>NBJ42</t>
  </si>
  <si>
    <t>Osteosyntese av claviculafraktur med metalltråd, cerclage eller pinne</t>
  </si>
  <si>
    <t>NBJ43</t>
  </si>
  <si>
    <t>Osteosyntese av scapulafraktur med metalltråd, cerclage eller pinne</t>
  </si>
  <si>
    <t>NBJ51</t>
  </si>
  <si>
    <t>Osteosyntese av humerusfraktur med margnagle</t>
  </si>
  <si>
    <t>NBJ52</t>
  </si>
  <si>
    <t>Osteosyntese av claviculafraktur med margnagle</t>
  </si>
  <si>
    <t>NBJ61</t>
  </si>
  <si>
    <t>Osteosyntese av humerusfraktur med plate og skruer</t>
  </si>
  <si>
    <t>NBJ62</t>
  </si>
  <si>
    <t>Osteosyntese av claviculafraktur med plate og skruer</t>
  </si>
  <si>
    <t>NBJ63</t>
  </si>
  <si>
    <t>Osteosyntese av scapulafraktur med plate og skruer</t>
  </si>
  <si>
    <t>NBJ71</t>
  </si>
  <si>
    <t>Osteosyntese av humerusfraktur med skruer</t>
  </si>
  <si>
    <t>NBJ72</t>
  </si>
  <si>
    <t>Osteosyntese av claviculafraktur med skruer</t>
  </si>
  <si>
    <t>NBJ73</t>
  </si>
  <si>
    <t>Osteosyntese av scapulafraktur med skruer</t>
  </si>
  <si>
    <t>NBJ81</t>
  </si>
  <si>
    <t>Osteosyntese av humerusfraktur med annet eller kombinert materiale</t>
  </si>
  <si>
    <t>NBJ82</t>
  </si>
  <si>
    <t>Osteosyntese av claviculafraktur med annet eller kombinert materiale</t>
  </si>
  <si>
    <t>NBJ83</t>
  </si>
  <si>
    <t>Osteosyntese av scapulafraktur med annet eller kombinert materiale</t>
  </si>
  <si>
    <t>NBJ91</t>
  </si>
  <si>
    <t>Annen operativ bruddbehandling i humerus</t>
  </si>
  <si>
    <t>NBJ92</t>
  </si>
  <si>
    <t>Annen operativ bruddbehandling i clavicula</t>
  </si>
  <si>
    <t>NBJ93</t>
  </si>
  <si>
    <t>Annen operativ bruddbehandling i scapula</t>
  </si>
  <si>
    <t>NBK01</t>
  </si>
  <si>
    <t>Eksisjon av beinfragment i humerus</t>
  </si>
  <si>
    <t>NBK02</t>
  </si>
  <si>
    <t>Eksisjon av beinfragment i clavicula</t>
  </si>
  <si>
    <t>NBK03</t>
  </si>
  <si>
    <t>Eksisjon av beinfragment i scapula</t>
  </si>
  <si>
    <t>NBK11</t>
  </si>
  <si>
    <t>Reseksjon eller eksisjon av humerus</t>
  </si>
  <si>
    <t>NBK12</t>
  </si>
  <si>
    <t>Reseksjon eller eksisjon av clavicula</t>
  </si>
  <si>
    <t>NBK13</t>
  </si>
  <si>
    <t>Reseksjon eller eksisjon av scapula</t>
  </si>
  <si>
    <t>NBK21</t>
  </si>
  <si>
    <t>Fenestrasjon eller oppboring av humerus</t>
  </si>
  <si>
    <t>NBK22</t>
  </si>
  <si>
    <t>Fenestrasjon eller oppboring av clavicula</t>
  </si>
  <si>
    <t>NBK23</t>
  </si>
  <si>
    <t>Fenestrasjon eller oppboring av scapula</t>
  </si>
  <si>
    <t>NBK31</t>
  </si>
  <si>
    <t>Utskraping av cyste i humerus</t>
  </si>
  <si>
    <t>NBK32</t>
  </si>
  <si>
    <t>Utskraping av cyste i clavicula</t>
  </si>
  <si>
    <t>NBK33</t>
  </si>
  <si>
    <t>Utskraping av cyste i scapula</t>
  </si>
  <si>
    <t>NBK41</t>
  </si>
  <si>
    <t>Epifysiodese i humerus</t>
  </si>
  <si>
    <t>NBK42</t>
  </si>
  <si>
    <t>Epifysiodese i clavicula</t>
  </si>
  <si>
    <t>NBK43</t>
  </si>
  <si>
    <t>Epifysiodese i scapula</t>
  </si>
  <si>
    <t>NBK51</t>
  </si>
  <si>
    <t>Osteotomi i humerus med aksekorreksjon, rotasjon eller forskyvning</t>
  </si>
  <si>
    <t>NBK52</t>
  </si>
  <si>
    <t>Osteotomi i clavicula med aksekorreksjon, rotasjon eller forskyvning</t>
  </si>
  <si>
    <t>NBK53</t>
  </si>
  <si>
    <t>Osteotomi i scapula med aksekorreksjon, rotasjon eller forskyvning</t>
  </si>
  <si>
    <t>NBK61</t>
  </si>
  <si>
    <t>Osteotomi i humerus med forkorting eller forlengelse</t>
  </si>
  <si>
    <t>NBK62</t>
  </si>
  <si>
    <t>Osteotomi i clavicula med forkorting eller forlengelse</t>
  </si>
  <si>
    <t>NBK63</t>
  </si>
  <si>
    <t>Osteotomi i scapula med forkorting eller forlengelse</t>
  </si>
  <si>
    <t>NBK71</t>
  </si>
  <si>
    <t>Beintransportoperasjon i humerus</t>
  </si>
  <si>
    <t>NBK72</t>
  </si>
  <si>
    <t>Beintransportoperasjon i clavicula</t>
  </si>
  <si>
    <t>NBK73</t>
  </si>
  <si>
    <t>Beintransportoperasjon i scapula</t>
  </si>
  <si>
    <t>NBK81</t>
  </si>
  <si>
    <t>Epifysedistraksjon på humerus</t>
  </si>
  <si>
    <t>NBK91</t>
  </si>
  <si>
    <t>Annen operasjon på bein i humerus</t>
  </si>
  <si>
    <t>NBK92</t>
  </si>
  <si>
    <t>Annen operasjon på bein i clavicula</t>
  </si>
  <si>
    <t>NBK93</t>
  </si>
  <si>
    <t>Annen operasjon på bein i scapula</t>
  </si>
  <si>
    <t>NBL09</t>
  </si>
  <si>
    <t>Løsning av muskel i skulder eller overarm</t>
  </si>
  <si>
    <t>NBL19</t>
  </si>
  <si>
    <t>Sutur eller rekonstruksjon av muskel i skulder eller overarm</t>
  </si>
  <si>
    <t>NBL29</t>
  </si>
  <si>
    <t>Transposisjon av muskel i skulder eller overarm</t>
  </si>
  <si>
    <t>NBL39</t>
  </si>
  <si>
    <t>Myotomi eller tenotomi i skulder eller overarm</t>
  </si>
  <si>
    <t>NBL49</t>
  </si>
  <si>
    <t>Sutur eller reinserering av sene i skulder eller overarm</t>
  </si>
  <si>
    <t>NBL59</t>
  </si>
  <si>
    <t>Tenolyse eller tenosynovektomi i skulder eller overarm</t>
  </si>
  <si>
    <t>NBL69</t>
  </si>
  <si>
    <t>Tenodese, forkorting eller forlengelse av sene i skulder eller overarm</t>
  </si>
  <si>
    <t>NBL79</t>
  </si>
  <si>
    <t>Eksisjon av muskel eller sene i skulder eller overarm</t>
  </si>
  <si>
    <t>NBL89</t>
  </si>
  <si>
    <t>Transposisjon av sene i skulder eller overarm</t>
  </si>
  <si>
    <t>NBL99</t>
  </si>
  <si>
    <t>Annen operasjon på muskel eller sene i skulder eller overarm</t>
  </si>
  <si>
    <t>NBM09</t>
  </si>
  <si>
    <t>Fasciotomi i skulder eller overarm</t>
  </si>
  <si>
    <t>NBM19</t>
  </si>
  <si>
    <t>Reseksjon eller eksisjon av fascie i skulder eller overarm</t>
  </si>
  <si>
    <t>NBM29</t>
  </si>
  <si>
    <t>Sutur av fascie i skulder eller overarm</t>
  </si>
  <si>
    <t>NBM79</t>
  </si>
  <si>
    <t>Eksisjon av bursa i skulder eller overarm</t>
  </si>
  <si>
    <t>NBM99</t>
  </si>
  <si>
    <t>Annen operasjon på fascie, ganglion eller bursa i skulder eller overarm</t>
  </si>
  <si>
    <t>NBN09</t>
  </si>
  <si>
    <t>Autotransplantasjon av bein til skulder eller overarm</t>
  </si>
  <si>
    <t>NBN19</t>
  </si>
  <si>
    <t>Allotransplantasjon av bein til skulder eller overarm</t>
  </si>
  <si>
    <t>NBN29</t>
  </si>
  <si>
    <t>Xenotransplantasjon av bein til skulder eller overarm</t>
  </si>
  <si>
    <t>NBN39</t>
  </si>
  <si>
    <t>Transplantasjon av sene til skulder eller overarm</t>
  </si>
  <si>
    <t>NBN49</t>
  </si>
  <si>
    <t>Transplantasjon av brusk, periost eller fascie til skulder eller overarm</t>
  </si>
  <si>
    <t>NBN99</t>
  </si>
  <si>
    <t>Annen transplantasjon til skulder eller overarm</t>
  </si>
  <si>
    <t>NBP29</t>
  </si>
  <si>
    <t>Replantasjon av overekstremitet ovenfor albuen</t>
  </si>
  <si>
    <t>NBQ01</t>
  </si>
  <si>
    <t>Intertorakoskapulær amputasjon</t>
  </si>
  <si>
    <t>NBQ02</t>
  </si>
  <si>
    <t>Humeroskapulær amputasjon</t>
  </si>
  <si>
    <t>NBQ03</t>
  </si>
  <si>
    <t>Amputasjon eller eksartikulasjon i overarm eller skulder</t>
  </si>
  <si>
    <t>NBQ09</t>
  </si>
  <si>
    <t>Annen amputasjon eller eksartikulasjon i skulder eller overarm</t>
  </si>
  <si>
    <t>NBQ29</t>
  </si>
  <si>
    <t>Revisjon av amputasjons- eller eksartikulasjonsstump i skulder eller overarm</t>
  </si>
  <si>
    <t>NBQ39</t>
  </si>
  <si>
    <t>Anleggelse av benforankret transdermalt implantat i humerus</t>
  </si>
  <si>
    <t>NBQ49</t>
  </si>
  <si>
    <t>Anleggelse av amputasjonsstumpformende implantat i humerus</t>
  </si>
  <si>
    <t>NBQ99</t>
  </si>
  <si>
    <t>Annen amputasjon eller tilhørende operasjon i skulder eller overarm</t>
  </si>
  <si>
    <t>NBR09</t>
  </si>
  <si>
    <t>Reseksjon av bløtdelstumor i skulder eller overarm</t>
  </si>
  <si>
    <t>NBR19</t>
  </si>
  <si>
    <t>Marginal eksisjon av bløtdelstumor i skulder eller overarm</t>
  </si>
  <si>
    <t>NBR29</t>
  </si>
  <si>
    <t>Vid eksisjon av bløtdelstumor i skulder eller overarm</t>
  </si>
  <si>
    <t>NBR39</t>
  </si>
  <si>
    <t>Kompartmentell eksisjon av bløtdelstumor i skulder eller overarm</t>
  </si>
  <si>
    <t>NBR49</t>
  </si>
  <si>
    <t>Reseksjon av bein- eller brusktumor i skulder eller overarm</t>
  </si>
  <si>
    <t>NBR59</t>
  </si>
  <si>
    <t>Marginal eksisjon av bein- eller brusktumor i skulder eller overarm</t>
  </si>
  <si>
    <t>NBR69</t>
  </si>
  <si>
    <t>Vid eksisjon av bein- eller brusktumor i skulder eller overarm</t>
  </si>
  <si>
    <t>NBR79</t>
  </si>
  <si>
    <t>Kompartmentell eksisjon av bein- eller brusktumor i skulder eller overarm</t>
  </si>
  <si>
    <t>NBR99</t>
  </si>
  <si>
    <t>Annen operasjon for tumor i skulder eller overarm</t>
  </si>
  <si>
    <t>NBS09</t>
  </si>
  <si>
    <t>Incisjon og revisjon ved infeksjon i sene i skulder eller overarm</t>
  </si>
  <si>
    <t>NBS19</t>
  </si>
  <si>
    <t>Incisjon og revisjon ved infeksjon i skulderledd</t>
  </si>
  <si>
    <t>NBS29</t>
  </si>
  <si>
    <t>Incisjon og revisjon ved infeksjon i bein i skulder eller overarm</t>
  </si>
  <si>
    <t>NBS39</t>
  </si>
  <si>
    <t>Incisjon og revisjon med innlegging av terapeutisk substans ved infeksjon i sene i skulder eller overarm</t>
  </si>
  <si>
    <t>NBS49</t>
  </si>
  <si>
    <t>Incisjon og revisjon med innlegging av terapeutisk substans ved infeksjon i skulderledd</t>
  </si>
  <si>
    <t>NBS59</t>
  </si>
  <si>
    <t>Incisjon og revisjon med innlegging av terapeutisk substans ved infeksjon i bein i skulder eller overarm</t>
  </si>
  <si>
    <t>NBS99</t>
  </si>
  <si>
    <t>Annen operasjon for infeksjon i sene, ledd eller bein i skulder eller overarm</t>
  </si>
  <si>
    <t>NBSY21</t>
  </si>
  <si>
    <t>Tilpasning av ekstern protese på skulder</t>
  </si>
  <si>
    <t>NBSY22</t>
  </si>
  <si>
    <t>Tilpasning av ekstern protese på overarm</t>
  </si>
  <si>
    <t>NBSY27</t>
  </si>
  <si>
    <t>Tilpasning av myoelektrisk protese på overekstremitet</t>
  </si>
  <si>
    <t>NBSY35</t>
  </si>
  <si>
    <t>Tilpasning av patellarsenebærende protese</t>
  </si>
  <si>
    <t>NBT09</t>
  </si>
  <si>
    <t>Fjerning av fremmedlegeme fra vev i skulder eller overarm</t>
  </si>
  <si>
    <t>NBT19</t>
  </si>
  <si>
    <t>Mobilisering av humeroscapularledd</t>
  </si>
  <si>
    <t>NBT39</t>
  </si>
  <si>
    <t>Korreksjon av deformitet i skulder eller overarm med muskel, sene eller ligament</t>
  </si>
  <si>
    <t>NBT49</t>
  </si>
  <si>
    <t>Korreksjon av deformitet i skulder eller overarm med ekstern eller intern fiksasjon</t>
  </si>
  <si>
    <t>NBT99</t>
  </si>
  <si>
    <t>Annen operasjon på skulder eller overarm</t>
  </si>
  <si>
    <t>NBU01</t>
  </si>
  <si>
    <t>Fjerning av proksimal delprotese fra humeroscapularledd</t>
  </si>
  <si>
    <t>NBU02</t>
  </si>
  <si>
    <t>Fjerning av distal delprotese fra humeroscapularledd</t>
  </si>
  <si>
    <t>NBU10</t>
  </si>
  <si>
    <t>Fjerning av totalprotese fra humeroscapularledd</t>
  </si>
  <si>
    <t>NBU11</t>
  </si>
  <si>
    <t>Fjerning av proksimal del av totalprotese fra humeroscapularledd</t>
  </si>
  <si>
    <t>NBU12</t>
  </si>
  <si>
    <t>Fjerning av distal del av totalprotese fra humeroscapularledd</t>
  </si>
  <si>
    <t>NBU39</t>
  </si>
  <si>
    <t>Fjerning av eksternt fiksasjonsutstyr fra skulder eller overarm</t>
  </si>
  <si>
    <t>NBU49</t>
  </si>
  <si>
    <t>Fjerning av osteosyntesemateriale fra skulder eller overarm</t>
  </si>
  <si>
    <t>NBU69</t>
  </si>
  <si>
    <t>Fjerning av ligamentprotese fra skulder eller overarm</t>
  </si>
  <si>
    <t>NBU89</t>
  </si>
  <si>
    <t>Fjerning av terapeutisk substans etter infeksjonsbehandling i skulder eller overarm</t>
  </si>
  <si>
    <t>NBU99</t>
  </si>
  <si>
    <t>Fjerning av annet implantat fra skulder eller overarm</t>
  </si>
  <si>
    <t>NBW49</t>
  </si>
  <si>
    <t>Reoperasjon for sårruptur etter inngrep på skulder eller overarm</t>
  </si>
  <si>
    <t>NBW59</t>
  </si>
  <si>
    <t>Reoperasjon for overfladisk infeksjon etter inngrep på skulder eller overarm</t>
  </si>
  <si>
    <t>NBW69</t>
  </si>
  <si>
    <t>Reoperasjon for dyp infeksjon etter inngrep på skulder eller overarm</t>
  </si>
  <si>
    <t>NBW79</t>
  </si>
  <si>
    <t>Reoperasjon for overfladisk blødning etter inngrep på skulder eller overarm</t>
  </si>
  <si>
    <t>NBW89</t>
  </si>
  <si>
    <t>Reoperasjon for dyp blødning etter inngrep på skulder eller overarm</t>
  </si>
  <si>
    <t>NBW99</t>
  </si>
  <si>
    <t>Annen reoperasjon etter inngrep på skulder eller overarm</t>
  </si>
  <si>
    <t>NC0AA</t>
  </si>
  <si>
    <t>RG Albueledd</t>
  </si>
  <si>
    <t>NC0AD</t>
  </si>
  <si>
    <t>CT Albueledd</t>
  </si>
  <si>
    <t>NC0AG</t>
  </si>
  <si>
    <t>MR Albueledd</t>
  </si>
  <si>
    <t>NC0AK</t>
  </si>
  <si>
    <t>UL Albueledd</t>
  </si>
  <si>
    <t>NC0BA</t>
  </si>
  <si>
    <t>RG Underarm</t>
  </si>
  <si>
    <t>NC0BD</t>
  </si>
  <si>
    <t>CT Underarm</t>
  </si>
  <si>
    <t>NC0BG</t>
  </si>
  <si>
    <t>MR Underarm</t>
  </si>
  <si>
    <t>NC0BK</t>
  </si>
  <si>
    <t>UL Underarm</t>
  </si>
  <si>
    <t>NCA00</t>
  </si>
  <si>
    <t>Perkutan eksplorasjon av bløtdeler i albue eller underarm</t>
  </si>
  <si>
    <t>NCA02</t>
  </si>
  <si>
    <t>Åpen eksplorasjon av bløtdeler i albue eller underarm</t>
  </si>
  <si>
    <t>NCA10</t>
  </si>
  <si>
    <t>Perkutan eksplorasjon av ledd i albue eller underarm</t>
  </si>
  <si>
    <t>NCA11</t>
  </si>
  <si>
    <t>Artroskopi i albueledd</t>
  </si>
  <si>
    <t>NCA12</t>
  </si>
  <si>
    <t>Artrotomi i albueledd</t>
  </si>
  <si>
    <t>NCA20</t>
  </si>
  <si>
    <t>Perkutan biopsi av bløtdeler eller ledd i albue eller underarm</t>
  </si>
  <si>
    <t>NCA21</t>
  </si>
  <si>
    <t>Endoskopisk biopsi av bløtdeler eller ledd i albue eller underarm</t>
  </si>
  <si>
    <t>NCA22</t>
  </si>
  <si>
    <t>Åpen biopsi av bløtdeler eller ledd i albue eller underarm</t>
  </si>
  <si>
    <t>NCA30</t>
  </si>
  <si>
    <t>Perkutan biopsi av bein i albue eller underarm</t>
  </si>
  <si>
    <t>NCA32</t>
  </si>
  <si>
    <t>Åpen biopsi av bein i albue eller underarm</t>
  </si>
  <si>
    <t>NCB01</t>
  </si>
  <si>
    <t>Implantasjon av proksimal primær delprotese i albueledd uten sement</t>
  </si>
  <si>
    <t>NCB02</t>
  </si>
  <si>
    <t>Implantasjon av distal primær delprotese i albueledd uten sement</t>
  </si>
  <si>
    <t>NCB04</t>
  </si>
  <si>
    <t>Implantasjon av to distale eller en proksimal og en distal primær delprotese i albueledd uten sement</t>
  </si>
  <si>
    <t>NCB11</t>
  </si>
  <si>
    <t>Implantasjon av proksimal primær delprotese i albueledd med sement</t>
  </si>
  <si>
    <t>NCB12</t>
  </si>
  <si>
    <t>Implantasjon av distal primær delprotese i albueledd med sement</t>
  </si>
  <si>
    <t>NCB14</t>
  </si>
  <si>
    <t>Implantasjon av to distale eller en proksimal og en distal primær delprotese i albueledd med sement</t>
  </si>
  <si>
    <t>NCB20</t>
  </si>
  <si>
    <t>Implantasjon av primær totalprotese i albueledd uten sement</t>
  </si>
  <si>
    <t>NCB30</t>
  </si>
  <si>
    <t>Implantasjon av primær totalprotese i albueledd med hybrid teknikk</t>
  </si>
  <si>
    <t>NCB40</t>
  </si>
  <si>
    <t>Implantasjon av primær totalprotese i albueledd med sement</t>
  </si>
  <si>
    <t>NCB59</t>
  </si>
  <si>
    <t>Implantasjon av primær interposisjonsprotese i albueledd</t>
  </si>
  <si>
    <t>NCB99</t>
  </si>
  <si>
    <t>Annen implantasjon av primær protese i albueledd</t>
  </si>
  <si>
    <t>NCC01</t>
  </si>
  <si>
    <t>Implantasjon av proksimal sekundær delprotese i albueledd uten sement</t>
  </si>
  <si>
    <t>NCC02</t>
  </si>
  <si>
    <t>Implantasjon av distal sekundær delprotese i albueledd uten sement</t>
  </si>
  <si>
    <t>NCC04</t>
  </si>
  <si>
    <t>Implantasjon av to distale eller en proksimal og en distal sekundær delprotese i albueledd uten sement</t>
  </si>
  <si>
    <t>NCC11</t>
  </si>
  <si>
    <t>Implantasjon av proksimal sekundær delprotese i albueledd med sement</t>
  </si>
  <si>
    <t>NCC12</t>
  </si>
  <si>
    <t>Implantasjon av distal sekundær delprotese i albueledd med sement</t>
  </si>
  <si>
    <t>NCC14</t>
  </si>
  <si>
    <t>Implantasjon av to distale eller en proksimal og en distal sekundær delprotese i albueledd med sement</t>
  </si>
  <si>
    <t>NCC20</t>
  </si>
  <si>
    <t>Implantasjon av sekundær totalprotese i albueledd uten sement</t>
  </si>
  <si>
    <t>NCC21</t>
  </si>
  <si>
    <t>Implantasjon av proksimal del av sekundær totalprotese i albueledd uten sement</t>
  </si>
  <si>
    <t>NCC22</t>
  </si>
  <si>
    <t>Implantasjon av distal del av sekundær totalprotese i albueledd uten sement</t>
  </si>
  <si>
    <t>NCC24</t>
  </si>
  <si>
    <t>Implantasjon av to distale eller en proksimal og en distal del av sekundær totalprotese i albueledd uten sement</t>
  </si>
  <si>
    <t>NCC30</t>
  </si>
  <si>
    <t>Implantasjon av sekundær totalprotese i albueledd med hybrid teknikk</t>
  </si>
  <si>
    <t>NCC31</t>
  </si>
  <si>
    <t>Implantasjon av proksimal del av sekundær totalprotese i albueledd med hybrid teknikk</t>
  </si>
  <si>
    <t>NCC32</t>
  </si>
  <si>
    <t>Implantasjon av distal del av sekundær totalprotese i albueledd med hybrid teknikk</t>
  </si>
  <si>
    <t>NCC34</t>
  </si>
  <si>
    <t>Implantasjon av to distale eller en proksimal og en distal del av sekundær totalprotese i albueledd med hybrid teknikk</t>
  </si>
  <si>
    <t>NCC40</t>
  </si>
  <si>
    <t>Implantasjon av sekundær totalprotese i albueledd med sement</t>
  </si>
  <si>
    <t>NCC41</t>
  </si>
  <si>
    <t>Implantasjon av proksimal del av sekundær totalprotese i albueledd med sement</t>
  </si>
  <si>
    <t>NCC42</t>
  </si>
  <si>
    <t>Implantasjon av distal del av sekundær totalprotese i albueledd med sement</t>
  </si>
  <si>
    <t>NCC44</t>
  </si>
  <si>
    <t>Implantasjon av to distale eller en proksimal og en distal del av sekundær totalprotese i albueledd med sement</t>
  </si>
  <si>
    <t>NCC59</t>
  </si>
  <si>
    <t>Implantasjon av sekundær interposisjonsprotese i albueledd</t>
  </si>
  <si>
    <t>NCC99</t>
  </si>
  <si>
    <t>Annen implantasjon av sekundær protese i albueledd</t>
  </si>
  <si>
    <t>NCE01</t>
  </si>
  <si>
    <t>Endoskopisk incisjon eller sutur av leddkapsel i albue</t>
  </si>
  <si>
    <t>NCE02</t>
  </si>
  <si>
    <t>Åpen incisjon eller sutur av leddkapsel i albue</t>
  </si>
  <si>
    <t>NCE11</t>
  </si>
  <si>
    <t>Endoskopisk deling eller eksisjon av ligament i albue</t>
  </si>
  <si>
    <t>NCE12</t>
  </si>
  <si>
    <t>Åpen deling eller eksisjon av ligament i albue</t>
  </si>
  <si>
    <t>NCE21</t>
  </si>
  <si>
    <t>Endoskopisk sutur eller reinserering av ligament i albue</t>
  </si>
  <si>
    <t>NCE22</t>
  </si>
  <si>
    <t>Åpen sutur eller reinserering av ligament i albue</t>
  </si>
  <si>
    <t>NCE32</t>
  </si>
  <si>
    <t>Transposisjon av ligament i albue</t>
  </si>
  <si>
    <t>NCE41</t>
  </si>
  <si>
    <t>Endoskopisk rekonstruksjon av ligament eller leddkapsel i albue uten protesemateriale</t>
  </si>
  <si>
    <t>NCE42</t>
  </si>
  <si>
    <t>Åpen rekonstruksjon av ligament eller leddkapsel i albue uten protesemateriale</t>
  </si>
  <si>
    <t>NCE59</t>
  </si>
  <si>
    <t>Rekonstruksjon av ligament i albue med protesemateriale</t>
  </si>
  <si>
    <t>NCE99</t>
  </si>
  <si>
    <t>Annen operasjon på leddkapsel eller ligament i albue</t>
  </si>
  <si>
    <t>NCF01</t>
  </si>
  <si>
    <t>Endoskopisk total synovektomi i albue</t>
  </si>
  <si>
    <t>NCF02</t>
  </si>
  <si>
    <t>Åpen total synovektomi i albue</t>
  </si>
  <si>
    <t>NCF11</t>
  </si>
  <si>
    <t>Endoskopisk partiell synovektomi i albue</t>
  </si>
  <si>
    <t>NCF12</t>
  </si>
  <si>
    <t>Åpen partiell synovektomi i albue</t>
  </si>
  <si>
    <t>NCF21</t>
  </si>
  <si>
    <t>Endoskopisk fiksasjon av leddflatefragment i albue</t>
  </si>
  <si>
    <t>NCF22</t>
  </si>
  <si>
    <t>Åpen fiksasjon av leddflatefragment i albue</t>
  </si>
  <si>
    <t>NCF31</t>
  </si>
  <si>
    <t>Endoskopisk reseksjon av leddbrusk i albue</t>
  </si>
  <si>
    <t>NCF32</t>
  </si>
  <si>
    <t>Åpen reseksjon av leddbrusk i albue</t>
  </si>
  <si>
    <t>NCF91</t>
  </si>
  <si>
    <t>Annen endoskopisk operasjon på synovialhinne eller leddflate i albue</t>
  </si>
  <si>
    <t>NCF92</t>
  </si>
  <si>
    <t>Annen åpen operasjon på synovialhinne eller leddflate i albue</t>
  </si>
  <si>
    <t>NCG09</t>
  </si>
  <si>
    <t>Eksisjonsartroplastikk i albueledd</t>
  </si>
  <si>
    <t>NCG19</t>
  </si>
  <si>
    <t>Interposisjonsartroplastikk i albueledd</t>
  </si>
  <si>
    <t>NCG29</t>
  </si>
  <si>
    <t>Annen artroplastikk uten protese i albueledd</t>
  </si>
  <si>
    <t>NCG39</t>
  </si>
  <si>
    <t>Artrodese i albueledd uten fiksasjon</t>
  </si>
  <si>
    <t>NCG49</t>
  </si>
  <si>
    <t>Artrodese i albueledd med intern fiksasjon</t>
  </si>
  <si>
    <t>NCG59</t>
  </si>
  <si>
    <t>Artrodese i albueledd med ekstern fiksasjon</t>
  </si>
  <si>
    <t>NCG99</t>
  </si>
  <si>
    <t>Annen eksisjon, rekonstruksjon eller artrodese i albueledd</t>
  </si>
  <si>
    <t>NCGX36</t>
  </si>
  <si>
    <t>Kjemisk synoviortese av albueledd</t>
  </si>
  <si>
    <t>NCGX37</t>
  </si>
  <si>
    <t>Synoviortese av albueledd med radioaktive isotoper</t>
  </si>
  <si>
    <t>NCH00</t>
  </si>
  <si>
    <t>Lukket reposisjon av albueluksasjon</t>
  </si>
  <si>
    <t>NCH02</t>
  </si>
  <si>
    <t>Åpen reposisjon av albueluksasjon</t>
  </si>
  <si>
    <t>NCH20</t>
  </si>
  <si>
    <t>Lukket reposisjon av proteseluksasjon i albueledd</t>
  </si>
  <si>
    <t>NCH22</t>
  </si>
  <si>
    <t>Åpen reposisjon av proteseluksasjon i albueledd</t>
  </si>
  <si>
    <t>NCH31</t>
  </si>
  <si>
    <t>Endoskopisk adheranseløsning i albueledd</t>
  </si>
  <si>
    <t>NCH32</t>
  </si>
  <si>
    <t>Åpen adheranseløsning i albueledd</t>
  </si>
  <si>
    <t>NCH41</t>
  </si>
  <si>
    <t>Endoskopisk fjerning av fremmed eller fritt legeme fra albueledd</t>
  </si>
  <si>
    <t>NCH42</t>
  </si>
  <si>
    <t>Åpen fjerning av fremmed eller fritt legeme fra albueledd</t>
  </si>
  <si>
    <t>NCH51</t>
  </si>
  <si>
    <t>Endoskopisk eksisjon av intraartikulær eksostose eller osteofytt i albueledd</t>
  </si>
  <si>
    <t>NCH52</t>
  </si>
  <si>
    <t>Åpen eksisjon av intraartikulær eksostose eller osteofytt i albueledd</t>
  </si>
  <si>
    <t>NCH72</t>
  </si>
  <si>
    <t>Operasjon for habituell albueluksasjon</t>
  </si>
  <si>
    <t>NCH90</t>
  </si>
  <si>
    <t>Annen perkutan operasjon på albueledd</t>
  </si>
  <si>
    <t>NCH91</t>
  </si>
  <si>
    <t>Annen endoskopisk operasjon på albueledd</t>
  </si>
  <si>
    <t>NCH92</t>
  </si>
  <si>
    <t>Annen åpen operasjon på albueledd</t>
  </si>
  <si>
    <t>NCJ00</t>
  </si>
  <si>
    <t>Lukket reposisjon av proksimal ulnafraktur</t>
  </si>
  <si>
    <t>NCJ01</t>
  </si>
  <si>
    <t>Lukket reposisjon av skaftfraktur av ulna</t>
  </si>
  <si>
    <t>NCJ02</t>
  </si>
  <si>
    <t>Lukket reposisjon av distal ulnafraktur</t>
  </si>
  <si>
    <t>NCJ03</t>
  </si>
  <si>
    <t>Lukket reposisjon av proksimal radiusfraktur</t>
  </si>
  <si>
    <t>NCJ04</t>
  </si>
  <si>
    <t>Lukket reposisjon av skaftfraktur av radius</t>
  </si>
  <si>
    <t>NCJ05</t>
  </si>
  <si>
    <t>Lukket reposisjon av distal radiusfraktur</t>
  </si>
  <si>
    <t>NCJ06</t>
  </si>
  <si>
    <t>Lukket reposisjon av skaftfraktur av radius og ulna</t>
  </si>
  <si>
    <t>NCJ07</t>
  </si>
  <si>
    <t>Lukket reposisjon av distal fraktur av radius og ulna</t>
  </si>
  <si>
    <t>NCJ08</t>
  </si>
  <si>
    <t>Lukket reposisjon av annen fraktur av ulna eller radius</t>
  </si>
  <si>
    <t>NCJ10</t>
  </si>
  <si>
    <t>Åpen reposisjon av proksimal ulnafraktur</t>
  </si>
  <si>
    <t>NCJ11</t>
  </si>
  <si>
    <t>Åpen reposisjon av skaftfraktur av ulna</t>
  </si>
  <si>
    <t>NCJ12</t>
  </si>
  <si>
    <t>Åpen reposisjon av distal ulnafraktur</t>
  </si>
  <si>
    <t>NCJ13</t>
  </si>
  <si>
    <t>Åpen reposisjon av proksimal radiusfraktur</t>
  </si>
  <si>
    <t>NCJ14</t>
  </si>
  <si>
    <t>Åpen reposisjon av skaftfraktur av radius</t>
  </si>
  <si>
    <t>NCJ15</t>
  </si>
  <si>
    <t>Åpen reposisjon av distal radiusfraktur</t>
  </si>
  <si>
    <t>NCJ16</t>
  </si>
  <si>
    <t>Åpen reposisjon av skaftfraktur av radius og ulna</t>
  </si>
  <si>
    <t>NCJ17</t>
  </si>
  <si>
    <t>Åpen reposisjon av distal fraktur av radius og ulna</t>
  </si>
  <si>
    <t>NCJ18</t>
  </si>
  <si>
    <t>Åpen reposisjon av annen fraktur av ulna eller radius</t>
  </si>
  <si>
    <t>NCJ20</t>
  </si>
  <si>
    <t>Ekstern fiksasjon av proksimal ulnafraktur</t>
  </si>
  <si>
    <t>NCJ21</t>
  </si>
  <si>
    <t>Ekstern fiksasjon av skaftfraktur av ulna</t>
  </si>
  <si>
    <t>NCJ22</t>
  </si>
  <si>
    <t>Ekstern fiksasjon av distal ulnafraktur</t>
  </si>
  <si>
    <t>NCJ23</t>
  </si>
  <si>
    <t>Ekstern fiksasjon av proksimal radiusfraktur</t>
  </si>
  <si>
    <t>NCJ24</t>
  </si>
  <si>
    <t>Ekstern fiksasjon av skaftfraktur av radius</t>
  </si>
  <si>
    <t>NCJ25</t>
  </si>
  <si>
    <t>Ekstern fiksasjon av distal radiusfraktur</t>
  </si>
  <si>
    <t>NCJ26</t>
  </si>
  <si>
    <t>Ekstern fiksasjon av skaftfraktur av radius og ulna</t>
  </si>
  <si>
    <t>NCJ27</t>
  </si>
  <si>
    <t>Ekstern fiksasjon av distal fraktur av radius og ulna</t>
  </si>
  <si>
    <t>NCJ28</t>
  </si>
  <si>
    <t>Ekstern fiksasjon av annen fraktur av ulna eller radius</t>
  </si>
  <si>
    <t>NCJ30</t>
  </si>
  <si>
    <t>Osteosyntese proksimal ulnafraktur av med bioimplantat</t>
  </si>
  <si>
    <t>NCJ31</t>
  </si>
  <si>
    <t>Osteosyntese av skaftfraktur av ulna med bioimplantat</t>
  </si>
  <si>
    <t>NCJ32</t>
  </si>
  <si>
    <t>Osteosyntese av distal ulnafraktur med bioimplantat</t>
  </si>
  <si>
    <t>NCJ33</t>
  </si>
  <si>
    <t>Osteosyntese av proksimal radiusfraktur med bioimplantat</t>
  </si>
  <si>
    <t>NCJ34</t>
  </si>
  <si>
    <t>Osteosyntese av skaftfraktur av radius med bioimplantat</t>
  </si>
  <si>
    <t>NCJ35</t>
  </si>
  <si>
    <t>Osteosyntese av distal radiusfraktur med bioimplantat</t>
  </si>
  <si>
    <t>NCJ36</t>
  </si>
  <si>
    <t>Osteosyntese av skaftfraktur av radius og ulna med bioimplantat</t>
  </si>
  <si>
    <t>NCJ37</t>
  </si>
  <si>
    <t>Osteosyntese av distal fraktur av radius og ulna med bioimplantat</t>
  </si>
  <si>
    <t>NCJ38</t>
  </si>
  <si>
    <t>Osteosyntese av annen fraktur av ulna eller radius med bioimplantat</t>
  </si>
  <si>
    <t>NCJ40</t>
  </si>
  <si>
    <t>Osteosyntese av proksimal ulnafraktur med metalltråd, cerclage eller pinne</t>
  </si>
  <si>
    <t>NCJ41</t>
  </si>
  <si>
    <t>Osteosyntese av skaftfraktur av ulna med metalltråd, cerclage eller pinne</t>
  </si>
  <si>
    <t>NCJ42</t>
  </si>
  <si>
    <t>Osteosyntese av distal ulnafraktur med metalltråd, cerclage eller pinne</t>
  </si>
  <si>
    <t>NCJ43</t>
  </si>
  <si>
    <t>Osteosyntese av proksimal radiusfraktur med metalltråd, cerclage eller pinne</t>
  </si>
  <si>
    <t>NCJ44</t>
  </si>
  <si>
    <t>Osteosyntese av skaftfraktur av radius med metalltråd, cerclage eller pinne</t>
  </si>
  <si>
    <t>NCJ45</t>
  </si>
  <si>
    <t>Osteosyntese av distal radiusfraktur med metalltråd, cerclage eller pinne</t>
  </si>
  <si>
    <t>NCJ46</t>
  </si>
  <si>
    <t>Osteosyntese av skaftfraktur av radius og ulna med metalltråd, cerclage eller pinne</t>
  </si>
  <si>
    <t>NCJ47</t>
  </si>
  <si>
    <t>Osteosyntese av distal fraktur av radius og ulna med metalltråd, cerclage eller pinne</t>
  </si>
  <si>
    <t>NCJ48</t>
  </si>
  <si>
    <t>Osteosyntese av annen fraktur av ulna eller radius med metalltråd, cerclage eller pinne</t>
  </si>
  <si>
    <t>NCJ50</t>
  </si>
  <si>
    <t>Osteosyntese av proksimal ulnafraktur med margnagle</t>
  </si>
  <si>
    <t>NCJ51</t>
  </si>
  <si>
    <t>Osteosyntese av skaftfraktur av ulna med margnagle</t>
  </si>
  <si>
    <t>NCJ52</t>
  </si>
  <si>
    <t>Osteosyntese av distal ulnafraktur med margnagle</t>
  </si>
  <si>
    <t>NCJ53</t>
  </si>
  <si>
    <t>Osteosyntese av proksimal radiusfraktur med margnagle</t>
  </si>
  <si>
    <t>NCJ54</t>
  </si>
  <si>
    <t>Osteosyntese av skaftfraktur av radius med margnagle</t>
  </si>
  <si>
    <t>NCJ55</t>
  </si>
  <si>
    <t>Osteosyntese av distal radiusfraktur med margnagle</t>
  </si>
  <si>
    <t>NCJ56</t>
  </si>
  <si>
    <t>Osteosyntese av skaftfraktur av radius og ulna med margnagle</t>
  </si>
  <si>
    <t>NCJ57</t>
  </si>
  <si>
    <t>Osteosyntese av distal fraktur av radius og ulna med margnagle</t>
  </si>
  <si>
    <t>NCJ58</t>
  </si>
  <si>
    <t>Osteosyntese av annen fraktur av ulna eller radius med margnagle</t>
  </si>
  <si>
    <t>NCJ60</t>
  </si>
  <si>
    <t>Osteosyntese proksimal ulnafraktur av med plate og skruer</t>
  </si>
  <si>
    <t>NCJ61</t>
  </si>
  <si>
    <t>Osteosyntese skaftfraktur av ulna av med plate og skruer</t>
  </si>
  <si>
    <t>NCJ62</t>
  </si>
  <si>
    <t>Osteosyntese av distal ulnafraktur med plate og skruer</t>
  </si>
  <si>
    <t>NCJ63</t>
  </si>
  <si>
    <t>Osteosyntese av proksimal radiusfraktur med plate og skruer</t>
  </si>
  <si>
    <t>NCJ64</t>
  </si>
  <si>
    <t>Osteosyntese av skaftfraktur av radius med plate og skruer</t>
  </si>
  <si>
    <t>NCJ65</t>
  </si>
  <si>
    <t>Osteosyntese av distal radiusfraktur med plate og skruer</t>
  </si>
  <si>
    <t>NCJ66</t>
  </si>
  <si>
    <t>Osteosyntese av skaftfraktur av radius og ulna med plate og skruer</t>
  </si>
  <si>
    <t>NCJ67</t>
  </si>
  <si>
    <t>Osteosyntese av distal fraktur av radius og ulna med plate og skruer</t>
  </si>
  <si>
    <t>NCJ68</t>
  </si>
  <si>
    <t>Osteosyntese av annen fraktur av ulna eller radius med plate og skruer</t>
  </si>
  <si>
    <t>NCJ70</t>
  </si>
  <si>
    <t>Osteosyntese av proksimal ulnafraktur med skruer</t>
  </si>
  <si>
    <t>NCJ71</t>
  </si>
  <si>
    <t>Osteosyntese av skaftfraktur av ulna med skruer</t>
  </si>
  <si>
    <t>NCJ72</t>
  </si>
  <si>
    <t>Osteosyntese av distal ulnafraktur med skruer</t>
  </si>
  <si>
    <t>NCJ73</t>
  </si>
  <si>
    <t>Osteosyntese av proksimal radiusfraktur med skruer</t>
  </si>
  <si>
    <t>NCJ74</t>
  </si>
  <si>
    <t>Osteosyntese av skaftfraktur av radius med skruer</t>
  </si>
  <si>
    <t>NCJ75</t>
  </si>
  <si>
    <t>Osteosyntese av distal radiusfraktur med skruer</t>
  </si>
  <si>
    <t>NCJ76</t>
  </si>
  <si>
    <t>Osteosyntese av skaftfraktur av radius og ulna med skruer</t>
  </si>
  <si>
    <t>NCJ77</t>
  </si>
  <si>
    <t>Osteosyntese av distal fraktur av radius og ulna med skruer</t>
  </si>
  <si>
    <t>NCJ78</t>
  </si>
  <si>
    <t>Osteosyntese av annen fraktur av ulna eller radius med skruer</t>
  </si>
  <si>
    <t>NCJ80</t>
  </si>
  <si>
    <t>Osteosyntese av proksimal ulnafraktur med annet eller kombinert materiale</t>
  </si>
  <si>
    <t>NCJ81</t>
  </si>
  <si>
    <t>Osteosyntese av skaftfraktur av ulna med annet eller kombinert materiale</t>
  </si>
  <si>
    <t>NCJ82</t>
  </si>
  <si>
    <t>Osteosyntese av distal ulnafraktur med annet eller kombinert materiale</t>
  </si>
  <si>
    <t>NCJ83</t>
  </si>
  <si>
    <t>Osteosyntese av proksimal radiusfraktur med annet eller kombinert materiale</t>
  </si>
  <si>
    <t>NCJ84</t>
  </si>
  <si>
    <t>Osteosyntese av skaftfraktur av radius med annet eller kombinert materiale</t>
  </si>
  <si>
    <t>NCJ85</t>
  </si>
  <si>
    <t>Osteosyntese av distal radiusfraktur med annet eller kombinert materiale</t>
  </si>
  <si>
    <t>NCJ86</t>
  </si>
  <si>
    <t>Osteosyntese av skaftfraktur av radius og ulna med annet eller kombinert materiale</t>
  </si>
  <si>
    <t>NCJ87</t>
  </si>
  <si>
    <t>Osteosyntese av distal fraktur av radius og ulna med annet eller kombinert materiale</t>
  </si>
  <si>
    <t>NCJ88</t>
  </si>
  <si>
    <t>Osteosyntese av annen fraktur av ulna eller radius med annet eller kombinert materiale</t>
  </si>
  <si>
    <t>NCJ90</t>
  </si>
  <si>
    <t>Annen osteosyntese av proksimal ulnafraktur</t>
  </si>
  <si>
    <t>NCJ91</t>
  </si>
  <si>
    <t>Annen osteosyntese av skaftfraktur av ulna</t>
  </si>
  <si>
    <t>NCJ92</t>
  </si>
  <si>
    <t>Annen osteosyntese av distal ulnafraktur</t>
  </si>
  <si>
    <t>NCJ93</t>
  </si>
  <si>
    <t>Annen osteosyntese av proksimal radiusfraktur</t>
  </si>
  <si>
    <t>NCJ94</t>
  </si>
  <si>
    <t>Annen osteosyntese av skaftfraktur av radius</t>
  </si>
  <si>
    <t>NCJ95</t>
  </si>
  <si>
    <t>Annen osteosyntese av distal radiusfraktur</t>
  </si>
  <si>
    <t>NCJ96</t>
  </si>
  <si>
    <t>Annen osteosyntese av skaftfraktur av radius og ulna</t>
  </si>
  <si>
    <t>NCJ97</t>
  </si>
  <si>
    <t>Annen osteosyntese av distal fraktur av radius og ulna</t>
  </si>
  <si>
    <t>NCJ98</t>
  </si>
  <si>
    <t>Annen osteosyntese av annen fraktur av ulna eller radius</t>
  </si>
  <si>
    <t>NCK00</t>
  </si>
  <si>
    <t>Eksisjon av beinfragment i proksimale ulna</t>
  </si>
  <si>
    <t>NCK01</t>
  </si>
  <si>
    <t>Eksisjon av beinfragment i skaftdelen av ulna</t>
  </si>
  <si>
    <t>NCK02</t>
  </si>
  <si>
    <t>Eksisjon av beinfragment i distale ulna</t>
  </si>
  <si>
    <t>NCK03</t>
  </si>
  <si>
    <t>Eksisjon av beinfragment i proksimale radius</t>
  </si>
  <si>
    <t>NCK04</t>
  </si>
  <si>
    <t>Eksisjon av beinfragment i skaftdelen av radius</t>
  </si>
  <si>
    <t>NCK05</t>
  </si>
  <si>
    <t>Eksisjon av beinfragment i distale radius</t>
  </si>
  <si>
    <t>NCK06</t>
  </si>
  <si>
    <t>Eksisjon av beinfragment i skaftdelen av ulna og radius</t>
  </si>
  <si>
    <t>NCK07</t>
  </si>
  <si>
    <t>Eksisjon av beinfragment i distale radius og ulna</t>
  </si>
  <si>
    <t>NCK08</t>
  </si>
  <si>
    <t>Eksisjon av beinfragment i annen del av ulna eller radius</t>
  </si>
  <si>
    <t>NCK10</t>
  </si>
  <si>
    <t>Reseksjon eller eksisjon av proksimale ulna</t>
  </si>
  <si>
    <t>NCK11</t>
  </si>
  <si>
    <t>Reseksjon eller eksisjon av skaftdelen av ulna</t>
  </si>
  <si>
    <t>NCK12</t>
  </si>
  <si>
    <t>Reseksjon eller eksisjon av distale ulna</t>
  </si>
  <si>
    <t>NCK13</t>
  </si>
  <si>
    <t>Reseksjon eller eksisjon av proksimale radius</t>
  </si>
  <si>
    <t>NCK14</t>
  </si>
  <si>
    <t>Reseksjon eller eksisjon av skaftdelen av radius</t>
  </si>
  <si>
    <t>NCK15</t>
  </si>
  <si>
    <t>Reseksjon eller eksisjon av distale radius</t>
  </si>
  <si>
    <t>NCK16</t>
  </si>
  <si>
    <t>Reseksjon eller eksisjon av skaftdelen av ulna og radius</t>
  </si>
  <si>
    <t>NCK17</t>
  </si>
  <si>
    <t>Reseksjon eller eksisjon av distale radius og ulna</t>
  </si>
  <si>
    <t>NCK18</t>
  </si>
  <si>
    <t>Reseksjon eller eksisjon av annen del av ulna eller radius</t>
  </si>
  <si>
    <t>NCK20</t>
  </si>
  <si>
    <t>Fenestrasjon eller oppboring av proksimale ulna</t>
  </si>
  <si>
    <t>NCK21</t>
  </si>
  <si>
    <t>Fenestrasjon eller oppboring av skaftdelen av ulna</t>
  </si>
  <si>
    <t>NCK22</t>
  </si>
  <si>
    <t>Fenestrasjon eller oppboring av distale ulna</t>
  </si>
  <si>
    <t>NCK23</t>
  </si>
  <si>
    <t>Fenestrasjon eller oppboring av proksimale radius</t>
  </si>
  <si>
    <t>NCK24</t>
  </si>
  <si>
    <t>Fenestrasjon eller oppboring av skaftdelen av radius</t>
  </si>
  <si>
    <t>NCK25</t>
  </si>
  <si>
    <t>Fenestrasjon eller oppboring av distale radius</t>
  </si>
  <si>
    <t>NCK26</t>
  </si>
  <si>
    <t>Fenestrasjon eller oppboring av skaftdelen av ulna og radius</t>
  </si>
  <si>
    <t>NCK27</t>
  </si>
  <si>
    <t>Fenestrasjon eller oppboring av distale radius og ulna</t>
  </si>
  <si>
    <t>NCK28</t>
  </si>
  <si>
    <t>Fenestrasjon eller oppboring av annen del av ulna eller radius</t>
  </si>
  <si>
    <t>NCK30</t>
  </si>
  <si>
    <t>Utskraping av cyste i proksimale ulna</t>
  </si>
  <si>
    <t>NCK31</t>
  </si>
  <si>
    <t>Utskraping av cyste i skaftdelen av ulna</t>
  </si>
  <si>
    <t>NCK32</t>
  </si>
  <si>
    <t>Utskraping av cyste i distale ulna</t>
  </si>
  <si>
    <t>NCK33</t>
  </si>
  <si>
    <t>Utskraping av cyste i proksimale radius</t>
  </si>
  <si>
    <t>NCK34</t>
  </si>
  <si>
    <t>Utskraping av cyste i skaftdelen av radius</t>
  </si>
  <si>
    <t>NCK35</t>
  </si>
  <si>
    <t>Utskraping av cyste i distale radius</t>
  </si>
  <si>
    <t>NCK36</t>
  </si>
  <si>
    <t>Utskraping av cyste i skaftdelen av ulna og radius</t>
  </si>
  <si>
    <t>NCK37</t>
  </si>
  <si>
    <t>Utskraping av cyste i distale radius og ulna</t>
  </si>
  <si>
    <t>NCK38</t>
  </si>
  <si>
    <t>Utskraping av cyste i annen del av ulna eller radius</t>
  </si>
  <si>
    <t>NCK40</t>
  </si>
  <si>
    <t>Epifysiodese i proksimale ulna</t>
  </si>
  <si>
    <t>NCK42</t>
  </si>
  <si>
    <t>Epifysiodese i distale ulna</t>
  </si>
  <si>
    <t>NCK43</t>
  </si>
  <si>
    <t>Epifysiodese i proksimale radius</t>
  </si>
  <si>
    <t>NCK45</t>
  </si>
  <si>
    <t>Epifysiodese i distale radius</t>
  </si>
  <si>
    <t>NCK47</t>
  </si>
  <si>
    <t>Epifysiodese i distale radius og ulna</t>
  </si>
  <si>
    <t>NCK50</t>
  </si>
  <si>
    <t>Osteotomi i proksimale ulna med aksekorreksjon, rotasjon eller forskyvning</t>
  </si>
  <si>
    <t>NCK51</t>
  </si>
  <si>
    <t>Osteotomi i skaftdelen av ulna med aksekorreksjon, rotasjon eller forskyvning</t>
  </si>
  <si>
    <t>NCK52</t>
  </si>
  <si>
    <t>Osteotomi i distale ulna med aksekorreksjon, rotasjon eller forskyvning</t>
  </si>
  <si>
    <t>NCK53</t>
  </si>
  <si>
    <t>Osteotomi i proksimale radius med aksekorreksjon, rotasjon eller forskyvning</t>
  </si>
  <si>
    <t>NCK54</t>
  </si>
  <si>
    <t>Osteotomi i skaftdelen av radius med aksekorreksjon, rotasjon eller forskyvning</t>
  </si>
  <si>
    <t>NCK55</t>
  </si>
  <si>
    <t>Osteotomi i distale radius med aksekorreksjon, rotasjon eller forskyvning</t>
  </si>
  <si>
    <t>NCK56</t>
  </si>
  <si>
    <t>Osteotomi i skaftdelen av ulna og radius med aksekorreksjon, rotasjon eller forskyvning</t>
  </si>
  <si>
    <t>NCK57</t>
  </si>
  <si>
    <t>Osteotomi i distale radius og ulna med aksekorreksjon, rotasjon eller forskyvning</t>
  </si>
  <si>
    <t>NCK58</t>
  </si>
  <si>
    <t>Osteotomi i annen del av ulna eller radius med aksekorreksjon, rotasjon eller forskyvning</t>
  </si>
  <si>
    <t>NCK60</t>
  </si>
  <si>
    <t>Osteotomi i proksimale ulna med forkorting eller forlengelse</t>
  </si>
  <si>
    <t>NCK61</t>
  </si>
  <si>
    <t>Osteotomi i skaftdelen av ulna med forkorting eller forlengelse</t>
  </si>
  <si>
    <t>NCK62</t>
  </si>
  <si>
    <t>Osteotomi i distale ulna med forkorting eller forlengelse</t>
  </si>
  <si>
    <t>NCK63</t>
  </si>
  <si>
    <t>Osteotomi i proksimale radius med forkorting eller forlengelse</t>
  </si>
  <si>
    <t>NCK64</t>
  </si>
  <si>
    <t>Osteotomi i skaftdelen av radius med forkorting eller forlengelse</t>
  </si>
  <si>
    <t>NCK65</t>
  </si>
  <si>
    <t>Osteotomi i distale radius med forkorting eller forlengelse</t>
  </si>
  <si>
    <t>NCK66</t>
  </si>
  <si>
    <t>Osteotomi i skaftdelen av ulna og radius med forkorting eller forlengelse</t>
  </si>
  <si>
    <t>NCK67</t>
  </si>
  <si>
    <t>Osteotomi i distale radius og ulna med forkorting eller forlengelse</t>
  </si>
  <si>
    <t>NCK68</t>
  </si>
  <si>
    <t>Osteotomi i annen del av ulna eller radius med forkorting eller forlengelse</t>
  </si>
  <si>
    <t>NCK70</t>
  </si>
  <si>
    <t>Beintransportoperasjon i proksimale ulna</t>
  </si>
  <si>
    <t>NCK71</t>
  </si>
  <si>
    <t>Beintransportoperasjon i skaftdelen av ulna</t>
  </si>
  <si>
    <t>NCK72</t>
  </si>
  <si>
    <t>Beintransportoperasjon i distale ulna</t>
  </si>
  <si>
    <t>NCK73</t>
  </si>
  <si>
    <t>Beintransportoperasjon i proksimale radius</t>
  </si>
  <si>
    <t>NCK74</t>
  </si>
  <si>
    <t>Beintransportoperasjon i skaftdelen av radius</t>
  </si>
  <si>
    <t>NCK75</t>
  </si>
  <si>
    <t>Beintransportoperasjon i distale radius</t>
  </si>
  <si>
    <t>NCK76</t>
  </si>
  <si>
    <t>Beintransportoperasjon i skaftdelen av ulna og radius</t>
  </si>
  <si>
    <t>NCK77</t>
  </si>
  <si>
    <t>Beintransportoperasjon i distale radius og ulna</t>
  </si>
  <si>
    <t>NCK78</t>
  </si>
  <si>
    <t>Beintransportoperasjon i annen del av ulna eller radius</t>
  </si>
  <si>
    <t>NCK80</t>
  </si>
  <si>
    <t>Epifysedistraksjon på proksimale ulna</t>
  </si>
  <si>
    <t>NCK82</t>
  </si>
  <si>
    <t>Epifysedistraksjon på distale ulna</t>
  </si>
  <si>
    <t>NCK83</t>
  </si>
  <si>
    <t>Epifysedistraksjon på proksimale radius</t>
  </si>
  <si>
    <t>NCK85</t>
  </si>
  <si>
    <t>Epifysedistraksjon på distale radius</t>
  </si>
  <si>
    <t>NCK87</t>
  </si>
  <si>
    <t>Epifysedistraksjon på distale radius og ulna</t>
  </si>
  <si>
    <t>NCK90</t>
  </si>
  <si>
    <t>Annen operasjon på proksimale ulna</t>
  </si>
  <si>
    <t>NCK91</t>
  </si>
  <si>
    <t>Annen operasjon på skaftdelen av ulna</t>
  </si>
  <si>
    <t>NCK92</t>
  </si>
  <si>
    <t>Annen operasjon på distale ulna</t>
  </si>
  <si>
    <t>NCK93</t>
  </si>
  <si>
    <t>Annen operasjon på proksimale radius</t>
  </si>
  <si>
    <t>NCK94</t>
  </si>
  <si>
    <t>Annen operasjon på skaftdelen av radius</t>
  </si>
  <si>
    <t>NCK95</t>
  </si>
  <si>
    <t>Annen operasjon på distale radius</t>
  </si>
  <si>
    <t>NCK96</t>
  </si>
  <si>
    <t>Annen operasjon på skaftdelen av ulna og radius</t>
  </si>
  <si>
    <t>NCK97</t>
  </si>
  <si>
    <t>Annen operasjon på distale radius og ulna</t>
  </si>
  <si>
    <t>NCK98</t>
  </si>
  <si>
    <t>Annen operasjon på annen del av ulna eller radius</t>
  </si>
  <si>
    <t>NCL09</t>
  </si>
  <si>
    <t>Løsning av muskel i albue eller underarm</t>
  </si>
  <si>
    <t>NCL19</t>
  </si>
  <si>
    <t>Sutur eller rekonstruksjon av muskel i albue eller underarm</t>
  </si>
  <si>
    <t>NCL29</t>
  </si>
  <si>
    <t>Transposisjon av muskel i albue eller underarm</t>
  </si>
  <si>
    <t>NCL39</t>
  </si>
  <si>
    <t>Myotomi eller tenotomi i albue eller underarm</t>
  </si>
  <si>
    <t>NCL49</t>
  </si>
  <si>
    <t>Sutur eller reinserering av sene i albue eller underarm</t>
  </si>
  <si>
    <t>NCL59</t>
  </si>
  <si>
    <t>Tenolyse eller tenosynovektomi i albue eller underarm</t>
  </si>
  <si>
    <t>NCL69</t>
  </si>
  <si>
    <t>Tenodese, forkorting eller forlengelse av sene i albue eller underarm</t>
  </si>
  <si>
    <t>NCL79</t>
  </si>
  <si>
    <t>Eksisjon av muskel eller sene i albue eller underarm</t>
  </si>
  <si>
    <t>NCL89</t>
  </si>
  <si>
    <t>Transposisjon av sene i albue eller underarm</t>
  </si>
  <si>
    <t>NCL99</t>
  </si>
  <si>
    <t>Annen operasjon på muskel eller sene i albue eller underarm</t>
  </si>
  <si>
    <t>NCM09</t>
  </si>
  <si>
    <t>Fasciotomi på underarm</t>
  </si>
  <si>
    <t>NCM19</t>
  </si>
  <si>
    <t>Reseksjon eller eksisjon av fascie på underarm</t>
  </si>
  <si>
    <t>NCM29</t>
  </si>
  <si>
    <t>Sutur av fascie på underarm</t>
  </si>
  <si>
    <t>NCM39</t>
  </si>
  <si>
    <t>Eksisjon av synovialt ganglion i albue eller underarm</t>
  </si>
  <si>
    <t>NCM49</t>
  </si>
  <si>
    <t>Spalting av seneskjede på underarm</t>
  </si>
  <si>
    <t>NCM59</t>
  </si>
  <si>
    <t>Reseksjon av seneskjede på underarm</t>
  </si>
  <si>
    <t>NCM79</t>
  </si>
  <si>
    <t>Eksisjon av bursa i albue eller underarm</t>
  </si>
  <si>
    <t>NCM99</t>
  </si>
  <si>
    <t>Annen operasjon på fascie, ganglion, seneskjede eller bursa i albue eller underarm</t>
  </si>
  <si>
    <t>NCN09</t>
  </si>
  <si>
    <t>Autotransplantasjon av bein til albue eller underarm</t>
  </si>
  <si>
    <t>NCN19</t>
  </si>
  <si>
    <t>Allotransplantasjon av bein til albue eller underarm</t>
  </si>
  <si>
    <t>NCN29</t>
  </si>
  <si>
    <t>Xenotransplantasjon av bein til albue eller underarm</t>
  </si>
  <si>
    <t>NCN39</t>
  </si>
  <si>
    <t>Transplantasjon av sene til albue eller underarm.</t>
  </si>
  <si>
    <t>NCN49</t>
  </si>
  <si>
    <t>Transplantasjon av brusk, periost eller fascie til albue eller underarm</t>
  </si>
  <si>
    <t>NCN99</t>
  </si>
  <si>
    <t>Annen transplantasjon til albue eller underarm</t>
  </si>
  <si>
    <t>NCP29</t>
  </si>
  <si>
    <t>Replantasjon av underarm</t>
  </si>
  <si>
    <t>NCQ09</t>
  </si>
  <si>
    <t>Eksartikulasjon i albue</t>
  </si>
  <si>
    <t>NCQ19</t>
  </si>
  <si>
    <t>Amputasjon av underarm</t>
  </si>
  <si>
    <t>NCQ29</t>
  </si>
  <si>
    <t>Revisjon av eksartikulasjons- eller amputasjonsstump i albue eller underarm</t>
  </si>
  <si>
    <t>NCQ99</t>
  </si>
  <si>
    <t>Annen amputasjon eller tilhørende operasjon på albue eller underarm</t>
  </si>
  <si>
    <t>NCR09</t>
  </si>
  <si>
    <t>Reseksjon av bløtdelstumor i albue eller underarm</t>
  </si>
  <si>
    <t>NCR19</t>
  </si>
  <si>
    <t>Marginal eksisjon av bløtdelstumor i albue eller underarm</t>
  </si>
  <si>
    <t>NCR29</t>
  </si>
  <si>
    <t>Vid eksisjon av bløtdelstumor i albue eller underarm</t>
  </si>
  <si>
    <t>NCR39</t>
  </si>
  <si>
    <t>Kompartmentell eksisjon av bløtdelstumor i albue eller underarm</t>
  </si>
  <si>
    <t>NCR49</t>
  </si>
  <si>
    <t>Reseksjon av bein- eller brusktumor i albue eller underarm</t>
  </si>
  <si>
    <t>NCR59</t>
  </si>
  <si>
    <t>Marginal eksisjon av bein- eller brusktumor i albue eller underarm</t>
  </si>
  <si>
    <t>NCR69</t>
  </si>
  <si>
    <t>Vid eksisjon av bein- eller brusktumor i albue eller underarm</t>
  </si>
  <si>
    <t>NCR79</t>
  </si>
  <si>
    <t>Kompartmentell eksisjon av bein- eller brusktumor i albue eller underarm</t>
  </si>
  <si>
    <t>NCR99</t>
  </si>
  <si>
    <t>Annen operasjon for tumor i albue eller underarm</t>
  </si>
  <si>
    <t>NCS09</t>
  </si>
  <si>
    <t>Incisjon og revisjon ved infeksjon i sene på underarm</t>
  </si>
  <si>
    <t>NCS19</t>
  </si>
  <si>
    <t>Incisjon og revisjon ved infeksjon i albueledd</t>
  </si>
  <si>
    <t>NCS29</t>
  </si>
  <si>
    <t>Incisjon og revisjon ved infeksjon i bein i albue eller underarm</t>
  </si>
  <si>
    <t>NCS39</t>
  </si>
  <si>
    <t>Incisjon og revisjon med innlegging av terapeutisk substans ved infeksjon i sene på underarm</t>
  </si>
  <si>
    <t>NCS49</t>
  </si>
  <si>
    <t>Incisjon og revisjon med innlegging av terapeutisk substans ved infeksjon i albueledd</t>
  </si>
  <si>
    <t>NCS59</t>
  </si>
  <si>
    <t>Incisjon og revisjon med innlegging av terapeutisk substans ved infeksjon i bein i albue eller underarm</t>
  </si>
  <si>
    <t>NCS99</t>
  </si>
  <si>
    <t>Annen operasjon for infeksjon i sene, ledd eller bein i albue eller underarm</t>
  </si>
  <si>
    <t>NCSY23</t>
  </si>
  <si>
    <t>Tilpasning av ekstern protese på albue</t>
  </si>
  <si>
    <t>NCSY24</t>
  </si>
  <si>
    <t>Tilpasning av ekstern protese på underarm</t>
  </si>
  <si>
    <t>NCT09</t>
  </si>
  <si>
    <t>Fjerning av fremmedlegeme fra vev i albue eller underarm</t>
  </si>
  <si>
    <t>NCT19</t>
  </si>
  <si>
    <t>Mobilisering av albueledd</t>
  </si>
  <si>
    <t>NCT39</t>
  </si>
  <si>
    <t>Korreksjon av deformitet av albue eller underarm med muskel, sene eller ligament</t>
  </si>
  <si>
    <t>NCT49</t>
  </si>
  <si>
    <t>Korreksjon av deformitet av albue eller underarm med ekstern eller intern fiksasjon</t>
  </si>
  <si>
    <t>NCT99</t>
  </si>
  <si>
    <t>Annen operasjon på albue eller underarm</t>
  </si>
  <si>
    <t>NCU01</t>
  </si>
  <si>
    <t>Fjerning av proksimal delprotese fra albueledd</t>
  </si>
  <si>
    <t>NCU02</t>
  </si>
  <si>
    <t>Fjerning av distal delprotese fra albueledd</t>
  </si>
  <si>
    <t>NCU04</t>
  </si>
  <si>
    <t>Fjerning av to distale eller en proksimal og en distal delprotese fra albueledd</t>
  </si>
  <si>
    <t>NCU10</t>
  </si>
  <si>
    <t>Fjerning av totalprotese fra albueledd</t>
  </si>
  <si>
    <t>NCU11</t>
  </si>
  <si>
    <t>Fjerning av proksimal del av totalprotese fra albueledd</t>
  </si>
  <si>
    <t>NCU12</t>
  </si>
  <si>
    <t>Fjerning av distal del av totalprotese fra albueledd</t>
  </si>
  <si>
    <t>NCU14</t>
  </si>
  <si>
    <t>Fjerning av to distale eller en proksimal og en distal del av totalprotese fra albueledd</t>
  </si>
  <si>
    <t>NCU39</t>
  </si>
  <si>
    <t>Fjerning av eksternt fiksasjonsutstyr fra albue eller underarm</t>
  </si>
  <si>
    <t>NCU49</t>
  </si>
  <si>
    <t>Fjerning av osteosyntesemateriale fra albue eller underarm</t>
  </si>
  <si>
    <t>NCU69</t>
  </si>
  <si>
    <t>Fjerning av ligamentprotese fra albue eller underarm</t>
  </si>
  <si>
    <t>NCU89</t>
  </si>
  <si>
    <t>Fjerning av terapeutisk substans etter infeksjonsbehandling i albue eller underarm</t>
  </si>
  <si>
    <t>NCU99</t>
  </si>
  <si>
    <t>Fjerning av annet implantat fra albue eller underarm</t>
  </si>
  <si>
    <t>NCW49</t>
  </si>
  <si>
    <t>Reoperasjon for sårruptur etter inngrep på albue eller underarm</t>
  </si>
  <si>
    <t>NCW59</t>
  </si>
  <si>
    <t>Reoperasjon for overfladisk infeksjon etter inngrep på albue eller underarm</t>
  </si>
  <si>
    <t>NCW69</t>
  </si>
  <si>
    <t>Reoperasjon for dyp infeksjon etter inngrep på albue eller underarm</t>
  </si>
  <si>
    <t>NCW79</t>
  </si>
  <si>
    <t>Reoperasjon for overfladisk blødning etter inngrep på albue eller underarm</t>
  </si>
  <si>
    <t>NCW89</t>
  </si>
  <si>
    <t>Reoperasjon for dyp blødning etter inngrep på albue eller underarm</t>
  </si>
  <si>
    <t>NCW99</t>
  </si>
  <si>
    <t>Annen reoperasjon etter inngrep på albue eller underarm</t>
  </si>
  <si>
    <t>ND0AA</t>
  </si>
  <si>
    <t>RG Håndledd</t>
  </si>
  <si>
    <t>ND0AD</t>
  </si>
  <si>
    <t>CT Håndledd og håndrot</t>
  </si>
  <si>
    <t>ND0AG</t>
  </si>
  <si>
    <t>MR Håndledd og håndrot</t>
  </si>
  <si>
    <t>ND0AK</t>
  </si>
  <si>
    <t>UL Håndledd og håndrot</t>
  </si>
  <si>
    <t>ND0BA</t>
  </si>
  <si>
    <t>RG Hånd</t>
  </si>
  <si>
    <t>ND0BD</t>
  </si>
  <si>
    <t>CT Hånd og fingre</t>
  </si>
  <si>
    <t>ND0BG</t>
  </si>
  <si>
    <t>MR Hånd og fingre</t>
  </si>
  <si>
    <t>ND0BK</t>
  </si>
  <si>
    <t>UL Hånd og fingre</t>
  </si>
  <si>
    <t>ND0MA</t>
  </si>
  <si>
    <t>RG Skjelettalder</t>
  </si>
  <si>
    <t>NDA00</t>
  </si>
  <si>
    <t>Perkutan eksplorasjon av bløtdeler i håndledd eller hånd</t>
  </si>
  <si>
    <t>NDA02</t>
  </si>
  <si>
    <t>Åpen eksplorasjon av bløtdeler i håndledd eller hånd</t>
  </si>
  <si>
    <t>NDA10</t>
  </si>
  <si>
    <t>Perkutan eksplorasjon av ledd i håndledd eller hånd</t>
  </si>
  <si>
    <t>NDA11</t>
  </si>
  <si>
    <t>Artroskopi i håndledd eller hånd</t>
  </si>
  <si>
    <t>NDA12</t>
  </si>
  <si>
    <t>Artrotomi i håndledd eller hånd</t>
  </si>
  <si>
    <t>NDA20</t>
  </si>
  <si>
    <t>Perkutan biopsi av bløtdeler eller ledd i håndledd eller hånd</t>
  </si>
  <si>
    <t>NDA21</t>
  </si>
  <si>
    <t>Endoskopisk biopsi av bløtdeler eller ledd i håndledd eller hånd</t>
  </si>
  <si>
    <t>NDA22</t>
  </si>
  <si>
    <t>Åpen biopsi av bløtdeler eller ledd i håndledd eller hånd</t>
  </si>
  <si>
    <t>NDA30</t>
  </si>
  <si>
    <t>Perkutan biopsi av bein i håndledd eller hånd</t>
  </si>
  <si>
    <t>NDA32</t>
  </si>
  <si>
    <t>Åpen biopsi av bein i håndledd eller hånd</t>
  </si>
  <si>
    <t>NDB01</t>
  </si>
  <si>
    <t>Implantasjon av proksimal primær delprotese i håndledd uten sement</t>
  </si>
  <si>
    <t>NDB02</t>
  </si>
  <si>
    <t>Implantasjon av distal primær delprotese i håndledd uten sement</t>
  </si>
  <si>
    <t>NDB03</t>
  </si>
  <si>
    <t>Implantasjon av annen primær delprotese i håndledd uten sement</t>
  </si>
  <si>
    <t>NDB11</t>
  </si>
  <si>
    <t>Implantasjon av proksimal primær delprotese i håndledd med sement</t>
  </si>
  <si>
    <t>NDB12</t>
  </si>
  <si>
    <t>Implantasjon av distal primær delprotese i håndledd med sement</t>
  </si>
  <si>
    <t>NDB13</t>
  </si>
  <si>
    <t>Implantasjon av annen primær delprotese i håndledd med sement</t>
  </si>
  <si>
    <t>NDB20</t>
  </si>
  <si>
    <t>Implantasjon av primær totalprotese i håndledd uten sement</t>
  </si>
  <si>
    <t>NDB30</t>
  </si>
  <si>
    <t>Implantasjon av primær totalprotese i håndledd med hybrid teknikk</t>
  </si>
  <si>
    <t>NDB40</t>
  </si>
  <si>
    <t>Implantasjon av primær totalprotese i håndledd med sement</t>
  </si>
  <si>
    <t>NDB50</t>
  </si>
  <si>
    <t>Implantasjon av interposisjonsprotese i håndledd</t>
  </si>
  <si>
    <t>NDB80</t>
  </si>
  <si>
    <t>Implantasjon av primær totalprotese i metakarpal- eller fingerledd</t>
  </si>
  <si>
    <t>NDB81</t>
  </si>
  <si>
    <t>Implantasjon av proksimal del av primær protese i metakarpal- eller fingerledd</t>
  </si>
  <si>
    <t>NDB82</t>
  </si>
  <si>
    <t>Implantasjon av distal del av primær protese i metakarpal- eller fingerledd</t>
  </si>
  <si>
    <t>NDB99</t>
  </si>
  <si>
    <t>Annen implantasjon av primær protese i håndledd eller hånd</t>
  </si>
  <si>
    <t>NDC01</t>
  </si>
  <si>
    <t>Implantasjon av proksimal sekundær delprotese i håndledd uten sement</t>
  </si>
  <si>
    <t>NDC02</t>
  </si>
  <si>
    <t>Implantasjon av distal sekundær delprotese i håndledd uten sement</t>
  </si>
  <si>
    <t>NDC03</t>
  </si>
  <si>
    <t>Implantasjon av annen sekundær delprotese i håndledd uten sement</t>
  </si>
  <si>
    <t>NDC11</t>
  </si>
  <si>
    <t>Implantasjon av proksimal sekundær delprotese i håndledd med sement</t>
  </si>
  <si>
    <t>NDC12</t>
  </si>
  <si>
    <t>Implantasjon av distal sekundær delprotese i håndledd med sement</t>
  </si>
  <si>
    <t>NDC13</t>
  </si>
  <si>
    <t>Implantasjon av annen sekundær delprotese i håndledd med sement</t>
  </si>
  <si>
    <t>NDC20</t>
  </si>
  <si>
    <t>Implantasjon av annen sekundær totalprotese i håndledd uten sement</t>
  </si>
  <si>
    <t>NDC21</t>
  </si>
  <si>
    <t>Implantasjon av proksimal del av sekundær totalprotese i håndledd uten sement</t>
  </si>
  <si>
    <t>NDC22</t>
  </si>
  <si>
    <t>Implantasjon av distal del av sekundær totalprotese i håndledd uten sement</t>
  </si>
  <si>
    <t>NDC23</t>
  </si>
  <si>
    <t>Implantasjon av annen del av sekundær totalprotese i håndledd uten sement</t>
  </si>
  <si>
    <t>NDC30</t>
  </si>
  <si>
    <t>Implantasjon av sekundær totalprotese i håndledd med hybrid teknikk</t>
  </si>
  <si>
    <t>NDC31</t>
  </si>
  <si>
    <t>Implantasjon av proksimal del av sekundær totalprotese i håndledd med hybrid teknikk</t>
  </si>
  <si>
    <t>NDC32</t>
  </si>
  <si>
    <t>Implantasjon av distal del av sekundær totalprotese i håndledd med hybrid teknikk</t>
  </si>
  <si>
    <t>NDC33</t>
  </si>
  <si>
    <t>Implantasjon av annen del av sekundær totalprotese i håndledd med hybrid teknikk</t>
  </si>
  <si>
    <t>NDC40</t>
  </si>
  <si>
    <t>Implantasjon av sekundær totalprotese i håndledd med sement</t>
  </si>
  <si>
    <t>NDC41</t>
  </si>
  <si>
    <t>Implantasjon av proksimal del av sekundær totalprotese i håndledd med sement</t>
  </si>
  <si>
    <t>NDC42</t>
  </si>
  <si>
    <t>Implantasjon av distal del av sekundær totalprotese i håndledd med sement</t>
  </si>
  <si>
    <t>NDC43</t>
  </si>
  <si>
    <t>Implantasjon av annen del av sekundær totalprotese i håndledd med sement</t>
  </si>
  <si>
    <t>NDC50</t>
  </si>
  <si>
    <t>Implantasjon av sekundær interposisjonsprotese i håndledd</t>
  </si>
  <si>
    <t>NDC51</t>
  </si>
  <si>
    <t>Implantasjon av proksimal del av sekundær interposisjonsprotese i håndledd</t>
  </si>
  <si>
    <t>NDC52</t>
  </si>
  <si>
    <t>Implantasjon av distal del av sekundær interposisjonsprotese i håndledd</t>
  </si>
  <si>
    <t>NDC53</t>
  </si>
  <si>
    <t>Implantasjon av annen del av sekundær interposisjonsprotese i håndledd</t>
  </si>
  <si>
    <t>NDC80</t>
  </si>
  <si>
    <t>Implantasjon av sekundær protese i metakarpal- eller fingerledd</t>
  </si>
  <si>
    <t>NDC81</t>
  </si>
  <si>
    <t>Implantasjon av proksimal del av sekundær protese i metakarpal- eller fingerledd</t>
  </si>
  <si>
    <t>NDC82</t>
  </si>
  <si>
    <t>Implantasjon av distal del av sekundær protese i metakarpal- eller fingerledd</t>
  </si>
  <si>
    <t>NDC99</t>
  </si>
  <si>
    <t>Annen implantasjon av sekundær protese i håndledd eller hånd</t>
  </si>
  <si>
    <t>NDE01</t>
  </si>
  <si>
    <t>Endoskopisk incisjon eller sutur av leddkapsel i håndledd eller hånd</t>
  </si>
  <si>
    <t>NDE02</t>
  </si>
  <si>
    <t>Åpen incisjon eller sutur av leddkapsel i håndledd eller hånd</t>
  </si>
  <si>
    <t>NDE11</t>
  </si>
  <si>
    <t>Endoskopisk deling eller eksisjon av ligament i håndledd eller hånd</t>
  </si>
  <si>
    <t>NDE12</t>
  </si>
  <si>
    <t>Åpen deling eller eksisjon av ligament i håndledd eller hånd</t>
  </si>
  <si>
    <t>NDE21</t>
  </si>
  <si>
    <t>Endoskopisk sutur eller reinserering av ligament i håndledd eller hånd</t>
  </si>
  <si>
    <t>NDE22</t>
  </si>
  <si>
    <t>Åpen sutur eller reinserering av ligament i håndledd eller hånd</t>
  </si>
  <si>
    <t>NDE32</t>
  </si>
  <si>
    <t>Transposisjon av ligament i håndledd eller hånd</t>
  </si>
  <si>
    <t>NDE41</t>
  </si>
  <si>
    <t>Endoskopisk rekonstruksjon av ligament eller leddkapsel i håndledd eller hånd uten protesemateriale</t>
  </si>
  <si>
    <t>NDE42</t>
  </si>
  <si>
    <t>Åpen rekonstruksjon av ligament eller leddkapsel i håndledd eller hånd uten protesemateriale</t>
  </si>
  <si>
    <t>NDE51</t>
  </si>
  <si>
    <t>Endoskopisk rekonstruksjon av ligament eller leddkapsel i håndledd eller hånd med protesemateriale</t>
  </si>
  <si>
    <t>NDE52</t>
  </si>
  <si>
    <t>Åpen rekonstruksjon av ligament eller leddkapsel i håndledd eller hånd med protesemateriale</t>
  </si>
  <si>
    <t>NDE91</t>
  </si>
  <si>
    <t>Annen endoskopisk operasjon på leddkapsel eller ligament i håndledd eller hånd</t>
  </si>
  <si>
    <t>NDE92</t>
  </si>
  <si>
    <t>Annen åpen operasjon på leddkapsel eller ligament i håndledd eller hånd</t>
  </si>
  <si>
    <t>NDF01</t>
  </si>
  <si>
    <t>Endoskopisk total synovektomi i håndledd eller hånd</t>
  </si>
  <si>
    <t>NDF02</t>
  </si>
  <si>
    <t>Åpen total synovektomi i håndledd eller hånd</t>
  </si>
  <si>
    <t>NDF11</t>
  </si>
  <si>
    <t>Endoskopisk partiell synovektomi i håndledd eller hånd</t>
  </si>
  <si>
    <t>NDF12</t>
  </si>
  <si>
    <t>Åpen partiell synovektomi i håndledd eller hånd</t>
  </si>
  <si>
    <t>NDF21</t>
  </si>
  <si>
    <t>Endoskopisk fiksasjon av leddflatefragment i håndledd eller hånd</t>
  </si>
  <si>
    <t>NDF22</t>
  </si>
  <si>
    <t>Åpen fiksasjon av leddflatefragment i håndledd eller hånd</t>
  </si>
  <si>
    <t>NDF31</t>
  </si>
  <si>
    <t>Endoskopisk reseksjon av ledd brusk i håndledd eller hånd</t>
  </si>
  <si>
    <t>NDF32</t>
  </si>
  <si>
    <t>Åpen reseksjon av ledd brusk i håndledd eller hånd</t>
  </si>
  <si>
    <t>NDF91</t>
  </si>
  <si>
    <t>Annen endoskopisk operasjon på synovialhinne eller leddflate i håndledd eller hånd</t>
  </si>
  <si>
    <t>NDF92</t>
  </si>
  <si>
    <t>Annen åpen operasjon på synovialhinne eller leddflate i håndledd eller hånd</t>
  </si>
  <si>
    <t>NDFT00</t>
  </si>
  <si>
    <t>Mikroskopi av neglesenger med vurdering av kapillærseng</t>
  </si>
  <si>
    <t>NDFX05</t>
  </si>
  <si>
    <t>Elektrogoniometri - håndleddsvinkelmåling</t>
  </si>
  <si>
    <t>NDG00</t>
  </si>
  <si>
    <t>Eksisjonsartroplastikk i radiokarpalledd</t>
  </si>
  <si>
    <t>NDG01</t>
  </si>
  <si>
    <t>Eksisjonsartroplastikk i interkarpalledd</t>
  </si>
  <si>
    <t>NDG02</t>
  </si>
  <si>
    <t>Eksisjonsartroplastikk i første karpometakarpalledd</t>
  </si>
  <si>
    <t>NDG03</t>
  </si>
  <si>
    <t>Eksisjonsartroplastikk i annet karpometakarpalledd</t>
  </si>
  <si>
    <t>NDG04</t>
  </si>
  <si>
    <t>Eksisjonsartroplastikk i første metakarpofalangealledd</t>
  </si>
  <si>
    <t>NDG05</t>
  </si>
  <si>
    <t>Eksisjonsartroplastikk i annet metakarpofalangealledd</t>
  </si>
  <si>
    <t>NDG06</t>
  </si>
  <si>
    <t>Eksisjonsartroplastikk i interfalangealledd</t>
  </si>
  <si>
    <t>NDG07</t>
  </si>
  <si>
    <t>Eksisjonsartroplastikk i annet ledd i hånd</t>
  </si>
  <si>
    <t>NDG10</t>
  </si>
  <si>
    <t>Interposisjonsartroplastikk i radiokarpalledd</t>
  </si>
  <si>
    <t>NDG11</t>
  </si>
  <si>
    <t>Interposisjonsartroplastikk i interkarpalledd</t>
  </si>
  <si>
    <t>NDG12</t>
  </si>
  <si>
    <t>Interposisjonsartroplastikk i første karpometakarpalledd</t>
  </si>
  <si>
    <t>NDG13</t>
  </si>
  <si>
    <t>Interposisjonsartroplastikk i annet karpometakarpalledd</t>
  </si>
  <si>
    <t>NDG14</t>
  </si>
  <si>
    <t>Interposisjonsartroplastikk i første metakarpofalangealledd</t>
  </si>
  <si>
    <t>NDG15</t>
  </si>
  <si>
    <t>Interposisjonsartroplastikk i annet metakarpofalangealledd</t>
  </si>
  <si>
    <t>NDG16</t>
  </si>
  <si>
    <t>Interposisjonsartroplastikk i interfalangealledd</t>
  </si>
  <si>
    <t>NDG17</t>
  </si>
  <si>
    <t>Interposisjonsartroplastikk i annet ledd i hånd</t>
  </si>
  <si>
    <t>NDG20</t>
  </si>
  <si>
    <t>Annen artroplastikk i radiokarpalledd uten protese</t>
  </si>
  <si>
    <t>NDG21</t>
  </si>
  <si>
    <t>Annen artroplastikk i interkarpalledd uten protese</t>
  </si>
  <si>
    <t>NDG22</t>
  </si>
  <si>
    <t>Annen artroplastikk i første karpometakarpalledd uten protese</t>
  </si>
  <si>
    <t>NDG23</t>
  </si>
  <si>
    <t>Annen artroplastikk i annet karpometakarpalledd uten protese</t>
  </si>
  <si>
    <t>NDG24</t>
  </si>
  <si>
    <t>Annen artroplastikk i første metakarpofalangealledd uten protese</t>
  </si>
  <si>
    <t>NDG25</t>
  </si>
  <si>
    <t>Annen artroplastikk i annet metakarpofalangealledd uten protese</t>
  </si>
  <si>
    <t>NDG26</t>
  </si>
  <si>
    <t>Annen artroplastikk i interfalangealledd uten protese</t>
  </si>
  <si>
    <t>NDG27</t>
  </si>
  <si>
    <t>Annen artroplastikk i annet ledd i hånd uten protese</t>
  </si>
  <si>
    <t>NDG30</t>
  </si>
  <si>
    <t>Artrodese i radiokarpalledd uten fiksasjon</t>
  </si>
  <si>
    <t>NDG31</t>
  </si>
  <si>
    <t>Artrodese i interkarpalledd uten fiksasjon</t>
  </si>
  <si>
    <t>NDG32</t>
  </si>
  <si>
    <t>Artrodese i første karpometakarpalledd uten fiksasjon</t>
  </si>
  <si>
    <t>NDG33</t>
  </si>
  <si>
    <t>Artrodese i annet karpometakarpalledd uten fiksasjon</t>
  </si>
  <si>
    <t>NDG34</t>
  </si>
  <si>
    <t>Artrodese i første metakarpofalangealledd uten fiksasjon</t>
  </si>
  <si>
    <t>NDG35</t>
  </si>
  <si>
    <t>Artrodese i annet metakarpofalangealledd uten fiksasjon</t>
  </si>
  <si>
    <t>NDG36</t>
  </si>
  <si>
    <t>Artrodese i interfalangealledd uten fiksasjon</t>
  </si>
  <si>
    <t>NDG37</t>
  </si>
  <si>
    <t>Artrodese i annet ledd i hånd uten fiksasjon</t>
  </si>
  <si>
    <t>NDG40</t>
  </si>
  <si>
    <t>Artrodese i radiokarpalledd med intern fiksasjon</t>
  </si>
  <si>
    <t>NDG41</t>
  </si>
  <si>
    <t>Artrodese i interkarpalledd med intern fiksasjon</t>
  </si>
  <si>
    <t>NDG42</t>
  </si>
  <si>
    <t>Artrodese i første karpometakarpalledd med intern fiksasjon</t>
  </si>
  <si>
    <t>NDG43</t>
  </si>
  <si>
    <t>Artrodese i annet karpometakarpalledd med intern fiksasjon</t>
  </si>
  <si>
    <t>NDG44</t>
  </si>
  <si>
    <t>Artrodese i første metakarpofalangealledd med intern fiksasjon</t>
  </si>
  <si>
    <t>NDG45</t>
  </si>
  <si>
    <t>Artrodese i annet metakarpofalangealledd med intern fiksasjon</t>
  </si>
  <si>
    <t>NDG46</t>
  </si>
  <si>
    <t>Artrodese i interfalangealledd med intern fiksasjon</t>
  </si>
  <si>
    <t>NDG47</t>
  </si>
  <si>
    <t>Artrodese i annet ledd i hånd med intern fiksasjon</t>
  </si>
  <si>
    <t>NDG50</t>
  </si>
  <si>
    <t>Artrodese i radiokarpalledd med ekstern fiksasjon</t>
  </si>
  <si>
    <t>NDG51</t>
  </si>
  <si>
    <t>Artrodese i interkarpalledd med ekstern fiksasjon</t>
  </si>
  <si>
    <t>NDG52</t>
  </si>
  <si>
    <t>Artrodese i første karpometakarpalledd med ekstern fiksasjon</t>
  </si>
  <si>
    <t>NDG53</t>
  </si>
  <si>
    <t>Artrodese i annet karpometakarpalledd med ekstern fiksasjon</t>
  </si>
  <si>
    <t>NDG54</t>
  </si>
  <si>
    <t>Artrodese i første metakarpofalangealledd med ekstern fiksasjon</t>
  </si>
  <si>
    <t>NDG55</t>
  </si>
  <si>
    <t>Artrodese i annet metakarpofalangealledd med ekstern fiksasjon</t>
  </si>
  <si>
    <t>NDG56</t>
  </si>
  <si>
    <t>Artrodese i interfalangealledd med ekstern fiksasjon</t>
  </si>
  <si>
    <t>NDG57</t>
  </si>
  <si>
    <t>Artrodese i annet ledd i hånd med ekstern fiksasjon</t>
  </si>
  <si>
    <t>NDG90</t>
  </si>
  <si>
    <t>Annen eksisjon, rekonstruksjon eller artrodese i radiokarpalledd</t>
  </si>
  <si>
    <t>NDG91</t>
  </si>
  <si>
    <t>Annen eksisjon, rekonstruksjon eller artrodese i interkarpalledd</t>
  </si>
  <si>
    <t>NDG92</t>
  </si>
  <si>
    <t>Annen eksisjon, rekonstruksjon eller artrodese i første karpometakarpalledd</t>
  </si>
  <si>
    <t>NDG93</t>
  </si>
  <si>
    <t>Annen eksisjon, rekonstruksjon eller artrodese i annet karpometakarpalledd</t>
  </si>
  <si>
    <t>NDG94</t>
  </si>
  <si>
    <t>Annen eksisjon, rekonstruksjon eller artrodese i første metakarpofalangealledd</t>
  </si>
  <si>
    <t>NDG95</t>
  </si>
  <si>
    <t>Annen eksisjon, rekonstruksjon eller artrodese i annet metakarpofalangealledd</t>
  </si>
  <si>
    <t>NDG96</t>
  </si>
  <si>
    <t>Annen eksisjon, rekonstruksjon eller artrodese i interfalangealledd</t>
  </si>
  <si>
    <t>NDG97</t>
  </si>
  <si>
    <t>Annen eksisjon, rekonstruksjon eller artrodese i annet ledd i hånd</t>
  </si>
  <si>
    <t>NDGX06</t>
  </si>
  <si>
    <t>Kjemisk synoviortese av fingerledd</t>
  </si>
  <si>
    <t>NDGX07</t>
  </si>
  <si>
    <t>Synoviortese med radioaktive isotoper, fingerledd</t>
  </si>
  <si>
    <t>NDGX16</t>
  </si>
  <si>
    <t>Kjemisk synoviortese av karpo-metakarpalledd</t>
  </si>
  <si>
    <t>NDGX17</t>
  </si>
  <si>
    <t>Synoviortese med radioaktive isotoper, karpo-metakarpalledd</t>
  </si>
  <si>
    <t>NDH00</t>
  </si>
  <si>
    <t>Lukket reposisjon av håndleddsluksasjon</t>
  </si>
  <si>
    <t>NDH02</t>
  </si>
  <si>
    <t>Åpen reposisjon av håndleddsluksasjon</t>
  </si>
  <si>
    <t>NDH10</t>
  </si>
  <si>
    <t>Lukket reposisjon av luksasjon av annet ledd i hånd</t>
  </si>
  <si>
    <t>NDH12</t>
  </si>
  <si>
    <t>Åpen reposisjon av luksasjon av annet ledd i hånd</t>
  </si>
  <si>
    <t>NDH20</t>
  </si>
  <si>
    <t>Lukket reposisjon av proteseluksasjon i håndledd eller hånd</t>
  </si>
  <si>
    <t>NDH22</t>
  </si>
  <si>
    <t>Åpen reposisjon av proteseluksasjon i håndledd eller hånd</t>
  </si>
  <si>
    <t>NDH31</t>
  </si>
  <si>
    <t>Endoskopisk adheranseløsning i håndledd eller hånd</t>
  </si>
  <si>
    <t>NDH32</t>
  </si>
  <si>
    <t>Åpen adheranseløsning i håndledd eller hånd</t>
  </si>
  <si>
    <t>NDH41</t>
  </si>
  <si>
    <t>Endoskopisk fjerning av fremmed eller fritt legeme fra håndledd eller hånd</t>
  </si>
  <si>
    <t>NDH42</t>
  </si>
  <si>
    <t>Åpen fjerning av fremmed eller fritt legeme fra håndledd eller hånd</t>
  </si>
  <si>
    <t>NDH51</t>
  </si>
  <si>
    <t>Endoskopisk eksisjon av intraartikulær eksostose eller osteofytt i håndledd eller hånd</t>
  </si>
  <si>
    <t>NDH52</t>
  </si>
  <si>
    <t>Åpen eksisjon av intraartikulær eksostose eller osteofytt i håndledd eller hånd</t>
  </si>
  <si>
    <t>NDH72</t>
  </si>
  <si>
    <t>Åpen operasjon for habituell luksasjon av håndledd eller finger</t>
  </si>
  <si>
    <t>NDH90</t>
  </si>
  <si>
    <t>Annen perkutan operasjon på håndledd eller hånd</t>
  </si>
  <si>
    <t>NDH91</t>
  </si>
  <si>
    <t>Annen endoskopisk operasjon på håndledd eller hånd</t>
  </si>
  <si>
    <t>NDH92</t>
  </si>
  <si>
    <t>Annen åpen operasjon på håndledd eller hånd</t>
  </si>
  <si>
    <t>NDJ00</t>
  </si>
  <si>
    <t>Lukket reposisjon av scaphoidfraktur</t>
  </si>
  <si>
    <t>NDJ01</t>
  </si>
  <si>
    <t>Lukket reposisjon av annen håndrotsfraktur</t>
  </si>
  <si>
    <t>NDJ02</t>
  </si>
  <si>
    <t>Lukket reposisjon av metakarpalfraktur</t>
  </si>
  <si>
    <t>NDJ03</t>
  </si>
  <si>
    <t>Lukket reposisjon av fingerfraktur</t>
  </si>
  <si>
    <t>NDJ10</t>
  </si>
  <si>
    <t>Åpen reposisjon av scaphoidfraktur</t>
  </si>
  <si>
    <t>NDJ11</t>
  </si>
  <si>
    <t>Åpen reposisjon av annen håndrotsfraktur</t>
  </si>
  <si>
    <t>NDJ12</t>
  </si>
  <si>
    <t>Åpen reposisjon av metakarpalfraktur</t>
  </si>
  <si>
    <t>NDJ13</t>
  </si>
  <si>
    <t>Åpen reposisjon av fingerfraktur</t>
  </si>
  <si>
    <t>NDJ20</t>
  </si>
  <si>
    <t>Ekstern fiksasjon av scaphoidfraktur</t>
  </si>
  <si>
    <t>NDJ21</t>
  </si>
  <si>
    <t>Ekstern fiksasjon av annen håndrotsfraktur</t>
  </si>
  <si>
    <t>NDJ22</t>
  </si>
  <si>
    <t>Ekstern fiksasjon av metakarpalfraktur</t>
  </si>
  <si>
    <t>NDJ23</t>
  </si>
  <si>
    <t>Ekstern fiksasjon av fingerfraktur</t>
  </si>
  <si>
    <t>NDJ30</t>
  </si>
  <si>
    <t>Osteosyntese av scaphoidfraktur med bioimplantat</t>
  </si>
  <si>
    <t>NDJ31</t>
  </si>
  <si>
    <t>Osteosyntese av annen håndrotsfraktur med bioimplantat</t>
  </si>
  <si>
    <t>NDJ32</t>
  </si>
  <si>
    <t>Osteosyntese av metakarpalfraktur med bioimplantat</t>
  </si>
  <si>
    <t>NDJ33</t>
  </si>
  <si>
    <t>Osteosyntese av fingerfraktur med bioimplantat</t>
  </si>
  <si>
    <t>NDJ40</t>
  </si>
  <si>
    <t>Osteosyntese av scaphoidfraktur med metalltråd, cerclage eller pinne</t>
  </si>
  <si>
    <t>NDJ41</t>
  </si>
  <si>
    <t>Osteosyntese av annen håndrotsfraktur med metalltråd, cerclage eller pinne</t>
  </si>
  <si>
    <t>NDJ42</t>
  </si>
  <si>
    <t>Osteosyntese av metakarpalfraktur med metalltråd, cerclage eller pinne</t>
  </si>
  <si>
    <t>NDJ43</t>
  </si>
  <si>
    <t>Osteosyntese av fingerfraktur med metalltråd, cerclage eller pinne</t>
  </si>
  <si>
    <t>NDJ60</t>
  </si>
  <si>
    <t>Osteosyntese av scaphoidfraktur med plate og skruer</t>
  </si>
  <si>
    <t>NDJ61</t>
  </si>
  <si>
    <t>Osteosyntese av annen håndrotsfraktur med plate og skruer</t>
  </si>
  <si>
    <t>NDJ62</t>
  </si>
  <si>
    <t>Osteosyntese av metakarpalfraktur med plate og skruer</t>
  </si>
  <si>
    <t>NDJ63</t>
  </si>
  <si>
    <t>Osteosyntese av fingerfraktur med plate og skruer</t>
  </si>
  <si>
    <t>NDJ70</t>
  </si>
  <si>
    <t>Osteosyntese av scaphoidfraktur med skruer</t>
  </si>
  <si>
    <t>NDJ71</t>
  </si>
  <si>
    <t>Osteosyntese av annen håndrotsfraktur med skruer</t>
  </si>
  <si>
    <t>NDJ72</t>
  </si>
  <si>
    <t>Osteosyntese av metakarpalfraktur med skruer</t>
  </si>
  <si>
    <t>NDJ73</t>
  </si>
  <si>
    <t>Osteosyntese av fingerfraktur med skruer</t>
  </si>
  <si>
    <t>NDJ80</t>
  </si>
  <si>
    <t>Osteosyntese av scaphoidfraktur med annet eller kombinert materiale</t>
  </si>
  <si>
    <t>NDJ81</t>
  </si>
  <si>
    <t>Osteosyntese av annen håndrotsfraktur med annet eller kombinert materiale</t>
  </si>
  <si>
    <t>NDJ82</t>
  </si>
  <si>
    <t>Osteosyntese av metakarpalfraktur med annet eller kombinert materiale</t>
  </si>
  <si>
    <t>NDJ83</t>
  </si>
  <si>
    <t>Osteosyntese av fingerfraktur med annet eller kombinert materiale</t>
  </si>
  <si>
    <t>NDJ90</t>
  </si>
  <si>
    <t>Annen osteosyntese av scaphoidfraktur</t>
  </si>
  <si>
    <t>NDJ91</t>
  </si>
  <si>
    <t>Annen osteosyntese av annen håndrotsfraktur</t>
  </si>
  <si>
    <t>NDJ92</t>
  </si>
  <si>
    <t>Annen osteosyntese av metakarpalfraktur</t>
  </si>
  <si>
    <t>NDJ93</t>
  </si>
  <si>
    <t>Annen osteosyntese av fingerfraktur</t>
  </si>
  <si>
    <t>NDK00</t>
  </si>
  <si>
    <t>Eksisjon av beinfragment i os scaphoideum</t>
  </si>
  <si>
    <t>NDK01</t>
  </si>
  <si>
    <t>Eksisjon av beinfragment i annet håndrotsbein</t>
  </si>
  <si>
    <t>NDK02</t>
  </si>
  <si>
    <t>Eksisjon av beinfragment i metakarp</t>
  </si>
  <si>
    <t>NDK03</t>
  </si>
  <si>
    <t>Eksisjon av beinfragment i finger</t>
  </si>
  <si>
    <t>NDK10</t>
  </si>
  <si>
    <t>Reseksjon eller eksisjon av os scaphoideum</t>
  </si>
  <si>
    <t>NDK11</t>
  </si>
  <si>
    <t>Reseksjon eller eksisjon av annet håndrotsbein</t>
  </si>
  <si>
    <t>NDK12</t>
  </si>
  <si>
    <t>Reseksjon eller eksisjon av metakarp</t>
  </si>
  <si>
    <t>NDK13</t>
  </si>
  <si>
    <t>Reseksjon eller eksisjon av fingerfalang</t>
  </si>
  <si>
    <t>NDK20</t>
  </si>
  <si>
    <t>Fenestrasjon eller oppboring av os scaphoideum</t>
  </si>
  <si>
    <t>NDK21</t>
  </si>
  <si>
    <t>Fenestrasjon eller oppboring av annet håndrotsbein</t>
  </si>
  <si>
    <t>NDK22</t>
  </si>
  <si>
    <t>Fenestrasjon eller oppboring av metakarp</t>
  </si>
  <si>
    <t>NDK23</t>
  </si>
  <si>
    <t>Fenestrasjon eller oppboring av fingerfalang</t>
  </si>
  <si>
    <t>NDK30</t>
  </si>
  <si>
    <t>Utskraping av cyste i os scaphoideum</t>
  </si>
  <si>
    <t>NDK31</t>
  </si>
  <si>
    <t>Utskraping av cyste i annet håndrotsbein</t>
  </si>
  <si>
    <t>NDK32</t>
  </si>
  <si>
    <t>Utskraping av cyste i metakarp</t>
  </si>
  <si>
    <t>NDK33</t>
  </si>
  <si>
    <t>Utskraping av cyste i fingerfalang</t>
  </si>
  <si>
    <t>NDK42</t>
  </si>
  <si>
    <t>Epifysiodese i metakarp</t>
  </si>
  <si>
    <t>NDK43</t>
  </si>
  <si>
    <t>Epifysiodese i fingerfalang</t>
  </si>
  <si>
    <t>NDK50</t>
  </si>
  <si>
    <t>Osteotomi i os scaphoideum med aksekorreksjon, rotasjon eller forskyvning</t>
  </si>
  <si>
    <t>NDK51</t>
  </si>
  <si>
    <t>Osteotomi i annet håndrotsbein med aksekorreksjon, rotasjon eller forskyvning</t>
  </si>
  <si>
    <t>NDK52</t>
  </si>
  <si>
    <t>Osteotomi i metakarp med aksekorreksjon, rotasjon eller forskyvning</t>
  </si>
  <si>
    <t>NDK53</t>
  </si>
  <si>
    <t>Osteotomi i fingerfalang med aksekorreksjon, rotasjon eller forskyvning</t>
  </si>
  <si>
    <t>NDK60</t>
  </si>
  <si>
    <t>Osteotomi i os scaphoideum med forkorting eller forlengelse</t>
  </si>
  <si>
    <t>NDK61</t>
  </si>
  <si>
    <t>Osteotomi i annet håndrotsbein med forkorting eller forlengelse</t>
  </si>
  <si>
    <t>NDK62</t>
  </si>
  <si>
    <t>Osteotomi i metakarp med forkorting eller forlengelse</t>
  </si>
  <si>
    <t>NDK63</t>
  </si>
  <si>
    <t>Osteotomi i fingerfalang med forkorting eller forlengelse</t>
  </si>
  <si>
    <t>NDK70</t>
  </si>
  <si>
    <t>Beintransportoperasjon i os scaphoideum</t>
  </si>
  <si>
    <t>NDK71</t>
  </si>
  <si>
    <t>Beintransportoperasjon i annet håndrotsbein</t>
  </si>
  <si>
    <t>NDK72</t>
  </si>
  <si>
    <t>Beintransportoperasjon i metakarp</t>
  </si>
  <si>
    <t>NDK73</t>
  </si>
  <si>
    <t>Beintransportoperasjon i fingerfalang</t>
  </si>
  <si>
    <t>NDK82</t>
  </si>
  <si>
    <t>Epifysedistraksjon på metakarp</t>
  </si>
  <si>
    <t>NDK83</t>
  </si>
  <si>
    <t>Epifysedistraksjon på fingerfalang</t>
  </si>
  <si>
    <t>NDK90</t>
  </si>
  <si>
    <t>Annen operasjon på os scaphoideum</t>
  </si>
  <si>
    <t>NDK91</t>
  </si>
  <si>
    <t>Annen operasjon på annet håndrotsbein</t>
  </si>
  <si>
    <t>NDK92</t>
  </si>
  <si>
    <t>Annen operasjon på metakarp</t>
  </si>
  <si>
    <t>NDK93</t>
  </si>
  <si>
    <t>Annen operasjon på fingerfalang</t>
  </si>
  <si>
    <t>NDL09</t>
  </si>
  <si>
    <t>Løsning av muskel i håndledd eller hånd</t>
  </si>
  <si>
    <t>NDL19</t>
  </si>
  <si>
    <t>Sutur eller rekonstruksjon av muskel i håndledd eller hånd</t>
  </si>
  <si>
    <t>NDL29</t>
  </si>
  <si>
    <t>Transposisjon av muskel i håndledd eller hånd</t>
  </si>
  <si>
    <t>NDL30</t>
  </si>
  <si>
    <t>Fleksormyotomi eller -tenotomi i håndledd eller hånd</t>
  </si>
  <si>
    <t>NDL31</t>
  </si>
  <si>
    <t>Ekstensormyotomi eller -tenotomi i håndledd eller hånd</t>
  </si>
  <si>
    <t>NDL32</t>
  </si>
  <si>
    <t>Annen myotomi eller tenotomi i håndledd eller hånd</t>
  </si>
  <si>
    <t>NDL40</t>
  </si>
  <si>
    <t>Sutur eller reinserering av fleksorsene i håndledd eller hånd</t>
  </si>
  <si>
    <t>NDL41</t>
  </si>
  <si>
    <t>Sutur eller reinserering av ekstensorsene i håndledd eller hånd</t>
  </si>
  <si>
    <t>NDL42</t>
  </si>
  <si>
    <t>Sutur eller reinserering av annen sene i håndledd eller hånd</t>
  </si>
  <si>
    <t>NDL50</t>
  </si>
  <si>
    <t>Tenolyse eller tenosynovektomi av fleksorsene i håndledd eller hånd</t>
  </si>
  <si>
    <t>NDL51</t>
  </si>
  <si>
    <t>Tenolyse eller tenosynovektomi av ekstensorsene i håndledd eller hånd</t>
  </si>
  <si>
    <t>NDL52</t>
  </si>
  <si>
    <t>Tenolyse eller tenosynovektomi av annen sene i håndledd eller hånd</t>
  </si>
  <si>
    <t>NDL60</t>
  </si>
  <si>
    <t>Tenodese, forkorting eller forlengelse av fleksorsene i håndledd eller hånd</t>
  </si>
  <si>
    <t>NDL61</t>
  </si>
  <si>
    <t>Tenodese, forkorting eller forlengelse av ekstensorsene i håndledd eller hånd</t>
  </si>
  <si>
    <t>NDL62</t>
  </si>
  <si>
    <t>Tenodese, forkorting eller forlengelse av annen sene i håndledd eller hånd</t>
  </si>
  <si>
    <t>NDL70</t>
  </si>
  <si>
    <t>Eksisjon av fleksormuskel eller -sene i håndledd eller hånd</t>
  </si>
  <si>
    <t>NDL71</t>
  </si>
  <si>
    <t>Eksisjon av ekstensormuskel eller -sene i håndledd eller hånd</t>
  </si>
  <si>
    <t>NDL72</t>
  </si>
  <si>
    <t>Eksisjon av annen muskel eller sene i håndledd eller hånd</t>
  </si>
  <si>
    <t>NDL80</t>
  </si>
  <si>
    <t>Transposisjon av fleksorsene i håndledd eller hånd</t>
  </si>
  <si>
    <t>NDL81</t>
  </si>
  <si>
    <t>Transposisjon av ekstensorsene i håndledd eller hånd</t>
  </si>
  <si>
    <t>NDL82</t>
  </si>
  <si>
    <t>Transposisjon av annen sene i håndledd eller hånd</t>
  </si>
  <si>
    <t>NDL99</t>
  </si>
  <si>
    <t>Annen operasjon på muskel eller sene i håndledd eller hånd</t>
  </si>
  <si>
    <t>NDM09</t>
  </si>
  <si>
    <t>Fasciotomi i håndledd eller hånd</t>
  </si>
  <si>
    <t>NDM19</t>
  </si>
  <si>
    <t>Reseksjon eller eksisjon av fascie i håndledd eller hånd</t>
  </si>
  <si>
    <t>NDM29</t>
  </si>
  <si>
    <t>Sutur av fascie i håndledd eller hånd</t>
  </si>
  <si>
    <t>NDM39</t>
  </si>
  <si>
    <t>Eksisjon av synovialt ganglion i håndledd eller hånd</t>
  </si>
  <si>
    <t>NDM49</t>
  </si>
  <si>
    <t>Spalting av seneskjede i håndledd eller hånd</t>
  </si>
  <si>
    <t>NDM59</t>
  </si>
  <si>
    <t>Reseksjon av seneskjede i håndledd eller hånd</t>
  </si>
  <si>
    <t>NDM69</t>
  </si>
  <si>
    <t>Rekonstruksjon av senepulley i håndledd eller hånd</t>
  </si>
  <si>
    <t>NDM79</t>
  </si>
  <si>
    <t>Eksisjon av bursa i håndledd eller hånd</t>
  </si>
  <si>
    <t>NDM99</t>
  </si>
  <si>
    <t>Annen operasjon på fascie, ganglion, seneskjede eller bursa i håndledd eller hånd</t>
  </si>
  <si>
    <t>NDN09</t>
  </si>
  <si>
    <t>Autotransplantasjon av bein til håndledd eller hånd</t>
  </si>
  <si>
    <t>NDN19</t>
  </si>
  <si>
    <t>Allotransplantasjon av bein til håndledd eller hånd</t>
  </si>
  <si>
    <t>NDN29</t>
  </si>
  <si>
    <t>Xenotransplantasjon av bein til håndledd eller hånd</t>
  </si>
  <si>
    <t>NDN39</t>
  </si>
  <si>
    <t>Transplantasjon av sene til håndledd eller hånd</t>
  </si>
  <si>
    <t>NDN49</t>
  </si>
  <si>
    <t>Transplantasjon av brusk, periost eller fascie til håndledd eller hånd</t>
  </si>
  <si>
    <t>NDN99</t>
  </si>
  <si>
    <t>Annen transplantasjon til håndledd eller hånd</t>
  </si>
  <si>
    <t>NDP09</t>
  </si>
  <si>
    <t>Replantasjon av finger</t>
  </si>
  <si>
    <t>NDP19</t>
  </si>
  <si>
    <t>Autotransplantasjon eller transposisjon av finger eller tå</t>
  </si>
  <si>
    <t>NDP29</t>
  </si>
  <si>
    <t>Replantasjon av hånd</t>
  </si>
  <si>
    <t>NDQ00</t>
  </si>
  <si>
    <t>Eksartikulasjon i radiokarpalledd</t>
  </si>
  <si>
    <t>NDQ01</t>
  </si>
  <si>
    <t>Eksartikulasjon i håndrot</t>
  </si>
  <si>
    <t>NDQ02</t>
  </si>
  <si>
    <t>Eksartikulasjon i karpometakarpalledd</t>
  </si>
  <si>
    <t>NDQ03</t>
  </si>
  <si>
    <t>Eksartikulasjon i tommelens grunnledd</t>
  </si>
  <si>
    <t>NDQ04</t>
  </si>
  <si>
    <t>Eksartikulasjon i tommelens ytterledd</t>
  </si>
  <si>
    <t>NDQ05</t>
  </si>
  <si>
    <t>Eksartikulasjon i annet metakarpofalangealledd</t>
  </si>
  <si>
    <t>NDQ06</t>
  </si>
  <si>
    <t>Eksartikulasjon i interfalangealledd på annen finger</t>
  </si>
  <si>
    <t>NDQ11</t>
  </si>
  <si>
    <t>Amputasjon i håndrot eller mellomhånd</t>
  </si>
  <si>
    <t>NDQ14</t>
  </si>
  <si>
    <t>Partiell amputasjon av tommel</t>
  </si>
  <si>
    <t>NDQ16</t>
  </si>
  <si>
    <t>Partiell amputasjon av annen finger</t>
  </si>
  <si>
    <t>NDQ20</t>
  </si>
  <si>
    <t>Revisjon av eksartikulasjonsstump i radiokarpalledd</t>
  </si>
  <si>
    <t>NDQ21</t>
  </si>
  <si>
    <t>Revisjon av amputasjons- eller eksartikulasjonsstump i håndrot eller mellomhånd</t>
  </si>
  <si>
    <t>NDQ22</t>
  </si>
  <si>
    <t>Revisjon av eksartikulasjonsstump i karpometakarpalledd</t>
  </si>
  <si>
    <t>NDQ23</t>
  </si>
  <si>
    <t>Revisjon av stump etter total amputasjon av tommel</t>
  </si>
  <si>
    <t>NDQ24</t>
  </si>
  <si>
    <t>Revisjon av stump etter partiell amputasjon av tommel</t>
  </si>
  <si>
    <t>NDQ25</t>
  </si>
  <si>
    <t>Revisjon av stump etter total amputasjon av annen finger</t>
  </si>
  <si>
    <t>NDQ26</t>
  </si>
  <si>
    <t>Revisjon av stump etter partiell amputasjon av annen finger</t>
  </si>
  <si>
    <t>NDQ99</t>
  </si>
  <si>
    <t>Annen amputasjon eller tilhørende operasjon i håndledd eller hånd</t>
  </si>
  <si>
    <t>NDR09</t>
  </si>
  <si>
    <t>Reseksjon av bløtdelstumor i håndledd eller hånd</t>
  </si>
  <si>
    <t>NDR19</t>
  </si>
  <si>
    <t>Marginal eksisjon av bløtdelstumor i håndledd eller hånd</t>
  </si>
  <si>
    <t>NDR29</t>
  </si>
  <si>
    <t>Vid eksisjon av bløtdelstumor i håndledd eller hånd</t>
  </si>
  <si>
    <t>NDR39</t>
  </si>
  <si>
    <t>Kompartmentell eksisjon av bløtdelstumor i håndledd eller hånd</t>
  </si>
  <si>
    <t>NDR49</t>
  </si>
  <si>
    <t>Reseksjon av bein- eller brusktumor i håndledd eller hånd</t>
  </si>
  <si>
    <t>NDR59</t>
  </si>
  <si>
    <t>Marginal eksisjon av bein- eller brusktumor i håndledd eller hånd</t>
  </si>
  <si>
    <t>NDR69</t>
  </si>
  <si>
    <t>Vid eksisjon av bein- eller brusktumor i håndledd eller hånd</t>
  </si>
  <si>
    <t>NDR79</t>
  </si>
  <si>
    <t>Kompartmentell eksisjon av bein- eller brusktumor i håndledd eller hånd</t>
  </si>
  <si>
    <t>NDR99</t>
  </si>
  <si>
    <t>Annen operasjon for tumor i håndledd eller hånd</t>
  </si>
  <si>
    <t>NDS09</t>
  </si>
  <si>
    <t>Incisjon og revisjon ved infeksjon i sene i håndledd eller hånd</t>
  </si>
  <si>
    <t>NDS19</t>
  </si>
  <si>
    <t>Incisjon og revisjon ved leddinfeksjon i hånd</t>
  </si>
  <si>
    <t>NDS29</t>
  </si>
  <si>
    <t>Incisjon og revisjon ved infeksjon i bein i håndledd eller hånd</t>
  </si>
  <si>
    <t>NDS39</t>
  </si>
  <si>
    <t>Incisjon og revisjon med innlegging av terapeutisk substans ved infeksjon i sene i håndledd eller hånd</t>
  </si>
  <si>
    <t>NDS49</t>
  </si>
  <si>
    <t>Incisjon og revisjon med innlegging av terapeutisk substans ved leddinfeksjon i hånd</t>
  </si>
  <si>
    <t>NDS59</t>
  </si>
  <si>
    <t>Incisjon og revisjon med innlegging av terapeutisk substans ved infeksjon i bein i håndledd eller hånd</t>
  </si>
  <si>
    <t>NDS99</t>
  </si>
  <si>
    <t>Annen operasjon for infeksjon i sene, ledd eller bein i håndledd eller hånd</t>
  </si>
  <si>
    <t>NDSY25</t>
  </si>
  <si>
    <t>Tilpasning av ekstern protese på håndledd</t>
  </si>
  <si>
    <t>NDSY26</t>
  </si>
  <si>
    <t>Tilpasning av ekstern protese på finger</t>
  </si>
  <si>
    <t>NDT09</t>
  </si>
  <si>
    <t>Fjerning av fremmedlegeme fra vev i håndledd eller hånd</t>
  </si>
  <si>
    <t>NDT19</t>
  </si>
  <si>
    <t>Mobilisering av ledd i hånd</t>
  </si>
  <si>
    <t>NDT39</t>
  </si>
  <si>
    <t>Korreksjon av deformitet i håndledd eller hånd med muskel, sene eller ligament</t>
  </si>
  <si>
    <t>NDT49</t>
  </si>
  <si>
    <t>Korreksjon av deformitet i håndledd eller hånd med ekstern eller intern fiksasjon</t>
  </si>
  <si>
    <t>NDT69</t>
  </si>
  <si>
    <t>Pollicisasjon</t>
  </si>
  <si>
    <t>NDT79</t>
  </si>
  <si>
    <t>Falangisering av metakarp</t>
  </si>
  <si>
    <t>NDT99</t>
  </si>
  <si>
    <t>Annen operasjon på håndledd eller hånd</t>
  </si>
  <si>
    <t>NDU01</t>
  </si>
  <si>
    <t>Fjerning av proksimal delprotese fra håndledd</t>
  </si>
  <si>
    <t>NDU02</t>
  </si>
  <si>
    <t>Fjerning av distal delprotese fra håndledd</t>
  </si>
  <si>
    <t>NDU10</t>
  </si>
  <si>
    <t>Fjerning av totalprotese fra håndledd</t>
  </si>
  <si>
    <t>NDU11</t>
  </si>
  <si>
    <t>Fjerning av proksimal del av totalprotese fra håndledd</t>
  </si>
  <si>
    <t>NDU12</t>
  </si>
  <si>
    <t>NDU20</t>
  </si>
  <si>
    <t>Fjerning av annen total leddprotese i hånd</t>
  </si>
  <si>
    <t>NDU21</t>
  </si>
  <si>
    <t>Fjerning av proksimal del av protese fra annet ledd i hånd</t>
  </si>
  <si>
    <t>NDU22</t>
  </si>
  <si>
    <t>Fjerning av distal del av protese fra annet ledd i hånd</t>
  </si>
  <si>
    <t>NDU23</t>
  </si>
  <si>
    <t>Fjerning av annen enkelt del av protese fra annet ledd i hånd</t>
  </si>
  <si>
    <t>NDU39</t>
  </si>
  <si>
    <t>Fjerning av eksternt fiksasjonsutstyr fra håndledd eller hånd</t>
  </si>
  <si>
    <t>NDU49</t>
  </si>
  <si>
    <t>Fjerning av osteosyntesemateriale fra håndledd eller hånd</t>
  </si>
  <si>
    <t>NDU69</t>
  </si>
  <si>
    <t>Fjerning av ligamentprotese fra håndledd eller hånd</t>
  </si>
  <si>
    <t>NDU89</t>
  </si>
  <si>
    <t>Fjerning av terapeutisk substans etter infeksjonsbehandling i håndledd eller hånd</t>
  </si>
  <si>
    <t>NDU99</t>
  </si>
  <si>
    <t>Fjerning av annet implantat fra håndledd eller hånd</t>
  </si>
  <si>
    <t>NDW49</t>
  </si>
  <si>
    <t>Reoperasjon for sårruptur etter inngrep på håndledd eller hånd</t>
  </si>
  <si>
    <t>NDW59</t>
  </si>
  <si>
    <t>Reoperasjon for overfladisk infeksjon etter inngrep på håndledd eller hånd</t>
  </si>
  <si>
    <t>NDW69</t>
  </si>
  <si>
    <t>Reoperasjon for dyp infeksjon etter inngrep på håndledd eller hånd</t>
  </si>
  <si>
    <t>NDW79</t>
  </si>
  <si>
    <t>Reoperasjon for overfladisk blødning etter inngrep på håndledd eller hånd</t>
  </si>
  <si>
    <t>NDW89</t>
  </si>
  <si>
    <t>Reoperasjon for dyp blødning etter inngrep på håndledd eller hånd</t>
  </si>
  <si>
    <t>NDW99</t>
  </si>
  <si>
    <t>Annen reoperasjon etter inngrep på håndledd eller hånd</t>
  </si>
  <si>
    <t>NE0AA</t>
  </si>
  <si>
    <t>RG Bekken</t>
  </si>
  <si>
    <t>NE0BA</t>
  </si>
  <si>
    <t>RG Iliosakralledd</t>
  </si>
  <si>
    <t>NE0BD</t>
  </si>
  <si>
    <t>CT Iliosakralledd</t>
  </si>
  <si>
    <t>NE0BG</t>
  </si>
  <si>
    <t>MR Iliosakralledd</t>
  </si>
  <si>
    <t>NE0CA</t>
  </si>
  <si>
    <t>RG Sacrum med coccyx</t>
  </si>
  <si>
    <t>NE0MA</t>
  </si>
  <si>
    <t>RG Pelvimetri</t>
  </si>
  <si>
    <t>NE0MD</t>
  </si>
  <si>
    <t>CT Pelvimetri</t>
  </si>
  <si>
    <t>NE5JA</t>
  </si>
  <si>
    <t>Injeksjon av terapeutisk substans i bekkenskjelett</t>
  </si>
  <si>
    <t>NE5KA</t>
  </si>
  <si>
    <t>Termokoagulasjon i bekkenet</t>
  </si>
  <si>
    <t>NEA00</t>
  </si>
  <si>
    <t>Perkutan eksplorasjon av bløtdeler i bekkenet</t>
  </si>
  <si>
    <t>NEA02</t>
  </si>
  <si>
    <t>Åpen eksplorasjon av bløtdeler i bekkenet</t>
  </si>
  <si>
    <t>NEA10</t>
  </si>
  <si>
    <t>Perkutan eksplorasjon av ledd i bekkenet</t>
  </si>
  <si>
    <t>NEA12</t>
  </si>
  <si>
    <t>Artrotomi i ileosakralledd</t>
  </si>
  <si>
    <t>NEA20</t>
  </si>
  <si>
    <t>Perkutan biopsi av bløtdeler eller ledd i bekkenet</t>
  </si>
  <si>
    <t>NEA21</t>
  </si>
  <si>
    <t>Endoskopisk biopsi av bløtdeler eller ledd i bekkenet</t>
  </si>
  <si>
    <t>NEA22</t>
  </si>
  <si>
    <t>Åpen biopsi av bløtdeler eller ledd i bekkenet</t>
  </si>
  <si>
    <t>NEA30</t>
  </si>
  <si>
    <t>Perkutan biopsi av bein i bekkenet</t>
  </si>
  <si>
    <t>NEA31</t>
  </si>
  <si>
    <t>Endoskopisk biopsi av bein i bekkenet</t>
  </si>
  <si>
    <t>NEA32</t>
  </si>
  <si>
    <t>Åpen biopsi av bein i bekkenet</t>
  </si>
  <si>
    <t>NEE99</t>
  </si>
  <si>
    <t>Operasjon på leddkapsel eller ligament i bekkenet</t>
  </si>
  <si>
    <t>NEF99</t>
  </si>
  <si>
    <t>Operasjon på synovialhinne eller leddflate i ileosakralledd</t>
  </si>
  <si>
    <t>NEG09</t>
  </si>
  <si>
    <t>Eksisjonsartroplastikk i ileosakralledd</t>
  </si>
  <si>
    <t>NEG19</t>
  </si>
  <si>
    <t>Interposisjonsartroplastikk i ileosakralledd</t>
  </si>
  <si>
    <t>NEG29</t>
  </si>
  <si>
    <t>Annen artroplastikk uten protese i ileosakralledd</t>
  </si>
  <si>
    <t>NEG39</t>
  </si>
  <si>
    <t>Artrodese i ileosakralledd uten fiksasjon</t>
  </si>
  <si>
    <t>NEG49</t>
  </si>
  <si>
    <t>Artrodese i ileosakralledd med intern fiksasjon</t>
  </si>
  <si>
    <t>NEG59</t>
  </si>
  <si>
    <t>Artrodese i ileosakralledd med ekstern fiksasjon</t>
  </si>
  <si>
    <t>NEG99</t>
  </si>
  <si>
    <t>Annen eksisjon, rekonstruksjon eller artrodese i ileosakralledd</t>
  </si>
  <si>
    <t>NEH09</t>
  </si>
  <si>
    <t>Reposisjon av ileosakralluksasjon</t>
  </si>
  <si>
    <t>NEH99</t>
  </si>
  <si>
    <t>Annen operasjon på ileosakralledd</t>
  </si>
  <si>
    <t>NEJ09</t>
  </si>
  <si>
    <t>Lukket reposisjon av bekkenfraktur</t>
  </si>
  <si>
    <t>NEJ19</t>
  </si>
  <si>
    <t>Åpen reposisjon av bekkenfraktur</t>
  </si>
  <si>
    <t>NEJ29</t>
  </si>
  <si>
    <t>Ekstern fiksasjon av bekkenfraktur</t>
  </si>
  <si>
    <t>NEJ39</t>
  </si>
  <si>
    <t>Osteosyntese av bekkenfraktur med bioimplantat</t>
  </si>
  <si>
    <t>NEJ49</t>
  </si>
  <si>
    <t>Osteosyntese av bekkenfraktur med metalltråd, cerclage eller pinne</t>
  </si>
  <si>
    <t>NEJ69</t>
  </si>
  <si>
    <t>Osteosyntese av bekkenfraktur med plate og skruer</t>
  </si>
  <si>
    <t>NEJ79</t>
  </si>
  <si>
    <t>Osteosyntese av bekkenfraktur med skruer</t>
  </si>
  <si>
    <t>NEJ89</t>
  </si>
  <si>
    <t>Osteosyntese av bekkenfraktur med annet eller kombinert materiale</t>
  </si>
  <si>
    <t>NEJ99</t>
  </si>
  <si>
    <t>Annen operativ bruddbehandling i bekkenet</t>
  </si>
  <si>
    <t>NEK09</t>
  </si>
  <si>
    <t>Eksisjon av beinfragment i bekkenet</t>
  </si>
  <si>
    <t>NEK19</t>
  </si>
  <si>
    <t>Reseksjon eller eksisjon av bein i bekkenet</t>
  </si>
  <si>
    <t>NEK29</t>
  </si>
  <si>
    <t>Fenestrasjon eller oppboring av bein i bekkenet</t>
  </si>
  <si>
    <t>NEK39</t>
  </si>
  <si>
    <t>Utskraping av beincyste i bekkenet</t>
  </si>
  <si>
    <t>NEK49</t>
  </si>
  <si>
    <t>Epifysiodese i bekkenet</t>
  </si>
  <si>
    <t>NEK59</t>
  </si>
  <si>
    <t>Osteotomi i bekkenet med aksekorreksjon, rotasjon eller forskyvning</t>
  </si>
  <si>
    <t>NEK79</t>
  </si>
  <si>
    <t>Beintransportoperasjon i bekkenet</t>
  </si>
  <si>
    <t>NEK89</t>
  </si>
  <si>
    <t>Epifysedistraksjon på bekkenet</t>
  </si>
  <si>
    <t>NEK99</t>
  </si>
  <si>
    <t>Annen operasjon på bein i bekkenet</t>
  </si>
  <si>
    <t>NEL09</t>
  </si>
  <si>
    <t>Løsning av muskel i bekkenet</t>
  </si>
  <si>
    <t>NEL19</t>
  </si>
  <si>
    <t>Sutur eller rekonstruksjon av muskel i bekkenet</t>
  </si>
  <si>
    <t>NEL29</t>
  </si>
  <si>
    <t>Transposisjon av muskel i bekkenet</t>
  </si>
  <si>
    <t>NEL79</t>
  </si>
  <si>
    <t>Eksisjon av muskel eller sene i bekken</t>
  </si>
  <si>
    <t>NEL99</t>
  </si>
  <si>
    <t>Annen operasjon på muskel eller sene i bekkenet</t>
  </si>
  <si>
    <t>NEM99</t>
  </si>
  <si>
    <t>Operasjon på fascie, ganglion eller bursa i bekkenet</t>
  </si>
  <si>
    <t>NEN09</t>
  </si>
  <si>
    <t>Autotransplantasjon av bein til bekkenet</t>
  </si>
  <si>
    <t>NEN19</t>
  </si>
  <si>
    <t>Allotransplantasjon av bein til bekkenet</t>
  </si>
  <si>
    <t>NEN29</t>
  </si>
  <si>
    <t>Xenotransplantasjon av bein til bekkenet</t>
  </si>
  <si>
    <t>NEN49</t>
  </si>
  <si>
    <t>Transplantasjon av brusk, periost eller fascie til bekkenet</t>
  </si>
  <si>
    <t>NEN99</t>
  </si>
  <si>
    <t>Annen transplantasjon til bekkenet</t>
  </si>
  <si>
    <t>NEQ19</t>
  </si>
  <si>
    <t>Hemipelvektomi</t>
  </si>
  <si>
    <t>NEQ29</t>
  </si>
  <si>
    <t>Revisjon av amputasjons- eller eksartikulasjonsstump i bekkenet</t>
  </si>
  <si>
    <t>NEQ99</t>
  </si>
  <si>
    <t>Annen amputasjon i bekkenet eller tilhørende operasjon</t>
  </si>
  <si>
    <t>NER09</t>
  </si>
  <si>
    <t>Reseksjon av bløtdelstumor i bekkenet</t>
  </si>
  <si>
    <t>NER19</t>
  </si>
  <si>
    <t>Marginal eksisjon av bløtdelstumor i bekkenet</t>
  </si>
  <si>
    <t>NER29</t>
  </si>
  <si>
    <t>Vid eksisjon av bløtdelstumor i bekkenet</t>
  </si>
  <si>
    <t>NER39</t>
  </si>
  <si>
    <t>Kompartmentell eksisjon av bløtdelstumor i bekkenet</t>
  </si>
  <si>
    <t>NER49</t>
  </si>
  <si>
    <t>Reseksjon av bein- eller brusktumor i bekkenet</t>
  </si>
  <si>
    <t>NER59</t>
  </si>
  <si>
    <t>Marginal eksisjon av bein- eller brusktumor i bekkenet</t>
  </si>
  <si>
    <t>NER69</t>
  </si>
  <si>
    <t>Vid eksisjon av bein- eller brusktumor i bekkenet</t>
  </si>
  <si>
    <t>NER79</t>
  </si>
  <si>
    <t>Kompartmentell eksisjon av bein- eller brusktumor i bekkenet</t>
  </si>
  <si>
    <t>NER99</t>
  </si>
  <si>
    <t>Annen operasjon for tumor i bekkenet</t>
  </si>
  <si>
    <t>NES19</t>
  </si>
  <si>
    <t>Incisjon og revisjon ved infeksjon i ileosakralledd</t>
  </si>
  <si>
    <t>NES29</t>
  </si>
  <si>
    <t>Incisjon og revisjon ved infeksjon i bein i bekkenet</t>
  </si>
  <si>
    <t>NES49</t>
  </si>
  <si>
    <t>Incisjon og revisjon med innlegging av terapeutisk substans ved infeksjon i ileosakralledd</t>
  </si>
  <si>
    <t>NES59</t>
  </si>
  <si>
    <t>Incisjon og revisjon med innlegging av terapeutisk substans ved infeksjon i bein i bekkenet</t>
  </si>
  <si>
    <t>NES99</t>
  </si>
  <si>
    <t>Annen operasjon for infeksjon i sene, ledd eller bein i bekkenet</t>
  </si>
  <si>
    <t>NET09</t>
  </si>
  <si>
    <t>Fjerning av fremmedlegeme fra vev i bekkenet</t>
  </si>
  <si>
    <t>NET49</t>
  </si>
  <si>
    <t>Korreksjon av deformitet av ledd i bekkenet med ekstern eller intern fiksasjon</t>
  </si>
  <si>
    <t>NET99</t>
  </si>
  <si>
    <t>Annen operasjon på bekkenet</t>
  </si>
  <si>
    <t>NEU39</t>
  </si>
  <si>
    <t>Fjerning av eksternt fiksasjonsutstyr fra bekkenet</t>
  </si>
  <si>
    <t>NEU49</t>
  </si>
  <si>
    <t>Fjerning av osteosyntesemateriale fra bekkenet</t>
  </si>
  <si>
    <t>NEU89</t>
  </si>
  <si>
    <t>Fjerning av terapeutisk substans etter infeksjonsbehandling i bekkenet</t>
  </si>
  <si>
    <t>NEU99</t>
  </si>
  <si>
    <t>Fjerning av annet implantat fra bekkenet</t>
  </si>
  <si>
    <t>NEW49</t>
  </si>
  <si>
    <t>Reoperasjon for sårruptur etter inngrep på bekkenet</t>
  </si>
  <si>
    <t>NEW59</t>
  </si>
  <si>
    <t>Reoperasjon for overfladisk infeksjon etter inngrep på bekkenet</t>
  </si>
  <si>
    <t>NEW69</t>
  </si>
  <si>
    <t>Reoperasjon for dyp infeksjon etter inngrep på bekkenet</t>
  </si>
  <si>
    <t>NEW79</t>
  </si>
  <si>
    <t>Reoperasjon for overfladisk blødning etter inngrep på bekkenet</t>
  </si>
  <si>
    <t>NEW89</t>
  </si>
  <si>
    <t>Reoperasjon for dyp blødning etter inngrep på bekkenet</t>
  </si>
  <si>
    <t>NEW99</t>
  </si>
  <si>
    <t>Annen reoperasjon etter inngrep på bekkenet</t>
  </si>
  <si>
    <t>NF0AA</t>
  </si>
  <si>
    <t>RG Hofte</t>
  </si>
  <si>
    <t>NF0AD</t>
  </si>
  <si>
    <t>CT Hofte</t>
  </si>
  <si>
    <t>NF0AG</t>
  </si>
  <si>
    <t>MR Hofte</t>
  </si>
  <si>
    <t>NF0AK</t>
  </si>
  <si>
    <t>UL Hofte</t>
  </si>
  <si>
    <t>NF0BA</t>
  </si>
  <si>
    <t>RG Lår</t>
  </si>
  <si>
    <t>NF0BD</t>
  </si>
  <si>
    <t>CT Lår</t>
  </si>
  <si>
    <t>NF0BG</t>
  </si>
  <si>
    <t>MR Lår</t>
  </si>
  <si>
    <t>NF0BK</t>
  </si>
  <si>
    <t>UL Lår</t>
  </si>
  <si>
    <t>NF5KB</t>
  </si>
  <si>
    <t>Termokoagulasjon i hofte</t>
  </si>
  <si>
    <t>NF5KC</t>
  </si>
  <si>
    <t>Termokoagulasjon i lår</t>
  </si>
  <si>
    <t>NFA00</t>
  </si>
  <si>
    <t>Perkutan eksplorasjon av bløtdeler i hofte eller lår</t>
  </si>
  <si>
    <t>NFA02</t>
  </si>
  <si>
    <t>Åpen eksplorasjon av bløtdeler i hofte eller lår</t>
  </si>
  <si>
    <t>NFA10</t>
  </si>
  <si>
    <t>Perkutan eksplorasjon av hofteledd</t>
  </si>
  <si>
    <t>NFA11</t>
  </si>
  <si>
    <t>Artroskopi i hofteledd</t>
  </si>
  <si>
    <t>NFA12</t>
  </si>
  <si>
    <t>Artrotomi i hofteledd</t>
  </si>
  <si>
    <t>NFA20</t>
  </si>
  <si>
    <t>Perkutan biopsi av bløtdeler eller ledd i hofte eller lår</t>
  </si>
  <si>
    <t>NFA22</t>
  </si>
  <si>
    <t>Åpen biopsi av bløtdeler eller ledd i hofte eller lår</t>
  </si>
  <si>
    <t>NFA30</t>
  </si>
  <si>
    <t>Perkutan biopsi av femur</t>
  </si>
  <si>
    <t>NFA32</t>
  </si>
  <si>
    <t>Åpen biopsi av femur</t>
  </si>
  <si>
    <t>NFB01</t>
  </si>
  <si>
    <t>Implantasjon av proksimal primær delprotese i hofteledd uten sement</t>
  </si>
  <si>
    <t>NFB02</t>
  </si>
  <si>
    <t>Implantasjon av distal primær delprotese i hofteledd uten sement</t>
  </si>
  <si>
    <t>NFB11</t>
  </si>
  <si>
    <t>Implantasjon av proksimal primær delprotese i hofteledd med sement</t>
  </si>
  <si>
    <t>NFB12</t>
  </si>
  <si>
    <t>Implantasjon av distal primær delprotese i hofteledd med sement</t>
  </si>
  <si>
    <t>NFB20</t>
  </si>
  <si>
    <t>Implantasjon av primær totalprotese i hofteledd uten sement</t>
  </si>
  <si>
    <t>NFB30</t>
  </si>
  <si>
    <t>Implantasjon av primær totalprotese i hofteledd med hybrid teknikk</t>
  </si>
  <si>
    <t>NFB40</t>
  </si>
  <si>
    <t>Implantasjon av primær totalprotese i hofteledd med sement</t>
  </si>
  <si>
    <t>NFB59</t>
  </si>
  <si>
    <t>Implantasjon av primær interposisjonsprotese i hofteledd</t>
  </si>
  <si>
    <t>NFB62</t>
  </si>
  <si>
    <t>Implantasjon av primær distal leddflateprotese i hofteledd</t>
  </si>
  <si>
    <t>NFB70</t>
  </si>
  <si>
    <t>Implantasjon av rekonstruksjonsprotese i proksimale femur inkludert leddprotese og kombinert med rekonstruksjonsprotese i acetabulum</t>
  </si>
  <si>
    <t>NFB71</t>
  </si>
  <si>
    <t>Implantasjon av rekonstruksjonsprotese i acetabulum med rekonstruksjonsprotese eller kunststoff</t>
  </si>
  <si>
    <t>NFB72</t>
  </si>
  <si>
    <t>Implantasjon av rekonstruksjonsprotese i proksimale femur inkl. delprotese</t>
  </si>
  <si>
    <t>NFB74</t>
  </si>
  <si>
    <t>Implantasjon av primær artrodeseprotese mellom femur og tibia</t>
  </si>
  <si>
    <t>NFB75</t>
  </si>
  <si>
    <t>Implantasjon av diafyseimplantat i femur</t>
  </si>
  <si>
    <t>NFB76</t>
  </si>
  <si>
    <t>Implantasjon av rekonstruksjonsprotese i distale femur kombinert med kneledd</t>
  </si>
  <si>
    <t>NFB77</t>
  </si>
  <si>
    <t>Implantasjon av total femurrekonstruksjonsprotese med hofte- og kneledd</t>
  </si>
  <si>
    <t>NFB78</t>
  </si>
  <si>
    <t>NFB79</t>
  </si>
  <si>
    <t>Annen femur- eller hofteleddsrekonstruksjon</t>
  </si>
  <si>
    <t>NFB99</t>
  </si>
  <si>
    <t>Annen implantasjon av primær protese i hofteledd</t>
  </si>
  <si>
    <t>NFC01</t>
  </si>
  <si>
    <t>Implantasjon av proksimal sekundær delprotese i hofteledd uten sement</t>
  </si>
  <si>
    <t>NFC02</t>
  </si>
  <si>
    <t>Implantasjon av distal sekundær delprotese i hofteledd uten sement</t>
  </si>
  <si>
    <t>NFC03</t>
  </si>
  <si>
    <t>Implantasjon av annen del av sekundær delprotese i hofteledd uten sement</t>
  </si>
  <si>
    <t>NFC11</t>
  </si>
  <si>
    <t>Implantasjon av proksimal sekundær delprotese i hofteledd med sement</t>
  </si>
  <si>
    <t>NFC12</t>
  </si>
  <si>
    <t>Implantasjon av distal sekundær delprotese i hofteledd med sement</t>
  </si>
  <si>
    <t>NFC13</t>
  </si>
  <si>
    <t>Implantasjon av annen del av sekundær delprotese i hofteledd med sement</t>
  </si>
  <si>
    <t>NFC20</t>
  </si>
  <si>
    <t>Implantasjon av sekundær totalprotese i hofteledd uten sement</t>
  </si>
  <si>
    <t>NFC21</t>
  </si>
  <si>
    <t>Implantasjon av proksimal del av sekundær totalprotese i hofteledd uten sement</t>
  </si>
  <si>
    <t>NFC22</t>
  </si>
  <si>
    <t>Implantasjon av distal del av sekundær totalprotese i hofteledd uten sement</t>
  </si>
  <si>
    <t>NFC23</t>
  </si>
  <si>
    <t>Implantasjon av annen del av sekundær totalprotese i hofteledd uten sement</t>
  </si>
  <si>
    <t>NFC30</t>
  </si>
  <si>
    <t>Implantasjon av sekundær totalprotese i hofteledd med hybrid teknikk</t>
  </si>
  <si>
    <t>NFC31</t>
  </si>
  <si>
    <t>Implantasjon av proksimal del av sekundær totalprotese i hofteledd med hybrid teknikk</t>
  </si>
  <si>
    <t>NFC32</t>
  </si>
  <si>
    <t>Implantasjon av distal del av sekundær totalprotese i hofteledd med hybrid teknikk</t>
  </si>
  <si>
    <t>NFC33</t>
  </si>
  <si>
    <t>Implantasjon av annen del av sekundær totalprotese i hofteledd med hybrid teknikk</t>
  </si>
  <si>
    <t>NFC40</t>
  </si>
  <si>
    <t>Implantasjon av sekundær totalprotese i hofteledd med sement</t>
  </si>
  <si>
    <t>NFC41</t>
  </si>
  <si>
    <t>Implantasjon av proksimal del av sekundær totalprotese i hofteledd med sement</t>
  </si>
  <si>
    <t>NFC42</t>
  </si>
  <si>
    <t>Implantasjon av distal del av sekundær totalprotese i hofteledd med sement</t>
  </si>
  <si>
    <t>NFC43</t>
  </si>
  <si>
    <t>Implantasjon av annen del av sekundær totalprotese i hofteledd med sement</t>
  </si>
  <si>
    <t>NFC59</t>
  </si>
  <si>
    <t>Implantasjon av sekundær interposisjonsprotese i hofteledd</t>
  </si>
  <si>
    <t>NFC70</t>
  </si>
  <si>
    <t>Implantasjon av sekundær rekonstruksjonsprotese i proksimale femur inkludert leddprotese og kombinert med rekonstruksjonsprotese i acetabulum</t>
  </si>
  <si>
    <t>NFC71</t>
  </si>
  <si>
    <t>Implantasjon av sekundær rekonstruksjonsprotese i acetabulum med rekonstruksjonsprotese eller kunststoff</t>
  </si>
  <si>
    <t>NFC72</t>
  </si>
  <si>
    <t>Implantasjon av sekundær rekonstruksjonsprotese i proksimale femur inkl. delprotese</t>
  </si>
  <si>
    <t>NFC74</t>
  </si>
  <si>
    <t>Implantasjon av sekundær artrodeseprotese mellom femur og tibia</t>
  </si>
  <si>
    <t>NFC75</t>
  </si>
  <si>
    <t>Implantasjon av sekundært diafyseimplantat i femur</t>
  </si>
  <si>
    <t>NFC76</t>
  </si>
  <si>
    <t>Implantasjon av sekundær rekonstruksjonsprotese i distale femur kombinert med kneledd</t>
  </si>
  <si>
    <t>NFC77</t>
  </si>
  <si>
    <t>Implantasjon av sekundær total femurrekonstruksjonsprotese med hofte- og kneledd</t>
  </si>
  <si>
    <t>NFC78</t>
  </si>
  <si>
    <t>Implantasjon av sekundær vokseprotese</t>
  </si>
  <si>
    <t>NFC79</t>
  </si>
  <si>
    <t>NFC99</t>
  </si>
  <si>
    <t>Annen implantasjon av sekundær protese i hofteledd</t>
  </si>
  <si>
    <t>NFD11</t>
  </si>
  <si>
    <t>Endoskopisk labrumreseksjon</t>
  </si>
  <si>
    <t>NFD12</t>
  </si>
  <si>
    <t>Åpen labrumreseksjon</t>
  </si>
  <si>
    <t>NFD21</t>
  </si>
  <si>
    <t>Endoskopisk reinserering av labrum</t>
  </si>
  <si>
    <t>NFD22</t>
  </si>
  <si>
    <t>Åpen reinserering av labrum</t>
  </si>
  <si>
    <t>NFD91</t>
  </si>
  <si>
    <t>Annen endoskopisk operasjon på labrum</t>
  </si>
  <si>
    <t>NFD92</t>
  </si>
  <si>
    <t>Annen åpen operasjon på labrum</t>
  </si>
  <si>
    <t>NFE91</t>
  </si>
  <si>
    <t>Endoskopisk operasjon på leddkapsel eller ligament i hofteledd</t>
  </si>
  <si>
    <t>NFE92</t>
  </si>
  <si>
    <t>Åpen operasjon på leddkapsel eller ligament i hofteledd</t>
  </si>
  <si>
    <t>NFF01</t>
  </si>
  <si>
    <t>Endoskopisk total synovektomi i hofte</t>
  </si>
  <si>
    <t>NFF02</t>
  </si>
  <si>
    <t>Åpen total synovektomi i hofte</t>
  </si>
  <si>
    <t>NFF11</t>
  </si>
  <si>
    <t>Endoskopisk partiell synovektomi i hofte</t>
  </si>
  <si>
    <t>NFF12</t>
  </si>
  <si>
    <t>Åpen partiell synovektomi i hofte</t>
  </si>
  <si>
    <t>NFF21</t>
  </si>
  <si>
    <t>Endoskopisk fiksasjon av leddflatefragment i hofte</t>
  </si>
  <si>
    <t>NFF22</t>
  </si>
  <si>
    <t>Åpen fiksasjon av leddflatefragment i hofte</t>
  </si>
  <si>
    <t>NFF31</t>
  </si>
  <si>
    <t>Endoskopisk reseksjon av leddbrusk i hofte</t>
  </si>
  <si>
    <t>NFF32</t>
  </si>
  <si>
    <t>Åpen reseksjon av leddbrusk i hofte</t>
  </si>
  <si>
    <t>NFF91</t>
  </si>
  <si>
    <t>Annen endoskopisk operasjon på synovialhinne eller leddflate i hofte</t>
  </si>
  <si>
    <t>NFF92</t>
  </si>
  <si>
    <t>Annen åpen operasjon på synovialhinne eller leddflate i hofte</t>
  </si>
  <si>
    <t>NFG09</t>
  </si>
  <si>
    <t>Eksisjonsartroplastikk i hofteledd</t>
  </si>
  <si>
    <t>NFG19</t>
  </si>
  <si>
    <t>Interposisjonsartroplastikk i hofteledd</t>
  </si>
  <si>
    <t>NFG29</t>
  </si>
  <si>
    <t>Annen artroplastikk i hofteledd uten protese</t>
  </si>
  <si>
    <t>NFG39</t>
  </si>
  <si>
    <t>Artrodese i hofteledd uten fiksasjon</t>
  </si>
  <si>
    <t>NFG49</t>
  </si>
  <si>
    <t>Artrodese i hofteledd med intern fiksasjon</t>
  </si>
  <si>
    <t>NFG59</t>
  </si>
  <si>
    <t>Artrodese i hofteledd med ekstern fiksasjon</t>
  </si>
  <si>
    <t>NFGX56</t>
  </si>
  <si>
    <t>Kjemisk synoviortese av hofteledd</t>
  </si>
  <si>
    <t>NFGX57</t>
  </si>
  <si>
    <t>Synoviortese av hofteledd med radioaktive isotoper</t>
  </si>
  <si>
    <t>NFH00</t>
  </si>
  <si>
    <t>Lukket reposisjon av hofteluksasjon</t>
  </si>
  <si>
    <t>NFH02</t>
  </si>
  <si>
    <t>Åpen reposisjon av hofteluksasjon</t>
  </si>
  <si>
    <t>NFH20</t>
  </si>
  <si>
    <t>Lukket reposisjon av proteseluksasjon i hofteledd</t>
  </si>
  <si>
    <t>NFH22</t>
  </si>
  <si>
    <t>Åpen reposisjon av proteseluksasjon i hofteledd</t>
  </si>
  <si>
    <t>NFH31</t>
  </si>
  <si>
    <t>Endoskopisk adheranseløsning i hofteledd</t>
  </si>
  <si>
    <t>NFH32</t>
  </si>
  <si>
    <t>Åpen adheranseløsning i hofteledd</t>
  </si>
  <si>
    <t>NFH41</t>
  </si>
  <si>
    <t>Endoskopisk fjerning av fremmed eller fritt legeme fra hofteledd</t>
  </si>
  <si>
    <t>NFH42</t>
  </si>
  <si>
    <t>Åpen fjerning av fremmed eller fritt legeme fra hofteledd</t>
  </si>
  <si>
    <t>NFH51</t>
  </si>
  <si>
    <t>Endoskopisk eksisjon av intraartikulær eksostose eller osteofytt i hofteledd</t>
  </si>
  <si>
    <t>NFH52</t>
  </si>
  <si>
    <t>Åpen eksisjon av intraartikulær eksostose eller osteofytt i hofteledd</t>
  </si>
  <si>
    <t>NFH90</t>
  </si>
  <si>
    <t>Annen perkutan operasjon på hofteledd</t>
  </si>
  <si>
    <t>NFH91</t>
  </si>
  <si>
    <t>Annen endoskopisk operasjon på hofteledd</t>
  </si>
  <si>
    <t>NFH92</t>
  </si>
  <si>
    <t>Annen åpen operasjon på hofteledd</t>
  </si>
  <si>
    <t>NFJ00</t>
  </si>
  <si>
    <t>Lukket reposisjon av lårhalsfraktur</t>
  </si>
  <si>
    <t>NFJ01</t>
  </si>
  <si>
    <t>Lukket reposisjon av pertrokantær femurfraktur</t>
  </si>
  <si>
    <t>NFJ02</t>
  </si>
  <si>
    <t>Lukket reposisjon av subtrokantær femurfraktur</t>
  </si>
  <si>
    <t>NFJ03</t>
  </si>
  <si>
    <t>Lukket reposisjon av annen proksimal femurfraktur</t>
  </si>
  <si>
    <t>NFJ04</t>
  </si>
  <si>
    <t>Lukket reposisjon av femurskaftfraktur</t>
  </si>
  <si>
    <t>NFJ05</t>
  </si>
  <si>
    <t>Lukket reposisjon av distal femurfraktur</t>
  </si>
  <si>
    <t>NFJ10</t>
  </si>
  <si>
    <t>Åpen reposisjon av lårhalsfraktur</t>
  </si>
  <si>
    <t>NFJ11</t>
  </si>
  <si>
    <t>Åpen reposisjon av pertrokantær femurfraktur</t>
  </si>
  <si>
    <t>NFJ12</t>
  </si>
  <si>
    <t>Åpen reposisjon av subtrokantær femurfraktur</t>
  </si>
  <si>
    <t>NFJ13</t>
  </si>
  <si>
    <t>Åpen reposisjon av annen proksimal femurfraktur</t>
  </si>
  <si>
    <t>NFJ14</t>
  </si>
  <si>
    <t>Åpen reposisjon av femurskaftfraktur</t>
  </si>
  <si>
    <t>NFJ15</t>
  </si>
  <si>
    <t>Åpen reposisjon av distal femurfraktur</t>
  </si>
  <si>
    <t>NFJ20</t>
  </si>
  <si>
    <t>Ekstern fiksasjon av lårhalsfraktur</t>
  </si>
  <si>
    <t>NFJ21</t>
  </si>
  <si>
    <t>Ekstern fiksasjon av pertrokantær femurfraktur</t>
  </si>
  <si>
    <t>NFJ22</t>
  </si>
  <si>
    <t>Ekstern fiksasjon av subtrokantær femurfraktur</t>
  </si>
  <si>
    <t>NFJ23</t>
  </si>
  <si>
    <t>Ekstern fiksasjon av annen proksimal femurfraktur</t>
  </si>
  <si>
    <t>NFJ24</t>
  </si>
  <si>
    <t>Ekstern fiksasjon av femurskaftfraktur</t>
  </si>
  <si>
    <t>NFJ25</t>
  </si>
  <si>
    <t>Ekstern fiksasjon av distal femurfraktur</t>
  </si>
  <si>
    <t>NFJ30</t>
  </si>
  <si>
    <t>Osteosyntese av lårhalsfraktur med bioimplantat</t>
  </si>
  <si>
    <t>NFJ31</t>
  </si>
  <si>
    <t>Osteosyntese av pertrokantær femurfraktur med bioimplantat</t>
  </si>
  <si>
    <t>NFJ32</t>
  </si>
  <si>
    <t>Osteosyntese av subtrokantær femurfraktur med bioimplantat</t>
  </si>
  <si>
    <t>NFJ33</t>
  </si>
  <si>
    <t>Osteosyntese av annen proksimalfemurfraktur med bioimplantat</t>
  </si>
  <si>
    <t>NFJ34</t>
  </si>
  <si>
    <t>Osteosyntese av femurskaftfraktur med bioimplantat</t>
  </si>
  <si>
    <t>NFJ35</t>
  </si>
  <si>
    <t>Osteosyntese av distal femurfraktur med bioimplantat</t>
  </si>
  <si>
    <t>NFJ40</t>
  </si>
  <si>
    <t>Osteosyntese av lårhalsfraktur med metalltråd, cerclage eller pinne</t>
  </si>
  <si>
    <t>NFJ41</t>
  </si>
  <si>
    <t>Osteosyntese av pertrokantær femurfraktur med metalltråd, cerclage eller pinne</t>
  </si>
  <si>
    <t>NFJ42</t>
  </si>
  <si>
    <t>Osteosyntese av subtrokantær femurfraktur med metalltråd, cerclage eller pinne</t>
  </si>
  <si>
    <t>NFJ43</t>
  </si>
  <si>
    <t>Osteosyntese av annen proksimal femurfraktur med metalltråd, cerclage eller pinne</t>
  </si>
  <si>
    <t>NFJ44</t>
  </si>
  <si>
    <t>Osteosyntese av femurskaftfraktur med metalltråd, cerclage eller pinne</t>
  </si>
  <si>
    <t>NFJ45</t>
  </si>
  <si>
    <t>Osteosyntese av distal femurfraktur med metalltråd, cerclage eller pinne</t>
  </si>
  <si>
    <t>NFJ50</t>
  </si>
  <si>
    <t>Osteosyntese av lårhalsfraktur med margnagle</t>
  </si>
  <si>
    <t>NFJ51</t>
  </si>
  <si>
    <t>Osteosyntese av pertrokantær femurfraktur med margnagle</t>
  </si>
  <si>
    <t>NFJ52</t>
  </si>
  <si>
    <t>Osteosyntese av subtrokantær femurfraktur med margnagle</t>
  </si>
  <si>
    <t>NFJ53</t>
  </si>
  <si>
    <t>Osteosyntese av annen proksimal femurfraktur med margnagle</t>
  </si>
  <si>
    <t>NFJ54</t>
  </si>
  <si>
    <t>Osteosyntese av femurskaftfraktur med margnagle</t>
  </si>
  <si>
    <t>NFJ55</t>
  </si>
  <si>
    <t>Osteosyntese av distal femurfraktur med margnagle</t>
  </si>
  <si>
    <t>NFJ60</t>
  </si>
  <si>
    <t>Osteosyntese av lårhalsfraktur med plate og skruer</t>
  </si>
  <si>
    <t>NFJ61</t>
  </si>
  <si>
    <t>Osteosyntese av pertrokantær femurfraktur med plate og skruer</t>
  </si>
  <si>
    <t>NFJ62</t>
  </si>
  <si>
    <t>Osteosyntese av subtrokantær femurfraktur med plate og skruer</t>
  </si>
  <si>
    <t>NFJ63</t>
  </si>
  <si>
    <t>Osteosyntese av annen proksimal femurfraktur med plate og skruer</t>
  </si>
  <si>
    <t>NFJ64</t>
  </si>
  <si>
    <t>Osteosyntese av femurskaftfraktur med plate og skruer</t>
  </si>
  <si>
    <t>NFJ65</t>
  </si>
  <si>
    <t>Osteosyntese av distal femurfraktur med plate og skruer</t>
  </si>
  <si>
    <t>NFJ70</t>
  </si>
  <si>
    <t>Osteosyntese av lårhalsfraktur med skruer</t>
  </si>
  <si>
    <t>NFJ71</t>
  </si>
  <si>
    <t>Osteosyntese av pertrokantær femurfraktur med skruer</t>
  </si>
  <si>
    <t>NFJ72</t>
  </si>
  <si>
    <t>Osteosyntese av subtrokantær femurfraktur med skruer</t>
  </si>
  <si>
    <t>NFJ73</t>
  </si>
  <si>
    <t>Osteosyntese av annen proksimal femurfraktur med skruer</t>
  </si>
  <si>
    <t>NFJ74</t>
  </si>
  <si>
    <t>Osteosyntese av femurskaftfraktur med skruer</t>
  </si>
  <si>
    <t>NFJ75</t>
  </si>
  <si>
    <t>Osteosyntese av distal femurfraktur med skruer</t>
  </si>
  <si>
    <t>NFJ80</t>
  </si>
  <si>
    <t>Osteosyntese av lårhalsfraktur med annet eller kombinert materiale</t>
  </si>
  <si>
    <t>NFJ81</t>
  </si>
  <si>
    <t>Osteosyntese av pertrokantær femurfraktur med annet eller kombinert materiale</t>
  </si>
  <si>
    <t>NFJ82</t>
  </si>
  <si>
    <t>Osteosyntese av subtrokantær femurfraktur med annet eller kombinert materiale</t>
  </si>
  <si>
    <t>NFJ83</t>
  </si>
  <si>
    <t>Osteosyntese av annen proksimal femurfraktur med annet eller kombinert materiale</t>
  </si>
  <si>
    <t>NFJ84</t>
  </si>
  <si>
    <t>Osteosyntese av femurskaftfraktur med annet eller kombinert materiale</t>
  </si>
  <si>
    <t>NFJ85</t>
  </si>
  <si>
    <t>Osteosyntese av distal femurfraktur med annet eller kombinert materiale</t>
  </si>
  <si>
    <t>NFJ90</t>
  </si>
  <si>
    <t>Annen osteosyntese av lårhalsfraktur</t>
  </si>
  <si>
    <t>NFJ91</t>
  </si>
  <si>
    <t>Annen osteosyntese av pertrokantær femurfraktur</t>
  </si>
  <si>
    <t>NFJ92</t>
  </si>
  <si>
    <t>Annen osteosyntese av subtrokantær femurfraktur</t>
  </si>
  <si>
    <t>NFJ93</t>
  </si>
  <si>
    <t>Annen osteosyntese av annen proksimal femurfraktur</t>
  </si>
  <si>
    <t>NFJ94</t>
  </si>
  <si>
    <t>Annen osteosyntese av femurskaftfraktur</t>
  </si>
  <si>
    <t>NFJ95</t>
  </si>
  <si>
    <t>Annen osteosyntese av distal femurfraktur</t>
  </si>
  <si>
    <t>NFK09</t>
  </si>
  <si>
    <t>Eksisjon av beinfragment i femur</t>
  </si>
  <si>
    <t>NFK19</t>
  </si>
  <si>
    <t>Reseksjon eller eksisjon av bein i femur</t>
  </si>
  <si>
    <t>NFK29</t>
  </si>
  <si>
    <t>Fenestrasjon eller oppboring av femur</t>
  </si>
  <si>
    <t>NFK39</t>
  </si>
  <si>
    <t>Utskraping av cyste i femur</t>
  </si>
  <si>
    <t>NFK47</t>
  </si>
  <si>
    <t>Total separasjon av epifyseskive i femur</t>
  </si>
  <si>
    <t>NFK48</t>
  </si>
  <si>
    <t>Partiell separasjon av epifyseskive i femur</t>
  </si>
  <si>
    <t>NFK49</t>
  </si>
  <si>
    <t>Epifysiodese av femur</t>
  </si>
  <si>
    <t>NFK59</t>
  </si>
  <si>
    <t>Osteotomi av femur med aksekorreksjon, rotasjon eller forskyvning</t>
  </si>
  <si>
    <t>NFK69</t>
  </si>
  <si>
    <t>Osteotomi av femur med forkorting eller forlengelse</t>
  </si>
  <si>
    <t>NFK79</t>
  </si>
  <si>
    <t>Beintransportoperasjon av femur</t>
  </si>
  <si>
    <t>NFK89</t>
  </si>
  <si>
    <t>Epifysedistraksjon på femur</t>
  </si>
  <si>
    <t>NFK99</t>
  </si>
  <si>
    <t>Annen operasjon på bein i femur</t>
  </si>
  <si>
    <t>NFL09</t>
  </si>
  <si>
    <t>Løsning av muskel i hofte eller lår</t>
  </si>
  <si>
    <t>NFL19</t>
  </si>
  <si>
    <t>Sutur eller rekonstruksjon av muskel i hofte eller lår</t>
  </si>
  <si>
    <t>NFL29</t>
  </si>
  <si>
    <t>Transposisjon av muskel i hofte eller lår</t>
  </si>
  <si>
    <t>NFL39</t>
  </si>
  <si>
    <t>Myotomi eller tenotomi i hofte eller lår</t>
  </si>
  <si>
    <t>NFL49</t>
  </si>
  <si>
    <t>Sutur eller reinserering av sene i hofte eller lår</t>
  </si>
  <si>
    <t>NFL79</t>
  </si>
  <si>
    <t>Eksisjon av muskel eller sene i hofte eller lår</t>
  </si>
  <si>
    <t>NFL99</t>
  </si>
  <si>
    <t>Annen operasjon på muskel eller sene i hofte eller lår</t>
  </si>
  <si>
    <t>NFM09</t>
  </si>
  <si>
    <t>Fasciotomi på lår</t>
  </si>
  <si>
    <t>NFM19</t>
  </si>
  <si>
    <t>Reseksjon eller eksisjon av fascie på lår</t>
  </si>
  <si>
    <t>NFM29</t>
  </si>
  <si>
    <t>Sutur av fascie på lår</t>
  </si>
  <si>
    <t>NFM79</t>
  </si>
  <si>
    <t>Eksisjon av bursa i hofte eller lår</t>
  </si>
  <si>
    <t>NFM99</t>
  </si>
  <si>
    <t>Annen operasjon på fascie, ganglion eller bursa i hofte eller lår</t>
  </si>
  <si>
    <t>NFN09</t>
  </si>
  <si>
    <t>Autotransplantasjon av bein til femur</t>
  </si>
  <si>
    <t>NFN19</t>
  </si>
  <si>
    <t>Allotransplantasjon av bein til femur</t>
  </si>
  <si>
    <t>NFN29</t>
  </si>
  <si>
    <t>Xenotransplantasjon av bein til femur</t>
  </si>
  <si>
    <t>NFN39</t>
  </si>
  <si>
    <t>Transplantasjon av sene til hofte eller lår</t>
  </si>
  <si>
    <t>NFN49</t>
  </si>
  <si>
    <t>Transplantasjon av brusk, periost eller fascie til hofte eller lår</t>
  </si>
  <si>
    <t>NFN99</t>
  </si>
  <si>
    <t>Annen transplantasjon til hofte eller lår</t>
  </si>
  <si>
    <t>NFP29</t>
  </si>
  <si>
    <t>Replantasjon av underekstremitet i hofte- eller lårnivå</t>
  </si>
  <si>
    <t>NFQ09</t>
  </si>
  <si>
    <t>Eksartikulasjon i hofte</t>
  </si>
  <si>
    <t>NFQ19</t>
  </si>
  <si>
    <t>Amputasjon av femur</t>
  </si>
  <si>
    <t>NFQ29</t>
  </si>
  <si>
    <t>Revisjon av eksartikulasjons- eller amputasjonsstump i hofte eller lår</t>
  </si>
  <si>
    <t>NFQ39</t>
  </si>
  <si>
    <t>Anleggelse av benforankret transdermalt implantat i femur</t>
  </si>
  <si>
    <t>NFQ49</t>
  </si>
  <si>
    <t>Anleggelse av amputasjonsstumpformende implantat i femur</t>
  </si>
  <si>
    <t>NFQ99</t>
  </si>
  <si>
    <t>Annen amputasjon eller tilhørende operasjon på hofte eller lår</t>
  </si>
  <si>
    <t>NFR09</t>
  </si>
  <si>
    <t>Reseksjon av bløtdelstumor i hofte eller lår</t>
  </si>
  <si>
    <t>NFR19</t>
  </si>
  <si>
    <t>Marginal eksisjon av bløtdelstumor i hofte eller lår</t>
  </si>
  <si>
    <t>NFR29</t>
  </si>
  <si>
    <t>Vid eksisjon av bløtdelstumor i hofte eller lår</t>
  </si>
  <si>
    <t>NFR39</t>
  </si>
  <si>
    <t>Kompartmentell eksisjon av bløtdelstumor i hofte eller lår</t>
  </si>
  <si>
    <t>NFR49</t>
  </si>
  <si>
    <t>Reseksjon av bein- eller brusktumor i hofteledd eller femur</t>
  </si>
  <si>
    <t>NFR59</t>
  </si>
  <si>
    <t>Marginal eksisjon av bein- eller brusktumor i hofteledd eller femur</t>
  </si>
  <si>
    <t>NFR69</t>
  </si>
  <si>
    <t>Vid eksisjon av bein- eller brusktumor i hofteledd eller femur</t>
  </si>
  <si>
    <t>NFR79</t>
  </si>
  <si>
    <t>Kompartmentell eksisjon av bein- eller brusktumor i hofteledd eller femur</t>
  </si>
  <si>
    <t>NFR99</t>
  </si>
  <si>
    <t>Annen operasjon for tumor i hofte eller lår</t>
  </si>
  <si>
    <t>NFS19</t>
  </si>
  <si>
    <t>Incisjon og revisjon ved infeksjon i hofteledd</t>
  </si>
  <si>
    <t>NFS29</t>
  </si>
  <si>
    <t>Incisjon og revisjon ved infeksjon i femur</t>
  </si>
  <si>
    <t>NFS49</t>
  </si>
  <si>
    <t>Incisjon og revisjon med innlegging av terapeutisk substans ved infeksjon i hofteledd</t>
  </si>
  <si>
    <t>NFS59</t>
  </si>
  <si>
    <t>Incisjon og revisjon med innlegging av terapeutisk substans ved infeksjon i femur</t>
  </si>
  <si>
    <t>NFS99</t>
  </si>
  <si>
    <t>Annen operasjon for infeksjon i sene, ledd eller bein i hofte eller lår</t>
  </si>
  <si>
    <t>NFSY31</t>
  </si>
  <si>
    <t>Tilpasning av ekstern protese etter hemipelvektomi eller eksartikulasjon i hofte</t>
  </si>
  <si>
    <t>NFSY32</t>
  </si>
  <si>
    <t>Tilpasning av ekstern protese på lår</t>
  </si>
  <si>
    <t>NFSY36</t>
  </si>
  <si>
    <t>Tilpasning av suprakondylær protese på lår</t>
  </si>
  <si>
    <t>NFT09</t>
  </si>
  <si>
    <t>Fjerning av fremmedlegeme fra vev i hofte eller lår</t>
  </si>
  <si>
    <t>NFT19</t>
  </si>
  <si>
    <t>Mobilisering av hofteledd</t>
  </si>
  <si>
    <t>NFT39</t>
  </si>
  <si>
    <t>Korreksjon av deformitet i hofteledd eller femur med muskel, sene eller ligament</t>
  </si>
  <si>
    <t>NFT49</t>
  </si>
  <si>
    <t>Korreksjon av deformitet i hofteledd eller femur med ekstern eller intern fiksasjon</t>
  </si>
  <si>
    <t>NFT99</t>
  </si>
  <si>
    <t>Annen operasjon på hofte eller lår</t>
  </si>
  <si>
    <t>NFU01</t>
  </si>
  <si>
    <t>Fjerning av proksimal delprotese fra hofteledd</t>
  </si>
  <si>
    <t>NFU02</t>
  </si>
  <si>
    <t>Fjerning av distal delprotese fra hofteledd</t>
  </si>
  <si>
    <t>NFU03</t>
  </si>
  <si>
    <t>Fjerning av annen delprotese fra hofteledd</t>
  </si>
  <si>
    <t>NFU10</t>
  </si>
  <si>
    <t>Fjerning av totalprotese fra hofteledd</t>
  </si>
  <si>
    <t>NFU11</t>
  </si>
  <si>
    <t>Fjerning av proksimal del av totalprotese fra hofteledd</t>
  </si>
  <si>
    <t>NFU12</t>
  </si>
  <si>
    <t>Fjerning av distal del av totalprotese fra hofteledd</t>
  </si>
  <si>
    <t>NFU13</t>
  </si>
  <si>
    <t>Fjerning av annen del av totalprotese fra hofteledd</t>
  </si>
  <si>
    <t>NFU14</t>
  </si>
  <si>
    <t>Fjerning av mer enn en del av totalprotese fra hofteledd</t>
  </si>
  <si>
    <t>NFU39</t>
  </si>
  <si>
    <t>Fjerning av eksternt fiksasjonsutstyr fra femur</t>
  </si>
  <si>
    <t>NFU49</t>
  </si>
  <si>
    <t>Fjerning av osteosyntesemateriale fra femur</t>
  </si>
  <si>
    <t>NFU89</t>
  </si>
  <si>
    <t>Fjerning av terapeutisk substans etter infeksjonsbehandling i hofte eller femur</t>
  </si>
  <si>
    <t>NFU99</t>
  </si>
  <si>
    <t>Fjerning av annet implantat fra hofteledd eller femur</t>
  </si>
  <si>
    <t>NFW49</t>
  </si>
  <si>
    <t>Reoperasjon for sårruptur etter inngrep på hofte eller lår</t>
  </si>
  <si>
    <t>NFW59</t>
  </si>
  <si>
    <t>Reoperasjon for overfladisk infeksjon etter inngrep på hofte eller lår</t>
  </si>
  <si>
    <t>NFW69</t>
  </si>
  <si>
    <t>Reoperasjon for dyp infeksjon etter inngrep på hofte eller lår</t>
  </si>
  <si>
    <t>NFW79</t>
  </si>
  <si>
    <t>Reoperasjon for overfladisk blødning etter inngrep på hofte eller lår</t>
  </si>
  <si>
    <t>NFW89</t>
  </si>
  <si>
    <t>Reoperasjon for dyp blødning etter inngrep på hofte eller lår</t>
  </si>
  <si>
    <t>NFW99</t>
  </si>
  <si>
    <t>Annen reoperasjon etter inngrep på hofte eller lår</t>
  </si>
  <si>
    <t>NG0AA</t>
  </si>
  <si>
    <t>RG Kne</t>
  </si>
  <si>
    <t>NG0AD</t>
  </si>
  <si>
    <t>CT Kne</t>
  </si>
  <si>
    <t>NG0AG</t>
  </si>
  <si>
    <t>MR Kne</t>
  </si>
  <si>
    <t>NG0AK</t>
  </si>
  <si>
    <t>UL Kne</t>
  </si>
  <si>
    <t>NG0BA</t>
  </si>
  <si>
    <t>RG Legg</t>
  </si>
  <si>
    <t>NG0BD</t>
  </si>
  <si>
    <t>CT Legg</t>
  </si>
  <si>
    <t>NG0BG</t>
  </si>
  <si>
    <t>MR Legg</t>
  </si>
  <si>
    <t>NG0BK</t>
  </si>
  <si>
    <t>UL Legg</t>
  </si>
  <si>
    <t>NG5KA</t>
  </si>
  <si>
    <t>Termokoagulasjon i kne</t>
  </si>
  <si>
    <t>NG5KB</t>
  </si>
  <si>
    <t>Termokoagulasjon i legg</t>
  </si>
  <si>
    <t>NGA00</t>
  </si>
  <si>
    <t>Perkutan eksplorasjon av bløtdeler i kne eller legg</t>
  </si>
  <si>
    <t>NGA02</t>
  </si>
  <si>
    <t>Åpen eksplorasjon av bløtdeler i kne eller legg</t>
  </si>
  <si>
    <t>NGA10</t>
  </si>
  <si>
    <t>Perkutan eksplorasjon av kneledd</t>
  </si>
  <si>
    <t>NGA11</t>
  </si>
  <si>
    <t>Artroskopi i kneledd</t>
  </si>
  <si>
    <t>NGA12</t>
  </si>
  <si>
    <t>Artrotomi i kneledd</t>
  </si>
  <si>
    <t>NGA20</t>
  </si>
  <si>
    <t>Perkutan biopsi av bløtdeler eller ledd i kne eller legg</t>
  </si>
  <si>
    <t>NGA21</t>
  </si>
  <si>
    <t>Endoskopisk biopsi av bløtdeler eller ledd i kne eller legg</t>
  </si>
  <si>
    <t>NGA22</t>
  </si>
  <si>
    <t>Åpen biopsi av bløtdeler eller ledd i kne eller legg</t>
  </si>
  <si>
    <t>NGA30</t>
  </si>
  <si>
    <t>Perkutan biopsi av bein i kne eller legg</t>
  </si>
  <si>
    <t>NGA32</t>
  </si>
  <si>
    <t>Åpen biopsi av bein i kne eller legg</t>
  </si>
  <si>
    <t>NGB01</t>
  </si>
  <si>
    <t>Implantasjon av medial primær delprotese i kneledd uten sement</t>
  </si>
  <si>
    <t>NGB02</t>
  </si>
  <si>
    <t>Implantasjon av lateral primær delprotese i kneledd uten sement</t>
  </si>
  <si>
    <t>NGB03</t>
  </si>
  <si>
    <t>Implantasjon av patellofemoral primær delprotese uten sement</t>
  </si>
  <si>
    <t>NGB04</t>
  </si>
  <si>
    <t>Implantasjon av flere primære delprotesekomponenter i kneledd uten sement</t>
  </si>
  <si>
    <t>NGB11</t>
  </si>
  <si>
    <t>Implantasjon av medial primær delprotese i kneledd med sement</t>
  </si>
  <si>
    <t>NGB12</t>
  </si>
  <si>
    <t>Implantasjon av lateral primær delprotese i kneledd med sement</t>
  </si>
  <si>
    <t>NGB13</t>
  </si>
  <si>
    <t>Implantasjon av patellofemoral primær delprotese med sement</t>
  </si>
  <si>
    <t>NGB14</t>
  </si>
  <si>
    <t>Implantasjon av flere primære delprotesekomponenter i kneledd med sement</t>
  </si>
  <si>
    <t>NGB20</t>
  </si>
  <si>
    <t>Implantasjon av primær totalprotese i kneledd uten sement</t>
  </si>
  <si>
    <t>NGB30</t>
  </si>
  <si>
    <t>Implantasjon av primær totalprotese i kneledd med hybrid teknikk</t>
  </si>
  <si>
    <t>NGB40</t>
  </si>
  <si>
    <t>Implantasjon av primær totalprotese i kneledd med sement</t>
  </si>
  <si>
    <t>NGB59</t>
  </si>
  <si>
    <t>Implantasjon av primær interposisjonsprotese i kneledd</t>
  </si>
  <si>
    <t>NGB70</t>
  </si>
  <si>
    <t>Implantasjon av rekonstruksjonsprotese i proksimale tibia inkludert kneledd kombinert med rekonstruksjonsprotese i proksimale del av kneleddet</t>
  </si>
  <si>
    <t>NGB71</t>
  </si>
  <si>
    <t>Implantasjon av rekonstruksjonsprotese i proksimale del av kneleddet</t>
  </si>
  <si>
    <t>NGB72</t>
  </si>
  <si>
    <t>Implantasjon av rekonstruksjonsprotese i proksimale tibia inkludert kneleddet</t>
  </si>
  <si>
    <t>NGB99</t>
  </si>
  <si>
    <t>Annen implantasjon av primær protese i kneledd</t>
  </si>
  <si>
    <t>NGC01</t>
  </si>
  <si>
    <t>Implantasjon av medial sekundær delprotese i kneledd uten sement</t>
  </si>
  <si>
    <t>NGC02</t>
  </si>
  <si>
    <t>Implantasjon av lateral sekundær delprotese i kneledd uten sement</t>
  </si>
  <si>
    <t>NGC03</t>
  </si>
  <si>
    <t>Implantasjon av patellofemoral sekundær delprotese i kneledd uten sement</t>
  </si>
  <si>
    <t>NGC04</t>
  </si>
  <si>
    <t>Implantasjon av flere sekundære delprotesekomponenter i kneledd uten sement</t>
  </si>
  <si>
    <t>NGC11</t>
  </si>
  <si>
    <t>Implantasjon av medial sekundær delprotese i kneledd med sement</t>
  </si>
  <si>
    <t>NGC12</t>
  </si>
  <si>
    <t>Implantasjon av lateral sekundær delprotese i kneledd med sement</t>
  </si>
  <si>
    <t>NGC13</t>
  </si>
  <si>
    <t>Implantasjon av patellofemoral sekundær delprotese i kneledd med sement</t>
  </si>
  <si>
    <t>NGC14</t>
  </si>
  <si>
    <t>Implantasjon av flere sekundære delprotesekomponenter i kneledd med sement</t>
  </si>
  <si>
    <t>NGC20</t>
  </si>
  <si>
    <t>Implantasjon av sekundær totalprotese i kneledd uten sement</t>
  </si>
  <si>
    <t>NGC21</t>
  </si>
  <si>
    <t>Implantasjon av medial sekundær totalprotesekomponent i kneledd uten sement</t>
  </si>
  <si>
    <t>NGC22</t>
  </si>
  <si>
    <t>Implantasjon av lateral sekundær totalprotesekomponent i kneledd uten sement</t>
  </si>
  <si>
    <t>NGC23</t>
  </si>
  <si>
    <t>Implantasjon av patellofemoral sekundær totalprotesekomponent i kneledd uten sement</t>
  </si>
  <si>
    <t>NGC24</t>
  </si>
  <si>
    <t>Implantasjon av flere sekundære totalprotesekomponenter i kneledd uten sement</t>
  </si>
  <si>
    <t>NGC30</t>
  </si>
  <si>
    <t>Implantasjon av sekundær totalprotese i kneledd med hybrid teknikk</t>
  </si>
  <si>
    <t>NGC31</t>
  </si>
  <si>
    <t>Implantasjon av medial sekundær totalprotesekomponent i kneledd med hybrid teknikk</t>
  </si>
  <si>
    <t>NGC32</t>
  </si>
  <si>
    <t>Implantasjon av lateral sekundær totalprotesekomponent i kneledd med hybrid teknikk</t>
  </si>
  <si>
    <t>NGC33</t>
  </si>
  <si>
    <t>Implantasjon av patellofemoral sekundær totalprotesekomponent i kneledd med hybrid teknikk</t>
  </si>
  <si>
    <t>NGC34</t>
  </si>
  <si>
    <t>Implantasjon av flere sekundære totalprotesekomponenter i kneledd med hybrid teknikk</t>
  </si>
  <si>
    <t>NGC40</t>
  </si>
  <si>
    <t>Implantasjon av sekundær totalprotese i kneledd med sement</t>
  </si>
  <si>
    <t>NGC41</t>
  </si>
  <si>
    <t>Implantasjon av medial sekundær totalprotesekomponent i kneledd med sement</t>
  </si>
  <si>
    <t>NGC42</t>
  </si>
  <si>
    <t>Implantasjon av lateral sekundær totalprotesekomponent i kneledd med sement</t>
  </si>
  <si>
    <t>NGC43</t>
  </si>
  <si>
    <t>Implantasjon av patellofemoral sekundær totalprotesekomponent i kneledd med sement</t>
  </si>
  <si>
    <t>NGC44</t>
  </si>
  <si>
    <t>Implantasjon av flere sekundære totalprotesekomponenter i kneledd med sement</t>
  </si>
  <si>
    <t>NGC59</t>
  </si>
  <si>
    <t>Implantasjon av sekundær interposisjonsprotese i kneledd</t>
  </si>
  <si>
    <t>NGC70</t>
  </si>
  <si>
    <t>Sekundær implantasjon av rekonstruksjonsprotese i proksimale tibia inkludert distale del av kneleddet kombinert med rekonstruksjonsprotese i proksimale del av kneleddet</t>
  </si>
  <si>
    <t>NGC71</t>
  </si>
  <si>
    <t>Sekundær implantasjon av rekonstruksjonsprotese i proksimale del av kneleddet</t>
  </si>
  <si>
    <t>NGC72</t>
  </si>
  <si>
    <t>Sekundær implantasjon av rekonstruksjonsprotese i proksimale tibia inkludert distale del av kneleddet</t>
  </si>
  <si>
    <t>NGC99</t>
  </si>
  <si>
    <t>Annen implantasjon av sekundær protese i kneledd</t>
  </si>
  <si>
    <t>NGD01</t>
  </si>
  <si>
    <t>Endoskopisk meniskektomi</t>
  </si>
  <si>
    <t>NGD02</t>
  </si>
  <si>
    <t>Åpen meniskektomi</t>
  </si>
  <si>
    <t>NGD11</t>
  </si>
  <si>
    <t>Endoskopisk meniskreseksjon</t>
  </si>
  <si>
    <t>NGD12</t>
  </si>
  <si>
    <t>Åpen meniskreseksjon</t>
  </si>
  <si>
    <t>NGD21</t>
  </si>
  <si>
    <t>Endoskopisk reinserering av menisk</t>
  </si>
  <si>
    <t>NGD22</t>
  </si>
  <si>
    <t>Åpen reinserering av menisk</t>
  </si>
  <si>
    <t>NGD91</t>
  </si>
  <si>
    <t>Annen endoskopisk operasjon på menisk</t>
  </si>
  <si>
    <t>NGD92</t>
  </si>
  <si>
    <t>Annen åpen operasjon på menisk</t>
  </si>
  <si>
    <t>NGE09</t>
  </si>
  <si>
    <t>Incisjon eller sutur av leddkapsel i kne</t>
  </si>
  <si>
    <t>NGE11</t>
  </si>
  <si>
    <t>Åpen deling eller eksisjon av fremre korsbånd</t>
  </si>
  <si>
    <t>NGE12</t>
  </si>
  <si>
    <t>Åpen deling eller eksisjon av bakre korsbånd</t>
  </si>
  <si>
    <t>NGE13</t>
  </si>
  <si>
    <t>Deling eller eksisjon av mediale kollateralligament i kne</t>
  </si>
  <si>
    <t>NGE14</t>
  </si>
  <si>
    <t>Deling eller eksisjon av laterale kollateralligament i kne</t>
  </si>
  <si>
    <t>NGE15</t>
  </si>
  <si>
    <t>Endoskopisk deling eller eksisjon av fremre korsbånd</t>
  </si>
  <si>
    <t>NGE16</t>
  </si>
  <si>
    <t>Endoskopisk deling eller eksisjon av bakre korsbånd</t>
  </si>
  <si>
    <t>NGE21</t>
  </si>
  <si>
    <t>Åpen sutur eller reinserering av fremre korsbånd</t>
  </si>
  <si>
    <t>NGE22</t>
  </si>
  <si>
    <t>Åpen sutur eller reinserering av bakre korsbånd</t>
  </si>
  <si>
    <t>NGE23</t>
  </si>
  <si>
    <t>Sutur eller reinserering av mediale kollateralligament i kne</t>
  </si>
  <si>
    <t>NGE24</t>
  </si>
  <si>
    <t>Sutur eller reinserering av laterale kollateralligament i kne</t>
  </si>
  <si>
    <t>NGE25</t>
  </si>
  <si>
    <t>Endoskopisk sutur eller reinserering av fremre korsbånd</t>
  </si>
  <si>
    <t>NGE26</t>
  </si>
  <si>
    <t>Endoskopisk sutur eller reinserering av bakre korsbånd</t>
  </si>
  <si>
    <t>NGE31</t>
  </si>
  <si>
    <t>Åpen transposisjon av fremre korsbånd</t>
  </si>
  <si>
    <t>NGE32</t>
  </si>
  <si>
    <t>Åpen transposisjon av bakre korsbånd</t>
  </si>
  <si>
    <t>NGE33</t>
  </si>
  <si>
    <t>Transposisjon av mediale kollateralligament i kne</t>
  </si>
  <si>
    <t>NGE34</t>
  </si>
  <si>
    <t>Transposisjon av laterale kollateralligament i kne</t>
  </si>
  <si>
    <t>NGE35</t>
  </si>
  <si>
    <t>Endoskopisk transposisjon av fremre korsbånd</t>
  </si>
  <si>
    <t>NGE36</t>
  </si>
  <si>
    <t>Endoskopisk transposisjon av bakre korsbånd</t>
  </si>
  <si>
    <t>NGE41</t>
  </si>
  <si>
    <t>Åpen rekonstruksjon av fremre korsbånd uten protesemateriale</t>
  </si>
  <si>
    <t>NGE42</t>
  </si>
  <si>
    <t>Åpen rekonstruksjon av bakre korsbånd uten protesemateriale</t>
  </si>
  <si>
    <t>NGE43</t>
  </si>
  <si>
    <t>Rekonstruksjon av mediale kollateralligament i kne uten protesemateriale</t>
  </si>
  <si>
    <t>NGE44</t>
  </si>
  <si>
    <t>Rekonstruksjon av laterale kollateralligament i kne uten protesemateriale</t>
  </si>
  <si>
    <t>NGE45</t>
  </si>
  <si>
    <t>Endoskopisk rekonstruksjon av fremre korsbånd uten protesemateriale</t>
  </si>
  <si>
    <t>NGE46</t>
  </si>
  <si>
    <t>Endoskopisk rekonstruksjon av bakre korsbånd uten protesemateriale</t>
  </si>
  <si>
    <t>NGE51</t>
  </si>
  <si>
    <t>Åpen rekonstruksjon av fremre korsbånd med protesemateriale</t>
  </si>
  <si>
    <t>NGE52</t>
  </si>
  <si>
    <t>Åpen rekonstruksjon av bakre korsbånd med protesemateriale</t>
  </si>
  <si>
    <t>NGE53</t>
  </si>
  <si>
    <t>Rekonstruksjon av mediale kollateralligament i kne med protesemateriale</t>
  </si>
  <si>
    <t>NGE54</t>
  </si>
  <si>
    <t>Rekonstruksjon av laterale kollateralligament i kne med protesemateriale</t>
  </si>
  <si>
    <t>NGE55</t>
  </si>
  <si>
    <t>Endoskopisk rekonstruksjon av fremre korsbånd med protesemateriale</t>
  </si>
  <si>
    <t>NGE56</t>
  </si>
  <si>
    <t>Endoskopisk rekonstruksjon av bakre korsbånd med protesemateriale</t>
  </si>
  <si>
    <t>NGE91</t>
  </si>
  <si>
    <t>Annen åpen operasjon på fremre korsbånd</t>
  </si>
  <si>
    <t>NGE92</t>
  </si>
  <si>
    <t>Annen åpen operasjon på bakre korsbånd</t>
  </si>
  <si>
    <t>NGE93</t>
  </si>
  <si>
    <t>Annen operasjon på mediale kollateralligament i kne</t>
  </si>
  <si>
    <t>NGE94</t>
  </si>
  <si>
    <t>Annen operasjon på laterale kollateralligament i kne</t>
  </si>
  <si>
    <t>NGE95</t>
  </si>
  <si>
    <t>Annen endoskopisk operasjon på fremre korsbånd</t>
  </si>
  <si>
    <t>NGE96</t>
  </si>
  <si>
    <t>Annen endoskopisk operasjon på bakre korsbånd</t>
  </si>
  <si>
    <t>NGF01</t>
  </si>
  <si>
    <t>Endoskopisk total synovektomi i kne</t>
  </si>
  <si>
    <t>NGF02</t>
  </si>
  <si>
    <t>Åpen total synovektomi i kne</t>
  </si>
  <si>
    <t>NGF11</t>
  </si>
  <si>
    <t>Endoskopisk partiell synovektomi i kne</t>
  </si>
  <si>
    <t>NGF12</t>
  </si>
  <si>
    <t>Åpen partiell synovektomi i kne</t>
  </si>
  <si>
    <t>NGF21</t>
  </si>
  <si>
    <t>Endoskopisk fiksasjon av leddflatefragment i kne</t>
  </si>
  <si>
    <t>NGF22</t>
  </si>
  <si>
    <t>Åpen fiksasjon av leddflatefragment i kne</t>
  </si>
  <si>
    <t>NGF31</t>
  </si>
  <si>
    <t>Endoskopisk reseksjon av leddbrusk i kne</t>
  </si>
  <si>
    <t>NGF32</t>
  </si>
  <si>
    <t>Åpen reseksjon av leddbrusk i kne</t>
  </si>
  <si>
    <t>NGF91</t>
  </si>
  <si>
    <t>Annen endoskopisk operasjon på synovialhinne eller leddflate i kne</t>
  </si>
  <si>
    <t>NGF92</t>
  </si>
  <si>
    <t>Annen åpen operasjon på synovialhinne eller leddflate i kne</t>
  </si>
  <si>
    <t>NGG09</t>
  </si>
  <si>
    <t>Eksisjonsartroplastikk i kne</t>
  </si>
  <si>
    <t>NGG19</t>
  </si>
  <si>
    <t>Interposisjonsartroplastikk i kne</t>
  </si>
  <si>
    <t>NGG29</t>
  </si>
  <si>
    <t>Annen artroplastikk uten protese i kne</t>
  </si>
  <si>
    <t>NGG39</t>
  </si>
  <si>
    <t>Artrodese av kneledd uten fiksasjon</t>
  </si>
  <si>
    <t>NGG49</t>
  </si>
  <si>
    <t>Artrodese av kneledd med intern fiksasjon</t>
  </si>
  <si>
    <t>NGG59</t>
  </si>
  <si>
    <t>Artrodese av kneledd med ekstern fiksasjon</t>
  </si>
  <si>
    <t>NGG99</t>
  </si>
  <si>
    <t>Annen eksisjon, rekonstruksjon eller artrodese av kneledd</t>
  </si>
  <si>
    <t>NGGX66</t>
  </si>
  <si>
    <t>Kjemisk synoviortese av knedledd</t>
  </si>
  <si>
    <t>NGGX67</t>
  </si>
  <si>
    <t>Synoviortese av kneledd med radioaktive isotoper</t>
  </si>
  <si>
    <t>NGH00</t>
  </si>
  <si>
    <t>Lukket reposisjon av kneleddsluksasjon</t>
  </si>
  <si>
    <t>NGH02</t>
  </si>
  <si>
    <t>Åpen reposisjon av kneleddsluksasjon</t>
  </si>
  <si>
    <t>NGH10</t>
  </si>
  <si>
    <t>Lukket reposisjon av patellaluksasjon</t>
  </si>
  <si>
    <t>NGH12</t>
  </si>
  <si>
    <t>Åpen reposisjon av patellaluksasjon</t>
  </si>
  <si>
    <t>NGH20</t>
  </si>
  <si>
    <t>Lukket reposisjon av proteseluksasjon i kne</t>
  </si>
  <si>
    <t>NGH22</t>
  </si>
  <si>
    <t>Åpen reposisjon av proteseluksasjon i kne</t>
  </si>
  <si>
    <t>NGH31</t>
  </si>
  <si>
    <t>Endoskopisk adheranseløsning i kneledd</t>
  </si>
  <si>
    <t>NGH32</t>
  </si>
  <si>
    <t>Åpen adheranseløsning i kneledd</t>
  </si>
  <si>
    <t>NGH41</t>
  </si>
  <si>
    <t>Endoskopisk fjerning av fremmed eller fritt legeme fra kneledd</t>
  </si>
  <si>
    <t>NGH42</t>
  </si>
  <si>
    <t>Åpen fjerning av fremmed eller fritt legeme fra kneledd</t>
  </si>
  <si>
    <t>NGH51</t>
  </si>
  <si>
    <t>Endoskopisk eksisjon av intraartikulær eksostose eller osteofytt i kne</t>
  </si>
  <si>
    <t>NGH52</t>
  </si>
  <si>
    <t>Åpen eksisjon av intraartikulær eksostose eller osteofytt i kne</t>
  </si>
  <si>
    <t>NGH72</t>
  </si>
  <si>
    <t>Operasjon for habituell patellaluksasjon</t>
  </si>
  <si>
    <t>NGH90</t>
  </si>
  <si>
    <t>Annen perkutan operasjon på kneledd</t>
  </si>
  <si>
    <t>NGH91</t>
  </si>
  <si>
    <t>Annen endoskopisk operasjon på kneledd</t>
  </si>
  <si>
    <t>NGH92</t>
  </si>
  <si>
    <t>Annen åpen operasjon på kneledd</t>
  </si>
  <si>
    <t>NGJ00</t>
  </si>
  <si>
    <t>Lukket reposisjon av patellafraktur</t>
  </si>
  <si>
    <t>NGJ01</t>
  </si>
  <si>
    <t>Lukket reposisjon av fraktur i proksimale tibia</t>
  </si>
  <si>
    <t>NGJ02</t>
  </si>
  <si>
    <t>Lukket reposisjon av tibia skaftfraktur</t>
  </si>
  <si>
    <t>NGJ03</t>
  </si>
  <si>
    <t>Lukket reposisjon av fibulafraktur</t>
  </si>
  <si>
    <t>NGJ10</t>
  </si>
  <si>
    <t>Åpen reposisjon av patellafraktur</t>
  </si>
  <si>
    <t>NGJ11</t>
  </si>
  <si>
    <t>Åpen reposisjon av fraktur i proksimale tibia</t>
  </si>
  <si>
    <t>NGJ12</t>
  </si>
  <si>
    <t>Åpen reposisjon av tibia skaftfraktur</t>
  </si>
  <si>
    <t>NGJ13</t>
  </si>
  <si>
    <t>Åpen reposisjon av fibulafraktur</t>
  </si>
  <si>
    <t>NGJ20</t>
  </si>
  <si>
    <t>Ekstern fiksasjon av patellafraktur</t>
  </si>
  <si>
    <t>NGJ21</t>
  </si>
  <si>
    <t>Ekstern fiksasjon av fraktur i proksimale tibia</t>
  </si>
  <si>
    <t>NGJ22</t>
  </si>
  <si>
    <t>Ekstern fiksasjon av tibia skaftfraktur</t>
  </si>
  <si>
    <t>NGJ23</t>
  </si>
  <si>
    <t>Ekstern fiksasjon av fibulafraktur</t>
  </si>
  <si>
    <t>NGJ30</t>
  </si>
  <si>
    <t>Osteosyntese av patellafraktur med bioimplantat</t>
  </si>
  <si>
    <t>NGJ31</t>
  </si>
  <si>
    <t>Osteosyntese av fraktur i proksimale tibia med bioimplantat</t>
  </si>
  <si>
    <t>NGJ32</t>
  </si>
  <si>
    <t>Osteosyntese av tibia skaftfraktur med bioimplantat</t>
  </si>
  <si>
    <t>NGJ33</t>
  </si>
  <si>
    <t>Osteosyntese av fibulafraktur med bioimplantat</t>
  </si>
  <si>
    <t>NGJ40</t>
  </si>
  <si>
    <t>Osteosyntese av patellafraktur med metalltråd, cerclage eller pinne</t>
  </si>
  <si>
    <t>NGJ41</t>
  </si>
  <si>
    <t>Osteosyntese av fraktur i proksimale tibia med metalltråd, cerclage eller pinne</t>
  </si>
  <si>
    <t>NGJ42</t>
  </si>
  <si>
    <t>Osteosyntese av tibia skaftfraktur med metalltråd, cerclage eller pinne</t>
  </si>
  <si>
    <t>NGJ43</t>
  </si>
  <si>
    <t>Osteosyntese av fibulafraktur med metalltråd, cerclage eller pinne</t>
  </si>
  <si>
    <t>NGJ51</t>
  </si>
  <si>
    <t>Osteosyntese av fraktur i proksimale tibia med margnagle</t>
  </si>
  <si>
    <t>NGJ52</t>
  </si>
  <si>
    <t>Osteosyntese av tibia skaftfraktur med margnagle</t>
  </si>
  <si>
    <t>NGJ53</t>
  </si>
  <si>
    <t>Osteosyntese av fibulafraktur med margnagle</t>
  </si>
  <si>
    <t>NGJ60</t>
  </si>
  <si>
    <t>Osteosyntese av patellafraktur med plate og skruer</t>
  </si>
  <si>
    <t>NGJ61</t>
  </si>
  <si>
    <t>Osteosyntese av fraktur i proksimale tibia med plate og skruer</t>
  </si>
  <si>
    <t>NGJ62</t>
  </si>
  <si>
    <t>Osteosyntese av tibia skaftfraktur med plate og skruer</t>
  </si>
  <si>
    <t>NGJ63</t>
  </si>
  <si>
    <t>Osteosyntese av fibulafraktur med plate og skruer</t>
  </si>
  <si>
    <t>NGJ70</t>
  </si>
  <si>
    <t>Osteosyntese av patellafraktur med skruer</t>
  </si>
  <si>
    <t>NGJ71</t>
  </si>
  <si>
    <t>Osteosyntese av fraktur i proksimale tibia med skruer</t>
  </si>
  <si>
    <t>NGJ72</t>
  </si>
  <si>
    <t>Osteosyntese av tibia skaftfraktur med skruer</t>
  </si>
  <si>
    <t>NGJ73</t>
  </si>
  <si>
    <t>Osteosyntese av fibulafraktur med skruer</t>
  </si>
  <si>
    <t>NGJ80</t>
  </si>
  <si>
    <t>Osteosyntese av patellafraktur med annet eller kombinert materiale</t>
  </si>
  <si>
    <t>NGJ81</t>
  </si>
  <si>
    <t>Osteosyntese av fraktur i proksimale tibia med annet eller kombinert materiale</t>
  </si>
  <si>
    <t>NGJ82</t>
  </si>
  <si>
    <t>Osteosyntese av tibia skaftfraktur med annet eller kombinert materiale</t>
  </si>
  <si>
    <t>NGJ83</t>
  </si>
  <si>
    <t>Osteosyntese av fibulafraktur med annet eller kombinert materiale</t>
  </si>
  <si>
    <t>NGJ90</t>
  </si>
  <si>
    <t>Annen osteosyntese av patellafraktur</t>
  </si>
  <si>
    <t>NGJ91</t>
  </si>
  <si>
    <t>Annen osteosyntese av fraktur i proksimale tibia</t>
  </si>
  <si>
    <t>NGJ92</t>
  </si>
  <si>
    <t>Annen osteosyntese av tibia skaftfraktur</t>
  </si>
  <si>
    <t>NGJ93</t>
  </si>
  <si>
    <t>Annen osteosyntese av fibulafraktur</t>
  </si>
  <si>
    <t>NGK09</t>
  </si>
  <si>
    <t>Eksisjon av beinfragment i kne eller legg</t>
  </si>
  <si>
    <t>NGK19</t>
  </si>
  <si>
    <t>Reseksjon eller eksisjon av bein i kne eller legg</t>
  </si>
  <si>
    <t>NGK29</t>
  </si>
  <si>
    <t>Fenestrasjon eller oppboring av bein i kne eller legg</t>
  </si>
  <si>
    <t>NGK39</t>
  </si>
  <si>
    <t>Utskraping av beincyste i kne eller legg</t>
  </si>
  <si>
    <t>NGK47</t>
  </si>
  <si>
    <t>Total separasjon av epifyseskive i tibia</t>
  </si>
  <si>
    <t>NGK48</t>
  </si>
  <si>
    <t>Partiell separasjon av epifyseskive i tibia</t>
  </si>
  <si>
    <t>NGK49</t>
  </si>
  <si>
    <t>Epifysiodese i kne eller legg</t>
  </si>
  <si>
    <t>NGK59</t>
  </si>
  <si>
    <t>Osteotomi i kne eller legg med aksekorreksjon, rotasjon eller forskyvning</t>
  </si>
  <si>
    <t>NGK69</t>
  </si>
  <si>
    <t>Osteotomi i kne eller legg med forkorting eller forlengelse</t>
  </si>
  <si>
    <t>NGK79</t>
  </si>
  <si>
    <t>Beintransportoperasjon i kne eller legg</t>
  </si>
  <si>
    <t>NGK89</t>
  </si>
  <si>
    <t>Epifysedistraksjon på kne eller legg</t>
  </si>
  <si>
    <t>NGK99</t>
  </si>
  <si>
    <t>Annen operasjon på bein i kne eller legg</t>
  </si>
  <si>
    <t>NGL09</t>
  </si>
  <si>
    <t>Løsning av muskel i kne eller legg</t>
  </si>
  <si>
    <t>NGL19</t>
  </si>
  <si>
    <t>Sutur eller rekonstruksjon av muskel i kne eller legg</t>
  </si>
  <si>
    <t>NGL29</t>
  </si>
  <si>
    <t>Transposisjon av muskel i kne eller legg</t>
  </si>
  <si>
    <t>NGL39</t>
  </si>
  <si>
    <t>Myotomi eller tenotomi i kne eller legg</t>
  </si>
  <si>
    <t>NGL49</t>
  </si>
  <si>
    <t>Sutur eller reinserering av sene i kne eller legg</t>
  </si>
  <si>
    <t>NGL59</t>
  </si>
  <si>
    <t>Tenolyse eller tenosynovektomi i kne eller legg</t>
  </si>
  <si>
    <t>NGL69</t>
  </si>
  <si>
    <t>Tenodese, forkorting eller forlengelse av sene i kne eller legg</t>
  </si>
  <si>
    <t>NGL79</t>
  </si>
  <si>
    <t>Eksisjon av muskel eller sene i kne eller legg</t>
  </si>
  <si>
    <t>NGL89</t>
  </si>
  <si>
    <t>Transposisjon av sene i kne eller legg</t>
  </si>
  <si>
    <t>NGL99</t>
  </si>
  <si>
    <t>Annen operasjon på muskel eller sene i kne eller legg</t>
  </si>
  <si>
    <t>NGM09</t>
  </si>
  <si>
    <t>Fasciotomi i kne eller legg</t>
  </si>
  <si>
    <t>NGM19</t>
  </si>
  <si>
    <t>Reseksjon eller eksisjon av fascie i kne eller legg</t>
  </si>
  <si>
    <t>NGM29</t>
  </si>
  <si>
    <t>Sutur av fascie i kne eller legg</t>
  </si>
  <si>
    <t>NGM39</t>
  </si>
  <si>
    <t>Eksisjon av synovialt ganglion i kne eller legg</t>
  </si>
  <si>
    <t>NGM79</t>
  </si>
  <si>
    <t>Eksisjon av bursa i kne eller legg</t>
  </si>
  <si>
    <t>NGM99</t>
  </si>
  <si>
    <t>Annen operasjon på fascie, ganglion, eller bursa i kne eller legg</t>
  </si>
  <si>
    <t>NGN09</t>
  </si>
  <si>
    <t>Autotransplantasjon av bein til kne eller legg</t>
  </si>
  <si>
    <t>NGN19</t>
  </si>
  <si>
    <t>Allotransplantasjon av bein til kne eller legg</t>
  </si>
  <si>
    <t>NGN29</t>
  </si>
  <si>
    <t>Xenotransplantasjon av bein til kne eller legg</t>
  </si>
  <si>
    <t>NGN39</t>
  </si>
  <si>
    <t>Transplantasjon av sene til kne eller legg</t>
  </si>
  <si>
    <t>NGN49</t>
  </si>
  <si>
    <t>Transplantasjon av brusk, periost eller fascie til kne eller legg</t>
  </si>
  <si>
    <t>NGN99</t>
  </si>
  <si>
    <t>Annen transplantasjon til kne eller legg</t>
  </si>
  <si>
    <t>NGP29</t>
  </si>
  <si>
    <t>Replantasjon av underekstremitet i kne- eller leggnivå</t>
  </si>
  <si>
    <t>NGQ09</t>
  </si>
  <si>
    <t>Eksartikulasjon av kne</t>
  </si>
  <si>
    <t>NGQ19</t>
  </si>
  <si>
    <t>Leggamputasjon</t>
  </si>
  <si>
    <t>NGQ29</t>
  </si>
  <si>
    <t>Revisjon av eksartikulasjons- eller amputasjonsstump i kne eller legg</t>
  </si>
  <si>
    <t>NGQ99</t>
  </si>
  <si>
    <t>Annen amputasjon eller tilhørende operasjon på kne eller legg</t>
  </si>
  <si>
    <t>NGR09</t>
  </si>
  <si>
    <t>Reseksjon av bløtdelstumor i kne eller legg</t>
  </si>
  <si>
    <t>NGR19</t>
  </si>
  <si>
    <t>Marginal eksisjon av bløtdelstumor i kne eller legg</t>
  </si>
  <si>
    <t>NGR29</t>
  </si>
  <si>
    <t>Vid eksisjon av bløtdelstumor i kne eller legg</t>
  </si>
  <si>
    <t>NGR39</t>
  </si>
  <si>
    <t>Kompartmentell eksisjon av bløtdelstumor i kne eller legg</t>
  </si>
  <si>
    <t>NGR49</t>
  </si>
  <si>
    <t>Reseksjon av bein- eller brusktumor i kne eller legg</t>
  </si>
  <si>
    <t>NGR59</t>
  </si>
  <si>
    <t>Marginal eksisjon av bein- eller brusktumor i kne eller legg</t>
  </si>
  <si>
    <t>NGR69</t>
  </si>
  <si>
    <t>Vid eksisjon av bein- eller brusktumor i kne eller legg</t>
  </si>
  <si>
    <t>NGR79</t>
  </si>
  <si>
    <t>Kompartmentell eksisjon av bein- eller brusktumor i kne eller legg</t>
  </si>
  <si>
    <t>NGR99</t>
  </si>
  <si>
    <t>Annen operasjon for tumor i kne eller legg</t>
  </si>
  <si>
    <t>NGS09</t>
  </si>
  <si>
    <t>Incisjon og revisjon ved infeksjon i sene i kne eller legg</t>
  </si>
  <si>
    <t>NGS19</t>
  </si>
  <si>
    <t>Incisjon og revisjon ved infeksjon i kneledd</t>
  </si>
  <si>
    <t>NGS29</t>
  </si>
  <si>
    <t>Incisjon og revisjon ved infeksjon i bein i kne eller legg</t>
  </si>
  <si>
    <t>NGS39</t>
  </si>
  <si>
    <t>Incisjon og revisjon med innlegging av terapeutisk substans ved infeksjon i sene i kne eller legg</t>
  </si>
  <si>
    <t>NGS49</t>
  </si>
  <si>
    <t>Incisjon og revisjon med innlegging av terapeutisk substans ved infeksjon i kneledd</t>
  </si>
  <si>
    <t>NGS59</t>
  </si>
  <si>
    <t>Incisjon og revisjon med innlegging av terapeutisk substans ved infeksjon i bein i kne eller legg</t>
  </si>
  <si>
    <t>NGS99</t>
  </si>
  <si>
    <t>Annen operasjon for infeksjon i sene, ledd eller bein i kne eller legg</t>
  </si>
  <si>
    <t>NGSY33</t>
  </si>
  <si>
    <t>Tilpasning av ekstern protese etter eksartikulasjon i kneledd</t>
  </si>
  <si>
    <t>NGSY34</t>
  </si>
  <si>
    <t>Tilpasning av ekstern protese på legg med lårkorsett</t>
  </si>
  <si>
    <t>NGSY39</t>
  </si>
  <si>
    <t>Tilpasning av annen ekstern protese på underekstremitet</t>
  </si>
  <si>
    <t>NGT09</t>
  </si>
  <si>
    <t>Fjerning av fremmedlegeme fra vev i kne eller legg</t>
  </si>
  <si>
    <t>NGT19</t>
  </si>
  <si>
    <t>Mobilisering av kneledd</t>
  </si>
  <si>
    <t>NGT39</t>
  </si>
  <si>
    <t>Korreksjon av deformitet i kne eller legg med muskel, sene eller ligament</t>
  </si>
  <si>
    <t>NGT49</t>
  </si>
  <si>
    <t>Korreksjon av deformitet i kne eller legg med ekstern eller intern fiksasjon</t>
  </si>
  <si>
    <t>NGT99</t>
  </si>
  <si>
    <t>Annen operasjon på kne eller legg</t>
  </si>
  <si>
    <t>NGU01</t>
  </si>
  <si>
    <t>Fjerning av medial delprotese fra kneledd</t>
  </si>
  <si>
    <t>NGU02</t>
  </si>
  <si>
    <t>Fjerning av lateral delprotese fra kneledd</t>
  </si>
  <si>
    <t>NGU03</t>
  </si>
  <si>
    <t>Fjerning av patellofemoral delprotese fra kneledd</t>
  </si>
  <si>
    <t>NGU04</t>
  </si>
  <si>
    <t>Fjerning av mer enn en delprotese fra kneledd</t>
  </si>
  <si>
    <t>NGU10</t>
  </si>
  <si>
    <t>Fjerning av totalprotese fra kneledd</t>
  </si>
  <si>
    <t>NGU11</t>
  </si>
  <si>
    <t>Fjerning av medial del av totalprotese fra kneledd</t>
  </si>
  <si>
    <t>NGU12</t>
  </si>
  <si>
    <t>Fjerning av lateral del av totalprotese fra kneledd</t>
  </si>
  <si>
    <t>NGU13</t>
  </si>
  <si>
    <t>Fjerning av patellofemoral del av totalprotese fra kneledd</t>
  </si>
  <si>
    <t>NGU14</t>
  </si>
  <si>
    <t>Fjerning av mer enn en del av totalprotese fra kneledd</t>
  </si>
  <si>
    <t>NGU39</t>
  </si>
  <si>
    <t>Fjerning av eksternt fiksasjonsutstyr fra kne eller legg</t>
  </si>
  <si>
    <t>NGU49</t>
  </si>
  <si>
    <t>Fjerning av osteosyntesemateriale fra kne eller legg</t>
  </si>
  <si>
    <t>NGU69</t>
  </si>
  <si>
    <t>Fjerning av ligamentprotese fra kne eller legg</t>
  </si>
  <si>
    <t>NGU89</t>
  </si>
  <si>
    <t>Fjerning av terapeutisk substans etter infeksjonsbehandling i kne eller legg</t>
  </si>
  <si>
    <t>NGU99</t>
  </si>
  <si>
    <t>Fjerning av annet implantat fra kne eller legg</t>
  </si>
  <si>
    <t>NGW49</t>
  </si>
  <si>
    <t>Reoperasjon for sårruptur etter inngrep på kne eller legg</t>
  </si>
  <si>
    <t>NGW59</t>
  </si>
  <si>
    <t>Reoperasjon for overfladisk infeksjon etter inngrep på kne eller legg</t>
  </si>
  <si>
    <t>NGW69</t>
  </si>
  <si>
    <t>Reoperasjon for dyp infeksjon etter inngrep på kne eller legg</t>
  </si>
  <si>
    <t>NGW79</t>
  </si>
  <si>
    <t>Reoperasjon for overfladisk blødning etter inngrep på kne eller legg</t>
  </si>
  <si>
    <t>NGW89</t>
  </si>
  <si>
    <t>Reoperasjon for dyp blødning etter inngrep på kne eller legg</t>
  </si>
  <si>
    <t>NGW99</t>
  </si>
  <si>
    <t>Annen reoperasjon etter inngrep på kne eller legg</t>
  </si>
  <si>
    <t>NH0AA</t>
  </si>
  <si>
    <t>RG Fot</t>
  </si>
  <si>
    <t>NH0AD</t>
  </si>
  <si>
    <t>CT Fot</t>
  </si>
  <si>
    <t>NH0AG</t>
  </si>
  <si>
    <t>MR Fot</t>
  </si>
  <si>
    <t>NH0AK</t>
  </si>
  <si>
    <t>UL Fot</t>
  </si>
  <si>
    <t>NH0BA</t>
  </si>
  <si>
    <t>RG Ankelledd</t>
  </si>
  <si>
    <t>NH0BD</t>
  </si>
  <si>
    <t>CT Ankelledd</t>
  </si>
  <si>
    <t>NH0BG</t>
  </si>
  <si>
    <t>MR Ankelledd</t>
  </si>
  <si>
    <t>NH0BK</t>
  </si>
  <si>
    <t>UL Ankelledd</t>
  </si>
  <si>
    <t>NHA00</t>
  </si>
  <si>
    <t>Perkutan eksplorasjon av bløtdeler i ankel eller fot</t>
  </si>
  <si>
    <t>NHA02</t>
  </si>
  <si>
    <t>Åpen eksplorasjon av bløtdeler i ankel eller fot</t>
  </si>
  <si>
    <t>NHA10</t>
  </si>
  <si>
    <t>Perkutan eksplorasjon av ledd i ankel eller fot</t>
  </si>
  <si>
    <t>NHA11</t>
  </si>
  <si>
    <t>Artroskopi i ankel eller fot</t>
  </si>
  <si>
    <t>NHA12</t>
  </si>
  <si>
    <t>Åpen eksplorasjon av ledd i ankel eller fot</t>
  </si>
  <si>
    <t>NHA20</t>
  </si>
  <si>
    <t>Perkutan biopsi av bløtdeler eller ledd i ankel eller fot</t>
  </si>
  <si>
    <t>NHA21</t>
  </si>
  <si>
    <t>Endoskopisk biopsi av bløtdeler eller ledd i ankel eller fot</t>
  </si>
  <si>
    <t>NHA22</t>
  </si>
  <si>
    <t>Åpen biopsi av bløtdeler eller ledd i ankel eller fot</t>
  </si>
  <si>
    <t>NHA30</t>
  </si>
  <si>
    <t>Perkutan biopsi av bein i ankel eller fot</t>
  </si>
  <si>
    <t>NHA32</t>
  </si>
  <si>
    <t>Åpen biopsi av bein i ankel eller fot</t>
  </si>
  <si>
    <t>NHB01</t>
  </si>
  <si>
    <t>Implantasjon av proksimal primær delprotese i ankelledd uten sement</t>
  </si>
  <si>
    <t>NHB02</t>
  </si>
  <si>
    <t>Implantasjon av distal primær delprotese i ankelledd uten sement</t>
  </si>
  <si>
    <t>NHB03</t>
  </si>
  <si>
    <t>Implantasjon av annen primær delprotese i ankelledd uten sement</t>
  </si>
  <si>
    <t>NHB11</t>
  </si>
  <si>
    <t>Implantasjon av proksimal primær delprotese i ankelledd med sement</t>
  </si>
  <si>
    <t>NHB12</t>
  </si>
  <si>
    <t>Implantasjon av distal primær delprotese i ankelledd med sement</t>
  </si>
  <si>
    <t>NHB13</t>
  </si>
  <si>
    <t>Implantasjon av annen primær delprotese i ankelledd med sement</t>
  </si>
  <si>
    <t>NHB20</t>
  </si>
  <si>
    <t>Implantasjon av primær totalprotese i ankelledd uten sement</t>
  </si>
  <si>
    <t>NHB30</t>
  </si>
  <si>
    <t>Implantasjon av primær totalprotese i ankelledd med hybrid teknikk</t>
  </si>
  <si>
    <t>NHB40</t>
  </si>
  <si>
    <t>Implantasjon av primær totalprotese i ankelledd med sement</t>
  </si>
  <si>
    <t>NHB59</t>
  </si>
  <si>
    <t>Implantasjon av primær interposisjonsprotese i ankelledd</t>
  </si>
  <si>
    <t>NHB60</t>
  </si>
  <si>
    <t>Implantasjon av primær totalprotese i første metatarsofalangealledd</t>
  </si>
  <si>
    <t>NHB61</t>
  </si>
  <si>
    <t>Implantasjon av proksimal primær protese i første metatarsofalangealledd</t>
  </si>
  <si>
    <t>NHB62</t>
  </si>
  <si>
    <t>Implantasjon av distal primær protese i første metatarsofalangealledd</t>
  </si>
  <si>
    <t>NHB70</t>
  </si>
  <si>
    <t>Implantasjon av primær totalprotese i annet metatarsofalangealledd</t>
  </si>
  <si>
    <t>NHB71</t>
  </si>
  <si>
    <t>Implantasjon av proksimal primær protese i annet metatarsofalangealledd</t>
  </si>
  <si>
    <t>NHB72</t>
  </si>
  <si>
    <t>Implantasjon av distal primær protese i annet metatarsofalangealledd</t>
  </si>
  <si>
    <t>NHB80</t>
  </si>
  <si>
    <t>Implantasjon av primær totalprotese i annet ledd i fot</t>
  </si>
  <si>
    <t>NHB81</t>
  </si>
  <si>
    <t>Implantasjon av proksimal primær protese i annet ledd i fot</t>
  </si>
  <si>
    <t>NHB82</t>
  </si>
  <si>
    <t>Implantasjon av distal primær protese i annet ledd i fot</t>
  </si>
  <si>
    <t>NHB83</t>
  </si>
  <si>
    <t>Implantasjon av annen primær delprotese i annet ledd i fot</t>
  </si>
  <si>
    <t>NHB99</t>
  </si>
  <si>
    <t>Annen implantasjon av primær leddprotese i ankel eller fot</t>
  </si>
  <si>
    <t>NHC01</t>
  </si>
  <si>
    <t>Implantasjon av proksimal sekundær delprotese i ankelledd uten sement</t>
  </si>
  <si>
    <t>NHC02</t>
  </si>
  <si>
    <t>Implantasjon av distal sekundær delprotese i ankelledd uten sement</t>
  </si>
  <si>
    <t>NHC03</t>
  </si>
  <si>
    <t>Implantasjon av annen sekundær delprotese i ankelledd uten sement</t>
  </si>
  <si>
    <t>NHC11</t>
  </si>
  <si>
    <t>Implantasjon av proksimal sekundær delprotese i ankelledd med sement</t>
  </si>
  <si>
    <t>NHC12</t>
  </si>
  <si>
    <t>Implantasjon av distal sekundær delprotese i ankelledd med sement</t>
  </si>
  <si>
    <t>NHC13</t>
  </si>
  <si>
    <t>Implantasjon av annen sekundær delprotese i ankelledd med sement</t>
  </si>
  <si>
    <t>NHC20</t>
  </si>
  <si>
    <t>Implantasjon av sekundær totalprotese i ankelledd uten sement</t>
  </si>
  <si>
    <t>NHC21</t>
  </si>
  <si>
    <t>Implantasjon av proksimal del av sekundær totalprotese i ankelledd uten sement</t>
  </si>
  <si>
    <t>NHC22</t>
  </si>
  <si>
    <t>Implantasjon av distal del av sekundær totalprotese i ankelledd uten sement</t>
  </si>
  <si>
    <t>NHC23</t>
  </si>
  <si>
    <t>Implantasjon av annen del av sekundær totalprotese i ankelledd uten sement</t>
  </si>
  <si>
    <t>NHC30</t>
  </si>
  <si>
    <t>Implantasjon av sekundær totalprotese i ankelledd med hybrid teknikk</t>
  </si>
  <si>
    <t>NHC31</t>
  </si>
  <si>
    <t>Implantasjon av proksimal del av sekundær totalprotese i ankelledd med hybrid teknikk</t>
  </si>
  <si>
    <t>NHC32</t>
  </si>
  <si>
    <t>Implantasjon av distal del av sekundær totalprotese i ankelledd med hybrid teknikk</t>
  </si>
  <si>
    <t>NHC33</t>
  </si>
  <si>
    <t>Implantasjon av annen del av sekundær totalprotese i ankelledd med hybrid teknikk</t>
  </si>
  <si>
    <t>NHC40</t>
  </si>
  <si>
    <t>Implantasjon av sekundær totalprotese i ankelledd med sement</t>
  </si>
  <si>
    <t>NHC41</t>
  </si>
  <si>
    <t>Implantasjon av proksimal del av sekundær totalprotese i ankelledd med sement</t>
  </si>
  <si>
    <t>NHC42</t>
  </si>
  <si>
    <t>Implantasjon av distal del av sekundær totalprotese i ankelledd med sement</t>
  </si>
  <si>
    <t>NHC43</t>
  </si>
  <si>
    <t>Implantasjon av annen del av sekundær totalprotese i ankelledd med sement</t>
  </si>
  <si>
    <t>NHC59</t>
  </si>
  <si>
    <t>Implantasjon av sekundær interposisjonsprotese i ankelledd</t>
  </si>
  <si>
    <t>NHC60</t>
  </si>
  <si>
    <t>Implantasjon av sekundær totalprotese i første metatarsofalangealledd</t>
  </si>
  <si>
    <t>NHC61</t>
  </si>
  <si>
    <t>Implantasjon av proksimal sekundær protese i første metatarsofalangealledd</t>
  </si>
  <si>
    <t>NHC62</t>
  </si>
  <si>
    <t>Implantasjon av distal sekundær protese i første metatarsofalangealledd</t>
  </si>
  <si>
    <t>NHC63</t>
  </si>
  <si>
    <t>Implantasjon av annen sekundær delprotese i første metatarsofalangealledd</t>
  </si>
  <si>
    <t>NHC70</t>
  </si>
  <si>
    <t>Implantasjon av sekundær totalprotese i annet metatarsofalangealledd</t>
  </si>
  <si>
    <t>NHC71</t>
  </si>
  <si>
    <t>Implantasjon av proksimal sekundær protese i annet metatarsofalangealledd</t>
  </si>
  <si>
    <t>NHC72</t>
  </si>
  <si>
    <t>Implantasjon av distal sekundær protese i annet metatarsofalangealledd</t>
  </si>
  <si>
    <t>NHC73</t>
  </si>
  <si>
    <t>Implantasjon av annen sekundær delprotese i annet metatarsofalangealledd</t>
  </si>
  <si>
    <t>NHC80</t>
  </si>
  <si>
    <t>Implantasjon av sekundær totalprotese i annet ledd i fot</t>
  </si>
  <si>
    <t>NHC81</t>
  </si>
  <si>
    <t>Implantasjon av proksimal sekundær protese i annet ledd i fot</t>
  </si>
  <si>
    <t>NHC82</t>
  </si>
  <si>
    <t>Implantasjon av distal sekundær protese i annet ledd i fot</t>
  </si>
  <si>
    <t>NHC83</t>
  </si>
  <si>
    <t>Implantasjon av annen sekundær delprotese i annet ledd i fot</t>
  </si>
  <si>
    <t>NHC99</t>
  </si>
  <si>
    <t>Annen implantasjon av sekundær leddprotese i ankel eller fot</t>
  </si>
  <si>
    <t>NHE09</t>
  </si>
  <si>
    <t>Incisjon eller sutur av leddkapsel i ankel eller fot</t>
  </si>
  <si>
    <t>NHE19</t>
  </si>
  <si>
    <t>Deling eller eksisjon av ligament i ankel eller fot</t>
  </si>
  <si>
    <t>NHE29</t>
  </si>
  <si>
    <t>Sutur eller reinserering av ligament i ankel eller fot</t>
  </si>
  <si>
    <t>NHE39</t>
  </si>
  <si>
    <t>Transposisjon av ligament i ankel eller fot</t>
  </si>
  <si>
    <t>NHE49</t>
  </si>
  <si>
    <t>Rekonstruksjon av ligament i ankel eller fot uten protesemateriale</t>
  </si>
  <si>
    <t>NHE59</t>
  </si>
  <si>
    <t>Rekonstruksjon av ligament i ankel eller fot med protesemateriale</t>
  </si>
  <si>
    <t>NHE99</t>
  </si>
  <si>
    <t>Annen operasjon på leddkapsel eller ligament i ankel eller fot</t>
  </si>
  <si>
    <t>NHF01</t>
  </si>
  <si>
    <t>Endoskopisk total synovektomi av ledd i ankel eller fot</t>
  </si>
  <si>
    <t>NHF02</t>
  </si>
  <si>
    <t>Åpen total synovektomi av ledd i ankel eller fot</t>
  </si>
  <si>
    <t>NHF11</t>
  </si>
  <si>
    <t>Endoskopisk partiell synovektomi av ledd i ankel eller fot</t>
  </si>
  <si>
    <t>NHF12</t>
  </si>
  <si>
    <t>Åpen partiell synovektomi av ledd i ankel eller fot</t>
  </si>
  <si>
    <t>NHF21</t>
  </si>
  <si>
    <t>Endoskopisk fiksasjon av leddflatefragment i ankel eller fot</t>
  </si>
  <si>
    <t>NHF22</t>
  </si>
  <si>
    <t>Åpen fiksasjon av leddflatefragment i ankel eller fot</t>
  </si>
  <si>
    <t>NHF31</t>
  </si>
  <si>
    <t>Endoskopisk reseksjon av leddbrusk i ankel eller fot</t>
  </si>
  <si>
    <t>NHF32</t>
  </si>
  <si>
    <t>Åpen reseksjon av leddbrusk i ankel eller fot</t>
  </si>
  <si>
    <t>NHF91</t>
  </si>
  <si>
    <t>Annen endoskopisk operasjon på synovialhinne eller leddflate i ankel eller fot</t>
  </si>
  <si>
    <t>NHF92</t>
  </si>
  <si>
    <t>Annen åpen operasjon på synovialhinne eller leddflate i ankel eller fot</t>
  </si>
  <si>
    <t>NHG00</t>
  </si>
  <si>
    <t>Eksisjonsartroplastikk i talokruralledd</t>
  </si>
  <si>
    <t>NHG01</t>
  </si>
  <si>
    <t>Eksisjonsartroplastikk i subtalarledd</t>
  </si>
  <si>
    <t>NHG03</t>
  </si>
  <si>
    <t>Eksisjonsartroplastikk i tarsalledd</t>
  </si>
  <si>
    <t>NHG04</t>
  </si>
  <si>
    <t>Eksisjonsartroplastikk i første tarsometatarsalledd</t>
  </si>
  <si>
    <t>NHG05</t>
  </si>
  <si>
    <t>Eksisjonsartroplastikk i annet tarsometatarsalledd</t>
  </si>
  <si>
    <t>NHG06</t>
  </si>
  <si>
    <t>Eksisjonsartroplastikk i første metatarsofalangealledd</t>
  </si>
  <si>
    <t>NHG07</t>
  </si>
  <si>
    <t>Eksisjonsartroplastikk i annet metatarsofalangealledd</t>
  </si>
  <si>
    <t>NHG09</t>
  </si>
  <si>
    <t>Eksisjonsartroplastikk i annet ledd i fot</t>
  </si>
  <si>
    <t>NHG10</t>
  </si>
  <si>
    <t>Interposisjonsartroplastikk i talokruralledd</t>
  </si>
  <si>
    <t>NHG11</t>
  </si>
  <si>
    <t>Interposisjonsartroplastikk i subtalarledd</t>
  </si>
  <si>
    <t>NHG13</t>
  </si>
  <si>
    <t>Interposisjonsartroplastikk i tarsalledd</t>
  </si>
  <si>
    <t>NHG14</t>
  </si>
  <si>
    <t>Interposisjonsartroplastikk i første tarsometatarsalledd</t>
  </si>
  <si>
    <t>NHG15</t>
  </si>
  <si>
    <t>Interposisjonsartroplastikk i annet tarsometatarsalledd</t>
  </si>
  <si>
    <t>NHG16</t>
  </si>
  <si>
    <t>Interposisjonsartroplastikk i første metatarsofalangealledd</t>
  </si>
  <si>
    <t>NHG17</t>
  </si>
  <si>
    <t>Interposisjonsartroplastikk i annet metatarsofalangealledd</t>
  </si>
  <si>
    <t>NHG19</t>
  </si>
  <si>
    <t>Interposisjonsartroplastikk i annet ledd i fot</t>
  </si>
  <si>
    <t>NHG20</t>
  </si>
  <si>
    <t>Annen artroplastikk uten protese i talokruralledd</t>
  </si>
  <si>
    <t>NHG21</t>
  </si>
  <si>
    <t>Annen artroplastikk uten protese i subtalarledd</t>
  </si>
  <si>
    <t>NHG23</t>
  </si>
  <si>
    <t>Annen artroplastikk uten protese i tarsalledd</t>
  </si>
  <si>
    <t>NHG24</t>
  </si>
  <si>
    <t>Annen artroplastikk uten protese i første tarsometatarsalledd</t>
  </si>
  <si>
    <t>NHG25</t>
  </si>
  <si>
    <t>Annen artroplastikk uten protese i annet tarsometatarsalledd</t>
  </si>
  <si>
    <t>NHG26</t>
  </si>
  <si>
    <t>Annen artroplastikk uten protese i første metatarsofalangealledd</t>
  </si>
  <si>
    <t>NHG27</t>
  </si>
  <si>
    <t>Annen artroplastikk uten protese i annet metatarsofalangealledd</t>
  </si>
  <si>
    <t>NHG29</t>
  </si>
  <si>
    <t>Annen artroplastikk uten protese i annet ledd i fot</t>
  </si>
  <si>
    <t>NHG30</t>
  </si>
  <si>
    <t>Artrodese av talokruralledd uten fiksasjon</t>
  </si>
  <si>
    <t>NHG31</t>
  </si>
  <si>
    <t>Artrodese av subtalarledd uten fiksasjon</t>
  </si>
  <si>
    <t>NHG32</t>
  </si>
  <si>
    <t>Trippelartrodese uten fiksasjon</t>
  </si>
  <si>
    <t>NHG33</t>
  </si>
  <si>
    <t>Artrodese av tarsalledd uten fiksasjon</t>
  </si>
  <si>
    <t>NHG34</t>
  </si>
  <si>
    <t>Artrodese av første tarsometatarsalledd uten fiksasjon</t>
  </si>
  <si>
    <t>NHG35</t>
  </si>
  <si>
    <t>Artrodese av annet tarsometatarsalledd uten fiksasjon</t>
  </si>
  <si>
    <t>NHG36</t>
  </si>
  <si>
    <t>Artrodese av første metatarsofalangealledd uten fiksasjon</t>
  </si>
  <si>
    <t>NHG37</t>
  </si>
  <si>
    <t>Artrodese av annet metatarsofalangealledd uten fiksasjon</t>
  </si>
  <si>
    <t>NHG39</t>
  </si>
  <si>
    <t>Artrodese av annet ledd i fot uten fiksasjon</t>
  </si>
  <si>
    <t>NHG40</t>
  </si>
  <si>
    <t>Artrodese av talokruralledd med intern fiksasjon</t>
  </si>
  <si>
    <t>NHG41</t>
  </si>
  <si>
    <t>Artrodese av subtalarledd med intern fiksasjon</t>
  </si>
  <si>
    <t>NHG42</t>
  </si>
  <si>
    <t>Trippelartrodese med intern fiksasjon</t>
  </si>
  <si>
    <t>NHG43</t>
  </si>
  <si>
    <t>Artrodese av tarsalledd med intern fiksasjon</t>
  </si>
  <si>
    <t>NHG44</t>
  </si>
  <si>
    <t>Artrodese av første tarsometatarsalledd med intern fiksasjon</t>
  </si>
  <si>
    <t>NHG45</t>
  </si>
  <si>
    <t>Artrodese av annet tarsometatarsalledd med intern fiksasjon</t>
  </si>
  <si>
    <t>NHG46</t>
  </si>
  <si>
    <t>Artrodese av første metatarsofalangealledd med intern fiksasjon</t>
  </si>
  <si>
    <t>NHG47</t>
  </si>
  <si>
    <t>Artrodese av annet metatarsofalangealledd med intern fiksasjon</t>
  </si>
  <si>
    <t>NHG49</t>
  </si>
  <si>
    <t>Artrodese av annet ledd i fot med intern fiksasjon</t>
  </si>
  <si>
    <t>NHG50</t>
  </si>
  <si>
    <t>Artrodese av talokruralledd med ekstern fiksasjon</t>
  </si>
  <si>
    <t>NHG51</t>
  </si>
  <si>
    <t>Artrodese av subtalarledd med ekstern fiksasjon</t>
  </si>
  <si>
    <t>NHG52</t>
  </si>
  <si>
    <t>Trippelartrodese med ekstern fiksasjon</t>
  </si>
  <si>
    <t>NHG53</t>
  </si>
  <si>
    <t>Artrodese av tarsalledd med ekstern fiksasjon</t>
  </si>
  <si>
    <t>NHG54</t>
  </si>
  <si>
    <t>Artrodese av første tarsometatarsalledd med ekstern fiksasjon</t>
  </si>
  <si>
    <t>NHG55</t>
  </si>
  <si>
    <t>Artrodese av annet tarsometatarsalledd med ekstern fiksasjon</t>
  </si>
  <si>
    <t>NHG56</t>
  </si>
  <si>
    <t>Artrodese av første metatarsofalangealledd med ekstern fiksasjon</t>
  </si>
  <si>
    <t>NHG57</t>
  </si>
  <si>
    <t>Artrodese av annet metatarsofalangealledd med ekstern fiksasjon</t>
  </si>
  <si>
    <t>NHG59</t>
  </si>
  <si>
    <t>Artrodese av annet ledd i fot med ekstern fiksasjon</t>
  </si>
  <si>
    <t>NHG90</t>
  </si>
  <si>
    <t>Annen eksisjon, rekonstruksjon eller artrodese av talokruralledd</t>
  </si>
  <si>
    <t>NHG91</t>
  </si>
  <si>
    <t>Annen eksisjon, rekonstruksjon eller artrodese av subtalarledd</t>
  </si>
  <si>
    <t>NHG93</t>
  </si>
  <si>
    <t>Annen eksisjon, rekonstruksjon eller artrodese av tarsalledd</t>
  </si>
  <si>
    <t>NHG94</t>
  </si>
  <si>
    <t>Annen eksisjon, rekonstruksjon eller artrodese av første tarsometatarsalledd</t>
  </si>
  <si>
    <t>NHG95</t>
  </si>
  <si>
    <t>Annen eksisjon, rekonstruksjon eller artrodese av annet tarsometatarsalledd</t>
  </si>
  <si>
    <t>NHG96</t>
  </si>
  <si>
    <t>Annen eksisjon, rekonstruksjon eller artrodese av første metatarsofalangealledd</t>
  </si>
  <si>
    <t>NHG97</t>
  </si>
  <si>
    <t>Annen eksisjon, rekonstruksjon eller artrodese av annet metatarsofalangealledd</t>
  </si>
  <si>
    <t>NHG99</t>
  </si>
  <si>
    <t>Annen eksisjon, rekonstruksjon eller artrodese av annet ledd i fot</t>
  </si>
  <si>
    <t>NHGX76</t>
  </si>
  <si>
    <t>Kjemisk synoviortese av ankelledd</t>
  </si>
  <si>
    <t>NHGX77</t>
  </si>
  <si>
    <t>Synoviortese av ankelledd med radioaktive isotoper</t>
  </si>
  <si>
    <t>NHGX86</t>
  </si>
  <si>
    <t>Kjemisk synoviortese av tarsalledd</t>
  </si>
  <si>
    <t>NHGX87</t>
  </si>
  <si>
    <t>Synoviortese av tarsalledd med radioaktive isotoper</t>
  </si>
  <si>
    <t>NHGX96</t>
  </si>
  <si>
    <t>Kjemisk synoviortese av tåledd</t>
  </si>
  <si>
    <t>NHGX97</t>
  </si>
  <si>
    <t>Synoviortese av tåledd med radioaktive isotoper</t>
  </si>
  <si>
    <t>NHH00</t>
  </si>
  <si>
    <t>Lukket reposisjon av ankelluksasjon</t>
  </si>
  <si>
    <t>NHH02</t>
  </si>
  <si>
    <t>Åpen reposisjon av ankelluksasjon</t>
  </si>
  <si>
    <t>NHH10</t>
  </si>
  <si>
    <t>Lukket reposisjon av luksasjon av annet ledd i fot</t>
  </si>
  <si>
    <t>NHH12</t>
  </si>
  <si>
    <t>Åpen reposisjon av luksasjon av annet ledd i fot</t>
  </si>
  <si>
    <t>NHH20</t>
  </si>
  <si>
    <t>Lukket reposisjon av proteseluksasjon i ankel eller fot</t>
  </si>
  <si>
    <t>NHH22</t>
  </si>
  <si>
    <t>Åpen reposisjon av proteseluksasjon i ankel eller fot</t>
  </si>
  <si>
    <t>NHH30</t>
  </si>
  <si>
    <t>Lukket adheranseløsning i ledd i ankel eller fot</t>
  </si>
  <si>
    <t>NHH31</t>
  </si>
  <si>
    <t>Endoskopisk adheranseløsning i ledd i ankel eller fot</t>
  </si>
  <si>
    <t>NHH32</t>
  </si>
  <si>
    <t>Åpen adheranseløsning i ledd i ankel eller fot</t>
  </si>
  <si>
    <t>NHH41</t>
  </si>
  <si>
    <t>Endoskopisk fjerning av fremmed eller fritt legeme fra ledd i ankel eller fot</t>
  </si>
  <si>
    <t>NHH42</t>
  </si>
  <si>
    <t>Åpen fjerning av fremmed eller fritt legeme fra ledd i ankel eller fot</t>
  </si>
  <si>
    <t>NHH51</t>
  </si>
  <si>
    <t>Endoskopisk eksisjon av intraartikulær eksostose eller osteofytt i ankel eller fot</t>
  </si>
  <si>
    <t>NHH52</t>
  </si>
  <si>
    <t>Åpen eksisjon av intraartikulær eksostose eller osteofytt i ankel eller fot</t>
  </si>
  <si>
    <t>NHH72</t>
  </si>
  <si>
    <t>Operasjon for habituell luksasjon i ankel eller fot</t>
  </si>
  <si>
    <t>NHH90</t>
  </si>
  <si>
    <t>Annen perkutan operasjon på ledd i ankel eller fot</t>
  </si>
  <si>
    <t>NHH91</t>
  </si>
  <si>
    <t>Annen endoskopisk operasjon på ledd i ankel eller fot</t>
  </si>
  <si>
    <t>NHH92</t>
  </si>
  <si>
    <t>Annen åpen operasjon på ledd i ankel eller fot</t>
  </si>
  <si>
    <t>NHJ00</t>
  </si>
  <si>
    <t>Lukket reposisjon av fraktur i laterale malleol</t>
  </si>
  <si>
    <t>NHJ01</t>
  </si>
  <si>
    <t>Lukket reposisjon av fraktur i mediale malleol</t>
  </si>
  <si>
    <t>NHJ02</t>
  </si>
  <si>
    <t>Lukket reposisjon av fraktur i begge malleoler</t>
  </si>
  <si>
    <t>NHJ03</t>
  </si>
  <si>
    <t>Lukket reposisjon av fraktur i begge malleoler og margo posterior</t>
  </si>
  <si>
    <t>NHJ04</t>
  </si>
  <si>
    <t>Lukket reposisjon av talusfraktur</t>
  </si>
  <si>
    <t>NHJ05</t>
  </si>
  <si>
    <t>Lukket reposisjon av calcaneusfraktur</t>
  </si>
  <si>
    <t>NHJ06</t>
  </si>
  <si>
    <t>Lukket reposisjon av annen fotrotsfraktur</t>
  </si>
  <si>
    <t>NHJ07</t>
  </si>
  <si>
    <t>Lukket reposisjon av metatarsfraktur</t>
  </si>
  <si>
    <t>NHJ08</t>
  </si>
  <si>
    <t>Lukket reposisjon av tåfraktur</t>
  </si>
  <si>
    <t>NHJ10</t>
  </si>
  <si>
    <t>Åpen reposisjon av fraktur i laterale malleol</t>
  </si>
  <si>
    <t>NHJ11</t>
  </si>
  <si>
    <t>Åpen reposisjon av fraktur i mediale malleol</t>
  </si>
  <si>
    <t>NHJ12</t>
  </si>
  <si>
    <t>Åpen reposisjon av fraktur i begge malleoler</t>
  </si>
  <si>
    <t>NHJ13</t>
  </si>
  <si>
    <t>Åpen reposisjon av fraktur i begge malleoler og margo posterior</t>
  </si>
  <si>
    <t>NHJ14</t>
  </si>
  <si>
    <t>Åpen reposisjon av talusfraktur</t>
  </si>
  <si>
    <t>NHJ15</t>
  </si>
  <si>
    <t>Åpen reposisjon av calcaneusfraktur</t>
  </si>
  <si>
    <t>NHJ16</t>
  </si>
  <si>
    <t>Åpen reposisjon av annen fotrotsfraktur</t>
  </si>
  <si>
    <t>NHJ17</t>
  </si>
  <si>
    <t>Åpen reposisjon av metatarsfraktur</t>
  </si>
  <si>
    <t>NHJ18</t>
  </si>
  <si>
    <t>Åpen reposisjon av tåfraktur</t>
  </si>
  <si>
    <t>NHJ20</t>
  </si>
  <si>
    <t>Ekstern fiksasjon av fraktur i laterale malleol</t>
  </si>
  <si>
    <t>NHJ21</t>
  </si>
  <si>
    <t>Ekstern fiksasjon av fraktur i mediale malleol</t>
  </si>
  <si>
    <t>NHJ22</t>
  </si>
  <si>
    <t>Ekstern fiksasjon av fraktur i begge malleoler</t>
  </si>
  <si>
    <t>NHJ23</t>
  </si>
  <si>
    <t>Ekstern fiksasjon av fraktur i begge malleoler og margo posterior</t>
  </si>
  <si>
    <t>NHJ24</t>
  </si>
  <si>
    <t>Ekstern fiksasjon av talusfraktur</t>
  </si>
  <si>
    <t>NHJ25</t>
  </si>
  <si>
    <t>Ekstern fiksasjon av calcaneusfraktur</t>
  </si>
  <si>
    <t>NHJ26</t>
  </si>
  <si>
    <t>Ekstern fiksasjon av annen fotrotsfraktur</t>
  </si>
  <si>
    <t>NHJ27</t>
  </si>
  <si>
    <t>Ekstern fiksasjon av metatarsfraktur</t>
  </si>
  <si>
    <t>NHJ28</t>
  </si>
  <si>
    <t>Ekstern fiksasjon av tåfraktur</t>
  </si>
  <si>
    <t>NHJ30</t>
  </si>
  <si>
    <t>Osteosyntese av fraktur i laterale malleol med bioimplantat</t>
  </si>
  <si>
    <t>NHJ31</t>
  </si>
  <si>
    <t>Osteosyntese av fraktur i mediale malleol med bioimplantat</t>
  </si>
  <si>
    <t>NHJ32</t>
  </si>
  <si>
    <t>Osteosyntese av fraktur i begge malleoler med bioimplantat</t>
  </si>
  <si>
    <t>NHJ33</t>
  </si>
  <si>
    <t>Osteosyntese av fraktur i begge malleoler og margo posterior med bioimplantat</t>
  </si>
  <si>
    <t>NHJ34</t>
  </si>
  <si>
    <t>Osteosyntese av talusfraktur med bioimplantat</t>
  </si>
  <si>
    <t>NHJ35</t>
  </si>
  <si>
    <t>Osteosyntese av calcaneusfraktur med bioimplantat</t>
  </si>
  <si>
    <t>NHJ36</t>
  </si>
  <si>
    <t>Osteosyntese av annen fotrotsfraktur med bioimplantat</t>
  </si>
  <si>
    <t>NHJ37</t>
  </si>
  <si>
    <t>Osteosyntese av metatarsfraktur med bioimplantat</t>
  </si>
  <si>
    <t>NHJ38</t>
  </si>
  <si>
    <t>Osteosyntese av tåfraktur med bioimplantat</t>
  </si>
  <si>
    <t>NHJ40</t>
  </si>
  <si>
    <t>Osteosyntese av fraktur i laterale malleol med metalltråd, cerclage eller pinne</t>
  </si>
  <si>
    <t>NHJ41</t>
  </si>
  <si>
    <t>Osteosyntese av fraktur i mediale malleol med metalltråd, cerclage eller pinne</t>
  </si>
  <si>
    <t>NHJ42</t>
  </si>
  <si>
    <t>Osteosyntese av fraktur i begge malleoler med metalltråd, cerclage eller pinne</t>
  </si>
  <si>
    <t>NHJ43</t>
  </si>
  <si>
    <t>Osteosyntese av fraktur i begge malleoler og margo posterior med metalltråd, cerclage eller pinne</t>
  </si>
  <si>
    <t>NHJ44</t>
  </si>
  <si>
    <t>Osteosyntese av talusfraktur med metalltråd, cerclage eller pinne</t>
  </si>
  <si>
    <t>NHJ45</t>
  </si>
  <si>
    <t>Osteosyntese av calcaneusfraktur med metalltråd, cerclage eller pinne</t>
  </si>
  <si>
    <t>NHJ46</t>
  </si>
  <si>
    <t>Osteosyntese av annen fotrotsfraktur med metalltråd, cerclage eller pinne</t>
  </si>
  <si>
    <t>NHJ47</t>
  </si>
  <si>
    <t>Osteosyntese av metatarsfraktur med metalltråd, cerclage eller pinne</t>
  </si>
  <si>
    <t>NHJ48</t>
  </si>
  <si>
    <t>Osteosyntese av tåfraktur med metalltråd, cerclage eller pinne</t>
  </si>
  <si>
    <t>NHJ60</t>
  </si>
  <si>
    <t>Osteosyntese av fraktur i laterale malleol med plate og skruer</t>
  </si>
  <si>
    <t>NHJ61</t>
  </si>
  <si>
    <t>Osteosyntese av fraktur i mediale malleol med plate og skruer</t>
  </si>
  <si>
    <t>NHJ62</t>
  </si>
  <si>
    <t>Osteosyntese av fraktur i begge malleoler med plate og skruer</t>
  </si>
  <si>
    <t>NHJ63</t>
  </si>
  <si>
    <t>Osteosyntese av fraktur i begge malleoler og margo posterior med plate og skruer</t>
  </si>
  <si>
    <t>NHJ64</t>
  </si>
  <si>
    <t>Osteosyntese av talusfraktur med plate og skruer</t>
  </si>
  <si>
    <t>NHJ65</t>
  </si>
  <si>
    <t>Osteosyntese av calcaneusfraktur med plate og skruer</t>
  </si>
  <si>
    <t>NHJ66</t>
  </si>
  <si>
    <t>Osteosyntese av annen fotrotsfraktur med plate og skruer</t>
  </si>
  <si>
    <t>NHJ67</t>
  </si>
  <si>
    <t>Osteosyntese av metatarsfraktur med plate og skruer</t>
  </si>
  <si>
    <t>NHJ68</t>
  </si>
  <si>
    <t>Osteosyntese av tåfraktur med plate og skruer</t>
  </si>
  <si>
    <t>NHJ70</t>
  </si>
  <si>
    <t>Osteosyntese av fraktur i laterale malleol med skruer</t>
  </si>
  <si>
    <t>NHJ71</t>
  </si>
  <si>
    <t>Osteosyntese av fraktur i mediale malleol med skruer</t>
  </si>
  <si>
    <t>NHJ72</t>
  </si>
  <si>
    <t>Osteosyntese av fraktur i begge malleoler med skruer</t>
  </si>
  <si>
    <t>NHJ73</t>
  </si>
  <si>
    <t>Osteosyntese av fraktur i begge malleoler og margo posterior med skruer</t>
  </si>
  <si>
    <t>NHJ74</t>
  </si>
  <si>
    <t>Osteosyntese av talusfraktur med skruer</t>
  </si>
  <si>
    <t>NHJ75</t>
  </si>
  <si>
    <t>Osteosyntese av calcaneusfraktur med skruer</t>
  </si>
  <si>
    <t>NHJ76</t>
  </si>
  <si>
    <t>Osteosyntese av annen fotrotsfraktur med skruer</t>
  </si>
  <si>
    <t>NHJ77</t>
  </si>
  <si>
    <t>Osteosyntese av metatarsfraktur med skruer</t>
  </si>
  <si>
    <t>NHJ78</t>
  </si>
  <si>
    <t>Osteosyntese av tåfraktur med skruer</t>
  </si>
  <si>
    <t>NHJ80</t>
  </si>
  <si>
    <t>Osteosyntese av fraktur i laterale malleol med annet eller kombinert materiale</t>
  </si>
  <si>
    <t>NHJ81</t>
  </si>
  <si>
    <t>Osteosyntese av fraktur i mediale malleol med annet eller kombinert materiale</t>
  </si>
  <si>
    <t>NHJ82</t>
  </si>
  <si>
    <t>Osteosyntese av fraktur i begge malleoler med annet eller kombinert materiale</t>
  </si>
  <si>
    <t>NHJ83</t>
  </si>
  <si>
    <t>Osteosyntese av fraktur i begge malleoler og margo posterior med annet eller kombinert materiale</t>
  </si>
  <si>
    <t>NHJ84</t>
  </si>
  <si>
    <t>Osteosyntese av talusfraktur med annet eller kombinert materiale</t>
  </si>
  <si>
    <t>NHJ85</t>
  </si>
  <si>
    <t>Osteosyntese av calcaneusfraktur med annet eller kombinert materiale</t>
  </si>
  <si>
    <t>NHJ86</t>
  </si>
  <si>
    <t>Osteosyntese av annen fotrotsfraktur med annet eller kombinert materiale</t>
  </si>
  <si>
    <t>NHJ87</t>
  </si>
  <si>
    <t>Osteosyntese av metatarsfraktur med annet eller kombinert materiale</t>
  </si>
  <si>
    <t>NHJ88</t>
  </si>
  <si>
    <t>Osteosyntese av tåfraktur med annet eller kombinert materiale</t>
  </si>
  <si>
    <t>NHJ90</t>
  </si>
  <si>
    <t>Annen osteosyntese av fraktur i laterale malleol</t>
  </si>
  <si>
    <t>NHJ91</t>
  </si>
  <si>
    <t>Annen osteosyntese av fraktur i mediale malleol</t>
  </si>
  <si>
    <t>NHJ92</t>
  </si>
  <si>
    <t>Annen osteosyntese av fraktur i begge malleoler</t>
  </si>
  <si>
    <t>NHJ93</t>
  </si>
  <si>
    <t>Annen osteosyntese av fraktur i begge malleoler og margo posterior</t>
  </si>
  <si>
    <t>NHJ94</t>
  </si>
  <si>
    <t>Annen osteosyntese av talusfraktur</t>
  </si>
  <si>
    <t>NHJ95</t>
  </si>
  <si>
    <t>Annen osteosyntese av calcaneusfraktur</t>
  </si>
  <si>
    <t>NHJ96</t>
  </si>
  <si>
    <t>Annen osteosyntese av annen fotrotsfraktur</t>
  </si>
  <si>
    <t>NHJ97</t>
  </si>
  <si>
    <t>Annen osteosyntese av metatarsfraktur</t>
  </si>
  <si>
    <t>NHJ98</t>
  </si>
  <si>
    <t>Annen osteosyntese av tåfraktur</t>
  </si>
  <si>
    <t>NHK00</t>
  </si>
  <si>
    <t>Eksisjon av beinfragment i laterale malleol</t>
  </si>
  <si>
    <t>NHK01</t>
  </si>
  <si>
    <t>Eksisjon av beinfragment i mediale malleol</t>
  </si>
  <si>
    <t>NHK04</t>
  </si>
  <si>
    <t>Eksisjon av beinfragment i talus</t>
  </si>
  <si>
    <t>NHK05</t>
  </si>
  <si>
    <t>Eksisjon av beinfragment i calcaneus</t>
  </si>
  <si>
    <t>NHK06</t>
  </si>
  <si>
    <t>Eksisjon av beinfragment i annet fotrotsbein</t>
  </si>
  <si>
    <t>NHK07</t>
  </si>
  <si>
    <t>Eksisjon av beinfragment i metatars</t>
  </si>
  <si>
    <t>NHK08</t>
  </si>
  <si>
    <t>Eksisjon av beinfragment i tå</t>
  </si>
  <si>
    <t>NHK10</t>
  </si>
  <si>
    <t>Reseksjon eller eksisjon av laterale malleol</t>
  </si>
  <si>
    <t>NHK11</t>
  </si>
  <si>
    <t>Reseksjon eller eksisjon av mediale malleol</t>
  </si>
  <si>
    <t>NHK14</t>
  </si>
  <si>
    <t>Reseksjon eller eksisjon av talus</t>
  </si>
  <si>
    <t>NHK15</t>
  </si>
  <si>
    <t>Reseksjon eller eksisjon av calcaneus</t>
  </si>
  <si>
    <t>NHK16</t>
  </si>
  <si>
    <t>Reseksjon eller eksisjon av annet fotrotsbein</t>
  </si>
  <si>
    <t>NHK17</t>
  </si>
  <si>
    <t>Reseksjon eller eksisjon av metatars</t>
  </si>
  <si>
    <t>NHK18</t>
  </si>
  <si>
    <t>Reseksjon eller eksisjon av bein i tå</t>
  </si>
  <si>
    <t>NHK20</t>
  </si>
  <si>
    <t>Fenestrasjon eller oppboring av laterale malleol</t>
  </si>
  <si>
    <t>NHK21</t>
  </si>
  <si>
    <t>Fenestrasjon eller oppboring av mediale malleol</t>
  </si>
  <si>
    <t>NHK24</t>
  </si>
  <si>
    <t>Fenestrasjon eller oppboring av talus</t>
  </si>
  <si>
    <t>NHK25</t>
  </si>
  <si>
    <t>Fenestrasjon eller oppboring av calcaneus</t>
  </si>
  <si>
    <t>NHK26</t>
  </si>
  <si>
    <t>Fenestrasjon eller oppboring av annet fotrotsbein</t>
  </si>
  <si>
    <t>NHK27</t>
  </si>
  <si>
    <t>Fenestrasjon eller oppboring av metatars</t>
  </si>
  <si>
    <t>NHK28</t>
  </si>
  <si>
    <t>Fenestrasjon eller oppboring av tå</t>
  </si>
  <si>
    <t>NHK30</t>
  </si>
  <si>
    <t>Utskraping av cyste i laterale malleol</t>
  </si>
  <si>
    <t>NHK31</t>
  </si>
  <si>
    <t>Utskraping av cyste i mediale malleol</t>
  </si>
  <si>
    <t>NHK34</t>
  </si>
  <si>
    <t>Utskraping av cyste i talus</t>
  </si>
  <si>
    <t>NHK35</t>
  </si>
  <si>
    <t>Utskraping av cyste i calcaneus</t>
  </si>
  <si>
    <t>NHK36</t>
  </si>
  <si>
    <t>Utskraping av cyste i annet fotrotsbein</t>
  </si>
  <si>
    <t>NHK37</t>
  </si>
  <si>
    <t>Utskraping av cyste i metatars</t>
  </si>
  <si>
    <t>NHK38</t>
  </si>
  <si>
    <t>Utskraping av cyste i tå</t>
  </si>
  <si>
    <t>NHK40</t>
  </si>
  <si>
    <t>Epifysiodese i laterale malleol</t>
  </si>
  <si>
    <t>NHK41</t>
  </si>
  <si>
    <t>Epifysiodese i mediale malleol</t>
  </si>
  <si>
    <t>NHK42</t>
  </si>
  <si>
    <t>Epifysiodese i begge malleoler</t>
  </si>
  <si>
    <t>NHK43</t>
  </si>
  <si>
    <t>Epifysiodese i begge malleoler og margo posterior</t>
  </si>
  <si>
    <t>NHK47</t>
  </si>
  <si>
    <t>Epifysiodese i metatars</t>
  </si>
  <si>
    <t>NHK48</t>
  </si>
  <si>
    <t>Epifysiodese i tå</t>
  </si>
  <si>
    <t>NHK50</t>
  </si>
  <si>
    <t>Osteotomi i laterale malleol med aksekorreksjon, rotasjon eller forskyvning</t>
  </si>
  <si>
    <t>NHK51</t>
  </si>
  <si>
    <t>Osteotomi i mediale malleol med aksekorreksjon, rotasjon eller forskyvning</t>
  </si>
  <si>
    <t>NHK52</t>
  </si>
  <si>
    <t>Osteotomi i begge malleoler med aksekorreksjon, rotasjon eller forskyvning</t>
  </si>
  <si>
    <t>NHK54</t>
  </si>
  <si>
    <t>Osteotomi i talus med aksekorreksjon, rotasjon eller forskyvning</t>
  </si>
  <si>
    <t>NHK55</t>
  </si>
  <si>
    <t>Osteotomi i calcaneus med aksekorreksjon, rotasjon eller forskyvning</t>
  </si>
  <si>
    <t>NHK56</t>
  </si>
  <si>
    <t>Osteotomi i annet fotrotsbein med aksekorreksjon, rotasjon eller forskyvning</t>
  </si>
  <si>
    <t>NHK57</t>
  </si>
  <si>
    <t>Osteotomi i metatars med aksekorreksjon, rotasjon eller forskyvning</t>
  </si>
  <si>
    <t>NHK58</t>
  </si>
  <si>
    <t>Osteotomi i tå med aksekorreksjon, rotasjon eller forskyvning</t>
  </si>
  <si>
    <t>NHK60</t>
  </si>
  <si>
    <t>Osteotomi i laterale malleol med forkorting eller forlengelse</t>
  </si>
  <si>
    <t>NHK61</t>
  </si>
  <si>
    <t>Osteotomi i mediale malleol med forkorting eller forlengelse</t>
  </si>
  <si>
    <t>NHK62</t>
  </si>
  <si>
    <t>Osteotomi i begge malleoler med forkorting eller forlengelse</t>
  </si>
  <si>
    <t>NHK64</t>
  </si>
  <si>
    <t>Osteotomi i talus med forkorting eller forlengelse</t>
  </si>
  <si>
    <t>NHK65</t>
  </si>
  <si>
    <t>Osteotomi i calcaneus med forkorting eller forlengelse</t>
  </si>
  <si>
    <t>NHK66</t>
  </si>
  <si>
    <t>Osteotomi i annet fotrotsbein med forkorting eller forlengelse</t>
  </si>
  <si>
    <t>NHK67</t>
  </si>
  <si>
    <t>Osteotomi i metatars med forkorting eller forlengelse</t>
  </si>
  <si>
    <t>NHK68</t>
  </si>
  <si>
    <t>Osteotomi i tå med forkorting eller forlengelse</t>
  </si>
  <si>
    <t>NHK70</t>
  </si>
  <si>
    <t>Beintransportoperasjon i laterale malleol</t>
  </si>
  <si>
    <t>NHK71</t>
  </si>
  <si>
    <t>Beintransportoperasjon i mediale malleol</t>
  </si>
  <si>
    <t>NHK72</t>
  </si>
  <si>
    <t>Beintransportoperasjon i begge malleoler</t>
  </si>
  <si>
    <t>NHK74</t>
  </si>
  <si>
    <t>Beintransportoperasjon i talus</t>
  </si>
  <si>
    <t>NHK75</t>
  </si>
  <si>
    <t>Beintransportoperasjon i calcaneus</t>
  </si>
  <si>
    <t>NHK76</t>
  </si>
  <si>
    <t>Beintransportoperasjon i annet fotrotsbein</t>
  </si>
  <si>
    <t>NHK77</t>
  </si>
  <si>
    <t>Beintransportoperasjon i metatars</t>
  </si>
  <si>
    <t>NHK78</t>
  </si>
  <si>
    <t>Beintransportoperasjon i tå</t>
  </si>
  <si>
    <t>NHK80</t>
  </si>
  <si>
    <t>Epifysedistraksjon på laterale malleol</t>
  </si>
  <si>
    <t>NHK81</t>
  </si>
  <si>
    <t>Epifysedistraksjon på mediale malleol</t>
  </si>
  <si>
    <t>NHK82</t>
  </si>
  <si>
    <t>Epifysedistraksjon på begge malleoler</t>
  </si>
  <si>
    <t>NHK84</t>
  </si>
  <si>
    <t>Epifysedistraksjon på talus</t>
  </si>
  <si>
    <t>NHK85</t>
  </si>
  <si>
    <t>Epifysedistraksjon på calcaneus</t>
  </si>
  <si>
    <t>NHK86</t>
  </si>
  <si>
    <t>Epifysedistraksjon på annet fotrotsbein</t>
  </si>
  <si>
    <t>NHK87</t>
  </si>
  <si>
    <t>Epifysedistraksjon på metatars</t>
  </si>
  <si>
    <t>NHK88</t>
  </si>
  <si>
    <t>Epifysedistraksjon på tå</t>
  </si>
  <si>
    <t>NHK90</t>
  </si>
  <si>
    <t>Annen operasjon på laterale malleol</t>
  </si>
  <si>
    <t>NHK91</t>
  </si>
  <si>
    <t>Annen operasjon på mediale malleol</t>
  </si>
  <si>
    <t>NHK92</t>
  </si>
  <si>
    <t>Annen operasjon på begge malleoler</t>
  </si>
  <si>
    <t>NHK93</t>
  </si>
  <si>
    <t>Annen operasjon på begge malleoler og margo posterior</t>
  </si>
  <si>
    <t>NHK94</t>
  </si>
  <si>
    <t>Annen operasjon på talus</t>
  </si>
  <si>
    <t>NHK95</t>
  </si>
  <si>
    <t>Annen operasjon på calcaneus</t>
  </si>
  <si>
    <t>NHK96</t>
  </si>
  <si>
    <t>Annen operasjon på annet fotrotsbein</t>
  </si>
  <si>
    <t>NHK97</t>
  </si>
  <si>
    <t>Annen operasjon på metatars</t>
  </si>
  <si>
    <t>NHK98</t>
  </si>
  <si>
    <t>Annen operasjon på tå</t>
  </si>
  <si>
    <t>NHL09</t>
  </si>
  <si>
    <t>Løsning av muskel i ankel eller fot</t>
  </si>
  <si>
    <t>NHL19</t>
  </si>
  <si>
    <t>Sutur eller rekonstruksjon av muskel i ankel eller fot</t>
  </si>
  <si>
    <t>NHL29</t>
  </si>
  <si>
    <t>Transposisjon av muskel i ankel eller fot</t>
  </si>
  <si>
    <t>NHL39</t>
  </si>
  <si>
    <t>Myotomi eller tenotomi i ankel eller fot</t>
  </si>
  <si>
    <t>NHL49</t>
  </si>
  <si>
    <t>Sutur eller reinserering av sene i ankel eller fot</t>
  </si>
  <si>
    <t>NHL59</t>
  </si>
  <si>
    <t>Tenolyse eller tenosynovektomi i ankel eller fot</t>
  </si>
  <si>
    <t>NHL69</t>
  </si>
  <si>
    <t>Tenodese, forkorting eller forlengelse av sene i ankel eller fot</t>
  </si>
  <si>
    <t>NHL79</t>
  </si>
  <si>
    <t>Eksisjon av muskel eller sene i ankel eller fot</t>
  </si>
  <si>
    <t>NHL89</t>
  </si>
  <si>
    <t>Transposisjon av sene i ankel eller fot</t>
  </si>
  <si>
    <t>NHL99</t>
  </si>
  <si>
    <t>Annen operasjon på muskel eller sene i ankel eller fot</t>
  </si>
  <si>
    <t>NHM09</t>
  </si>
  <si>
    <t>Fasciotomi i ankel eller fot</t>
  </si>
  <si>
    <t>NHM19</t>
  </si>
  <si>
    <t>Reseksjon eller eksisjon av fascie i ankel eller fot</t>
  </si>
  <si>
    <t>NHM29</t>
  </si>
  <si>
    <t>Sutur av fascie i ankel eller fot</t>
  </si>
  <si>
    <t>NHM39</t>
  </si>
  <si>
    <t>Eksisjon av synovialt ganglion i ankel eller fot</t>
  </si>
  <si>
    <t>NHM49</t>
  </si>
  <si>
    <t>Spalting av seneskjede i ankel eller fot</t>
  </si>
  <si>
    <t>NHM59</t>
  </si>
  <si>
    <t>Reseksjon av seneskjede i ankel eller fot</t>
  </si>
  <si>
    <t>NHM79</t>
  </si>
  <si>
    <t>Eksisjon av bursa i ankel eller fot</t>
  </si>
  <si>
    <t>NHM99</t>
  </si>
  <si>
    <t>Annen operasjon på fascie, ganglion, seneskjede eller bursa i ankel eller fot</t>
  </si>
  <si>
    <t>NHN09</t>
  </si>
  <si>
    <t>Autotransplantasjon av bein til ankel eller fot</t>
  </si>
  <si>
    <t>NHN19</t>
  </si>
  <si>
    <t>Allotransplantasjon av bein til ankel eller fot</t>
  </si>
  <si>
    <t>NHN29</t>
  </si>
  <si>
    <t>Xenotransplantasjon av bein til ankel eller fot</t>
  </si>
  <si>
    <t>NHN39</t>
  </si>
  <si>
    <t>Transplantasjon av sene til ankel eller fot</t>
  </si>
  <si>
    <t>NHN49</t>
  </si>
  <si>
    <t>Transplantasjon av brusk, periost eller fascie til ankel eller fot</t>
  </si>
  <si>
    <t>NHN99</t>
  </si>
  <si>
    <t>Annen transplantasjon til ankel eller fot</t>
  </si>
  <si>
    <t>NHP09</t>
  </si>
  <si>
    <t>Replantasjon av tå</t>
  </si>
  <si>
    <t>NHP19</t>
  </si>
  <si>
    <t>Autotransplantasjon eller transposisjon av tå</t>
  </si>
  <si>
    <t>NHP29</t>
  </si>
  <si>
    <t>Replantasjon av fot</t>
  </si>
  <si>
    <t>NHP99</t>
  </si>
  <si>
    <t>Annen replantasjon i ankel eller fot</t>
  </si>
  <si>
    <t>NHQ00</t>
  </si>
  <si>
    <t>Talokrural eksartikulasjon</t>
  </si>
  <si>
    <t>NHQ02</t>
  </si>
  <si>
    <t>Intertarsal eksartikulasjon</t>
  </si>
  <si>
    <t>NHQ03</t>
  </si>
  <si>
    <t>Tarsometatarsal eksartikulasjon</t>
  </si>
  <si>
    <t>NHQ05</t>
  </si>
  <si>
    <t>Metatarsofalangeal eksartikulasjon</t>
  </si>
  <si>
    <t>NHQ07</t>
  </si>
  <si>
    <t>Eksartikulasjon i interfalangealledd på fot</t>
  </si>
  <si>
    <t>NHQ11</t>
  </si>
  <si>
    <t>Talokrural og malleolær amputasjon</t>
  </si>
  <si>
    <t>NHQ12</t>
  </si>
  <si>
    <t>Intertarsal amputasjon</t>
  </si>
  <si>
    <t>NHQ14</t>
  </si>
  <si>
    <t>Transmetatarsal amputasjon</t>
  </si>
  <si>
    <t>NHQ17</t>
  </si>
  <si>
    <t>Partiell tåamputasjon</t>
  </si>
  <si>
    <t>NHQ20</t>
  </si>
  <si>
    <t>Revisjon av talokrural eksartikulasjonsstump</t>
  </si>
  <si>
    <t>NHQ21</t>
  </si>
  <si>
    <t>Revisjon av talokrural og malleolær amputasjonsstump</t>
  </si>
  <si>
    <t>NHQ22</t>
  </si>
  <si>
    <t>Revisjon av intertarsal amputasjons- eller eksartikulasjonsstump</t>
  </si>
  <si>
    <t>NHQ23</t>
  </si>
  <si>
    <t>Revisjon av tarsometatarsal eksartikulasjonsstump</t>
  </si>
  <si>
    <t>NHQ24</t>
  </si>
  <si>
    <t>Revisjon av transmetatarsal amputasjonsstump</t>
  </si>
  <si>
    <t>NHQ25</t>
  </si>
  <si>
    <t>Revisjon av metatarsofalangeal eksartikulasjonsstump</t>
  </si>
  <si>
    <t>NHQ27</t>
  </si>
  <si>
    <t>Revisjon av partiell tåamputasjonsstump</t>
  </si>
  <si>
    <t>NHQ99</t>
  </si>
  <si>
    <t>Annen total amputasjon eller tilhørende operasjon i ankel eller fot</t>
  </si>
  <si>
    <t>NHR09</t>
  </si>
  <si>
    <t>Reseksjon av bløtdelstumor i ankel eller fot</t>
  </si>
  <si>
    <t>NHR19</t>
  </si>
  <si>
    <t>Marginal eksisjon av bløtdelstumor i ankel eller fot</t>
  </si>
  <si>
    <t>NHR29</t>
  </si>
  <si>
    <t>Vid eksisjon av bløtdelstumor i ankel eller fot</t>
  </si>
  <si>
    <t>NHR39</t>
  </si>
  <si>
    <t>Kompartmentell eksisjon av bløtdelstumor i ankel eller fot</t>
  </si>
  <si>
    <t>NHR49</t>
  </si>
  <si>
    <t>Reseksjon av bein- eller brusktumor i ankel eller fot</t>
  </si>
  <si>
    <t>NHR59</t>
  </si>
  <si>
    <t>Marginal eksisjon av bein- eller brusktumor i ankel eller fot</t>
  </si>
  <si>
    <t>NHR69</t>
  </si>
  <si>
    <t>Vid eksisjon av bein- eller brusktumor i ankel eller fot</t>
  </si>
  <si>
    <t>NHR79</t>
  </si>
  <si>
    <t>Kompartmentell eksisjon av bein- eller brusktumor i ankel eller fot</t>
  </si>
  <si>
    <t>NHR99</t>
  </si>
  <si>
    <t>Annen operasjon for tumor i ankel eller fot</t>
  </si>
  <si>
    <t>NHS09</t>
  </si>
  <si>
    <t>Incisjon og revisjon ved infeksjon i sene i ankel eller fot</t>
  </si>
  <si>
    <t>NHS19</t>
  </si>
  <si>
    <t>Incisjon og revisjon ved leddinfeksjon i ankel eller fot</t>
  </si>
  <si>
    <t>NHS29</t>
  </si>
  <si>
    <t>Incisjon og revisjon ved infeksjon i bein i ankel eller fot</t>
  </si>
  <si>
    <t>NHS39</t>
  </si>
  <si>
    <t>Incisjon og revisjon med innlegging av terapeutisk substans ved infeksjon i sene i ankel eller fot</t>
  </si>
  <si>
    <t>NHS49</t>
  </si>
  <si>
    <t>Incisjon og revisjon med innlegging av terapeutisk substans ved leddinfeksjon i ankel eller fot</t>
  </si>
  <si>
    <t>NHS59</t>
  </si>
  <si>
    <t>Incisjon og revisjon med innlegging av terapeutisk substans ved infeksjon i bein i ankel eller fot</t>
  </si>
  <si>
    <t>NHS99</t>
  </si>
  <si>
    <t>Annen operasjon for infeksjon i sene, ledd eller bein i ankel eller fot</t>
  </si>
  <si>
    <t>NHSY38</t>
  </si>
  <si>
    <t>Tilpasning av ekstern protese på fot eller forfot</t>
  </si>
  <si>
    <t>NHT09</t>
  </si>
  <si>
    <t>Fjerning av fremmedlegeme fra vev i ankel eller fot</t>
  </si>
  <si>
    <t>NHT19</t>
  </si>
  <si>
    <t>Mobilisering av ledd i ankel eller fot</t>
  </si>
  <si>
    <t>NHT39</t>
  </si>
  <si>
    <t>Korreksjon av deformitet i ankel eller fot med muskel, sene eller ligament</t>
  </si>
  <si>
    <t>NHT49</t>
  </si>
  <si>
    <t>Korreksjon av deformitet i ankel eller fot med ekstern eller intern fiksasjon</t>
  </si>
  <si>
    <t>NHT99</t>
  </si>
  <si>
    <t>Annen operasjon på ankel eller fot</t>
  </si>
  <si>
    <t>NHU01</t>
  </si>
  <si>
    <t>Fjerning av proksimal delprotese fra ankelledd</t>
  </si>
  <si>
    <t>NHU02</t>
  </si>
  <si>
    <t>Fjerning av distal delprotese fra ankelledd</t>
  </si>
  <si>
    <t>NHU03</t>
  </si>
  <si>
    <t>Fjerning av annen delprotese fra ankelledd</t>
  </si>
  <si>
    <t>NHU10</t>
  </si>
  <si>
    <t>Fjerning av totalprotese fra ankelledd</t>
  </si>
  <si>
    <t>NHU11</t>
  </si>
  <si>
    <t>Fjerning av proksimal del av totalprotese fra ankelledd</t>
  </si>
  <si>
    <t>NHU12</t>
  </si>
  <si>
    <t>Fjerning av distal del av totalprotese fra ankelledd</t>
  </si>
  <si>
    <t>NHU13</t>
  </si>
  <si>
    <t>Fjerning av annen del av totalprotese fra ankelledd</t>
  </si>
  <si>
    <t>NHU14</t>
  </si>
  <si>
    <t>Fjerning av mer enn en del av totalprotese fra ankelledd</t>
  </si>
  <si>
    <t>NHU20</t>
  </si>
  <si>
    <t>Fjerning av protese fra annet ledd i fot</t>
  </si>
  <si>
    <t>NHU21</t>
  </si>
  <si>
    <t>Fjerning av proksimal del av protese fra annet ledd i fot</t>
  </si>
  <si>
    <t>NHU22</t>
  </si>
  <si>
    <t>Fjerning av distal del av protese fra annet ledd i fot</t>
  </si>
  <si>
    <t>NHU23</t>
  </si>
  <si>
    <t>Fjerning av annen del av protese fra annet ledd i fot</t>
  </si>
  <si>
    <t>NHU24</t>
  </si>
  <si>
    <t>Fjerning av mer enn en del av protese fra annet ledd i fot</t>
  </si>
  <si>
    <t>NHU39</t>
  </si>
  <si>
    <t>Fjerning av eksternt fiksasjonsutstyr fra ankel eller fot</t>
  </si>
  <si>
    <t>NHU49</t>
  </si>
  <si>
    <t>Fjerning av osteosyntesemateriale fra ankel eller fot</t>
  </si>
  <si>
    <t>NHU69</t>
  </si>
  <si>
    <t>Fjerning av ligamentprotese fra ankel eller fot</t>
  </si>
  <si>
    <t>NHU89</t>
  </si>
  <si>
    <t>Fjerning av terapeutisk substans etter infeksjonsbehandling i ankel eller fot</t>
  </si>
  <si>
    <t>NHU99</t>
  </si>
  <si>
    <t>Fjerning av annet implantat fra ankel eller fot</t>
  </si>
  <si>
    <t>NHW49</t>
  </si>
  <si>
    <t>Reoperasjon for sårruptur etter inngrep på ankel eller fot</t>
  </si>
  <si>
    <t>NHW59</t>
  </si>
  <si>
    <t>Reoperasjon for overfladisk infeksjon etter inngrep på ankel eller fot</t>
  </si>
  <si>
    <t>NHW69</t>
  </si>
  <si>
    <t>Reoperasjon for dyp infeksjon etter inngrep på ankel eller fot</t>
  </si>
  <si>
    <t>NHW79</t>
  </si>
  <si>
    <t>Reoperasjon for overfladisk blødning etter inngrep på ankel eller fot</t>
  </si>
  <si>
    <t>NHW89</t>
  </si>
  <si>
    <t>Reoperasjon for dyp blødning etter inngrep på ankel eller fot</t>
  </si>
  <si>
    <t>NHW99</t>
  </si>
  <si>
    <t>Annen reoperasjon etter inngrep på ankel eller fot</t>
  </si>
  <si>
    <t>NI0AA</t>
  </si>
  <si>
    <t>RG Overekstremitet</t>
  </si>
  <si>
    <t>NI5JA</t>
  </si>
  <si>
    <t>Injeksjon av terapeutisk substans i overekstremiteter</t>
  </si>
  <si>
    <t>NJ0AA</t>
  </si>
  <si>
    <t>RG Underekstremitet</t>
  </si>
  <si>
    <t>NJ5JA</t>
  </si>
  <si>
    <t>Injeksjon av terapeutisk substans i underekstremiteter</t>
  </si>
  <si>
    <t>NMFM00</t>
  </si>
  <si>
    <t>Måling av intramuskulært trykk uten provokasjon</t>
  </si>
  <si>
    <t>NMFM05</t>
  </si>
  <si>
    <t>Måling av intramuskulært trykk med provokasjon</t>
  </si>
  <si>
    <t>NX0AD</t>
  </si>
  <si>
    <t>CT Underekstremitet</t>
  </si>
  <si>
    <t>NX0AK</t>
  </si>
  <si>
    <t>UL Lyske</t>
  </si>
  <si>
    <t>NX0MA</t>
  </si>
  <si>
    <t>RG Beinlengdemåling</t>
  </si>
  <si>
    <t>NX0MD</t>
  </si>
  <si>
    <t>CT Underekstremitetsmåling</t>
  </si>
  <si>
    <t>NXDE00</t>
  </si>
  <si>
    <t>Ultralydveiledet leddpunksjon</t>
  </si>
  <si>
    <t>NXDE15</t>
  </si>
  <si>
    <t>Ultralydundersøkelse av ledd og/eller bløtdeler</t>
  </si>
  <si>
    <t>NXFM94</t>
  </si>
  <si>
    <t>Innlegging av elektrode i bevegelsesapparatet for trykkregistrering eller stimulering av beinvekst</t>
  </si>
  <si>
    <t>NXFT00</t>
  </si>
  <si>
    <t>Mikroskopisk undersøkelse av leddvæske</t>
  </si>
  <si>
    <t>NXFT05</t>
  </si>
  <si>
    <t>Mikroskopisk undersøkelse av leddvæske med polarisert lys</t>
  </si>
  <si>
    <t>NXFX05</t>
  </si>
  <si>
    <t>Bentetthetsmåling</t>
  </si>
  <si>
    <t>Bentetthetsmåling DEXA</t>
  </si>
  <si>
    <t>NXGX20</t>
  </si>
  <si>
    <t>Bevegelsesanalyse med bruk av eksternt utstyr</t>
  </si>
  <si>
    <t>NXGX23</t>
  </si>
  <si>
    <t>Leddskylling</t>
  </si>
  <si>
    <t>NXGX30</t>
  </si>
  <si>
    <t>Trykkbølgebehandling</t>
  </si>
  <si>
    <t>NXGX86</t>
  </si>
  <si>
    <t>Kjemisk synoviortese av andre ledd</t>
  </si>
  <si>
    <t>NXGX87</t>
  </si>
  <si>
    <t>Synoviortese av andre ledd med radioaktive isotoper</t>
  </si>
  <si>
    <t>NXL00</t>
  </si>
  <si>
    <t>Muskelbiopsi</t>
  </si>
  <si>
    <t>NXSY01</t>
  </si>
  <si>
    <t>Tilpasning av redresserende plastkorsett</t>
  </si>
  <si>
    <t>NXSY03</t>
  </si>
  <si>
    <t>Tilpasning av reklinerende plastkorsett</t>
  </si>
  <si>
    <t>NXSY05</t>
  </si>
  <si>
    <t>Tilpasning av kroppskorsett utenom etter operasjon</t>
  </si>
  <si>
    <t>NXSY06</t>
  </si>
  <si>
    <t>Tilpasning av kroppskorsett postoperativt</t>
  </si>
  <si>
    <t>NXSY07</t>
  </si>
  <si>
    <t>Tilpasning av tøykorsett forsterket med spiler eller plater</t>
  </si>
  <si>
    <t>NXSY08</t>
  </si>
  <si>
    <t>Tilpasning av sittekurv</t>
  </si>
  <si>
    <t>NXSY37</t>
  </si>
  <si>
    <t>Tilpasning av Symes eller Boyd protese</t>
  </si>
  <si>
    <t>NXW49</t>
  </si>
  <si>
    <t>Reoperasjon for sårruptur etter inngrep på bevegelsesapparatet med annen anatomisk avgrensning enn gruppene NA-NH</t>
  </si>
  <si>
    <t>NXW59</t>
  </si>
  <si>
    <t>Reoperasjon for overfladisk infeksjon etter inngrep på bevegelsesapparatet med annen anatomisk avgrensning enn gruppene NA-NH</t>
  </si>
  <si>
    <t>NXW69</t>
  </si>
  <si>
    <t>Reoperasjon for dyp infeksjon etter inngrep på bevegelsesapparatet med annen anatomisk avgrensning enn gruppene NA-NH</t>
  </si>
  <si>
    <t>NXW79</t>
  </si>
  <si>
    <t>Reoperasjon for overfladisk blødning etter inngrep på bevegelsesapparatet med annen anatomisk avgrensning enn gruppene NA-NH</t>
  </si>
  <si>
    <t>NXW89</t>
  </si>
  <si>
    <t>Reoperasjon for dyp blødning etter inngrep på bevegelsesapparatet med annen anatomisk avgrensning enn gruppene NA-NH</t>
  </si>
  <si>
    <t>NXW99</t>
  </si>
  <si>
    <t>Annen reoperasjon etter inngrep på bevegelsesapparatet med annen anatomisk avgrensning enn gruppene NA-NH</t>
  </si>
  <si>
    <t>OAAA00</t>
  </si>
  <si>
    <t>Strukturert kartlegging av utviklingstrinn og/eller evner</t>
  </si>
  <si>
    <t>Habilitering og rehabilitering i spesialisthelsetjenesten, inkludert private rehabiliteringsinstitusjoner med avtale</t>
  </si>
  <si>
    <t>OAAB00</t>
  </si>
  <si>
    <t>Strukturert kartlegging av mentale funksjoner, inklusiv kognitiv svikt</t>
  </si>
  <si>
    <t>OAAC00</t>
  </si>
  <si>
    <t>Strukturert kartlegging av mentale (kognitive, psykosomatiske) funksjoner/dysfunksjoner</t>
  </si>
  <si>
    <t>OAAD00</t>
  </si>
  <si>
    <t>Strukturert kartlegging av høyere kognitive funksjoner</t>
  </si>
  <si>
    <t>OAAE00</t>
  </si>
  <si>
    <t>Strukturert kartlegging av språkfunksjon, lese- og skriveevne og/eller regneevne</t>
  </si>
  <si>
    <t>OAAF00</t>
  </si>
  <si>
    <t>Strukturert kartlegging av syn og hørsel</t>
  </si>
  <si>
    <t>OAAG00</t>
  </si>
  <si>
    <t>Strukturert kartlegging av bevisshetsnivå</t>
  </si>
  <si>
    <t>OAAH00</t>
  </si>
  <si>
    <t>Strukturert kartlegging av smerte</t>
  </si>
  <si>
    <t>OAAI00</t>
  </si>
  <si>
    <t>Strukturert kartlegging av fysisk kondisjon</t>
  </si>
  <si>
    <t>OAAJ00</t>
  </si>
  <si>
    <t>Strukturert kartlegging av grovmotorikk</t>
  </si>
  <si>
    <t>OAAK00</t>
  </si>
  <si>
    <t>Strukturert kartlegging av finmotorikk, inkludert håndfunksjon</t>
  </si>
  <si>
    <t>OAAL00</t>
  </si>
  <si>
    <t>Strukturert kartlegging av kosthold og ernæringstilstand</t>
  </si>
  <si>
    <t>OAAM00</t>
  </si>
  <si>
    <t>Strukturert kartlegging av munnmotorikk og svelgfunksjon</t>
  </si>
  <si>
    <t>OAAN00</t>
  </si>
  <si>
    <t>Strukturert kartlegging av tannhelse</t>
  </si>
  <si>
    <t>OAAP00</t>
  </si>
  <si>
    <t>Strukturert kartlegging av sensibilitet</t>
  </si>
  <si>
    <t>OAAQ00</t>
  </si>
  <si>
    <t>Strukturert kartlegging av bevegelse</t>
  </si>
  <si>
    <t>OAAR00</t>
  </si>
  <si>
    <t>Strukturert kartlegging av prosesseringsvansker</t>
  </si>
  <si>
    <t>OAAS00</t>
  </si>
  <si>
    <t>Strukturert klinisk legeundersøkelse ved medfødt eller tidlig ervervet kronisk lidelse</t>
  </si>
  <si>
    <t>OAAT00</t>
  </si>
  <si>
    <t>Strukturert intervju inkludert utviklingsanamnese ved medfødt eller tidlig ervervet kronisk lidelse</t>
  </si>
  <si>
    <t>OAAU00</t>
  </si>
  <si>
    <t>Strukturert kartlegging med tanke på gjennomgripende utviklingsforstyrrelse</t>
  </si>
  <si>
    <t>OAAV00</t>
  </si>
  <si>
    <t>Strukturert kartlegging av bløtdelsrelaterte skader</t>
  </si>
  <si>
    <t>OABA00</t>
  </si>
  <si>
    <t>Strukturert kartlegging av kommunikasjon</t>
  </si>
  <si>
    <t>OABB00</t>
  </si>
  <si>
    <t>Strukturert kartlegging av Personlige ADL funksjoner (egenomsorg)</t>
  </si>
  <si>
    <t>OABC00</t>
  </si>
  <si>
    <t>Strukturert kartlegging av Instrumentelle ADL funksjoner</t>
  </si>
  <si>
    <t>OABD00</t>
  </si>
  <si>
    <t>Strukturert kartlegging av evne til mobilitet</t>
  </si>
  <si>
    <t>OABE00</t>
  </si>
  <si>
    <t>Strukturert kartlegging av deltagelse i samfunnsliv, fritids- og sosiale aktiviteter</t>
  </si>
  <si>
    <t>OABF00</t>
  </si>
  <si>
    <t>Strukturert kartlegging av mellommenneskelig samhandling og sosialt funksjonsnivå</t>
  </si>
  <si>
    <t>OABG00</t>
  </si>
  <si>
    <t>Strukturert kartlegging av problematferd</t>
  </si>
  <si>
    <t>OABH00</t>
  </si>
  <si>
    <t>Strukturert kartlegging av adaptive funksjoner</t>
  </si>
  <si>
    <t>OABI00</t>
  </si>
  <si>
    <t>Strukturert kartlegging av funksjonsevne relatert til arbeidsrettet aktivitet/arbeidsdeltakelse (arbeidsevne)</t>
  </si>
  <si>
    <t>OABJ00</t>
  </si>
  <si>
    <t>Vurdering av oppfyllelse av kravene til å inneha førerkort</t>
  </si>
  <si>
    <t>OABK00</t>
  </si>
  <si>
    <t>Rettsikkerhet i forhold til bruk av tvang overfor enkelte personer med psykisk utviklingshemming</t>
  </si>
  <si>
    <t>OABL00</t>
  </si>
  <si>
    <t>Strukturert kartlegging av behov for hjelpemidler</t>
  </si>
  <si>
    <t>OABM00</t>
  </si>
  <si>
    <t>Strukturert kartlegging av pårørendes stress- og belastningssituasjon</t>
  </si>
  <si>
    <t>OABN00</t>
  </si>
  <si>
    <t>Strukturert kartlegging av kunnskap om kropp, identitet og seksualitet</t>
  </si>
  <si>
    <t>OACA00</t>
  </si>
  <si>
    <t>Strukturert kartlegging av arbeidsmiljø</t>
  </si>
  <si>
    <t>OACB00</t>
  </si>
  <si>
    <t>Strukturert kartlegging av bomiljø og andre miljøfaktorer</t>
  </si>
  <si>
    <t>OACC00</t>
  </si>
  <si>
    <t>Strukturert kartlegging av sosialt nettverk</t>
  </si>
  <si>
    <t>OADA00</t>
  </si>
  <si>
    <t>Strukturert kartlegging av brukers mestringsevne</t>
  </si>
  <si>
    <t>OADB00</t>
  </si>
  <si>
    <t>Kartlegging av pasient/brukers mål</t>
  </si>
  <si>
    <t>OAEA00</t>
  </si>
  <si>
    <t>Utarbeide re-/habiliteringsplan</t>
  </si>
  <si>
    <t>OBAA00</t>
  </si>
  <si>
    <t>Mestringsorientert samtale</t>
  </si>
  <si>
    <t>OBAB00</t>
  </si>
  <si>
    <t>Veiledet og instruert fysisk trening</t>
  </si>
  <si>
    <t>OBAC00</t>
  </si>
  <si>
    <t>Elektroterapi og termoterapi</t>
  </si>
  <si>
    <t>OBAD00</t>
  </si>
  <si>
    <t>Bløtdelsbehandling og andre manuelle teknikker</t>
  </si>
  <si>
    <t>OBAE00</t>
  </si>
  <si>
    <t>Manipulasjonsbehandling</t>
  </si>
  <si>
    <t>OBAF00</t>
  </si>
  <si>
    <t>Lungeterapi</t>
  </si>
  <si>
    <t>OBAG00</t>
  </si>
  <si>
    <t>Trening av kognitive funksjoner</t>
  </si>
  <si>
    <t>OBAH00</t>
  </si>
  <si>
    <t>Trening av munnmotorikk og svelgfunksjon</t>
  </si>
  <si>
    <t>OBAI00</t>
  </si>
  <si>
    <t>Trening av språk, stemme og talefunksjoner</t>
  </si>
  <si>
    <t>OBAJ00</t>
  </si>
  <si>
    <t>Trening av syn</t>
  </si>
  <si>
    <t>OBAK00</t>
  </si>
  <si>
    <t>Trening av hørsel</t>
  </si>
  <si>
    <t>OBAL00</t>
  </si>
  <si>
    <t>Tilpasning av ortoser</t>
  </si>
  <si>
    <t>OBBA00</t>
  </si>
  <si>
    <t>Trening av kommunikasjonsevne og -ferdighet</t>
  </si>
  <si>
    <t>OBBB00</t>
  </si>
  <si>
    <t>Trening i personlig ADL (egenomsorg)</t>
  </si>
  <si>
    <t>OBBC00</t>
  </si>
  <si>
    <t>Trening i instrumentell ADL</t>
  </si>
  <si>
    <t>OBBD00</t>
  </si>
  <si>
    <t>Veiledet og instruert trening gjennom fysiske, fritids- og friluftsaktiviteter</t>
  </si>
  <si>
    <t>OBBE00</t>
  </si>
  <si>
    <t>Veiledet og instruert fysisk trening ved hjelp av spesifikke metoder og/eller utstyr</t>
  </si>
  <si>
    <t>OBBF00</t>
  </si>
  <si>
    <t>Trening innenfor aktuelle livsområder</t>
  </si>
  <si>
    <t>OBBG00</t>
  </si>
  <si>
    <t>Tverrfaglig trening og sansestimulering</t>
  </si>
  <si>
    <t>OBBH00</t>
  </si>
  <si>
    <t>Sosial ferdighetstrening</t>
  </si>
  <si>
    <t>OBBI00</t>
  </si>
  <si>
    <t>Instruert trening i å kunne forflytte seg, ev. med hjelpemidler</t>
  </si>
  <si>
    <t>OBBJ00</t>
  </si>
  <si>
    <t>Aktiviteter relatert til å beholde eller skaffe arbeid/arbeidsforberedende trening</t>
  </si>
  <si>
    <t>OBBK00</t>
  </si>
  <si>
    <t>Egenmestringsaktiviteter</t>
  </si>
  <si>
    <t>OBBL00</t>
  </si>
  <si>
    <t>Tilbakemelding til pasient/pårørende om resultat av utredning/kartlegging</t>
  </si>
  <si>
    <t>OBBM00</t>
  </si>
  <si>
    <t>Individuell utforming av kostopplegg</t>
  </si>
  <si>
    <t>OBBN00</t>
  </si>
  <si>
    <t>Opplæring/egenmestring i bruk av medisinsk teknisk utstyr</t>
  </si>
  <si>
    <t>OBBO00</t>
  </si>
  <si>
    <t>Individuell rådgivning</t>
  </si>
  <si>
    <t>OBCA00</t>
  </si>
  <si>
    <t>Individuell rådgivning vedrørende aktiviteter og deltakelse</t>
  </si>
  <si>
    <t>OBDA00</t>
  </si>
  <si>
    <t>Veiledning vedrørende kroppsfunksjoner herunder seksualitet</t>
  </si>
  <si>
    <t>OBDB00</t>
  </si>
  <si>
    <t>Individuell rådgivning i forebyggende hensikt</t>
  </si>
  <si>
    <t>OCAA00</t>
  </si>
  <si>
    <t>Re-/habiliteringsplan</t>
  </si>
  <si>
    <t>OCAB00</t>
  </si>
  <si>
    <t>Arbeidsdeltakelse</t>
  </si>
  <si>
    <t>ODAA00</t>
  </si>
  <si>
    <t>Strukturert kartlegging av behov for kommunale tjenester</t>
  </si>
  <si>
    <t>ODBA00</t>
  </si>
  <si>
    <t>Varsling om behov for individuell plan</t>
  </si>
  <si>
    <t>ODBB00</t>
  </si>
  <si>
    <t>Oppnevning av koordinator i spesialisthelsetjenesten</t>
  </si>
  <si>
    <t>ODBC00</t>
  </si>
  <si>
    <t>Tverrfaglig samarbeidsmøte pasient/pårørende og kommunen</t>
  </si>
  <si>
    <t>ODBD00</t>
  </si>
  <si>
    <t>Veiledning til foresatte, pårørende og/eller lokalt hjelpeapparat</t>
  </si>
  <si>
    <t>ODBE00</t>
  </si>
  <si>
    <t>Tilrettelegging av kommunale tjenester</t>
  </si>
  <si>
    <t>ODBF00</t>
  </si>
  <si>
    <t>Utprøving, tilpasning, opplæring og trening i bruk av tekniske hjelpemidler</t>
  </si>
  <si>
    <t>ODBG00</t>
  </si>
  <si>
    <t>Informasjon og rådgivning overfor og/eller samarbeid med annen instans</t>
  </si>
  <si>
    <t>ODBH00</t>
  </si>
  <si>
    <t>Arbeid tilknyttet Helse- og omsorgstjenesteloven kap. 9</t>
  </si>
  <si>
    <t>ODBI00</t>
  </si>
  <si>
    <t>Tverrfaglig koordinering av tiltak vedrørende én enkelt pasient.</t>
  </si>
  <si>
    <t>PA0AB</t>
  </si>
  <si>
    <t>RGA Arteriografi av hals</t>
  </si>
  <si>
    <t>P</t>
  </si>
  <si>
    <t>Perifere kar og lymfesystemet</t>
  </si>
  <si>
    <t>PA0AE</t>
  </si>
  <si>
    <t>CTA Arteriografi av hals</t>
  </si>
  <si>
    <t>PA0AH</t>
  </si>
  <si>
    <t>MRA Arteriografi av hals</t>
  </si>
  <si>
    <t>PA0AK</t>
  </si>
  <si>
    <t>UL Halsarterier</t>
  </si>
  <si>
    <t>PA0BB</t>
  </si>
  <si>
    <t>RGA Arteriografi av a. subclavia</t>
  </si>
  <si>
    <t>PA0CB</t>
  </si>
  <si>
    <t>RGA Arteriografi av a. mammaria interna</t>
  </si>
  <si>
    <t>PA0DB</t>
  </si>
  <si>
    <t>RGA Arteriografi av intercostalarterie(r)</t>
  </si>
  <si>
    <t>PA5JA</t>
  </si>
  <si>
    <t>Injeksjon av terapeutisk substans i a. carotis int.</t>
  </si>
  <si>
    <t>PA5JB</t>
  </si>
  <si>
    <t>Injeksjon av terapeutisk substans i a. carotis com.</t>
  </si>
  <si>
    <t>PA5JC</t>
  </si>
  <si>
    <t>Injeksjon av terapeutisk substans i a. carotis ext.</t>
  </si>
  <si>
    <t>PA5TA</t>
  </si>
  <si>
    <t>Perkutan trombektomi eller embolektomi i a. carotis int.</t>
  </si>
  <si>
    <t>PA5TB</t>
  </si>
  <si>
    <t>Perkutan trombektomi eller embolektomi i a. carotis com.</t>
  </si>
  <si>
    <t>PAA10</t>
  </si>
  <si>
    <t>Eksplorasjon av truncus brachiocephalicus</t>
  </si>
  <si>
    <t>PAA20</t>
  </si>
  <si>
    <t>Eksplorasjon av a. carotis communis</t>
  </si>
  <si>
    <t>PAA21</t>
  </si>
  <si>
    <t>Eksplorasjon av a. carotis interna</t>
  </si>
  <si>
    <t>PAA30</t>
  </si>
  <si>
    <t>Eksplorasjon av a. subclavia</t>
  </si>
  <si>
    <t>PAA99</t>
  </si>
  <si>
    <t>Eksplorasjon av annen arterie fra aortabuen eller dens greiner</t>
  </si>
  <si>
    <t>PAB10</t>
  </si>
  <si>
    <t>Ligatur av truncus brachiocephalicus</t>
  </si>
  <si>
    <t>PAB20</t>
  </si>
  <si>
    <t>Ligatur av a. carotis communis</t>
  </si>
  <si>
    <t>PAB21</t>
  </si>
  <si>
    <t>Ligatur av a. carotis interna</t>
  </si>
  <si>
    <t>PAB22</t>
  </si>
  <si>
    <t>Ligatur av a. carotis externa</t>
  </si>
  <si>
    <t>PAB30</t>
  </si>
  <si>
    <t>Ligatur av a. subclavia</t>
  </si>
  <si>
    <t>PAB40</t>
  </si>
  <si>
    <t>Ligatur av a. vertebralis</t>
  </si>
  <si>
    <t>PAB99</t>
  </si>
  <si>
    <t>Ligatur av annen arterie fra aortabuen eller dens greiner</t>
  </si>
  <si>
    <t>PAC10</t>
  </si>
  <si>
    <t>Sutur av truncus brachiocephalicus</t>
  </si>
  <si>
    <t>PAC20</t>
  </si>
  <si>
    <t>Sutur av a. carotis communis</t>
  </si>
  <si>
    <t>PAC21</t>
  </si>
  <si>
    <t>Sutur av a. carotis interna</t>
  </si>
  <si>
    <t>PAC30</t>
  </si>
  <si>
    <t>Sutur av a. subclavia</t>
  </si>
  <si>
    <t>PAC99</t>
  </si>
  <si>
    <t>Sutur av annen arterie fra aortabuen eller dens greiner</t>
  </si>
  <si>
    <t>PAE10</t>
  </si>
  <si>
    <t>Trombektomi eller embolektomi i truncus brachiocephalicus</t>
  </si>
  <si>
    <t>PAE25</t>
  </si>
  <si>
    <t>Trombektomi eller embolektomi i a. carotis</t>
  </si>
  <si>
    <t>PAE30</t>
  </si>
  <si>
    <t>Trombektomi eller embolektomi i a. subclavia</t>
  </si>
  <si>
    <t>PAE99</t>
  </si>
  <si>
    <t>Trombektomi eller embolektomi i annen arterie fra aortabuen eller dens greiner</t>
  </si>
  <si>
    <t>PAF10</t>
  </si>
  <si>
    <t>Trombendarterektomi i truncus brachiocephalicus</t>
  </si>
  <si>
    <t>PAF20</t>
  </si>
  <si>
    <t>Trombendarterektomi i a. carotis communis</t>
  </si>
  <si>
    <t>PAF21</t>
  </si>
  <si>
    <t>Trombendarterektomi i a. carotis interna</t>
  </si>
  <si>
    <t>PAF22</t>
  </si>
  <si>
    <t>Trombendarterektomi i a. carotis externa</t>
  </si>
  <si>
    <t>PAF30</t>
  </si>
  <si>
    <t>Trombendarterektomi i a. subclavia</t>
  </si>
  <si>
    <t>PAF40</t>
  </si>
  <si>
    <t>Trombendarterektomi i a. vertebralis</t>
  </si>
  <si>
    <t>PAF99</t>
  </si>
  <si>
    <t>Trombendarterektomi i annen arterie fra aortabuen eller dens greiner</t>
  </si>
  <si>
    <t>PAG10</t>
  </si>
  <si>
    <t>Operasjon for aneurisme i truncus brachiocephalicus</t>
  </si>
  <si>
    <t>PAG20</t>
  </si>
  <si>
    <t>Operasjon for aneurisme i a. carotis communis</t>
  </si>
  <si>
    <t>PAG21</t>
  </si>
  <si>
    <t>Operasjon for aneurisme i a. carotis interna</t>
  </si>
  <si>
    <t>PAG30</t>
  </si>
  <si>
    <t>Operasjon for aneurisme i a. subclavia</t>
  </si>
  <si>
    <t>PAG99</t>
  </si>
  <si>
    <t>Operasjon for aneurisme i annen arterie fra aortabuen eller dens greiner</t>
  </si>
  <si>
    <t>PAH10</t>
  </si>
  <si>
    <t>Bypass fra truncus brachiocephalicus</t>
  </si>
  <si>
    <t>PAH20</t>
  </si>
  <si>
    <t>Bypass fra a. carotis communis</t>
  </si>
  <si>
    <t>PAH21</t>
  </si>
  <si>
    <t>Bypass fra a. carotis interna</t>
  </si>
  <si>
    <t>PAH25</t>
  </si>
  <si>
    <t>Bypass fra a. carotis til a. subclavia</t>
  </si>
  <si>
    <t>PAH30</t>
  </si>
  <si>
    <t>Bypass fra a. subclavia</t>
  </si>
  <si>
    <t>PAH99</t>
  </si>
  <si>
    <t>Bypass fra annen arterie utgående fra aortabuen eller dens greiner</t>
  </si>
  <si>
    <t>PAJ30</t>
  </si>
  <si>
    <t>Transposisjon av a. subclavia</t>
  </si>
  <si>
    <t>PAJ40</t>
  </si>
  <si>
    <t>Transposisjon av a. vertebralis</t>
  </si>
  <si>
    <t>PAJ99</t>
  </si>
  <si>
    <t>Transposisjon av annen arterie fra aortabuen eller dens greiner</t>
  </si>
  <si>
    <t>PAK10</t>
  </si>
  <si>
    <t>Reimplantasjon av arterie i truncus brachiocephalicus</t>
  </si>
  <si>
    <t>PAK20</t>
  </si>
  <si>
    <t>Reimplantasjon av arterie i a. carotis communis</t>
  </si>
  <si>
    <t>PAK21</t>
  </si>
  <si>
    <t>Reimplantasjon av arterie i a. carotis interna</t>
  </si>
  <si>
    <t>PAK30</t>
  </si>
  <si>
    <t>Reimplantasjon av arterie i a. subclavia</t>
  </si>
  <si>
    <t>PAK40</t>
  </si>
  <si>
    <t>Reimplantasjon av arterie i a. vertebralis</t>
  </si>
  <si>
    <t>PAK99</t>
  </si>
  <si>
    <t>Reimplantasjon av arterie i annen arterie fra aortabuen eller dens greiner</t>
  </si>
  <si>
    <t>PAM21</t>
  </si>
  <si>
    <t>Lukking av arteriovenøs fistel fra a. carotis interna</t>
  </si>
  <si>
    <t>PAM22</t>
  </si>
  <si>
    <t>Lukking av arteriovenøs fistel fra a. carotis externa</t>
  </si>
  <si>
    <t>PAM30</t>
  </si>
  <si>
    <t>Lukking av arteriovenøs fistel fra a. subclavia</t>
  </si>
  <si>
    <t>PAM99</t>
  </si>
  <si>
    <t>Lukking av arteriovenøs fistel fra annen arterie utgående fra aortabuen eller dens greiner</t>
  </si>
  <si>
    <t>PAN10</t>
  </si>
  <si>
    <t>Arterioplastikk på truncus brachiocephalicus</t>
  </si>
  <si>
    <t>PAN20</t>
  </si>
  <si>
    <t>Arterioplastikk på a. carotis communis</t>
  </si>
  <si>
    <t>PAN21</t>
  </si>
  <si>
    <t>Arterioplastikk på a. carotis interna</t>
  </si>
  <si>
    <t>PAN30</t>
  </si>
  <si>
    <t>Arterioplastikk på a. subclavia</t>
  </si>
  <si>
    <t>PAN40</t>
  </si>
  <si>
    <t>Arterioplastikk på a. vertebralis</t>
  </si>
  <si>
    <t>PAN99</t>
  </si>
  <si>
    <t>Arterioplastikk på annen arterie fra aortabuen eller dens greiner</t>
  </si>
  <si>
    <t>PAP10</t>
  </si>
  <si>
    <t>Perkutan arterioplastikk på truncus brachiocephalicus</t>
  </si>
  <si>
    <t>PAP20</t>
  </si>
  <si>
    <t>Perkutan arterioplastikk på a. carotis communis</t>
  </si>
  <si>
    <t>PAP21</t>
  </si>
  <si>
    <t>Perkutan arterioplastikk på a. carotis interna</t>
  </si>
  <si>
    <t>PAP30</t>
  </si>
  <si>
    <t>Perkutan arterioplastikk på a. subclavia</t>
  </si>
  <si>
    <t>PAP99</t>
  </si>
  <si>
    <t>Perkutan arterioplastikk på annen arterie fra aortabuen eller dens greiner</t>
  </si>
  <si>
    <t>PAQ10</t>
  </si>
  <si>
    <t>Innlegging av stent i truncus brachiocephalicus</t>
  </si>
  <si>
    <t>PAQ20</t>
  </si>
  <si>
    <t>Innlegging av stent i a. carotis communis</t>
  </si>
  <si>
    <t>PAQ21</t>
  </si>
  <si>
    <t>Innlegging av stent i a. carotis interna</t>
  </si>
  <si>
    <t>PAQ30</t>
  </si>
  <si>
    <t>Innlegging av stent i a. subclavia</t>
  </si>
  <si>
    <t>PAQ99</t>
  </si>
  <si>
    <t>Innlegging av stent i annen arterie fra aortabuen eller dens greiner</t>
  </si>
  <si>
    <t>PAR10</t>
  </si>
  <si>
    <t>Fjerning av stent fra truncus brachiocephalicus</t>
  </si>
  <si>
    <t>PAR20</t>
  </si>
  <si>
    <t>Fjerning av stent fra a. carotis communis</t>
  </si>
  <si>
    <t>PAR21</t>
  </si>
  <si>
    <t>Fjerning av stent fra a. carotis interna</t>
  </si>
  <si>
    <t>PAR30</t>
  </si>
  <si>
    <t>Fjerning av stent fra a. subclavia</t>
  </si>
  <si>
    <t>PAR99</t>
  </si>
  <si>
    <t>Fjerning av stent fra annen arterie fra aortabuen eller dens greiner</t>
  </si>
  <si>
    <t>PAT30</t>
  </si>
  <si>
    <t>Injeksjon av terapeutisk substans i a. subclavia</t>
  </si>
  <si>
    <t>Injeksjon av terapeutisk substans i eller perkutan okklusjon av arteria subclavia</t>
  </si>
  <si>
    <t>PAT99</t>
  </si>
  <si>
    <t>Injeksjon av terapeutisk substans i annen arterie fra aortabuen eller dens greiner</t>
  </si>
  <si>
    <t>Injeksjon av terapeutisk substans i eller perkutan okklusjon av annen arteriegrein utgående fra aortabuens arterier</t>
  </si>
  <si>
    <t>PAU70</t>
  </si>
  <si>
    <t>Eksplorasjon av rekonstruksjon av arterie fra aortabuen eller dens greiner</t>
  </si>
  <si>
    <t>PAU74</t>
  </si>
  <si>
    <t>Trombektomi eller embolektomi i bypass fra a. carotis, subclavia eller axillaris</t>
  </si>
  <si>
    <t>PAU80</t>
  </si>
  <si>
    <t>Perkutan lukking av fistel i bypass fra a. carotis, subclavia eller axillaris</t>
  </si>
  <si>
    <t>PAU81</t>
  </si>
  <si>
    <t>Lukking av fistel i bypass fra a. carotis, subclavia eller axillaris</t>
  </si>
  <si>
    <t>PAU88</t>
  </si>
  <si>
    <t>Eksisjon av bypass fra a. carotis, subclavia eller axillaris</t>
  </si>
  <si>
    <t>PAU99</t>
  </si>
  <si>
    <t>Annen ny operasjon etter tidligere rekonstruksjon av arterie fra aortabuen eller dens greiner</t>
  </si>
  <si>
    <t>PAW23</t>
  </si>
  <si>
    <t>Temporalisbiopsi</t>
  </si>
  <si>
    <t>PAW99</t>
  </si>
  <si>
    <t>Annen operasjon på arterier fra aortabuen eller dens greiner</t>
  </si>
  <si>
    <t>PB0AB</t>
  </si>
  <si>
    <t>RGA Overekstremitetsarteriografi</t>
  </si>
  <si>
    <t>PB0AD</t>
  </si>
  <si>
    <t>CT Overekstremitet</t>
  </si>
  <si>
    <t>PB0AE</t>
  </si>
  <si>
    <t>CTA Arteriografi av overekstremitet</t>
  </si>
  <si>
    <t>PB0AH</t>
  </si>
  <si>
    <t>MRA Arteriografi av overekstremitet</t>
  </si>
  <si>
    <t>PB0AK</t>
  </si>
  <si>
    <t>UL Overekstremitetsarterier</t>
  </si>
  <si>
    <t>PB5PA</t>
  </si>
  <si>
    <t>Perkutan arterioplastikk på a. mammaria int.</t>
  </si>
  <si>
    <t>PB5SA</t>
  </si>
  <si>
    <t>Perkutan innlegging av stent i arteriovenøs fistel fra overekstremitetsarterie</t>
  </si>
  <si>
    <t>PB5TA</t>
  </si>
  <si>
    <t>Perkutan trombektomi eller embolektomi i a. subclavia</t>
  </si>
  <si>
    <t>PB5TB</t>
  </si>
  <si>
    <t>Perkutan trombektomi eller embolektomi i overekstremitetsarterie</t>
  </si>
  <si>
    <t>PB5UA</t>
  </si>
  <si>
    <t>Innleggelse av stent i AV-fistel</t>
  </si>
  <si>
    <t>PBA10</t>
  </si>
  <si>
    <t>Eksplorasjon av a. axillaris</t>
  </si>
  <si>
    <t>PBA20</t>
  </si>
  <si>
    <t>Eksplorasjon av a. brachialis</t>
  </si>
  <si>
    <t>PBA30</t>
  </si>
  <si>
    <t>Eksplorasjon av a. radialis eller ulnaris</t>
  </si>
  <si>
    <t>PBA99</t>
  </si>
  <si>
    <t>Eksplorasjon av annen overekstremitetsarterie</t>
  </si>
  <si>
    <t>PBB10</t>
  </si>
  <si>
    <t>Ligatur av a. axillaris</t>
  </si>
  <si>
    <t>PBB20</t>
  </si>
  <si>
    <t>Ligatur av a. brachialis</t>
  </si>
  <si>
    <t>PBB30</t>
  </si>
  <si>
    <t>Ligatur av a. radialis eller ulnaris</t>
  </si>
  <si>
    <t>PBB99</t>
  </si>
  <si>
    <t>Ligatur av annen overekstremitetsarterie</t>
  </si>
  <si>
    <t>PBC10</t>
  </si>
  <si>
    <t>Sutur av a. axillaris</t>
  </si>
  <si>
    <t>PBC20</t>
  </si>
  <si>
    <t>Sutur av a. brachialis</t>
  </si>
  <si>
    <t>PBC30</t>
  </si>
  <si>
    <t>Sutur av a. radialis eller ulnaris</t>
  </si>
  <si>
    <t>PBC99</t>
  </si>
  <si>
    <t>Sutur av annen overekstremitetsarterie</t>
  </si>
  <si>
    <t>PBE10</t>
  </si>
  <si>
    <t>Trombektomi eller embolektomi i a. axillaris</t>
  </si>
  <si>
    <t>PBE20</t>
  </si>
  <si>
    <t>Trombektomi eller embolektomi i a. brachialis</t>
  </si>
  <si>
    <t>PBE30</t>
  </si>
  <si>
    <t>Trombektomi eller embolektomi i a. radialis eller ulnaris</t>
  </si>
  <si>
    <t>PBE99</t>
  </si>
  <si>
    <t>Trombektomi eller embolektomi i annen overekstremitetsarterie</t>
  </si>
  <si>
    <t>PBF10</t>
  </si>
  <si>
    <t>Trombendarterektomi i a. axillaris</t>
  </si>
  <si>
    <t>PBF20</t>
  </si>
  <si>
    <t>Trombendarterektomi i a. brachialis</t>
  </si>
  <si>
    <t>PBF99</t>
  </si>
  <si>
    <t>Trombendarterektomi i annen overekstremitetsarterie</t>
  </si>
  <si>
    <t>PBG10</t>
  </si>
  <si>
    <t>Operasjon for aneurisme i a. axillaris</t>
  </si>
  <si>
    <t>PBG20</t>
  </si>
  <si>
    <t>Operasjon for aneurisme i a. brachialis</t>
  </si>
  <si>
    <t>PBG99</t>
  </si>
  <si>
    <t>Operasjon for aneurisme i annen overekstremitetsarterie</t>
  </si>
  <si>
    <t>PBH10</t>
  </si>
  <si>
    <t>Bypass fra a. axillaris</t>
  </si>
  <si>
    <t>PBH20</t>
  </si>
  <si>
    <t>Bypass fra a. brachialis</t>
  </si>
  <si>
    <t>PBH99</t>
  </si>
  <si>
    <t>Bypass fra annen overekstremitetsarterie</t>
  </si>
  <si>
    <t>PBL10</t>
  </si>
  <si>
    <t>Konstruksjon av arteriovenøs fistel fra a. axillaris</t>
  </si>
  <si>
    <t>PBL20</t>
  </si>
  <si>
    <t>Konstruksjon av arteriovenøs fistel fra a. brachialis</t>
  </si>
  <si>
    <t>PBL30</t>
  </si>
  <si>
    <t>Konstruksjon av arteriovenøs fistel fra a. radialis eller ulnaris</t>
  </si>
  <si>
    <t>PBL99</t>
  </si>
  <si>
    <t>Konstruksjon av annen arteriovenøs fistel fra overekstremitetsarterie</t>
  </si>
  <si>
    <t>PBM10</t>
  </si>
  <si>
    <t>Lukking av arteriovenøs fistel fra a. axillaris</t>
  </si>
  <si>
    <t>PBM20</t>
  </si>
  <si>
    <t>Lukking av arteriovenøs fistel fra a. brachialis</t>
  </si>
  <si>
    <t>PBM30</t>
  </si>
  <si>
    <t>Lukking av arteriovenøs fistel fra a. radialis eller ulnaris</t>
  </si>
  <si>
    <t>PBM99</t>
  </si>
  <si>
    <t>Lukking av annen arteriovenøs fistel i overekstremitet</t>
  </si>
  <si>
    <t>PBN10</t>
  </si>
  <si>
    <t>Arterioplastikk på a. axillaris</t>
  </si>
  <si>
    <t>PBN20</t>
  </si>
  <si>
    <t>Arterioplastikk på a. brachialis</t>
  </si>
  <si>
    <t>PBN99</t>
  </si>
  <si>
    <t>Arterioplastikk på annen overekstremitetsarterie</t>
  </si>
  <si>
    <t>PBP10</t>
  </si>
  <si>
    <t>Perkutan arterioplastikk på a. axillaris</t>
  </si>
  <si>
    <t>PBP20</t>
  </si>
  <si>
    <t>Perkutan arterioplastikk på a. brachialis</t>
  </si>
  <si>
    <t>PBP99</t>
  </si>
  <si>
    <t>Perkutan arterioplastikk på annen overekstremitetsarterie</t>
  </si>
  <si>
    <t>PBQ10</t>
  </si>
  <si>
    <t>Innlegging av stent i a. axillaris</t>
  </si>
  <si>
    <t>PBQ20</t>
  </si>
  <si>
    <t>Innlegging av stent i a. brachialis</t>
  </si>
  <si>
    <t>PBQ99</t>
  </si>
  <si>
    <t>Innlegging av stent i annen overekstremitetsarterie</t>
  </si>
  <si>
    <t>PBR10</t>
  </si>
  <si>
    <t>Fjerning av stent fra a. axillaris</t>
  </si>
  <si>
    <t>PBR20</t>
  </si>
  <si>
    <t>Fjerning av stent fra a. brachialis</t>
  </si>
  <si>
    <t>PBR99</t>
  </si>
  <si>
    <t>Fjerning av stent fra annen overekstremitetsarterie</t>
  </si>
  <si>
    <t>PBT10</t>
  </si>
  <si>
    <t>Injeksjon av terapeutisk substans i a. axillaris</t>
  </si>
  <si>
    <t>Injeksjon av terapeutisk substans i eller perkutan okklusjon av a. axillaris</t>
  </si>
  <si>
    <t>PBT20</t>
  </si>
  <si>
    <t>Injeksjon av terapeutisk substans i a. brachialis</t>
  </si>
  <si>
    <t>Injeksjon av terapeutisk substans i eller perkutan okklusjon av a. brachialis</t>
  </si>
  <si>
    <t>PBT99</t>
  </si>
  <si>
    <t>Injeksjon av terapeutisk substans i annen overekstremitetsarterie</t>
  </si>
  <si>
    <t>Injeksjon av terapeutisk substans i eller perkutan okklusjon av annen overekstremitetsarterie</t>
  </si>
  <si>
    <t>PBU70</t>
  </si>
  <si>
    <t>Eksplorasjon av rekonstruksjon av overekstremitetsarterie</t>
  </si>
  <si>
    <t>PBU74</t>
  </si>
  <si>
    <t>Trombektomi i arteriovenøs fistel fra overekstremitetsarterie</t>
  </si>
  <si>
    <t>PBU80</t>
  </si>
  <si>
    <t>Perkutan lukking av arteriovenøs fistel i bypass fra overekstremitetsarterie</t>
  </si>
  <si>
    <t>PBU81</t>
  </si>
  <si>
    <t>Lukking av arteriovenøs fistel i bypass fra overekstremitetsarterie</t>
  </si>
  <si>
    <t>PBU82</t>
  </si>
  <si>
    <t>Arterioplastikk på arteriovenøs fistel fra overekstremitetsarterie</t>
  </si>
  <si>
    <t>PBU83</t>
  </si>
  <si>
    <t>Perkutan arterioplastikk på arteriovenøs fistel fra overekstremitetsarterie</t>
  </si>
  <si>
    <t>PBU87</t>
  </si>
  <si>
    <t>Injeksjon av terapeutisk substans i arteriovenøs fistel fra overekstremitetsarterie</t>
  </si>
  <si>
    <t>PBU88</t>
  </si>
  <si>
    <t>Eksisjon av bypass fra overekstremitetsarterie</t>
  </si>
  <si>
    <t>PBU89</t>
  </si>
  <si>
    <t>Ligatur av bypass fra overekstremitetsarterie</t>
  </si>
  <si>
    <t>PBU99</t>
  </si>
  <si>
    <t>Annen ny operasjon etter tidligere rekonstruksjon av overekstremitetsarterie</t>
  </si>
  <si>
    <t>PBW99</t>
  </si>
  <si>
    <t>Annen operasjon på overekstremitetsarterie</t>
  </si>
  <si>
    <t>PC0AB</t>
  </si>
  <si>
    <t>RGA Arteriografi av leverarterie</t>
  </si>
  <si>
    <t>PC0BB</t>
  </si>
  <si>
    <t>RGA Arteriografi av nyrearterier</t>
  </si>
  <si>
    <t>PC0BK</t>
  </si>
  <si>
    <t>UL Nyrearterier</t>
  </si>
  <si>
    <t>PC0CB</t>
  </si>
  <si>
    <t>RGA Arteriografi av truncus coeliacus</t>
  </si>
  <si>
    <t>PC0DB</t>
  </si>
  <si>
    <t>RGA Arteriografi av a. mesenterica superior</t>
  </si>
  <si>
    <t>PC0EB</t>
  </si>
  <si>
    <t>RGA Arteriografi av a. mesenterica inferior</t>
  </si>
  <si>
    <t>PC535</t>
  </si>
  <si>
    <t>Injeksjon av terapeutisk substans i eller perkutan okklusjon av a. mesenterica Inferior</t>
  </si>
  <si>
    <t>PC5CA</t>
  </si>
  <si>
    <t>Embolisering av a. gastroduodenalis</t>
  </si>
  <si>
    <t>PC5CB</t>
  </si>
  <si>
    <t>Embolisering av a. gastrica</t>
  </si>
  <si>
    <t>PC5JA</t>
  </si>
  <si>
    <t>Injeksjon av terapeutisk substans i a. hepatica</t>
  </si>
  <si>
    <t>PC5JB</t>
  </si>
  <si>
    <t>Injeksjon av terapeutisk substans i binyrearterie</t>
  </si>
  <si>
    <t>PC5PA</t>
  </si>
  <si>
    <t>Perkutan arterioplastikk på nyretransplantatarterie</t>
  </si>
  <si>
    <t>PC5PB</t>
  </si>
  <si>
    <t>Percutan arterioplastikk på a. mesenterica inferior</t>
  </si>
  <si>
    <t>PC5QA</t>
  </si>
  <si>
    <t>Innlegging av stentgraft i a. renalis</t>
  </si>
  <si>
    <t>PC5QB</t>
  </si>
  <si>
    <t>Innleggelse av stent i a. mesenterica inferior</t>
  </si>
  <si>
    <t>PC5SA</t>
  </si>
  <si>
    <t>Perkutan innlegging av stent i nyretransplantatarterie</t>
  </si>
  <si>
    <t>PC5TA</t>
  </si>
  <si>
    <t>Perkutan trombektomi eller embolektomi i viceral arterie</t>
  </si>
  <si>
    <t>PC5TB</t>
  </si>
  <si>
    <t>Perkutan trombektomi eller embolektomi i nyrearterie</t>
  </si>
  <si>
    <t>PCA40</t>
  </si>
  <si>
    <t>Eksplorasjon av a. renalis</t>
  </si>
  <si>
    <t>PCA99</t>
  </si>
  <si>
    <t>Eksplorasjon av annen visceralarterie</t>
  </si>
  <si>
    <t>PCB20</t>
  </si>
  <si>
    <t>Ligatur av a. coeliaca og dens greiner</t>
  </si>
  <si>
    <t>PCB30</t>
  </si>
  <si>
    <t>Ligatur av a. mesenterica superior</t>
  </si>
  <si>
    <t>PCB40</t>
  </si>
  <si>
    <t>Ligatur av a. renalis</t>
  </si>
  <si>
    <t>PCB99</t>
  </si>
  <si>
    <t>Ligatur av annen visceralarterie</t>
  </si>
  <si>
    <t>PCC10</t>
  </si>
  <si>
    <t>Sutur av suprarenal eller jukstarenal bukaorta</t>
  </si>
  <si>
    <t>PCC20</t>
  </si>
  <si>
    <t>Sutur av a. coeliaca og dens greiner</t>
  </si>
  <si>
    <t>PCC30</t>
  </si>
  <si>
    <t>Sutur av a. mesenterica superior</t>
  </si>
  <si>
    <t>PCC40</t>
  </si>
  <si>
    <t>Sutur av a. renalis</t>
  </si>
  <si>
    <t>PCC99</t>
  </si>
  <si>
    <t>Sutur av annen visceralarterie</t>
  </si>
  <si>
    <t>PCE30</t>
  </si>
  <si>
    <t>Trombektomi eller embolektomi i a. mesenterica superior</t>
  </si>
  <si>
    <t>PCE40</t>
  </si>
  <si>
    <t>Trombektomi eller embolektomi i a. renalis</t>
  </si>
  <si>
    <t>PCE99</t>
  </si>
  <si>
    <t>Trombektomi eller embolektomi i annen visceralarterie</t>
  </si>
  <si>
    <t>PCF20</t>
  </si>
  <si>
    <t>Trombendarterektomi i a. coeliaca eller dens greiner</t>
  </si>
  <si>
    <t>PCF30</t>
  </si>
  <si>
    <t>Trombendarterektomi i a. mesenterica superior</t>
  </si>
  <si>
    <t>PCF40</t>
  </si>
  <si>
    <t>Trombendarterektomi i a. renalis</t>
  </si>
  <si>
    <t>PCF99</t>
  </si>
  <si>
    <t>Trombendarterektomi i annen visceralarterie</t>
  </si>
  <si>
    <t>PCG10</t>
  </si>
  <si>
    <t>Operasjon for aneurisme i supracoeliakal eller jukstarenal bukaorta</t>
  </si>
  <si>
    <t>PCG20</t>
  </si>
  <si>
    <t>Operasjon for aneurisme i a. coeliaca eller dens greiner</t>
  </si>
  <si>
    <t>PCG30</t>
  </si>
  <si>
    <t>Operasjon for aneurisme i a. mesenterica superior</t>
  </si>
  <si>
    <t>PCG40</t>
  </si>
  <si>
    <t>Operasjon for aneurisme i a. renalis</t>
  </si>
  <si>
    <t>PCG99</t>
  </si>
  <si>
    <t>Operasjon for aneurisme i annen visceralarterie</t>
  </si>
  <si>
    <t>PCH10</t>
  </si>
  <si>
    <t>Bypass fra supracoeliakal eller jukstarenal bukaorta</t>
  </si>
  <si>
    <t>PCH20</t>
  </si>
  <si>
    <t>Bypass til a. coeliaca eller dens greiner</t>
  </si>
  <si>
    <t>PCH30</t>
  </si>
  <si>
    <t>Bypass til a. mesenterica superior</t>
  </si>
  <si>
    <t>PCH40</t>
  </si>
  <si>
    <t>Bypass til a. renalis</t>
  </si>
  <si>
    <t>PCH99</t>
  </si>
  <si>
    <t>Bypass til annen visceralarterie</t>
  </si>
  <si>
    <t>PCJ30</t>
  </si>
  <si>
    <t>Transposisjon av a. mesenterica superior</t>
  </si>
  <si>
    <t>PCJ40</t>
  </si>
  <si>
    <t>Transposisjon av a. renalis</t>
  </si>
  <si>
    <t>PCJ99</t>
  </si>
  <si>
    <t>Transposisjon av annen visceralarterie</t>
  </si>
  <si>
    <t>PCK20</t>
  </si>
  <si>
    <t>Reimplantasjon av a. coeliaca eller dens greiner</t>
  </si>
  <si>
    <t>PCK30</t>
  </si>
  <si>
    <t>Reimplantasjon av a. mesenterica superior</t>
  </si>
  <si>
    <t>PCK40</t>
  </si>
  <si>
    <t>Reimplantasjon av a. renalis</t>
  </si>
  <si>
    <t>PCK50</t>
  </si>
  <si>
    <t>Reimplantasjon av a. mesenterica inferior</t>
  </si>
  <si>
    <t>PCK99</t>
  </si>
  <si>
    <t>Reimplantasjon av annen visceralarterie</t>
  </si>
  <si>
    <t>PCN20</t>
  </si>
  <si>
    <t>Arterioplastikk på a. coeliaca eller dens greiner</t>
  </si>
  <si>
    <t>PCN30</t>
  </si>
  <si>
    <t>Arterioplastikk på a. mesenterica superior</t>
  </si>
  <si>
    <t>PCN40</t>
  </si>
  <si>
    <t>Arterioplastikk på a. renalis</t>
  </si>
  <si>
    <t>PCN99</t>
  </si>
  <si>
    <t>Arterioplastikk på annen visceralarterie</t>
  </si>
  <si>
    <t>PCP20</t>
  </si>
  <si>
    <t>Perkutan arterioplastikk på a. coeliaca eller dens greiner</t>
  </si>
  <si>
    <t>PCP30</t>
  </si>
  <si>
    <t>Perkutan arterioplastikk på a. mesenterica superior</t>
  </si>
  <si>
    <t>PCP40</t>
  </si>
  <si>
    <t>Perkutan arterioplastikk på a. renalis</t>
  </si>
  <si>
    <t>PCP99</t>
  </si>
  <si>
    <t>Perkutan arterioplastikk på annen visceralarterie</t>
  </si>
  <si>
    <t>PCQ10</t>
  </si>
  <si>
    <t>Innlegging av stent i suprarenale bukaorta</t>
  </si>
  <si>
    <t>PCQ20</t>
  </si>
  <si>
    <t>Innlegging av stent i a. coeliaca eller dens greiner</t>
  </si>
  <si>
    <t>PCQ30</t>
  </si>
  <si>
    <t>Innlegging av stent i a. mesenterica superior</t>
  </si>
  <si>
    <t>PCQ40</t>
  </si>
  <si>
    <t>Innlegging av stent i a. renalis</t>
  </si>
  <si>
    <t>PCQ99</t>
  </si>
  <si>
    <t>Innlegging av stent i annen visceralarterie</t>
  </si>
  <si>
    <t>PCR10</t>
  </si>
  <si>
    <t>Fjerning av stent fra suprarenale bukaorta</t>
  </si>
  <si>
    <t>PCR20</t>
  </si>
  <si>
    <t>Fjerning av stent fra a. coeliaca eller dens greiner</t>
  </si>
  <si>
    <t>PCR30</t>
  </si>
  <si>
    <t>Fjerning av stent fra a. mesenterica superior</t>
  </si>
  <si>
    <t>PCR40</t>
  </si>
  <si>
    <t>Fjerning av stent fra a. renalis</t>
  </si>
  <si>
    <t>PCR99</t>
  </si>
  <si>
    <t>Fjerning av stent fra annen visceralarterie</t>
  </si>
  <si>
    <t>PCS40</t>
  </si>
  <si>
    <t>Endoskopisk operasjon på a. renalis</t>
  </si>
  <si>
    <t>PCS99</t>
  </si>
  <si>
    <t>Endoskopisk operasjon på annen visceralarterie</t>
  </si>
  <si>
    <t>PCT20</t>
  </si>
  <si>
    <t>Injeksjon av terapeutisk substans i a. coeliaca eller dens greiner</t>
  </si>
  <si>
    <t>Injeksjon av terapeutisk substans i eller perkutan okklusjon av a. coeliaca eller dens greiner</t>
  </si>
  <si>
    <t>PCT30</t>
  </si>
  <si>
    <t>Injeksjon av terapeutisk substans i a. mesenterica superior</t>
  </si>
  <si>
    <t>Injeksjon av terapeutisk substans i eller perkutan okklusjon av a. mesenterica superior</t>
  </si>
  <si>
    <t>PCT40</t>
  </si>
  <si>
    <t>Injeksjon av terapeutisk substans i a. renalis</t>
  </si>
  <si>
    <t>Injeksjon av terapeutisk substans i eller perkutan okklusjon av a. renalis</t>
  </si>
  <si>
    <t>PCT99</t>
  </si>
  <si>
    <t>Injeksjon av terapeutisk substans i annen visceralarterie</t>
  </si>
  <si>
    <t>Injeksjon av terapeutisk substans i eller perkutan okklusjon av annen visceralarterie</t>
  </si>
  <si>
    <t>PCU70</t>
  </si>
  <si>
    <t>Eksplorasjon av rekonstruksjon av suprarenale aorta eller visceralarterie</t>
  </si>
  <si>
    <t>PCU74</t>
  </si>
  <si>
    <t>Trombektomi eller embolektomi i bypass fra suprarenale bukaorta eller til visceralarterie</t>
  </si>
  <si>
    <t>PCU80</t>
  </si>
  <si>
    <t>Perkutan lukking av arteriovenøs fistel i bypass fra suprarenale bukaorta eller til visceralarterie</t>
  </si>
  <si>
    <t>PCU81</t>
  </si>
  <si>
    <t>Lukking av arteriovenøs fistel i bypass fra suprarenale bukaorta eller til visceralarterie</t>
  </si>
  <si>
    <t>PCU82</t>
  </si>
  <si>
    <t>Arterioplastikk i bypass fra suprarenale bukaorta eller til visceralarterie</t>
  </si>
  <si>
    <t>PCU83</t>
  </si>
  <si>
    <t>Perkutan arterioplastikk i bypass fra suprarenale bukaorta eller til visceralarterie</t>
  </si>
  <si>
    <t>PCU84</t>
  </si>
  <si>
    <t>Innlegging av stent i bypass fra suprarenale bukaorta eller til visceralarterie</t>
  </si>
  <si>
    <t>PCU85</t>
  </si>
  <si>
    <t>Fjerning av stent fra bypass fra suprarenale bukaorta eller til visceralarterie</t>
  </si>
  <si>
    <t>PCU86</t>
  </si>
  <si>
    <t>Endoskopisk operasjon på bypass fra suprarenale bukaorta eller til visceralarterie</t>
  </si>
  <si>
    <t>PCU87</t>
  </si>
  <si>
    <t>Injeksjon av terapeutisk substans i bypass fra suprarenale bukaorta eller til visceralarterie</t>
  </si>
  <si>
    <t>PCU99</t>
  </si>
  <si>
    <t>Annen ny operasjon etter tidligere rekonstruksjon av suprarenale bukaorta eller visceralarterie</t>
  </si>
  <si>
    <t>PCW99</t>
  </si>
  <si>
    <t>Annen operasjon på suprarenale bukaorta eller visceralarterie</t>
  </si>
  <si>
    <t>PD0AB</t>
  </si>
  <si>
    <t>RGA Arteriografi av abdominalaorta</t>
  </si>
  <si>
    <t>PD0AE</t>
  </si>
  <si>
    <t>CTA Abdominalaorta</t>
  </si>
  <si>
    <t>PD0AK</t>
  </si>
  <si>
    <t>UL Abdominalaorta</t>
  </si>
  <si>
    <t>PD0BB</t>
  </si>
  <si>
    <t>RGA Arteriografi av bekkenarterier</t>
  </si>
  <si>
    <t>PD5JA</t>
  </si>
  <si>
    <t>Injeksjon av terapeutisk substans a. uterina</t>
  </si>
  <si>
    <t>PD5QA</t>
  </si>
  <si>
    <t>Innlegging av stentgraft i a. iliaca</t>
  </si>
  <si>
    <t>PD5TA</t>
  </si>
  <si>
    <t>Perkutan trombektomi eller embolektomi i bekkenarterie</t>
  </si>
  <si>
    <t>PDA10</t>
  </si>
  <si>
    <t>Eksplorasjon av infrarenale bukaorta</t>
  </si>
  <si>
    <t>PDA30</t>
  </si>
  <si>
    <t>Eksplorasjon av iliakalarterie</t>
  </si>
  <si>
    <t>PDC10</t>
  </si>
  <si>
    <t>Sutur av infrarenale bukaorta</t>
  </si>
  <si>
    <t>PDC30</t>
  </si>
  <si>
    <t>Sutur av iliakalarterie</t>
  </si>
  <si>
    <t>PDE10</t>
  </si>
  <si>
    <t>Trombektomi eller embolektomi i infrarenale bukaorta</t>
  </si>
  <si>
    <t>PDE30</t>
  </si>
  <si>
    <t>Trombektomi eller embolektomi i iliakalarterie</t>
  </si>
  <si>
    <t>PDF10</t>
  </si>
  <si>
    <t>Trombendarterektomi i infrarenale bukaorta</t>
  </si>
  <si>
    <t>PDF30</t>
  </si>
  <si>
    <t>Trombendarterektomi i iliakalarterie</t>
  </si>
  <si>
    <t>PDG10</t>
  </si>
  <si>
    <t>Operasjon på infrarenale bukaorta for aneurisme</t>
  </si>
  <si>
    <t>PDG20</t>
  </si>
  <si>
    <t>Bypass fra aorta til iliakalarterie for aneurisme</t>
  </si>
  <si>
    <t>PDG21</t>
  </si>
  <si>
    <t>Bypass fra aorta til bilaterale iliakalarterier for aneurisme</t>
  </si>
  <si>
    <t>PDG22</t>
  </si>
  <si>
    <t>Bypass fra aorta til iliakalarterie og kontralateral a. femoralis for aneurisme</t>
  </si>
  <si>
    <t>PDG23</t>
  </si>
  <si>
    <t>Bypass fra aorta til a. femoralis for aneurisme</t>
  </si>
  <si>
    <t>PDG24</t>
  </si>
  <si>
    <t>Bypass fra aorta til a. femoralis bilateralt for aneurisme</t>
  </si>
  <si>
    <t>PDG30</t>
  </si>
  <si>
    <t>Operasjon på iliakalarterie for aneurisme</t>
  </si>
  <si>
    <t>PDG35</t>
  </si>
  <si>
    <t>Bypass fra iliakalarterie til a. femoralis for aneurisme</t>
  </si>
  <si>
    <t>PDG99</t>
  </si>
  <si>
    <t>Annen operasjon for aneurisme i infrarenale bukaorta eller iliakalarterie</t>
  </si>
  <si>
    <t>PDH10</t>
  </si>
  <si>
    <t>Bypass fra infrarenale bukaorta</t>
  </si>
  <si>
    <t>PDH20</t>
  </si>
  <si>
    <t>Bypass fra aorta til iliakalarterie</t>
  </si>
  <si>
    <t>PDH21</t>
  </si>
  <si>
    <t>Bypass fra aorta til bilaterale iliakalarterier</t>
  </si>
  <si>
    <t>PDH22</t>
  </si>
  <si>
    <t>Bypass fra aorta til iliakal og kontralateral a. femoralis</t>
  </si>
  <si>
    <t>PDH23</t>
  </si>
  <si>
    <t>Bypass fra aorta til a. femoralis</t>
  </si>
  <si>
    <t>PDH24</t>
  </si>
  <si>
    <t>Bilateral bypass fra aorta til a. femoralis</t>
  </si>
  <si>
    <t>PDH30</t>
  </si>
  <si>
    <t>Bypass fra iliakalarterie</t>
  </si>
  <si>
    <t>PDH35</t>
  </si>
  <si>
    <t>Bypass fra iliakal til a. femoralis</t>
  </si>
  <si>
    <t>PDH99</t>
  </si>
  <si>
    <t>Annen bypass fra bukaorta eller iliakalarterie</t>
  </si>
  <si>
    <t>PDN10</t>
  </si>
  <si>
    <t>Arterioplastikk på infrarenale bukaorta</t>
  </si>
  <si>
    <t>PDN30</t>
  </si>
  <si>
    <t>Arterioplastikk på iliakalarterie</t>
  </si>
  <si>
    <t>PDP10</t>
  </si>
  <si>
    <t>Perkutan arterioplastikk på infrarenale bukaorta</t>
  </si>
  <si>
    <t>PDP30</t>
  </si>
  <si>
    <t>Perkutan arterioplastikk på iliakalarterie</t>
  </si>
  <si>
    <t>PDQ10</t>
  </si>
  <si>
    <t>Innlegging av stent i infrarenale bukaorta</t>
  </si>
  <si>
    <t>PDQ30</t>
  </si>
  <si>
    <t>Innlegging av stent i iliakalarterie</t>
  </si>
  <si>
    <t>PDR10</t>
  </si>
  <si>
    <t>Fjerning av stent fra infrarenale bukaorta</t>
  </si>
  <si>
    <t>PDR30</t>
  </si>
  <si>
    <t>Fjerning av stent fra iliakalarterie</t>
  </si>
  <si>
    <t>PDS10</t>
  </si>
  <si>
    <t>Endoskopisk operasjon på infrarenale bukaorta</t>
  </si>
  <si>
    <t>PDS30</t>
  </si>
  <si>
    <t>Endoskopisk operasjon på iliakalarterie</t>
  </si>
  <si>
    <t>PDT10</t>
  </si>
  <si>
    <t>Injeksjon av terapeutisk substans i infrarenale bukaorta</t>
  </si>
  <si>
    <t>PDT30</t>
  </si>
  <si>
    <t>Injeksjon av terapeutisk substans i eller perkutan okklusjon av iliakalarterie</t>
  </si>
  <si>
    <t>PDU70</t>
  </si>
  <si>
    <t>Eksplorasjon av rekonstruksjon av infrarenale aorta eller iliakalarterie</t>
  </si>
  <si>
    <t>PDU74</t>
  </si>
  <si>
    <t>Trombektomi eller embolektomi i bypass fra infrarenale bukaorta eller iliakalarterie</t>
  </si>
  <si>
    <t>PDU80</t>
  </si>
  <si>
    <t>Perkutan lukking av arteriovenøs fistel i bypass fra infrarenale bukaorta eller iliakalarterie</t>
  </si>
  <si>
    <t>PDU81</t>
  </si>
  <si>
    <t>Lukking av arteriovenøs fistel i bypass fra infrarenale bukaorta eller iliakalarterie</t>
  </si>
  <si>
    <t>PDU82</t>
  </si>
  <si>
    <t>Arterioplastikk på bypass fra infrarenale bukaorta eller iliakalarterie</t>
  </si>
  <si>
    <t>PDU83</t>
  </si>
  <si>
    <t>Perkutan arterioplastikk på bypass fra infrarenale bukaorta eller iliakalarterie</t>
  </si>
  <si>
    <t>PDU84</t>
  </si>
  <si>
    <t>Innlegging av stent i bypass fra infrarenale bukaorta eller iliakalarterie</t>
  </si>
  <si>
    <t>PDU85</t>
  </si>
  <si>
    <t>Fjerning av stent fra bypass fra infrarenale bukaorta eller iliakalarterie</t>
  </si>
  <si>
    <t>PDU86</t>
  </si>
  <si>
    <t>Endoskopisk operasjon på bypass fra infrarenale bukaorta eller iliakalarterie</t>
  </si>
  <si>
    <t>PDU87</t>
  </si>
  <si>
    <t>Injeksjon av terapeutisk substans i bypass fra infrarenale bukaorta eller iliakalarterie</t>
  </si>
  <si>
    <t>PDU88</t>
  </si>
  <si>
    <t>Eksisjon av bypass fra infrarenale bukaorta eller iliakalarterie</t>
  </si>
  <si>
    <t>PDU99</t>
  </si>
  <si>
    <t>Annen ny operasjon etter tidligere rekonstruksjon av infrarenale bukaorta, iliakalarterier eller distal forbindelse</t>
  </si>
  <si>
    <t>PDW99</t>
  </si>
  <si>
    <t>Annen operasjon på infrarenale bukaorta eller iliakalarterie og distal forbindelse</t>
  </si>
  <si>
    <t>PE5QA</t>
  </si>
  <si>
    <t>Innlegging av stentgraft i a. femoralis superficialis</t>
  </si>
  <si>
    <t>PE5YA</t>
  </si>
  <si>
    <t>Perkutan lukning av innstikkstedet i a. femoralis</t>
  </si>
  <si>
    <t>PEA10</t>
  </si>
  <si>
    <t>Eksplorasjon av a. femoralis communis</t>
  </si>
  <si>
    <t>PEA11</t>
  </si>
  <si>
    <t>Eksplorasjon av a. profunda femoris</t>
  </si>
  <si>
    <t>PEA12</t>
  </si>
  <si>
    <t>Eksplorasjon av a. femoralis superficialis</t>
  </si>
  <si>
    <t>PEC10</t>
  </si>
  <si>
    <t>Sutur av a. femoralis communis</t>
  </si>
  <si>
    <t>PEC11</t>
  </si>
  <si>
    <t>Sutur av a. profunda femoris</t>
  </si>
  <si>
    <t>PEC12</t>
  </si>
  <si>
    <t>Sutur av a. femoralis superficialis</t>
  </si>
  <si>
    <t>PEE10</t>
  </si>
  <si>
    <t>Trombektomi eller embolektomi i a. femoralis communis</t>
  </si>
  <si>
    <t>PEE11</t>
  </si>
  <si>
    <t>Trombektomi eller embolektomi i a. profunda femoris</t>
  </si>
  <si>
    <t>PEE12</t>
  </si>
  <si>
    <t>Trombektomi eller embolektomi i a. femoralis superficialis</t>
  </si>
  <si>
    <t>PEF10</t>
  </si>
  <si>
    <t>Trombendarterektomi i a. femoralis communis</t>
  </si>
  <si>
    <t>PEF11</t>
  </si>
  <si>
    <t>Trombendarterektomi i a. profunda femoris</t>
  </si>
  <si>
    <t>PEF12</t>
  </si>
  <si>
    <t>Trombendarterektomi i a. femoralis superficialis</t>
  </si>
  <si>
    <t>PEG10</t>
  </si>
  <si>
    <t>Operasjon for aneurisme i a. femoralis communis</t>
  </si>
  <si>
    <t>PEG11</t>
  </si>
  <si>
    <t>Operasjon for aneurisme i a. profunda femoris</t>
  </si>
  <si>
    <t>PEG12</t>
  </si>
  <si>
    <t>Operasjon for aneurisme i a. femoralis superficialis</t>
  </si>
  <si>
    <t>PEH10</t>
  </si>
  <si>
    <t>Bypass fra a. femoralis communis</t>
  </si>
  <si>
    <t>PEH11</t>
  </si>
  <si>
    <t>Bypass fra a. profunda femoris</t>
  </si>
  <si>
    <t>PEH12</t>
  </si>
  <si>
    <t>Bypass fra a. femoralis superficialis</t>
  </si>
  <si>
    <t>PEH20</t>
  </si>
  <si>
    <t>Bypass fra a. femoralis til a. poplitea ovenfor kneleddslinjen</t>
  </si>
  <si>
    <t>PEH30</t>
  </si>
  <si>
    <t>Bypass fra a. femoralis til a. poplitea nedenfor kneleddslinjen</t>
  </si>
  <si>
    <t>PEL10</t>
  </si>
  <si>
    <t>Konstruksjon av arteriovenøs fistel fra a. femoralis</t>
  </si>
  <si>
    <t>PEM10</t>
  </si>
  <si>
    <t>Lukking av arteriovenøs fistel fra a. femoralis</t>
  </si>
  <si>
    <t>PEN10</t>
  </si>
  <si>
    <t>Arterioplastikk på a. femoralis communis</t>
  </si>
  <si>
    <t>PEN11</t>
  </si>
  <si>
    <t>Arterioplastikk på a. profunda femoris</t>
  </si>
  <si>
    <t>PEN12</t>
  </si>
  <si>
    <t>Arterioplastikk på a. femoralis superficialis</t>
  </si>
  <si>
    <t>PEP10</t>
  </si>
  <si>
    <t>Perkutan arterioplastikk på a. femoralis communis</t>
  </si>
  <si>
    <t>PEP11</t>
  </si>
  <si>
    <t>Perkutan arterioplastikk på a. profunda femoris</t>
  </si>
  <si>
    <t>PEP12</t>
  </si>
  <si>
    <t>Perkutan arterioplastikk på a. femoralis superficialis</t>
  </si>
  <si>
    <t>PEQ10</t>
  </si>
  <si>
    <t>Innlegging av stent i a. femoralis communis</t>
  </si>
  <si>
    <t>PEQ11</t>
  </si>
  <si>
    <t>Innlegging av stent i a. profunda femoris</t>
  </si>
  <si>
    <t>PEQ12</t>
  </si>
  <si>
    <t>Innlegging av stent i a. femoralis superficialis</t>
  </si>
  <si>
    <t>PER10</t>
  </si>
  <si>
    <t>Fjerning av stent fra a. femoralis communis</t>
  </si>
  <si>
    <t>PER11</t>
  </si>
  <si>
    <t>Fjerning av stent fra a. profunda femoris</t>
  </si>
  <si>
    <t>PER12</t>
  </si>
  <si>
    <t>Fjerning av stent fra a. femoralis superficialis</t>
  </si>
  <si>
    <t>PES10</t>
  </si>
  <si>
    <t>Endoskopisk operasjon på a. femoralis communis</t>
  </si>
  <si>
    <t>PES11</t>
  </si>
  <si>
    <t>Endoskopisk operasjon på a. profunda femoris</t>
  </si>
  <si>
    <t>PES12</t>
  </si>
  <si>
    <t>Endoskopisk operasjon på a. femoralis superficialis</t>
  </si>
  <si>
    <t>PET10</t>
  </si>
  <si>
    <t>Injeksjon av terapeutisk substans i a. femoralis communis</t>
  </si>
  <si>
    <t>Injeksjon av terapeutisk substans i eller perkutan okklusjon av a. femoralis communis</t>
  </si>
  <si>
    <t>PET11</t>
  </si>
  <si>
    <t>Injeksjon av terapeutisk substans i a. profunda femoris</t>
  </si>
  <si>
    <t>Injeksjon av terapeutisk substans i eller perkutan okklusjon av a. profunda femoris</t>
  </si>
  <si>
    <t>PET12</t>
  </si>
  <si>
    <t>Injeksjon av terapeutisk substans i a. femoralis superficialis</t>
  </si>
  <si>
    <t>Injeksjon av terapeutisk substans i eller perkutan okklusjon av a. femoralis superficialis</t>
  </si>
  <si>
    <t>PEU70</t>
  </si>
  <si>
    <t>Eksplorasjon av rekonstruksjon av a. femoralis med greiner og forbindelse til a. poplitea</t>
  </si>
  <si>
    <t>PEU74</t>
  </si>
  <si>
    <t>Trombektomi eller embolektomi i bypass fra a. femoralis til a. poplitea</t>
  </si>
  <si>
    <t>PEU76</t>
  </si>
  <si>
    <t>Operasjon for aneurisme i bypass fra a. femoralis til a. poplitea</t>
  </si>
  <si>
    <t>PEU80</t>
  </si>
  <si>
    <t>Perkutan lukking av arteriovenøs fistel fra bypass fra a. femoralis til a. poplitea</t>
  </si>
  <si>
    <t>PEU81</t>
  </si>
  <si>
    <t>Lukking av arteriovenøs fistel fra bypass fra a. femoralis til a. poplitea</t>
  </si>
  <si>
    <t>PEU82</t>
  </si>
  <si>
    <t>Arterioplastikk på bypass fra a. femoralis til a. poplitea</t>
  </si>
  <si>
    <t>PEU83</t>
  </si>
  <si>
    <t>Perkutan arterioplastikk på bypass fra a. femoralis til a. poplitea</t>
  </si>
  <si>
    <t>PEU84</t>
  </si>
  <si>
    <t>Innlegging av stent i bypass fra a. femoralis til a. poplitea</t>
  </si>
  <si>
    <t>PEU85</t>
  </si>
  <si>
    <t>Fjerning av stent fra bypass fra a. femoralis til a. poplitea</t>
  </si>
  <si>
    <t>PEU86</t>
  </si>
  <si>
    <t>Endoskopisk operasjon på bypass fra a. femoralis til a. poplitea</t>
  </si>
  <si>
    <t>PEU87</t>
  </si>
  <si>
    <t>Injeksjon av terapeutisk substans i bypass fra a. femoralis til a. poplitea</t>
  </si>
  <si>
    <t>PEU88</t>
  </si>
  <si>
    <t>Eksisjon av bypass fra a. femoralis til a. poplitea</t>
  </si>
  <si>
    <t>PEU89</t>
  </si>
  <si>
    <t>Ligatur av bypass fra a. femoralis til a. poplitea</t>
  </si>
  <si>
    <t>PEU99</t>
  </si>
  <si>
    <t>Annen ny operasjon etter tidligere rekonstruksjon av a. femoralis med greiner eller forbindelse til a. poplitea</t>
  </si>
  <si>
    <t>PEW99</t>
  </si>
  <si>
    <t>Annen operasjon på a. femoralis med greiner og forbindelse til a. poplitea</t>
  </si>
  <si>
    <t>PF5QA</t>
  </si>
  <si>
    <t>Innlegging av stentgraft i a. poplitea</t>
  </si>
  <si>
    <t>PFA10</t>
  </si>
  <si>
    <t>Eksplorasjon av a. poplitea</t>
  </si>
  <si>
    <t>PFA30</t>
  </si>
  <si>
    <t>Eksplorasjon av arterie i legg eller fot</t>
  </si>
  <si>
    <t>PFB10</t>
  </si>
  <si>
    <t>Ligatur av a. poplitea</t>
  </si>
  <si>
    <t>PFB30</t>
  </si>
  <si>
    <t>Ligatur av arterie i legg eller fot</t>
  </si>
  <si>
    <t>PFC10</t>
  </si>
  <si>
    <t>Sutur av a. poplitea</t>
  </si>
  <si>
    <t>PFE10</t>
  </si>
  <si>
    <t>Trombektomi eller embolektomi i a. poplitea</t>
  </si>
  <si>
    <t>PFE30</t>
  </si>
  <si>
    <t>Trombektomi eller embolektomi i arterie i legg eller fot</t>
  </si>
  <si>
    <t>PFG10</t>
  </si>
  <si>
    <t>Operasjon for aneurisme i a. poplitea</t>
  </si>
  <si>
    <t>PFH10</t>
  </si>
  <si>
    <t>Bypass fra a. poplitea</t>
  </si>
  <si>
    <t>PFH20</t>
  </si>
  <si>
    <t>Bypass fra a. femoralis eller a. poplitea til arterie i legg</t>
  </si>
  <si>
    <t>PFH21</t>
  </si>
  <si>
    <t>Bypass fra a. femoralis eller a. poplitea til proksimale a. tibialis anterior</t>
  </si>
  <si>
    <t>PFH22</t>
  </si>
  <si>
    <t>Bypass fra a. femoralis eller a. poplitea til distale a. tibialis anterior</t>
  </si>
  <si>
    <t>PFH23</t>
  </si>
  <si>
    <t>Bypass fra a. femoralis eller a. poplitea til truncus tibiofibularis</t>
  </si>
  <si>
    <t>PFH24</t>
  </si>
  <si>
    <t>Bypass fra a. femoralis eller a. poplitea til proksimale a. tibialis posterior</t>
  </si>
  <si>
    <t>PFH25</t>
  </si>
  <si>
    <t>Bypass fra a. femoralis eller a. poplitea til distale a. tibialis posterior</t>
  </si>
  <si>
    <t>PFH26</t>
  </si>
  <si>
    <t>Bypass fra a. femoralis eller a. poplitea til proksimale a. fibularis</t>
  </si>
  <si>
    <t>PFH27</t>
  </si>
  <si>
    <t>Bypass fra a. femoralis eller a. poplitea til distale a. fibularis</t>
  </si>
  <si>
    <t>PFH28</t>
  </si>
  <si>
    <t>Bypass fra a. femoralis eller a. poplitea til a. dorsalis pedis</t>
  </si>
  <si>
    <t>PFH29</t>
  </si>
  <si>
    <t>Bypass fra a. femoralis eller a. poplitea til a. tibialis posterior i fot</t>
  </si>
  <si>
    <t>PFH99</t>
  </si>
  <si>
    <t>Annen bypass fra a. femoralis eller a. poplitea til arterie i legg eller fot</t>
  </si>
  <si>
    <t>PFL90</t>
  </si>
  <si>
    <t>Konstruksjon av arteriovenøs fistel i legg eller fot</t>
  </si>
  <si>
    <t>PFL95</t>
  </si>
  <si>
    <t>Modifikasjon av distal karanastomose i legg eller fot</t>
  </si>
  <si>
    <t>PFN10</t>
  </si>
  <si>
    <t>Arterioplastikk på a. poplitea</t>
  </si>
  <si>
    <t>PFP10</t>
  </si>
  <si>
    <t>Perkutan arterioplastikk på a. poplitea</t>
  </si>
  <si>
    <t>PFP30</t>
  </si>
  <si>
    <t>Perkutan arterioplastikk på arterie i legg</t>
  </si>
  <si>
    <t>PFQ10</t>
  </si>
  <si>
    <t>Innlegging av stent i a. poplitea</t>
  </si>
  <si>
    <t>PFQ30</t>
  </si>
  <si>
    <t>Innlegging av stent i arterie i legg</t>
  </si>
  <si>
    <t>PFR10</t>
  </si>
  <si>
    <t>Fjerning av stent fra a. poplitea</t>
  </si>
  <si>
    <t>PFR30</t>
  </si>
  <si>
    <t>Fjerning av stent fra arterie i legg</t>
  </si>
  <si>
    <t>PFS10</t>
  </si>
  <si>
    <t>Endoskopisk operasjon på a. poplitea</t>
  </si>
  <si>
    <t>PFT10</t>
  </si>
  <si>
    <t>Injeksjon av terapeutisk substans i a. poplitea</t>
  </si>
  <si>
    <t>Injeksjon av terapeutisk substans i eller perkutan okklusjon av a. poplitea</t>
  </si>
  <si>
    <t>PFT30</t>
  </si>
  <si>
    <t>Injeksjon av terapeutisk substans i arterie i legg</t>
  </si>
  <si>
    <t>Injeksjon av terapeutisk substans i eller perkutan okklusjon av arterie i legg</t>
  </si>
  <si>
    <t>PFU70</t>
  </si>
  <si>
    <t>Eksplorasjon av rekonstruksjon fra a. femoralis eller a. poplitea eller arterie i legg og fot</t>
  </si>
  <si>
    <t>PFU74</t>
  </si>
  <si>
    <t>Trombektomi eller embolektomi i bypass fra a. femoralis eller a. poplitea til arterie i legg eller fot</t>
  </si>
  <si>
    <t>PFU76</t>
  </si>
  <si>
    <t>Operasjon for aneurisme i bypass fra a. femoralis eller a. poplitea til arterie i legg eller fot</t>
  </si>
  <si>
    <t>PFU80</t>
  </si>
  <si>
    <t>Perkutan lukking av arteriovenøs fistel fra bypass fra a. femoralis eller a. poplitea til arterie i legg eller fot</t>
  </si>
  <si>
    <t>PFU81</t>
  </si>
  <si>
    <t>Lukking av arteriovenøs fistel fra bypass fra a. femoralis eller a. poplitea til arterie i legg eller fot</t>
  </si>
  <si>
    <t>PFU82</t>
  </si>
  <si>
    <t>Arterioplastikk på bypass fra a. femoralis eller a. poplitea til arterie i legg eller fot</t>
  </si>
  <si>
    <t>PFU83</t>
  </si>
  <si>
    <t>Perkutan arterioplastikk på bypass fra a. femoralis eller a. poplitea til arterie i legg eller fot</t>
  </si>
  <si>
    <t>PFU84</t>
  </si>
  <si>
    <t>Innlegging av stent i bypass fra a. femoralis eller a. poplitea til arterie i legg eller fot</t>
  </si>
  <si>
    <t>PFU85</t>
  </si>
  <si>
    <t>Fjerning av stent fra bypass fra a. femoralis eller a. poplitea til arterie i legg eller fot</t>
  </si>
  <si>
    <t>PFU86</t>
  </si>
  <si>
    <t>Endoskopisk operasjon på bypass fra a. femoralis eller a. poplitea til arterie i legg eller fot</t>
  </si>
  <si>
    <t>PFU87</t>
  </si>
  <si>
    <t>Injeksjon av terapeutisk substans i bypass fra a. femoralis eller a. poplitea til arterie i legg eller fot</t>
  </si>
  <si>
    <t>PFU88</t>
  </si>
  <si>
    <t>Eksisjon av bypass fra a. femoralis eller a. poplitea til arterie i legg eller fot</t>
  </si>
  <si>
    <t>PFU89</t>
  </si>
  <si>
    <t>Ligatur av bypass fra a. femoralis eller a. poplitea til arterie i legg eller fot</t>
  </si>
  <si>
    <t>PFU99</t>
  </si>
  <si>
    <t>Annen ny operasjon etter tidligere bypass fra a. femoralis eller a. poplitea eller rekonstruksjon av a. poplitea eller arterie i legg og fot</t>
  </si>
  <si>
    <t>PFW99</t>
  </si>
  <si>
    <t>Annen operasjon på poplitealarterie, arterie i legg eller fot eller rekonstruksjon fra a. femoralis til infrapopliteal arterie</t>
  </si>
  <si>
    <t>PGH10</t>
  </si>
  <si>
    <t>Bypass fra a. axillaris til kontralateral a. axillaris</t>
  </si>
  <si>
    <t>PGH20</t>
  </si>
  <si>
    <t>Bypass fra a. axillaris til iliakalarterie</t>
  </si>
  <si>
    <t>PGH21</t>
  </si>
  <si>
    <t>Bypass fra a. axillaris til bilaterale iliakalarterier</t>
  </si>
  <si>
    <t>PGH22</t>
  </si>
  <si>
    <t>Bypass fra a. axillaris til a. femoralis</t>
  </si>
  <si>
    <t>PGH23</t>
  </si>
  <si>
    <t>Bypass fra a. axillaris til bilateral a. femoralis</t>
  </si>
  <si>
    <t>PGH30</t>
  </si>
  <si>
    <t>Bypass fra iliakalarterie til kontralateral a. femoralis</t>
  </si>
  <si>
    <t>PGH31</t>
  </si>
  <si>
    <t>Bypass fra iliakalarterie til a. femoralis gjennom foramen obturatum</t>
  </si>
  <si>
    <t>PGH40</t>
  </si>
  <si>
    <t>Bypass fra a. femoralis til kontralateral a. femoralis</t>
  </si>
  <si>
    <t>PGH99</t>
  </si>
  <si>
    <t>Annen ekstraanatomisk bypass</t>
  </si>
  <si>
    <t>PGU70</t>
  </si>
  <si>
    <t>Eksplorasjon av ekstraanatomisk bypass</t>
  </si>
  <si>
    <t>PGU74</t>
  </si>
  <si>
    <t>Trombektomi eller embolektomi i ekstraanatomisk bypass</t>
  </si>
  <si>
    <t>PGU76</t>
  </si>
  <si>
    <t>Operasjon for aneurisme i ekstraanatomisk bypass</t>
  </si>
  <si>
    <t>PGU83</t>
  </si>
  <si>
    <t>Perkutan arterioplastikk på ekstraanatomisk bypass</t>
  </si>
  <si>
    <t>PGU84</t>
  </si>
  <si>
    <t>Innlegging av stent i ekstraanatomisk bypass</t>
  </si>
  <si>
    <t>PGU85</t>
  </si>
  <si>
    <t>Fjerning av stent fra ekstraanatomisk bypass</t>
  </si>
  <si>
    <t>PGU86</t>
  </si>
  <si>
    <t>Endoskopisk operasjon på ekstraanatomisk bypass</t>
  </si>
  <si>
    <t>PGU87</t>
  </si>
  <si>
    <t>Injeksjon av terapeutisk substans i ekstraanatomisk bypass</t>
  </si>
  <si>
    <t>PGU88</t>
  </si>
  <si>
    <t>Eksisjon av ekstraanatomisk bypass</t>
  </si>
  <si>
    <t>PGU89</t>
  </si>
  <si>
    <t>Ligatur av ekstraanatomisk bypass</t>
  </si>
  <si>
    <t>PGU99</t>
  </si>
  <si>
    <t>Annen ny operasjon etter ekstraanatomisk bypass</t>
  </si>
  <si>
    <t>PGW99</t>
  </si>
  <si>
    <t>Annen ekstraanatomisk bypassoperasjon</t>
  </si>
  <si>
    <t>PH0AC</t>
  </si>
  <si>
    <t>RGV Venografi av halsvener</t>
  </si>
  <si>
    <t>PH0AF</t>
  </si>
  <si>
    <t>CTV Venografi av hals</t>
  </si>
  <si>
    <t>PH0AJ</t>
  </si>
  <si>
    <t>MRV Venografi av hals</t>
  </si>
  <si>
    <t>PH0BC</t>
  </si>
  <si>
    <t>RGV Venografi av overekstremitet</t>
  </si>
  <si>
    <t>PH0BF</t>
  </si>
  <si>
    <t>CTV Venografi av overekstremitet</t>
  </si>
  <si>
    <t>PH0BK</t>
  </si>
  <si>
    <t>UL Overekstremitetsvener</t>
  </si>
  <si>
    <t>PH0CB</t>
  </si>
  <si>
    <t>RGA Pulmonal venografi</t>
  </si>
  <si>
    <t>PH0DC</t>
  </si>
  <si>
    <t>RGV Venografi av portvene</t>
  </si>
  <si>
    <t>PH0EC</t>
  </si>
  <si>
    <t>RGV Venografi av vena cava superior</t>
  </si>
  <si>
    <t>PH0FC</t>
  </si>
  <si>
    <t>RGV Venografi av vena cava inferior</t>
  </si>
  <si>
    <t>PH0GC</t>
  </si>
  <si>
    <t>RGV Binyre veneprøve</t>
  </si>
  <si>
    <t>PH0HC</t>
  </si>
  <si>
    <t>RGV Venografi av bekkenvener</t>
  </si>
  <si>
    <t>PH0JC</t>
  </si>
  <si>
    <t>RGV Venografi av v. ovarica / v. testicularis</t>
  </si>
  <si>
    <t>PH0KC</t>
  </si>
  <si>
    <t>RGV Venografi av underekstremitet</t>
  </si>
  <si>
    <t>PH0KF</t>
  </si>
  <si>
    <t>CTV Venografi av underekstremitet</t>
  </si>
  <si>
    <t>PH0KJ</t>
  </si>
  <si>
    <t>MRV Venografi av underekstremitet</t>
  </si>
  <si>
    <t>PH0KK</t>
  </si>
  <si>
    <t>UL Underekstremitetsvener</t>
  </si>
  <si>
    <t>PH5FA</t>
  </si>
  <si>
    <t>Perkutan transluminal fjerning av fremmedlegeme fra annen vene</t>
  </si>
  <si>
    <t>PH5JA</t>
  </si>
  <si>
    <t>Transhepatisk injeksjon av terapeutisk substans i v. portae</t>
  </si>
  <si>
    <t>PH5JB</t>
  </si>
  <si>
    <t>Injeksjon av terapeutisk substans i underekstremitetsvene</t>
  </si>
  <si>
    <t>PH5JC</t>
  </si>
  <si>
    <t>Injeksjon av terapeutisk substans i v. cava inf.</t>
  </si>
  <si>
    <t>PH5JD</t>
  </si>
  <si>
    <t>Injeksjon av terapeutisk substans i venøs malformasjon</t>
  </si>
  <si>
    <t>PH5JE</t>
  </si>
  <si>
    <t>Injeksjon av terapeutisk substans i overekstremitetsvene</t>
  </si>
  <si>
    <t>PH5PA</t>
  </si>
  <si>
    <t>Perkutan angioplastikk på v. cava inf.</t>
  </si>
  <si>
    <t>PH5PB</t>
  </si>
  <si>
    <t>Perkutan transhepatisk angioplastikk på v. portae</t>
  </si>
  <si>
    <t>PH5SA</t>
  </si>
  <si>
    <t>Perkutan transhepatisk innlegging av stent i v. portae</t>
  </si>
  <si>
    <t>PH5TA</t>
  </si>
  <si>
    <t>Perkutan trombektomi eller embolektomi i vene i abdomen</t>
  </si>
  <si>
    <t>PH5TB</t>
  </si>
  <si>
    <t>Perkutan trombektomi eller embolektomi i overekstremitetsvene</t>
  </si>
  <si>
    <t>PH5TC</t>
  </si>
  <si>
    <t>Perkutan trombektomi eller embolektomi i bekkenvene</t>
  </si>
  <si>
    <t>PH5TD</t>
  </si>
  <si>
    <t>Perkutan trombektomi eller embolektomi i umderekstremitetsvene</t>
  </si>
  <si>
    <t>PH5TE</t>
  </si>
  <si>
    <t>Perkutan trombektomi eller embolektomi i vene i toraks</t>
  </si>
  <si>
    <t>PHB10</t>
  </si>
  <si>
    <t>Ligatur av v. saphena magna</t>
  </si>
  <si>
    <t>PHB11</t>
  </si>
  <si>
    <t>Ligatur av vene på saphenofemoralovergangen</t>
  </si>
  <si>
    <t>PHB12</t>
  </si>
  <si>
    <t>Ligatur av v. saphena parva</t>
  </si>
  <si>
    <t>PHB13</t>
  </si>
  <si>
    <t>Ligatur av perforantvene på legg</t>
  </si>
  <si>
    <t>PHB14</t>
  </si>
  <si>
    <t>Ligatur av perforantvene på lår</t>
  </si>
  <si>
    <t>PHB23</t>
  </si>
  <si>
    <t>Ligatur av iliakalvene</t>
  </si>
  <si>
    <t>PHB30</t>
  </si>
  <si>
    <t>Ligatur av v. cava inferior</t>
  </si>
  <si>
    <t>PHB31</t>
  </si>
  <si>
    <t>Ligatur av v. renalis</t>
  </si>
  <si>
    <t>PHB32</t>
  </si>
  <si>
    <t>Ligatur av v. portae</t>
  </si>
  <si>
    <t>PHB33</t>
  </si>
  <si>
    <t>Ligatur av v. mesenterica superior</t>
  </si>
  <si>
    <t>PHB34</t>
  </si>
  <si>
    <t>Ligatur av v. mesenterica inferior</t>
  </si>
  <si>
    <t>PHB36</t>
  </si>
  <si>
    <t>Ligatur av v. spermatica</t>
  </si>
  <si>
    <t>PHB99</t>
  </si>
  <si>
    <t>Ligatur av annen vene</t>
  </si>
  <si>
    <t>PHC22</t>
  </si>
  <si>
    <t>Sutur av v. femoralis</t>
  </si>
  <si>
    <t>PHC23</t>
  </si>
  <si>
    <t>Sutur av iliakalvene</t>
  </si>
  <si>
    <t>PHC30</t>
  </si>
  <si>
    <t>Sutur av v. cava inferior</t>
  </si>
  <si>
    <t>PHC31</t>
  </si>
  <si>
    <t>Sutur av v. renalis</t>
  </si>
  <si>
    <t>PHC32</t>
  </si>
  <si>
    <t>Sutur av v. portae</t>
  </si>
  <si>
    <t>PHC33</t>
  </si>
  <si>
    <t>Sutur av v. mesenterica superior</t>
  </si>
  <si>
    <t>PHC34</t>
  </si>
  <si>
    <t>Sutur av v. mesenterica inferior</t>
  </si>
  <si>
    <t>PHC99</t>
  </si>
  <si>
    <t>Sutur av annen vene</t>
  </si>
  <si>
    <t>PHD10</t>
  </si>
  <si>
    <t>Reseksjon av v. saphena magna</t>
  </si>
  <si>
    <t>PHD11</t>
  </si>
  <si>
    <t>Reseksjon av vene på saphenofemoralovergangen</t>
  </si>
  <si>
    <t>PHD12</t>
  </si>
  <si>
    <t>Reseksjon av v. saphena parva</t>
  </si>
  <si>
    <t>PHD15</t>
  </si>
  <si>
    <t>Reseksjon av perforantvene på lår eller legg</t>
  </si>
  <si>
    <t>PHD30</t>
  </si>
  <si>
    <t>Reseksjon av vena cava inferior</t>
  </si>
  <si>
    <t>PHD32</t>
  </si>
  <si>
    <t>Reseksjon av v. portae</t>
  </si>
  <si>
    <t>PHD33</t>
  </si>
  <si>
    <t>Reseksjon av v. mesenterica superior</t>
  </si>
  <si>
    <t>PHD34</t>
  </si>
  <si>
    <t>Reseksjon av v. mesenterica inferior</t>
  </si>
  <si>
    <t>PHD36</t>
  </si>
  <si>
    <t>Reseksjon av v. spermatica</t>
  </si>
  <si>
    <t>PHD99</t>
  </si>
  <si>
    <t>Reseksjon av annen vene</t>
  </si>
  <si>
    <t>PHDE00</t>
  </si>
  <si>
    <t>Ultralydundersøkelse av perifere vener</t>
  </si>
  <si>
    <t>PHE22</t>
  </si>
  <si>
    <t>Trombektomi i v. femoralis</t>
  </si>
  <si>
    <t>PHE23</t>
  </si>
  <si>
    <t>Trombektomi i iliakalvene</t>
  </si>
  <si>
    <t>PHE30</t>
  </si>
  <si>
    <t>Trombektomi i v. cava inferior</t>
  </si>
  <si>
    <t>PHE31</t>
  </si>
  <si>
    <t>Trombektomi i v. renalis</t>
  </si>
  <si>
    <t>PHE99</t>
  </si>
  <si>
    <t>Trombektomi i annen vene</t>
  </si>
  <si>
    <t>PHFC00</t>
  </si>
  <si>
    <t>Venøs okklusjonspletysmografi</t>
  </si>
  <si>
    <t>PHFC05</t>
  </si>
  <si>
    <t>Fotvolumetri</t>
  </si>
  <si>
    <t>PHFM00</t>
  </si>
  <si>
    <t>Invasiv måling av trykk i perifer vene</t>
  </si>
  <si>
    <t>PHGX00</t>
  </si>
  <si>
    <t>Innlegging eller bytte av tunnelert dialysekateter</t>
  </si>
  <si>
    <t>PHGX05</t>
  </si>
  <si>
    <t>Innlegging eller bytte av ikke-tunnelert dialysekateter</t>
  </si>
  <si>
    <t>PHGX10</t>
  </si>
  <si>
    <t>Venetømmingsbestemmelse</t>
  </si>
  <si>
    <t>PHGX20</t>
  </si>
  <si>
    <t>Perkutan innlegging av vena cavafilter</t>
  </si>
  <si>
    <t>PHGX21</t>
  </si>
  <si>
    <t>Fjerning av vena cavafilter</t>
  </si>
  <si>
    <t>PHH21</t>
  </si>
  <si>
    <t>Bypass fra v. poplitea</t>
  </si>
  <si>
    <t>PHH22</t>
  </si>
  <si>
    <t>Bypass fra v. femoralis</t>
  </si>
  <si>
    <t>PHH25</t>
  </si>
  <si>
    <t>Bypass fra iliakalvene</t>
  </si>
  <si>
    <t>PHH30</t>
  </si>
  <si>
    <t>Bypass fra vena cava inferior</t>
  </si>
  <si>
    <t>PHH99</t>
  </si>
  <si>
    <t>Bypass fra annen vene</t>
  </si>
  <si>
    <t>PHJ22</t>
  </si>
  <si>
    <t>Transposisjon av v. femoralis</t>
  </si>
  <si>
    <t>PHJ99</t>
  </si>
  <si>
    <t>Transposisjon av annen vene</t>
  </si>
  <si>
    <t>PHN21</t>
  </si>
  <si>
    <t>Angioplastikk på v. poplitea</t>
  </si>
  <si>
    <t>PHN30</t>
  </si>
  <si>
    <t>Angioplastikk på v. cava inferior</t>
  </si>
  <si>
    <t>PHN32</t>
  </si>
  <si>
    <t>Angioplastikk på v. portae</t>
  </si>
  <si>
    <t>PHN33</t>
  </si>
  <si>
    <t>Angioplastikk på v. mesenterica superior</t>
  </si>
  <si>
    <t>PHN34</t>
  </si>
  <si>
    <t>Angioplastikk på v. mesenterica inferior</t>
  </si>
  <si>
    <t>PHN99</t>
  </si>
  <si>
    <t>Angioplastikk på annen vene</t>
  </si>
  <si>
    <t>PHP23</t>
  </si>
  <si>
    <t>Perkutan angioplastikk på iliakalvene</t>
  </si>
  <si>
    <t>PHP99</t>
  </si>
  <si>
    <t>Perkutan angioplastikk på annen vene</t>
  </si>
  <si>
    <t>PHQ23</t>
  </si>
  <si>
    <t>Innlegging av stent i iliakalvene</t>
  </si>
  <si>
    <t>PHQ30</t>
  </si>
  <si>
    <t>Innlegging av stent i v. cava inf.</t>
  </si>
  <si>
    <t>Innlegging av stent i v. cava inferior</t>
  </si>
  <si>
    <t>PHQ35</t>
  </si>
  <si>
    <t>Innlegging av stent i portosystemisk shunt</t>
  </si>
  <si>
    <t>PHQ99</t>
  </si>
  <si>
    <t>Innlegging av stent i annen vene</t>
  </si>
  <si>
    <t>PHR23</t>
  </si>
  <si>
    <t>Fjerning av stent fra iliakalvene</t>
  </si>
  <si>
    <t>PHR30</t>
  </si>
  <si>
    <t>Fjerning av stent fra v. cava inferior</t>
  </si>
  <si>
    <t>PHR99</t>
  </si>
  <si>
    <t>Fjerning av stent fra annen vene</t>
  </si>
  <si>
    <t>PHS13</t>
  </si>
  <si>
    <t>Endoskopisk ligatur av perforantvene på legg</t>
  </si>
  <si>
    <t>PHS14</t>
  </si>
  <si>
    <t>Endoskopisk ligatur av perforantvene på lår</t>
  </si>
  <si>
    <t>PHS36</t>
  </si>
  <si>
    <t>Perkutan endoskopisk ligatur av v. spermatica</t>
  </si>
  <si>
    <t>PHS99</t>
  </si>
  <si>
    <t>Annen endoskopisk operasjon på vene</t>
  </si>
  <si>
    <t>PHT10</t>
  </si>
  <si>
    <t>Injeksjon av terapeutisk substans i eller perkutan okklusjon av v. saphena magna</t>
  </si>
  <si>
    <t>PHT11</t>
  </si>
  <si>
    <t>Injeksjon av terapeutisk substans i eller perkutan okklusjon av vener på saphenofemoralovergangen</t>
  </si>
  <si>
    <t>PHT12</t>
  </si>
  <si>
    <t>Injeksjon av terapeutisk substans i eller perkutan okklusjon av v. saphena parva</t>
  </si>
  <si>
    <t>PHT13</t>
  </si>
  <si>
    <t>Injeksjon av terapeutisk substans i eller perkutan okklusjon av perforantvener på lår eller legg</t>
  </si>
  <si>
    <t>PHT23</t>
  </si>
  <si>
    <t>Injeksjon av terapeutisk substans i iliakalvene</t>
  </si>
  <si>
    <t>Injeksjon av terapeutisk substans i eller perkutan okklusjon av iliakalvene</t>
  </si>
  <si>
    <t>PHT31</t>
  </si>
  <si>
    <t>Injeksjon av terapeutisk substans i v. renalis</t>
  </si>
  <si>
    <t>Injeksjon av terapeutisk substans i eller perkutan okklusjon av v. renalis</t>
  </si>
  <si>
    <t>PHT32</t>
  </si>
  <si>
    <t>Injeksjon av terapeutisk substans i eller perkutan okklusjon av v. portae</t>
  </si>
  <si>
    <t>PHT33</t>
  </si>
  <si>
    <t>Injeksjon av terapeutisk substans i eller perkutan okklusjon av v. mesenterica superior</t>
  </si>
  <si>
    <t>PHT34</t>
  </si>
  <si>
    <t>Injeksjon av terapeutisk substans i eller perkutan okklusjon av v. mesenterica inferior</t>
  </si>
  <si>
    <t>PHT99</t>
  </si>
  <si>
    <t>Injeksjon av terapeutisk substans i annen vene</t>
  </si>
  <si>
    <t>Injeksjon av terapeutisk substans i eller perkutan okklusjon av annen vene</t>
  </si>
  <si>
    <t>PHV10</t>
  </si>
  <si>
    <t>Endovenøs obliterasjon av v. saphena magna</t>
  </si>
  <si>
    <t>PHV12</t>
  </si>
  <si>
    <t>Endovenøs obliterasjon av v. saphena parva</t>
  </si>
  <si>
    <t>PHV13</t>
  </si>
  <si>
    <t>Endovenøs obliterasjon av perforantvene på legg</t>
  </si>
  <si>
    <t>PHV14</t>
  </si>
  <si>
    <t>Endovenøs obliterasjon av perforantvene på lår</t>
  </si>
  <si>
    <t>PHV36</t>
  </si>
  <si>
    <t>Endovenøs obliterasjon av v. spermatica</t>
  </si>
  <si>
    <t>PHV99</t>
  </si>
  <si>
    <t>Endovenøs obliterasjon av annen vene</t>
  </si>
  <si>
    <t>PHW35</t>
  </si>
  <si>
    <t>Portosystemisk shunt eller bypass</t>
  </si>
  <si>
    <t>PHW99</t>
  </si>
  <si>
    <t>Annen operasjon på vene</t>
  </si>
  <si>
    <t>PJ0AK</t>
  </si>
  <si>
    <t>UL Axiller</t>
  </si>
  <si>
    <t>PJ0AN</t>
  </si>
  <si>
    <t>NM Lymfescintigrafi overekstremitet</t>
  </si>
  <si>
    <t>PJ0BN</t>
  </si>
  <si>
    <t>NM Lymfescintigrafi underekstremitet</t>
  </si>
  <si>
    <t>PJ0CN</t>
  </si>
  <si>
    <t>NM Sentinel node scintigrafi ved malignt melanom</t>
  </si>
  <si>
    <t>PJ0DN</t>
  </si>
  <si>
    <t>NM Sentinel node scintigrafi ved ca. mamma</t>
  </si>
  <si>
    <t>PJ0EN</t>
  </si>
  <si>
    <t>NM Sentinel node scintigrafi ved ca. penis</t>
  </si>
  <si>
    <t>PJ0FN</t>
  </si>
  <si>
    <t>NM Sentinel node scintigrafi ved ca. vulva</t>
  </si>
  <si>
    <t>PJ0GN</t>
  </si>
  <si>
    <t>NM Lymfelekkasjescintigrafi</t>
  </si>
  <si>
    <t>PJ5AA</t>
  </si>
  <si>
    <t>Punksjonscytologi fra lymfeknute i bekkenet</t>
  </si>
  <si>
    <t>PJ5AB</t>
  </si>
  <si>
    <t>Punksjonscytologi fra lymfeknute i abdomen</t>
  </si>
  <si>
    <t>PJ5AC</t>
  </si>
  <si>
    <t>Punksjonscytologi fra lymfeknute på halsen</t>
  </si>
  <si>
    <t>PJ5AD</t>
  </si>
  <si>
    <t>Punksjonscytologi fra lymfeknute i toraks</t>
  </si>
  <si>
    <t>PJ5AE</t>
  </si>
  <si>
    <t>Punksjonscytologi axille</t>
  </si>
  <si>
    <t>PJ5JA</t>
  </si>
  <si>
    <t>Injeksjon av terapeutisk substans i lymfatisk malformasjon</t>
  </si>
  <si>
    <t>PJ5JB</t>
  </si>
  <si>
    <t>Injeksjon av terapeutisk substans i lymfeknute</t>
  </si>
  <si>
    <t>PJA10</t>
  </si>
  <si>
    <t>Eksplorasjon av lymfeknute</t>
  </si>
  <si>
    <t>PJB20</t>
  </si>
  <si>
    <t>Ligatur av ductus thoracicus</t>
  </si>
  <si>
    <t>PJB99</t>
  </si>
  <si>
    <t>Ligatur av annet lymfekar</t>
  </si>
  <si>
    <t>PJD41</t>
  </si>
  <si>
    <t>Eksisjon av lymfeknute på hals</t>
  </si>
  <si>
    <t>PJD42</t>
  </si>
  <si>
    <t>Eksisjon av aksillær lymfeknute</t>
  </si>
  <si>
    <t>PJD43</t>
  </si>
  <si>
    <t>Eksisjon av paraaortale lymfeknuter</t>
  </si>
  <si>
    <t>PJD44</t>
  </si>
  <si>
    <t>Eksisjon av iliakale lymfeknuter</t>
  </si>
  <si>
    <t>PJD45</t>
  </si>
  <si>
    <t>Eksisjon av ingvinale lymfeknuter</t>
  </si>
  <si>
    <t>PJD51</t>
  </si>
  <si>
    <t>Blokkdisseksjon av lymfeknuter på hals</t>
  </si>
  <si>
    <t>PJD52</t>
  </si>
  <si>
    <t>Blokkdisseksjon av aksillære lymfeknuter</t>
  </si>
  <si>
    <t>PJD53</t>
  </si>
  <si>
    <t>Blokkdisseksjon av paraaortale lymfeknuter</t>
  </si>
  <si>
    <t>PJD54</t>
  </si>
  <si>
    <t>Blokkdisseksjon av iliakale lymfeknuter</t>
  </si>
  <si>
    <t>PJD55</t>
  </si>
  <si>
    <t>Blokkdisseksjon av ingvinale lymfeknuter</t>
  </si>
  <si>
    <t>PJD63</t>
  </si>
  <si>
    <t>Laparoskopisk disseksjon av paraaortale lymfeknuter</t>
  </si>
  <si>
    <t>PJD64</t>
  </si>
  <si>
    <t>Laparoskopisk disseksjon av iliakale lymfeknuter</t>
  </si>
  <si>
    <t>PJD97</t>
  </si>
  <si>
    <t>Laparoskopisk disseksjon av andre lymfeknuter</t>
  </si>
  <si>
    <t>PJD98</t>
  </si>
  <si>
    <t>Blokkdisseksjon av andre lymfeknuter</t>
  </si>
  <si>
    <t>PJD99</t>
  </si>
  <si>
    <t>Eksisjon av annen lymfeknute</t>
  </si>
  <si>
    <t>PJGX10</t>
  </si>
  <si>
    <t>Punksjon av lymfocele</t>
  </si>
  <si>
    <t>PJW10</t>
  </si>
  <si>
    <t>Incisjon av lymfeknute</t>
  </si>
  <si>
    <t>PJW30</t>
  </si>
  <si>
    <t>Lymfovenøs shunt</t>
  </si>
  <si>
    <t>PJW99</t>
  </si>
  <si>
    <t>Annen operasjon på lymfesystemet</t>
  </si>
  <si>
    <t>PKFF00</t>
  </si>
  <si>
    <t>Laser-Doppler flowmetri i kapillærer</t>
  </si>
  <si>
    <t>PKFF05</t>
  </si>
  <si>
    <t>Laser-Doppler flowmetri med provokasjon i kapillærer</t>
  </si>
  <si>
    <t>PKFM00</t>
  </si>
  <si>
    <t>Måling av kolloidosmotisk trykk</t>
  </si>
  <si>
    <t>PKFT00</t>
  </si>
  <si>
    <t>Mikrovaskulær undersøkelse med kapillærmikroskopi</t>
  </si>
  <si>
    <t>PKFX00</t>
  </si>
  <si>
    <t>Måling av kapillær filtrasjonskoeffisient</t>
  </si>
  <si>
    <t>PUGC00</t>
  </si>
  <si>
    <t>Innlegging eller bytte av navlevenekateter</t>
  </si>
  <si>
    <t>PUGC05</t>
  </si>
  <si>
    <t>Innlegging eller bytte av navlearteriekateter</t>
  </si>
  <si>
    <t>PWA00</t>
  </si>
  <si>
    <t>Reoperasjon for sårruptur etter inngrep på perifert kar eller lymfesystemet</t>
  </si>
  <si>
    <t>PWB00</t>
  </si>
  <si>
    <t>Reoperasjon for overfladisk infeksjon etter inngrep på perifert kar eller lymfesystemet</t>
  </si>
  <si>
    <t>PWC00</t>
  </si>
  <si>
    <t>Reoperasjon for dyp infeksjon etter inngrep på perifert kar eller lymfesystemet</t>
  </si>
  <si>
    <t>PWD00</t>
  </si>
  <si>
    <t>Reoperasjon for overfladisk blødning etter inngrep på perifert kar eller lymfesystemet</t>
  </si>
  <si>
    <t>PWE00</t>
  </si>
  <si>
    <t>Reoperasjon for dyp blødning etter inngrep på perifert kar eller lymfesystemet</t>
  </si>
  <si>
    <t>PWF00</t>
  </si>
  <si>
    <t>Reoperasjon for insuffisiens av anastomose eller sutur i perifert kar eller lymfesystemet</t>
  </si>
  <si>
    <t>PWG00</t>
  </si>
  <si>
    <t>Reoperasjon for trombose eller emboli etter inngrep på perifert kar</t>
  </si>
  <si>
    <t>PWG02</t>
  </si>
  <si>
    <t>Angioskopisk reoperasjon for trombose eller emboli etter inngrep på perifert kar eller lymfesystemet</t>
  </si>
  <si>
    <t>PWH00</t>
  </si>
  <si>
    <t>Reoperasjon for lymfocele etter inngrep på perifert kar eller lymfesystemet</t>
  </si>
  <si>
    <t>PWW99</t>
  </si>
  <si>
    <t>Annen reoperasjon etter inngrep på perifert kar eller lymfesystemet</t>
  </si>
  <si>
    <t>PX0AB</t>
  </si>
  <si>
    <t>RGA Underekstremitetsarteriografi</t>
  </si>
  <si>
    <t>PX0AE</t>
  </si>
  <si>
    <t>CTA Arteriografi av underekstremitet</t>
  </si>
  <si>
    <t>PX0AH</t>
  </si>
  <si>
    <t>MRA Arteriografi av underekstremitet</t>
  </si>
  <si>
    <t>PX0AK</t>
  </si>
  <si>
    <t>UL Underekstremitetsarterier</t>
  </si>
  <si>
    <t>PX5FA</t>
  </si>
  <si>
    <t>Perkutan transluminal fjerning av fremmedlegeme fra annen arterie</t>
  </si>
  <si>
    <t>PX5JA</t>
  </si>
  <si>
    <t>Injeksjon av terapeutisk substans i intercostalarterie</t>
  </si>
  <si>
    <t>PX5JB</t>
  </si>
  <si>
    <t>Injeksjon av terapeutisk substans i bronchialarterie</t>
  </si>
  <si>
    <t>PX5TA</t>
  </si>
  <si>
    <t>Perkutan trombektomi eller embolektomi i underekstremitetsarterie</t>
  </si>
  <si>
    <t>PX5TB</t>
  </si>
  <si>
    <t>Perkutan trombektomi eller embolektomi i annen arterie</t>
  </si>
  <si>
    <t>PXAA00</t>
  </si>
  <si>
    <t>Innlegging av arteriekanyle</t>
  </si>
  <si>
    <t>PXAB00</t>
  </si>
  <si>
    <t>Invasiv hypotermibehandling</t>
  </si>
  <si>
    <t>PXAB01</t>
  </si>
  <si>
    <t>Ekstern hypotermibehandling</t>
  </si>
  <si>
    <t>PXB00</t>
  </si>
  <si>
    <t>Ekstrakorporal sirkulasjon i overekstremitet med bruk av hjerte-lungemaskin</t>
  </si>
  <si>
    <t>PXC00</t>
  </si>
  <si>
    <t>Ekstrakorporal sirkulasjon i lever med bruk av hjerte-lungemaskin</t>
  </si>
  <si>
    <t>PXE00</t>
  </si>
  <si>
    <t>Ekstrakorporal sirkulasjon i underekstremitet med bruk av hjerte-lungemaskin</t>
  </si>
  <si>
    <t>PXH10</t>
  </si>
  <si>
    <t>Bypass fra aortabuen til carotisarterie</t>
  </si>
  <si>
    <t>PXX00</t>
  </si>
  <si>
    <t>Ekstrakorporal sirkulasjon av hele kroppen</t>
  </si>
  <si>
    <t>PY5TA</t>
  </si>
  <si>
    <t>Perkutan trombektomi eller embolektomi i arterio-venøs fistel/shunt</t>
  </si>
  <si>
    <t>PYDB91</t>
  </si>
  <si>
    <t>Peroperativ angiografi ved perifer karkirurgi</t>
  </si>
  <si>
    <t>PYDB92</t>
  </si>
  <si>
    <t>Peroperativ angioskopi ved perifer karkirurgi</t>
  </si>
  <si>
    <t>PYDE00</t>
  </si>
  <si>
    <t>Enkel ultralydundersøkelse av halskar</t>
  </si>
  <si>
    <t>UL Halsvener</t>
  </si>
  <si>
    <t>PYDE05</t>
  </si>
  <si>
    <t>Fullstendig ultralydundersøkelse av halskar</t>
  </si>
  <si>
    <t>PYDE09</t>
  </si>
  <si>
    <t>Ultralyd undersøkelse av perifere arterier IKA</t>
  </si>
  <si>
    <t>PYFF93</t>
  </si>
  <si>
    <t>Peroperativ flowmåling ved perifer karkirurgi</t>
  </si>
  <si>
    <t>PYFM10</t>
  </si>
  <si>
    <t>Måling av ankel-arm blodtrykksindeks under kontrollert, tyngre arbeidsbelastning</t>
  </si>
  <si>
    <t>PYFM20</t>
  </si>
  <si>
    <t>Måling av blodtrykk i tå/finger</t>
  </si>
  <si>
    <t>PYFM25</t>
  </si>
  <si>
    <t>Langtids noninvasiv blodtrykksmåling</t>
  </si>
  <si>
    <t>PYFM30</t>
  </si>
  <si>
    <t>Invasiv arteriell blodtrykksmåling</t>
  </si>
  <si>
    <t>PYFM94</t>
  </si>
  <si>
    <t>Peroperativ trykkmåling ved perifer karkirurgi</t>
  </si>
  <si>
    <t>PYFX00</t>
  </si>
  <si>
    <t>Måling av pulsbølgehastighet og lignende</t>
  </si>
  <si>
    <t>PYFX10</t>
  </si>
  <si>
    <t>Registrering av arterielle pulsvolumkurver med pletysmografi I</t>
  </si>
  <si>
    <t>PYFX15</t>
  </si>
  <si>
    <t>Registrering av arterielle pulsvolumkurver med pletysmografi II</t>
  </si>
  <si>
    <t>PYGC00</t>
  </si>
  <si>
    <t>Innlegging av sentralt venekateter</t>
  </si>
  <si>
    <t>PYGC05</t>
  </si>
  <si>
    <t>Innlegging av tunnelert sentralt venekateter</t>
  </si>
  <si>
    <t>PYGC10</t>
  </si>
  <si>
    <t>Perkutan plugging av punksjonshull i arterie med resorberbart materiale</t>
  </si>
  <si>
    <t>QAA10</t>
  </si>
  <si>
    <t>Incisjon i hud på hode eller hals</t>
  </si>
  <si>
    <t>Q</t>
  </si>
  <si>
    <t>QAA20</t>
  </si>
  <si>
    <t>Dermabrasio på hode eller hals</t>
  </si>
  <si>
    <t>QAA25</t>
  </si>
  <si>
    <t>Destruksjon av lesjon av hud på hode eller hals</t>
  </si>
  <si>
    <t>QAB00</t>
  </si>
  <si>
    <t>Sutur av hud på hode eller hals</t>
  </si>
  <si>
    <t>QAB05</t>
  </si>
  <si>
    <t>Sårrevisjon på hode eller hals</t>
  </si>
  <si>
    <t>QAB10</t>
  </si>
  <si>
    <t>Større sårskifting på hode eller hals</t>
  </si>
  <si>
    <t>QAB99</t>
  </si>
  <si>
    <t>Annen kirurgisk sårbehandling på hode eller hals</t>
  </si>
  <si>
    <t>QAC00</t>
  </si>
  <si>
    <t>Fjerning av fremmedlegeme fra hud på hode eller hals</t>
  </si>
  <si>
    <t>QAD00</t>
  </si>
  <si>
    <t>Sårskifting ved større brannskade på hode eller hals</t>
  </si>
  <si>
    <t>QAD10</t>
  </si>
  <si>
    <t>Revisjon av brannskade på hode eller hals</t>
  </si>
  <si>
    <t>QAD20</t>
  </si>
  <si>
    <t>Eksisjon av brannskade på hode eller hals med dekking</t>
  </si>
  <si>
    <t>QAE00</t>
  </si>
  <si>
    <t>Eksisjon av hud fra hode eller hals</t>
  </si>
  <si>
    <t>QAE05</t>
  </si>
  <si>
    <t>Eksisjon av svettekjertler eller hud med svettekjertler på hode eller hals</t>
  </si>
  <si>
    <t>QAE10</t>
  </si>
  <si>
    <t>Eksisjon av hudlesjon på hode eller hals</t>
  </si>
  <si>
    <t>QAE20</t>
  </si>
  <si>
    <t>Eksisjon av arr eller hudmembran på hode eller hals</t>
  </si>
  <si>
    <t>QAE25</t>
  </si>
  <si>
    <t>Eksisjon av arr på hode eller hals etter brannskade</t>
  </si>
  <si>
    <t>QAE30</t>
  </si>
  <si>
    <t>Eksisjon av kirurgisk arr på hode eller hals</t>
  </si>
  <si>
    <t>QAE35</t>
  </si>
  <si>
    <t>Rekonstruksjon ved huddefekt på hode eller hals etter kirurgi eller skade</t>
  </si>
  <si>
    <t>QAE40</t>
  </si>
  <si>
    <t>Rekonstruksjon ved anomali eller sekvele etter sykdom i hud på hode eller hals</t>
  </si>
  <si>
    <t>QAE99</t>
  </si>
  <si>
    <t>Annen lokal eksisjon eller rekonstruksjon i hud på hode eller hals</t>
  </si>
  <si>
    <t>QAF00</t>
  </si>
  <si>
    <t>Transplantasjon av behåret hud til hodebunn</t>
  </si>
  <si>
    <t>QAF10</t>
  </si>
  <si>
    <t>Rekonstruksjon av øyebryn med transplantasjon av behåret hud</t>
  </si>
  <si>
    <t>QAF99</t>
  </si>
  <si>
    <t>Annet inngrep for behåring av hodebunn eller øyebryn</t>
  </si>
  <si>
    <t>QAG20</t>
  </si>
  <si>
    <t>Operasjon for kronisk sår eller fistel i hud på hode eller hals</t>
  </si>
  <si>
    <t>QAG30</t>
  </si>
  <si>
    <t>Forsinket hudsutur på hode eller hals</t>
  </si>
  <si>
    <t>QAG99</t>
  </si>
  <si>
    <t>Annen operasjon for kronisk sår eller fistel i hud på hode eller hals</t>
  </si>
  <si>
    <t>QAJ00</t>
  </si>
  <si>
    <t>Fettsuging på hode eller hals</t>
  </si>
  <si>
    <t>QAJ10</t>
  </si>
  <si>
    <t>Panneløfting</t>
  </si>
  <si>
    <t>QAJ15</t>
  </si>
  <si>
    <t>Panneløfting med bruk av videoendoskop</t>
  </si>
  <si>
    <t>QAJ20</t>
  </si>
  <si>
    <t>Subperiostal ansiktsløfting</t>
  </si>
  <si>
    <t>QAJ25</t>
  </si>
  <si>
    <t>Ansiktsløfting med bruk av videoendoskop</t>
  </si>
  <si>
    <t>QAJ30</t>
  </si>
  <si>
    <t>Annen ansiktsløfting</t>
  </si>
  <si>
    <t>QAJ35</t>
  </si>
  <si>
    <t>Annen korreksjon av løs eller overflødig hud på hode eller hals</t>
  </si>
  <si>
    <t>QAJ99</t>
  </si>
  <si>
    <t>Annen kosmetisk hudoperasjon på hode eller hals</t>
  </si>
  <si>
    <t>QBA10</t>
  </si>
  <si>
    <t>Incisjon i hud på trunkus</t>
  </si>
  <si>
    <t>QBA20</t>
  </si>
  <si>
    <t>Dermabrasio på trunkus</t>
  </si>
  <si>
    <t>QBA25</t>
  </si>
  <si>
    <t>Destruksjon av lesjon av hud på trunkus</t>
  </si>
  <si>
    <t>QBB00</t>
  </si>
  <si>
    <t>Sutur av hud på trunkus</t>
  </si>
  <si>
    <t>QBB05</t>
  </si>
  <si>
    <t>Sårrevisjon på trunkus</t>
  </si>
  <si>
    <t>QBB10</t>
  </si>
  <si>
    <t>Større sårskifting på trunkus</t>
  </si>
  <si>
    <t>QBB99</t>
  </si>
  <si>
    <t>Annen kirurgisk sårbehandling på trunkus</t>
  </si>
  <si>
    <t>QBC00</t>
  </si>
  <si>
    <t>Fjerning av fremmedlegeme fra hud på trunkus</t>
  </si>
  <si>
    <t>QBD00</t>
  </si>
  <si>
    <t>Sårskifting ved større brannskade på trunkus</t>
  </si>
  <si>
    <t>QBD10</t>
  </si>
  <si>
    <t>Revisjon av brannskade på trunkus</t>
  </si>
  <si>
    <t>QBD20</t>
  </si>
  <si>
    <t>Eksisjon av brannskade på trunkus med dekking</t>
  </si>
  <si>
    <t>QBE00</t>
  </si>
  <si>
    <t>Eksisjon av hud fra trunkus</t>
  </si>
  <si>
    <t>QBE05</t>
  </si>
  <si>
    <t>Eksisjon av svettekjertler eller hud med svettekjertler på trunkus</t>
  </si>
  <si>
    <t>QBE10</t>
  </si>
  <si>
    <t>Eksisjon av hudlesjon på trunkus</t>
  </si>
  <si>
    <t>QBE20</t>
  </si>
  <si>
    <t>Eksisjon av arr eller hudmembran på trunkus</t>
  </si>
  <si>
    <t>QBE25</t>
  </si>
  <si>
    <t>Eksisjon av arr på trunkus etter brannskade</t>
  </si>
  <si>
    <t>QBE30</t>
  </si>
  <si>
    <t>Eksisjon av kirurgisk arr på trunkus</t>
  </si>
  <si>
    <t>QBE35</t>
  </si>
  <si>
    <t>Rekonstruksjon ved huddefekt på trunkus etter kirurgi eller skade</t>
  </si>
  <si>
    <t>QBE40</t>
  </si>
  <si>
    <t>Rekonstruksjon ved anomali eller sekvele etter sykdom i hud på trunkus</t>
  </si>
  <si>
    <t>QBE99</t>
  </si>
  <si>
    <t>Annen lokal eksisjon eller rekonstruksjon i hud på trunkus</t>
  </si>
  <si>
    <t>QBG00</t>
  </si>
  <si>
    <t>Revisjon av dekubitalsår på trunkus</t>
  </si>
  <si>
    <t>QBG10</t>
  </si>
  <si>
    <t>Eksisjon av dekubitalsår på trunkus</t>
  </si>
  <si>
    <t>QBG20</t>
  </si>
  <si>
    <t>Operasjon for kronisk sår eller hudfistel på trunkus</t>
  </si>
  <si>
    <t>QBG30</t>
  </si>
  <si>
    <t>Forsinket hudsutur på trunkus</t>
  </si>
  <si>
    <t>QBG99</t>
  </si>
  <si>
    <t>Annen operasjon for kronisk sår eller hudfistel på trunkus</t>
  </si>
  <si>
    <t>QBJ00</t>
  </si>
  <si>
    <t>Fettsuging i trunkus</t>
  </si>
  <si>
    <t>QBJ30</t>
  </si>
  <si>
    <t>Korreksjon av abdominalt hudforkle</t>
  </si>
  <si>
    <t>QBJ99</t>
  </si>
  <si>
    <t>Annen kosmetisk korreksjon av hud på trunkus</t>
  </si>
  <si>
    <t>QCA10</t>
  </si>
  <si>
    <t>Incisjon i hud på overekstremitet</t>
  </si>
  <si>
    <t>QCA20</t>
  </si>
  <si>
    <t>Dermabrasio på overekstremitet</t>
  </si>
  <si>
    <t>QCA25</t>
  </si>
  <si>
    <t>Destruksjon av lesjon av hud på overekstremitetene</t>
  </si>
  <si>
    <t>QCB00</t>
  </si>
  <si>
    <t>Sutur av hud på overekstremitet</t>
  </si>
  <si>
    <t>QCB05</t>
  </si>
  <si>
    <t>Sårrevisjon på overekstremitet</t>
  </si>
  <si>
    <t>QCB10</t>
  </si>
  <si>
    <t>Større sårskifting på overekstremitet</t>
  </si>
  <si>
    <t>QCB99</t>
  </si>
  <si>
    <t>Annen kirurgisk sårbehandling på overekstremitet</t>
  </si>
  <si>
    <t>QCC00</t>
  </si>
  <si>
    <t>Fjerning av fremmedlegeme fra hud på overekstremitet</t>
  </si>
  <si>
    <t>QCD00</t>
  </si>
  <si>
    <t>Sårskifting ved større brannskade på overekstremitet</t>
  </si>
  <si>
    <t>QCD10</t>
  </si>
  <si>
    <t>Revisjon av brannskade på overekstremitet</t>
  </si>
  <si>
    <t>QCD20</t>
  </si>
  <si>
    <t>Eksisjon av brannskade på overekstremitet med dekking</t>
  </si>
  <si>
    <t>QCE00</t>
  </si>
  <si>
    <t>Eksisjon av hud fra overekstremitet</t>
  </si>
  <si>
    <t>QCE05</t>
  </si>
  <si>
    <t>Eksisjon av svettekjertler eller hud med svettekjertler på overekstremitet</t>
  </si>
  <si>
    <t>QCE10</t>
  </si>
  <si>
    <t>Eksisjon av hudlesjon på overekstremitet</t>
  </si>
  <si>
    <t>QCE20</t>
  </si>
  <si>
    <t>Eksisjon av arr eller hudmembran på overekstremitet</t>
  </si>
  <si>
    <t>QCE25</t>
  </si>
  <si>
    <t>Eksisjon av arr på overekstremitet etter brannskade</t>
  </si>
  <si>
    <t>QCE30</t>
  </si>
  <si>
    <t>Eksisjon av kirurgisk arr på overekstremitet</t>
  </si>
  <si>
    <t>QCE35</t>
  </si>
  <si>
    <t>Rekonstruksjon ved huddefekt på overekstremitet etter kirurgi eller skade</t>
  </si>
  <si>
    <t>QCE40</t>
  </si>
  <si>
    <t>Rekonstruksjon ved anomali eller sekvele etter sykdom i hud på overekstremitet</t>
  </si>
  <si>
    <t>QCE99</t>
  </si>
  <si>
    <t>Annen lokal eksisjon eller rekonstruksjon i hud på overekstremitet</t>
  </si>
  <si>
    <t>QCG20</t>
  </si>
  <si>
    <t>Operasjon for kronisk sår eller hudfistel på overekstremitet</t>
  </si>
  <si>
    <t>QCG30</t>
  </si>
  <si>
    <t>Forsinket hudsutur på overekstremitet</t>
  </si>
  <si>
    <t>QCG99</t>
  </si>
  <si>
    <t>Annen operasjon for kronisk sår eller hudfistel på overekstremitet</t>
  </si>
  <si>
    <t>QCH00</t>
  </si>
  <si>
    <t>Avulsjon av fingernegl</t>
  </si>
  <si>
    <t>QCH10</t>
  </si>
  <si>
    <t>Eksisjon av negleseng på finger</t>
  </si>
  <si>
    <t>QCH20</t>
  </si>
  <si>
    <t>Korreksjon av negledeformitet på finger</t>
  </si>
  <si>
    <t>QCH30</t>
  </si>
  <si>
    <t>Transplantasjon av negl til finger</t>
  </si>
  <si>
    <t>QCH40</t>
  </si>
  <si>
    <t>Punksjon av fingernegl</t>
  </si>
  <si>
    <t>QCJ00</t>
  </si>
  <si>
    <t>Fettsuging på overekstremitet</t>
  </si>
  <si>
    <t>QCJ05</t>
  </si>
  <si>
    <t>Korreksjon av løs eller overflødig hud på overekstremitet</t>
  </si>
  <si>
    <t>QCJ99</t>
  </si>
  <si>
    <t>Annen kosmetisk hudoperasjon på overekstremitet</t>
  </si>
  <si>
    <t>QDA10</t>
  </si>
  <si>
    <t>Incisjon i hud på underekstremitet</t>
  </si>
  <si>
    <t>QDA20</t>
  </si>
  <si>
    <t>Dermabrasio på underekstremitet</t>
  </si>
  <si>
    <t>QDA25</t>
  </si>
  <si>
    <t>Destruksjon av lesjon av hud på underekstremitetene</t>
  </si>
  <si>
    <t>QDB00</t>
  </si>
  <si>
    <t>Sutur av hud på underekstremitet</t>
  </si>
  <si>
    <t>QDB05</t>
  </si>
  <si>
    <t>Sårrevisjon på underekstremitet</t>
  </si>
  <si>
    <t>QDB10</t>
  </si>
  <si>
    <t>Større sårskifting på underekstremitet</t>
  </si>
  <si>
    <t>QDB99</t>
  </si>
  <si>
    <t>Annen kirurgisk sårbehandling på underekstremitet</t>
  </si>
  <si>
    <t>QDC00</t>
  </si>
  <si>
    <t>Fjerning av fremmedlegeme fra hud på underekstremitet</t>
  </si>
  <si>
    <t>QDD00</t>
  </si>
  <si>
    <t>Sårskifting ved større brannskade på underekstremitet</t>
  </si>
  <si>
    <t>QDD10</t>
  </si>
  <si>
    <t>Revisjon av brannskade på underekstremitet</t>
  </si>
  <si>
    <t>QDD20</t>
  </si>
  <si>
    <t>Eksisjon av brannskade på underekstremitet med dekking</t>
  </si>
  <si>
    <t>QDE00</t>
  </si>
  <si>
    <t>Eksisjon av hud fra underekstremitet</t>
  </si>
  <si>
    <t>QDE05</t>
  </si>
  <si>
    <t>Eksisjon av svettekjertler eller hud med svettekjertler på underekstremitet</t>
  </si>
  <si>
    <t>QDE10</t>
  </si>
  <si>
    <t>Eksisjon av hudlesjon på underekstremitet</t>
  </si>
  <si>
    <t>QDE20</t>
  </si>
  <si>
    <t>Eksisjon av arr eller hudmembran på underekstremitet</t>
  </si>
  <si>
    <t>QDE25</t>
  </si>
  <si>
    <t>Eksisjon av arr på underekstremitet etter brannskade</t>
  </si>
  <si>
    <t>QDE30</t>
  </si>
  <si>
    <t>Eksisjon av kirurgisk arr på underekstremitet</t>
  </si>
  <si>
    <t>QDE35</t>
  </si>
  <si>
    <t>Rekonstruksjon ved huddefekt på underekstremitet etter kirurgi eller skade</t>
  </si>
  <si>
    <t>QDE40</t>
  </si>
  <si>
    <t>Rekonstruksjon ved anomali eller sekvele etter sykdom i hud på underekstremitet</t>
  </si>
  <si>
    <t>QDE99</t>
  </si>
  <si>
    <t>Annen lokal eksisjon eller rekonstruksjon i hud på underekstremitet</t>
  </si>
  <si>
    <t>QDG00</t>
  </si>
  <si>
    <t>Revisjon av dekubitalsår på underekstremitet</t>
  </si>
  <si>
    <t>QDG10</t>
  </si>
  <si>
    <t>Eksisjon av dekubitalsår på underekstremitet</t>
  </si>
  <si>
    <t>QDG20</t>
  </si>
  <si>
    <t>Operasjon for kronisk sår eller hudfistel på underekstremitet</t>
  </si>
  <si>
    <t>QDG30</t>
  </si>
  <si>
    <t>Forsinket hudsutur på underekstremitet</t>
  </si>
  <si>
    <t>QDG99</t>
  </si>
  <si>
    <t>Annen operasjon for kronisk sår eller hudfistel på underekstremitet</t>
  </si>
  <si>
    <t>QDGX10</t>
  </si>
  <si>
    <t>Stell av diabetisk fotsår</t>
  </si>
  <si>
    <t>QDH00</t>
  </si>
  <si>
    <t>Avulsjon av tånegl</t>
  </si>
  <si>
    <t>QDH10</t>
  </si>
  <si>
    <t>Eksisjon av negleseng på tå</t>
  </si>
  <si>
    <t>QDH20</t>
  </si>
  <si>
    <t>Korreksjon av negledeformitet på tå</t>
  </si>
  <si>
    <t>QDH40</t>
  </si>
  <si>
    <t>Punksjon av tånegl</t>
  </si>
  <si>
    <t>QDJ00</t>
  </si>
  <si>
    <t>Fettsuging i underekstremitet</t>
  </si>
  <si>
    <t>QDJ05</t>
  </si>
  <si>
    <t>Korreksjon av løs eller overflødig hud på underekstremitet</t>
  </si>
  <si>
    <t>QDJ99</t>
  </si>
  <si>
    <t>Annen kosmetisk hudoperasjon på underekstremitet</t>
  </si>
  <si>
    <t>QWA00</t>
  </si>
  <si>
    <t>Reoperasjon for sårruptur etter inngrep på hud</t>
  </si>
  <si>
    <t>QWB00</t>
  </si>
  <si>
    <t>Reoperasjon for infeksjon etter inngrep på hud</t>
  </si>
  <si>
    <t>QWD00</t>
  </si>
  <si>
    <t>Reoperasjon for blødning etter inngrep på hud</t>
  </si>
  <si>
    <t>QWW99</t>
  </si>
  <si>
    <t>Annen reoperasjon etter inngrep på hud</t>
  </si>
  <si>
    <t>QX0AK</t>
  </si>
  <si>
    <t>UL Hud/underhud</t>
  </si>
  <si>
    <t>QXA05</t>
  </si>
  <si>
    <t>Incisjon av hud i uspesifisert region</t>
  </si>
  <si>
    <t>QXA20</t>
  </si>
  <si>
    <t>Dermabrasio i uspesifisert hudregion</t>
  </si>
  <si>
    <t>QXA25</t>
  </si>
  <si>
    <t>Destruksjon av hudlesjon i uspesifisert region</t>
  </si>
  <si>
    <t>QXB00</t>
  </si>
  <si>
    <t>Sutur i uspesifisert hudregion</t>
  </si>
  <si>
    <t>QXB05</t>
  </si>
  <si>
    <t>Sårrevisjon i uspesifisert hudregion</t>
  </si>
  <si>
    <t>QXB10</t>
  </si>
  <si>
    <t>Større sårskifting i uspesifisert hudregion</t>
  </si>
  <si>
    <t>QXB99</t>
  </si>
  <si>
    <t>Annen kirurgisk sårbehandling i uspesifisert hudregion</t>
  </si>
  <si>
    <t>QXC00</t>
  </si>
  <si>
    <t>Fjerning av fremmedlegeme fra uspesifisert hudregion</t>
  </si>
  <si>
    <t>QXD00</t>
  </si>
  <si>
    <t>Sårskifting ved større brannskade i uspesifisert hudregion</t>
  </si>
  <si>
    <t>QXD10</t>
  </si>
  <si>
    <t>Revisjon av brannskade i uspesifisert hudregion</t>
  </si>
  <si>
    <t>QXD20</t>
  </si>
  <si>
    <t>Eksisjon av brannskade i uspesifisert hudregion med dekking</t>
  </si>
  <si>
    <t>QXDE00</t>
  </si>
  <si>
    <t>Ultralydundersøkelse av hud og underhud</t>
  </si>
  <si>
    <t>QXE00</t>
  </si>
  <si>
    <t>Eksisjon av hud i uspesifisert hudregion</t>
  </si>
  <si>
    <t>QXE05</t>
  </si>
  <si>
    <t>Eksisjon av svettekjertler eller hud med svettekjertler i uspesifisert region</t>
  </si>
  <si>
    <t>QXE10</t>
  </si>
  <si>
    <t>Eksisjon av lesjon i uspesifisert hudregion</t>
  </si>
  <si>
    <t>QXE20</t>
  </si>
  <si>
    <t>Eksisjon av arr eller hudmembran i uspesifisert hudregion</t>
  </si>
  <si>
    <t>QXE25</t>
  </si>
  <si>
    <t>Eksisjon av arr etter brannskade i uspesifisert hudregion</t>
  </si>
  <si>
    <t>QXE30</t>
  </si>
  <si>
    <t>Eksisjon av kirurgisk arr i uspesifisert region</t>
  </si>
  <si>
    <t>QXE35</t>
  </si>
  <si>
    <t>Rekonstruksjon ved huddefekt etter kirurgi eller skade i uspesifisert hudregion</t>
  </si>
  <si>
    <t>QXE40</t>
  </si>
  <si>
    <t>Rekonstruksjon ved anomali eller sekvele etter sykdom i uspesifisert hudregion</t>
  </si>
  <si>
    <t>QXE99</t>
  </si>
  <si>
    <t>Annen lokal eksisjon eller rekonstruksjon i uspesifisert hudregion</t>
  </si>
  <si>
    <t>QXFT00</t>
  </si>
  <si>
    <t>Soppdiagnostikk ved mikroskopi</t>
  </si>
  <si>
    <t>QXFT05</t>
  </si>
  <si>
    <t>Skabbdiagnostikk ved mikroskopi</t>
  </si>
  <si>
    <t>QXFT10</t>
  </si>
  <si>
    <t>Mørkefeltmikroskopi</t>
  </si>
  <si>
    <t>QXFX00</t>
  </si>
  <si>
    <t>Undersøkelse med Woods lys</t>
  </si>
  <si>
    <t>QXFX05</t>
  </si>
  <si>
    <t>Lystest</t>
  </si>
  <si>
    <t>QXFX10</t>
  </si>
  <si>
    <t>Fotopatchtest ved mistenkt fotoallergi</t>
  </si>
  <si>
    <t>QXFX15</t>
  </si>
  <si>
    <t>Svettetest I</t>
  </si>
  <si>
    <t>QXFX20</t>
  </si>
  <si>
    <t>Svettetest II</t>
  </si>
  <si>
    <t>QXG00</t>
  </si>
  <si>
    <t>Revisjon av dekubitalsår i uspesifisert hudregion</t>
  </si>
  <si>
    <t>QXG10</t>
  </si>
  <si>
    <t>Eksisjon av dekubitalsår i uspesifisert hudregion</t>
  </si>
  <si>
    <t>QXG20</t>
  </si>
  <si>
    <t>Operasjon for kronisk sår eller fistel i uspesifisert hudregion</t>
  </si>
  <si>
    <t>QXG30</t>
  </si>
  <si>
    <t>Forsinket hudsutur i uspesifisert hudregion</t>
  </si>
  <si>
    <t>QXG99</t>
  </si>
  <si>
    <t>Annen operasjon for kronisk sår eller fistel i uspesifisert hudregion</t>
  </si>
  <si>
    <t>QXGM00</t>
  </si>
  <si>
    <t>Iontoforese ved hyperhidrose</t>
  </si>
  <si>
    <t>QXGX00</t>
  </si>
  <si>
    <t>Grensestrålebehandling</t>
  </si>
  <si>
    <t>QXGX10</t>
  </si>
  <si>
    <t>Lysbehandling med UV-lys</t>
  </si>
  <si>
    <t>QXGX20</t>
  </si>
  <si>
    <t>Lysbehandling av nyfødte</t>
  </si>
  <si>
    <t>QXGX25</t>
  </si>
  <si>
    <t>Systemisk psoralen-ultrafiolett-behandling</t>
  </si>
  <si>
    <t>QXGX30</t>
  </si>
  <si>
    <t>Lokal psoralen-ultrafiolett-behandling</t>
  </si>
  <si>
    <t>QXGX41</t>
  </si>
  <si>
    <t>Sårbehandling med autologt blodplatekonsentrat</t>
  </si>
  <si>
    <t>QXGX50</t>
  </si>
  <si>
    <t>Dermojetbehandling</t>
  </si>
  <si>
    <t>QXGX70</t>
  </si>
  <si>
    <t>Tatovering på medisinsk indikasjon</t>
  </si>
  <si>
    <t>QXJ00</t>
  </si>
  <si>
    <t>Fettsuging i uspesifisert hudregion</t>
  </si>
  <si>
    <t>QXJ05</t>
  </si>
  <si>
    <t>Korreksjon av løs eller overflødig hud i uspesifisert region</t>
  </si>
  <si>
    <t>RAFT00</t>
  </si>
  <si>
    <t>Mikroskopi av beinmargsutstryk</t>
  </si>
  <si>
    <t>Blod med bestanddeler</t>
  </si>
  <si>
    <t>RAGD00</t>
  </si>
  <si>
    <t>Cytaferese av stamceller</t>
  </si>
  <si>
    <t>RAGG15</t>
  </si>
  <si>
    <t>Transfusjon av allogene stamceller fra perifert blod, beslektet giver</t>
  </si>
  <si>
    <t>RAGG20</t>
  </si>
  <si>
    <t>Transfusjon av allogene stamceller fra perifert blod, ubeslektet giver</t>
  </si>
  <si>
    <t>RAGG25</t>
  </si>
  <si>
    <t>Transfusjon av autologe stamceller fra beinmarg</t>
  </si>
  <si>
    <t>RAGG30</t>
  </si>
  <si>
    <t>Transfusjon av autologe stamceller fra perifert blod</t>
  </si>
  <si>
    <t>RAGG35</t>
  </si>
  <si>
    <t>Transfusjon av stamceller fra navlestrengsblod, beslektet giver</t>
  </si>
  <si>
    <t>RAGG40</t>
  </si>
  <si>
    <t>Transfusjon av stamceller fra navlestrengsblod, ubeslektet giver</t>
  </si>
  <si>
    <t>RAGG50</t>
  </si>
  <si>
    <t>Beinmargstransplantasjon, ubeslektet giver</t>
  </si>
  <si>
    <t>RAGG55</t>
  </si>
  <si>
    <t>Beinmargstransplantasjon, beslektet giver</t>
  </si>
  <si>
    <t>RAGX00</t>
  </si>
  <si>
    <t>Mobilisering for allogen stamcellehøsting</t>
  </si>
  <si>
    <t>RAGX05</t>
  </si>
  <si>
    <t>Mobilisering for autolog stamcellehøsting</t>
  </si>
  <si>
    <t>RE0AN</t>
  </si>
  <si>
    <t>NM Merking av erytrocytter</t>
  </si>
  <si>
    <t>RE0BN</t>
  </si>
  <si>
    <t>NM Bestemmelse av erytrocytters levetid</t>
  </si>
  <si>
    <t>REGD00</t>
  </si>
  <si>
    <t>Erytrocyttaferese</t>
  </si>
  <si>
    <t>REGD05</t>
  </si>
  <si>
    <t>Erytrocyttreduserende cytaferese</t>
  </si>
  <si>
    <t>REGG00</t>
  </si>
  <si>
    <t>Transfusjon av allogene erytrocytter</t>
  </si>
  <si>
    <t>REGG05</t>
  </si>
  <si>
    <t>Transfusjon av autologe erytrocytter</t>
  </si>
  <si>
    <t>REGG10</t>
  </si>
  <si>
    <t>Intrauterin transfusjon av erytrocytter</t>
  </si>
  <si>
    <t>RKGM00</t>
  </si>
  <si>
    <t>Infusjon av koagulasjonsfaktorkonsentrat</t>
  </si>
  <si>
    <t>RKGM05</t>
  </si>
  <si>
    <t>Infusjon av rekombinante koagulasjonsfaktorpreparater</t>
  </si>
  <si>
    <t>RL0AN</t>
  </si>
  <si>
    <t>NM Leukocyttscintigrafi</t>
  </si>
  <si>
    <t>RLGD00</t>
  </si>
  <si>
    <t>Leukaferese</t>
  </si>
  <si>
    <t>RLGD05</t>
  </si>
  <si>
    <t>Leukocyttreduserende cytaferese</t>
  </si>
  <si>
    <t>RLGG00</t>
  </si>
  <si>
    <t>Transfusjon av granulocytter</t>
  </si>
  <si>
    <t>RLGG05</t>
  </si>
  <si>
    <t>Transfusjon av lymfocytter</t>
  </si>
  <si>
    <t>RLGG10</t>
  </si>
  <si>
    <t>Infusjon av donators lymfocytter (DLI) til beinmargstransplantert pasient</t>
  </si>
  <si>
    <t>RPGD00</t>
  </si>
  <si>
    <t>Plasmaferese med dobbelfiltrasjon</t>
  </si>
  <si>
    <t>RPGD05</t>
  </si>
  <si>
    <t>Plasmaferese med immunadsorpsjon</t>
  </si>
  <si>
    <t>RPGD10</t>
  </si>
  <si>
    <t>Plasmaferese med LDL-adsorpsjon</t>
  </si>
  <si>
    <t>RPGD15</t>
  </si>
  <si>
    <t>Plasmaferese med stamcellehøsting</t>
  </si>
  <si>
    <t>RPGG00</t>
  </si>
  <si>
    <t>Transfusjon av plasma, autolog</t>
  </si>
  <si>
    <t>RPGG05</t>
  </si>
  <si>
    <t>Transfusjon av plasma, allogen</t>
  </si>
  <si>
    <t>RPGM00</t>
  </si>
  <si>
    <t>Infusjon av albumin</t>
  </si>
  <si>
    <t>RPGM05</t>
  </si>
  <si>
    <t>Infusjon av gammaglobulin</t>
  </si>
  <si>
    <t>RPGX00</t>
  </si>
  <si>
    <t>Plasmatapping</t>
  </si>
  <si>
    <t>RTGD00</t>
  </si>
  <si>
    <t>Trombocyttaferese</t>
  </si>
  <si>
    <t>RTGD05</t>
  </si>
  <si>
    <t>Trombocyttreduserende cytaferese</t>
  </si>
  <si>
    <t>RTGG00</t>
  </si>
  <si>
    <t>Allogen transfusjon av trombocytter</t>
  </si>
  <si>
    <t>RTGG05</t>
  </si>
  <si>
    <t>Autolog transfusjon av trombocytter</t>
  </si>
  <si>
    <t>RTGG10</t>
  </si>
  <si>
    <t>Intrauterin transfusjon av trombocytter</t>
  </si>
  <si>
    <t>RX0AN</t>
  </si>
  <si>
    <t>NM Bestemmelse av blodvolum</t>
  </si>
  <si>
    <t>RXFC00</t>
  </si>
  <si>
    <t>Plasmavolumbasert beregning av blodvolum</t>
  </si>
  <si>
    <t>RXFC05</t>
  </si>
  <si>
    <t>Erytrocyttvolumbasert beregning av blodvolum</t>
  </si>
  <si>
    <t>RXFT00</t>
  </si>
  <si>
    <t>Mikroskopi av blodutstryk</t>
  </si>
  <si>
    <t>RXGD00</t>
  </si>
  <si>
    <t>Cytaferese, ekstrakorporal fotokjemoterapi</t>
  </si>
  <si>
    <t>RXGD05</t>
  </si>
  <si>
    <t>Hemodiafiltrasjon</t>
  </si>
  <si>
    <t>RXGD10</t>
  </si>
  <si>
    <t>Hemodilusjon preoperativt</t>
  </si>
  <si>
    <t>RXGD15</t>
  </si>
  <si>
    <t>Hemoperfusjon</t>
  </si>
  <si>
    <t>RXGG02</t>
  </si>
  <si>
    <t>Transfusjon med fullblod, allogen</t>
  </si>
  <si>
    <t>RXGG03</t>
  </si>
  <si>
    <t>Transfusjon med fullblod, autolog</t>
  </si>
  <si>
    <t>RXGG05</t>
  </si>
  <si>
    <t>Intrauterin blodtransfusjon til foster</t>
  </si>
  <si>
    <t>RXGG10</t>
  </si>
  <si>
    <t>Transfusjon av sårblod fra dren</t>
  </si>
  <si>
    <t>RXGG15</t>
  </si>
  <si>
    <t>Transfusjon av erytrocytter fra peroperativt gjenvunnet sårblod</t>
  </si>
  <si>
    <t>RXGG61</t>
  </si>
  <si>
    <t>Utskiftningstransfusjon hos nyfødt</t>
  </si>
  <si>
    <t>RXGX00</t>
  </si>
  <si>
    <t>Fullblodstapping av blodgiver</t>
  </si>
  <si>
    <t>RXGX05</t>
  </si>
  <si>
    <t>Terapeutisk fullblodstapping</t>
  </si>
  <si>
    <t>RXGX65</t>
  </si>
  <si>
    <t>Bestråling av blodprodukter</t>
  </si>
  <si>
    <t>SA0AA</t>
  </si>
  <si>
    <t>RG Caput</t>
  </si>
  <si>
    <t>Bildediagnostiske undersøkelser</t>
  </si>
  <si>
    <t>SA0AB</t>
  </si>
  <si>
    <t>RGA Cerebral arteriografi</t>
  </si>
  <si>
    <t>SA0AD</t>
  </si>
  <si>
    <t>CT Caput</t>
  </si>
  <si>
    <t>SA0AE</t>
  </si>
  <si>
    <t>CT Caput og CTA Arteriografi av caput</t>
  </si>
  <si>
    <t>SA0AG</t>
  </si>
  <si>
    <t>MR Caput</t>
  </si>
  <si>
    <t>SA0AK</t>
  </si>
  <si>
    <t>UL Caput</t>
  </si>
  <si>
    <t>SA0BA</t>
  </si>
  <si>
    <t>RG Ansiktsskjelett</t>
  </si>
  <si>
    <t>SA0BD</t>
  </si>
  <si>
    <t>CT Ansikt</t>
  </si>
  <si>
    <t>SA0BG</t>
  </si>
  <si>
    <t>MR Ansikt</t>
  </si>
  <si>
    <t>SA0BK</t>
  </si>
  <si>
    <t>UL Ansiktsregion</t>
  </si>
  <si>
    <t>SA0CA</t>
  </si>
  <si>
    <t>RG Sinografi</t>
  </si>
  <si>
    <t>SA0CD</t>
  </si>
  <si>
    <t>CT Tinningben</t>
  </si>
  <si>
    <t>SA0CG</t>
  </si>
  <si>
    <t>MR Tinningben</t>
  </si>
  <si>
    <t>SA0CH</t>
  </si>
  <si>
    <t>MR Caput og MRA Arteriografi av caput</t>
  </si>
  <si>
    <t>SA0DG</t>
  </si>
  <si>
    <t>MR Hjernenerver</t>
  </si>
  <si>
    <t>SA0DH</t>
  </si>
  <si>
    <t>fMRI</t>
  </si>
  <si>
    <t>SA5AA</t>
  </si>
  <si>
    <t>Punksjon eller nålebiopsi av bløtdeler i ansikt/på hode</t>
  </si>
  <si>
    <t>SA5AB</t>
  </si>
  <si>
    <t>Perkutan biopsi av Calvariet</t>
  </si>
  <si>
    <t>SA5JA</t>
  </si>
  <si>
    <t>Injeksjon av terapeutisk substans i Calvariet</t>
  </si>
  <si>
    <t>SB0AD</t>
  </si>
  <si>
    <t>CT Hals</t>
  </si>
  <si>
    <t>SB0AG</t>
  </si>
  <si>
    <t>MR Hals</t>
  </si>
  <si>
    <t>SB5AA</t>
  </si>
  <si>
    <t>Punksjon eller nålebiopsi av bløtdeler på hals</t>
  </si>
  <si>
    <t>SC0AA</t>
  </si>
  <si>
    <t>RG Toraks</t>
  </si>
  <si>
    <t>SC0AD</t>
  </si>
  <si>
    <t>CT Toraks</t>
  </si>
  <si>
    <t>SC0AE</t>
  </si>
  <si>
    <t>CTA Arteriografi av toraks</t>
  </si>
  <si>
    <t>SC0AF</t>
  </si>
  <si>
    <t>CTV Venografi av toraks</t>
  </si>
  <si>
    <t>SC0AG</t>
  </si>
  <si>
    <t>MR Toraks</t>
  </si>
  <si>
    <t>SC0AH</t>
  </si>
  <si>
    <t>MRA Arteriografi av toraks</t>
  </si>
  <si>
    <t>SC0AJ</t>
  </si>
  <si>
    <t>MRV Venografi av toraks</t>
  </si>
  <si>
    <t>SC0AK</t>
  </si>
  <si>
    <t>UL Toraks</t>
  </si>
  <si>
    <t>SC0AL</t>
  </si>
  <si>
    <t>PET/CT Hjerte</t>
  </si>
  <si>
    <t>SC0AM</t>
  </si>
  <si>
    <t>PET/MR Hjerte</t>
  </si>
  <si>
    <t>SC5XA</t>
  </si>
  <si>
    <t>Fokusert ultralydbehandling av toraks</t>
  </si>
  <si>
    <t>SC5XB</t>
  </si>
  <si>
    <t>Radiofrekvens-ablasjon i toraks</t>
  </si>
  <si>
    <t>SD0AA</t>
  </si>
  <si>
    <t>RG Abdomen</t>
  </si>
  <si>
    <t>SD0AD</t>
  </si>
  <si>
    <t>CT Abdomen</t>
  </si>
  <si>
    <t>SD0AE</t>
  </si>
  <si>
    <t>CTA Arteriografi av abdomen</t>
  </si>
  <si>
    <t>SD0AF</t>
  </si>
  <si>
    <t>CTV Venografi av abdomen</t>
  </si>
  <si>
    <t>SD0AG</t>
  </si>
  <si>
    <t>MR Abdomen</t>
  </si>
  <si>
    <t>SD0AH</t>
  </si>
  <si>
    <t>MRA Arteriografi av abdomen</t>
  </si>
  <si>
    <t>SD0AJ</t>
  </si>
  <si>
    <t>MRV Venografi av abdomen</t>
  </si>
  <si>
    <t>SD0AK</t>
  </si>
  <si>
    <t>UL Peritoneum</t>
  </si>
  <si>
    <t>SD0BH</t>
  </si>
  <si>
    <t>MR Abdomen og MRA Arteriografi av abdomen</t>
  </si>
  <si>
    <t>SD5XA</t>
  </si>
  <si>
    <t>Radiofrekvens-ablasjon i abdomen</t>
  </si>
  <si>
    <t>SD5XB</t>
  </si>
  <si>
    <t>Fokusert ultralydbehandling av abdomen</t>
  </si>
  <si>
    <t>SE0AA</t>
  </si>
  <si>
    <t>RG Toraks og abdomen</t>
  </si>
  <si>
    <t>SE0AD</t>
  </si>
  <si>
    <t>CT Bekken</t>
  </si>
  <si>
    <t>SE0AE</t>
  </si>
  <si>
    <t>CTA Arteriografi av bekken</t>
  </si>
  <si>
    <t>SE0AF</t>
  </si>
  <si>
    <t>CTV Venografi av bekken</t>
  </si>
  <si>
    <t>SE0AG</t>
  </si>
  <si>
    <t>MR Bekken</t>
  </si>
  <si>
    <t>SE0AH</t>
  </si>
  <si>
    <t>MRA Arteriografi av bekken</t>
  </si>
  <si>
    <t>SE0AJ</t>
  </si>
  <si>
    <t>MRV Venografi av bekken</t>
  </si>
  <si>
    <t>SE0AK</t>
  </si>
  <si>
    <t>UL Bekken</t>
  </si>
  <si>
    <t>SE0BK</t>
  </si>
  <si>
    <t>UL Bekkenarterier/vener</t>
  </si>
  <si>
    <t>SE5XA</t>
  </si>
  <si>
    <t>Fokusert ultralydbehandling av bekkenet</t>
  </si>
  <si>
    <t>SH0AB</t>
  </si>
  <si>
    <t>RGA Arteriografi av arterier i hode og hals</t>
  </si>
  <si>
    <t>SH0AC</t>
  </si>
  <si>
    <t>RGV Venografi av vener i Hode og hals</t>
  </si>
  <si>
    <t>SH0AD</t>
  </si>
  <si>
    <t>CT Hode og hals</t>
  </si>
  <si>
    <t>SH0AE</t>
  </si>
  <si>
    <t>CTA Arteriografi av sammenhengende arterier ved hode og hals</t>
  </si>
  <si>
    <t>SH0AF</t>
  </si>
  <si>
    <t>CTV Venografi av sammenhengende vener ved hode og hals</t>
  </si>
  <si>
    <t>SH0AG</t>
  </si>
  <si>
    <t>MR Hode og hals</t>
  </si>
  <si>
    <t>SH0AH</t>
  </si>
  <si>
    <t>MRA Hode og hals</t>
  </si>
  <si>
    <t>SH0AJ</t>
  </si>
  <si>
    <t>MRV Venografi av sammenhengende vener ved hode og hals</t>
  </si>
  <si>
    <t>SH0AK</t>
  </si>
  <si>
    <t>UL Hode og hals</t>
  </si>
  <si>
    <t>SJ0AB</t>
  </si>
  <si>
    <t>RGA Arteriografi av arterier i hals og torakal aorta</t>
  </si>
  <si>
    <t>SJ0AC</t>
  </si>
  <si>
    <t>RGV Venografi av vener i Hals og toraks</t>
  </si>
  <si>
    <t>SJ0AD</t>
  </si>
  <si>
    <t>CT Hals og toraks</t>
  </si>
  <si>
    <t>SJ0AE</t>
  </si>
  <si>
    <t>CTA Arteriografi av sammenhengende arterier ved hals og toraks</t>
  </si>
  <si>
    <t>SJ0AF</t>
  </si>
  <si>
    <t>CTV Venografi av sammenhengende vener ved hals og toraks</t>
  </si>
  <si>
    <t>SJ0AG</t>
  </si>
  <si>
    <t>MR Hals og toraks</t>
  </si>
  <si>
    <t>SJ0AH</t>
  </si>
  <si>
    <t>MRA Hals og toraks</t>
  </si>
  <si>
    <t>SJ0AJ</t>
  </si>
  <si>
    <t>MRV Venografi av sammenhengende vener ved hals og toraks</t>
  </si>
  <si>
    <t>SJ0AK</t>
  </si>
  <si>
    <t>UL Hals og toraks</t>
  </si>
  <si>
    <t>SJ0AL</t>
  </si>
  <si>
    <t>PET/CT Hals og toraks</t>
  </si>
  <si>
    <t>SK0AB</t>
  </si>
  <si>
    <t>RGA Arteriografi av hele aorta</t>
  </si>
  <si>
    <t>SK0AC</t>
  </si>
  <si>
    <t>RGV Venografi av vener i Toraks og abdomen</t>
  </si>
  <si>
    <t>SK0AD</t>
  </si>
  <si>
    <t>CT Toraks og abdomen</t>
  </si>
  <si>
    <t>SK0AE</t>
  </si>
  <si>
    <t>CTA Arteriografi av sammenhengende arterier ved toraks og abdomen</t>
  </si>
  <si>
    <t>SK0AF</t>
  </si>
  <si>
    <t>CTV Venografi av sammenhengende vener ved toraks og abdomen</t>
  </si>
  <si>
    <t>SK0AG</t>
  </si>
  <si>
    <t>MR Toraks og abdomen</t>
  </si>
  <si>
    <t>SK0AH</t>
  </si>
  <si>
    <t>MRA Toraks og abdomen</t>
  </si>
  <si>
    <t>SK0AJ</t>
  </si>
  <si>
    <t>MRV Venografi av sammenhengende vener ved toraks og abdomen</t>
  </si>
  <si>
    <t>SK0AK</t>
  </si>
  <si>
    <t>UL Toraks og abdomen</t>
  </si>
  <si>
    <t>SL0AB</t>
  </si>
  <si>
    <t>RGA Arteriografi av abdominal aorta og bekkenarterier</t>
  </si>
  <si>
    <t>SL0AC</t>
  </si>
  <si>
    <t>RGV Venografi av vener i Abdomen og bekken</t>
  </si>
  <si>
    <t>SL0AD</t>
  </si>
  <si>
    <t>CT Abdomen og bekken</t>
  </si>
  <si>
    <t>SL0AE</t>
  </si>
  <si>
    <t>CTA Arteriografi av sammenhengende arterier ved abdomen og bekken</t>
  </si>
  <si>
    <t>SL0AF</t>
  </si>
  <si>
    <t>CTV Venografi av sammenhengende vener ved abdomen og bekken</t>
  </si>
  <si>
    <t>SL0AG</t>
  </si>
  <si>
    <t>MR Abdomen og bekken</t>
  </si>
  <si>
    <t>SL0AH</t>
  </si>
  <si>
    <t>MRA Abdomen og bekken</t>
  </si>
  <si>
    <t>SL0AJ</t>
  </si>
  <si>
    <t>MRV Venografi av sammenhengende vener ved abdomen og bekken</t>
  </si>
  <si>
    <t>SL0AK</t>
  </si>
  <si>
    <t>UL Abdomen og bekken</t>
  </si>
  <si>
    <t>SL0AL</t>
  </si>
  <si>
    <t>PET/CT Abdomen og bekken</t>
  </si>
  <si>
    <t>SL0BK</t>
  </si>
  <si>
    <t>UL Abdomen og bekken med kontrast</t>
  </si>
  <si>
    <t>SM0AB</t>
  </si>
  <si>
    <t>RGA Arteriografi av arterier i bekken og underekstremiteter</t>
  </si>
  <si>
    <t>SM0AC</t>
  </si>
  <si>
    <t>RGV Venografi av vener i Bekken og underekstremiteter</t>
  </si>
  <si>
    <t>SM0AD</t>
  </si>
  <si>
    <t>CT Bekken og underekstremiteter</t>
  </si>
  <si>
    <t>SM0AE</t>
  </si>
  <si>
    <t>CTA Arteriografi av sammenhengende arterier ved bekken og underekstremiteter</t>
  </si>
  <si>
    <t>SM0AF</t>
  </si>
  <si>
    <t>CTV Venografi av sammenhengende vener ved bekken og underekstremiteter</t>
  </si>
  <si>
    <t>SM0AG</t>
  </si>
  <si>
    <t>MR Bekken og underekstremiteter</t>
  </si>
  <si>
    <t>SM0AH</t>
  </si>
  <si>
    <t>MRA Arteriografi av sammenhengende arterier ved bekken og underekstremiteter</t>
  </si>
  <si>
    <t>SM0AJ</t>
  </si>
  <si>
    <t>MRV Venografi av sammenhengende vener ved bekken og underekstremiteter</t>
  </si>
  <si>
    <t>SM0AK</t>
  </si>
  <si>
    <t>UL Bekken og underekstremiteter</t>
  </si>
  <si>
    <t>SN0AB</t>
  </si>
  <si>
    <t>RGA Arteriografi av arterier i hode, hals og torakal aorta</t>
  </si>
  <si>
    <t>SN0AC</t>
  </si>
  <si>
    <t>RGV Venografi av vener i Hode, hals og toraks</t>
  </si>
  <si>
    <t>SN0AD</t>
  </si>
  <si>
    <t>CT Hode, hals og toraks</t>
  </si>
  <si>
    <t>SN0AE</t>
  </si>
  <si>
    <t>CTA Arteriografi av sammenhengende arterier ved hode, hals og toraks</t>
  </si>
  <si>
    <t>SN0AF</t>
  </si>
  <si>
    <t>CTV Venografi av sammenhengende vener ved hode, hals og toraks</t>
  </si>
  <si>
    <t>SN0AG</t>
  </si>
  <si>
    <t>MR Hode, hals og toraks</t>
  </si>
  <si>
    <t>SN0AH</t>
  </si>
  <si>
    <t>MRA Arteriografi av sammenhengende arterier ved hode, hals og toraks</t>
  </si>
  <si>
    <t>SN0AJ</t>
  </si>
  <si>
    <t>MRV Venografi av sammenhengende vener ved hode, hals og toraks</t>
  </si>
  <si>
    <t>SN0AK</t>
  </si>
  <si>
    <t>UL Hode, hals og toraks</t>
  </si>
  <si>
    <t>SP0AB</t>
  </si>
  <si>
    <t>RGA Arteriografi av arterier i hals og hele aorta</t>
  </si>
  <si>
    <t>SP0AC</t>
  </si>
  <si>
    <t>RGV Venografi av vener i Hals, toraks og abdomen</t>
  </si>
  <si>
    <t>SP0AD</t>
  </si>
  <si>
    <t>CT Hals, toraks og abdomen</t>
  </si>
  <si>
    <t>SP0AE</t>
  </si>
  <si>
    <t>CTA Arteriografi av sammenhengende arterier ved hals, toraks og abdomen</t>
  </si>
  <si>
    <t>SP0AF</t>
  </si>
  <si>
    <t>CTV Venografi av sammenhengende vener ved hals, toraks og abdomen</t>
  </si>
  <si>
    <t>SP0AG</t>
  </si>
  <si>
    <t>MR Hals, toraks og abdomen</t>
  </si>
  <si>
    <t>SP0AH</t>
  </si>
  <si>
    <t>MRA Arteriografi av sammenhengende arterier ved hals, toraks og abdomen</t>
  </si>
  <si>
    <t>SP0AJ</t>
  </si>
  <si>
    <t>MRV Venografi av sammenhengende vener ved hals, toraks og abdomen</t>
  </si>
  <si>
    <t>SP0AK</t>
  </si>
  <si>
    <t>UL Hals, toraks og abdomen</t>
  </si>
  <si>
    <t>SP0AN</t>
  </si>
  <si>
    <t>NM Helkroppsscan ved ca. tyroidea</t>
  </si>
  <si>
    <t>SQ0AB</t>
  </si>
  <si>
    <t>RGA Arteriografi av arterier i toraks, abdomen og bekken</t>
  </si>
  <si>
    <t>SQ0AC</t>
  </si>
  <si>
    <t>RGV Venografi av vener i Toraks, abdomen og bekken</t>
  </si>
  <si>
    <t>SQ0AD</t>
  </si>
  <si>
    <t>CT Toraks, abdomen og bekken</t>
  </si>
  <si>
    <t>SQ0AE</t>
  </si>
  <si>
    <t>CTA Arteriografi av sammenhengende arterier ved toraks, abdomen og bekken</t>
  </si>
  <si>
    <t>SQ0AF</t>
  </si>
  <si>
    <t>CTV Venografi av sammenhengende vener ved toraks, abdomen og bekken</t>
  </si>
  <si>
    <t>SQ0AG</t>
  </si>
  <si>
    <t>MR Toraks, abdomen og bekken</t>
  </si>
  <si>
    <t>SQ0AH</t>
  </si>
  <si>
    <t>MRA Toraks, abdomen og bekken</t>
  </si>
  <si>
    <t>SQ0AJ</t>
  </si>
  <si>
    <t>MRV Venografi av sammenhengende vener ved toraks, abdomen og bekken</t>
  </si>
  <si>
    <t>SQ0AK</t>
  </si>
  <si>
    <t>UL Toraks, abdomen og bekken</t>
  </si>
  <si>
    <t>SR0AB</t>
  </si>
  <si>
    <t>RGA Arteriografi av abdominalaorta, bekken og u.x.-arterier</t>
  </si>
  <si>
    <t>SR0AC</t>
  </si>
  <si>
    <t>RGV Venografi av vener i Abdomen, bekken og underekstremiteter</t>
  </si>
  <si>
    <t>SR0AD</t>
  </si>
  <si>
    <t>CT Abdomen, bekken og underekstremiteter</t>
  </si>
  <si>
    <t>SR0AE</t>
  </si>
  <si>
    <t>CTA Arteriografi av sammenhengende arterier ved abdomen, bekken og underekstremiteter</t>
  </si>
  <si>
    <t>SR0AF</t>
  </si>
  <si>
    <t>CTV Venografi av sammenhengende vener ved abdomen, bekken og underekstremiteter</t>
  </si>
  <si>
    <t>SR0AG</t>
  </si>
  <si>
    <t>MR Abdomen, bekken og underekstremiteter</t>
  </si>
  <si>
    <t>SR0AH</t>
  </si>
  <si>
    <t>MRA Abdomen, bekken og underekstremitet(er)</t>
  </si>
  <si>
    <t>SR0AJ</t>
  </si>
  <si>
    <t>MRV Venografi av sammenhengende vener ved abdomen, bekken og underekstremiteter</t>
  </si>
  <si>
    <t>SR0AK</t>
  </si>
  <si>
    <t>UL Abdomen, bekken og underekstremiteter</t>
  </si>
  <si>
    <t>SS0AB</t>
  </si>
  <si>
    <t>RGA Arteriografi av arterier i hode, hals og hele aorta</t>
  </si>
  <si>
    <t>SS0AC</t>
  </si>
  <si>
    <t>RGV Venografi av vener i Hode, hals, toraks og abdomen</t>
  </si>
  <si>
    <t>SS0AD</t>
  </si>
  <si>
    <t>CT Hode, hals, toraks og abdomen</t>
  </si>
  <si>
    <t>SS0AE</t>
  </si>
  <si>
    <t>CTA Arteriografi av sammenhengende arterier ved hode, hals, toraks og abdomen</t>
  </si>
  <si>
    <t>SS0AF</t>
  </si>
  <si>
    <t>CTV Venografi av sammenhengende vener ved hode, hals, toraks og abdomen</t>
  </si>
  <si>
    <t>SS0AG</t>
  </si>
  <si>
    <t>MR Hode, hals, toraks og abdomen</t>
  </si>
  <si>
    <t>SS0AH</t>
  </si>
  <si>
    <t>MRA Arteriografi av sammenhengende arterier ved hode, hals, toraks og abdomen</t>
  </si>
  <si>
    <t>SS0AJ</t>
  </si>
  <si>
    <t>MRV Venografi av sammenhengende vener ved hode, hals, toraks og abdomen</t>
  </si>
  <si>
    <t>SS0AK</t>
  </si>
  <si>
    <t>UL Hode, hals, toraks og abdomen</t>
  </si>
  <si>
    <t>ST0AB</t>
  </si>
  <si>
    <t>RGA Arteriografi av arterier i hals, bekken og hele aorta</t>
  </si>
  <si>
    <t>ST0AC</t>
  </si>
  <si>
    <t>RGV Venografi av vener i Hals, toraks, abdomen og bekken</t>
  </si>
  <si>
    <t>ST0AD</t>
  </si>
  <si>
    <t>CT Hals, toraks, abdomen og bekken</t>
  </si>
  <si>
    <t>ST0AE</t>
  </si>
  <si>
    <t>CTA Arteriografi av sammenhengende arterier ved hals, toraks, abdomen og bekken</t>
  </si>
  <si>
    <t>ST0AF</t>
  </si>
  <si>
    <t>CTV Venografi av sammenhengende vener ved hals, toraks, abdomen og bekken</t>
  </si>
  <si>
    <t>ST0AG</t>
  </si>
  <si>
    <t>MR Hals, toraks, abdomen og bekken</t>
  </si>
  <si>
    <t>ST0AH</t>
  </si>
  <si>
    <t>MRA Arteriografi av sammenhengende arterier ved hals, toraks, abdomen og bekken</t>
  </si>
  <si>
    <t>ST0AJ</t>
  </si>
  <si>
    <t>MRV Venografi av sammenhengende vener ved hals, toraks, abdomen og bekken</t>
  </si>
  <si>
    <t>ST0AK</t>
  </si>
  <si>
    <t>UL Hals, toraks, abdomen og bekken</t>
  </si>
  <si>
    <t>ST0AL</t>
  </si>
  <si>
    <t>PET/CT "PET skallebasis - lår"</t>
  </si>
  <si>
    <t>SU0AB</t>
  </si>
  <si>
    <t>RGA Arteriografi av hele aorta, bekken og u.x.-arterier</t>
  </si>
  <si>
    <t>SU0AC</t>
  </si>
  <si>
    <t>RGV Venografi av vener i Toraks, abdomen, bekken og underekstremiteter</t>
  </si>
  <si>
    <t>SU0AD</t>
  </si>
  <si>
    <t>CT Toraks, abdomen, bekken og underekstremiteter</t>
  </si>
  <si>
    <t>SU0AE</t>
  </si>
  <si>
    <t>CTA Arteriografi av sammenhengende arterier ved toraks, abdomen, bekken og underekstremiteter</t>
  </si>
  <si>
    <t>SU0AF</t>
  </si>
  <si>
    <t>CTV Venografi av sammenhengende vener ved toraks, abdomen, bekken og underekstremiteter</t>
  </si>
  <si>
    <t>SU0AG</t>
  </si>
  <si>
    <t>MR Toraks, abdomen, bekken og underekstremiteter</t>
  </si>
  <si>
    <t>SU0AH</t>
  </si>
  <si>
    <t>MRA Toraks, abdomen, bekken og underekstremitet(er)</t>
  </si>
  <si>
    <t>SU0AJ</t>
  </si>
  <si>
    <t>MRV Venografi av sammenhengende vener ved toraks, abdomen, bekken og underekstremiteter</t>
  </si>
  <si>
    <t>SU0AK</t>
  </si>
  <si>
    <t>UL Toraks, abdomen, bekken og underekstremiteter</t>
  </si>
  <si>
    <t>SV0AB</t>
  </si>
  <si>
    <t>RGA Arteriografi av arterier i hode, hals, bekken og hele aorta</t>
  </si>
  <si>
    <t>SV0AC</t>
  </si>
  <si>
    <t>RGV Venografi av vener i Hode, hals, toraks, abdomen og bekken</t>
  </si>
  <si>
    <t>SV0AD</t>
  </si>
  <si>
    <t>CT Hode, hals, toraks, abdomen og bekken</t>
  </si>
  <si>
    <t>SV0AE</t>
  </si>
  <si>
    <t>CTA Arteriografi av sammenhengende arterier ved hode, hals, toraks, abdomen og bekken</t>
  </si>
  <si>
    <t>SV0AF</t>
  </si>
  <si>
    <t>CTV Venografi av sammenhengende vener ved hode, hals, toraks, abdomen og bekken</t>
  </si>
  <si>
    <t>SV0AG</t>
  </si>
  <si>
    <t>MR Hode, hals, toraks, abdomen og bekken</t>
  </si>
  <si>
    <t>SV0AH</t>
  </si>
  <si>
    <t>MRA Arteriografi av sammenhengende arterier ved hode, hals, toraks, abdomen og bekken</t>
  </si>
  <si>
    <t>SV0AJ</t>
  </si>
  <si>
    <t>MRV Venografi av sammenhengende vener ved hode, hals, toraks, abdomen og bekken</t>
  </si>
  <si>
    <t>SV0AK</t>
  </si>
  <si>
    <t>UL Hode, hals, toraks, abdomen og bekken</t>
  </si>
  <si>
    <t>SV0AL</t>
  </si>
  <si>
    <t>PET/CT "PET skalletopp - lår"</t>
  </si>
  <si>
    <t>SW0AB</t>
  </si>
  <si>
    <t>RGA Arteriografi av arterier i hals, toraks, abdomen, bekken og underekstremiteter</t>
  </si>
  <si>
    <t>SW0AC</t>
  </si>
  <si>
    <t>RGV Venografi av vener i Hals, toraks, abdomen, bekken og underekstremiteter</t>
  </si>
  <si>
    <t>SW0AD</t>
  </si>
  <si>
    <t>CT Hals, toraks, abdomen, bekken og underekstremiteter</t>
  </si>
  <si>
    <t>SW0AE</t>
  </si>
  <si>
    <t>CTA Arteriografi av sammenhengende arterier ved hals, toraks, abdomen, bekken og underekstremiteter</t>
  </si>
  <si>
    <t>SW0AF</t>
  </si>
  <si>
    <t>CTV Venografi av sammenhengende vener ved hals, toraks, abdomen, bekken og underekstremiteter</t>
  </si>
  <si>
    <t>SW0AG</t>
  </si>
  <si>
    <t>MR Hals, toraks, abdomen, bekken og underekstremiteter</t>
  </si>
  <si>
    <t>SW0AH</t>
  </si>
  <si>
    <t>MRA Arteriografi av sammenhengende arterier ved hals, toraks, abdomen, bekken og underekstremiteter</t>
  </si>
  <si>
    <t>SW0AJ</t>
  </si>
  <si>
    <t>MRV Venografi av sammenhengende vener ved hals, toraks, abdomen, bekken og underekstremiteter</t>
  </si>
  <si>
    <t>SW0AK</t>
  </si>
  <si>
    <t>UL Hals, toraks, abdomen, bekken og underekstremiteter</t>
  </si>
  <si>
    <t>SY0AA</t>
  </si>
  <si>
    <t>RG Helkropp</t>
  </si>
  <si>
    <t>SY0AB</t>
  </si>
  <si>
    <t>RGA Arteriografi av arterier i hode, hals, toraks, abdomen, bekken og underekstremiteter</t>
  </si>
  <si>
    <t>SY0AC</t>
  </si>
  <si>
    <t>RGV Venografi av vener i Hode, hals, toraks, abdomen, bekken og underekstremiteter</t>
  </si>
  <si>
    <t>SY0AD</t>
  </si>
  <si>
    <t>CT Hode, hals, toraks, abdomen, bekken og underekstremiteter, samt overekstremiteter/Helkropp</t>
  </si>
  <si>
    <t>SY0AE</t>
  </si>
  <si>
    <t>CTA Arteriografi av sammenhengende arterier ved hode, hals, toraks, abdomen, bekken og underekstremiteter</t>
  </si>
  <si>
    <t>SY0AF</t>
  </si>
  <si>
    <t>CTV Venografi av sammenhengende vener ved hode, hals, toraks, abdomen, bekken og underekstremiteter</t>
  </si>
  <si>
    <t>SY0AG</t>
  </si>
  <si>
    <t>MR Hode, hals, toraks, abdomen, bekken og underekstremiteter</t>
  </si>
  <si>
    <t>SY0AH</t>
  </si>
  <si>
    <t>MRA Arteriografi av sammenhengende arterier ved hode, hals, toraks, abdomen, bekken og underekstremiteter</t>
  </si>
  <si>
    <t>SY0AJ</t>
  </si>
  <si>
    <t>MRV Venografi av sammenhengende vener ved hode, hals, toraks, abdomen, bekken og underekstremiteter</t>
  </si>
  <si>
    <t>SY0AK</t>
  </si>
  <si>
    <t>UL Hode, hals, toraks, abdomen, bekken og underekstremiteter</t>
  </si>
  <si>
    <t>SY0AL</t>
  </si>
  <si>
    <t>PET/CT "PET skalletopp - tå med over- og underekstremiteter "</t>
  </si>
  <si>
    <t>SY0AM</t>
  </si>
  <si>
    <t>PET/MR Helkropp</t>
  </si>
  <si>
    <t>SY0AN</t>
  </si>
  <si>
    <t>NM Skjelettscintigrafi, helkropp</t>
  </si>
  <si>
    <t>SY0BN</t>
  </si>
  <si>
    <t>NM Benmargsscintigrafi, helkropp</t>
  </si>
  <si>
    <t>SY0CN</t>
  </si>
  <si>
    <t>NM Octreotid-scintigrafi</t>
  </si>
  <si>
    <t>SY0DN</t>
  </si>
  <si>
    <t>NM MIBG-scintigrafi</t>
  </si>
  <si>
    <t>SY0EN</t>
  </si>
  <si>
    <t>NM Amyloidscintigrafi</t>
  </si>
  <si>
    <t>SY0FN</t>
  </si>
  <si>
    <t>NM Galliumscintigrafi</t>
  </si>
  <si>
    <t>SY0GN</t>
  </si>
  <si>
    <t>NM Shuntkvantitering</t>
  </si>
  <si>
    <t>SY0HN</t>
  </si>
  <si>
    <t>NM Helkroppsscan etter terapi</t>
  </si>
  <si>
    <t>SY0KA</t>
  </si>
  <si>
    <t>RG Shuntoversikt</t>
  </si>
  <si>
    <t>SY5RA</t>
  </si>
  <si>
    <t>Radionuklidterapi av skjelett ved metastaser</t>
  </si>
  <si>
    <t>SZ0AA</t>
  </si>
  <si>
    <t>RG Abscessografi</t>
  </si>
  <si>
    <t>SZ0AB</t>
  </si>
  <si>
    <t>RGA Uspesifisert</t>
  </si>
  <si>
    <t>SZ0AC</t>
  </si>
  <si>
    <t>RGV Venografi av uspesifiserte vener</t>
  </si>
  <si>
    <t>SZ0AD</t>
  </si>
  <si>
    <t>CT Uspesifisert</t>
  </si>
  <si>
    <t>SZ0AE</t>
  </si>
  <si>
    <t>CTA Arteriografi av uspesifiserte arterier</t>
  </si>
  <si>
    <t>SZ0AF</t>
  </si>
  <si>
    <t>CTV Venografi av uspesifiserte vener</t>
  </si>
  <si>
    <t>SZ0AG</t>
  </si>
  <si>
    <t>MR Uspesifisert</t>
  </si>
  <si>
    <t>SZ0AH</t>
  </si>
  <si>
    <t>MRA Arteriografi av sammenhengende arterier, uspesifisert</t>
  </si>
  <si>
    <t>SZ0AJ</t>
  </si>
  <si>
    <t>MRV Venografi av sammenhengende vener ved Uspesifisert</t>
  </si>
  <si>
    <t>SZ0BA</t>
  </si>
  <si>
    <t>RG Loopografi</t>
  </si>
  <si>
    <t>SZ0CA</t>
  </si>
  <si>
    <t>RG Fistulografi</t>
  </si>
  <si>
    <t>SZ0DA</t>
  </si>
  <si>
    <t>RG Scoutbilde</t>
  </si>
  <si>
    <t>SZ0DD</t>
  </si>
  <si>
    <t>CT Scoutbilde</t>
  </si>
  <si>
    <t>SZ5BA</t>
  </si>
  <si>
    <t>Skifte av kateter for perkutan drenasje av annen abscess</t>
  </si>
  <si>
    <t>SZ5BB</t>
  </si>
  <si>
    <t>Annen perkutan drenasje</t>
  </si>
  <si>
    <t>SZ5BC</t>
  </si>
  <si>
    <t>Perkutan drenasje av annen abscess</t>
  </si>
  <si>
    <t>SZ5BD</t>
  </si>
  <si>
    <t>Skifte av annet perkutant kateter</t>
  </si>
  <si>
    <t>SZ5EA</t>
  </si>
  <si>
    <t>Perkutan fjerning av (annet) fremmedlegeme</t>
  </si>
  <si>
    <t>SZ5GA</t>
  </si>
  <si>
    <t>Injeksjon av terapeutisk substans i væskeholdig hulrom</t>
  </si>
  <si>
    <t>SZ5RA</t>
  </si>
  <si>
    <t>Radionuklidterapi ved cancer</t>
  </si>
  <si>
    <t>TAB00</t>
  </si>
  <si>
    <t>Lumbalpunksjon</t>
  </si>
  <si>
    <t>T</t>
  </si>
  <si>
    <t>TAC00</t>
  </si>
  <si>
    <t>Perifer nerveblokade</t>
  </si>
  <si>
    <t>TAD00</t>
  </si>
  <si>
    <t>Sympatikusblokade</t>
  </si>
  <si>
    <t>TAW99</t>
  </si>
  <si>
    <t>Annet mindre inngrep på nervesystemet</t>
  </si>
  <si>
    <t>TBA00</t>
  </si>
  <si>
    <t>Punksjon av tyreoidea</t>
  </si>
  <si>
    <t>TBA10</t>
  </si>
  <si>
    <t>Nålebiopsi av tyreoidea</t>
  </si>
  <si>
    <t>TBA20</t>
  </si>
  <si>
    <t>Aspirasjonscytologi fra tyreoidea</t>
  </si>
  <si>
    <t>TBB00</t>
  </si>
  <si>
    <t>Punksjon av paratyreoidea</t>
  </si>
  <si>
    <t>TBB10</t>
  </si>
  <si>
    <t>Nålebiopsi av paratyreoidea</t>
  </si>
  <si>
    <t>TBC00</t>
  </si>
  <si>
    <t>Nålebiopsi av binyre</t>
  </si>
  <si>
    <t>TBC10</t>
  </si>
  <si>
    <t>Punksjonscytologi fra binyre</t>
  </si>
  <si>
    <t>Aspirasjonscytologi fra binyre</t>
  </si>
  <si>
    <t>TBW99</t>
  </si>
  <si>
    <t>Annet mindre inngrep på endokrine organer</t>
  </si>
  <si>
    <t>TCA00</t>
  </si>
  <si>
    <t>Nålebiopsi fra orbita</t>
  </si>
  <si>
    <t>TCA10</t>
  </si>
  <si>
    <t>Finnålsaspirasjon fra orbita</t>
  </si>
  <si>
    <t>TCA15</t>
  </si>
  <si>
    <t>Retrobulbær terapeutisk injeksjon i orbita</t>
  </si>
  <si>
    <t>TCA20</t>
  </si>
  <si>
    <t>Peribulbær terapeutisk injeksjon i orbita</t>
  </si>
  <si>
    <t>TCB00</t>
  </si>
  <si>
    <t>Nålebiopsi av øyelokk</t>
  </si>
  <si>
    <t>TCB10</t>
  </si>
  <si>
    <t>Enkel epilasjon av cilier</t>
  </si>
  <si>
    <t>TCB20</t>
  </si>
  <si>
    <t>Terapeutisk injeksjon i øyelokk</t>
  </si>
  <si>
    <t>TCB30</t>
  </si>
  <si>
    <t>Fjerning av ptosesutur fra øyelokk</t>
  </si>
  <si>
    <t>TCB35</t>
  </si>
  <si>
    <t>Justering av ptosesutur</t>
  </si>
  <si>
    <t>TCC00</t>
  </si>
  <si>
    <t>Nålebiopsi av tårekjertel</t>
  </si>
  <si>
    <t>TCC10</t>
  </si>
  <si>
    <t>Sondering av tårekanalikkel eller tårekanal til nesen</t>
  </si>
  <si>
    <t>TCC30</t>
  </si>
  <si>
    <t>Intubasjon av tårekanalikkel eller tårekanal til nesen</t>
  </si>
  <si>
    <t>TCE00</t>
  </si>
  <si>
    <t>Terapeutisk injeksjon i øyemuskel</t>
  </si>
  <si>
    <t>TCF00</t>
  </si>
  <si>
    <t>Subkonjunktival terapeutisk injeksjon</t>
  </si>
  <si>
    <t>TCG00</t>
  </si>
  <si>
    <t>Dekking av cornea og sclera med myk linse</t>
  </si>
  <si>
    <t>TCG10</t>
  </si>
  <si>
    <t>Fjerning av suturer i cornea</t>
  </si>
  <si>
    <t>TCG20</t>
  </si>
  <si>
    <t>Lasersuturløsning i cornea eller sclera</t>
  </si>
  <si>
    <t>TCH10</t>
  </si>
  <si>
    <t>Nåleaspirasjon av kammervann</t>
  </si>
  <si>
    <t>TCH20</t>
  </si>
  <si>
    <t>Nålebiopsi av iris</t>
  </si>
  <si>
    <t>TCH30</t>
  </si>
  <si>
    <t>Nålebiopsi av corpus ciliare</t>
  </si>
  <si>
    <t>TCK10</t>
  </si>
  <si>
    <t>Nålebiopsi av choroidea</t>
  </si>
  <si>
    <t>TCK20</t>
  </si>
  <si>
    <t>Nålebiopsi av corpus vitreum</t>
  </si>
  <si>
    <t>TCK30</t>
  </si>
  <si>
    <t>Nålebiopsi av retina</t>
  </si>
  <si>
    <t>TCW99</t>
  </si>
  <si>
    <t>Annet mindre inngrep på øyet eller øyeregionen</t>
  </si>
  <si>
    <t>TDA00</t>
  </si>
  <si>
    <t>Biopsi av aurikkel eller øregang</t>
  </si>
  <si>
    <t>TDA10</t>
  </si>
  <si>
    <t>Nålebiopsi av aurikkel eller øregang</t>
  </si>
  <si>
    <t>TDB00</t>
  </si>
  <si>
    <t>Fjerning av fremmedlegeme fra øregang</t>
  </si>
  <si>
    <t>TDC00</t>
  </si>
  <si>
    <t>Nålebiopsi av trommehinne</t>
  </si>
  <si>
    <t>TDH00</t>
  </si>
  <si>
    <t>Nålebiopsi av nese</t>
  </si>
  <si>
    <t>TDH10</t>
  </si>
  <si>
    <t>Fjerning av fremmedlegeme fra nesebor</t>
  </si>
  <si>
    <t>TDJ00</t>
  </si>
  <si>
    <t>Nålebiopsi av neseseptum</t>
  </si>
  <si>
    <t>TDM00</t>
  </si>
  <si>
    <t>Nålebiopsi av maksillarsinus</t>
  </si>
  <si>
    <t>TDM10</t>
  </si>
  <si>
    <t>Punksjon og irrigasjon av maksillarsinus</t>
  </si>
  <si>
    <t>TDN00</t>
  </si>
  <si>
    <t>Nålebiopsi av ethmoidalsinus eller ethmoidalbeinet</t>
  </si>
  <si>
    <t>TDP00</t>
  </si>
  <si>
    <t>Nålebiopsi av frontalsinus</t>
  </si>
  <si>
    <t>TDP10</t>
  </si>
  <si>
    <t>Nålebiopsi av sfenoidalsinus</t>
  </si>
  <si>
    <t>TDQ00</t>
  </si>
  <si>
    <t>Nålebiopsi av larynx</t>
  </si>
  <si>
    <t>TDW00</t>
  </si>
  <si>
    <t>Annet mindre inngrep på øre, nese, bihuler eller strupehode</t>
  </si>
  <si>
    <t>TEA00</t>
  </si>
  <si>
    <t>Biopsi av leppe</t>
  </si>
  <si>
    <t>TEA10</t>
  </si>
  <si>
    <t>Nålebiopsi av leppe</t>
  </si>
  <si>
    <t>TEB00</t>
  </si>
  <si>
    <t>Kroneterapi</t>
  </si>
  <si>
    <t>TEB10</t>
  </si>
  <si>
    <t>Tannfylling med fast materiale</t>
  </si>
  <si>
    <t>TEB20</t>
  </si>
  <si>
    <t>Tannfylling med plastisk materiale</t>
  </si>
  <si>
    <t>TEB30</t>
  </si>
  <si>
    <t>Rotbehandling på tann</t>
  </si>
  <si>
    <t>TEB40</t>
  </si>
  <si>
    <t>Drenasje av alveolærabscess gjennom tann</t>
  </si>
  <si>
    <t>TEC00</t>
  </si>
  <si>
    <t>Nålebiopsi av gingiva</t>
  </si>
  <si>
    <t>TED00</t>
  </si>
  <si>
    <t>Lukket reposisjon av kjeveluksasjon</t>
  </si>
  <si>
    <t>TED10</t>
  </si>
  <si>
    <t>Nålebiopsi av underkjeve</t>
  </si>
  <si>
    <t>TEE00</t>
  </si>
  <si>
    <t>Nålebiopsi av overkjeve</t>
  </si>
  <si>
    <t>TEG00</t>
  </si>
  <si>
    <t>Nålebiopsi av kjeveledd</t>
  </si>
  <si>
    <t>TEG10</t>
  </si>
  <si>
    <t>Injeksjon av diagnostisk eller terapeutisk substans i kjeveledd</t>
  </si>
  <si>
    <t>TEH00</t>
  </si>
  <si>
    <t>Nålebiopsi av gane</t>
  </si>
  <si>
    <t>TEJ00</t>
  </si>
  <si>
    <t>Nålebiopsi av tunge eller munngulv</t>
  </si>
  <si>
    <t>TEL00</t>
  </si>
  <si>
    <t>Nålebiopsi av spyttkjertel</t>
  </si>
  <si>
    <t>TEM00</t>
  </si>
  <si>
    <t>Nålebiopsi av tonsille eller adenoid vev</t>
  </si>
  <si>
    <t>TEN00</t>
  </si>
  <si>
    <t>Nålebiopsi av pharynx eller tilstøtende struktur</t>
  </si>
  <si>
    <t>TEW99</t>
  </si>
  <si>
    <t>Annet mindre inngrep på tann, kjeve, munn eller pharynx</t>
  </si>
  <si>
    <t>TFC00</t>
  </si>
  <si>
    <t>RGV Høyresidig hjertekateterisering</t>
  </si>
  <si>
    <t>Høyresidig hjertekateterisering</t>
  </si>
  <si>
    <t>TFC10</t>
  </si>
  <si>
    <t>RGA Venstresidig hjertekateterisering</t>
  </si>
  <si>
    <t>Venstresidig hjertekateterisering</t>
  </si>
  <si>
    <t>TFE00</t>
  </si>
  <si>
    <t>Perikardiocentese</t>
  </si>
  <si>
    <t>TFJ00</t>
  </si>
  <si>
    <t>Punksjon av hjertet</t>
  </si>
  <si>
    <t>TFP00</t>
  </si>
  <si>
    <t>Temporær transvenøs eller epikardial pacemaker</t>
  </si>
  <si>
    <t>TFW99</t>
  </si>
  <si>
    <t>Annet mindre kardiologisk inngrep</t>
  </si>
  <si>
    <t>TGA00</t>
  </si>
  <si>
    <t>Nålebiopsi av brystvegg</t>
  </si>
  <si>
    <t>TGA10</t>
  </si>
  <si>
    <t>Nålebiopsi av pleura</t>
  </si>
  <si>
    <t>TGA20</t>
  </si>
  <si>
    <t>Nålebiopsi av diafragma</t>
  </si>
  <si>
    <t>TGA30</t>
  </si>
  <si>
    <t>Torakocentese</t>
  </si>
  <si>
    <t>TGA40</t>
  </si>
  <si>
    <t>TGB00</t>
  </si>
  <si>
    <t>Nålebiopsi av trachea</t>
  </si>
  <si>
    <t>TGB10</t>
  </si>
  <si>
    <t>Perkutan innlegging av aspirasjonskanyle i trachea</t>
  </si>
  <si>
    <t>TGD00</t>
  </si>
  <si>
    <t>Nålebiopsi av lunge</t>
  </si>
  <si>
    <t>TGE00</t>
  </si>
  <si>
    <t>Nålebiopsi av mediastinum</t>
  </si>
  <si>
    <t>TGW99</t>
  </si>
  <si>
    <t>Annet mindre torakskirurgisk inngrep</t>
  </si>
  <si>
    <t>THA00</t>
  </si>
  <si>
    <t>Nålebiopsi av brystvorte</t>
  </si>
  <si>
    <t>THA10</t>
  </si>
  <si>
    <t>Nålebiopsi av mamma</t>
  </si>
  <si>
    <t>THW99</t>
  </si>
  <si>
    <t>Annet mindre inngrep på mamma</t>
  </si>
  <si>
    <t>TJ5AA</t>
  </si>
  <si>
    <t>Perkutan biopsi av tarmtumor</t>
  </si>
  <si>
    <t>TJA00</t>
  </si>
  <si>
    <t>Punksjon av peritoneum</t>
  </si>
  <si>
    <t>TJA10</t>
  </si>
  <si>
    <t>Laparocentese</t>
  </si>
  <si>
    <t>TJA20</t>
  </si>
  <si>
    <t>Perkutan peritoneal lavage</t>
  </si>
  <si>
    <t>TJA33</t>
  </si>
  <si>
    <t>Perkutan innlegging av peritonealt dialysekateter</t>
  </si>
  <si>
    <t>TJA35</t>
  </si>
  <si>
    <t>Fjerning av peritonealt dialysekateter</t>
  </si>
  <si>
    <t>TJA40</t>
  </si>
  <si>
    <t>Perkutan drenasje av intraperitoneal abscess</t>
  </si>
  <si>
    <t>Perkutan lokal drenasje av peritonealhulen</t>
  </si>
  <si>
    <t>TJA50</t>
  </si>
  <si>
    <t>Innlegging av peritoneal injeksjonsport</t>
  </si>
  <si>
    <t>TJA55</t>
  </si>
  <si>
    <t>Fjerning av peritoneal injeksjonsport</t>
  </si>
  <si>
    <t>TJC00</t>
  </si>
  <si>
    <t>Nedlegging av ballongsonde for blødende øsofagusvaricer</t>
  </si>
  <si>
    <t>TJD00</t>
  </si>
  <si>
    <t>Nedlegging av nasogastrisk eller nasogastroduodenal sonde</t>
  </si>
  <si>
    <t>TJD10</t>
  </si>
  <si>
    <t>Nedlegging av annen sonde i ventrikkel eller duodenum</t>
  </si>
  <si>
    <t>TJD20</t>
  </si>
  <si>
    <t>Utskifting av gastrostomikateter</t>
  </si>
  <si>
    <t>TJF00</t>
  </si>
  <si>
    <t>Nedlegging av jejunumsonde</t>
  </si>
  <si>
    <t>TJF10</t>
  </si>
  <si>
    <t>Nedlegging av jejunumsonde gjennom gastrostomi</t>
  </si>
  <si>
    <t>TJF20</t>
  </si>
  <si>
    <t>Peroral tynntarmsbiopsi</t>
  </si>
  <si>
    <t>TJF30</t>
  </si>
  <si>
    <t>Reposisjon av intestinal invaginasjon med bariumklyster</t>
  </si>
  <si>
    <t>TJG00</t>
  </si>
  <si>
    <t>Digital fjerning av fastsittende fæces</t>
  </si>
  <si>
    <t>TJJ00</t>
  </si>
  <si>
    <t>Perkutan nålebiopsi av lever</t>
  </si>
  <si>
    <t>TJJ10</t>
  </si>
  <si>
    <t>Perkutan destruksjon av lesjon i lever</t>
  </si>
  <si>
    <t>TJK00</t>
  </si>
  <si>
    <t>Peroperativ kolangiografi</t>
  </si>
  <si>
    <t>TJK01</t>
  </si>
  <si>
    <t>Laparoskopisk kolangiografi</t>
  </si>
  <si>
    <t>TJL00</t>
  </si>
  <si>
    <t>Perkutan nålebiopsi av pankreas</t>
  </si>
  <si>
    <t>Perkutan nålebiopsi av pancreas</t>
  </si>
  <si>
    <t>TJL10</t>
  </si>
  <si>
    <t>Perkutan drenasje av pseudocyste eller abscess i pankreas</t>
  </si>
  <si>
    <t>Perkutan drenasje av pseudocyste eller abscess i pancreas</t>
  </si>
  <si>
    <t>TJM00</t>
  </si>
  <si>
    <t>Nålebiopsi av milt</t>
  </si>
  <si>
    <t>TJW99</t>
  </si>
  <si>
    <t>Annet mindre inngrep på fordøyelsesorganene</t>
  </si>
  <si>
    <t>TKA00</t>
  </si>
  <si>
    <t>Nålebiopsi av nyre eller nyrebekken</t>
  </si>
  <si>
    <t>TKA05</t>
  </si>
  <si>
    <t>Punksjonscytologi fra nyre</t>
  </si>
  <si>
    <t>Aspirasjonscytologi fra nyre</t>
  </si>
  <si>
    <t>TKA10</t>
  </si>
  <si>
    <t>Perkutan punksjon av nyre eller nyrebekken</t>
  </si>
  <si>
    <t>TKC00</t>
  </si>
  <si>
    <t>Nålebiopsi av blære</t>
  </si>
  <si>
    <t>TKC10</t>
  </si>
  <si>
    <t>Perkutan punksjon av blære</t>
  </si>
  <si>
    <t>TKC20</t>
  </si>
  <si>
    <t>Blærekateterisering</t>
  </si>
  <si>
    <t>TKD00</t>
  </si>
  <si>
    <t>Dilatasjon av urethra</t>
  </si>
  <si>
    <t>TKE00</t>
  </si>
  <si>
    <t>Nålebiopsi av prostata</t>
  </si>
  <si>
    <t>TKE05</t>
  </si>
  <si>
    <t>Punksjonscytologi fra prostata</t>
  </si>
  <si>
    <t>Aspirasjonscytologi fra prostata</t>
  </si>
  <si>
    <t>TKE10</t>
  </si>
  <si>
    <t>Punksjon av prostata</t>
  </si>
  <si>
    <t>TKF00</t>
  </si>
  <si>
    <t>Nålebiopsi av testikkel</t>
  </si>
  <si>
    <t>TKF05</t>
  </si>
  <si>
    <t>Punksjonscytologi fra testikkel</t>
  </si>
  <si>
    <t>Aspirasjonscytologi fra testikkel</t>
  </si>
  <si>
    <t>TKF10</t>
  </si>
  <si>
    <t>Punksjon av testikkel</t>
  </si>
  <si>
    <t>TKF20</t>
  </si>
  <si>
    <t>Nålebiopsi av epididymis</t>
  </si>
  <si>
    <t>TKF25</t>
  </si>
  <si>
    <t>Punksjonscytologi fra epididymis</t>
  </si>
  <si>
    <t>Aspirasjonscytologi fra epididymis</t>
  </si>
  <si>
    <t>TKF30</t>
  </si>
  <si>
    <t>Punksjon av epididymis</t>
  </si>
  <si>
    <t>TKF60</t>
  </si>
  <si>
    <t>Punksjon av scrotum</t>
  </si>
  <si>
    <t>TKW99</t>
  </si>
  <si>
    <t>Annet mindre urologisk inngrep</t>
  </si>
  <si>
    <t>TLA00</t>
  </si>
  <si>
    <t>Nålebiopsi av ovarium</t>
  </si>
  <si>
    <t>TLB00</t>
  </si>
  <si>
    <t>Nålebiopsi av eggleder</t>
  </si>
  <si>
    <t>TLC00</t>
  </si>
  <si>
    <t>Innlegging av livmorinnlegg</t>
  </si>
  <si>
    <t>TLE00</t>
  </si>
  <si>
    <t>Dilatasjon av vagina</t>
  </si>
  <si>
    <t>TLE10</t>
  </si>
  <si>
    <t>Fjerning av fremmedlegeme fra vagina hos barn</t>
  </si>
  <si>
    <t>TLE20</t>
  </si>
  <si>
    <t>Transvaginal punksjon av fossa Douglasi</t>
  </si>
  <si>
    <t>TLE30</t>
  </si>
  <si>
    <t>Gynekologisk undersøkelse i narkose</t>
  </si>
  <si>
    <t>TLW99</t>
  </si>
  <si>
    <t>Annet mindre gynekologisk inngrep</t>
  </si>
  <si>
    <t>TMA00</t>
  </si>
  <si>
    <t>Episiotomi</t>
  </si>
  <si>
    <t>TMA20</t>
  </si>
  <si>
    <t>Manuell fødselshjelp ved normal fødsel</t>
  </si>
  <si>
    <t>TMW99</t>
  </si>
  <si>
    <t>Annet mindre obstetrisk inngrep</t>
  </si>
  <si>
    <t>TNA00</t>
  </si>
  <si>
    <t>Punksjon eller nålebiopsi av bløtdeler i kolumna</t>
  </si>
  <si>
    <t>TNA05</t>
  </si>
  <si>
    <t>Enkel incisjon i bløtdeler i kolumna</t>
  </si>
  <si>
    <t>TNA10</t>
  </si>
  <si>
    <t>Artrocentese i kolumna</t>
  </si>
  <si>
    <t>TNA11</t>
  </si>
  <si>
    <t>Injeksjon av terapeutisk substans i ledd i kolumna</t>
  </si>
  <si>
    <t>TNA31</t>
  </si>
  <si>
    <t>Prefabrikert ortose på kolumna</t>
  </si>
  <si>
    <t>TNA34</t>
  </si>
  <si>
    <t>Stor gipsbandasje på kolumna</t>
  </si>
  <si>
    <t>TNA39</t>
  </si>
  <si>
    <t>Annen ortopedisk bandasje på kolumna</t>
  </si>
  <si>
    <t>TNA40</t>
  </si>
  <si>
    <t>Ekstern strekkbehandling på kolumna</t>
  </si>
  <si>
    <t>TNA50</t>
  </si>
  <si>
    <t>Implantasjon av skjelettmarkør i kolumna</t>
  </si>
  <si>
    <t>TNB00</t>
  </si>
  <si>
    <t>Punksjon eller nålebiopsi av bløtdeler i skulder eller overarm</t>
  </si>
  <si>
    <t>TNB05</t>
  </si>
  <si>
    <t>Enkel incisjon i bløtdeler i skulder eller overarm</t>
  </si>
  <si>
    <t>TNB10</t>
  </si>
  <si>
    <t>Artrocentese i skulderledd</t>
  </si>
  <si>
    <t>TNB11</t>
  </si>
  <si>
    <t>Injeksjon av terapeutisk substans i skulderledd</t>
  </si>
  <si>
    <t>TNB30</t>
  </si>
  <si>
    <t>Myk bandasje på skulder eller overarm</t>
  </si>
  <si>
    <t>TNB31</t>
  </si>
  <si>
    <t>Prefabrikert ortose på skulder eller overarm</t>
  </si>
  <si>
    <t>TNB32</t>
  </si>
  <si>
    <t>Skinne av modellerbart materiale på skulder eller overarm</t>
  </si>
  <si>
    <t>TNB33</t>
  </si>
  <si>
    <t>Sirkulær gips på skulder eller overarm</t>
  </si>
  <si>
    <t>TNB34</t>
  </si>
  <si>
    <t>Stor gipsbandasje på skulder eller overarm</t>
  </si>
  <si>
    <t>TNB39</t>
  </si>
  <si>
    <t>Annen ortopedisk bandasje på skulder eller overarm</t>
  </si>
  <si>
    <t>TNB40</t>
  </si>
  <si>
    <t>Ekstern strekkbehandling på skulder eller overarm</t>
  </si>
  <si>
    <t>TNB50</t>
  </si>
  <si>
    <t>Implantasjon av skjelettmarkør i skulder eller overarm</t>
  </si>
  <si>
    <t>TNC00</t>
  </si>
  <si>
    <t>Punksjon eller nålebiopsi av bløtdeler i albue eller underarm</t>
  </si>
  <si>
    <t>TNC05</t>
  </si>
  <si>
    <t>Enkel incisjon i bløtdeler i albue eller underarm</t>
  </si>
  <si>
    <t>TNC10</t>
  </si>
  <si>
    <t>Artrocentese i albue</t>
  </si>
  <si>
    <t>TNC11</t>
  </si>
  <si>
    <t>Injeksjon av terapeutisk substans i albueledd</t>
  </si>
  <si>
    <t>TNC30</t>
  </si>
  <si>
    <t>Myk bandasje på albue eller underarm</t>
  </si>
  <si>
    <t>TNC31</t>
  </si>
  <si>
    <t>Prefabrikert ortose på albue eller underarm</t>
  </si>
  <si>
    <t>TNC32</t>
  </si>
  <si>
    <t>Skinne av modellerbart materiale på albue eller underarm</t>
  </si>
  <si>
    <t>TNC33</t>
  </si>
  <si>
    <t>Sirkulær gips på albue eller underarm</t>
  </si>
  <si>
    <t>TNC39</t>
  </si>
  <si>
    <t>Annen ortopedisk bandasje på albue eller underarm</t>
  </si>
  <si>
    <t>TNC40</t>
  </si>
  <si>
    <t>Ekstern strekkbehandling på albue eller underarm</t>
  </si>
  <si>
    <t>TNC50</t>
  </si>
  <si>
    <t>Implantasjon av skjelettmarkør i albue eller underarm</t>
  </si>
  <si>
    <t>TND00</t>
  </si>
  <si>
    <t>Punksjon eller nålebiopsi av bløtdeler i håndledd eller hånd</t>
  </si>
  <si>
    <t>TND05</t>
  </si>
  <si>
    <t>Enkel incisjon i bløtdeler i håndledd eller hånd</t>
  </si>
  <si>
    <t>TND10</t>
  </si>
  <si>
    <t>Artrocentese i håndledd eller hånd</t>
  </si>
  <si>
    <t>TND11</t>
  </si>
  <si>
    <t>Injeksjon av terapeutisk substans i håndledd eller ledd i hånd</t>
  </si>
  <si>
    <t>TND30</t>
  </si>
  <si>
    <t>Myk bandasje på håndledd eller hånd</t>
  </si>
  <si>
    <t>TND31</t>
  </si>
  <si>
    <t>Prefabrikert ortose på håndledd eller hånd</t>
  </si>
  <si>
    <t>TND32</t>
  </si>
  <si>
    <t>Skinne av modellerbart materiale på håndledd eller hånd</t>
  </si>
  <si>
    <t>TND33</t>
  </si>
  <si>
    <t>Sirkulær gips på håndledd eller hånd</t>
  </si>
  <si>
    <t>TND39</t>
  </si>
  <si>
    <t>Annen ortopedisk bandasje på håndledd eller hånd</t>
  </si>
  <si>
    <t>TND40</t>
  </si>
  <si>
    <t>Ekstern strekkbehandling på håndledd eller hånd</t>
  </si>
  <si>
    <t>TND50</t>
  </si>
  <si>
    <t>Implantasjon av skjelettmarkør i håndledd eller hånd</t>
  </si>
  <si>
    <t>TNE00</t>
  </si>
  <si>
    <t>Punksjon eller nålebiopsi av bløtdeler i bekkenet</t>
  </si>
  <si>
    <t>TNE05</t>
  </si>
  <si>
    <t>Enkel incisjon i bløtdeler i bekkenet</t>
  </si>
  <si>
    <t>TNE10</t>
  </si>
  <si>
    <t>Artrocentese i ileosacralledd</t>
  </si>
  <si>
    <t>TNE11</t>
  </si>
  <si>
    <t>Injeksjon av terapeutisk substans i ileosacralledd</t>
  </si>
  <si>
    <t>TNE31</t>
  </si>
  <si>
    <t>Prefabrikert ortose på bekkenet</t>
  </si>
  <si>
    <t>TNE34</t>
  </si>
  <si>
    <t>Stor gipsbandasje på bekkenet</t>
  </si>
  <si>
    <t>TNE39</t>
  </si>
  <si>
    <t>Annen ortopedisk bandasje på bekkenet</t>
  </si>
  <si>
    <t>TNE40</t>
  </si>
  <si>
    <t>Ekstern strekkbehandling på bekkenet</t>
  </si>
  <si>
    <t>TNE50</t>
  </si>
  <si>
    <t>Implantasjon av skjelettmarkør i bekkenet</t>
  </si>
  <si>
    <t>TNF00</t>
  </si>
  <si>
    <t>Punksjon eller nålebiopsi av bløtdeler i hofte eller lår</t>
  </si>
  <si>
    <t>TNF05</t>
  </si>
  <si>
    <t>Enkel incisjon i bløtdeler i hofte eller lår</t>
  </si>
  <si>
    <t>TNF10</t>
  </si>
  <si>
    <t>Artrocentese i hofteledd</t>
  </si>
  <si>
    <t>TNF11</t>
  </si>
  <si>
    <t>Injeksjon av terapeutisk substans i hofteledd</t>
  </si>
  <si>
    <t>TNF30</t>
  </si>
  <si>
    <t>Myk bandasje på hofte eller lår</t>
  </si>
  <si>
    <t>TNF31</t>
  </si>
  <si>
    <t>Prefabrikert ortose på hofte eller lår</t>
  </si>
  <si>
    <t>TNF32</t>
  </si>
  <si>
    <t>Skinne av modellerbart materiale på hofte eller lår</t>
  </si>
  <si>
    <t>TNF33</t>
  </si>
  <si>
    <t>Sirkulær gips på hofte eller lår</t>
  </si>
  <si>
    <t>TNF34</t>
  </si>
  <si>
    <t>Stor gipsbandasje på hofte eller lår</t>
  </si>
  <si>
    <t>TNF39</t>
  </si>
  <si>
    <t>Annen ortopedisk bandasje på hofte eller lår</t>
  </si>
  <si>
    <t>TNF40</t>
  </si>
  <si>
    <t>Ekstern strekkbehandling på hofte eller lår</t>
  </si>
  <si>
    <t>TNF50</t>
  </si>
  <si>
    <t>Implantasjon av skjelettmarkør i hofte eller lår</t>
  </si>
  <si>
    <t>TNG00</t>
  </si>
  <si>
    <t>Punksjon eller nålebiopsi av bløtdeler i kne eller legg</t>
  </si>
  <si>
    <t>TNG05</t>
  </si>
  <si>
    <t>Enkel incisjon i bløtdeler i kne eller legg</t>
  </si>
  <si>
    <t>TNG10</t>
  </si>
  <si>
    <t>Artrocentese i kneledd</t>
  </si>
  <si>
    <t>TNG11</t>
  </si>
  <si>
    <t>Injeksjon av terapeutisk substans i kneledd</t>
  </si>
  <si>
    <t>TNG30</t>
  </si>
  <si>
    <t>Myk bandasje på kne eller legg</t>
  </si>
  <si>
    <t>TNG31</t>
  </si>
  <si>
    <t>Prefabrikert ortose på kne eller legg</t>
  </si>
  <si>
    <t>TNG32</t>
  </si>
  <si>
    <t>Skinne av modellerbart materiale på kne eller legg</t>
  </si>
  <si>
    <t>TNG33</t>
  </si>
  <si>
    <t>Sirkulær gips på kne eller legg</t>
  </si>
  <si>
    <t>TNG39</t>
  </si>
  <si>
    <t>Annen ortopedisk bandasje på kne eller legg</t>
  </si>
  <si>
    <t>TNG40</t>
  </si>
  <si>
    <t>Ekstern strekkbehandling på kne eller legg</t>
  </si>
  <si>
    <t>TNG50</t>
  </si>
  <si>
    <t>Implantasjon av skjelettmarkør i kne eller legg</t>
  </si>
  <si>
    <t>TNH00</t>
  </si>
  <si>
    <t>Punksjon eller nålebiopsi av bløtdeler i ankel eller fot</t>
  </si>
  <si>
    <t>TNH05</t>
  </si>
  <si>
    <t>Enkel incisjon i bløtdeler i ankel eller fot</t>
  </si>
  <si>
    <t>TNH10</t>
  </si>
  <si>
    <t>Artrocentese i ankel eller fot</t>
  </si>
  <si>
    <t>TNH11</t>
  </si>
  <si>
    <t>Injeksjon av terapeutisk substans i ledd i ankel eller fot</t>
  </si>
  <si>
    <t>TNH30</t>
  </si>
  <si>
    <t>Myk bandasje på ankel eller fot</t>
  </si>
  <si>
    <t>TNH31</t>
  </si>
  <si>
    <t>Prefabrikert ortose på ankel eller fot</t>
  </si>
  <si>
    <t>TNH32</t>
  </si>
  <si>
    <t>Skinne av modellerbart materiale på ankel eller fot</t>
  </si>
  <si>
    <t>TNH33</t>
  </si>
  <si>
    <t>Sirkulær gips på ankel eller fot</t>
  </si>
  <si>
    <t>TNH39</t>
  </si>
  <si>
    <t>Annen ortopedisk bandasje på ankel eller fot</t>
  </si>
  <si>
    <t>TNH40</t>
  </si>
  <si>
    <t>Ekstern strekkbehandling på ankel eller fot</t>
  </si>
  <si>
    <t>TNH50</t>
  </si>
  <si>
    <t>Implantasjon av skjelettmarkør i ankel eller fot</t>
  </si>
  <si>
    <t>TNX20</t>
  </si>
  <si>
    <t>Aspirasjon av beinmarg</t>
  </si>
  <si>
    <t>TNX25</t>
  </si>
  <si>
    <t>Borebiopsi av beinmarg</t>
  </si>
  <si>
    <t>TPH00</t>
  </si>
  <si>
    <t>Venesectio</t>
  </si>
  <si>
    <t>TPH05</t>
  </si>
  <si>
    <t>Veneblottlegging</t>
  </si>
  <si>
    <t>TPH10</t>
  </si>
  <si>
    <t>Sklerosering av varicer</t>
  </si>
  <si>
    <t>TPH15</t>
  </si>
  <si>
    <t>Innlegging av sentralvenøst kateter via v. jugularis externa eller interna</t>
  </si>
  <si>
    <t>TPH20</t>
  </si>
  <si>
    <t>Innlegging av sentralvenøst kateter via v. subclavia eller brachiocephalica</t>
  </si>
  <si>
    <t>TPJ00</t>
  </si>
  <si>
    <t>Biopsi av overfladisk lymfeknute</t>
  </si>
  <si>
    <t>TPJ05</t>
  </si>
  <si>
    <t>Nålebiopsi av lymfeknute</t>
  </si>
  <si>
    <t>TPU00</t>
  </si>
  <si>
    <t>Kirurgisk fjerning av innlagt kateter</t>
  </si>
  <si>
    <t>TPW99</t>
  </si>
  <si>
    <t>Annet mindre karkirurgisk inngrep</t>
  </si>
  <si>
    <t>TPX00</t>
  </si>
  <si>
    <t>Biopsi av overfladisk arterie eller vene</t>
  </si>
  <si>
    <t>TPX10</t>
  </si>
  <si>
    <t>Implantasjon av vaskulær injeksjonsport</t>
  </si>
  <si>
    <t>TPX15</t>
  </si>
  <si>
    <t>Fjerning av vaskulær injeksjonsport</t>
  </si>
  <si>
    <t>TQW99</t>
  </si>
  <si>
    <t>Annet mindre kirurgisk inngrep på hud</t>
  </si>
  <si>
    <t>TQX00</t>
  </si>
  <si>
    <t>Hudbiopsi</t>
  </si>
  <si>
    <t>TQX05</t>
  </si>
  <si>
    <t>Punksjon av hud</t>
  </si>
  <si>
    <t>TQX10</t>
  </si>
  <si>
    <t>Nålebiopsi av hud</t>
  </si>
  <si>
    <t>TQX40</t>
  </si>
  <si>
    <t>Fjerning av hudsuturer</t>
  </si>
  <si>
    <t>TQX50</t>
  </si>
  <si>
    <t>Volumjustering av vevsekspander</t>
  </si>
  <si>
    <t>UDH02</t>
  </si>
  <si>
    <t>Rhinofaryngoskopi</t>
  </si>
  <si>
    <t>U</t>
  </si>
  <si>
    <t>Bildeveiledet behandling</t>
  </si>
  <si>
    <t>UDH05</t>
  </si>
  <si>
    <t>Rhinofaryngoskopi med biopsi</t>
  </si>
  <si>
    <t>UDM02</t>
  </si>
  <si>
    <t>Sinoskopi</t>
  </si>
  <si>
    <t>UDM05</t>
  </si>
  <si>
    <t>Sinoskopi med biopsi</t>
  </si>
  <si>
    <t>UDQ02</t>
  </si>
  <si>
    <t>Direkte laryngoskopi</t>
  </si>
  <si>
    <t>UDQ05</t>
  </si>
  <si>
    <t>Direkte laryngoskopi med biopsi</t>
  </si>
  <si>
    <t>UDQ12</t>
  </si>
  <si>
    <t>Fleksibel laryngoskopi</t>
  </si>
  <si>
    <t>UDQ15</t>
  </si>
  <si>
    <t>Fleksibel laryngoskopi med biopsi</t>
  </si>
  <si>
    <t>UDQ22</t>
  </si>
  <si>
    <t>Mikrolaryngoskopi</t>
  </si>
  <si>
    <t>UDQ25</t>
  </si>
  <si>
    <t>Mikrolaryngoskopi med biopsi</t>
  </si>
  <si>
    <t>UEL02</t>
  </si>
  <si>
    <t>Sialoskopi</t>
  </si>
  <si>
    <t>UEL05</t>
  </si>
  <si>
    <t>Sialoskopi med biopsi</t>
  </si>
  <si>
    <t>UEN02</t>
  </si>
  <si>
    <t>Orofaryngoskopi</t>
  </si>
  <si>
    <t>UEN05</t>
  </si>
  <si>
    <t>Orofaryngoskopi med biopsi</t>
  </si>
  <si>
    <t>UEN12</t>
  </si>
  <si>
    <t>Hypofaryngoskopi</t>
  </si>
  <si>
    <t>UEN15</t>
  </si>
  <si>
    <t>Hypofaryngoskopi med biopsi</t>
  </si>
  <si>
    <t>UGA02</t>
  </si>
  <si>
    <t>Endoskopi gjennom pleurokutant vindu</t>
  </si>
  <si>
    <t>UGA05</t>
  </si>
  <si>
    <t>Endoskopi med biopsi gjennom pleurokutant vindu</t>
  </si>
  <si>
    <t>UGB02</t>
  </si>
  <si>
    <t>Tracheoskopi</t>
  </si>
  <si>
    <t>UGB05</t>
  </si>
  <si>
    <t>Tracheoskopi med biopsi</t>
  </si>
  <si>
    <t>UGC02</t>
  </si>
  <si>
    <t>Rigid bronkoskopi</t>
  </si>
  <si>
    <t>UGC05</t>
  </si>
  <si>
    <t>Rigid bronkoskopi med biopsi fra trachea eller bronkie</t>
  </si>
  <si>
    <t>UGC08</t>
  </si>
  <si>
    <t>Rigid bronkoskopi med biopsi fra lunge</t>
  </si>
  <si>
    <t>UGC12</t>
  </si>
  <si>
    <t>Fleksibel bronkoskopi</t>
  </si>
  <si>
    <t>UGC15</t>
  </si>
  <si>
    <t>Fleksibel bronkoskopi med biopsi fra trachea eller bronkie</t>
  </si>
  <si>
    <t>UGC18</t>
  </si>
  <si>
    <t>Fleksibel bronkoskopi med biopsi fra lunge</t>
  </si>
  <si>
    <t>UGC22</t>
  </si>
  <si>
    <t>Rigid bronkoskopi med biopsi fra mediastinum</t>
  </si>
  <si>
    <t>UGC25</t>
  </si>
  <si>
    <t>Fleksibel bronkoskopi med biopsi fra mediastinum</t>
  </si>
  <si>
    <t>UJC02</t>
  </si>
  <si>
    <t>Rigid øsofagoskopi</t>
  </si>
  <si>
    <t>UJC05</t>
  </si>
  <si>
    <t>Rigid øsofagoskopi med biopsi</t>
  </si>
  <si>
    <t>UJC12</t>
  </si>
  <si>
    <t>Fleksibel øsofagoskopi</t>
  </si>
  <si>
    <t>UJC15</t>
  </si>
  <si>
    <t>Fleksibel øsofagoskopi med biopsi</t>
  </si>
  <si>
    <t>UJD02</t>
  </si>
  <si>
    <t>Gastroskopi</t>
  </si>
  <si>
    <t>UJD05</t>
  </si>
  <si>
    <t>Gastroskopi med biopsi</t>
  </si>
  <si>
    <t>UJF02</t>
  </si>
  <si>
    <t>Peroral enteroskopi</t>
  </si>
  <si>
    <t>UJF05</t>
  </si>
  <si>
    <t>Peroral enteroskopi med biopsi</t>
  </si>
  <si>
    <t>UJF12</t>
  </si>
  <si>
    <t>Enteroskopi gjennom intestinalt stoma</t>
  </si>
  <si>
    <t>UJF15</t>
  </si>
  <si>
    <t>Enteroskopi med biopsi gjennom intestinalt stoma</t>
  </si>
  <si>
    <t>UJF22</t>
  </si>
  <si>
    <t>Peroperativ enteroskopi</t>
  </si>
  <si>
    <t>UJF25</t>
  </si>
  <si>
    <t>Peroperativ enteroskopi med biopsi</t>
  </si>
  <si>
    <t>UJF32</t>
  </si>
  <si>
    <t>UJF35</t>
  </si>
  <si>
    <t>Koloskopi med biopsi</t>
  </si>
  <si>
    <t>UJF42</t>
  </si>
  <si>
    <t>Fleksibel sigmoidoskopi</t>
  </si>
  <si>
    <t>UJF45</t>
  </si>
  <si>
    <t>Fleksibel sigmoidoskopi med biopsi</t>
  </si>
  <si>
    <t>UJF82</t>
  </si>
  <si>
    <t>Peranal enteroskopi</t>
  </si>
  <si>
    <t>UJF85</t>
  </si>
  <si>
    <t>Peranal enteroskopi med biopsi</t>
  </si>
  <si>
    <t>UJG02</t>
  </si>
  <si>
    <t>Rektoskopi</t>
  </si>
  <si>
    <t>UJG05</t>
  </si>
  <si>
    <t>Rektoskopi med biopsi</t>
  </si>
  <si>
    <t>UJH02</t>
  </si>
  <si>
    <t>Anoskopi</t>
  </si>
  <si>
    <t>UJK02</t>
  </si>
  <si>
    <t>RG ERCP</t>
  </si>
  <si>
    <t>ERCP</t>
  </si>
  <si>
    <t>UJK05</t>
  </si>
  <si>
    <t>ERCP med biopsi</t>
  </si>
  <si>
    <t>UJK12</t>
  </si>
  <si>
    <t>Peroral kolangioskopi</t>
  </si>
  <si>
    <t>UJK15</t>
  </si>
  <si>
    <t>Peroral kolangioskopi med biopsi</t>
  </si>
  <si>
    <t>UJK22</t>
  </si>
  <si>
    <t>Antegrad kolangioskopi</t>
  </si>
  <si>
    <t>UJK25</t>
  </si>
  <si>
    <t>Antegrad kolangioskopi med biopsi</t>
  </si>
  <si>
    <t>UJK32</t>
  </si>
  <si>
    <t>Antegrad kolecystoskopi</t>
  </si>
  <si>
    <t>UJK35</t>
  </si>
  <si>
    <t>Antegrad kolecystoskopi med biopsi</t>
  </si>
  <si>
    <t>UJK42</t>
  </si>
  <si>
    <t>Peroral pankreatikoskopi</t>
  </si>
  <si>
    <t>UJK45</t>
  </si>
  <si>
    <t>Peroral pankreatikoskopi med biopsi</t>
  </si>
  <si>
    <t>UJX00</t>
  </si>
  <si>
    <t>Kapselendoskopi av tynntarm</t>
  </si>
  <si>
    <t>UKA02</t>
  </si>
  <si>
    <t>Retrograd ureterorenoskopi</t>
  </si>
  <si>
    <t>UKA05</t>
  </si>
  <si>
    <t>Retrograd ureterorenoskopi med biopsi</t>
  </si>
  <si>
    <t>UKB02</t>
  </si>
  <si>
    <t>Retrograd ureteroskopi</t>
  </si>
  <si>
    <t>UKB05</t>
  </si>
  <si>
    <t>Retrograd ureteroskopi med biopsi</t>
  </si>
  <si>
    <t>UKB12</t>
  </si>
  <si>
    <t>Retrograd endoskopi av kutan ureteroenterostomi</t>
  </si>
  <si>
    <t>UKB15</t>
  </si>
  <si>
    <t>Retrograd endoskopi av kutan ureteroenterostomi med biopsi</t>
  </si>
  <si>
    <t>UKC02</t>
  </si>
  <si>
    <t>Cystoskopi</t>
  </si>
  <si>
    <t>UKC05</t>
  </si>
  <si>
    <t>Cystoskopi med biopsi</t>
  </si>
  <si>
    <t>UKC12</t>
  </si>
  <si>
    <t>Retrograd endoskopi av kutan cystoenterostomi</t>
  </si>
  <si>
    <t>UKC15</t>
  </si>
  <si>
    <t>Retrograd endoskopi av kutan cystoenterostomi med biopsi</t>
  </si>
  <si>
    <t>UKC22</t>
  </si>
  <si>
    <t>Urethroneocystoskopi</t>
  </si>
  <si>
    <t>UKC25</t>
  </si>
  <si>
    <t>Urethroneocystoskopi med biopsi</t>
  </si>
  <si>
    <t>UKD02</t>
  </si>
  <si>
    <t>Urethroskopi</t>
  </si>
  <si>
    <t>UKD05</t>
  </si>
  <si>
    <t>Urethroskopi med biopsi</t>
  </si>
  <si>
    <t>ULB02</t>
  </si>
  <si>
    <t>Fallopioskopi</t>
  </si>
  <si>
    <t>ULB05</t>
  </si>
  <si>
    <t>Fallopioskopi med biopsi</t>
  </si>
  <si>
    <t>ULC02</t>
  </si>
  <si>
    <t>Hysteroskopi</t>
  </si>
  <si>
    <t>ULC05</t>
  </si>
  <si>
    <t>Hysteroskopi med biopsi</t>
  </si>
  <si>
    <t>ULC12</t>
  </si>
  <si>
    <t>Mikrohysteroskopi</t>
  </si>
  <si>
    <t>ULC15</t>
  </si>
  <si>
    <t>Mikrohysteroskopi med biopsi</t>
  </si>
  <si>
    <t>V09AA01</t>
  </si>
  <si>
    <t>Teknesium (99mTc) eksametasim</t>
  </si>
  <si>
    <t>ATC</t>
  </si>
  <si>
    <t>V</t>
  </si>
  <si>
    <t>ATC-kode</t>
  </si>
  <si>
    <t>V09AA02</t>
  </si>
  <si>
    <t>Teknesium (99mTc) bikisat</t>
  </si>
  <si>
    <t>V09AB01</t>
  </si>
  <si>
    <t>Jodiofetamin (123I)</t>
  </si>
  <si>
    <t>V09AB02</t>
  </si>
  <si>
    <t>Jodioloprid (123I)</t>
  </si>
  <si>
    <t>V09AB03</t>
  </si>
  <si>
    <t>Jodioflupane (123I)</t>
  </si>
  <si>
    <t>V09AX01</t>
  </si>
  <si>
    <t>Indium (111In) pentetsyre</t>
  </si>
  <si>
    <t>V09AX03</t>
  </si>
  <si>
    <t>Jod(124I)CIT</t>
  </si>
  <si>
    <t>V09AX04</t>
  </si>
  <si>
    <t>Flutemetamol (18F) </t>
  </si>
  <si>
    <t>V09BA01</t>
  </si>
  <si>
    <t>Teknesium (99mTc) oksydronsyre</t>
  </si>
  <si>
    <t>V09BA02</t>
  </si>
  <si>
    <t>Teknesium (99mTc) medronsyre</t>
  </si>
  <si>
    <t>V09BA03</t>
  </si>
  <si>
    <t>Teknesium (99mTc) pyrofosfat</t>
  </si>
  <si>
    <t>V09BA04</t>
  </si>
  <si>
    <t>Teknesium (99Tc) butedronsyre</t>
  </si>
  <si>
    <t>V09CA01</t>
  </si>
  <si>
    <t>Teknesium (99mTc) pentetsyre</t>
  </si>
  <si>
    <t>V09CA02</t>
  </si>
  <si>
    <t>Teknesium (99mTc) suksimer</t>
  </si>
  <si>
    <t>V09CA03</t>
  </si>
  <si>
    <t>Teknesium (99mTc) mertiatid</t>
  </si>
  <si>
    <t>V09CA04</t>
  </si>
  <si>
    <t>Teknesium (99mTc) gluceptat</t>
  </si>
  <si>
    <t>V09CA05</t>
  </si>
  <si>
    <t>Teknesium (99mTc) glykonat</t>
  </si>
  <si>
    <t>V09CX01</t>
  </si>
  <si>
    <t>Natrium jodhippurat (123I)</t>
  </si>
  <si>
    <t>V09CX02</t>
  </si>
  <si>
    <t>Natrium jodhippurat (131I)</t>
  </si>
  <si>
    <t>V09CX03</t>
  </si>
  <si>
    <t>Natrium jodthalamat (125I)</t>
  </si>
  <si>
    <t>V09CX04</t>
  </si>
  <si>
    <t>Krom (51Cr) edetat</t>
  </si>
  <si>
    <t>V09DA01</t>
  </si>
  <si>
    <t>Teknesium (99mTc) disofenin</t>
  </si>
  <si>
    <t>V09DA02</t>
  </si>
  <si>
    <t>Teknesium (99mTc) etifenin</t>
  </si>
  <si>
    <t>V09DA03</t>
  </si>
  <si>
    <t>Teknesium (99mTc) lidofenin</t>
  </si>
  <si>
    <t>V09DA04</t>
  </si>
  <si>
    <t>Teknesium (99mTc) mebrofenin</t>
  </si>
  <si>
    <t>V09DA05</t>
  </si>
  <si>
    <t>Teknesium (99mTc) galtifenin</t>
  </si>
  <si>
    <t>V09DB01</t>
  </si>
  <si>
    <t>Teknesium (99mTc) nanokolloid</t>
  </si>
  <si>
    <t>V09DB02</t>
  </si>
  <si>
    <t>Teknesium (99mTc) mikrokolloid</t>
  </si>
  <si>
    <t>V09DB03</t>
  </si>
  <si>
    <t>Teknesium (99mTc) millimikrosfærer</t>
  </si>
  <si>
    <t>V09DB04</t>
  </si>
  <si>
    <t>Teknesium (99mTc) tinnkolloid</t>
  </si>
  <si>
    <t>V09DB05</t>
  </si>
  <si>
    <t>Teknesium (99mTc) svovelkolloid</t>
  </si>
  <si>
    <t>V09DB06</t>
  </si>
  <si>
    <t>Teknesium (99mTc) rheniumsulfitt kolloid</t>
  </si>
  <si>
    <t>V09DB07</t>
  </si>
  <si>
    <t>Teknesium (99mTc) fytat</t>
  </si>
  <si>
    <t>V09DX01</t>
  </si>
  <si>
    <t>Selenium (75Se) tauroselkolisyre</t>
  </si>
  <si>
    <t>V09EA01</t>
  </si>
  <si>
    <t>V09EA02</t>
  </si>
  <si>
    <t>Teknesium (99mTc)teknegass</t>
  </si>
  <si>
    <t>V09EA03</t>
  </si>
  <si>
    <t>V09EB01</t>
  </si>
  <si>
    <t>Teknesium (99mTc) makrosalb</t>
  </si>
  <si>
    <t>V09EB02</t>
  </si>
  <si>
    <t>Teknesium (99mTc) mikrosfærer</t>
  </si>
  <si>
    <t>V09EX01</t>
  </si>
  <si>
    <t>Krypton (81mKr) gass</t>
  </si>
  <si>
    <t>V09EX02</t>
  </si>
  <si>
    <t>Xenon (127Xe) gass</t>
  </si>
  <si>
    <t>V09EX03</t>
  </si>
  <si>
    <t>Xenon (133Xe) gass</t>
  </si>
  <si>
    <t>V09FX01</t>
  </si>
  <si>
    <t>Teknesium (99mTc) perteknetat</t>
  </si>
  <si>
    <t>V09FX02</t>
  </si>
  <si>
    <t>Natriumjodid (123I)</t>
  </si>
  <si>
    <t>V09FX03</t>
  </si>
  <si>
    <t>Natriumjodid (131I)</t>
  </si>
  <si>
    <t>V09FX04</t>
  </si>
  <si>
    <t>Natriumjodid (124I)</t>
  </si>
  <si>
    <t>V09GA01</t>
  </si>
  <si>
    <t>Teknesium (99mTc) sestamibi</t>
  </si>
  <si>
    <t>V09GA02</t>
  </si>
  <si>
    <t>Teknesium (99mTc) tetrafosmin</t>
  </si>
  <si>
    <t>V09GA03</t>
  </si>
  <si>
    <t>Teknesium (99mTc) teboroxim</t>
  </si>
  <si>
    <t>V09GA04</t>
  </si>
  <si>
    <t>Teknesium (99mTc) humant albumin</t>
  </si>
  <si>
    <t>V09GA05</t>
  </si>
  <si>
    <t>Teknesium (99mTc) furifosmin</t>
  </si>
  <si>
    <t>V09GA06</t>
  </si>
  <si>
    <t>Teknesium (99mTc) tinnagens merkede celler</t>
  </si>
  <si>
    <t>V09GA07</t>
  </si>
  <si>
    <t>Teknesium (99mTc) apcitid</t>
  </si>
  <si>
    <t>V09GB01</t>
  </si>
  <si>
    <t>Fibrinogen (125I)</t>
  </si>
  <si>
    <t>V09GB02</t>
  </si>
  <si>
    <t>Jod (125I) humant albumin</t>
  </si>
  <si>
    <t>V09GX01</t>
  </si>
  <si>
    <t>Thallium (201Tl) klorid</t>
  </si>
  <si>
    <t>V09GX02</t>
  </si>
  <si>
    <t>Indium (111In) klorid</t>
  </si>
  <si>
    <t>V09GX03</t>
  </si>
  <si>
    <t>Kromat (51Cr) merkede celler</t>
  </si>
  <si>
    <t>V09HA01</t>
  </si>
  <si>
    <t>Teknesium (99mTc) humant immunglobulin</t>
  </si>
  <si>
    <t>V09HA02</t>
  </si>
  <si>
    <t>Teknesium (99mTc) eksametasimmerkede celler</t>
  </si>
  <si>
    <t>V09HA03</t>
  </si>
  <si>
    <t>Teknesium (99mTc) antigranulocyt antistoff</t>
  </si>
  <si>
    <t>V09HA04</t>
  </si>
  <si>
    <t>Teknesium (99mTc) sulesomab</t>
  </si>
  <si>
    <t>V09HB01</t>
  </si>
  <si>
    <t>Indium (111In) oksinatmerkede celler</t>
  </si>
  <si>
    <t>V09HB02</t>
  </si>
  <si>
    <t>Indium (111In) tropolonatmerkede celler</t>
  </si>
  <si>
    <t>V09HX01</t>
  </si>
  <si>
    <t>Gallium (67Ga) sitrat</t>
  </si>
  <si>
    <t>V09IA01</t>
  </si>
  <si>
    <t>Teknesium (99mTc) CEA antistoff</t>
  </si>
  <si>
    <t>V09IA02</t>
  </si>
  <si>
    <t>Teknesium (99mTc) melanom antistoff</t>
  </si>
  <si>
    <t>V09IA03</t>
  </si>
  <si>
    <t>Teknesium (99mTc) pentavalent suksimer</t>
  </si>
  <si>
    <t>V09IA04</t>
  </si>
  <si>
    <t>Teknesium (99mTc) votumumab</t>
  </si>
  <si>
    <t>V09IA05</t>
  </si>
  <si>
    <t>Teknesium (99mTc) depreotid</t>
  </si>
  <si>
    <t>V09IA06</t>
  </si>
  <si>
    <t>Teknesium (99mTc) arcitumomab</t>
  </si>
  <si>
    <t>V09IA07</t>
  </si>
  <si>
    <t>Teknesium (99mTc) hynic-octreotid</t>
  </si>
  <si>
    <t>V09IB01</t>
  </si>
  <si>
    <t>Indium (111In) pentetreotid</t>
  </si>
  <si>
    <t>V09IB02</t>
  </si>
  <si>
    <t>Indium (111In) satumomab pendetid</t>
  </si>
  <si>
    <t>V09IB03</t>
  </si>
  <si>
    <t>Indium (111In) cancer ovarii antistoff</t>
  </si>
  <si>
    <t>V09IB04</t>
  </si>
  <si>
    <t>Indium (111In) capromab pendetid</t>
  </si>
  <si>
    <t>V09IX01</t>
  </si>
  <si>
    <t>Jodbenguan (123I)</t>
  </si>
  <si>
    <t>V09IX02</t>
  </si>
  <si>
    <t>Jodbenguan (131I)</t>
  </si>
  <si>
    <t>V09IX03</t>
  </si>
  <si>
    <t>Jod (125I) CC49-monoklonale antistoffer</t>
  </si>
  <si>
    <t>V09IX04</t>
  </si>
  <si>
    <t>Fluordeoksyglukose (18F)</t>
  </si>
  <si>
    <t>V09IX05</t>
  </si>
  <si>
    <t>Fluordopa (18F)</t>
  </si>
  <si>
    <t>V09IX06</t>
  </si>
  <si>
    <t>Natriumfluorid (18F)</t>
  </si>
  <si>
    <t>V09IX07</t>
  </si>
  <si>
    <t>Fluormetylkolin (18F)</t>
  </si>
  <si>
    <t>V09IX08</t>
  </si>
  <si>
    <t>Fluoretylkolin (18F)</t>
  </si>
  <si>
    <t>V09XA01</t>
  </si>
  <si>
    <t>Jod (131I) norkolesterol</t>
  </si>
  <si>
    <t>V09XA02</t>
  </si>
  <si>
    <t>Jod (131I) kolesterol</t>
  </si>
  <si>
    <t>V09XA03</t>
  </si>
  <si>
    <t>Jod (131I) humant albumin</t>
  </si>
  <si>
    <t>V10AA01</t>
  </si>
  <si>
    <t>Yttrium (90Y) sitrat kolloid</t>
  </si>
  <si>
    <t>V10AX04</t>
  </si>
  <si>
    <t>Erbium (169Er) sitrat kolloid</t>
  </si>
  <si>
    <t>V10AX05</t>
  </si>
  <si>
    <t>Rhenium (186Re) sulfid kolloid</t>
  </si>
  <si>
    <t>V10BX01</t>
  </si>
  <si>
    <t>Strontium (89Sr) klorid</t>
  </si>
  <si>
    <t>V10BX02</t>
  </si>
  <si>
    <t>Samarium (153Sm) lexidronam</t>
  </si>
  <si>
    <t>V10XA01</t>
  </si>
  <si>
    <t>V10XA02</t>
  </si>
  <si>
    <t>V10XX02</t>
  </si>
  <si>
    <t>Ibritummab tiuxetan (90Yt)</t>
  </si>
  <si>
    <t>V10XX03</t>
  </si>
  <si>
    <t>Alpharadin (223Ra)</t>
  </si>
  <si>
    <t>WAGX09</t>
  </si>
  <si>
    <t>Vaksinasjoner INA</t>
  </si>
  <si>
    <t>W</t>
  </si>
  <si>
    <t>Tiltak ikke klassifisert i andre kapitler</t>
  </si>
  <si>
    <t>WBGC00</t>
  </si>
  <si>
    <t>Innlegging eller bytte av implantert legemiddelpumpe</t>
  </si>
  <si>
    <t>WBGC05</t>
  </si>
  <si>
    <t>Fjerning av implantert legemiddelpumpe</t>
  </si>
  <si>
    <t>WBGC11</t>
  </si>
  <si>
    <t>Påfylling av implantert legemiddelpumpe</t>
  </si>
  <si>
    <t>WBGC12</t>
  </si>
  <si>
    <t>Dosejustering av implantert legemiddelpumpe</t>
  </si>
  <si>
    <t>WBGM00</t>
  </si>
  <si>
    <t>Intravenøs injeksjon/infusjon av legemiddel</t>
  </si>
  <si>
    <t>WBGM02</t>
  </si>
  <si>
    <t>Intravenøs injeksjon/infusjon av radioaktiv substans</t>
  </si>
  <si>
    <t>WBGM05</t>
  </si>
  <si>
    <t>Intramuskulær injeksjon av legemiddel</t>
  </si>
  <si>
    <t>WBGM10</t>
  </si>
  <si>
    <t>Subkutan injeksjon av legemiddel</t>
  </si>
  <si>
    <t>WBGM15</t>
  </si>
  <si>
    <t>Peroral administrasjon av legemiddel</t>
  </si>
  <si>
    <t>WBGM20</t>
  </si>
  <si>
    <t>Inhalasjon av legemiddel</t>
  </si>
  <si>
    <t>WBGM25</t>
  </si>
  <si>
    <t>Nasal administrasjon av legemiddel</t>
  </si>
  <si>
    <t>WBGM30</t>
  </si>
  <si>
    <t>Intratekal injeksjon/infusjon av legemiddel</t>
  </si>
  <si>
    <t>WBGM31</t>
  </si>
  <si>
    <t>Epidural injeksjon/infusjon av legemiddel</t>
  </si>
  <si>
    <t>WBGM35</t>
  </si>
  <si>
    <t>Intravesikal administrasjon av legemiddel</t>
  </si>
  <si>
    <t>WBGM37</t>
  </si>
  <si>
    <t>Intrapleural administrasjon av legemiddel</t>
  </si>
  <si>
    <t>WBGM40</t>
  </si>
  <si>
    <t>Intraperitoneal administrasjon av legemiddel</t>
  </si>
  <si>
    <t>WBGM45</t>
  </si>
  <si>
    <t>Administrasjon av legemiddel ved lokal applikasjon</t>
  </si>
  <si>
    <t>WBGM50</t>
  </si>
  <si>
    <t>Iontoforetisk tilførsel av legemiddel</t>
  </si>
  <si>
    <t>WBGM55</t>
  </si>
  <si>
    <t>Intravaginal administrasjon av legemiddel</t>
  </si>
  <si>
    <t>WBGM60</t>
  </si>
  <si>
    <t>Subkutan implantasjon av legemiddel i fast form</t>
  </si>
  <si>
    <t>WBGM65</t>
  </si>
  <si>
    <t>Intrarektal administrasjon av legemiddel</t>
  </si>
  <si>
    <t>WBGM70</t>
  </si>
  <si>
    <t>Injeksjon av legemiddel i muskelfeste/fascie/senefeste/sene/fascie/bursa</t>
  </si>
  <si>
    <t>WBGM75</t>
  </si>
  <si>
    <t>Intraossøs injeksjon/infusjon av legemiddel</t>
  </si>
  <si>
    <t>WBOC05</t>
  </si>
  <si>
    <t>Intravenøs medikamentell svulstbehandling</t>
  </si>
  <si>
    <t>WBOC10</t>
  </si>
  <si>
    <t>Intramuskulær medikamentell svulstbehandling</t>
  </si>
  <si>
    <t>WBOC15</t>
  </si>
  <si>
    <t>Subkutan medikamentell svulstbehandling</t>
  </si>
  <si>
    <t>WBOC20</t>
  </si>
  <si>
    <t>Peroral medikamentell svulstbehandling</t>
  </si>
  <si>
    <t>WBOC25</t>
  </si>
  <si>
    <t>Intratekal medikamentell svulstbehandling</t>
  </si>
  <si>
    <t>WBOC30</t>
  </si>
  <si>
    <t>Intravesikal medikamentell svulstbehandling</t>
  </si>
  <si>
    <t>WBOC32</t>
  </si>
  <si>
    <t>Intraperitoneal medikamentell svulstbehandling</t>
  </si>
  <si>
    <t>WBOC34</t>
  </si>
  <si>
    <t>Intrapleural medikamentell svulstbehandling</t>
  </si>
  <si>
    <t>WBOC39</t>
  </si>
  <si>
    <t>Medikamentell svulstbehandling INA</t>
  </si>
  <si>
    <t>WDAA10</t>
  </si>
  <si>
    <t>Monitorering av anestesidybde</t>
  </si>
  <si>
    <t>WDAB00</t>
  </si>
  <si>
    <t>Hjertemassasje umiddelbart etter fødsel</t>
  </si>
  <si>
    <t>WDAB05</t>
  </si>
  <si>
    <t>Hjertemassasje senere under nyfødtperiode</t>
  </si>
  <si>
    <t>WDAB09</t>
  </si>
  <si>
    <t>Opplivingstiltak på nyfødte IKA</t>
  </si>
  <si>
    <t>WDAB45</t>
  </si>
  <si>
    <t>Behandling med antisjokkbukse - MAST eller tilsvarende</t>
  </si>
  <si>
    <t>WDAB50</t>
  </si>
  <si>
    <t>Intensivovervåking under transport</t>
  </si>
  <si>
    <t>WDAB80</t>
  </si>
  <si>
    <t>Lukket hjertekompresjon</t>
  </si>
  <si>
    <t>WDAG09</t>
  </si>
  <si>
    <t>Generell anestesi INA</t>
  </si>
  <si>
    <t>WDAG20</t>
  </si>
  <si>
    <t>Generell anestesi med inhalasjonsmidler</t>
  </si>
  <si>
    <t>WDAG25</t>
  </si>
  <si>
    <t>Generell anestesi med intravenøse midler</t>
  </si>
  <si>
    <t>WDAG30</t>
  </si>
  <si>
    <t>Generell anestesi med inhalasjonsmidler og intravenøse midler</t>
  </si>
  <si>
    <t>WDAJ11</t>
  </si>
  <si>
    <t>Våken sedering</t>
  </si>
  <si>
    <t>WDAJ15</t>
  </si>
  <si>
    <t>Dyp sedering</t>
  </si>
  <si>
    <t>WDAL05</t>
  </si>
  <si>
    <t>Infiltrasjon for lokalanestesi</t>
  </si>
  <si>
    <t>WDAL06</t>
  </si>
  <si>
    <t>Ledningsanestesi IKA</t>
  </si>
  <si>
    <t>WDAL08</t>
  </si>
  <si>
    <t>Intravenøs regionalanestesi</t>
  </si>
  <si>
    <t>WDAL09</t>
  </si>
  <si>
    <t>Overflateanestesi IKA</t>
  </si>
  <si>
    <t>WDAL15</t>
  </si>
  <si>
    <t>Akupunktur</t>
  </si>
  <si>
    <t>WDAL30</t>
  </si>
  <si>
    <t>Spinalanestesi INA</t>
  </si>
  <si>
    <t>WDAL31</t>
  </si>
  <si>
    <t>Spinalanestesi uten kateter</t>
  </si>
  <si>
    <t>WDAL32</t>
  </si>
  <si>
    <t>Spinalanestesi med ikke-tunnelert kateter</t>
  </si>
  <si>
    <t>WDAL33</t>
  </si>
  <si>
    <t>Spinalanestesi med tunnelert kateter</t>
  </si>
  <si>
    <t>WDAL34</t>
  </si>
  <si>
    <t>Epiduralanestesi INA</t>
  </si>
  <si>
    <t>WDAL35</t>
  </si>
  <si>
    <t>Epiduralanestesi uten kateter</t>
  </si>
  <si>
    <t>WDAL36</t>
  </si>
  <si>
    <t>Epiduralanestesi med ikke-tunnelert kateter</t>
  </si>
  <si>
    <t>WDAL37</t>
  </si>
  <si>
    <t>Epiduralanestesi med tunnelert kateter</t>
  </si>
  <si>
    <t>WDAL38</t>
  </si>
  <si>
    <t>Kombinert spinal/epiduralanestesi</t>
  </si>
  <si>
    <t>WDAP05</t>
  </si>
  <si>
    <t>Triggerpunktsblokade</t>
  </si>
  <si>
    <t>WDAP09</t>
  </si>
  <si>
    <t>Regional blokade IKA</t>
  </si>
  <si>
    <t>WDAP10</t>
  </si>
  <si>
    <t>Subakromial blokade</t>
  </si>
  <si>
    <t>WDAP12</t>
  </si>
  <si>
    <t>Supraklavikulærblokade</t>
  </si>
  <si>
    <t>WDAP13</t>
  </si>
  <si>
    <t>Infraklavikulær pleksusblokade</t>
  </si>
  <si>
    <t>WDAP15</t>
  </si>
  <si>
    <t>Interskalenær pleksusblokade</t>
  </si>
  <si>
    <t>WDAP17</t>
  </si>
  <si>
    <t>Aksillær pleksusblokade</t>
  </si>
  <si>
    <t>WDAP25</t>
  </si>
  <si>
    <t>Interpleuralblokade</t>
  </si>
  <si>
    <t>WDAP27</t>
  </si>
  <si>
    <t>Interkostalblokade</t>
  </si>
  <si>
    <t>WDAP29</t>
  </si>
  <si>
    <t>Annen sentral blokade</t>
  </si>
  <si>
    <t>WDAP30</t>
  </si>
  <si>
    <t>Splanknikusblokade</t>
  </si>
  <si>
    <t>WDAP32</t>
  </si>
  <si>
    <t>Hypogastricusblokade</t>
  </si>
  <si>
    <t>WDAP35</t>
  </si>
  <si>
    <t>Stellatumblokade</t>
  </si>
  <si>
    <t>WDAP37</t>
  </si>
  <si>
    <t>Coeliacusblokade</t>
  </si>
  <si>
    <t>WDAP40</t>
  </si>
  <si>
    <t>Regional i.v. sympatikusblokade</t>
  </si>
  <si>
    <t>WDAP42</t>
  </si>
  <si>
    <t>Sympatikusblokade, paravertebral</t>
  </si>
  <si>
    <t>WDAP43</t>
  </si>
  <si>
    <t>Sympatikusblokade, lumbal</t>
  </si>
  <si>
    <t>WDAP44</t>
  </si>
  <si>
    <t>Sympatikusblokade, torakal</t>
  </si>
  <si>
    <t>WDAP46</t>
  </si>
  <si>
    <t>Sympatikusblokade med iontoforese</t>
  </si>
  <si>
    <t>WDAP49</t>
  </si>
  <si>
    <t>Sympatikusblokade INA</t>
  </si>
  <si>
    <t>WDAP55</t>
  </si>
  <si>
    <t>Diskusblokade</t>
  </si>
  <si>
    <t>WDAP57</t>
  </si>
  <si>
    <t>Fasettleddsblokade</t>
  </si>
  <si>
    <t>WDAP62</t>
  </si>
  <si>
    <t>Sakralblokade</t>
  </si>
  <si>
    <t>WDAP65</t>
  </si>
  <si>
    <t>Sakroiliakablokade</t>
  </si>
  <si>
    <t>WDAP67</t>
  </si>
  <si>
    <t>Inguinalblokade</t>
  </si>
  <si>
    <t>WDAP70</t>
  </si>
  <si>
    <t>Pudendusblokade</t>
  </si>
  <si>
    <t>WDAP72</t>
  </si>
  <si>
    <t>Penisblokade</t>
  </si>
  <si>
    <t>WDAP75</t>
  </si>
  <si>
    <t>Ischiadicusblokade</t>
  </si>
  <si>
    <t>WDAP77</t>
  </si>
  <si>
    <t>Femoralisblokade</t>
  </si>
  <si>
    <t>WDAP79</t>
  </si>
  <si>
    <t>Muskelblokade INA</t>
  </si>
  <si>
    <t>WDAP80</t>
  </si>
  <si>
    <t>Ankelblokade</t>
  </si>
  <si>
    <t>WDAP89</t>
  </si>
  <si>
    <t>Perifer nerveblokade INA</t>
  </si>
  <si>
    <t>WDFX05</t>
  </si>
  <si>
    <t>Diagnostisk rotblokade</t>
  </si>
  <si>
    <t>WDFX10</t>
  </si>
  <si>
    <t>Adenosintest mhp smertepåvirkning</t>
  </si>
  <si>
    <t>WDFX15</t>
  </si>
  <si>
    <t>Opioidtest mhp nociceptiv smerte</t>
  </si>
  <si>
    <t>WDFX20</t>
  </si>
  <si>
    <t>Xylocaintest mhp nevrogen smerte</t>
  </si>
  <si>
    <t>WDFX25</t>
  </si>
  <si>
    <t>Regitintest på sympatikusmediert smerte</t>
  </si>
  <si>
    <t>WDFX30</t>
  </si>
  <si>
    <t>Ketamintest mhp respons på N-methyl-D-aspartat-blokker</t>
  </si>
  <si>
    <t>WDGX30</t>
  </si>
  <si>
    <t>Overflateoppvarming ved hypotermi</t>
  </si>
  <si>
    <t>WDGX40</t>
  </si>
  <si>
    <t>Peritoneal oppvarming ved hypotermi</t>
  </si>
  <si>
    <t>WDGX50</t>
  </si>
  <si>
    <t>Kuvøsebehandling</t>
  </si>
  <si>
    <t>WEGT00</t>
  </si>
  <si>
    <t>Kontroll av strålefelt, statisk</t>
  </si>
  <si>
    <t>WEGT05</t>
  </si>
  <si>
    <t>Kontroll av strålefelt, dynamisk</t>
  </si>
  <si>
    <t>WEGT10</t>
  </si>
  <si>
    <t>Kontroll av pasientens anatomi før behandling, statisk</t>
  </si>
  <si>
    <t>WEGT15</t>
  </si>
  <si>
    <t>Kontroll av kilde/applikatorposisjon ved brakyterapi</t>
  </si>
  <si>
    <t>WEGT20</t>
  </si>
  <si>
    <t>Dosimetrisk kontroll av pasientdoser</t>
  </si>
  <si>
    <t>WEGX07</t>
  </si>
  <si>
    <t>Simulering av strålefelt før behandling på simulator eller behandlingsapparat uten CT doseplan</t>
  </si>
  <si>
    <t>WEGX11</t>
  </si>
  <si>
    <t>CT-basert doseplan uten simulator med automatisk generert målvolum eller uten inntegning av målvolum, ett målvolum</t>
  </si>
  <si>
    <t>WEGX12</t>
  </si>
  <si>
    <t>CT-basert doseplan uten simulator med automatisk generert målvolum eller uten inntegning av målvolum, to målvolum</t>
  </si>
  <si>
    <t>WEGX13</t>
  </si>
  <si>
    <t>CT-basert doseplan uten simulator med automatisk generert målvolum eller uten inntegning av målvolum, minst tre målvolum</t>
  </si>
  <si>
    <t>WEGX21</t>
  </si>
  <si>
    <t>CT-basert doseplan med ett målvolum basert på manuell inntegning</t>
  </si>
  <si>
    <t>WEGX22</t>
  </si>
  <si>
    <t>CT-basert doseplan med to målvolum basert på manuell inntegning</t>
  </si>
  <si>
    <t>WEGX23</t>
  </si>
  <si>
    <t>CT-basert doseplan med minst tre målvolum basert på manuell inntegning</t>
  </si>
  <si>
    <t>WEGX31</t>
  </si>
  <si>
    <t>Doseplan for IMRT/VMAT med ett målvolum basert på manuell inntegning</t>
  </si>
  <si>
    <t>WEGX32</t>
  </si>
  <si>
    <t>Doseplan for IMRT/VMAT med to målvolum basert på manuell inntegning</t>
  </si>
  <si>
    <t>WEGX33</t>
  </si>
  <si>
    <t>Doseplan for IMRT/VMAT med minst tre målvolum basert på manuell inntegning</t>
  </si>
  <si>
    <t>WEGX34</t>
  </si>
  <si>
    <t>4D-Doseplan med/uten IMRT/VMAT</t>
  </si>
  <si>
    <t>WEGX40</t>
  </si>
  <si>
    <t>Doseplan for spesialopplegg IKA</t>
  </si>
  <si>
    <t>WEGX45</t>
  </si>
  <si>
    <t>Doseplanlegging for brakyterapi</t>
  </si>
  <si>
    <t>WEGX50</t>
  </si>
  <si>
    <t>Implantasjon av markør for lokalisasjon av strålefelt</t>
  </si>
  <si>
    <t>WEOA00</t>
  </si>
  <si>
    <t>Ekstern stråleterapi, høyenergetisk (MV)</t>
  </si>
  <si>
    <t>WEOA05</t>
  </si>
  <si>
    <t>Ekstern stråleterapi, lavenergetisk (kV)</t>
  </si>
  <si>
    <t>WEOA10</t>
  </si>
  <si>
    <t>Ekstern stråleterapi, helkropp</t>
  </si>
  <si>
    <t>WEOA15</t>
  </si>
  <si>
    <t>Ekstern stråleterapi med spesialapparat</t>
  </si>
  <si>
    <t>WEOB00</t>
  </si>
  <si>
    <t>Brakyterapi, applikatorinnsetting</t>
  </si>
  <si>
    <t>WEOB05</t>
  </si>
  <si>
    <t>Brakyterapi med høy doserate (HDR)</t>
  </si>
  <si>
    <t>WEOB10</t>
  </si>
  <si>
    <t>Brakyterapi med pulset doserate (PDR)</t>
  </si>
  <si>
    <t>WEOB15</t>
  </si>
  <si>
    <t>Brakyterapi med lav doserate (LDR)</t>
  </si>
  <si>
    <t>WEOB20</t>
  </si>
  <si>
    <t>Brakyterapi, intravaskulær (IVBT)</t>
  </si>
  <si>
    <t>WEOC00</t>
  </si>
  <si>
    <t>Protonterapi</t>
  </si>
  <si>
    <t>WEOC10</t>
  </si>
  <si>
    <t>Karbonterapi</t>
  </si>
  <si>
    <t>WGFX00</t>
  </si>
  <si>
    <t>Prikktest luftpanel</t>
  </si>
  <si>
    <t>WGFX05</t>
  </si>
  <si>
    <t>Prikktest matpanel</t>
  </si>
  <si>
    <t>WGFX10</t>
  </si>
  <si>
    <t>Prikktest - eget testmateriale fra hjemmemiljø eller arbeidsplass</t>
  </si>
  <si>
    <t>WGFX15</t>
  </si>
  <si>
    <t>Epikutantest med standardiserte prøver</t>
  </si>
  <si>
    <t>WGFX20</t>
  </si>
  <si>
    <t>Epikutantest - eget materiale fra hjemmemiljø eller arbeidsplass</t>
  </si>
  <si>
    <t>WGFX25</t>
  </si>
  <si>
    <t>Allergenprovokasjon - peroral åpen (kjent innhold)</t>
  </si>
  <si>
    <t>WGFX30</t>
  </si>
  <si>
    <t>Allergenprovokasjon - peroral dobbelblind (ukjent innhold for pasient og lege)</t>
  </si>
  <si>
    <t>WGFX35</t>
  </si>
  <si>
    <t>Allergenprovokasjon, nasal</t>
  </si>
  <si>
    <t>WGFX40</t>
  </si>
  <si>
    <t>Provokasjonstest med næringsmiddel</t>
  </si>
  <si>
    <t>WGFX45</t>
  </si>
  <si>
    <t>Provokasjonstest med legemiddel</t>
  </si>
  <si>
    <t>WGGM00</t>
  </si>
  <si>
    <t>Hyposensibilisering</t>
  </si>
  <si>
    <t>WGGM05</t>
  </si>
  <si>
    <t>Hurtighyposensibilisering</t>
  </si>
  <si>
    <t>WJAT00</t>
  </si>
  <si>
    <t>Parenteral ernæring med eller uten tilsetningsstoffer</t>
  </si>
  <si>
    <t>WJAT10</t>
  </si>
  <si>
    <t>Total enteral ernæring med eller uten tilsetningsstoffer, i sonde</t>
  </si>
  <si>
    <t>WJAT15</t>
  </si>
  <si>
    <t>Ernæringsbehandling med spesialkost/individuelt tilpasset kost</t>
  </si>
  <si>
    <t>WJAT20</t>
  </si>
  <si>
    <t>Morsmelkernæring av premature</t>
  </si>
  <si>
    <t>WJFX10</t>
  </si>
  <si>
    <t>Indirekte kalorimetri</t>
  </si>
  <si>
    <t>WJFX20</t>
  </si>
  <si>
    <t>Måling av hydreringsgrad ved bioimpedansspektroskopi</t>
  </si>
  <si>
    <t>WJFX99</t>
  </si>
  <si>
    <t>Vurdering av ernæringsstatus IKA</t>
  </si>
  <si>
    <t>WLFX05</t>
  </si>
  <si>
    <t>Tuberkulintest</t>
  </si>
  <si>
    <t>WLGP00</t>
  </si>
  <si>
    <t>Oppstart av kronisk oksygenbehandling i hjemmet</t>
  </si>
  <si>
    <t>WLGP20</t>
  </si>
  <si>
    <t>Hyperbar oksygenbehandling - tabell 5</t>
  </si>
  <si>
    <t>WLGP22</t>
  </si>
  <si>
    <t>Hyperbar oksygenbehandling - tabell 6</t>
  </si>
  <si>
    <t>WLGP24</t>
  </si>
  <si>
    <t>Hyperbar oksygenbehandling - tabell 14/90</t>
  </si>
  <si>
    <t>WLGP26</t>
  </si>
  <si>
    <t>Hyperbar oksygenbehandling - tabell 20/60</t>
  </si>
  <si>
    <t>WLGP28</t>
  </si>
  <si>
    <t>Hyperbar oksygenbehandling - tabell 20/90</t>
  </si>
  <si>
    <t>WLGP29</t>
  </si>
  <si>
    <t>Hyperbar oksygenbehandling INA</t>
  </si>
  <si>
    <t>WLGX10</t>
  </si>
  <si>
    <t>Ødembehandling med kompresjonspumpe/pumpestøvel</t>
  </si>
  <si>
    <t>WLGX20</t>
  </si>
  <si>
    <t>Vakuumassistert sårbehandling</t>
  </si>
  <si>
    <t>WLGX25</t>
  </si>
  <si>
    <t>Sårbehandling med fluelarver</t>
  </si>
  <si>
    <t>WLGX27</t>
  </si>
  <si>
    <t>Sårbehandling med transplanterte hudceller i vekstmedium</t>
  </si>
  <si>
    <t>WLGX30</t>
  </si>
  <si>
    <t>Badebehandling - helkropp</t>
  </si>
  <si>
    <t>WLGX35</t>
  </si>
  <si>
    <t>Badebehandling - lokal</t>
  </si>
  <si>
    <t>WLGX40</t>
  </si>
  <si>
    <t>Behandling med bio-feedback</t>
  </si>
  <si>
    <t>WLGX50</t>
  </si>
  <si>
    <t>Isolasjon</t>
  </si>
  <si>
    <t>WMAA00</t>
  </si>
  <si>
    <t>Samtidig tverrfaglig utredning</t>
  </si>
  <si>
    <t>WMAB00</t>
  </si>
  <si>
    <t>Sekvensiell tverrfaglig utredning</t>
  </si>
  <si>
    <t>WNJA00</t>
  </si>
  <si>
    <t>Lysbehandling med hvitt lys</t>
  </si>
  <si>
    <t>WPCK00</t>
  </si>
  <si>
    <t>Lærings- og mestringsaktivitet vedrørende aktuelle tilstand</t>
  </si>
  <si>
    <t>XCD00</t>
  </si>
  <si>
    <t>Klinisk øyeundersøkelse i narkose</t>
  </si>
  <si>
    <t>Ultralyd og røntgen</t>
  </si>
  <si>
    <t>XCW99</t>
  </si>
  <si>
    <t>Annen øyeundersøkelse</t>
  </si>
  <si>
    <t>XFE00</t>
  </si>
  <si>
    <t>Epikardial ultralydundersøkelse</t>
  </si>
  <si>
    <t>XFE01</t>
  </si>
  <si>
    <t>Torakoskopisk epikardial ultralydundersøkelse</t>
  </si>
  <si>
    <t>XFE12</t>
  </si>
  <si>
    <t>Perkutan transluminal ultralydundersøkelse av hjertet</t>
  </si>
  <si>
    <t>XFN02</t>
  </si>
  <si>
    <t>Peroperativ koronar angioskopi</t>
  </si>
  <si>
    <t>XFN96</t>
  </si>
  <si>
    <t>Annen peroperativ angiokardioskopisk undersøkelse</t>
  </si>
  <si>
    <t>XFP00</t>
  </si>
  <si>
    <t>Peroperativ mapping av ektopisk fokus eller aberrant ledningsbane</t>
  </si>
  <si>
    <t>XFP96</t>
  </si>
  <si>
    <t>Annen peroperativ elektrofysiologisk undersøkelse ved arytmi eller ledningsforstyrrelse</t>
  </si>
  <si>
    <t>XFX00</t>
  </si>
  <si>
    <t>Peroperativ punksjon av hjertet eller store intratorakale kar med aspirasjon</t>
  </si>
  <si>
    <t>XFX10</t>
  </si>
  <si>
    <t>Peroperativ punksjonsmanometri av hjertet eller store intratorakale kar</t>
  </si>
  <si>
    <t>XFX20</t>
  </si>
  <si>
    <t>Peroperativ flowmetri av hjertet eller store intratorakale kar</t>
  </si>
  <si>
    <t>XFX30</t>
  </si>
  <si>
    <t>Epikardial ultralydundersøkelse av hjertet</t>
  </si>
  <si>
    <t>XFX96</t>
  </si>
  <si>
    <t>Annen diagnostisk peroperativ punksjon av hjertet eller store intratorakale kar</t>
  </si>
  <si>
    <t>XFX97</t>
  </si>
  <si>
    <t>Annen torakoskopisk diagnostisk peroperativ punksjon av hjerte eller stort intratorakalt kar</t>
  </si>
  <si>
    <t>XGX02</t>
  </si>
  <si>
    <t>XGX10</t>
  </si>
  <si>
    <t>Intrapleural ultralydundersøkelse</t>
  </si>
  <si>
    <t>XGX21</t>
  </si>
  <si>
    <t>Torakoskopisk ultralydundersøkelse</t>
  </si>
  <si>
    <t>XGX32</t>
  </si>
  <si>
    <t>Bronkoskopisk ultralydundersøkelse</t>
  </si>
  <si>
    <t>XGX96</t>
  </si>
  <si>
    <t>Annen peroperativ intratorakal ultralydundersøkelse</t>
  </si>
  <si>
    <t>XJA00</t>
  </si>
  <si>
    <t>Peroperativ abdominal ultralydundersøkelse</t>
  </si>
  <si>
    <t>XJA01</t>
  </si>
  <si>
    <t>Laparoskopisk ultralydundersøkelse</t>
  </si>
  <si>
    <t>XJC00</t>
  </si>
  <si>
    <t>Øsofagusmanometri</t>
  </si>
  <si>
    <t>XJC10</t>
  </si>
  <si>
    <t>XJC20</t>
  </si>
  <si>
    <t>Elektromyografi i øsofagus</t>
  </si>
  <si>
    <t>XJD02</t>
  </si>
  <si>
    <t>Peroral endoskopisk ultralydundersøkelse</t>
  </si>
  <si>
    <t>XJD05</t>
  </si>
  <si>
    <t>Endoskopisk ultralyd med finnålsaspirasjonscytologi</t>
  </si>
  <si>
    <t>XJF00</t>
  </si>
  <si>
    <t>XJF02</t>
  </si>
  <si>
    <t>Endoskopisk ultralydundersøkelse gjennom intestinalt stoma</t>
  </si>
  <si>
    <t>XJG12</t>
  </si>
  <si>
    <t>XJH00</t>
  </si>
  <si>
    <t>XJH10</t>
  </si>
  <si>
    <t>XJH20</t>
  </si>
  <si>
    <t>Elektromyografi av analsfinkter</t>
  </si>
  <si>
    <t>XJK02</t>
  </si>
  <si>
    <t>XJL02</t>
  </si>
  <si>
    <t>XJW96</t>
  </si>
  <si>
    <t>Annen gastroenterologisk undersøkelse</t>
  </si>
  <si>
    <t>XJW97</t>
  </si>
  <si>
    <t>Annen laparoskopisk gastroenterologisk undersøkelse</t>
  </si>
  <si>
    <t>XJW98</t>
  </si>
  <si>
    <t>Annen gastroenterologisk undersøkelse under transluminal endoskopi</t>
  </si>
  <si>
    <t>XLE00</t>
  </si>
  <si>
    <t>Kolposkopi</t>
  </si>
  <si>
    <t>XNX00</t>
  </si>
  <si>
    <t>Røntgengjennomlysning</t>
  </si>
  <si>
    <t>YCA00</t>
  </si>
  <si>
    <t>Uttak av cornea for transplantasjon</t>
  </si>
  <si>
    <t>Y</t>
  </si>
  <si>
    <t>Uttak av organer eller vev til transplantasjon</t>
  </si>
  <si>
    <t>YFA00</t>
  </si>
  <si>
    <t>Uttak av hjerte for transplantasjon</t>
  </si>
  <si>
    <t>YFA10</t>
  </si>
  <si>
    <t>Uttak av hjerte til dominotransplantasjon</t>
  </si>
  <si>
    <t>YFA20</t>
  </si>
  <si>
    <t>Uttak av hjerte og lunge til transplantasjon</t>
  </si>
  <si>
    <t>YFA50</t>
  </si>
  <si>
    <t>Uttak av hjerte til homotransplantat</t>
  </si>
  <si>
    <t>YFA99</t>
  </si>
  <si>
    <t>Annet inngrep ved uttak av organer for transplantasjon av hjerte eller hjerte og lunge</t>
  </si>
  <si>
    <t>YGA00</t>
  </si>
  <si>
    <t>Uttak av lunge fra avdød donor</t>
  </si>
  <si>
    <t>YGA10</t>
  </si>
  <si>
    <t>Uttak av lunge fra levende donor</t>
  </si>
  <si>
    <t>YGA20</t>
  </si>
  <si>
    <t>Uttak av lungelapp fra levende donor</t>
  </si>
  <si>
    <t>YGA99</t>
  </si>
  <si>
    <t>Annet inngrep ved uttak av lunge for transplantasjon</t>
  </si>
  <si>
    <t>YJA00</t>
  </si>
  <si>
    <t>Reseksjon av lever hos levende donor</t>
  </si>
  <si>
    <t>YJA10</t>
  </si>
  <si>
    <t>Uttak av lever fra avdød donor</t>
  </si>
  <si>
    <t>YJB00</t>
  </si>
  <si>
    <t>Uttak av tynntarm for transplantasjon</t>
  </si>
  <si>
    <t>YJC00</t>
  </si>
  <si>
    <t>Uttak av ventrikkel og tynntarm for transplantasjon</t>
  </si>
  <si>
    <t>YJD00</t>
  </si>
  <si>
    <t>Uttak av pancreas til øycelletransplantat</t>
  </si>
  <si>
    <t>YJD10</t>
  </si>
  <si>
    <t>Reseksjon av pancreas fra levende donor</t>
  </si>
  <si>
    <t>YJD20</t>
  </si>
  <si>
    <t>Reseksjon av pancreas fra avdød donor</t>
  </si>
  <si>
    <t>YJD30</t>
  </si>
  <si>
    <t>Uttak av pancreas fra avdød donor</t>
  </si>
  <si>
    <t>YKA00</t>
  </si>
  <si>
    <t>Uttak av nyre fra levende donor</t>
  </si>
  <si>
    <t>YKA01</t>
  </si>
  <si>
    <t>Perkutant endoskopisk uttak av nyre fra levende donor</t>
  </si>
  <si>
    <t>YKA02</t>
  </si>
  <si>
    <t>Uttak av nyre fra avdød donor</t>
  </si>
  <si>
    <t>YNA00</t>
  </si>
  <si>
    <t>Uttak av spongiøst bein fra bekken for transplantasjon</t>
  </si>
  <si>
    <t>YNA01</t>
  </si>
  <si>
    <t>Uttak av av kortikal og spongiøs beinblokk fra bekken for transplantasjon</t>
  </si>
  <si>
    <t>YNA02</t>
  </si>
  <si>
    <t>Uttak av spongiøst bein fra annet donorsted for transplantasjon</t>
  </si>
  <si>
    <t>YNA03</t>
  </si>
  <si>
    <t>Uttak av av kortikal og spongiøs beinblokk fra annet donorsted for transplantasjon</t>
  </si>
  <si>
    <t>YNA04</t>
  </si>
  <si>
    <t>Uttak av knokkel for transplantasjon</t>
  </si>
  <si>
    <t>YNA05</t>
  </si>
  <si>
    <t>Uttak av knokkel med karforsyning for transplantasjon</t>
  </si>
  <si>
    <t>YNA06</t>
  </si>
  <si>
    <t>Uttak av bein med brusk for transplantasjon</t>
  </si>
  <si>
    <t>YNA09</t>
  </si>
  <si>
    <t>Annen uttak av bein for transplantasjon</t>
  </si>
  <si>
    <t>YNA10</t>
  </si>
  <si>
    <t>Uttak av sene for transplantasjon</t>
  </si>
  <si>
    <t>YNA20</t>
  </si>
  <si>
    <t>Uttak av brusk for transplantasjon</t>
  </si>
  <si>
    <t>YNA30</t>
  </si>
  <si>
    <t>Uttak av periost for transplantasjon</t>
  </si>
  <si>
    <t>YNA40</t>
  </si>
  <si>
    <t>Uttak av muskel for transplantasjon</t>
  </si>
  <si>
    <t>YNA45</t>
  </si>
  <si>
    <t>Uttak av muskel med karforsyning for transplantasjon</t>
  </si>
  <si>
    <t>YNA99</t>
  </si>
  <si>
    <t>Annet uttak av vev fra bevegelsesapparatet for transplantasjon</t>
  </si>
  <si>
    <t>YNB00</t>
  </si>
  <si>
    <t>Uttak av beinmarg for transplantasjon</t>
  </si>
  <si>
    <t>YPA00</t>
  </si>
  <si>
    <t>Uttak av blodkar for transplantasjon</t>
  </si>
  <si>
    <t>YQA00</t>
  </si>
  <si>
    <t>Uttak av hud for senere autotransplantasjon</t>
  </si>
  <si>
    <t>YQA10</t>
  </si>
  <si>
    <t>Uttak av hud for allotransplantasjon fra levende donor</t>
  </si>
  <si>
    <t>YQA20</t>
  </si>
  <si>
    <t>Uttak av hud for allotransplantasjon fra avdød donor</t>
  </si>
  <si>
    <t>YQA30</t>
  </si>
  <si>
    <t>Uttak av fettvev for transplantasjon</t>
  </si>
  <si>
    <t>YWA00</t>
  </si>
  <si>
    <t>Reoperasjon for sårruptur etter uttak av organer eller vev til transplantasjon</t>
  </si>
  <si>
    <t>YWB00</t>
  </si>
  <si>
    <t>Reoperasjon for overfladisk infeksjon etter uttak av organer eller vev til transplantasjon</t>
  </si>
  <si>
    <t>YWC00</t>
  </si>
  <si>
    <t>Reoperasjon for dyp infeksjon etter uttak av organer eller vev til transplantasjon</t>
  </si>
  <si>
    <t>YWC01</t>
  </si>
  <si>
    <t>Perkutan endoskopisk reoperasjon for dyp infeksjon etter uttak av organer eller vev til transplantasjon</t>
  </si>
  <si>
    <t>YWD00</t>
  </si>
  <si>
    <t>Reoperasjon for overfladisk blødning etter uttak av organer eller vev til transplantasjon</t>
  </si>
  <si>
    <t>YWE00</t>
  </si>
  <si>
    <t>Reoperasjon for dyp blødning etter uttak av organer eller vev til transplantasjon</t>
  </si>
  <si>
    <t>YWE01</t>
  </si>
  <si>
    <t>Perkutan endoskopisk reoperasjon for dyp blødning etter uttak av organer eller vev til transplantasjon</t>
  </si>
  <si>
    <t>YWF00</t>
  </si>
  <si>
    <t>Reoperasjon for insuffisiens av anastomose eller sutur etter uttak av organer eller vev til transplantasjon</t>
  </si>
  <si>
    <t>YWF01</t>
  </si>
  <si>
    <t>Perkutan endoskopisk reoperasjon for insuffisiens av anastomose eller sutur etter uttak av organer eller vev til transplantasjon</t>
  </si>
  <si>
    <t>YWW96</t>
  </si>
  <si>
    <t>Annen reoperasjon etter uttak av organer eller vev til transplantasjon</t>
  </si>
  <si>
    <t>YWW97</t>
  </si>
  <si>
    <t>Annen perkutan endoskopisk reoperasjon etter uttak av organer eller vev til transplantasjon</t>
  </si>
  <si>
    <t>ZCG50</t>
  </si>
  <si>
    <t>Bruk av autograft fra limbale stamceller</t>
  </si>
  <si>
    <t>Z</t>
  </si>
  <si>
    <t>Tilleggskoder</t>
  </si>
  <si>
    <t>ZCG51</t>
  </si>
  <si>
    <t>Bruk av allograft fra limbale stamceller</t>
  </si>
  <si>
    <t>ZCG53</t>
  </si>
  <si>
    <t>Bruk av cellekultur fra limbale stamceller</t>
  </si>
  <si>
    <t>ZFX00</t>
  </si>
  <si>
    <t>Ballongdilatasjon</t>
  </si>
  <si>
    <t>ZFX01</t>
  </si>
  <si>
    <t>Bruk av rotablator</t>
  </si>
  <si>
    <t>ZFX02</t>
  </si>
  <si>
    <t>Bruk av angiojet</t>
  </si>
  <si>
    <t>ZFX03</t>
  </si>
  <si>
    <t>Bruk av aterektomi-instrument</t>
  </si>
  <si>
    <t>ZLX00</t>
  </si>
  <si>
    <t>Åpent inngrep med vaginal tilgang</t>
  </si>
  <si>
    <t>ZLX01</t>
  </si>
  <si>
    <t>Åpent inngrep med kombinert transabdominal og vaginal tilgang</t>
  </si>
  <si>
    <t>ZPA00</t>
  </si>
  <si>
    <t>Tilleggskode for bruk av trombolytisk middel til injeksjon i kar</t>
  </si>
  <si>
    <t>Bruk av trombolytisk middel til injeksjon i kar</t>
  </si>
  <si>
    <t>ZPA10</t>
  </si>
  <si>
    <t>Tilleggskode for bruk av skleroserende skum til injeksjon i kar</t>
  </si>
  <si>
    <t>Bruk av skleroserende skum til injeksjon i kar</t>
  </si>
  <si>
    <t>ZPA15</t>
  </si>
  <si>
    <t>Tilleggskode for bruk av annet skleroserende middel til injeksjon i kar</t>
  </si>
  <si>
    <t>Bruk av annet skleroserende middel til injeksjon i kar</t>
  </si>
  <si>
    <t>ZPA20</t>
  </si>
  <si>
    <t>Tilleggskode for bruk av okkluderende materiale til injeksjon i kar</t>
  </si>
  <si>
    <t>Bruk av okkluderende materiale til injeksjon i kar</t>
  </si>
  <si>
    <t>ZQL01</t>
  </si>
  <si>
    <t>Longitudinell utstrekning av kirurgi for lokaliserte lesjoner i hud mindre enn 10 mm</t>
  </si>
  <si>
    <t>ZQL02</t>
  </si>
  <si>
    <t>Longitudinell utstrekning av kirurgi for lokaliserte lesjoner i hud 10-19 mm</t>
  </si>
  <si>
    <t>ZQL03</t>
  </si>
  <si>
    <t>Longitudinell utstrekning av kirurgi for lokaliserte lesjoner i hud 20-29 mm</t>
  </si>
  <si>
    <t>ZQL04</t>
  </si>
  <si>
    <t>Longitudinell utstrekning av kirurgi for lokaliserte lesjoner i hud 30-39 mm</t>
  </si>
  <si>
    <t>ZQL05</t>
  </si>
  <si>
    <t>Longitudinell utstrekning av kirurgi for lokaliserte lesjoner i hud 4-5 cm</t>
  </si>
  <si>
    <t>ZQL10</t>
  </si>
  <si>
    <t>Longitudinell utstrekning av kirurgi for lokaliserte lesjoner i hud 6-10 cm</t>
  </si>
  <si>
    <t>ZQL15</t>
  </si>
  <si>
    <t>Longitudinell utstrekning av kirurgi for lokaliserte lesjoner i hud 11-15 cm</t>
  </si>
  <si>
    <t>ZQL20</t>
  </si>
  <si>
    <t>Longitudinell utstrekning av kirurgi for lokaliserte lesjoner i hud 16-20 cm</t>
  </si>
  <si>
    <t>ZQL25</t>
  </si>
  <si>
    <t>Longitudinell utstrekning av kirurgi for lokaliserte lesjoner i hud 21-25 cm</t>
  </si>
  <si>
    <t>ZQL30</t>
  </si>
  <si>
    <t>Longitudinell utstrekning av kirurgi for lokaliserte lesjoner i hud 26-30 cm</t>
  </si>
  <si>
    <t>ZQL35</t>
  </si>
  <si>
    <t>Longitudinell utstrekning av kirurgi for lokaliserte lesjoner i hud 31-35 cm</t>
  </si>
  <si>
    <t>ZQL40</t>
  </si>
  <si>
    <t>Longitudinell utstrekning av kirurgi for lokaliserte lesjoner i hud 36-40 cm</t>
  </si>
  <si>
    <t>ZQL50</t>
  </si>
  <si>
    <t>Longitudinell utstrekning av kirurgi for lokaliserte lesjoner i hud 41-50 cm</t>
  </si>
  <si>
    <t>ZQL60</t>
  </si>
  <si>
    <t>Longitudinell utstrekning av kirurgi for lokaliserte lesjoner i hud 51-60 cm</t>
  </si>
  <si>
    <t>ZQL70</t>
  </si>
  <si>
    <t>Longitudinell utstrekning av kirurgi for lokaliserte lesjoner i hud 61-70 cm</t>
  </si>
  <si>
    <t>ZQL80</t>
  </si>
  <si>
    <t>Longitudinell utstrekning av kirurgi for lokaliserte lesjoner i hud 71-80 cm</t>
  </si>
  <si>
    <t>ZQL90</t>
  </si>
  <si>
    <t>Longitudinell utstrekning av kirurgi for lokaliserte lesjoner i hud 81-90 cm</t>
  </si>
  <si>
    <t>ZQL99</t>
  </si>
  <si>
    <t>Longitudinell utstrekning av kirurgi for lokaliserte lesjoner i hud mer enn 90 cm</t>
  </si>
  <si>
    <t>ZQW01</t>
  </si>
  <si>
    <t>Transvers utstrekning av kirurgi for lokaliserte lesjoner i hud mindre enn 10 mm</t>
  </si>
  <si>
    <t>ZQW02</t>
  </si>
  <si>
    <t>Transvers utstrekning av kirurgi for lokaliserte lesjoner i hud 10-19 mm</t>
  </si>
  <si>
    <t>ZQW03</t>
  </si>
  <si>
    <t>Transvers utstrekning av kirurgi for lokaliserte lesjoner i hud 20-29 mm</t>
  </si>
  <si>
    <t>ZQW04</t>
  </si>
  <si>
    <t>Transvers utstrekning av kirurgi for lokaliserte lesjoner i hud 30-39 mm</t>
  </si>
  <si>
    <t>ZQW05</t>
  </si>
  <si>
    <t>Transvers utstrekning av kirurgi for lokaliserte lesjoner i hud 4-5 cm</t>
  </si>
  <si>
    <t>ZQW10</t>
  </si>
  <si>
    <t>Transvers utstrekning av kirurgi for lokaliserte lesjoner i hud 6-10 cm</t>
  </si>
  <si>
    <t>ZQW15</t>
  </si>
  <si>
    <t>Transvers utstrekning av kirurgi for lokaliserte lesjoner i hud 11-15 cm</t>
  </si>
  <si>
    <t>ZQW20</t>
  </si>
  <si>
    <t>Transvers utstrekning av kirurgi for lokaliserte lesjoner i hud 16-20 cm</t>
  </si>
  <si>
    <t>ZQW25</t>
  </si>
  <si>
    <t>Transvers utstrekning av kirurgi for lokaliserte lesjoner i hud 21-25 cm</t>
  </si>
  <si>
    <t>ZQW29</t>
  </si>
  <si>
    <t>Transvers utstrekning av kirurgi for lokaliserte lesjoner i hud mer enn 25 cm</t>
  </si>
  <si>
    <t>ZQX00</t>
  </si>
  <si>
    <t>Iterativ teknikk for eksisjon av hudlesjon</t>
  </si>
  <si>
    <t>ZSA00</t>
  </si>
  <si>
    <t>Inngrep knyttet til tidligere inngrep tilhørende kapittel A</t>
  </si>
  <si>
    <t>ZSB00</t>
  </si>
  <si>
    <t>Inngrep knyttet til tidligere inngrep tilhørende kapittel B</t>
  </si>
  <si>
    <t>ZSC00</t>
  </si>
  <si>
    <t>Inngrep knyttet til tidligere inngrep tilhørende kapittel C</t>
  </si>
  <si>
    <t>ZSD00</t>
  </si>
  <si>
    <t>Inngrep knyttet til tidligere inngrep tilhørende kapittel D</t>
  </si>
  <si>
    <t>ZSE00</t>
  </si>
  <si>
    <t>Inngrep knyttet til tidligere inngrep tilhørende kapittel E</t>
  </si>
  <si>
    <t>ZSF00</t>
  </si>
  <si>
    <t>Inngrep knyttet til tidligere inngrep tilhørende kapittel F</t>
  </si>
  <si>
    <t>ZSG00</t>
  </si>
  <si>
    <t>Inngrep knyttet til tidligere inngrep tilhørende kapittel G</t>
  </si>
  <si>
    <t>ZSH00</t>
  </si>
  <si>
    <t>Inngrep knyttet til tidligere inngrep tilhørende kapittel H</t>
  </si>
  <si>
    <t>ZSJ00</t>
  </si>
  <si>
    <t>Inngrep knyttet til tidligere inngrep tilhørende kapittel J</t>
  </si>
  <si>
    <t>ZSK00</t>
  </si>
  <si>
    <t>Inngrep knyttet til tidligere inngrep tilhørende kapittel K</t>
  </si>
  <si>
    <t>ZSL00</t>
  </si>
  <si>
    <t>Inngrep knyttet til tidligere inngrep tilhørende kapittel L</t>
  </si>
  <si>
    <t>ZSM00</t>
  </si>
  <si>
    <t>Inngrep knyttet til tidligere inngrep tilhørende kapittel M</t>
  </si>
  <si>
    <t>ZSN00</t>
  </si>
  <si>
    <t>Inngrep knyttet til tidligere inngrep tilhørende kapittel N</t>
  </si>
  <si>
    <t>ZSP00</t>
  </si>
  <si>
    <t>Inngrep knyttet til tidligere inngrep tilhørende kapittel P</t>
  </si>
  <si>
    <t>ZSQ00</t>
  </si>
  <si>
    <t>Inngrep knyttet til tidligere inngrep tilhørende kapittel Q</t>
  </si>
  <si>
    <t>ZST00</t>
  </si>
  <si>
    <t>Inngrep knyttet til tidligere inngrep tilhørende kapittel T</t>
  </si>
  <si>
    <t>ZSU00</t>
  </si>
  <si>
    <t>Inngrep knyttet til tidligere inngrep tilhørende kapittel U</t>
  </si>
  <si>
    <t>ZSX00</t>
  </si>
  <si>
    <t>Inngrep knyttet til tidligere inngrep tilhørende kapittel X</t>
  </si>
  <si>
    <t>ZSX05</t>
  </si>
  <si>
    <t>Sekundær operasjon pga. lokalt residiv</t>
  </si>
  <si>
    <t>ZSX10</t>
  </si>
  <si>
    <t>Sekundær operasjon med utvidet reseksjon med frie render</t>
  </si>
  <si>
    <t>ZSX15</t>
  </si>
  <si>
    <t>Sekundær operasjon med utvidet reseksjon pga. manglende frie render</t>
  </si>
  <si>
    <t>ZSY00</t>
  </si>
  <si>
    <t>Inngrep knyttet til tidligere inngrep tilhørende kapittel Y</t>
  </si>
  <si>
    <t>ZUJ00</t>
  </si>
  <si>
    <t>Dobbelballongteknikk ved transluminal gastrointestinal endoskopi</t>
  </si>
  <si>
    <t>ZWAA00</t>
  </si>
  <si>
    <t>Utført av lege</t>
  </si>
  <si>
    <t>ZWAA01</t>
  </si>
  <si>
    <t>Utført av psykiater</t>
  </si>
  <si>
    <t>ZWAA02</t>
  </si>
  <si>
    <t>Utført av lege med utdanning i pediatri</t>
  </si>
  <si>
    <t>ZWAA03</t>
  </si>
  <si>
    <t>Utført av lege med utdanning i fysikalsk medisin og rehabilitering</t>
  </si>
  <si>
    <t>ZWAA04</t>
  </si>
  <si>
    <t>Utført av nevrolog</t>
  </si>
  <si>
    <t>ZWAA05</t>
  </si>
  <si>
    <t>Utført av psykolog</t>
  </si>
  <si>
    <t>ZWAA06</t>
  </si>
  <si>
    <t>Utført av psykologspesialist</t>
  </si>
  <si>
    <t>ZWAA07</t>
  </si>
  <si>
    <t>Utført av nevropsykolog</t>
  </si>
  <si>
    <t>ZWAA08</t>
  </si>
  <si>
    <t>Utført av sosionom</t>
  </si>
  <si>
    <t>ZWAA09</t>
  </si>
  <si>
    <t>Utført av vernepleier</t>
  </si>
  <si>
    <t>ZWAA10</t>
  </si>
  <si>
    <t>Utført av sykepleier</t>
  </si>
  <si>
    <t>ZWAA11</t>
  </si>
  <si>
    <t>Utført av ergoterapeut</t>
  </si>
  <si>
    <t>ZWAA12</t>
  </si>
  <si>
    <t>Utført av fysioterapeut</t>
  </si>
  <si>
    <t>ZWAA13</t>
  </si>
  <si>
    <t>Utført av klinisk ernæringsfysiolog</t>
  </si>
  <si>
    <t>ZWAA14</t>
  </si>
  <si>
    <t>Utført av pedagog</t>
  </si>
  <si>
    <t>ZWAA15</t>
  </si>
  <si>
    <t>Utført av barnevernspedagog</t>
  </si>
  <si>
    <t>ZWAA16</t>
  </si>
  <si>
    <t>Utført av idrettspedagog</t>
  </si>
  <si>
    <t>ZWAA17</t>
  </si>
  <si>
    <t>Utført av synspedagog</t>
  </si>
  <si>
    <t>ZWAA18</t>
  </si>
  <si>
    <t>Utført av audiopedagog</t>
  </si>
  <si>
    <t>ZWAA19</t>
  </si>
  <si>
    <t>Utført av logoped</t>
  </si>
  <si>
    <t>ZWAA20</t>
  </si>
  <si>
    <t>Utført av arbeidskonsulent</t>
  </si>
  <si>
    <t>ZWAA21</t>
  </si>
  <si>
    <t>Utført av bruker-/erfaringskonsulent</t>
  </si>
  <si>
    <t>ZWAA98</t>
  </si>
  <si>
    <t>Utført av annet helsepersonell</t>
  </si>
  <si>
    <t>ZWNM00</t>
  </si>
  <si>
    <t>Daglig gjennomføring av prosedyre</t>
  </si>
  <si>
    <t>ZWNM01</t>
  </si>
  <si>
    <t>Gjennomføring av prosedyre to ganger i uken</t>
  </si>
  <si>
    <t>ZWNM02</t>
  </si>
  <si>
    <t>Ukentlig gjennomføring av prosedyre</t>
  </si>
  <si>
    <t>ZWNM03</t>
  </si>
  <si>
    <t>Gjennomføring av prosedyre hver 14. dag</t>
  </si>
  <si>
    <t>ZWNM04</t>
  </si>
  <si>
    <t>Månedlig gjennomføring av prosedyre</t>
  </si>
  <si>
    <t>ZWNM09</t>
  </si>
  <si>
    <t>Slutt på regelmessig gjennomføring av prosedyre</t>
  </si>
  <si>
    <t>ZWNN00</t>
  </si>
  <si>
    <t>To - fire like behandlinger/undersøkelser i samme seanse</t>
  </si>
  <si>
    <t>ZWNN05</t>
  </si>
  <si>
    <t>Fem eller flere like behandlinger/undersøkelser i samme seanse</t>
  </si>
  <si>
    <t>ZWOX00</t>
  </si>
  <si>
    <t>Regional oppvarming ved svulstbehandling</t>
  </si>
  <si>
    <t>ZWUU15</t>
  </si>
  <si>
    <t>Undersøkelse på ufødt barn</t>
  </si>
  <si>
    <t>ZWUU30</t>
  </si>
  <si>
    <t>Bruk av videoopptak og gransking av opptak</t>
  </si>
  <si>
    <t>ZWUU35</t>
  </si>
  <si>
    <t>Bruk av datautstyr og dataassistert analyse</t>
  </si>
  <si>
    <t>ZWUU40</t>
  </si>
  <si>
    <t>Bruk av telemedisin</t>
  </si>
  <si>
    <t>ZWWA10</t>
  </si>
  <si>
    <t>Prosedyre rettet mot par</t>
  </si>
  <si>
    <t>ZWWA20</t>
  </si>
  <si>
    <t>Prosedyre rettet mot familie (foreldre og barn)</t>
  </si>
  <si>
    <t>ZWWA25</t>
  </si>
  <si>
    <t>Prosedyre rettet mot flerfamiliegruppe</t>
  </si>
  <si>
    <t>ZWWA30</t>
  </si>
  <si>
    <t>Prosedyre rettet mot en gruppe av pasienter</t>
  </si>
  <si>
    <t>ZWWA40</t>
  </si>
  <si>
    <t>Prosedyre rettet mot foreldre/pårørende</t>
  </si>
  <si>
    <t>ZWWB00</t>
  </si>
  <si>
    <t>Bruk av ansiktsmaske ved sedering og generell anestesi</t>
  </si>
  <si>
    <t>ZWWB01</t>
  </si>
  <si>
    <t>Bruk av larynxmaske ved sedering og generell anestesi</t>
  </si>
  <si>
    <t>ZX5AC</t>
  </si>
  <si>
    <t>Undersøkelse utført utenom radiologisk laboratorium ("på stue")</t>
  </si>
  <si>
    <t>ZX5BA</t>
  </si>
  <si>
    <t>Kun billedtaking</t>
  </si>
  <si>
    <t>ZX5BB</t>
  </si>
  <si>
    <t>Kun primærgransking</t>
  </si>
  <si>
    <t>ZX5BC</t>
  </si>
  <si>
    <t>Kun sekundærgransking</t>
  </si>
  <si>
    <t>ZX5CA</t>
  </si>
  <si>
    <t>Akse- og vinkelmål</t>
  </si>
  <si>
    <t>ZX5DA</t>
  </si>
  <si>
    <t>Transplantat</t>
  </si>
  <si>
    <t>ZX5DB</t>
  </si>
  <si>
    <t>Preparat</t>
  </si>
  <si>
    <t>ZX5EA</t>
  </si>
  <si>
    <t>Intravenøs kontrast</t>
  </si>
  <si>
    <t>ZX5EB</t>
  </si>
  <si>
    <t>Kontrast i hulrom via nål/kateter</t>
  </si>
  <si>
    <t>ZX5EC</t>
  </si>
  <si>
    <t>Kontrast både intravenøst og i hulrom</t>
  </si>
  <si>
    <t>ZX5ED</t>
  </si>
  <si>
    <t>Peroral kontrast</t>
  </si>
  <si>
    <t>ZX5EE</t>
  </si>
  <si>
    <t>Intraartiell kontrast</t>
  </si>
  <si>
    <t>ZX5EF</t>
  </si>
  <si>
    <t>Luft som kontrastmiddel</t>
  </si>
  <si>
    <t>ZX5FA</t>
  </si>
  <si>
    <t>Dynamisk undersøkelse</t>
  </si>
  <si>
    <t>ZX5FB</t>
  </si>
  <si>
    <t>Perfusjonsundersøkelse</t>
  </si>
  <si>
    <t>ZX5FC</t>
  </si>
  <si>
    <t>Sprektoskopi</t>
  </si>
  <si>
    <t>ZX5FD</t>
  </si>
  <si>
    <t>Radiostereofotometri</t>
  </si>
  <si>
    <t>ZX5FE</t>
  </si>
  <si>
    <t>Bruk av SPECT-CT</t>
  </si>
  <si>
    <t>ZX5FF</t>
  </si>
  <si>
    <t>Termografi</t>
  </si>
  <si>
    <t>ZX5FG</t>
  </si>
  <si>
    <t>Bruk av SPECT uten CT</t>
  </si>
  <si>
    <t>ZX5FH</t>
  </si>
  <si>
    <t>Artrografi</t>
  </si>
  <si>
    <t>ZX5GA</t>
  </si>
  <si>
    <t>In vitro merking</t>
  </si>
  <si>
    <t>ZX5GB</t>
  </si>
  <si>
    <t>Kombinert in vivo og in vitro merking</t>
  </si>
  <si>
    <t>ZX5HA</t>
  </si>
  <si>
    <t>Kun fysisk stressbelastning</t>
  </si>
  <si>
    <t>ZX5HB</t>
  </si>
  <si>
    <t>Fysisk stressbelastning og hvile</t>
  </si>
  <si>
    <t>ZX5HC</t>
  </si>
  <si>
    <t>Kun farmakologisk stressbelastning</t>
  </si>
  <si>
    <t>ZX5HD</t>
  </si>
  <si>
    <t>Farmakologisk stressbelastning og hvile</t>
  </si>
  <si>
    <t>ZX6BB</t>
  </si>
  <si>
    <t>Oxim (111In)</t>
  </si>
  <si>
    <t>ZX6FB</t>
  </si>
  <si>
    <t>DotaX (68Ga)</t>
  </si>
  <si>
    <t>ZX6LE</t>
  </si>
  <si>
    <t>Acetat (18F)</t>
  </si>
  <si>
    <t>ZX6LF</t>
  </si>
  <si>
    <t>Misonidazol (18F)</t>
  </si>
  <si>
    <t>ZX6LG</t>
  </si>
  <si>
    <t>Aminosyrer (18F)</t>
  </si>
  <si>
    <t>ZX6LH</t>
  </si>
  <si>
    <t>ACBC (18F)</t>
  </si>
  <si>
    <t>ZX6MA</t>
  </si>
  <si>
    <t>Cholin (11C)</t>
  </si>
  <si>
    <t>ZX6MB</t>
  </si>
  <si>
    <t>Acetat (11C)</t>
  </si>
  <si>
    <t>ZX6MC</t>
  </si>
  <si>
    <t>CO (11C)</t>
  </si>
  <si>
    <t>ZX6MD</t>
  </si>
  <si>
    <t>CO2 (11C)</t>
  </si>
  <si>
    <t>ZX6NA</t>
  </si>
  <si>
    <t>NH3 (13N)</t>
  </si>
  <si>
    <t>ZX6OA</t>
  </si>
  <si>
    <t>H2O (15O)</t>
  </si>
  <si>
    <t>ZX6OB</t>
  </si>
  <si>
    <t>O2 (15O)</t>
  </si>
  <si>
    <t>ZX6W99</t>
  </si>
  <si>
    <t>Radiofarmaka udefinert</t>
  </si>
  <si>
    <t>ZXA00</t>
  </si>
  <si>
    <t>Høyre side</t>
  </si>
  <si>
    <t>ZXA05</t>
  </si>
  <si>
    <t>Venstre side</t>
  </si>
  <si>
    <t>ZXA10</t>
  </si>
  <si>
    <t>Begge sider</t>
  </si>
  <si>
    <t>Bilateral</t>
  </si>
  <si>
    <t>ZXB00</t>
  </si>
  <si>
    <t>Lateral</t>
  </si>
  <si>
    <t>ZXB10</t>
  </si>
  <si>
    <t>Medial</t>
  </si>
  <si>
    <t>ZXB20</t>
  </si>
  <si>
    <t>Både lateral og medial</t>
  </si>
  <si>
    <t>ZXC00</t>
  </si>
  <si>
    <t>Bruk av diatermi</t>
  </si>
  <si>
    <t>ZXC05</t>
  </si>
  <si>
    <t>Bruk av ionisert gass</t>
  </si>
  <si>
    <t>ZXC10</t>
  </si>
  <si>
    <t>Bruk av laser</t>
  </si>
  <si>
    <t>ZXC11</t>
  </si>
  <si>
    <t>Bruk av intenst pulset lys</t>
  </si>
  <si>
    <t>ZXC15</t>
  </si>
  <si>
    <t>Bruk av fotodynamisk teknikk</t>
  </si>
  <si>
    <t>ZXC20</t>
  </si>
  <si>
    <t>Bruk av kjemisk stoff</t>
  </si>
  <si>
    <t>ZXC30</t>
  </si>
  <si>
    <t>Bruk av mikrobølger</t>
  </si>
  <si>
    <t>ZXC35</t>
  </si>
  <si>
    <t>Bruk av radiobølger</t>
  </si>
  <si>
    <t>ZXC40</t>
  </si>
  <si>
    <t>Bruk av ultralyd</t>
  </si>
  <si>
    <t>ZXC50</t>
  </si>
  <si>
    <t>Kryokirurgi</t>
  </si>
  <si>
    <t>ZXC55</t>
  </si>
  <si>
    <t>Dermabrasio</t>
  </si>
  <si>
    <t>ZXC60</t>
  </si>
  <si>
    <t>Bruk av varme</t>
  </si>
  <si>
    <t>ZXC65</t>
  </si>
  <si>
    <t>Curettage</t>
  </si>
  <si>
    <t>ZXC70</t>
  </si>
  <si>
    <t>Bruk av vannstråle</t>
  </si>
  <si>
    <t>ZXC80</t>
  </si>
  <si>
    <t>Bruk av magnet</t>
  </si>
  <si>
    <t>ZXC85</t>
  </si>
  <si>
    <t>Endoskopisk assistert inngrep</t>
  </si>
  <si>
    <t>ZXC90</t>
  </si>
  <si>
    <t>Ekstraperitoneal tilgang med bruk av laparoskop</t>
  </si>
  <si>
    <t>ZXC91</t>
  </si>
  <si>
    <t>Subkutan endoskopisk teknikk</t>
  </si>
  <si>
    <t>ZXC95</t>
  </si>
  <si>
    <t>Intrakraniell endoskopisk teknikk</t>
  </si>
  <si>
    <t>ZXC96</t>
  </si>
  <si>
    <t>Robotassistert inngrep</t>
  </si>
  <si>
    <t>ZXC97</t>
  </si>
  <si>
    <t>Intraspinal endoskopisk teknikk</t>
  </si>
  <si>
    <t>ZXD00</t>
  </si>
  <si>
    <t>ZXD10</t>
  </si>
  <si>
    <t>Elektivt inngrep</t>
  </si>
  <si>
    <t>ZXE00</t>
  </si>
  <si>
    <t>En time eller mindre</t>
  </si>
  <si>
    <t>ZXE10</t>
  </si>
  <si>
    <t>Mer enn en og inntil tre timer</t>
  </si>
  <si>
    <t>ZXE20</t>
  </si>
  <si>
    <t>Mer enn tre og inntil fem timer</t>
  </si>
  <si>
    <t>ZXE30</t>
  </si>
  <si>
    <t>Mer enn fem og inntil syv timer</t>
  </si>
  <si>
    <t>ZXE40</t>
  </si>
  <si>
    <t>Mer enn syv og inntil ni timer</t>
  </si>
  <si>
    <t>ZXE50</t>
  </si>
  <si>
    <t>Mer enn ni timer</t>
  </si>
  <si>
    <t>ZXF00</t>
  </si>
  <si>
    <t>Avbrytelse pga. peroperativ forverrelse av pasientens tilstand</t>
  </si>
  <si>
    <t>ZXF10</t>
  </si>
  <si>
    <t>Avbrytelse pga. svikt av teknisk utstyr</t>
  </si>
  <si>
    <t>ZXF20</t>
  </si>
  <si>
    <t>Avbrytelse pga. problem med kirurgisk teknikk</t>
  </si>
  <si>
    <t>ZXF99</t>
  </si>
  <si>
    <t>Avbrytelse av annen årsak</t>
  </si>
  <si>
    <t>ZXG05</t>
  </si>
  <si>
    <t>Peroperativ lukket hjertekompresjon</t>
  </si>
  <si>
    <t>ZXG10</t>
  </si>
  <si>
    <t>Peroperativ åpen hjertekompresjon</t>
  </si>
  <si>
    <t>ZXG20</t>
  </si>
  <si>
    <t>Peroperativ hjertekompresjon med temporær avklemming av torakalaorta</t>
  </si>
  <si>
    <t>ZXG30</t>
  </si>
  <si>
    <t>Annen peroperativ hjertekompresjonsprosedyre</t>
  </si>
  <si>
    <t>ZXG40</t>
  </si>
  <si>
    <t>Peroperativ bruk av temporær transvenøs pacemaker</t>
  </si>
  <si>
    <t>ZXG50</t>
  </si>
  <si>
    <t>Bruk av temporær epikardial pacemaker</t>
  </si>
  <si>
    <t>ZXK00</t>
  </si>
  <si>
    <t>Konvertering fra perkutant endoskopisk til åpent inngrep</t>
  </si>
  <si>
    <t>ZXK99</t>
  </si>
  <si>
    <t>Annen konvertering til inngrep med åpen tilgang</t>
  </si>
  <si>
    <t>ZXL00</t>
  </si>
  <si>
    <t>Implantasjon av absorberbart kunstig nett</t>
  </si>
  <si>
    <t>ZXL10</t>
  </si>
  <si>
    <t>Implantasjon av ikke absorberbart kunstig nett</t>
  </si>
  <si>
    <t>ZXM00</t>
  </si>
  <si>
    <t>Bildeveiledet teknikk med bruk av ultralyd</t>
  </si>
  <si>
    <t>ZXM10</t>
  </si>
  <si>
    <t>Bildeveiledet teknikk med bruk av konvensjonell røntgen</t>
  </si>
  <si>
    <t>ZXM20</t>
  </si>
  <si>
    <t>Bildeveiledet teknikk med bruk av computertomografi</t>
  </si>
  <si>
    <t>ZXM30</t>
  </si>
  <si>
    <t>Bildeveiledet teknikk med bruk av magnetresonans</t>
  </si>
  <si>
    <t>ZXM40</t>
  </si>
  <si>
    <t>Intraoperativ bruk av fluorescerende substans</t>
  </si>
  <si>
    <t>ZXM70</t>
  </si>
  <si>
    <t>Hybrid bildeveiledet teknikk</t>
  </si>
  <si>
    <t>ZZA00</t>
  </si>
  <si>
    <t>Delhudstransplantat</t>
  </si>
  <si>
    <t>ZZA10</t>
  </si>
  <si>
    <t>Allotransplantat av delhud</t>
  </si>
  <si>
    <t>ZZA20</t>
  </si>
  <si>
    <t>Xenotransplantat av delhud</t>
  </si>
  <si>
    <t>ZZA30</t>
  </si>
  <si>
    <t>Dyrket autotransplantat av epidermis</t>
  </si>
  <si>
    <t>ZZA35</t>
  </si>
  <si>
    <t>Dyrket allotransplantat av epidermis</t>
  </si>
  <si>
    <t>ZZA40</t>
  </si>
  <si>
    <t>Transplantat av syntetisk hudsubstitutt</t>
  </si>
  <si>
    <t>ZZA50</t>
  </si>
  <si>
    <t>Fullhudstransplantat</t>
  </si>
  <si>
    <t>ZZA52</t>
  </si>
  <si>
    <t>Allotransplantat av fullhud</t>
  </si>
  <si>
    <t>ZZA54</t>
  </si>
  <si>
    <t>Xenotransplantat av fullhud</t>
  </si>
  <si>
    <t>ZZA60</t>
  </si>
  <si>
    <t>Fritt transplantat av innervert hud</t>
  </si>
  <si>
    <t>ZZB00</t>
  </si>
  <si>
    <t>Bein-sene-bein transplantat av patellarsene</t>
  </si>
  <si>
    <t>ZZB10</t>
  </si>
  <si>
    <t>Transplantat av semitendinosussene</t>
  </si>
  <si>
    <t>ZZB20</t>
  </si>
  <si>
    <t>Transplantat av palmaris longussene</t>
  </si>
  <si>
    <t>ZZB30</t>
  </si>
  <si>
    <t>Transplantat av ekstensorsene fra tå</t>
  </si>
  <si>
    <t>ZZB40</t>
  </si>
  <si>
    <t>Transplantat av annen sene</t>
  </si>
  <si>
    <t>ZZB50</t>
  </si>
  <si>
    <t>Allotransplantat av sene</t>
  </si>
  <si>
    <t>ZZB60</t>
  </si>
  <si>
    <t>Syntetisk senetransplantat</t>
  </si>
  <si>
    <t>ZZC00</t>
  </si>
  <si>
    <t>Fascietransplantat</t>
  </si>
  <si>
    <t>ZZC10</t>
  </si>
  <si>
    <t>Allotransplantat av fascie</t>
  </si>
  <si>
    <t>ZZD10</t>
  </si>
  <si>
    <t>Allotransplantat av dura</t>
  </si>
  <si>
    <t>ZZE00</t>
  </si>
  <si>
    <t>Skjelettmuskeltransplantat</t>
  </si>
  <si>
    <t>ZZE10</t>
  </si>
  <si>
    <t>Fritt transplantat av innervert skjelettmuskel</t>
  </si>
  <si>
    <t>ZZF00</t>
  </si>
  <si>
    <t>Fettvevstransplantat</t>
  </si>
  <si>
    <t>ZZG00</t>
  </si>
  <si>
    <t>Brusktransplantat</t>
  </si>
  <si>
    <t>ZZG05</t>
  </si>
  <si>
    <t>Allotransplantat av brusk</t>
  </si>
  <si>
    <t>ZZH00</t>
  </si>
  <si>
    <t>Periosttransplantat</t>
  </si>
  <si>
    <t>ZZJ00</t>
  </si>
  <si>
    <t>Transplantat av perikondrium</t>
  </si>
  <si>
    <t>ZZK00</t>
  </si>
  <si>
    <t>Nervetransplantat</t>
  </si>
  <si>
    <t>ZZL00</t>
  </si>
  <si>
    <t>Transplantat av amnionhinne</t>
  </si>
  <si>
    <t>ZZM00</t>
  </si>
  <si>
    <t>Sammensatt transplantat</t>
  </si>
  <si>
    <t>ZZN00</t>
  </si>
  <si>
    <t>Fritt arterie transplantat</t>
  </si>
  <si>
    <t>ZZN10</t>
  </si>
  <si>
    <t>Fritt allotransplantat av arterie</t>
  </si>
  <si>
    <t>ZZN20</t>
  </si>
  <si>
    <t>Fritt xenotransplantat av arterie</t>
  </si>
  <si>
    <t>ZZO00</t>
  </si>
  <si>
    <t>Perikardtransplantat</t>
  </si>
  <si>
    <t>ZZO10</t>
  </si>
  <si>
    <t>Allotransplantat av perikard</t>
  </si>
  <si>
    <t>ZZO20</t>
  </si>
  <si>
    <t>Xenotransplantat av perikard</t>
  </si>
  <si>
    <t>ZZP00</t>
  </si>
  <si>
    <t>Fritt venetransplantat</t>
  </si>
  <si>
    <t>ZZP10</t>
  </si>
  <si>
    <t>Fritt allotransplantat av vene</t>
  </si>
  <si>
    <t>ZZP20</t>
  </si>
  <si>
    <t>Fritt xenotransplantat av vene</t>
  </si>
  <si>
    <t>ZZQ00</t>
  </si>
  <si>
    <t>Fritt mikrovaskulært hudtransplantat</t>
  </si>
  <si>
    <t>ZZQ10</t>
  </si>
  <si>
    <t>Fritt mikrovaskulært transplantat av hud og muskel</t>
  </si>
  <si>
    <t>ZZQ20</t>
  </si>
  <si>
    <t>Fritt mikrovaskulært transplantat av hud, muskel og bein</t>
  </si>
  <si>
    <t>ZZQ30</t>
  </si>
  <si>
    <t>Fritt mikrovaskulært transplantat av muskel</t>
  </si>
  <si>
    <t>ZZQ40</t>
  </si>
  <si>
    <t>Fritt mikrovaskulært transplantat av bein</t>
  </si>
  <si>
    <t>ZZQ60</t>
  </si>
  <si>
    <t>Fritt mikrovaskulært transplantat av nerve</t>
  </si>
  <si>
    <t>ZZQ70</t>
  </si>
  <si>
    <t>Fritt mikrovaskulært transplantat av oment</t>
  </si>
  <si>
    <t>ZZQ80</t>
  </si>
  <si>
    <t>Fritt mikrovaskulært transplantat av tarm</t>
  </si>
  <si>
    <t>ZZR00</t>
  </si>
  <si>
    <t>Hudlapp</t>
  </si>
  <si>
    <t>ZZR05</t>
  </si>
  <si>
    <t>Lapp av hud og fascie</t>
  </si>
  <si>
    <t>ZZR10</t>
  </si>
  <si>
    <t>Lapp av hud og muskel</t>
  </si>
  <si>
    <t>ZZR20</t>
  </si>
  <si>
    <t>Lapp av hud, muskel og bein</t>
  </si>
  <si>
    <t>ZZR30</t>
  </si>
  <si>
    <t>Lapp av muskel</t>
  </si>
  <si>
    <t>ZZR40</t>
  </si>
  <si>
    <t>Lapp av muskel og bein</t>
  </si>
  <si>
    <t>ZZR45</t>
  </si>
  <si>
    <t>Lapp av muskel og slimhinne</t>
  </si>
  <si>
    <t>ZZR50</t>
  </si>
  <si>
    <t>Lapp av slimhinne og periost</t>
  </si>
  <si>
    <t>ZZR60</t>
  </si>
  <si>
    <t>Lapp av oment</t>
  </si>
  <si>
    <t>ZZR70</t>
  </si>
  <si>
    <t>Lapp av mammavev</t>
  </si>
  <si>
    <t>ZZS00</t>
  </si>
  <si>
    <t>Rotasjonslapp</t>
  </si>
  <si>
    <t>ZZS10</t>
  </si>
  <si>
    <t>Transposisjonslapp</t>
  </si>
  <si>
    <t>ZZS20</t>
  </si>
  <si>
    <t>Distanselapp</t>
  </si>
  <si>
    <t>ZZS40</t>
  </si>
  <si>
    <t>V-Y eller Y-V lappeplastikk</t>
  </si>
  <si>
    <t>ZZS45</t>
  </si>
  <si>
    <t>Z-plastikk</t>
  </si>
  <si>
    <t>ZZS50</t>
  </si>
  <si>
    <t>Innlegging av vevsekspander</t>
  </si>
  <si>
    <t>ZZS60</t>
  </si>
  <si>
    <t>Utskifting av vevsekspander</t>
  </si>
  <si>
    <t>ZZS70</t>
  </si>
  <si>
    <t>Fjerning av vevsekspander</t>
  </si>
  <si>
    <t>ZZT00</t>
  </si>
  <si>
    <t>Fritt beintransplantat</t>
  </si>
  <si>
    <t>ZZU00</t>
  </si>
  <si>
    <t>Fritt transplantat av slimhinne</t>
  </si>
  <si>
    <t>ZZU10</t>
  </si>
  <si>
    <t>Fritt transplantat fra conjunctiva</t>
  </si>
  <si>
    <t>ZZU80</t>
  </si>
  <si>
    <t>Fritt xenotransplantat IKA</t>
  </si>
  <si>
    <t>ID_alder</t>
  </si>
  <si>
    <t>Alder år</t>
  </si>
  <si>
    <t>5 år</t>
  </si>
  <si>
    <t>10 år</t>
  </si>
  <si>
    <t>7 gruppe</t>
  </si>
  <si>
    <t>3 delt</t>
  </si>
  <si>
    <t>4 delt eldre</t>
  </si>
  <si>
    <t>ANO somatikk</t>
  </si>
  <si>
    <t>ANO somatikk 2 delt</t>
  </si>
  <si>
    <t>ANO PHV/TSB</t>
  </si>
  <si>
    <t>ANO PHV BUP 2 delt</t>
  </si>
  <si>
    <t>OverUnder18</t>
  </si>
  <si>
    <t>OverUnder70</t>
  </si>
  <si>
    <t>OverUnder80</t>
  </si>
  <si>
    <t>OverUnder90</t>
  </si>
  <si>
    <t>Aldersgruppe HR1</t>
  </si>
  <si>
    <t>Aldersgruppe HR2</t>
  </si>
  <si>
    <t>0-17 år</t>
  </si>
  <si>
    <t>64 år og under</t>
  </si>
  <si>
    <t>Mindre enn 18</t>
  </si>
  <si>
    <t>Mindre enn 70</t>
  </si>
  <si>
    <t>Mindre enn 80</t>
  </si>
  <si>
    <t>Mindre enn 90</t>
  </si>
  <si>
    <t>18-49 år</t>
  </si>
  <si>
    <t>18 - 64 år</t>
  </si>
  <si>
    <t>18 - 22 år</t>
  </si>
  <si>
    <t>Over 17</t>
  </si>
  <si>
    <t>Under 40</t>
  </si>
  <si>
    <t>23 år +</t>
  </si>
  <si>
    <t>59-40</t>
  </si>
  <si>
    <t>50-66 år</t>
  </si>
  <si>
    <t>60-62</t>
  </si>
  <si>
    <t>69- 60</t>
  </si>
  <si>
    <t>65-63</t>
  </si>
  <si>
    <t>65 år +</t>
  </si>
  <si>
    <t>65-74 år</t>
  </si>
  <si>
    <t>67-66</t>
  </si>
  <si>
    <t>67-79 år</t>
  </si>
  <si>
    <t>69- 68</t>
  </si>
  <si>
    <t>Over 69</t>
  </si>
  <si>
    <t>70 og over</t>
  </si>
  <si>
    <t>75-84 år</t>
  </si>
  <si>
    <t>Over 79</t>
  </si>
  <si>
    <t>85 år og over</t>
  </si>
  <si>
    <t>Over 89</t>
  </si>
  <si>
    <t>90-94 år</t>
  </si>
  <si>
    <t>90-99 år</t>
  </si>
  <si>
    <t>95-99 år</t>
  </si>
  <si>
    <t>100-104 år</t>
  </si>
  <si>
    <t>100-109 år</t>
  </si>
  <si>
    <t>105-109 år</t>
  </si>
  <si>
    <t>Over 109</t>
  </si>
  <si>
    <t>Prosedyre_type_ID</t>
  </si>
  <si>
    <t>Prosedyre type</t>
  </si>
  <si>
    <t>Medisin</t>
  </si>
  <si>
    <t>TjenesteID</t>
  </si>
  <si>
    <t>Fagområde</t>
  </si>
  <si>
    <t>Tjeneste Navn</t>
  </si>
  <si>
    <t>Åndedrettssystemet</t>
  </si>
  <si>
    <t>Allergiutredning hos lungespesialist, barn</t>
  </si>
  <si>
    <t>Allergiutredning hos lungespesialist, voksen</t>
  </si>
  <si>
    <t>Muskel- og skjelettsystemet, hofte/kne/fot</t>
  </si>
  <si>
    <t>Ankel, kikkhullsoperasjon (artroskopi)</t>
  </si>
  <si>
    <t>Ankelslitasje, avstiving av ankelledd</t>
  </si>
  <si>
    <t>Ankelslitasje, innsetting av kunstig ankelledd (ankelprotese)</t>
  </si>
  <si>
    <t>Fordøyelsessystemet</t>
  </si>
  <si>
    <t>Arrbrokk (brokk i operasjonsarr, mage)</t>
  </si>
  <si>
    <t>Hud og underhud</t>
  </si>
  <si>
    <t>Arrkorreksjon</t>
  </si>
  <si>
    <t>Øre-, nese- og halssykdommer</t>
  </si>
  <si>
    <t>Bihuleoperasjon</t>
  </si>
  <si>
    <t>Nyre- og urinveissykdommer</t>
  </si>
  <si>
    <t>Blæren, undersøkelse (cystoskopi)</t>
  </si>
  <si>
    <t>Mannlige kjønnsorganer</t>
  </si>
  <si>
    <t>Brokktilstander i pungen (hydrocele, varikocele, spermatocele)</t>
  </si>
  <si>
    <t>Bryst, plastikkirurgi</t>
  </si>
  <si>
    <t>Brystreduserende operasjon (gynekomasti), mann</t>
  </si>
  <si>
    <t>Brystreduserende operasjon, kvinne</t>
  </si>
  <si>
    <t>Brystrekonstruksjon med brystprotese, ikke kreft</t>
  </si>
  <si>
    <t>Brystrekonstruksjon med brystprotese, kreft</t>
  </si>
  <si>
    <t>Brystrekonstruksjon med eget vev, kreft</t>
  </si>
  <si>
    <t>Bukplastikk</t>
  </si>
  <si>
    <t>Bukplastikk, omvendt T-snitt (etter større vektnedgang)</t>
  </si>
  <si>
    <t>Kvinnesykdommer</t>
  </si>
  <si>
    <t>Celleforandringer i livmorhalsen</t>
  </si>
  <si>
    <t>Cochleaimplantat, førstegangsoperasjon, barn</t>
  </si>
  <si>
    <t>Cochleaimplantat, førstegangsoperasjon, voksne</t>
  </si>
  <si>
    <t>Endetarmsfremfall (rektumprolaps), utredning og operasjon</t>
  </si>
  <si>
    <t>Etterstær etter grå stær</t>
  </si>
  <si>
    <t>Fjerning av cyste på eggstokker</t>
  </si>
  <si>
    <t>Fjerning av falske mandler (adenotomi), barn</t>
  </si>
  <si>
    <t>Fjerning av livmor, ikke kreft</t>
  </si>
  <si>
    <t>Fjerning av mandler, barn</t>
  </si>
  <si>
    <t>Fjerning av mandler, voksne</t>
  </si>
  <si>
    <t>Muskel- og skjelettsystemet, arm/skulder</t>
  </si>
  <si>
    <t>Fjerning av metall, innsatt etter brudd, arm/skulder</t>
  </si>
  <si>
    <t>Fjerning av metall, innsatt etter brudd, hofte/kne/fot</t>
  </si>
  <si>
    <t>Muskel- og skjelettsystemet, nakke/rygg</t>
  </si>
  <si>
    <t>Fjerning av metall, nakke/rygg</t>
  </si>
  <si>
    <t>Fjerning av mindre, godartede føflekker, svulster og vorter (mindre enn 5 cm)</t>
  </si>
  <si>
    <t>Fjerning av overskuddshud etter sykelig overvekt, ekstremitet (armer og ben)</t>
  </si>
  <si>
    <t>Fjerning av tvilling (sakralcyste)</t>
  </si>
  <si>
    <t>Fot, ganglion</t>
  </si>
  <si>
    <t>Fot, hallux valgus</t>
  </si>
  <si>
    <t>Fot, hammertå</t>
  </si>
  <si>
    <t>Fot, nevrinom, Mortons metatarsalgi</t>
  </si>
  <si>
    <t>Gallestensoperasjon</t>
  </si>
  <si>
    <t>Gastroskopi, poliklinisk undersøkelse</t>
  </si>
  <si>
    <t>Grå stær</t>
  </si>
  <si>
    <t>Hemoroider</t>
  </si>
  <si>
    <t>Hjerte og blodårer</t>
  </si>
  <si>
    <t>Hjerteklaffoperasjon</t>
  </si>
  <si>
    <t>Hjerteoperasjon, bypass</t>
  </si>
  <si>
    <t>Hjerteutredning, arbeids-EKG</t>
  </si>
  <si>
    <t>Hjerteutredning, koronar angiografi</t>
  </si>
  <si>
    <t>Hjerteutredning, ultralyd av hjertet</t>
  </si>
  <si>
    <t>Hofte, kikkhullsoperasjon (artroskopi)</t>
  </si>
  <si>
    <t>Hofteleddsartrose (slitasjegikt), protese</t>
  </si>
  <si>
    <t>Hofteprotese, skifte ut hofteprotese (revisjon)</t>
  </si>
  <si>
    <t>Hull på trommehinne, operasjon</t>
  </si>
  <si>
    <t>Hånd og håndledd, avstiving av håndledd</t>
  </si>
  <si>
    <t>Hånd og håndledd, Dupuytrens kontraktur, operasjon</t>
  </si>
  <si>
    <t>Hånd og håndledd, ganglion</t>
  </si>
  <si>
    <t>Hånd og håndledd, karpal tunnel syndrom</t>
  </si>
  <si>
    <t>Hånd og håndledd, slitasje i tommelens rotledd</t>
  </si>
  <si>
    <t>Hånd og håndledd, triggerfinger</t>
  </si>
  <si>
    <t>Hånd, injeksjonsbehandling ved Dupuytrens kontraktur</t>
  </si>
  <si>
    <t>Håndledd, kikkhullsoperasjon (diagnostisk artroskopi)</t>
  </si>
  <si>
    <t>Inngrodd negl</t>
  </si>
  <si>
    <t>Innleggelse av øredren, barn</t>
  </si>
  <si>
    <t>Kneleddsartrose (slitasjegikt), protese</t>
  </si>
  <si>
    <t>Kneprotese, skifte ut kneprotese (revisjon)</t>
  </si>
  <si>
    <t>Kneslitasje, korreksjon av vinkel i kneledd</t>
  </si>
  <si>
    <t>Kolesteatom og kronisk ørebetennelse</t>
  </si>
  <si>
    <t>Korsbåndskade, fremre</t>
  </si>
  <si>
    <t>Lavthengende øyelokk (overskuddshud)</t>
  </si>
  <si>
    <t>Lyskebrokk (åpen/kikkhull), barn</t>
  </si>
  <si>
    <t>Lyskebrokk (åpen/kikkhull), voksen</t>
  </si>
  <si>
    <t>Mage-tarmundersøkelse med 24 timers pH- og trykkmåling i spiserøret</t>
  </si>
  <si>
    <t>Mage-tarmundersøkelse med kapsel (kapselendoskopi)</t>
  </si>
  <si>
    <t>Makuladegenerasjon, injeksjonsbehandling</t>
  </si>
  <si>
    <t>Makulahull</t>
  </si>
  <si>
    <t>Mannlig sterilisering</t>
  </si>
  <si>
    <t>Meniskskade, kikhullsoperasjon (artroskopi)</t>
  </si>
  <si>
    <t>Nakkeprolaps</t>
  </si>
  <si>
    <t>Navlebrokk</t>
  </si>
  <si>
    <t>Nesemuslinger</t>
  </si>
  <si>
    <t>Neseoperasjon (polypper)</t>
  </si>
  <si>
    <t>Nevrofysiologisk måling av hodet, EEG</t>
  </si>
  <si>
    <t>Nevrofysiologisk måling, EMG/nevrografi</t>
  </si>
  <si>
    <t>Nyre- og urinveisstein, endoskopisk knusing (URS)</t>
  </si>
  <si>
    <t>Nyre- og urinveisstein, knusing ved sjokkbølger (ESWL)</t>
  </si>
  <si>
    <t>Nyre- og urinveisstein, perkutan knusing (PCN)</t>
  </si>
  <si>
    <t>Nærsynthet, laseroperasjon</t>
  </si>
  <si>
    <t>Operasjon av genitalt fremfall</t>
  </si>
  <si>
    <t>Penis, operasjon av feilstillinger</t>
  </si>
  <si>
    <t>Penis, operasjon av trang forhud (fimose), barn</t>
  </si>
  <si>
    <t>Penis, operasjon av trang forhud (fimose), voksne</t>
  </si>
  <si>
    <t>Poliklinisk undersøkelse av blodforsyningen til hjernen (ultralyd av halskar)</t>
  </si>
  <si>
    <t>Prostataproblem, godartet, operasjon (inkl. TUR-P)</t>
  </si>
  <si>
    <t>Rygg, fiksasjon (avstiving)</t>
  </si>
  <si>
    <t>Rygg, innsetting av kunstig skive (skiveprotese) ved degenerativ rygg</t>
  </si>
  <si>
    <t>Rygg, operasjon spinalstenose (trang ryggmargskanal)</t>
  </si>
  <si>
    <t>Rygg, prolaps (lumbalnivå)</t>
  </si>
  <si>
    <t>Rytmeforstyrrelser på hjertet, radiofrekvensablasjon</t>
  </si>
  <si>
    <t>Skjeling, behandling med botox, barn</t>
  </si>
  <si>
    <t>Skjeling, behandling med botox, voksne</t>
  </si>
  <si>
    <t>Skjeling, operasjon</t>
  </si>
  <si>
    <t>Skjev neseskillevegg (septumplastikk)</t>
  </si>
  <si>
    <t>Hormonsykdommer (endokrinologi)</t>
  </si>
  <si>
    <t>Skjoldbruskkjertel, vevsprøve (biopsi)</t>
  </si>
  <si>
    <t>Skulder, avrivninger (ruptur), stor kikkhullsoperasjon (artroskopi)</t>
  </si>
  <si>
    <t>Skulder, betennelser og forkalkninger, liten kikkhullsoperasjon (artroskopi)</t>
  </si>
  <si>
    <t>Skulderslitasje. Innsetting av kunstig skulderledd (skulder totalprotese)</t>
  </si>
  <si>
    <t>Snorkeoperasjon utvidet</t>
  </si>
  <si>
    <t>Spiserørsbrokk, operasjon</t>
  </si>
  <si>
    <t>Spyttkjertel, vevsprøve (biopsi)</t>
  </si>
  <si>
    <t>Spyttkjertelstein, fjerning med operasjon</t>
  </si>
  <si>
    <t>Sterilisering, kvinne</t>
  </si>
  <si>
    <t>Svette, fjerning av svettekjertler</t>
  </si>
  <si>
    <t>Svette/rødme, behandling med operasjon (torakoskopisk sympatektomi)</t>
  </si>
  <si>
    <t>Sykdommer i skjoldbruskkjertel / biskjoldbruskkjertel, godartet, kirurgi</t>
  </si>
  <si>
    <t>Sykelig overvekt, utredning og operasjon</t>
  </si>
  <si>
    <t>Søvnregistrering, avansert (polysomnografi)</t>
  </si>
  <si>
    <t>Søvnregistrering, utredning av pustestopp under søvn (polygrafi)</t>
  </si>
  <si>
    <t>Tennis- og golfalbue (epikondylitt)</t>
  </si>
  <si>
    <t>Tilpasning av CPAP</t>
  </si>
  <si>
    <t>Tilpasning av høreapparat</t>
  </si>
  <si>
    <t>Trange blodårer i bena, blokking</t>
  </si>
  <si>
    <t>Trange blodårer i bena, bypassoperasjon</t>
  </si>
  <si>
    <t>Trange hjertepulsårer (perkutan koronar intervensjon, blokking/PCI)</t>
  </si>
  <si>
    <t>Tåreveisoperasjon</t>
  </si>
  <si>
    <t>Urinlekkasje, kvinne</t>
  </si>
  <si>
    <t>Utstående ører</t>
  </si>
  <si>
    <t>Uønsket barnløhet, prøverørsbehandling (IVF)</t>
  </si>
  <si>
    <t>Uønsket barnløshet, undersøkende kikkhullsoperasjon (laparoskopi)</t>
  </si>
  <si>
    <t>Åreknuter, behandling med laser/steam/radiofrekvens</t>
  </si>
  <si>
    <t>Åreknuter. Behandling med vanlig operasjon (stripping)</t>
  </si>
  <si>
    <t>Helsefellesskap kart ID</t>
  </si>
  <si>
    <t>Innlandet</t>
  </si>
  <si>
    <t>Sørlandet</t>
  </si>
  <si>
    <t>Helgeland</t>
  </si>
  <si>
    <t>UNN</t>
  </si>
  <si>
    <t>Kommune_PT_ID</t>
  </si>
  <si>
    <t>Kommunenavn</t>
  </si>
  <si>
    <t>Herøy (M. og R.)</t>
  </si>
  <si>
    <t>Herøy (Nordl.)</t>
  </si>
  <si>
    <t>Fauske-Fuossko</t>
  </si>
  <si>
    <t>Våler (Østf.)</t>
  </si>
  <si>
    <t>Våler (Hedm.)</t>
  </si>
  <si>
    <t>Snåase-Snåsa</t>
  </si>
  <si>
    <t>Raarvihke - Røyrvik</t>
  </si>
  <si>
    <t>Indre Fosen</t>
  </si>
  <si>
    <t>Harstad - Hárstták</t>
  </si>
  <si>
    <t>Storfjord-Omasvuotna-Omasvuono</t>
  </si>
  <si>
    <t>Gáivuotna-Kåfjord-Kaivuono</t>
  </si>
  <si>
    <t>Guovdageaidnu-Kautokeino</t>
  </si>
  <si>
    <t>Porsanger-Porsáŋgu-Porsanki </t>
  </si>
  <si>
    <t>Kárášjohka-Karasjok</t>
  </si>
  <si>
    <t>Deatnu-Tana</t>
  </si>
  <si>
    <t>Unjárga-Nesseby</t>
  </si>
  <si>
    <t>Lokalt opptaksområde ID</t>
  </si>
  <si>
    <t>LO kart ID</t>
  </si>
  <si>
    <t>Opptaksområde SOM</t>
  </si>
  <si>
    <t>Samarbeidsnivå ID</t>
  </si>
  <si>
    <t>Samarbeidsnivå ID2</t>
  </si>
  <si>
    <t>Nedre Romeriket</t>
  </si>
  <si>
    <t>Øvre Romeriket</t>
  </si>
  <si>
    <t>Hamar regionen</t>
  </si>
  <si>
    <t>Hamar LO</t>
  </si>
  <si>
    <t>Solør</t>
  </si>
  <si>
    <t>Elverum LO</t>
  </si>
  <si>
    <t>Sør-Østerdal</t>
  </si>
  <si>
    <t>Sør-Gudbrandsdal</t>
  </si>
  <si>
    <t>Gjøvik regionen</t>
  </si>
  <si>
    <t>Nord-Gudbrandsdal</t>
  </si>
  <si>
    <t>Midt-Dalen</t>
  </si>
  <si>
    <t>Ringeriket</t>
  </si>
  <si>
    <t>Hadeland</t>
  </si>
  <si>
    <t>Valdres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</si>
</sst>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0.00_);_(* \(#,##0.00\);_(* &quot;-&quot;??_);_(@_)"/>
    <numFmt numFmtId="166" formatCode="0.000"/>
    <numFmt numFmtId="167" formatCode="_ * #,##0_ ;_ * \-#,##0_ ;_ * &quot;-&quot;??_ ;_ @_ "/>
  </numFmts>
  <fonts count="7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color theme="1"/>
      <name val="Arial"/>
      <family val="2"/>
    </font>
    <font>
      <sz val="8"/>
      <color theme="1"/>
      <name val="Arial"/>
      <family val="2"/>
    </font>
    <font>
      <sz val="8"/>
      <name val="Arial"/>
      <family val="2"/>
    </font>
    <font>
      <sz val="10"/>
      <name val="Arial"/>
      <family val="2"/>
    </font>
    <font>
      <b/>
      <sz val="8"/>
      <name val="Arial"/>
      <family val="2"/>
    </font>
    <font>
      <sz val="8"/>
      <color theme="1"/>
      <name val="Calibri"/>
      <family val="2"/>
      <scheme val="minor"/>
    </font>
    <font>
      <b/>
      <sz val="10"/>
      <color theme="1"/>
      <name val="Arial"/>
      <family val="2"/>
    </font>
    <font>
      <sz val="9"/>
      <color indexed="8"/>
      <name val="Arial"/>
      <family val="2"/>
    </font>
    <font>
      <sz val="10"/>
      <color theme="1"/>
      <name val="Arial"/>
      <family val="2"/>
    </font>
    <font>
      <sz val="10"/>
      <name val="Arial"/>
      <family val="2"/>
    </font>
    <font>
      <b/>
      <sz val="8"/>
      <color rgb="FFFF0000"/>
      <name val="Arial"/>
      <family val="2"/>
    </font>
    <font>
      <b/>
      <sz val="14"/>
      <color theme="1"/>
      <name val="Arial"/>
      <family val="2"/>
    </font>
    <font>
      <sz val="8"/>
      <color rgb="FF333333"/>
      <name val="Arial"/>
      <family val="2"/>
    </font>
    <font>
      <sz val="8"/>
      <color rgb="FF000000"/>
      <name val="Arial"/>
      <family val="2"/>
    </font>
    <font>
      <sz val="11"/>
      <color rgb="FFFF0000"/>
      <name val="Calibri"/>
      <family val="2"/>
      <scheme val="minor"/>
    </font>
    <font>
      <b/>
      <sz val="11"/>
      <color theme="1"/>
      <name val="Calibri"/>
      <family val="2"/>
      <scheme val="minor"/>
    </font>
    <font>
      <u/>
      <sz val="11"/>
      <color theme="10"/>
      <name val="Calibri"/>
      <family val="2"/>
      <scheme val="minor"/>
    </font>
    <font>
      <sz val="11"/>
      <color rgb="FF000000"/>
      <name val="Calibri"/>
      <family val="2"/>
    </font>
    <font>
      <sz val="9"/>
      <color theme="1"/>
      <name val="Calibri"/>
      <family val="2"/>
      <scheme val="minor"/>
    </font>
    <font>
      <b/>
      <sz val="8"/>
      <color theme="0"/>
      <name val="Arial"/>
      <family val="2"/>
    </font>
    <font>
      <b/>
      <sz val="8"/>
      <color theme="0"/>
      <name val="Calibri"/>
      <family val="2"/>
      <scheme val="minor"/>
    </font>
    <font>
      <sz val="9"/>
      <color theme="1"/>
      <name val="Arial"/>
      <family val="2"/>
    </font>
    <font>
      <sz val="10"/>
      <color rgb="FFFFC000"/>
      <name val="Arial"/>
      <family val="2"/>
    </font>
    <font>
      <sz val="11"/>
      <color rgb="FF1F497D"/>
      <name val="Calibri"/>
      <family val="2"/>
    </font>
    <font>
      <sz val="10"/>
      <name val="Arial"/>
      <family val="2"/>
    </font>
    <font>
      <sz val="11"/>
      <color rgb="FF000000"/>
      <name val="Calibri"/>
      <family val="2"/>
      <scheme val="minor"/>
    </font>
    <font>
      <u/>
      <sz val="11"/>
      <color theme="1"/>
      <name val="Calibri"/>
      <family val="2"/>
      <scheme val="minor"/>
    </font>
    <font>
      <sz val="11"/>
      <color theme="1"/>
      <name val="Calibri"/>
      <family val="2"/>
    </font>
    <font>
      <sz val="8"/>
      <name val="Calibri"/>
      <family val="2"/>
      <scheme val="minor"/>
    </font>
    <font>
      <b/>
      <sz val="18"/>
      <color indexed="62"/>
      <name val="Cambria"/>
      <family val="2"/>
    </font>
    <font>
      <sz val="11"/>
      <name val="Calibri"/>
      <family val="2"/>
      <scheme val="minor"/>
    </font>
    <font>
      <sz val="11"/>
      <color indexed="64"/>
      <name val="Calibri"/>
      <family val="2"/>
    </font>
    <font>
      <sz val="8"/>
      <color indexed="8"/>
      <name val="Arial"/>
      <family val="2"/>
    </font>
    <font>
      <sz val="10"/>
      <color rgb="FF333333"/>
      <name val="Tahoma"/>
      <family val="2"/>
    </font>
    <font>
      <sz val="10"/>
      <color indexed="8"/>
      <name val="Arial"/>
      <family val="2"/>
    </font>
    <font>
      <sz val="8"/>
      <name val="Calibri"/>
      <family val="2"/>
    </font>
    <font>
      <u/>
      <sz val="8"/>
      <color theme="10"/>
      <name val="Calibri"/>
      <family val="2"/>
      <scheme val="minor"/>
    </font>
    <font>
      <sz val="11"/>
      <color theme="10"/>
      <name val="Calibri"/>
      <family val="2"/>
      <scheme val="minor"/>
    </font>
    <font>
      <sz val="9"/>
      <color rgb="FFFF0000"/>
      <name val="Arial"/>
      <family val="2"/>
    </font>
    <font>
      <sz val="10"/>
      <color rgb="FFFF0000"/>
      <name val="Arial"/>
      <family val="2"/>
    </font>
  </fonts>
  <fills count="14">
    <fill>
      <patternFill patternType="none"/>
    </fill>
    <fill>
      <patternFill patternType="gray125"/>
    </fill>
    <fill>
      <patternFill patternType="solid">
        <fgColor theme="0" tint="-0.14999847407452621"/>
        <bgColor theme="0" tint="-0.14999847407452621"/>
      </patternFill>
    </fill>
    <fill>
      <patternFill patternType="solid">
        <fgColor rgb="FFFFFFCC"/>
      </patternFill>
    </fill>
    <fill>
      <patternFill patternType="solid">
        <fgColor theme="0" tint="-0.14999847407452621"/>
        <bgColor indexed="64"/>
      </patternFill>
    </fill>
    <fill>
      <patternFill patternType="solid">
        <fgColor theme="8"/>
        <bgColor theme="8"/>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rgb="FFFFC000"/>
        <bgColor indexed="64"/>
      </patternFill>
    </fill>
    <fill>
      <patternFill patternType="solid">
        <fgColor rgb="FFFFFFFF"/>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3" tint="0.79998168889431442"/>
        <bgColor indexed="64"/>
      </patternFill>
    </fill>
    <fill>
      <patternFill patternType="solid">
        <fgColor rgb="FF00FF99"/>
        <bgColor indexed="64"/>
      </patternFill>
    </fill>
  </fills>
  <borders count="25">
    <border>
      <left/>
      <right/>
      <top/>
      <bottom/>
      <diagonal/>
    </border>
    <border>
      <left/>
      <right/>
      <top/>
      <bottom style="thin">
        <color theme="1"/>
      </bottom>
      <diagonal/>
    </border>
    <border>
      <left/>
      <right/>
      <top style="thin">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indexed="22"/>
      </left>
      <right style="thin">
        <color indexed="22"/>
      </right>
      <top style="thin">
        <color indexed="22"/>
      </top>
      <bottom style="thin">
        <color indexed="22"/>
      </bottom>
      <diagonal/>
    </border>
    <border>
      <left style="thin">
        <color theme="0"/>
      </left>
      <right style="thin">
        <color theme="0"/>
      </right>
      <top/>
      <bottom style="thin">
        <color theme="0"/>
      </bottom>
      <diagonal/>
    </border>
    <border>
      <left/>
      <right/>
      <top/>
      <bottom style="thick">
        <color theme="0"/>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57">
    <xf numFmtId="0" fontId="0" fillId="0" borderId="0"/>
    <xf numFmtId="0" fontId="38" fillId="0" borderId="0"/>
    <xf numFmtId="0" fontId="34" fillId="0" borderId="0"/>
    <xf numFmtId="0" fontId="38" fillId="0" borderId="0"/>
    <xf numFmtId="0" fontId="33" fillId="0" borderId="0"/>
    <xf numFmtId="164" fontId="43" fillId="0" borderId="0" applyFont="0" applyFill="0" applyBorder="0" applyAlignment="0" applyProtection="0"/>
    <xf numFmtId="0" fontId="32" fillId="0" borderId="0"/>
    <xf numFmtId="0" fontId="44" fillId="0" borderId="0"/>
    <xf numFmtId="0" fontId="31" fillId="0" borderId="0"/>
    <xf numFmtId="0" fontId="30" fillId="0" borderId="0"/>
    <xf numFmtId="0" fontId="29" fillId="0" borderId="0"/>
    <xf numFmtId="164" fontId="29" fillId="0" borderId="0" applyFont="0" applyFill="0" applyBorder="0" applyAlignment="0" applyProtection="0"/>
    <xf numFmtId="0" fontId="28" fillId="0" borderId="0"/>
    <xf numFmtId="0" fontId="27" fillId="3" borderId="5" applyNumberFormat="0" applyFont="0" applyAlignment="0" applyProtection="0"/>
    <xf numFmtId="0" fontId="27" fillId="0" borderId="0"/>
    <xf numFmtId="164" fontId="27" fillId="0" borderId="0" applyFont="0" applyFill="0" applyBorder="0" applyAlignment="0" applyProtection="0"/>
    <xf numFmtId="0" fontId="26" fillId="0" borderId="0"/>
    <xf numFmtId="0" fontId="25" fillId="0" borderId="0"/>
    <xf numFmtId="0" fontId="25" fillId="0" borderId="0"/>
    <xf numFmtId="0" fontId="24" fillId="0" borderId="0"/>
    <xf numFmtId="0" fontId="23" fillId="0" borderId="0"/>
    <xf numFmtId="0" fontId="23" fillId="3" borderId="5" applyNumberFormat="0" applyFont="0" applyAlignment="0" applyProtection="0"/>
    <xf numFmtId="9" fontId="23" fillId="0" borderId="0" applyFont="0" applyFill="0" applyBorder="0" applyAlignment="0" applyProtection="0"/>
    <xf numFmtId="164" fontId="23" fillId="0" borderId="0" applyFont="0" applyFill="0" applyBorder="0" applyAlignment="0" applyProtection="0"/>
    <xf numFmtId="0" fontId="22" fillId="0" borderId="0"/>
    <xf numFmtId="0" fontId="21" fillId="0" borderId="0"/>
    <xf numFmtId="0" fontId="20" fillId="0" borderId="0"/>
    <xf numFmtId="0" fontId="19" fillId="0" borderId="0"/>
    <xf numFmtId="0" fontId="18" fillId="0" borderId="0"/>
    <xf numFmtId="0" fontId="51" fillId="0" borderId="0" applyNumberForma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59" fillId="0" borderId="0"/>
    <xf numFmtId="0" fontId="9" fillId="0" borderId="0"/>
    <xf numFmtId="165" fontId="9" fillId="0" borderId="0" applyFont="0" applyFill="0" applyBorder="0" applyAlignment="0" applyProtection="0"/>
    <xf numFmtId="0" fontId="8" fillId="0" borderId="0"/>
    <xf numFmtId="0" fontId="43" fillId="0" borderId="0"/>
    <xf numFmtId="0" fontId="7" fillId="0" borderId="0"/>
    <xf numFmtId="0" fontId="52" fillId="0" borderId="0" applyNumberFormat="0" applyBorder="0" applyAlignment="0"/>
    <xf numFmtId="0" fontId="6" fillId="0" borderId="0"/>
    <xf numFmtId="0" fontId="6" fillId="0" borderId="0"/>
    <xf numFmtId="0" fontId="64" fillId="0" borderId="0" applyNumberForma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0" fontId="2" fillId="0" borderId="0"/>
    <xf numFmtId="0" fontId="66" fillId="0" borderId="0"/>
    <xf numFmtId="0" fontId="69" fillId="0" borderId="0"/>
  </cellStyleXfs>
  <cellXfs count="255">
    <xf numFmtId="0" fontId="0" fillId="0" borderId="0" xfId="0"/>
    <xf numFmtId="0" fontId="36" fillId="0" borderId="0" xfId="0" applyFont="1"/>
    <xf numFmtId="0" fontId="39" fillId="0" borderId="0" xfId="0" applyFont="1"/>
    <xf numFmtId="1" fontId="36" fillId="0" borderId="0" xfId="0" applyNumberFormat="1" applyFont="1"/>
    <xf numFmtId="3" fontId="37" fillId="0" borderId="0" xfId="0" applyNumberFormat="1" applyFont="1"/>
    <xf numFmtId="0" fontId="37" fillId="0" borderId="0" xfId="0" applyFont="1"/>
    <xf numFmtId="166" fontId="36" fillId="0" borderId="0" xfId="0" applyNumberFormat="1" applyFont="1"/>
    <xf numFmtId="0" fontId="36" fillId="0" borderId="0" xfId="0" applyFont="1" applyAlignment="1">
      <alignment wrapText="1"/>
    </xf>
    <xf numFmtId="0" fontId="35" fillId="0" borderId="0" xfId="0" applyFont="1"/>
    <xf numFmtId="0" fontId="40" fillId="0" borderId="0" xfId="0" applyFont="1" applyAlignment="1">
      <alignment vertical="center" wrapText="1"/>
    </xf>
    <xf numFmtId="0" fontId="41" fillId="0" borderId="1" xfId="0" applyFont="1" applyBorder="1"/>
    <xf numFmtId="0" fontId="34" fillId="0" borderId="0" xfId="2"/>
    <xf numFmtId="0" fontId="38" fillId="0" borderId="0" xfId="3"/>
    <xf numFmtId="0" fontId="41" fillId="0" borderId="0" xfId="0" applyFont="1"/>
    <xf numFmtId="0" fontId="41" fillId="0" borderId="2" xfId="0" applyFont="1" applyBorder="1"/>
    <xf numFmtId="0" fontId="0" fillId="0" borderId="0" xfId="0" quotePrefix="1"/>
    <xf numFmtId="0" fontId="33" fillId="0" borderId="0" xfId="4"/>
    <xf numFmtId="49" fontId="33" fillId="0" borderId="0" xfId="4" applyNumberFormat="1"/>
    <xf numFmtId="0" fontId="33" fillId="0" borderId="0" xfId="4" applyAlignment="1">
      <alignment horizontal="right"/>
    </xf>
    <xf numFmtId="0" fontId="33" fillId="0" borderId="0" xfId="4" quotePrefix="1" applyAlignment="1">
      <alignment horizontal="right"/>
    </xf>
    <xf numFmtId="0" fontId="42" fillId="0" borderId="0" xfId="1" applyFont="1" applyAlignment="1">
      <alignment horizontal="left" vertical="top" wrapText="1"/>
    </xf>
    <xf numFmtId="0" fontId="38" fillId="0" borderId="0" xfId="1"/>
    <xf numFmtId="0" fontId="36" fillId="0" borderId="0" xfId="0" quotePrefix="1" applyFont="1"/>
    <xf numFmtId="0" fontId="37" fillId="0" borderId="0" xfId="0" quotePrefix="1" applyFont="1"/>
    <xf numFmtId="0" fontId="30" fillId="0" borderId="0" xfId="9"/>
    <xf numFmtId="0" fontId="30" fillId="0" borderId="0" xfId="9" applyAlignment="1">
      <alignment vertical="center" wrapText="1"/>
    </xf>
    <xf numFmtId="0" fontId="29" fillId="0" borderId="0" xfId="10"/>
    <xf numFmtId="0" fontId="45" fillId="0" borderId="0" xfId="0" applyFont="1"/>
    <xf numFmtId="0" fontId="0" fillId="0" borderId="0" xfId="0" applyAlignment="1">
      <alignment wrapText="1"/>
    </xf>
    <xf numFmtId="0" fontId="28" fillId="0" borderId="0" xfId="12"/>
    <xf numFmtId="0" fontId="46" fillId="0" borderId="0" xfId="0" applyFont="1"/>
    <xf numFmtId="0" fontId="0" fillId="4" borderId="6" xfId="0" applyFill="1" applyBorder="1"/>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0" borderId="7"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38" fillId="0" borderId="0" xfId="0" applyFont="1" applyAlignment="1">
      <alignment horizontal="center"/>
    </xf>
    <xf numFmtId="0" fontId="49" fillId="0" borderId="0" xfId="10" applyFont="1"/>
    <xf numFmtId="0" fontId="38" fillId="0" borderId="0" xfId="0" applyFont="1"/>
    <xf numFmtId="0" fontId="38" fillId="0" borderId="0" xfId="0" quotePrefix="1" applyFont="1" applyAlignment="1">
      <alignment horizontal="center"/>
    </xf>
    <xf numFmtId="0" fontId="25" fillId="0" borderId="0" xfId="17"/>
    <xf numFmtId="0" fontId="24" fillId="0" borderId="0" xfId="19"/>
    <xf numFmtId="0" fontId="24" fillId="0" borderId="0" xfId="19" quotePrefix="1" applyAlignment="1">
      <alignment horizontal="left"/>
    </xf>
    <xf numFmtId="0" fontId="22" fillId="0" borderId="0" xfId="24"/>
    <xf numFmtId="0" fontId="22" fillId="0" borderId="0" xfId="24" applyAlignment="1">
      <alignment horizontal="left"/>
    </xf>
    <xf numFmtId="0" fontId="22" fillId="0" borderId="0" xfId="24" applyAlignment="1">
      <alignment vertical="center"/>
    </xf>
    <xf numFmtId="0" fontId="0" fillId="4" borderId="3" xfId="0" applyFill="1" applyBorder="1" applyAlignment="1">
      <alignment wrapText="1"/>
    </xf>
    <xf numFmtId="2" fontId="29" fillId="0" borderId="0" xfId="10" applyNumberFormat="1"/>
    <xf numFmtId="0" fontId="20" fillId="0" borderId="0" xfId="26"/>
    <xf numFmtId="0" fontId="20" fillId="0" borderId="0" xfId="26" applyAlignment="1">
      <alignment horizontal="center"/>
    </xf>
    <xf numFmtId="0" fontId="50" fillId="0" borderId="0" xfId="26" applyFont="1"/>
    <xf numFmtId="0" fontId="20" fillId="0" borderId="0" xfId="26" quotePrefix="1"/>
    <xf numFmtId="0" fontId="19" fillId="0" borderId="0" xfId="27"/>
    <xf numFmtId="0" fontId="19" fillId="0" borderId="0" xfId="27" quotePrefix="1"/>
    <xf numFmtId="0" fontId="19" fillId="0" borderId="0" xfId="27" applyAlignment="1">
      <alignment horizontal="center"/>
    </xf>
    <xf numFmtId="0" fontId="19" fillId="0" borderId="0" xfId="27" applyAlignment="1">
      <alignment horizontal="left"/>
    </xf>
    <xf numFmtId="0" fontId="50" fillId="0" borderId="0" xfId="28" applyFont="1" applyAlignment="1">
      <alignment horizontal="center" vertical="center" wrapText="1"/>
    </xf>
    <xf numFmtId="0" fontId="18" fillId="0" borderId="0" xfId="28"/>
    <xf numFmtId="0" fontId="18" fillId="0" borderId="0" xfId="28" applyAlignment="1">
      <alignment vertical="center" wrapText="1"/>
    </xf>
    <xf numFmtId="0" fontId="51" fillId="0" borderId="0" xfId="29" applyAlignment="1">
      <alignment vertical="center" wrapText="1"/>
    </xf>
    <xf numFmtId="14" fontId="0" fillId="0" borderId="0" xfId="0" applyNumberFormat="1"/>
    <xf numFmtId="1" fontId="0" fillId="0" borderId="0" xfId="0" applyNumberFormat="1"/>
    <xf numFmtId="0" fontId="50" fillId="0" borderId="0" xfId="33" applyFont="1"/>
    <xf numFmtId="0" fontId="14" fillId="0" borderId="0" xfId="33"/>
    <xf numFmtId="0" fontId="49" fillId="0" borderId="0" xfId="33" applyFont="1"/>
    <xf numFmtId="0" fontId="13" fillId="0" borderId="0" xfId="34"/>
    <xf numFmtId="0" fontId="25" fillId="0" borderId="0" xfId="17" applyAlignment="1">
      <alignment horizontal="center"/>
    </xf>
    <xf numFmtId="0" fontId="48" fillId="0" borderId="0" xfId="0" applyFont="1"/>
    <xf numFmtId="0" fontId="47" fillId="0" borderId="0" xfId="0" applyFont="1" applyAlignment="1">
      <alignment horizontal="right" vertical="center" wrapText="1"/>
    </xf>
    <xf numFmtId="0" fontId="47" fillId="0" borderId="0" xfId="0" applyFont="1" applyAlignment="1">
      <alignment vertical="center" wrapText="1"/>
    </xf>
    <xf numFmtId="0" fontId="48" fillId="0" borderId="0" xfId="0" applyFont="1" applyAlignment="1">
      <alignment vertical="center"/>
    </xf>
    <xf numFmtId="0" fontId="53" fillId="0" borderId="0" xfId="2" applyFont="1"/>
    <xf numFmtId="0" fontId="40" fillId="0" borderId="0" xfId="2" applyFont="1"/>
    <xf numFmtId="1" fontId="19" fillId="0" borderId="0" xfId="27" applyNumberFormat="1"/>
    <xf numFmtId="1" fontId="19" fillId="0" borderId="0" xfId="27" applyNumberFormat="1" applyAlignment="1">
      <alignment horizontal="right"/>
    </xf>
    <xf numFmtId="0" fontId="55" fillId="5" borderId="12" xfId="0" applyFont="1" applyFill="1" applyBorder="1"/>
    <xf numFmtId="0" fontId="55" fillId="5" borderId="12" xfId="0" applyFont="1" applyFill="1" applyBorder="1" applyAlignment="1">
      <alignment wrapText="1"/>
    </xf>
    <xf numFmtId="0" fontId="55" fillId="5" borderId="12" xfId="0" applyFont="1" applyFill="1" applyBorder="1" applyAlignment="1">
      <alignment horizontal="left" wrapText="1"/>
    </xf>
    <xf numFmtId="0" fontId="55" fillId="5" borderId="13" xfId="0" applyFont="1" applyFill="1" applyBorder="1"/>
    <xf numFmtId="0" fontId="36" fillId="7" borderId="14" xfId="0" applyFont="1" applyFill="1" applyBorder="1"/>
    <xf numFmtId="0" fontId="36" fillId="6" borderId="14" xfId="0" applyFont="1" applyFill="1" applyBorder="1"/>
    <xf numFmtId="0" fontId="36" fillId="7" borderId="15" xfId="0" applyFont="1" applyFill="1" applyBorder="1"/>
    <xf numFmtId="0" fontId="39" fillId="5" borderId="12" xfId="0" applyFont="1" applyFill="1" applyBorder="1"/>
    <xf numFmtId="0" fontId="54" fillId="5" borderId="12" xfId="0" applyFont="1" applyFill="1" applyBorder="1"/>
    <xf numFmtId="49" fontId="36" fillId="7" borderId="17" xfId="0" quotePrefix="1" applyNumberFormat="1" applyFont="1" applyFill="1" applyBorder="1"/>
    <xf numFmtId="49" fontId="36" fillId="6" borderId="17" xfId="0" applyNumberFormat="1" applyFont="1" applyFill="1" applyBorder="1"/>
    <xf numFmtId="49" fontId="36" fillId="7" borderId="17" xfId="0" applyNumberFormat="1" applyFont="1" applyFill="1" applyBorder="1"/>
    <xf numFmtId="49" fontId="36" fillId="7" borderId="18" xfId="0" applyNumberFormat="1" applyFont="1" applyFill="1" applyBorder="1"/>
    <xf numFmtId="0" fontId="11" fillId="0" borderId="0" xfId="36"/>
    <xf numFmtId="0" fontId="11" fillId="0" borderId="0" xfId="36" quotePrefix="1"/>
    <xf numFmtId="167" fontId="0" fillId="0" borderId="0" xfId="5" applyNumberFormat="1" applyFont="1"/>
    <xf numFmtId="0" fontId="0" fillId="4" borderId="0" xfId="0" applyFill="1"/>
    <xf numFmtId="0" fontId="0" fillId="4" borderId="8" xfId="0" applyFill="1" applyBorder="1"/>
    <xf numFmtId="0" fontId="51" fillId="0" borderId="8" xfId="29" applyBorder="1"/>
    <xf numFmtId="0" fontId="51" fillId="0" borderId="10" xfId="29" applyBorder="1"/>
    <xf numFmtId="0" fontId="56" fillId="0" borderId="0" xfId="0" applyFont="1"/>
    <xf numFmtId="0" fontId="0" fillId="0" borderId="0" xfId="0" applyAlignment="1">
      <alignment horizontal="left"/>
    </xf>
    <xf numFmtId="0" fontId="51" fillId="0" borderId="10" xfId="29" applyFill="1" applyBorder="1"/>
    <xf numFmtId="0" fontId="51" fillId="0" borderId="0" xfId="29" applyFill="1"/>
    <xf numFmtId="49" fontId="0" fillId="0" borderId="0" xfId="0" applyNumberFormat="1"/>
    <xf numFmtId="0" fontId="51" fillId="0" borderId="0" xfId="29" applyBorder="1"/>
    <xf numFmtId="0" fontId="0" fillId="0" borderId="10" xfId="0" applyBorder="1" applyAlignment="1">
      <alignment vertical="center" wrapText="1"/>
    </xf>
    <xf numFmtId="0" fontId="57" fillId="0" borderId="10" xfId="0" applyFont="1" applyBorder="1" applyAlignment="1">
      <alignment vertical="center" wrapText="1"/>
    </xf>
    <xf numFmtId="0" fontId="0" fillId="4" borderId="3" xfId="0" applyFill="1" applyBorder="1"/>
    <xf numFmtId="0" fontId="0" fillId="4" borderId="7" xfId="0" applyFill="1" applyBorder="1"/>
    <xf numFmtId="0" fontId="51" fillId="0" borderId="7" xfId="29" applyBorder="1" applyAlignment="1">
      <alignment horizontal="center"/>
    </xf>
    <xf numFmtId="0" fontId="51" fillId="0" borderId="0" xfId="29" applyBorder="1" applyAlignment="1">
      <alignment horizontal="center"/>
    </xf>
    <xf numFmtId="0" fontId="51" fillId="0" borderId="0" xfId="29" applyFill="1" applyBorder="1" applyAlignment="1">
      <alignment horizontal="center"/>
    </xf>
    <xf numFmtId="0" fontId="51" fillId="0" borderId="0" xfId="29" applyFill="1" applyAlignment="1">
      <alignment horizontal="center"/>
    </xf>
    <xf numFmtId="0" fontId="51" fillId="0" borderId="0" xfId="29"/>
    <xf numFmtId="0" fontId="51" fillId="0" borderId="0" xfId="29" applyAlignment="1">
      <alignment horizontal="center"/>
    </xf>
    <xf numFmtId="0" fontId="51" fillId="0" borderId="0" xfId="29" applyAlignment="1">
      <alignment horizontal="left"/>
    </xf>
    <xf numFmtId="0" fontId="51" fillId="0" borderId="2" xfId="29" applyBorder="1"/>
    <xf numFmtId="0" fontId="51" fillId="0" borderId="0" xfId="29" applyAlignment="1">
      <alignment horizontal="right"/>
    </xf>
    <xf numFmtId="0" fontId="51" fillId="0" borderId="1" xfId="29" applyBorder="1"/>
    <xf numFmtId="0" fontId="51" fillId="0" borderId="0" xfId="29" applyAlignment="1">
      <alignment horizontal="center" vertical="center" wrapText="1"/>
    </xf>
    <xf numFmtId="1" fontId="51" fillId="0" borderId="0" xfId="29" applyNumberFormat="1"/>
    <xf numFmtId="0" fontId="51" fillId="0" borderId="0" xfId="29" applyFill="1" applyBorder="1"/>
    <xf numFmtId="0" fontId="51" fillId="0" borderId="7" xfId="29" applyBorder="1"/>
    <xf numFmtId="0" fontId="58" fillId="0" borderId="0" xfId="0" applyFont="1" applyAlignment="1">
      <alignment vertical="center"/>
    </xf>
    <xf numFmtId="2" fontId="52" fillId="0" borderId="0" xfId="5" applyNumberFormat="1" applyFont="1" applyAlignment="1">
      <alignment horizontal="right" vertical="center"/>
    </xf>
    <xf numFmtId="2" fontId="33" fillId="0" borderId="0" xfId="4" applyNumberFormat="1"/>
    <xf numFmtId="0" fontId="0" fillId="0" borderId="0" xfId="0" applyAlignment="1">
      <alignment vertical="top" wrapText="1"/>
    </xf>
    <xf numFmtId="0" fontId="8" fillId="0" borderId="0" xfId="41"/>
    <xf numFmtId="0" fontId="60" fillId="0" borderId="0" xfId="42" applyFont="1"/>
    <xf numFmtId="0" fontId="60" fillId="0" borderId="0" xfId="41" applyFont="1"/>
    <xf numFmtId="0" fontId="0" fillId="0" borderId="0" xfId="42" quotePrefix="1" applyFont="1"/>
    <xf numFmtId="1" fontId="8" fillId="0" borderId="0" xfId="41" applyNumberFormat="1"/>
    <xf numFmtId="0" fontId="8" fillId="0" borderId="0" xfId="41" quotePrefix="1"/>
    <xf numFmtId="166" fontId="0" fillId="0" borderId="0" xfId="0" applyNumberFormat="1"/>
    <xf numFmtId="0" fontId="42" fillId="0" borderId="0" xfId="38" applyFont="1" applyAlignment="1">
      <alignment horizontal="left" vertical="top" wrapText="1"/>
    </xf>
    <xf numFmtId="0" fontId="0" fillId="0" borderId="0" xfId="0" applyAlignment="1">
      <alignment horizontal="right"/>
    </xf>
    <xf numFmtId="14" fontId="0" fillId="8" borderId="0" xfId="0" applyNumberFormat="1" applyFill="1"/>
    <xf numFmtId="0" fontId="0" fillId="8" borderId="0" xfId="0" applyFill="1"/>
    <xf numFmtId="0" fontId="51" fillId="8" borderId="0" xfId="29" applyFill="1" applyAlignment="1">
      <alignment horizontal="center" vertical="center" wrapText="1"/>
    </xf>
    <xf numFmtId="49" fontId="18" fillId="8" borderId="0" xfId="28" applyNumberFormat="1" applyFill="1" applyAlignment="1">
      <alignment vertical="center" wrapText="1"/>
    </xf>
    <xf numFmtId="0" fontId="51" fillId="0" borderId="8" xfId="29" applyFill="1" applyBorder="1"/>
    <xf numFmtId="14" fontId="0" fillId="0" borderId="0" xfId="0" applyNumberFormat="1" applyAlignment="1">
      <alignment horizontal="left"/>
    </xf>
    <xf numFmtId="0" fontId="61" fillId="0" borderId="0" xfId="29" applyFont="1" applyFill="1" applyBorder="1"/>
    <xf numFmtId="0" fontId="61" fillId="0" borderId="0" xfId="29" applyFont="1" applyFill="1" applyBorder="1" applyAlignment="1">
      <alignment horizontal="center"/>
    </xf>
    <xf numFmtId="0" fontId="61" fillId="0" borderId="0" xfId="29" applyFont="1" applyFill="1"/>
    <xf numFmtId="0" fontId="62" fillId="0" borderId="0" xfId="0" applyFont="1"/>
    <xf numFmtId="0" fontId="0" fillId="0" borderId="0" xfId="0" quotePrefix="1" applyAlignment="1">
      <alignment horizontal="center"/>
    </xf>
    <xf numFmtId="0" fontId="60" fillId="0" borderId="0" xfId="42" quotePrefix="1" applyFont="1"/>
    <xf numFmtId="14" fontId="0" fillId="0" borderId="0" xfId="0" applyNumberFormat="1" applyAlignment="1">
      <alignment vertical="center"/>
    </xf>
    <xf numFmtId="0" fontId="0" fillId="0" borderId="0" xfId="0" applyAlignment="1">
      <alignment vertical="center"/>
    </xf>
    <xf numFmtId="0" fontId="0" fillId="0" borderId="0" xfId="0" applyAlignment="1">
      <alignment vertical="center" wrapText="1"/>
    </xf>
    <xf numFmtId="0" fontId="63" fillId="0" borderId="0" xfId="0" applyFont="1"/>
    <xf numFmtId="49" fontId="39" fillId="0" borderId="0" xfId="0" applyNumberFormat="1" applyFont="1" applyAlignment="1">
      <alignment horizontal="left"/>
    </xf>
    <xf numFmtId="49" fontId="36" fillId="0" borderId="0" xfId="0" applyNumberFormat="1" applyFont="1" applyAlignment="1">
      <alignment horizontal="left"/>
    </xf>
    <xf numFmtId="49" fontId="37" fillId="0" borderId="0" xfId="0" applyNumberFormat="1" applyFont="1" applyAlignment="1">
      <alignment horizontal="left"/>
    </xf>
    <xf numFmtId="49" fontId="37" fillId="0" borderId="0" xfId="0" quotePrefix="1" applyNumberFormat="1" applyFont="1" applyAlignment="1">
      <alignment horizontal="left"/>
    </xf>
    <xf numFmtId="49" fontId="36" fillId="0" borderId="0" xfId="0" quotePrefix="1" applyNumberFormat="1" applyFont="1" applyAlignment="1">
      <alignment horizontal="left"/>
    </xf>
    <xf numFmtId="49" fontId="37" fillId="0" borderId="0" xfId="0" applyNumberFormat="1" applyFont="1"/>
    <xf numFmtId="49" fontId="37" fillId="0" borderId="0" xfId="0" quotePrefix="1" applyNumberFormat="1" applyFont="1"/>
    <xf numFmtId="0" fontId="36" fillId="7" borderId="19" xfId="0" applyFont="1" applyFill="1" applyBorder="1"/>
    <xf numFmtId="166" fontId="36" fillId="7" borderId="14" xfId="0" applyNumberFormat="1" applyFont="1" applyFill="1" applyBorder="1"/>
    <xf numFmtId="0" fontId="6" fillId="0" borderId="0" xfId="45"/>
    <xf numFmtId="0" fontId="52" fillId="0" borderId="0" xfId="46" applyFont="1" applyAlignment="1">
      <alignment vertical="center"/>
    </xf>
    <xf numFmtId="0" fontId="3" fillId="0" borderId="0" xfId="52"/>
    <xf numFmtId="2" fontId="3" fillId="0" borderId="0" xfId="52" applyNumberFormat="1"/>
    <xf numFmtId="0" fontId="50" fillId="0" borderId="0" xfId="52" applyFont="1"/>
    <xf numFmtId="0" fontId="52" fillId="0" borderId="0" xfId="44"/>
    <xf numFmtId="0" fontId="0" fillId="0" borderId="0" xfId="52" applyFont="1"/>
    <xf numFmtId="0" fontId="51" fillId="0" borderId="0" xfId="29" applyFill="1" applyProtection="1"/>
    <xf numFmtId="0" fontId="51" fillId="0" borderId="0" xfId="29" quotePrefix="1"/>
    <xf numFmtId="1" fontId="9" fillId="0" borderId="0" xfId="39" applyNumberFormat="1" applyAlignment="1">
      <alignment vertical="center"/>
    </xf>
    <xf numFmtId="1" fontId="3" fillId="0" borderId="0" xfId="52" applyNumberFormat="1"/>
    <xf numFmtId="0" fontId="65" fillId="0" borderId="0" xfId="34" applyFont="1"/>
    <xf numFmtId="3" fontId="0" fillId="0" borderId="0" xfId="0" applyNumberFormat="1"/>
    <xf numFmtId="3" fontId="0" fillId="0" borderId="0" xfId="5" applyNumberFormat="1" applyFont="1"/>
    <xf numFmtId="3" fontId="0" fillId="0" borderId="0" xfId="0" applyNumberFormat="1" applyAlignment="1">
      <alignment vertical="center" wrapText="1"/>
    </xf>
    <xf numFmtId="0" fontId="67" fillId="0" borderId="0" xfId="47" applyFont="1" applyFill="1" applyBorder="1" applyAlignment="1"/>
    <xf numFmtId="0" fontId="68" fillId="9" borderId="0" xfId="0" applyFont="1" applyFill="1" applyAlignment="1">
      <alignment vertical="center" wrapText="1"/>
    </xf>
    <xf numFmtId="0" fontId="68" fillId="0" borderId="0" xfId="26" applyFont="1"/>
    <xf numFmtId="0" fontId="68" fillId="0" borderId="0" xfId="29" applyFont="1"/>
    <xf numFmtId="0" fontId="70" fillId="0" borderId="20" xfId="56" applyFont="1" applyBorder="1" applyAlignment="1">
      <alignment wrapText="1"/>
    </xf>
    <xf numFmtId="0" fontId="36" fillId="7" borderId="14" xfId="56" applyFont="1" applyFill="1" applyBorder="1" applyAlignment="1">
      <alignment wrapText="1"/>
    </xf>
    <xf numFmtId="1" fontId="71" fillId="5" borderId="16" xfId="29" applyNumberFormat="1" applyFont="1" applyFill="1" applyBorder="1" applyAlignment="1">
      <alignment horizontal="left"/>
    </xf>
    <xf numFmtId="166" fontId="63" fillId="0" borderId="0" xfId="0" applyNumberFormat="1" applyFont="1"/>
    <xf numFmtId="0" fontId="36" fillId="0" borderId="22" xfId="0" applyFont="1" applyBorder="1"/>
    <xf numFmtId="0" fontId="36" fillId="0" borderId="21" xfId="0" applyFont="1" applyBorder="1"/>
    <xf numFmtId="0" fontId="36" fillId="0" borderId="14" xfId="0" applyFont="1" applyBorder="1"/>
    <xf numFmtId="0" fontId="36" fillId="0" borderId="15" xfId="0" applyFont="1" applyBorder="1"/>
    <xf numFmtId="49" fontId="63" fillId="0" borderId="0" xfId="0" applyNumberFormat="1" applyFont="1"/>
    <xf numFmtId="49" fontId="70" fillId="0" borderId="20" xfId="47" applyNumberFormat="1" applyFont="1" applyFill="1" applyBorder="1" applyAlignment="1">
      <alignment wrapText="1"/>
    </xf>
    <xf numFmtId="0" fontId="0" fillId="12" borderId="0" xfId="0" applyFill="1"/>
    <xf numFmtId="0" fontId="3" fillId="0" borderId="23" xfId="52" applyBorder="1"/>
    <xf numFmtId="3" fontId="3" fillId="0" borderId="0" xfId="52" applyNumberFormat="1"/>
    <xf numFmtId="3" fontId="9" fillId="0" borderId="0" xfId="39" applyNumberFormat="1" applyAlignment="1">
      <alignment vertical="center"/>
    </xf>
    <xf numFmtId="2" fontId="9" fillId="0" borderId="0" xfId="39" applyNumberFormat="1" applyAlignment="1">
      <alignment vertical="center"/>
    </xf>
    <xf numFmtId="2" fontId="0" fillId="0" borderId="0" xfId="40" applyNumberFormat="1" applyFont="1" applyAlignment="1">
      <alignment vertical="center"/>
    </xf>
    <xf numFmtId="0" fontId="0" fillId="0" borderId="0" xfId="0" applyAlignment="1">
      <alignment horizontal="left" wrapText="1"/>
    </xf>
    <xf numFmtId="0" fontId="72" fillId="0" borderId="7" xfId="29" applyFont="1" applyBorder="1" applyAlignment="1">
      <alignment horizontal="center"/>
    </xf>
    <xf numFmtId="0" fontId="0" fillId="4" borderId="0" xfId="0" applyFill="1" applyAlignment="1">
      <alignment horizontal="center" vertical="center" wrapText="1"/>
    </xf>
    <xf numFmtId="0" fontId="49" fillId="0" borderId="7" xfId="29" applyFont="1" applyBorder="1" applyAlignment="1">
      <alignment horizontal="left"/>
    </xf>
    <xf numFmtId="0" fontId="73" fillId="0" borderId="0" xfId="0" applyFont="1"/>
    <xf numFmtId="0" fontId="74" fillId="0" borderId="0" xfId="0" applyFont="1" applyAlignment="1">
      <alignment horizontal="left"/>
    </xf>
    <xf numFmtId="1" fontId="3" fillId="11" borderId="0" xfId="52" applyNumberFormat="1" applyFill="1"/>
    <xf numFmtId="49" fontId="3" fillId="0" borderId="0" xfId="52" applyNumberFormat="1"/>
    <xf numFmtId="0" fontId="3" fillId="0" borderId="24" xfId="52" applyBorder="1"/>
    <xf numFmtId="0" fontId="0" fillId="0" borderId="23" xfId="0" applyBorder="1"/>
    <xf numFmtId="0" fontId="0" fillId="0" borderId="24" xfId="0" applyBorder="1"/>
    <xf numFmtId="49" fontId="3" fillId="0" borderId="23" xfId="52" applyNumberFormat="1" applyBorder="1"/>
    <xf numFmtId="49" fontId="3" fillId="0" borderId="24" xfId="52" applyNumberFormat="1" applyBorder="1"/>
    <xf numFmtId="49" fontId="1" fillId="0" borderId="0" xfId="52" applyNumberFormat="1" applyFont="1"/>
    <xf numFmtId="0" fontId="1" fillId="0" borderId="0" xfId="10" applyFont="1"/>
    <xf numFmtId="0" fontId="1" fillId="0" borderId="0" xfId="4" applyFont="1" applyAlignment="1">
      <alignment horizontal="left"/>
    </xf>
    <xf numFmtId="2" fontId="1" fillId="0" borderId="0" xfId="4" applyNumberFormat="1" applyFont="1" applyAlignment="1">
      <alignment horizontal="left"/>
    </xf>
    <xf numFmtId="49" fontId="1" fillId="0" borderId="0" xfId="4" applyNumberFormat="1" applyFont="1"/>
    <xf numFmtId="2" fontId="1" fillId="0" borderId="0" xfId="5" applyNumberFormat="1" applyFont="1"/>
    <xf numFmtId="0" fontId="1" fillId="0" borderId="0" xfId="4" applyFont="1"/>
    <xf numFmtId="0" fontId="1" fillId="0" borderId="0" xfId="17" applyFont="1" applyAlignment="1">
      <alignment horizontal="center"/>
    </xf>
    <xf numFmtId="49" fontId="1" fillId="0" borderId="0" xfId="4" applyNumberFormat="1" applyFont="1" applyAlignment="1">
      <alignment horizontal="center"/>
    </xf>
    <xf numFmtId="0" fontId="1" fillId="2" borderId="2" xfId="2" applyFont="1" applyFill="1" applyBorder="1"/>
    <xf numFmtId="0" fontId="1" fillId="0" borderId="0" xfId="2" applyFont="1"/>
    <xf numFmtId="0" fontId="1" fillId="2" borderId="0" xfId="2" applyFont="1" applyFill="1"/>
    <xf numFmtId="0" fontId="1" fillId="2" borderId="1" xfId="2" applyFont="1" applyFill="1" applyBorder="1"/>
    <xf numFmtId="0" fontId="1" fillId="0" borderId="0" xfId="52" applyFont="1"/>
    <xf numFmtId="2" fontId="1" fillId="0" borderId="0" xfId="52" applyNumberFormat="1" applyFont="1"/>
    <xf numFmtId="1" fontId="1" fillId="0" borderId="0" xfId="52" applyNumberFormat="1" applyFont="1"/>
    <xf numFmtId="0" fontId="1" fillId="0" borderId="0" xfId="52" quotePrefix="1" applyFont="1"/>
    <xf numFmtId="1" fontId="1" fillId="0" borderId="0" xfId="5" applyNumberFormat="1" applyFont="1"/>
    <xf numFmtId="49" fontId="1" fillId="0" borderId="0" xfId="52" quotePrefix="1" applyNumberFormat="1" applyFont="1"/>
    <xf numFmtId="1" fontId="1" fillId="0" borderId="0" xfId="5" applyNumberFormat="1" applyFont="1" applyAlignment="1">
      <alignment vertical="center"/>
    </xf>
    <xf numFmtId="0" fontId="1" fillId="10" borderId="0" xfId="52" applyFont="1" applyFill="1"/>
    <xf numFmtId="49" fontId="1" fillId="10" borderId="0" xfId="52" quotePrefix="1" applyNumberFormat="1" applyFont="1" applyFill="1"/>
    <xf numFmtId="0" fontId="1" fillId="10" borderId="0" xfId="52" quotePrefix="1" applyFont="1" applyFill="1"/>
    <xf numFmtId="0" fontId="1" fillId="10" borderId="23" xfId="52" applyFont="1" applyFill="1" applyBorder="1"/>
    <xf numFmtId="49" fontId="1" fillId="10" borderId="23" xfId="52" quotePrefix="1" applyNumberFormat="1" applyFont="1" applyFill="1" applyBorder="1"/>
    <xf numFmtId="0" fontId="1" fillId="10" borderId="23" xfId="52" quotePrefix="1" applyFont="1" applyFill="1" applyBorder="1"/>
    <xf numFmtId="0" fontId="1" fillId="0" borderId="23" xfId="52" applyFont="1" applyBorder="1"/>
    <xf numFmtId="49" fontId="1" fillId="0" borderId="23" xfId="52" quotePrefix="1" applyNumberFormat="1" applyFont="1" applyBorder="1"/>
    <xf numFmtId="0" fontId="1" fillId="0" borderId="23" xfId="52" quotePrefix="1" applyFont="1" applyBorder="1"/>
    <xf numFmtId="49" fontId="1" fillId="13" borderId="23" xfId="52" applyNumberFormat="1" applyFont="1" applyFill="1" applyBorder="1"/>
    <xf numFmtId="0" fontId="1" fillId="0" borderId="24" xfId="52" applyFont="1" applyBorder="1"/>
    <xf numFmtId="0" fontId="1" fillId="0" borderId="0" xfId="12" applyFont="1"/>
    <xf numFmtId="0" fontId="36" fillId="0" borderId="0" xfId="12" applyFont="1"/>
    <xf numFmtId="0" fontId="1" fillId="0" borderId="0" xfId="9" applyFont="1"/>
    <xf numFmtId="0" fontId="1" fillId="0" borderId="0" xfId="9" applyFont="1" applyAlignment="1">
      <alignment vertical="center" wrapText="1"/>
    </xf>
    <xf numFmtId="0" fontId="1" fillId="0" borderId="0" xfId="24" applyFont="1"/>
    <xf numFmtId="0" fontId="1" fillId="0" borderId="0" xfId="19" applyFont="1"/>
    <xf numFmtId="0" fontId="1" fillId="0" borderId="0" xfId="33" applyFont="1"/>
    <xf numFmtId="0" fontId="1" fillId="0" borderId="0" xfId="34" applyFont="1"/>
    <xf numFmtId="0" fontId="1" fillId="0" borderId="0" xfId="26" applyFont="1"/>
    <xf numFmtId="0" fontId="1" fillId="0" borderId="0" xfId="27" applyFont="1"/>
    <xf numFmtId="1" fontId="1" fillId="0" borderId="0" xfId="27" quotePrefix="1" applyNumberFormat="1" applyFont="1"/>
    <xf numFmtId="0" fontId="1" fillId="0" borderId="0" xfId="45" applyFont="1"/>
    <xf numFmtId="0" fontId="42" fillId="0" borderId="0" xfId="38" applyFont="1" applyAlignment="1">
      <alignment horizontal="center" vertical="top" wrapText="1"/>
    </xf>
    <xf numFmtId="0" fontId="1" fillId="0" borderId="0" xfId="41" applyFont="1"/>
    <xf numFmtId="0" fontId="1" fillId="0" borderId="0" xfId="36" applyFont="1"/>
    <xf numFmtId="0" fontId="56" fillId="4" borderId="3" xfId="0" applyFont="1" applyFill="1" applyBorder="1" applyAlignment="1">
      <alignment horizontal="left" vertical="center" wrapText="1"/>
    </xf>
    <xf numFmtId="0" fontId="56" fillId="4" borderId="4" xfId="0" applyFont="1" applyFill="1" applyBorder="1" applyAlignment="1">
      <alignment horizontal="left" vertical="center" wrapText="1"/>
    </xf>
  </cellXfs>
  <cellStyles count="57">
    <cellStyle name="Hyperkobling" xfId="29" builtinId="8"/>
    <cellStyle name="Komma" xfId="5" builtinId="3"/>
    <cellStyle name="Komma 2" xfId="11" xr:uid="{00000000-0005-0000-0000-000002000000}"/>
    <cellStyle name="Komma 3" xfId="15" xr:uid="{00000000-0005-0000-0000-000003000000}"/>
    <cellStyle name="Komma 4" xfId="23" xr:uid="{00000000-0005-0000-0000-000004000000}"/>
    <cellStyle name="Komma 5" xfId="40" xr:uid="{00000000-0005-0000-0000-000005000000}"/>
    <cellStyle name="Merknad 2" xfId="13" xr:uid="{00000000-0005-0000-0000-000006000000}"/>
    <cellStyle name="Merknad 3" xfId="21" xr:uid="{00000000-0005-0000-0000-000007000000}"/>
    <cellStyle name="Normal" xfId="0" builtinId="0"/>
    <cellStyle name="Normal 10" xfId="12" xr:uid="{00000000-0005-0000-0000-000009000000}"/>
    <cellStyle name="Normal 11" xfId="14" xr:uid="{00000000-0005-0000-0000-00000A000000}"/>
    <cellStyle name="Normal 12" xfId="16" xr:uid="{00000000-0005-0000-0000-00000B000000}"/>
    <cellStyle name="Normal 13" xfId="17" xr:uid="{00000000-0005-0000-0000-00000C000000}"/>
    <cellStyle name="Normal 14" xfId="19" xr:uid="{00000000-0005-0000-0000-00000D000000}"/>
    <cellStyle name="Normal 15" xfId="20" xr:uid="{00000000-0005-0000-0000-00000E000000}"/>
    <cellStyle name="Normal 16" xfId="24" xr:uid="{00000000-0005-0000-0000-00000F000000}"/>
    <cellStyle name="Normal 17" xfId="25" xr:uid="{00000000-0005-0000-0000-000010000000}"/>
    <cellStyle name="Normal 18" xfId="26" xr:uid="{00000000-0005-0000-0000-000011000000}"/>
    <cellStyle name="Normal 19" xfId="27" xr:uid="{00000000-0005-0000-0000-000012000000}"/>
    <cellStyle name="Normal 19 2" xfId="36" xr:uid="{00000000-0005-0000-0000-000013000000}"/>
    <cellStyle name="Normal 19 3" xfId="45" xr:uid="{00000000-0005-0000-0000-000014000000}"/>
    <cellStyle name="Normal 2" xfId="2" xr:uid="{00000000-0005-0000-0000-000015000000}"/>
    <cellStyle name="Normal 2 2" xfId="18" xr:uid="{00000000-0005-0000-0000-000016000000}"/>
    <cellStyle name="Normal 2 3" xfId="42" xr:uid="{00000000-0005-0000-0000-000017000000}"/>
    <cellStyle name="Normal 2 5" xfId="55" xr:uid="{00000000-0005-0000-0000-000018000000}"/>
    <cellStyle name="Normal 20" xfId="28" xr:uid="{00000000-0005-0000-0000-000019000000}"/>
    <cellStyle name="Normal 21" xfId="30" xr:uid="{00000000-0005-0000-0000-00001A000000}"/>
    <cellStyle name="Normal 21 2" xfId="35" xr:uid="{00000000-0005-0000-0000-00001B000000}"/>
    <cellStyle name="Normal 22" xfId="31" xr:uid="{00000000-0005-0000-0000-00001C000000}"/>
    <cellStyle name="Normal 22 2" xfId="46" xr:uid="{00000000-0005-0000-0000-00001D000000}"/>
    <cellStyle name="Normal 23" xfId="32" xr:uid="{00000000-0005-0000-0000-00001E000000}"/>
    <cellStyle name="Normal 24" xfId="33" xr:uid="{00000000-0005-0000-0000-00001F000000}"/>
    <cellStyle name="Normal 25" xfId="34" xr:uid="{00000000-0005-0000-0000-000020000000}"/>
    <cellStyle name="Normal 26" xfId="37" xr:uid="{00000000-0005-0000-0000-000021000000}"/>
    <cellStyle name="Normal 27" xfId="39" xr:uid="{00000000-0005-0000-0000-000022000000}"/>
    <cellStyle name="Normal 28" xfId="41" xr:uid="{00000000-0005-0000-0000-000023000000}"/>
    <cellStyle name="Normal 29" xfId="43" xr:uid="{00000000-0005-0000-0000-000024000000}"/>
    <cellStyle name="Normal 29 2" xfId="49" xr:uid="{00000000-0005-0000-0000-000025000000}"/>
    <cellStyle name="Normal 29 3" xfId="51" xr:uid="{00000000-0005-0000-0000-000026000000}"/>
    <cellStyle name="Normal 29 4" xfId="52" xr:uid="{00000000-0005-0000-0000-000027000000}"/>
    <cellStyle name="Normal 29 4 2" xfId="54" xr:uid="{00000000-0005-0000-0000-000028000000}"/>
    <cellStyle name="Normal 3" xfId="3" xr:uid="{00000000-0005-0000-0000-000029000000}"/>
    <cellStyle name="Normal 30" xfId="44" xr:uid="{00000000-0005-0000-0000-00002A000000}"/>
    <cellStyle name="Normal 31" xfId="48" xr:uid="{00000000-0005-0000-0000-00002B000000}"/>
    <cellStyle name="Normal 32" xfId="50" xr:uid="{00000000-0005-0000-0000-00002C000000}"/>
    <cellStyle name="Normal 33" xfId="53" xr:uid="{00000000-0005-0000-0000-00002D000000}"/>
    <cellStyle name="Normal 4" xfId="4" xr:uid="{00000000-0005-0000-0000-00002E000000}"/>
    <cellStyle name="Normal 5" xfId="6" xr:uid="{00000000-0005-0000-0000-00002F000000}"/>
    <cellStyle name="Normal 6" xfId="7" xr:uid="{00000000-0005-0000-0000-000030000000}"/>
    <cellStyle name="Normal 7" xfId="8" xr:uid="{00000000-0005-0000-0000-000031000000}"/>
    <cellStyle name="Normal 8" xfId="9" xr:uid="{00000000-0005-0000-0000-000032000000}"/>
    <cellStyle name="Normal 9" xfId="10" xr:uid="{00000000-0005-0000-0000-000033000000}"/>
    <cellStyle name="Normal_Ark1" xfId="1" xr:uid="{00000000-0005-0000-0000-000034000000}"/>
    <cellStyle name="Normal_Ark1 2" xfId="38" xr:uid="{00000000-0005-0000-0000-000035000000}"/>
    <cellStyle name="Normal_drgnames_1" xfId="56" xr:uid="{00000000-0005-0000-0000-000036000000}"/>
    <cellStyle name="Otsikko" xfId="47" xr:uid="{00000000-0005-0000-0000-000037000000}"/>
    <cellStyle name="Prosent 2" xfId="22" xr:uid="{00000000-0005-0000-0000-000038000000}"/>
  </cellStyles>
  <dxfs count="298">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b val="0"/>
        <i val="0"/>
        <strike val="0"/>
        <condense val="0"/>
        <extend val="0"/>
        <outline val="0"/>
        <shadow val="0"/>
        <u val="none"/>
        <vertAlign val="baseline"/>
        <sz val="11"/>
        <color rgb="FF000000"/>
        <name val="Calibri"/>
        <scheme val="minor"/>
      </font>
    </dxf>
    <dxf>
      <font>
        <strike val="0"/>
        <outline val="0"/>
        <shadow val="0"/>
        <u val="none"/>
        <vertAlign val="baseline"/>
        <sz val="11"/>
        <name val="Calibri"/>
        <scheme val="minor"/>
      </font>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numFmt numFmtId="1" formatCode="0"/>
    </dxf>
    <dxf>
      <font>
        <strike val="0"/>
        <outline val="0"/>
        <shadow val="0"/>
        <u val="none"/>
        <vertAlign val="baseline"/>
        <sz val="11"/>
        <name val="Calibri"/>
        <scheme val="minor"/>
      </font>
      <numFmt numFmtId="1" formatCode="0"/>
    </dxf>
    <dxf>
      <font>
        <strike val="0"/>
        <outline val="0"/>
        <shadow val="0"/>
        <u val="none"/>
        <vertAlign val="baseline"/>
        <sz val="11"/>
        <name val="Calibri"/>
        <scheme val="minor"/>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8"/>
        <color theme="1"/>
        <name val="Arial"/>
        <scheme val="none"/>
      </font>
      <numFmt numFmtId="166" formatCode="0.000"/>
      <fill>
        <patternFill patternType="solid">
          <fgColor theme="8" tint="0.59999389629810485"/>
          <bgColor theme="8" tint="0.59999389629810485"/>
        </patternFill>
      </fill>
      <border diagonalUp="0" diagonalDown="0" outline="0">
        <left style="thin">
          <color theme="0"/>
        </left>
        <right style="thin">
          <color theme="0"/>
        </right>
        <top style="thin">
          <color theme="0"/>
        </top>
        <bottom style="thin">
          <color theme="0"/>
        </bottom>
      </border>
    </dxf>
    <dxf>
      <numFmt numFmtId="166" formatCode="0.000"/>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theme="8" tint="0.59999389629810485"/>
          <bgColor theme="8"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
        <color theme="1"/>
        <name val="Arial"/>
        <scheme val="none"/>
      </font>
      <numFmt numFmtId="30" formatCode="@"/>
      <fill>
        <patternFill patternType="solid">
          <fgColor theme="8" tint="0.59999389629810485"/>
          <bgColor theme="8" tint="0.59999389629810485"/>
        </patternFill>
      </fill>
      <border diagonalUp="0" diagonalDown="0">
        <left/>
        <right style="thin">
          <color theme="0"/>
        </right>
        <top style="thin">
          <color theme="0"/>
        </top>
        <bottom style="thin">
          <color theme="0"/>
        </bottom>
        <vertical/>
        <horizontal/>
      </border>
    </dxf>
    <dxf>
      <border outline="0">
        <top style="thin">
          <color rgb="FFFFFFFF"/>
        </top>
      </border>
    </dxf>
    <dxf>
      <font>
        <b val="0"/>
        <i val="0"/>
        <strike val="0"/>
        <condense val="0"/>
        <extend val="0"/>
        <outline val="0"/>
        <shadow val="0"/>
        <u val="none"/>
        <vertAlign val="baseline"/>
        <sz val="8"/>
        <color rgb="FF000000"/>
        <name val="Arial"/>
        <scheme val="none"/>
      </font>
      <fill>
        <patternFill patternType="solid">
          <fgColor rgb="FFB7DEE8"/>
          <bgColor rgb="FFB7DEE8"/>
        </patternFill>
      </fill>
    </dxf>
    <dxf>
      <border outline="0">
        <bottom style="thick">
          <color rgb="FFFFFFFF"/>
        </bottom>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outline="0">
        <left style="thin">
          <color theme="0"/>
        </left>
        <right style="thin">
          <color theme="0"/>
        </right>
        <top style="thin">
          <color theme="0"/>
        </top>
        <bottom style="thin">
          <color theme="0"/>
        </bottom>
      </border>
    </dxf>
    <dxf>
      <font>
        <strike val="0"/>
        <outline val="0"/>
        <shadow val="0"/>
        <u val="none"/>
        <vertAlign val="baseline"/>
        <sz val="8"/>
      </font>
      <numFmt numFmtId="166" formatCode="0.000"/>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8"/>
        <color theme="1"/>
        <name val="Arial"/>
        <scheme val="none"/>
      </font>
      <numFmt numFmtId="30" formatCode="@"/>
      <fill>
        <patternFill patternType="solid">
          <fgColor theme="8" tint="0.59999389629810485"/>
          <bgColor theme="8" tint="0.59999389629810485"/>
        </patternFill>
      </fill>
      <border diagonalUp="0" diagonalDown="0" outline="0">
        <left/>
        <right style="thin">
          <color theme="0"/>
        </right>
        <top style="thin">
          <color theme="0"/>
        </top>
        <bottom style="thin">
          <color theme="0"/>
        </bottom>
      </border>
    </dxf>
    <dxf>
      <border outline="0">
        <top style="thin">
          <color theme="0"/>
        </top>
      </border>
    </dxf>
    <dxf>
      <font>
        <b val="0"/>
        <i val="0"/>
        <strike val="0"/>
        <condense val="0"/>
        <extend val="0"/>
        <outline val="0"/>
        <shadow val="0"/>
        <u val="none"/>
        <vertAlign val="baseline"/>
        <sz val="8"/>
        <color theme="1"/>
        <name val="Arial"/>
        <scheme val="none"/>
      </font>
      <fill>
        <patternFill patternType="solid">
          <fgColor theme="8" tint="0.59999389629810485"/>
          <bgColor theme="8" tint="0.59999389629810485"/>
        </patternFill>
      </fill>
    </dxf>
    <dxf>
      <border outline="0">
        <bottom style="thick">
          <color theme="0"/>
        </bottom>
      </border>
    </dxf>
    <dxf>
      <font>
        <strike val="0"/>
        <outline val="0"/>
        <shadow val="0"/>
        <vertAlign val="baseline"/>
        <sz val="8"/>
      </font>
    </dxf>
    <dxf>
      <numFmt numFmtId="1" formatCode="0"/>
    </dxf>
    <dxf>
      <numFmt numFmtId="30" formatCode="@"/>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dxf>
    <dxf>
      <numFmt numFmtId="1" formatCode="0"/>
    </dxf>
    <dxf>
      <font>
        <strike val="0"/>
        <outline val="0"/>
        <shadow val="0"/>
        <u val="none"/>
        <vertAlign val="baseline"/>
        <sz val="10"/>
        <color rgb="FF333333"/>
        <name val="Tahoma"/>
        <scheme val="none"/>
      </font>
    </dxf>
    <dxf>
      <font>
        <strike val="0"/>
        <outline val="0"/>
        <shadow val="0"/>
        <u val="none"/>
        <vertAlign val="baseline"/>
        <sz val="10"/>
        <color rgb="FF333333"/>
        <name val="Tahoma"/>
        <scheme val="none"/>
      </font>
    </dxf>
    <dxf>
      <font>
        <strike val="0"/>
        <outline val="0"/>
        <shadow val="0"/>
        <u val="none"/>
        <vertAlign val="baseline"/>
        <sz val="10"/>
        <color rgb="FF333333"/>
        <name val="Tahoma"/>
        <scheme val="none"/>
      </font>
    </dxf>
    <dxf>
      <font>
        <strike val="0"/>
        <outline val="0"/>
        <shadow val="0"/>
        <u val="none"/>
        <vertAlign val="baseline"/>
        <sz val="10"/>
        <color rgb="FF333333"/>
        <name val="Tahoma"/>
        <scheme val="none"/>
      </font>
    </dxf>
    <dxf>
      <font>
        <strike val="0"/>
        <outline val="0"/>
        <shadow val="0"/>
        <u val="none"/>
        <vertAlign val="baseline"/>
        <sz val="10"/>
        <color rgb="FF333333"/>
        <name val="Tahoma"/>
        <scheme val="none"/>
      </font>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alignment horizontal="general" vertical="center" textRotation="0" wrapText="0" indent="0" justifyLastLine="0" shrinkToFit="0" readingOrder="0"/>
    </dxf>
    <dxf>
      <alignment horizontal="left" vertical="bottom" textRotation="0" wrapText="0" indent="0" justifyLastLine="0" shrinkToFit="0" readingOrder="0"/>
    </dxf>
    <dxf>
      <border outline="0">
        <top style="thin">
          <color theme="1"/>
        </top>
      </border>
    </dxf>
    <dxf>
      <border outline="0">
        <bottom style="thin">
          <color theme="1"/>
        </bottom>
      </border>
    </dxf>
    <dxf>
      <font>
        <b/>
        <i val="0"/>
        <strike val="0"/>
        <condense val="0"/>
        <extend val="0"/>
        <outline val="0"/>
        <shadow val="0"/>
        <u val="none"/>
        <vertAlign val="baseline"/>
        <sz val="10"/>
        <color theme="1"/>
        <name val="Arial"/>
        <scheme val="none"/>
      </font>
    </dxf>
    <dxf>
      <font>
        <b val="0"/>
      </font>
    </dxf>
    <dxf>
      <border outline="0">
        <top style="thin">
          <color theme="1"/>
        </top>
      </border>
    </dxf>
    <dxf>
      <font>
        <b val="0"/>
      </font>
    </dxf>
    <dxf>
      <border outline="0">
        <bottom style="thin">
          <color theme="1"/>
        </bottom>
      </border>
    </dxf>
    <dxf>
      <font>
        <b/>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8"/>
        <color rgb="FF000000"/>
        <name val="Arial"/>
        <scheme val="none"/>
      </font>
    </dxf>
    <dxf>
      <font>
        <b val="0"/>
        <i val="0"/>
        <strike val="0"/>
        <condense val="0"/>
        <extend val="0"/>
        <outline val="0"/>
        <shadow val="0"/>
        <u val="none"/>
        <vertAlign val="baseline"/>
        <sz val="8"/>
        <color rgb="FF000000"/>
        <name val="Arial"/>
        <scheme val="none"/>
      </font>
    </dxf>
    <dxf>
      <font>
        <b/>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Calibri"/>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0" formatCode="General"/>
    </dxf>
    <dxf>
      <font>
        <b val="0"/>
        <i val="0"/>
        <strike val="0"/>
        <condense val="0"/>
        <extend val="0"/>
        <outline val="0"/>
        <shadow val="0"/>
        <u val="none"/>
        <vertAlign val="baseline"/>
        <sz val="8"/>
        <color auto="1"/>
        <name val="Arial"/>
        <scheme val="none"/>
      </font>
      <numFmt numFmtId="0" formatCode="General"/>
    </dxf>
    <dxf>
      <font>
        <b val="0"/>
        <i val="0"/>
        <strike val="0"/>
        <condense val="0"/>
        <extend val="0"/>
        <outline val="0"/>
        <shadow val="0"/>
        <u val="none"/>
        <vertAlign val="baseline"/>
        <sz val="8"/>
        <color auto="1"/>
        <name val="Arial"/>
        <scheme val="none"/>
      </font>
      <numFmt numFmtId="0" formatCode="General"/>
    </dxf>
    <dxf>
      <font>
        <strike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dxf>
    <dxf>
      <alignment horizontal="general" vertical="center" textRotation="0" wrapText="1" indent="0" justifyLastLine="0" shrinkToFit="0" readingOrder="0"/>
    </dxf>
    <dxf>
      <numFmt numFmtId="0" formatCode="Genera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rgb="FF000000"/>
        <name val="Arial"/>
        <scheme val="none"/>
      </font>
    </dxf>
    <dxf>
      <font>
        <b val="0"/>
        <i val="0"/>
        <strike val="0"/>
        <condense val="0"/>
        <extend val="0"/>
        <outline val="0"/>
        <shadow val="0"/>
        <u val="none"/>
        <vertAlign val="baseline"/>
        <sz val="8"/>
        <color rgb="FF000000"/>
        <name val="Arial"/>
        <scheme val="none"/>
      </font>
    </dxf>
    <dxf>
      <font>
        <b val="0"/>
        <i val="0"/>
        <strike val="0"/>
        <condense val="0"/>
        <extend val="0"/>
        <outline val="0"/>
        <shadow val="0"/>
        <u val="none"/>
        <vertAlign val="baseline"/>
        <sz val="8"/>
        <color rgb="FF000000"/>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rgb="FF000000"/>
        <name val="Arial"/>
        <scheme val="none"/>
      </font>
    </dxf>
    <dxf>
      <font>
        <b val="0"/>
        <i val="0"/>
        <strike val="0"/>
        <condense val="0"/>
        <extend val="0"/>
        <outline val="0"/>
        <shadow val="0"/>
        <u val="none"/>
        <vertAlign val="baseline"/>
        <sz val="8"/>
        <color rgb="FF000000"/>
        <name val="Arial"/>
        <scheme val="none"/>
      </font>
    </dxf>
    <dxf>
      <font>
        <b val="0"/>
        <i val="0"/>
        <strike val="0"/>
        <condense val="0"/>
        <extend val="0"/>
        <outline val="0"/>
        <shadow val="0"/>
        <u val="none"/>
        <vertAlign val="baseline"/>
        <sz val="8"/>
        <color rgb="FF000000"/>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rgb="FF000000"/>
        <name val="Arial"/>
        <scheme val="none"/>
      </font>
    </dxf>
    <dxf>
      <font>
        <b/>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fill>
        <patternFill patternType="none">
          <fgColor indexed="64"/>
          <bgColor indexed="65"/>
        </patternFill>
      </fill>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dxf>
    <dxf>
      <font>
        <b val="0"/>
        <i val="0"/>
        <strike val="0"/>
        <condense val="0"/>
        <extend val="0"/>
        <outline val="0"/>
        <shadow val="0"/>
        <u val="none"/>
        <vertAlign val="baseline"/>
        <sz val="8"/>
        <color theme="1"/>
        <name val="Arial"/>
        <scheme val="none"/>
      </font>
      <fill>
        <patternFill patternType="none">
          <fgColor indexed="64"/>
          <bgColor indexed="65"/>
        </patternFill>
      </fill>
    </dxf>
    <dxf>
      <font>
        <b val="0"/>
        <i val="0"/>
        <strike val="0"/>
        <condense val="0"/>
        <extend val="0"/>
        <outline val="0"/>
        <shadow val="0"/>
        <u val="none"/>
        <vertAlign val="baseline"/>
        <sz val="8"/>
        <color theme="1"/>
        <name val="Arial"/>
        <scheme val="none"/>
      </font>
      <fill>
        <patternFill patternType="none">
          <fgColor indexed="64"/>
          <bgColor indexed="65"/>
        </patternFill>
      </fill>
    </dxf>
    <dxf>
      <font>
        <b val="0"/>
        <i val="0"/>
        <strike val="0"/>
        <condense val="0"/>
        <extend val="0"/>
        <outline val="0"/>
        <shadow val="0"/>
        <u val="none"/>
        <vertAlign val="baseline"/>
        <sz val="8"/>
        <color theme="1"/>
        <name val="Arial"/>
        <scheme val="none"/>
      </font>
      <fill>
        <patternFill patternType="none">
          <fgColor indexed="64"/>
          <bgColor indexed="65"/>
        </patternFill>
      </fill>
    </dxf>
    <dxf>
      <font>
        <b val="0"/>
        <i val="0"/>
        <strike val="0"/>
        <condense val="0"/>
        <extend val="0"/>
        <outline val="0"/>
        <shadow val="0"/>
        <u val="none"/>
        <vertAlign val="baseline"/>
        <sz val="8"/>
        <color theme="1"/>
        <name val="Arial"/>
        <scheme val="none"/>
      </font>
      <fill>
        <patternFill patternType="none">
          <fgColor indexed="64"/>
          <bgColor indexed="65"/>
        </patternFill>
      </fill>
    </dxf>
    <dxf>
      <font>
        <b/>
        <i val="0"/>
        <strike val="0"/>
        <condense val="0"/>
        <extend val="0"/>
        <outline val="0"/>
        <shadow val="0"/>
        <u val="none"/>
        <vertAlign val="baseline"/>
        <sz val="8"/>
        <color theme="1"/>
        <name val="Arial"/>
        <scheme val="none"/>
      </font>
      <fill>
        <patternFill patternType="none">
          <fgColor indexed="64"/>
          <bgColor indexed="65"/>
        </patternFill>
      </fill>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rgb="FF000000"/>
        <name val="Arial"/>
        <scheme val="none"/>
      </font>
    </dxf>
    <dxf>
      <font>
        <b/>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numFmt numFmtId="30" formatCode="@"/>
    </dxf>
    <dxf>
      <font>
        <b val="0"/>
        <i val="0"/>
        <strike val="0"/>
        <condense val="0"/>
        <extend val="0"/>
        <outline val="0"/>
        <shadow val="0"/>
        <u val="none"/>
        <vertAlign val="baseline"/>
        <sz val="8"/>
        <color theme="1"/>
        <name val="Arial"/>
        <scheme val="none"/>
      </font>
      <numFmt numFmtId="1" formatCode="0"/>
    </dxf>
    <dxf>
      <font>
        <b val="0"/>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rgb="FF000000"/>
        <name val="Arial"/>
        <scheme val="none"/>
      </font>
    </dxf>
    <dxf>
      <font>
        <b/>
        <i val="0"/>
        <strike val="0"/>
        <condense val="0"/>
        <extend val="0"/>
        <outline val="0"/>
        <shadow val="0"/>
        <u val="none"/>
        <vertAlign val="baseline"/>
        <sz val="8"/>
        <color theme="1"/>
        <name val="Arial"/>
        <scheme val="none"/>
      </font>
    </dxf>
    <dxf>
      <border outline="0">
        <top style="thin">
          <color theme="1"/>
        </top>
      </border>
    </dxf>
    <dxf>
      <border outline="0">
        <bottom style="thin">
          <color theme="1"/>
        </bottom>
      </border>
    </dxf>
    <dxf>
      <font>
        <b/>
        <i val="0"/>
        <strike val="0"/>
        <condense val="0"/>
        <extend val="0"/>
        <outline val="0"/>
        <shadow val="0"/>
        <u val="none"/>
        <vertAlign val="baseline"/>
        <sz val="10"/>
        <color theme="1"/>
        <name val="Arial"/>
        <scheme val="none"/>
      </font>
    </dxf>
    <dxf>
      <numFmt numFmtId="1" formatCode="0"/>
    </dxf>
    <dxf>
      <numFmt numFmtId="1" formatCode="0"/>
    </dxf>
    <dxf>
      <numFmt numFmtId="1" formatCode="0"/>
    </dxf>
    <dxf>
      <numFmt numFmtId="2" formatCode="0.00"/>
    </dxf>
    <dxf>
      <numFmt numFmtId="1" formatCode="0"/>
    </dxf>
    <dxf>
      <numFmt numFmtId="1" formatCode="0"/>
    </dxf>
    <dxf>
      <numFmt numFmtId="1" formatCode="0"/>
    </dxf>
    <dxf>
      <numFmt numFmtId="1" formatCode="0"/>
    </dxf>
    <dxf>
      <numFmt numFmtId="1" formatCode="0"/>
    </dxf>
    <dxf>
      <numFmt numFmtId="2" formatCode="0.00"/>
    </dxf>
    <dxf>
      <numFmt numFmtId="1" formatCode="0"/>
    </dxf>
    <dxf>
      <numFmt numFmtId="1" formatCode="0"/>
    </dxf>
    <dxf>
      <numFmt numFmtId="1" formatCode="0"/>
    </dxf>
    <dxf>
      <numFmt numFmtId="2" formatCode="0.00"/>
    </dxf>
    <dxf>
      <numFmt numFmtId="1" formatCode="0"/>
    </dxf>
    <dxf>
      <numFmt numFmtId="1" formatCode="0"/>
    </dxf>
    <dxf>
      <numFmt numFmtId="1" formatCode="0"/>
    </dxf>
    <dxf>
      <numFmt numFmtId="1" formatCode="0"/>
    </dxf>
    <dxf>
      <numFmt numFmtId="2" formatCode="0.00"/>
    </dxf>
    <dxf>
      <numFmt numFmtId="2" formatCode="0.00"/>
    </dxf>
    <dxf>
      <numFmt numFmtId="2" formatCode="0.00"/>
    </dxf>
    <dxf>
      <numFmt numFmtId="1" formatCode="0"/>
    </dxf>
    <dxf>
      <numFmt numFmtId="1" formatCode="0"/>
    </dxf>
    <dxf>
      <numFmt numFmtId="1" formatCode="0"/>
    </dxf>
    <dxf>
      <numFmt numFmtId="1" formatCode="0"/>
    </dxf>
    <dxf>
      <numFmt numFmtId="2" formatCode="0.00"/>
    </dxf>
    <dxf>
      <numFmt numFmtId="2" formatCode="0.00"/>
    </dxf>
    <dxf>
      <numFmt numFmtId="2" formatCode="0.00"/>
    </dxf>
    <dxf>
      <numFmt numFmtId="1" formatCode="0"/>
    </dxf>
    <dxf>
      <numFmt numFmtId="1" formatCode="0"/>
    </dxf>
    <dxf>
      <numFmt numFmtId="1" formatCode="0"/>
    </dxf>
    <dxf>
      <numFmt numFmtId="2" formatCode="0.00"/>
    </dxf>
    <dxf>
      <numFmt numFmtId="2" formatCode="0.00"/>
    </dxf>
    <dxf>
      <numFmt numFmtId="2" formatCode="0.00"/>
    </dxf>
    <dxf>
      <numFmt numFmtId="2" formatCode="0.00"/>
    </dxf>
    <dxf>
      <numFmt numFmtId="1" formatCode="0"/>
    </dxf>
    <dxf>
      <numFmt numFmtId="1" formatCode="0"/>
    </dxf>
    <dxf>
      <numFmt numFmtId="1" formatCode="0"/>
    </dxf>
    <dxf>
      <numFmt numFmtId="1" formatCode="0"/>
    </dxf>
    <dxf>
      <numFmt numFmtId="2" formatCode="0.00"/>
    </dxf>
    <dxf>
      <numFmt numFmtId="2" formatCode="0.00"/>
    </dxf>
    <dxf>
      <numFmt numFmtId="1" formatCode="0"/>
    </dxf>
    <dxf>
      <numFmt numFmtId="1" formatCode="0"/>
    </dxf>
    <dxf>
      <numFmt numFmtId="1" formatCode="0"/>
    </dxf>
    <dxf>
      <numFmt numFmtId="2" formatCode="0.00"/>
    </dxf>
    <dxf>
      <numFmt numFmtId="2" formatCode="0.00"/>
    </dxf>
    <dxf>
      <numFmt numFmtId="3" formatCode="#,##0"/>
    </dxf>
    <dxf>
      <numFmt numFmtId="3" formatCode="#,##0"/>
    </dxf>
    <dxf>
      <numFmt numFmtId="3" formatCode="#,##0"/>
    </dxf>
    <dxf>
      <numFmt numFmtId="2" formatCode="0.00"/>
    </dxf>
    <dxf>
      <numFmt numFmtId="2" formatCode="0.00"/>
    </dxf>
    <dxf>
      <numFmt numFmtId="3" formatCode="#,##0"/>
    </dxf>
    <dxf>
      <numFmt numFmtId="3" formatCode="#,##0"/>
    </dxf>
    <dxf>
      <numFmt numFmtId="3" formatCode="#,##0"/>
    </dxf>
    <dxf>
      <numFmt numFmtId="2" formatCode="0.00"/>
    </dxf>
    <dxf>
      <numFmt numFmtId="3" formatCode="#,##0"/>
    </dxf>
    <dxf>
      <numFmt numFmtId="1" formatCode="0"/>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outline="0">
        <left/>
        <right/>
        <top style="thin">
          <color theme="4" tint="0.39997558519241921"/>
        </top>
        <bottom style="thin">
          <color theme="4" tint="0.39997558519241921"/>
        </bottom>
      </border>
    </dxf>
    <dxf>
      <numFmt numFmtId="30" formatCode="@"/>
      <fill>
        <patternFill patternType="none">
          <fgColor indexed="64"/>
          <bgColor auto="1"/>
        </patternFill>
      </fill>
    </dxf>
    <dxf>
      <numFmt numFmtId="30" formatCode="@"/>
    </dxf>
    <dxf>
      <numFmt numFmtId="30" formatCode="@"/>
    </dxf>
    <dxf>
      <font>
        <b val="0"/>
        <i val="0"/>
        <strike val="0"/>
        <condense val="0"/>
        <extend val="0"/>
        <outline val="0"/>
        <shadow val="0"/>
        <u val="none"/>
        <vertAlign val="baseline"/>
        <sz val="11"/>
        <color theme="1"/>
        <name val="Calibri"/>
        <family val="2"/>
        <scheme val="minor"/>
      </font>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30" formatCode="@"/>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color rgb="FF9C0006"/>
      </font>
      <fill>
        <patternFill>
          <bgColor rgb="FFFFC7CE"/>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0" formatCode="General"/>
    </dxf>
    <dxf>
      <font>
        <b val="0"/>
        <i val="0"/>
        <strike val="0"/>
        <condense val="0"/>
        <extend val="0"/>
        <outline val="0"/>
        <shadow val="0"/>
        <u val="none"/>
        <vertAlign val="baseline"/>
        <sz val="9"/>
        <color indexed="8"/>
        <name val="Arial"/>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indexed="8"/>
        <name val="Arial"/>
        <scheme val="none"/>
      </font>
      <alignment horizontal="left" vertical="top"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0" indent="0" justifyLastLine="0" shrinkToFit="0" readingOrder="0"/>
    </dxf>
    <dxf>
      <alignment horizontal="right" vertical="bottom" textRotation="0" wrapText="0" indent="0" justifyLastLine="0" shrinkToFit="0" readingOrder="0"/>
    </dxf>
    <dxf>
      <font>
        <sz val="11"/>
        <name val="Calibri"/>
        <scheme val="minor"/>
      </font>
      <numFmt numFmtId="30" formatCode="@"/>
      <alignment horizontal="center"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font>
        <strike val="0"/>
        <outline val="0"/>
        <shadow val="0"/>
        <u val="none"/>
        <vertAlign val="baseline"/>
        <sz val="8"/>
        <color theme="1"/>
        <name val="Arial"/>
        <scheme val="none"/>
      </font>
    </dxf>
    <dxf>
      <numFmt numFmtId="2" formatCode="0.00"/>
    </dxf>
    <dxf>
      <numFmt numFmtId="30" formatCode="@"/>
    </dxf>
    <dxf>
      <numFmt numFmtId="30" formatCode="@"/>
    </dxf>
    <dxf>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rgb="FF000000"/>
        <name val="Arial"/>
        <scheme val="none"/>
      </font>
    </dxf>
    <dxf>
      <font>
        <b/>
        <i val="0"/>
        <strike val="0"/>
        <condense val="0"/>
        <extend val="0"/>
        <outline val="0"/>
        <shadow val="0"/>
        <u val="none"/>
        <vertAlign val="baseline"/>
        <sz val="8"/>
        <color theme="1"/>
        <name val="Arial"/>
        <scheme val="none"/>
      </font>
    </dxf>
    <dxf>
      <numFmt numFmtId="2" formatCode="0.00"/>
    </dxf>
  </dxfs>
  <tableStyles count="0" defaultTableStyle="TableStyleMedium2" defaultPivotStyle="PivotStyleLight16"/>
  <colors>
    <mruColors>
      <color rgb="FFC1FFE6"/>
      <color rgb="FF79FFC9"/>
      <color rgb="FF00FF99"/>
      <color rgb="FFFFFFCC"/>
      <color rgb="FF00C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4.xml"/><Relationship Id="rId85" Type="http://schemas.openxmlformats.org/officeDocument/2006/relationships/customXml" Target="../customXml/item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83"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8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ustomXml" Target="../customXml/item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ell2322" displayName="Tabell2322" ref="A1:G31" totalsRowShown="0">
  <tableColumns count="7">
    <tableColumn id="1" xr3:uid="{00000000-0010-0000-0000-000001000000}" name="Fylke_ID"/>
    <tableColumn id="2" xr3:uid="{00000000-0010-0000-0000-000002000000}" name="Hist_Fylke"/>
    <tableColumn id="3" xr3:uid="{00000000-0010-0000-0000-000003000000}" name="Adm senter"/>
    <tableColumn id="8" xr3:uid="{00000000-0010-0000-0000-000008000000}" name="Pasientregion"/>
    <tableColumn id="7" xr3:uid="{00000000-0010-0000-0000-000007000000}" name="Opptaksområde tilnærmet"/>
    <tableColumn id="4" xr3:uid="{00000000-0010-0000-0000-000004000000}" name="SH Fylke KON"/>
    <tableColumn id="5" xr3:uid="{00000000-0010-0000-0000-000005000000}" name="Ant kommuner"/>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le1" displayName="Table1" ref="A1:W24" totalsRowShown="0">
  <sortState xmlns:xlrd2="http://schemas.microsoft.com/office/spreadsheetml/2017/richdata2" ref="A2:V24">
    <sortCondition ref="D2:D24"/>
  </sortState>
  <tableColumns count="23">
    <tableColumn id="1" xr3:uid="{00000000-0010-0000-0900-000001000000}" name="Opptaksomr_ID"/>
    <tableColumn id="2" xr3:uid="{00000000-0010-0000-0900-000002000000}" name="Opp_omr_navn"/>
    <tableColumn id="21" xr3:uid="{00000000-0010-0000-0900-000015000000}" name="Opp_omr_kort"/>
    <tableColumn id="3" xr3:uid="{00000000-0010-0000-0900-000003000000}" name="Region"/>
    <tableColumn id="7" xr3:uid="{00000000-0010-0000-0900-000007000000}" name="SO_kort"/>
    <tableColumn id="4" xr3:uid="{00000000-0010-0000-0900-000004000000}" name="Innb_2011" dataDxfId="269"/>
    <tableColumn id="8" xr3:uid="{00000000-0010-0000-0900-000008000000}" name="Innb 2011_SOM_just" dataDxfId="268"/>
    <tableColumn id="6" xr3:uid="{00000000-0010-0000-0900-000006000000}" name="Innb_2012" dataDxfId="267"/>
    <tableColumn id="12" xr3:uid="{00000000-0010-0000-0900-00000C000000}" name="Innb 2012_SOM_just" dataDxfId="266"/>
    <tableColumn id="13" xr3:uid="{00000000-0010-0000-0900-00000D000000}" name="Innb_2013" dataDxfId="265"/>
    <tableColumn id="9" xr3:uid="{00000000-0010-0000-0900-000009000000}" name="Innb 2013_SOM_just" dataDxfId="264"/>
    <tableColumn id="14" xr3:uid="{00000000-0010-0000-0900-00000E000000}" name="Innb_2014" dataDxfId="263"/>
    <tableColumn id="11" xr3:uid="{00000000-0010-0000-0900-00000B000000}" name="Innb 2014_SOM_just" dataDxfId="262"/>
    <tableColumn id="17" xr3:uid="{00000000-0010-0000-0900-000011000000}" name="Innb_2015" dataDxfId="261"/>
    <tableColumn id="18" xr3:uid="{00000000-0010-0000-0900-000012000000}" name="Innb 2015_SOM_just" dataDxfId="260"/>
    <tableColumn id="19" xr3:uid="{00000000-0010-0000-0900-000013000000}" name="Innb_2016" dataDxfId="259"/>
    <tableColumn id="20" xr3:uid="{00000000-0010-0000-0900-000014000000}" name="Innb 2016_SOM_just" dataDxfId="258"/>
    <tableColumn id="5" xr3:uid="{00000000-0010-0000-0900-000005000000}" name="Innb_2017" dataDxfId="257"/>
    <tableColumn id="10" xr3:uid="{00000000-0010-0000-0900-00000A000000}" name="Innb_2018" dataDxfId="256"/>
    <tableColumn id="15" xr3:uid="{00000000-0010-0000-0900-00000F000000}" name="Innb_2019" dataDxfId="255"/>
    <tableColumn id="16" xr3:uid="{00000000-0010-0000-0900-000010000000}" name="Innb_2020" dataDxfId="254"/>
    <tableColumn id="22" xr3:uid="{00000000-0010-0000-0900-000016000000}" name="Innb_2020_SOM_just" dataDxfId="253"/>
    <tableColumn id="23" xr3:uid="{00000000-0010-0000-0900-000017000000}" name="Innb_2021" dataDxfId="252"/>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1109B5A-D458-4865-9657-A3208CE78C76}" name="Tabell54" displayName="Tabell54" ref="A1:CL911" totalsRowShown="0" headerRowCellStyle="Normal 29 4" dataCellStyle="Normal 29 4">
  <autoFilter ref="A1:CL911" xr:uid="{D1109B5A-D458-4865-9657-A3208CE78C76}"/>
  <sortState xmlns:xlrd2="http://schemas.microsoft.com/office/spreadsheetml/2017/richdata2" ref="A2:CL911">
    <sortCondition ref="A1:A911"/>
  </sortState>
  <tableColumns count="90">
    <tableColumn id="1" xr3:uid="{6AD9F382-9A8B-416C-AA9A-DE94BD5FD20B}" name="KOMMUNE_ID" dataDxfId="250" dataCellStyle="Normal 29 4"/>
    <tableColumn id="2" xr3:uid="{8E1F2F42-D7D9-4E3C-81FC-F03052F06AAD}" name="KOMMUNE_ID_2" dataDxfId="249" dataCellStyle="Normal 29 4"/>
    <tableColumn id="3" xr3:uid="{B8BAB8A7-81D3-4BAD-BFF9-65273ED97D37}" name="KOMMUNE_ID_2_RL" dataDxfId="248" dataCellStyle="Normal 29 4"/>
    <tableColumn id="4" xr3:uid="{E029C51A-86F3-43D0-B11E-4B07FC0E7D5E}" name="KS2023" dataDxfId="247"/>
    <tableColumn id="5" xr3:uid="{C0E255FD-E71D-4D19-8B34-F7A1FEB02721}" name="KS2024" dataDxfId="246"/>
    <tableColumn id="90" xr3:uid="{9590182A-56D9-4142-89DE-3F53F3E215FC}" name="2024GL" dataDxfId="245" dataCellStyle="Normal 29 4"/>
    <tableColumn id="6" xr3:uid="{8B41A3FF-DD19-4F68-A1B9-9965255E26B4}" name="KOMMUNENAVN" dataDxfId="244" dataCellStyle="Normal 29 4"/>
    <tableColumn id="7" xr3:uid="{1036CA34-C219-4F5F-A9CF-82BD4920284B}" name="Historisk navn" dataDxfId="243" dataCellStyle="Normal 29 4"/>
    <tableColumn id="8" xr3:uid="{2C2EA51D-5D5E-43B4-A4A2-C81B7BFC48D9}" name="Sam_omr_ID" dataCellStyle="Normal 29 4"/>
    <tableColumn id="9" xr3:uid="{4657B39D-3E22-4A52-AC72-279F664EC3FC}" name="Samarbeidskom nivå 1" dataCellStyle="Normal 29 4"/>
    <tableColumn id="10" xr3:uid="{F79C062D-BFC3-4D42-B9DE-AE8CCEB3775F}" name="Samarbeidskom nivå 2" dataCellStyle="Normal 29 4"/>
    <tableColumn id="11" xr3:uid="{03828504-F59D-4C99-99E8-2A6C7C7721D3}" name="AMB_omr_ID"/>
    <tableColumn id="12" xr3:uid="{E5270F87-152D-45E3-8220-9874320F5C5B}" name="AMK_omr_ID"/>
    <tableColumn id="13" xr3:uid="{32AE58E9-9D7D-448C-8703-B849F361598F}" name="PAST_omr_ID"/>
    <tableColumn id="15" xr3:uid="{80C6E973-943E-4969-9474-8EC84B338E9D}" name="Fylkesnummer ID" dataDxfId="242" dataCellStyle="Normal 29 4">
      <calculatedColumnFormula>LEFT(Tabell54[[#This Row],[KOMMUNE_ID_2_RL]],2)</calculatedColumnFormula>
    </tableColumn>
    <tableColumn id="16" xr3:uid="{4FAA948C-CCD5-49DA-8A4A-6153B22EBFC6}" name="Innbygger_2011" dataDxfId="241" dataCellStyle="Normal 29 4"/>
    <tableColumn id="17" xr3:uid="{21246E64-9DC2-4D20-B11D-DC36E065C3F2}" name="Innb_2011_Innteksmod_SOM_HSØ" dataDxfId="240" dataCellStyle="Normal 29 4"/>
    <tableColumn id="18" xr3:uid="{6DAA2727-8428-404E-B56A-F6BB0291FCCD}" name="Behovsindeks HSØ_SOM _2011" dataDxfId="239" dataCellStyle="Normal 29 4"/>
    <tableColumn id="19" xr3:uid="{A5B4B385-C652-49B1-9FF9-1A48C3519E07}" name="Innbygger_2012" dataDxfId="238" dataCellStyle="Normal 29 4"/>
    <tableColumn id="20" xr3:uid="{7EA1486E-2C95-40F4-A17A-64858AAC15B6}" name="Innb_2012_Innteksmod_SOM_HSØ" dataDxfId="237" dataCellStyle="Normal 29 4"/>
    <tableColumn id="21" xr3:uid="{3DF3F9E5-C621-4C2E-B693-079171522703}" name="Innbygger_2012_Inntektsmod_PHV_HSØ" dataDxfId="236" dataCellStyle="Normal 29 4"/>
    <tableColumn id="22" xr3:uid="{A0AB038D-A3EB-487C-9A84-C79186AAEDBF}" name="Behovsindeks 2012_SOM_HSØ" dataDxfId="235" dataCellStyle="Normal 29 4"/>
    <tableColumn id="23" xr3:uid="{16AAE56E-F9E5-4011-8711-3284D9E5C7D7}" name="Behovsindeks 2012_PHV_HSØ" dataDxfId="234" dataCellStyle="Normal 29 4"/>
    <tableColumn id="24" xr3:uid="{A85BCE45-F7F4-4D5E-895F-D8885391B092}" name="Innbygger_2013" dataDxfId="233" dataCellStyle="Normal 29 4"/>
    <tableColumn id="25" xr3:uid="{1A80D9B6-BE96-4F29-8FB3-4E2C139C2139}" name="Innb_2013_inntektsmod_SOM_HSØ" dataDxfId="232" dataCellStyle="Normal 29 4"/>
    <tableColumn id="26" xr3:uid="{2C8FB396-30C1-4D55-B8D9-FA68EE3D7516}" name="Innb_2013_inntektsmod_PHV_HSØ" dataDxfId="231" dataCellStyle="Normal 29 4"/>
    <tableColumn id="27" xr3:uid="{30922F3E-8C03-4814-BE62-C14E9EE69642}" name="Behovsindeks 2013_SOM_HSØ" dataDxfId="230" dataCellStyle="Normal 29 4"/>
    <tableColumn id="28" xr3:uid="{E67D3959-DD6E-406E-84DD-CE17A4C8C661}" name="Behovsindeks 2013_PHV_HSØ" dataDxfId="229" dataCellStyle="Normal 29 4"/>
    <tableColumn id="29" xr3:uid="{B19158B0-C6A2-45C7-8264-BA1A96EAF869}" name="Innbygger_2014" dataDxfId="228" dataCellStyle="Normal 29 4"/>
    <tableColumn id="30" xr3:uid="{9D1E589E-4344-40E1-8909-0D8E727814DE}" name="Innb_2014_inntektsmod_SOM_HSØ" dataDxfId="227" dataCellStyle="Normal 29 4"/>
    <tableColumn id="31" xr3:uid="{C9DE502C-BE13-44F7-AFBA-992FF7B1D006}" name="Innb_2014_inntektsmod_PHV_HSØ" dataDxfId="226" dataCellStyle="Normal 29 4"/>
    <tableColumn id="32" xr3:uid="{F54105EF-DAEC-4DDA-99D3-47A2AA233D3F}" name="Behovsindeks 2014_SOM_HSØ" dataDxfId="225" dataCellStyle="Normal 29 4"/>
    <tableColumn id="33" xr3:uid="{87E1D90E-ACD8-4CA8-BE1E-501052E9E8F6}" name="Behovsindeks 2014_PHV_HSØ" dataDxfId="224" dataCellStyle="Normal 29 4"/>
    <tableColumn id="34" xr3:uid="{5E717D66-025D-4540-B47E-9146DBBFF092}" name="Innbygger_2015" dataDxfId="223" dataCellStyle="Normal 29 4"/>
    <tableColumn id="35" xr3:uid="{CDD9C3E8-1077-4F2F-A7BB-7985650F4383}" name="Innb_2015_inntektsmod_SOM_HSØ" dataDxfId="222" dataCellStyle="Normal 29 4"/>
    <tableColumn id="36" xr3:uid="{6CDEC080-DE6B-4626-ADC6-D632C137926C}" name="Innb_2015_inntektsmod_PHV_HSØ" dataDxfId="221" dataCellStyle="Normal 29 4"/>
    <tableColumn id="37" xr3:uid="{A4BD5502-13B1-4FDB-9482-C52D1CC7CAF9}" name="Innb_2015_inntektsmod_TSB_HSØ" dataDxfId="220" dataCellStyle="Normal 29 4"/>
    <tableColumn id="38" xr3:uid="{059785DA-6E4B-463A-9DDA-E10CFCDF0980}" name="Behovsindeks 2015_SOM_HSØ" dataDxfId="219" dataCellStyle="Normal 29 4"/>
    <tableColumn id="39" xr3:uid="{1D706AD4-9793-4545-AA97-56D87BD2A0D8}" name="Behovsindeks 2015_PHV_HSØ" dataDxfId="218" dataCellStyle="Normal 29 4"/>
    <tableColumn id="40" xr3:uid="{1C0B65CE-556E-4DC8-B85F-0B7E081938A2}" name="Behovsindeks 2015_TSB_HSØ" dataDxfId="217" dataCellStyle="Normal 29 4"/>
    <tableColumn id="41" xr3:uid="{D50508AA-F61B-4AD0-A843-EE6CC5FD6CD9}" name="Innbygger_2016" dataDxfId="216" dataCellStyle="Normal 29 4"/>
    <tableColumn id="42" xr3:uid="{6748FD56-B938-4BB6-965E-D955C098942F}" name="Innb_2016_inntektsmod_SOM_HSØ" dataDxfId="215" dataCellStyle="Normal 29 4"/>
    <tableColumn id="43" xr3:uid="{A919700C-A986-4D87-8109-EA9967C379A8}" name="Innb_2016_inntektsmod_PHV_HSØ" dataDxfId="214" dataCellStyle="Normal 29 4"/>
    <tableColumn id="44" xr3:uid="{7A7EE16F-D8F6-42C0-B55E-04300394957E}" name="Innb_2016_inntektsmod_TSB_HSØ" dataDxfId="213" dataCellStyle="Normal 29 4"/>
    <tableColumn id="45" xr3:uid="{090AEE3E-95BD-4C4E-A39C-D2DB68DBB148}" name="Behovsindeks 2016_SOM_HSØ" dataDxfId="212" dataCellStyle="Normal 29 4"/>
    <tableColumn id="46" xr3:uid="{B04357D5-C6B5-49FD-A5EE-01219E2E307D}" name="Behovsindeks 2016_PHV_HSØ" dataDxfId="211" dataCellStyle="Normal 29 4"/>
    <tableColumn id="47" xr3:uid="{347F6D3B-05F2-4B8B-9871-E0378D037B1C}" name="Behovsindeks 2016_TSB_HSØ" dataDxfId="210" dataCellStyle="Normal 29 4"/>
    <tableColumn id="48" xr3:uid="{5E3CA550-064B-4295-B53E-4A5592AE869B}" name="Innbygger_2017" dataDxfId="209" dataCellStyle="Normal 29 4"/>
    <tableColumn id="49" xr3:uid="{61A8EAE5-FDBF-4790-9B4F-76936FE77197}" name="Innb_2017_inntektsmod_SOM_HSØ" dataDxfId="208" dataCellStyle="Normal 29 4"/>
    <tableColumn id="50" xr3:uid="{01846469-7074-40D4-A59F-3921ABF17C89}" name="Innb_2017_inntektsmod_PHV_HSØ" dataDxfId="207" dataCellStyle="Normal 29 4"/>
    <tableColumn id="51" xr3:uid="{EAF0C5B6-0FE7-4B46-A7F4-44E2D5CC77AD}" name="Innb_2017_inntektsmod_TSB_HSØ" dataDxfId="206" dataCellStyle="Normal 29 4"/>
    <tableColumn id="52" xr3:uid="{2FE6701D-BF03-465D-82C2-57BBAAD69C19}" name="Behovsindeks 2017_SOM_HSØ" dataDxfId="205" dataCellStyle="Normal 29 4"/>
    <tableColumn id="53" xr3:uid="{F7E7B043-71BA-4472-B609-03714C72FDF7}" name="Behovsindeks 2017_PHV_HSØ" dataDxfId="204" dataCellStyle="Normal 29 4"/>
    <tableColumn id="54" xr3:uid="{ABCD961C-ADBF-48E8-82F2-001FEA06DA68}" name="Behovsindeks 2017_TSB_HSØ" dataDxfId="203" dataCellStyle="Normal 29 4"/>
    <tableColumn id="55" xr3:uid="{DA17ADD2-A9A4-4719-B1FC-35CAAD3F4B5A}" name="Innbygger_2018" dataDxfId="202" dataCellStyle="Normal 29 4"/>
    <tableColumn id="56" xr3:uid="{8FCCCC56-AAC7-41FB-9F16-290801505F4F}" name="Innb_2018_inntektsmod_SOM_HSØ" dataDxfId="201" dataCellStyle="Normal 29 4"/>
    <tableColumn id="57" xr3:uid="{7CBDA44A-A678-4034-8F3E-16E0AB50643C}" name="Innb_2018_inntektsmod_PHV_HSØ" dataDxfId="200" dataCellStyle="Normal 29 4"/>
    <tableColumn id="58" xr3:uid="{28A66B46-18FB-4AA7-8DA6-71E4FB6911E0}" name="Innb_2018_inntektsmod_TSB_HSØ" dataDxfId="199" dataCellStyle="Normal 29 4"/>
    <tableColumn id="59" xr3:uid="{475D3853-CF59-4988-A0A3-A828820CB229}" name="Behovsindeks 2018_SOM_HSØ" dataDxfId="198" dataCellStyle="Normal 29 4"/>
    <tableColumn id="60" xr3:uid="{B2F68CEF-9150-4E54-ACFC-CB689B068F60}" name="Innbygger_2019" dataDxfId="197" dataCellStyle="Normal 29 4"/>
    <tableColumn id="61" xr3:uid="{2A5467FE-4B17-4C7C-8E28-97008B2A18BE}" name="Innb_2019_inntektsmod_SOM_HSØ" dataDxfId="196" dataCellStyle="Normal 29 4"/>
    <tableColumn id="62" xr3:uid="{1FC9F4E3-71D9-422E-9D09-5B7DD6689A5B}" name="Innbygger_2020" dataDxfId="195" dataCellStyle="Normal 29 4"/>
    <tableColumn id="63" xr3:uid="{6B5BB4F4-2B9D-420E-AF5C-A35D36549E3B}" name="Behovsindeks 2020_PHV_HSØ" dataDxfId="194" dataCellStyle="Normal 29 4"/>
    <tableColumn id="64" xr3:uid="{BDA5B67A-B6AE-40B0-B7CE-05D04715D01E}" name="Innb_2020_inntektsmod_PHV_HSØ" dataDxfId="193" dataCellStyle="Normal 29 4"/>
    <tableColumn id="65" xr3:uid="{BD50A71D-E9AF-4B56-BD23-266FE8240C26}" name="Innb_2020_inntektsmod_SOM_HSØ" dataDxfId="192" dataCellStyle="Normal 29 4"/>
    <tableColumn id="66" xr3:uid="{2E346E17-7B0A-45EA-A2BA-442A6FC1F12E}" name="Innbygger_2021" dataDxfId="191" dataCellStyle="Normal 29 4"/>
    <tableColumn id="67" xr3:uid="{E8AB3EE0-A630-4176-B965-B541B5249279}" name="Innb_2021_inntektsmod_SOM_HSØ" dataDxfId="190" dataCellStyle="Normal 29 4"/>
    <tableColumn id="68" xr3:uid="{FB60E43A-561D-41C0-A892-45ADA89D8B3E}" name="Innbygger_2022" dataDxfId="189" dataCellStyle="Normal 29 4"/>
    <tableColumn id="69" xr3:uid="{73327DF0-21EF-45BB-9309-D9D6F5C27A5F}" name="Behovsindeks HSØ_SOM _2022" dataDxfId="188" dataCellStyle="Normal 29 4"/>
    <tableColumn id="70" xr3:uid="{E96C3B2A-4F80-42E8-917A-1F0B9E150014}" name="Innb_2022_inntektsmod_SOM_HSØ" dataDxfId="187" dataCellStyle="Normal 29 4"/>
    <tableColumn id="71" xr3:uid="{042C2172-1224-4D27-B461-D80581D69AE4}" name="Innbygger_2023" dataDxfId="186" dataCellStyle="Normal 29 4"/>
    <tableColumn id="14" xr3:uid="{954EBD99-48ED-415D-8853-F07549BBB129}" name="Innbygger_2024" dataDxfId="185" dataCellStyle="Normal 29 4"/>
    <tableColumn id="72" xr3:uid="{625A318F-2753-4A29-BEFA-12F448B31E0F}" name="HELSEREGION" dataCellStyle="Normal 29 4"/>
    <tableColumn id="73" xr3:uid="{6E0E915B-2912-4727-AD80-61DA3300A42A}" name="Helseregion ID" dataCellStyle="Normal 29 4"/>
    <tableColumn id="74" xr3:uid="{9BDB376B-729D-491D-9512-DABD2C1B0177}" name="SYKEHUSOMRÅDE" dataCellStyle="Normal 29 4"/>
    <tableColumn id="75" xr3:uid="{864F33B0-3550-4AD3-AC5A-47B8D050C8B4}" name="Opptaksområde_SOM" dataCellStyle="Normal 29 4"/>
    <tableColumn id="76" xr3:uid="{AE085773-71EF-4B7D-9623-A8614A05BABD}" name="Opptaksområde ID" dataCellStyle="Normal 29 4"/>
    <tableColumn id="77" xr3:uid="{F55674FA-3906-4A3A-AE50-9F64D339DD93}" name="Opptaksområde_SOM_AS" dataCellStyle="Normal 29 4"/>
    <tableColumn id="78" xr3:uid="{CD97C2D3-E196-4669-A1C0-11DEE128045E}" name="Opp_omr_SOM_Kort" dataCellStyle="Normal 29 4"/>
    <tableColumn id="79" xr3:uid="{A8D4CA63-4F87-4630-B150-12F98D500797}" name="Opptaksområde_PHV" dataCellStyle="Normal 29 4"/>
    <tableColumn id="80" xr3:uid="{C0FB6154-3452-4BB9-AEFC-5156F10EA675}" name="Opp_omr_PHV_Kort" dataCellStyle="Normal 29 4"/>
    <tableColumn id="81" xr3:uid="{F09F3453-811F-4984-9273-B70FEA789FF7}" name="Opptaksomr_Lokasjon_Div" dataCellStyle="Normal 29 4"/>
    <tableColumn id="82" xr3:uid="{9B17F6E9-D61A-443C-8B5D-DCC7F1851FE1}" name="Opptaksomr_Lokasjon_Div 2" dataCellStyle="Normal 29 4"/>
    <tableColumn id="83" xr3:uid="{0001E64A-7B74-4AC4-8C56-22DACB409006}" name="Opptaksomr_Lokasjon" dataCellStyle="Normal 29 4"/>
    <tableColumn id="84" xr3:uid="{FF43EBCF-2EC0-42BE-8F73-42DFE312955F}" name="LO_ID" dataCellStyle="Normal 29 4"/>
    <tableColumn id="85" xr3:uid="{2A9C46D9-3C14-400D-858F-B734E8EEE557}" name="Opptaksomr_Lok_kort" dataCellStyle="Normal 29 4"/>
    <tableColumn id="86" xr3:uid="{97D27A44-66E8-419B-83D6-5516C0449EFC}" name="Vertskommune" dataCellStyle="Normal 29 4"/>
    <tableColumn id="87" xr3:uid="{F15CFE50-D26D-4E21-BD46-BE33E6FF1670}" name="NOR_indeks_som_2016" dataCellStyle="Normal 29 4"/>
    <tableColumn id="88" xr3:uid="{25C30146-D297-4CBB-A1DF-A5CB480F6CE9}" name="Helsefellesskap ID" dataCellStyle="Normal 29 4"/>
    <tableColumn id="89" xr3:uid="{721067CE-A537-4A66-A8E9-13876A6F51F2}" name="Helsefellesskap navn" dataCellStyle="Normal 29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ell15" displayName="Tabell15" ref="A1:B8" totalsRowShown="0" headerRowDxfId="184" headerRowBorderDxfId="183" tableBorderDxfId="182" dataCellStyle="Normal 2">
  <autoFilter ref="A1:B8" xr:uid="{00000000-0009-0000-0100-00000F000000}"/>
  <tableColumns count="2">
    <tableColumn id="1" xr3:uid="{00000000-0010-0000-0A00-000001000000}" name="Sykehusregion_ID" dataCellStyle="Normal 2"/>
    <tableColumn id="2" xr3:uid="{00000000-0010-0000-0A00-000002000000}" name="Sykehusregion" dataCellStyle="Normal 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Tabell230" displayName="Tabell230" ref="A1:G13" totalsRowShown="0" headerRowDxfId="181" dataDxfId="180">
  <autoFilter ref="A1:G13" xr:uid="{00000000-0009-0000-0100-00001D000000}"/>
  <tableColumns count="7">
    <tableColumn id="1" xr3:uid="{00000000-0010-0000-0B00-000001000000}" name="Liggetidsgr_ID" dataDxfId="179"/>
    <tableColumn id="2" xr3:uid="{00000000-0010-0000-0B00-000002000000}" name="Liggetidsgrupper" dataDxfId="178"/>
    <tableColumn id="7" xr3:uid="{00000000-0010-0000-0B00-000007000000}" name="Liggetidsgrupper2" dataDxfId="177" dataCellStyle="Normal 10"/>
    <tableColumn id="5" xr3:uid="{00000000-0010-0000-0B00-000005000000}" name="Ant døgn" dataCellStyle="Normal 10"/>
    <tableColumn id="3" xr3:uid="{00000000-0010-0000-0B00-000003000000}" name="Under 2 døgn" dataCellStyle="Normal 10"/>
    <tableColumn id="6" xr3:uid="{00000000-0010-0000-0B00-000006000000}" name="0-dagsligger" dataDxfId="176" dataCellStyle="Normal 10"/>
    <tableColumn id="4" xr3:uid="{00000000-0010-0000-0B00-000004000000}" name="Under 4 døgn " dataDxfId="175"/>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C000000}" name="Tabell48" displayName="Tabell48" ref="A1:E13" totalsRowShown="0">
  <autoFilter ref="A1:E13" xr:uid="{00000000-0009-0000-0100-000030000000}"/>
  <tableColumns count="5">
    <tableColumn id="1" xr3:uid="{00000000-0010-0000-0C00-000001000000}" name="Liggetidsgr_ID"/>
    <tableColumn id="2" xr3:uid="{00000000-0010-0000-0C00-000002000000}" name="Liggetidsgrupper"/>
    <tableColumn id="3" xr3:uid="{00000000-0010-0000-0C00-000003000000}" name="Ant døgn"/>
    <tableColumn id="4" xr3:uid="{00000000-0010-0000-0C00-000004000000}" name="4 deling"/>
    <tableColumn id="5" xr3:uid="{00000000-0010-0000-0C00-000005000000}" name="2 deling"/>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Tabell1238" displayName="Tabell1238" ref="A1:O1102" totalsRowShown="0" headerRowDxfId="174" dataDxfId="173">
  <autoFilter ref="A1:O1102" xr:uid="{00000000-0009-0000-0100-000011000000}"/>
  <sortState xmlns:xlrd2="http://schemas.microsoft.com/office/spreadsheetml/2017/richdata2" ref="A2:O1084">
    <sortCondition ref="N1:N1084"/>
  </sortState>
  <tableColumns count="15">
    <tableColumn id="1" xr3:uid="{00000000-0010-0000-0D00-000001000000}" name="DRG_ID" dataDxfId="172"/>
    <tableColumn id="2" xr3:uid="{00000000-0010-0000-0D00-000002000000}" name="DRG_KODE" dataDxfId="171"/>
    <tableColumn id="3" xr3:uid="{00000000-0010-0000-0D00-000003000000}" name="DRG_NAVN" dataDxfId="170"/>
    <tableColumn id="4" xr3:uid="{00000000-0010-0000-0D00-000004000000}" name="DRG_kode_og_navn" dataDxfId="169">
      <calculatedColumnFormula>Tabell1238[[#This Row],[DRG_KODE]]&amp;" "&amp;Tabell1238[[#This Row],[DRG_NAVN]]</calculatedColumnFormula>
    </tableColumn>
    <tableColumn id="13" xr3:uid="{00000000-0010-0000-0D00-00000D000000}" name="HDG" dataDxfId="168"/>
    <tableColumn id="29" xr3:uid="{00000000-0010-0000-0D00-00001D000000}" name="HDG_2013_nr_navn" dataDxfId="167"/>
    <tableColumn id="25" xr3:uid="{00000000-0010-0000-0D00-000019000000}" name="Land" dataDxfId="166"/>
    <tableColumn id="26" xr3:uid="{00000000-0010-0000-0D00-00001A000000}" name="Region" dataDxfId="165"/>
    <tableColumn id="27" xr3:uid="{00000000-0010-0000-0D00-00001B000000}" name="Univer" dataDxfId="164"/>
    <tableColumn id="28" xr3:uid="{00000000-0010-0000-0D00-00001C000000}" name="Lokal" dataDxfId="163"/>
    <tableColumn id="32" xr3:uid="{00000000-0010-0000-0D00-000020000000}" name="LA_RE" dataDxfId="162"/>
    <tableColumn id="33" xr3:uid="{00000000-0010-0000-0D00-000021000000}" name="LA_RE_UN" dataDxfId="161"/>
    <tableColumn id="34" xr3:uid="{00000000-0010-0000-0D00-000022000000}" name="RE_UN" dataDxfId="160"/>
    <tableColumn id="15" xr3:uid="{00000000-0010-0000-0D00-00000F000000}" name="Sortering" dataDxfId="159"/>
    <tableColumn id="5" xr3:uid="{00000000-0010-0000-0D00-000005000000}" name="Bi_komp" dataDxfId="158"/>
  </tableColumns>
  <tableStyleInfo name="TableStyleMedium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E000000}" name="Tabell231" displayName="Tabell231" ref="A1:C4" totalsRowShown="0" headerRowDxfId="157" dataDxfId="156">
  <autoFilter ref="A1:C4" xr:uid="{00000000-0009-0000-0100-00001E000000}"/>
  <tableColumns count="3">
    <tableColumn id="1" xr3:uid="{00000000-0010-0000-0E00-000001000000}" name="DRG_type_ID" dataDxfId="155"/>
    <tableColumn id="3" xr3:uid="{00000000-0010-0000-0E00-000003000000}" name="DRG_type" dataDxfId="154"/>
    <tableColumn id="2" xr3:uid="{00000000-0010-0000-0E00-000002000000}" name="DRG_type_kort" dataDxfId="153"/>
  </tableColumns>
  <tableStyleInfo name="TableStyleMedium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Tabell5" displayName="Tabell5" ref="A1:E30" totalsRowShown="0" headerRowDxfId="152" dataDxfId="151">
  <autoFilter ref="A1:E30" xr:uid="{00000000-0009-0000-0100-000005000000}"/>
  <tableColumns count="5">
    <tableColumn id="1" xr3:uid="{00000000-0010-0000-0F00-000001000000}" name="HDG_ID" dataDxfId="150"/>
    <tableColumn id="2" xr3:uid="{00000000-0010-0000-0F00-000002000000}" name="HDG_NR" dataDxfId="149"/>
    <tableColumn id="3" xr3:uid="{00000000-0010-0000-0F00-000003000000}" name="HDG nr og navn" dataDxfId="148"/>
    <tableColumn id="4" xr3:uid="{00000000-0010-0000-0F00-000004000000}" name="HDG inndeling" dataDxfId="147">
      <calculatedColumnFormula>Tabell5[[#This Row],[HDG nr og navn]]</calculatedColumnFormula>
    </tableColumn>
    <tableColumn id="5" xr3:uid="{00000000-0010-0000-0F00-000005000000}" name="HDG nr og navn_kort" dataDxfId="146"/>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0000000}" name="Tabell2" displayName="Tabell2" ref="A1:J24" totalsRowShown="0" headerRowDxfId="145" dataDxfId="144">
  <autoFilter ref="A1:J24" xr:uid="{00000000-0009-0000-0100-000002000000}"/>
  <tableColumns count="10">
    <tableColumn id="1" xr3:uid="{00000000-0010-0000-1000-000001000000}" name="ALDER_ID" dataDxfId="143"/>
    <tableColumn id="2" xr3:uid="{00000000-0010-0000-1000-000002000000}" name="AldersGruppe_NPR_konsesjon" dataDxfId="142"/>
    <tableColumn id="7" xr3:uid="{00000000-0010-0000-1000-000007000000}" name="Aldersgruppe_10årskohort_konsesjon" dataDxfId="141"/>
    <tableColumn id="4" xr3:uid="{00000000-0010-0000-1000-000004000000}" name="Aldersgruppe_3delt_konsesjon" dataDxfId="140"/>
    <tableColumn id="5" xr3:uid="{00000000-0010-0000-1000-000005000000}" name="Aldersgruppe_rehab" dataDxfId="139"/>
    <tableColumn id="3" xr3:uid="{00000000-0010-0000-1000-000003000000}" name="Aldersgruppe_Ano som" dataDxfId="138"/>
    <tableColumn id="6" xr3:uid="{00000000-0010-0000-1000-000006000000}" name="Alder ID pol" dataDxfId="137"/>
    <tableColumn id="8" xr3:uid="{00000000-0010-0000-1000-000008000000}" name="Alder todelt som" dataDxfId="136"/>
    <tableColumn id="9" xr3:uid="{00000000-0010-0000-1000-000009000000}" name="Alder PHV_TSB" dataDxfId="135"/>
    <tableColumn id="10" xr3:uid="{00000000-0010-0000-1000-00000A000000}" name="Alder todelt PHV" dataDxfId="134"/>
  </tableColumns>
  <tableStyleInfo name="TableStyleMedium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1000000}" name="Table3" displayName="Table3" ref="A1:I60" totalsRowShown="0">
  <autoFilter ref="A1:I60" xr:uid="{00000000-0009-0000-0100-000003000000}"/>
  <sortState xmlns:xlrd2="http://schemas.microsoft.com/office/spreadsheetml/2017/richdata2" ref="A2:I60">
    <sortCondition ref="D2:D60"/>
    <sortCondition ref="B2:B60"/>
  </sortState>
  <tableColumns count="9">
    <tableColumn id="1" xr3:uid="{00000000-0010-0000-1100-000001000000}" name="SH_ID"/>
    <tableColumn id="2" xr3:uid="{00000000-0010-0000-1100-000002000000}" name="SH_NAVN_LANG"/>
    <tableColumn id="3" xr3:uid="{00000000-0010-0000-1100-000003000000}" name="ORG"/>
    <tableColumn id="4" xr3:uid="{00000000-0010-0000-1100-000004000000}" name="REGION"/>
    <tableColumn id="5" xr3:uid="{00000000-0010-0000-1100-000005000000}" name="SH_NAVN_KORT"/>
    <tableColumn id="6" xr3:uid="{00000000-0010-0000-1100-000006000000}" name="Funksjon"/>
    <tableColumn id="8" xr3:uid="{00000000-0010-0000-1100-000008000000}" name="Funksjon lang"/>
    <tableColumn id="7" xr3:uid="{00000000-0010-0000-1100-000007000000}" name="Sortering"/>
    <tableColumn id="9" xr3:uid="{00000000-0010-0000-1100-000009000000}" name="HF offisiel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1000000}" name="Tabell32" displayName="Tabell32" ref="A1:I26" totalsRowShown="0" headerRowCellStyle="Normal 9" dataCellStyle="Normal 9">
  <tableColumns count="9">
    <tableColumn id="1" xr3:uid="{00000000-0010-0000-0100-000001000000}" name="ID_Ptakst" dataCellStyle="Normal 9"/>
    <tableColumn id="2" xr3:uid="{00000000-0010-0000-0100-000002000000}" name="P-takst" dataCellStyle="Normal 9"/>
    <tableColumn id="7" xr3:uid="{00000000-0010-0000-0100-000007000000}" name="Aktivitetsdata" dataCellStyle="Normal 9"/>
    <tableColumn id="3" xr3:uid="{00000000-0010-0000-0100-000003000000}" name="Takst kategori" dataCellStyle="Normal 9"/>
    <tableColumn id="4" xr3:uid="{00000000-0010-0000-0100-000004000000}" name="Vekt" dataCellStyle="Normal 9"/>
    <tableColumn id="6" xr3:uid="{00000000-0010-0000-0100-000006000000}" name="Vekt_BUP" dataCellStyle="Normal 9"/>
    <tableColumn id="8" xr3:uid="{00000000-0010-0000-0100-000008000000}" name="Vekt_VOP" dataCellStyle="Normal 9"/>
    <tableColumn id="9" xr3:uid="{00000000-0010-0000-0100-000009000000}" name="Vekt_TSB" dataCellStyle="Normal 9"/>
    <tableColumn id="5" xr3:uid="{00000000-0010-0000-0100-000005000000}" name="Takst KR" dataDxfId="297" dataCellStyle="Normal 9"/>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2000000}" name="Tabell4" displayName="Tabell4" ref="A1:E7" totalsRowShown="0" headerRowDxfId="133" dataDxfId="132">
  <autoFilter ref="A1:E7" xr:uid="{00000000-0009-0000-0100-000004000000}"/>
  <tableColumns count="5">
    <tableColumn id="1" xr3:uid="{00000000-0010-0000-1200-000001000000}" name="INNMÅTE_ID" dataDxfId="131"/>
    <tableColumn id="3" xr3:uid="{00000000-0010-0000-1200-000003000000}" name="Innmåte" dataDxfId="130"/>
    <tableColumn id="4" xr3:uid="{00000000-0010-0000-1200-000004000000}" name="Inn til sykehus" dataDxfId="129"/>
    <tableColumn id="2" xr3:uid="{00000000-0010-0000-1200-000002000000}" name="To the hospital" dataDxfId="128"/>
    <tableColumn id="5" xr3:uid="{00000000-0010-0000-1200-000005000000}" name="Innmåte KON" dataDxfId="127"/>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ell22" displayName="Tabell22" ref="A1:D17" totalsRowShown="0" dataDxfId="126" headerRowCellStyle="Normal 8" dataCellStyle="Normal 8">
  <autoFilter ref="A1:D17" xr:uid="{00000000-0009-0000-0100-000016000000}"/>
  <tableColumns count="4">
    <tableColumn id="1" xr3:uid="{00000000-0010-0000-1300-000001000000}" name="Pasientgrupper _ID" dataDxfId="125" dataCellStyle="Normal 8"/>
    <tableColumn id="4" xr3:uid="{00000000-0010-0000-1300-000004000000}" name="Pasientgrupper" dataDxfId="124" dataCellStyle="Normal 8"/>
    <tableColumn id="2" xr3:uid="{00000000-0010-0000-1300-000002000000}" name="Pasientgrupper 2" dataDxfId="123" dataCellStyle="Normal 8"/>
    <tableColumn id="3" xr3:uid="{00000000-0010-0000-1300-000003000000}" name="Patient groups" dataDxfId="122" dataCellStyle="Normal 8"/>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4000000}" name="Tabell6" displayName="Tabell6" ref="A1:F5" totalsRowShown="0" headerRowDxfId="121" dataDxfId="120">
  <autoFilter ref="A1:F5" xr:uid="{00000000-0009-0000-0100-000006000000}"/>
  <tableColumns count="6">
    <tableColumn id="1" xr3:uid="{00000000-0010-0000-1400-000001000000}" name="OMSORG_ID" dataDxfId="119"/>
    <tableColumn id="3" xr3:uid="{00000000-0010-0000-1400-000003000000}" name="Omsorgsnivå" dataDxfId="118"/>
    <tableColumn id="4" xr3:uid="{00000000-0010-0000-1400-000004000000}" name="Omsorgsnivå 2 delt" dataDxfId="117"/>
    <tableColumn id="5" xr3:uid="{00000000-0010-0000-1400-000005000000}" name="Omsorgsnivå 2 delt kort" dataDxfId="116"/>
    <tableColumn id="2" xr3:uid="{00000000-0010-0000-1400-000002000000}" name="Omsorgsnivå Kort" dataDxfId="115"/>
    <tableColumn id="6" xr3:uid="{00000000-0010-0000-1400-000006000000}" name="Omsorgsnivå KON" dataDxfId="114"/>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5000000}" name="Tabell7" displayName="Tabell7" ref="A1:I58" totalsRowShown="0" headerRowDxfId="113" dataDxfId="112">
  <autoFilter ref="A1:I58" xr:uid="{00000000-0009-0000-0100-000007000000}"/>
  <sortState xmlns:xlrd2="http://schemas.microsoft.com/office/spreadsheetml/2017/richdata2" ref="A2:I57">
    <sortCondition ref="A1:A57"/>
  </sortState>
  <tableColumns count="9">
    <tableColumn id="1" xr3:uid="{00000000-0010-0000-1500-000001000000}" name="FAG_ID" dataDxfId="111"/>
    <tableColumn id="8" xr3:uid="{00000000-0010-0000-1500-000008000000}" name="FAG_ID 2" dataDxfId="110"/>
    <tableColumn id="11" xr3:uid="{00000000-0010-0000-1500-00000B000000}" name="FAGOMRÅDE_ID" dataDxfId="109"/>
    <tableColumn id="2" xr3:uid="{00000000-0010-0000-1500-000002000000}" name="FAGOMRÅDE" dataDxfId="108"/>
    <tableColumn id="7" xr3:uid="{00000000-0010-0000-1500-000007000000}" name="Fag gruppering" dataDxfId="107"/>
    <tableColumn id="3" xr3:uid="{00000000-0010-0000-1500-000003000000}" name="Fag_AS_felles" dataDxfId="106"/>
    <tableColumn id="5" xr3:uid="{00000000-0010-0000-1500-000005000000}" name="Fagspesialitet" dataDxfId="105"/>
    <tableColumn id="6" xr3:uid="{00000000-0010-0000-1500-000006000000}" name="Tjenesteområde" dataDxfId="104"/>
    <tableColumn id="4" xr3:uid="{00000000-0010-0000-1500-000004000000}" name="Sortert" dataDxfId="103"/>
  </tableColumns>
  <tableStyleInfo name="TableStyleMedium6"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6000000}" name="Tabell8" displayName="Tabell8" ref="A1:B7" totalsRowShown="0">
  <autoFilter ref="A1:B7" xr:uid="{00000000-0009-0000-0100-000008000000}"/>
  <tableColumns count="2">
    <tableColumn id="1" xr3:uid="{00000000-0010-0000-1600-000001000000}" name="Rett_ID"/>
    <tableColumn id="2" xr3:uid="{00000000-0010-0000-1600-000002000000}" name="Rett"/>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ell18" displayName="Tabell18" ref="A1:B7" totalsRowShown="0">
  <autoFilter ref="A1:B7" xr:uid="{00000000-0009-0000-0100-000012000000}"/>
  <tableColumns count="2">
    <tableColumn id="1" xr3:uid="{00000000-0010-0000-1700-000001000000}" name="Ventetids_gr_ID"/>
    <tableColumn id="2" xr3:uid="{00000000-0010-0000-1700-000002000000}" name="Ventetids_gr_navn"/>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Tabell9" displayName="Tabell9" ref="A1:C22" totalsRowShown="0" headerRowDxfId="102" dataDxfId="101">
  <autoFilter ref="A1:C22" xr:uid="{00000000-0009-0000-0100-000009000000}"/>
  <tableColumns count="3">
    <tableColumn id="1" xr3:uid="{00000000-0010-0000-1800-000001000000}" name="HENVIST_FRA_ID" dataDxfId="100"/>
    <tableColumn id="3" xr3:uid="{00000000-0010-0000-1800-000003000000}" name="HENVIST_FRA_TJENESTE" dataDxfId="99"/>
    <tableColumn id="7" xr3:uid="{00000000-0010-0000-1800-000007000000}" name="Henvist fra Kort tekst" dataDxfId="98"/>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Tabell10" displayName="Tabell10" ref="A1:E26" totalsRowShown="0" headerRowDxfId="97" dataDxfId="96">
  <autoFilter ref="A1:E26" xr:uid="{00000000-0009-0000-0100-00000A000000}"/>
  <tableColumns count="5">
    <tableColumn id="1" xr3:uid="{00000000-0010-0000-1900-000001000000}" name="Fra_sted_ID"/>
    <tableColumn id="2" xr3:uid="{00000000-0010-0000-1900-000002000000}" name="Fra sted"/>
    <tableColumn id="3" xr3:uid="{00000000-0010-0000-1900-000003000000}" name="Fra sted kommentar"/>
    <tableColumn id="7" xr3:uid="{00000000-0010-0000-1900-000007000000}" name="Fra sted gruppert"/>
    <tableColumn id="4" xr3:uid="{00000000-0010-0000-1900-000004000000}" name="Fra sted kort" dataDxfId="95"/>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A000000}" name="Tabell1035" displayName="Tabell1035" ref="A1:E24" totalsRowShown="0" headerRowDxfId="94" dataDxfId="93">
  <autoFilter ref="A1:E24" xr:uid="{00000000-0009-0000-0100-000022000000}"/>
  <tableColumns count="5">
    <tableColumn id="1" xr3:uid="{00000000-0010-0000-1A00-000001000000}" name="Til_sted_ID"/>
    <tableColumn id="2" xr3:uid="{00000000-0010-0000-1A00-000002000000}" name="Til sted"/>
    <tableColumn id="3" xr3:uid="{00000000-0010-0000-1A00-000003000000}" name="Til sted kommentar"/>
    <tableColumn id="7" xr3:uid="{00000000-0010-0000-1A00-000007000000}" name="Til sted gruppert"/>
    <tableColumn id="4" xr3:uid="{00000000-0010-0000-1A00-000004000000}" name="Til sted kort" dataDxfId="92"/>
  </tableColumns>
  <tableStyleInfo name="TableStyleMedium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B000000}" name="Tabell14" displayName="Tabell14" ref="A1:C4" totalsRowShown="0" headerRowDxfId="91" dataDxfId="89" headerRowBorderDxfId="90" tableBorderDxfId="88">
  <autoFilter ref="A1:C4" xr:uid="{00000000-0009-0000-0100-00000E000000}"/>
  <tableColumns count="3">
    <tableColumn id="1" xr3:uid="{00000000-0010-0000-1B00-000001000000}" name="UKP_ID" dataDxfId="87"/>
    <tableColumn id="2" xr3:uid="{00000000-0010-0000-1B00-000002000000}" name="UKP"/>
    <tableColumn id="3" xr3:uid="{00000000-0010-0000-1B00-000003000000}" name="UKP_kort"/>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2000000}" name="Tabell220" displayName="Tabell220" ref="A1:B4" totalsRowShown="0" headerRowDxfId="296" dataDxfId="295">
  <tableColumns count="2">
    <tableColumn id="1" xr3:uid="{00000000-0010-0000-0200-000001000000}" name="VOP_ID" dataDxfId="294"/>
    <tableColumn id="2" xr3:uid="{00000000-0010-0000-0200-000002000000}" name="VOP type" dataDxfId="293"/>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ell1425" displayName="Tabell1425" ref="A1:B3" totalsRowShown="0" headerRowDxfId="86" headerRowBorderDxfId="85" tableBorderDxfId="84">
  <autoFilter ref="A1:B3" xr:uid="{00000000-0009-0000-0100-000018000000}"/>
  <tableColumns count="2">
    <tableColumn id="1" xr3:uid="{00000000-0010-0000-1C00-000001000000}" name="KMF_ID"/>
    <tableColumn id="2" xr3:uid="{00000000-0010-0000-1C00-000002000000}" name="KMF"/>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D000000}" name="Tabell42" displayName="Tabell42" ref="A1:E82" totalsRowShown="0">
  <tableColumns count="5">
    <tableColumn id="1" xr3:uid="{00000000-0010-0000-1D00-000001000000}" name="Enhet avviste ID" dataDxfId="83" dataCellStyle="Normal 16"/>
    <tableColumn id="2" xr3:uid="{00000000-0010-0000-1D00-000002000000}" name="Enhet avviste" dataCellStyle="Normal 16"/>
    <tableColumn id="5" xr3:uid="{00000000-0010-0000-1D00-000005000000}" name="Fag gruppering" dataCellStyle="Normal 16"/>
    <tableColumn id="3" xr3:uid="{00000000-0010-0000-1D00-000003000000}" name="Tjenesteområde avviste" dataCellStyle="Normal 16"/>
    <tableColumn id="4" xr3:uid="{00000000-0010-0000-1D00-000004000000}" name="ID og Navn" dataCellStyle="Normal 16"/>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E000000}" name="Tabell43" displayName="Tabell43" ref="A1:B3" totalsRowShown="0" headerRowCellStyle="Normal 16" dataCellStyle="Normal 16">
  <autoFilter ref="A1:B3" xr:uid="{00000000-0009-0000-0100-00002B000000}"/>
  <tableColumns count="2">
    <tableColumn id="1" xr3:uid="{00000000-0010-0000-1E00-000001000000}" name="Helg ut ID" dataCellStyle="Normal 16"/>
    <tableColumn id="2" xr3:uid="{00000000-0010-0000-1E00-000002000000}" name="Helg ut" dataCellStyle="Normal 16"/>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F000000}" name="Tabell44" displayName="Tabell44" ref="A1:B3" totalsRowShown="0" headerRowCellStyle="Normal 16" dataCellStyle="Normal 16">
  <autoFilter ref="A1:B3" xr:uid="{00000000-0009-0000-0100-00002C000000}"/>
  <tableColumns count="2">
    <tableColumn id="1" xr3:uid="{00000000-0010-0000-1F00-000001000000}" name="Helg inn ID" dataCellStyle="Normal 16"/>
    <tableColumn id="2" xr3:uid="{00000000-0010-0000-1F00-000002000000}" name="Helg inn" dataCellStyle="Normal 16"/>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0000000}" name="Tabell47" displayName="Tabell47" ref="A1:C4" totalsRowShown="0">
  <autoFilter ref="A1:C4" xr:uid="{00000000-0009-0000-0100-00002F000000}"/>
  <tableColumns count="3">
    <tableColumn id="1" xr3:uid="{00000000-0010-0000-2000-000001000000}" name="Tid inn ID "/>
    <tableColumn id="2" xr3:uid="{00000000-0010-0000-2000-000002000000}" name="Tidspunkt inn"/>
    <tableColumn id="3" xr3:uid="{00000000-0010-0000-2000-000003000000}" name="Ord tid"/>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1000000}" name="Tabell46" displayName="Tabell46" ref="A1:C4" totalsRowShown="0">
  <autoFilter ref="A1:C4" xr:uid="{00000000-0009-0000-0100-00002E000000}"/>
  <tableColumns count="3">
    <tableColumn id="1" xr3:uid="{00000000-0010-0000-2100-000001000000}" name="Tidspunkt ut ID"/>
    <tableColumn id="2" xr3:uid="{00000000-0010-0000-2100-000002000000}" name="Tidspunkt ut"/>
    <tableColumn id="3" xr3:uid="{00000000-0010-0000-2100-000003000000}" name="Ord tid"/>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2000000}" name="Tabell45" displayName="Tabell45" ref="A1:B4" totalsRowShown="0" headerRowCellStyle="Normal 16">
  <autoFilter ref="A1:B4" xr:uid="{00000000-0009-0000-0100-00002D000000}"/>
  <tableColumns count="2">
    <tableColumn id="1" xr3:uid="{00000000-0010-0000-2200-000001000000}" name="Overligger ID" dataCellStyle="Normal 16"/>
    <tableColumn id="2" xr3:uid="{00000000-0010-0000-2200-000002000000}" name="Overligger" dataDxfId="82" dataCellStyle="Normal 16"/>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3000000}" name="Tabell35" displayName="Tabell35" ref="A1:G50" totalsRowShown="0" headerRowCellStyle="Normal 14" dataCellStyle="Normal 14">
  <autoFilter ref="A1:G50" xr:uid="{00000000-0009-0000-0100-000023000000}"/>
  <tableColumns count="7">
    <tableColumn id="1" xr3:uid="{00000000-0010-0000-2300-000001000000}" name="SH_ID" dataCellStyle="Normal 14"/>
    <tableColumn id="2" xr3:uid="{00000000-0010-0000-2300-000002000000}" name="SH_NAVN_LANG" dataCellStyle="Normal 14"/>
    <tableColumn id="3" xr3:uid="{00000000-0010-0000-2300-000003000000}" name="ORG" dataCellStyle="Normal 14"/>
    <tableColumn id="4" xr3:uid="{00000000-0010-0000-2300-000004000000}" name="REGION" dataCellStyle="Normal 14"/>
    <tableColumn id="5" xr3:uid="{00000000-0010-0000-2300-000005000000}" name="SH_NAVN_KORT" dataCellStyle="Normal 14"/>
    <tableColumn id="6" xr3:uid="{00000000-0010-0000-2300-000006000000}" name="Funksjon" dataCellStyle="Normal 14"/>
    <tableColumn id="7" xr3:uid="{00000000-0010-0000-2300-000007000000}" name="Funksjon lang" dataCellStyle="Normal 14"/>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4000000}" name="Tabell36" displayName="Tabell36" ref="A1:B16" totalsRowShown="0" headerRowCellStyle="Normal 14" dataCellStyle="Normal 14">
  <autoFilter ref="A1:B16" xr:uid="{00000000-0009-0000-0100-000024000000}"/>
  <tableColumns count="2">
    <tableColumn id="1" xr3:uid="{00000000-0010-0000-2400-000001000000}" name="forste_pasientgruppe_ID" dataCellStyle="Normal 14"/>
    <tableColumn id="2" xr3:uid="{00000000-0010-0000-2400-000002000000}" name="forste_pasientgruppe_navn" dataCellStyle="Normal 14"/>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ell39" displayName="Tabell39" ref="A1:B4" totalsRowShown="0">
  <autoFilter ref="A1:B4" xr:uid="{00000000-0009-0000-0100-000027000000}"/>
  <tableColumns count="2">
    <tableColumn id="1" xr3:uid="{00000000-0010-0000-2500-000001000000}" name="Samme HF_ID" dataDxfId="81" dataCellStyle="Normal 14"/>
    <tableColumn id="2" xr3:uid="{00000000-0010-0000-2500-000002000000}" name="Samme HF" dataCellStyle="Normal 1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3000000}" name="Tabell25" displayName="Tabell25" ref="A1:D17" totalsRowShown="0">
  <tableColumns count="4">
    <tableColumn id="1" xr3:uid="{00000000-0010-0000-0300-000001000000}" name="Diagnose_PHV_ID" dataDxfId="292" dataCellStyle="Normal 4"/>
    <tableColumn id="2" xr3:uid="{00000000-0010-0000-0300-000002000000}" name="Diagnose_PHV" dataDxfId="291" dataCellStyle="Normal 4"/>
    <tableColumn id="5" xr3:uid="{00000000-0010-0000-0300-000005000000}" name="Diagnose kort" dataDxfId="290" dataCellStyle="Normal 4"/>
    <tableColumn id="6" xr3:uid="{00000000-0010-0000-0300-000006000000}" name="Vekt" dataDxfId="289"/>
  </tableColumns>
  <tableStyleInfo name="TableStyleMedium6"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ell41" displayName="Tabell41" ref="A1:B3" totalsRowShown="0" headerRowCellStyle="Normal 14" dataCellStyle="Normal 14">
  <autoFilter ref="A1:B3" xr:uid="{00000000-0009-0000-0100-000029000000}"/>
  <tableColumns count="2">
    <tableColumn id="1" xr3:uid="{00000000-0010-0000-2600-000001000000}" name="Samme diagnose_ID" dataCellStyle="Normal 14"/>
    <tableColumn id="2" xr3:uid="{00000000-0010-0000-2600-000002000000}" name="Samme Diagnose" dataCellStyle="Normal 14"/>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ell40" displayName="Tabell40" ref="A1:B4" totalsRowShown="0" headerRowCellStyle="Normal 14" dataCellStyle="Normal 14">
  <autoFilter ref="A1:B4" xr:uid="{00000000-0009-0000-0100-000028000000}"/>
  <tableColumns count="2">
    <tableColumn id="1" xr3:uid="{00000000-0010-0000-2700-000001000000}" name="Samme behandlingssted_ID" dataCellStyle="Normal 14"/>
    <tableColumn id="2" xr3:uid="{00000000-0010-0000-2700-000002000000}" name="Samme behandlingsted" dataCellStyle="Normal 14"/>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8000000}" name="Tabell38" displayName="Tabell38" ref="A1:G13" totalsRowShown="0" headerRowCellStyle="Normal 14" dataCellStyle="Normal 14">
  <autoFilter ref="A1:G13" xr:uid="{00000000-0009-0000-0100-000026000000}"/>
  <tableColumns count="7">
    <tableColumn id="1" xr3:uid="{00000000-0010-0000-2800-000001000000}" name="Reinnleggelse_ID" dataCellStyle="Normal 14"/>
    <tableColumn id="2" xr3:uid="{00000000-0010-0000-2800-000002000000}" name="Reinnleggelser full tekst" dataCellStyle="Normal 14"/>
    <tableColumn id="3" xr3:uid="{00000000-0010-0000-2800-000003000000}" name="Reinnleggelser" dataCellStyle="Normal 14"/>
    <tableColumn id="5" xr3:uid="{00000000-0010-0000-2800-000005000000}" name="Reinnl" dataCellStyle="Normal 14"/>
    <tableColumn id="7" xr3:uid="{00000000-0010-0000-2800-000007000000}" name="Reinnl_profil" dataDxfId="80" dataCellStyle="Normal 14"/>
    <tableColumn id="6" xr3:uid="{00000000-0010-0000-2800-000006000000}" name="Khort" dataCellStyle="Normal 14"/>
    <tableColumn id="4" xr3:uid="{00000000-0010-0000-2800-000004000000}" name="Re inn Kort" dataCellStyle="Normal 14"/>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9000000}" name="Tabell58" displayName="Tabell58" ref="A1:D46" totalsRowShown="0" headerRowDxfId="79" headerRowCellStyle="Normal 24" dataCellStyle="Normal 24">
  <autoFilter ref="A1:D46" xr:uid="{00000000-0009-0000-0100-00003A000000}"/>
  <tableColumns count="4">
    <tableColumn id="1" xr3:uid="{00000000-0010-0000-2900-000001000000}" name="ID_Fagspesialitet" dataCellStyle="Normal 24"/>
    <tableColumn id="4" xr3:uid="{00000000-0010-0000-2900-000004000000}" name="Fagspesialistet" dataCellStyle="Normal 24"/>
    <tableColumn id="2" xr3:uid="{00000000-0010-0000-2900-000002000000}" name="Fag_felles" dataCellStyle="Normal 24"/>
    <tableColumn id="3" xr3:uid="{00000000-0010-0000-2900-000003000000}" name="Fag AS_felles" dataCellStyle="Normal 24"/>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A000000}" name="Tabell59" displayName="Tabell59" ref="A1:I27" totalsRowShown="0" headerRowCellStyle="Normal 25" dataCellStyle="Normal 25">
  <autoFilter ref="A1:I27" xr:uid="{00000000-0009-0000-0100-00003B000000}"/>
  <tableColumns count="9">
    <tableColumn id="1" xr3:uid="{00000000-0010-0000-2A00-000001000000}" name="ID_Fagspesialitet_AS" dataCellStyle="Normal 25"/>
    <tableColumn id="9" xr3:uid="{00000000-0010-0000-2A00-000009000000}" name="ID AS aktivitet" dataCellStyle="Normal 25"/>
    <tableColumn id="8" xr3:uid="{00000000-0010-0000-2A00-000008000000}" name="Fagspesialistet kort" dataCellStyle="Normal 25"/>
    <tableColumn id="2" xr3:uid="{00000000-0010-0000-2A00-000002000000}" name="Fagspesialitet" dataCellStyle="Normal 25"/>
    <tableColumn id="7" xr3:uid="{00000000-0010-0000-2A00-000007000000}" name="Faginndeling" dataCellStyle="Normal 25"/>
    <tableColumn id="5" xr3:uid="{00000000-0010-0000-2A00-000005000000}" name="Mål" dataCellStyle="Normal 25"/>
    <tableColumn id="3" xr3:uid="{00000000-0010-0000-2A00-000003000000}" name="Fag_felles" dataCellStyle="Normal 25"/>
    <tableColumn id="4" xr3:uid="{00000000-0010-0000-2A00-000004000000}" name="Fag_AS_Felles" dataCellStyle="Normal 25"/>
    <tableColumn id="6" xr3:uid="{00000000-0010-0000-2A00-000006000000}" name="kommentar mål" dataCellStyle="Normal 25"/>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B000000}" name="Tabell53" displayName="Tabell53" ref="A1:F11" totalsRowShown="0" headerRowCellStyle="Normal 18" dataCellStyle="Normal 18">
  <autoFilter ref="A1:F11" xr:uid="{00000000-0009-0000-0100-000035000000}"/>
  <tableColumns count="6">
    <tableColumn id="1" xr3:uid="{00000000-0010-0000-2B00-000001000000}" name="Aktivitetskategori_ID" dataDxfId="78" dataCellStyle="Normal 18"/>
    <tableColumn id="2" xr3:uid="{00000000-0010-0000-2B00-000002000000}" name="Aktivitetskategori" dataCellStyle="Normal 18"/>
    <tableColumn id="3" xr3:uid="{00000000-0010-0000-2B00-000003000000}" name="definisjon" dataCellStyle="Normal 18"/>
    <tableColumn id="4" xr3:uid="{00000000-0010-0000-2B00-000004000000}" name="Kategori 1" dataCellStyle="Normal 18"/>
    <tableColumn id="5" xr3:uid="{00000000-0010-0000-2B00-000005000000}" name="Kategori 2" dataCellStyle="Normal 18"/>
    <tableColumn id="6" xr3:uid="{00000000-0010-0000-2B00-000006000000}" name="Kategori 3" dataCellStyle="Normal 18"/>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C000000}" name="Tabell45157" displayName="Tabell45157" ref="A1:B4" totalsRowShown="0">
  <autoFilter ref="A1:B4" xr:uid="{00000000-0009-0000-0100-000038000000}"/>
  <tableColumns count="2">
    <tableColumn id="1" xr3:uid="{00000000-0010-0000-2C00-000001000000}" name="Ambulant_ID"/>
    <tableColumn id="2" xr3:uid="{00000000-0010-0000-2C00-000002000000}" name="Ambulant"/>
  </tableColumns>
  <tableStyleInfo name="TableStyleMedium6"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D000000}" name="Tabell451" displayName="Tabell451" ref="A1:D107" totalsRowShown="0" dataDxfId="77">
  <autoFilter ref="A1:D107" xr:uid="{00000000-0009-0000-0100-000032000000}"/>
  <tableColumns count="4">
    <tableColumn id="1" xr3:uid="{00000000-0010-0000-2D00-000001000000}" name="Delytelse_ID" dataDxfId="76"/>
    <tableColumn id="2" xr3:uid="{00000000-0010-0000-2D00-000002000000}" name="Delytelse" dataDxfId="75"/>
    <tableColumn id="3" xr3:uid="{00000000-0010-0000-2D00-000003000000}" name="Bokstav" dataDxfId="74"/>
    <tableColumn id="4" xr3:uid="{00000000-0010-0000-2D00-000004000000}" name="Kapittel" dataDxfId="73"/>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E000000}" name="Tabell1" displayName="Tabell1" ref="A1:B23" totalsRowShown="0">
  <autoFilter ref="A1:B23" xr:uid="{00000000-0009-0000-0100-00000B000000}"/>
  <tableColumns count="2">
    <tableColumn id="1" xr3:uid="{00000000-0010-0000-2E00-000001000000}" name="ICD_10_kap_ID"/>
    <tableColumn id="2" xr3:uid="{00000000-0010-0000-2E00-000002000000}" name="ICD_10_kap"/>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F000000}" name="Tabell256" displayName="Tabell256" ref="A1:P436" totalsRowShown="0">
  <autoFilter ref="A1:P436" xr:uid="{00000000-0009-0000-0100-000037000000}"/>
  <tableColumns count="16">
    <tableColumn id="1" xr3:uid="{00000000-0010-0000-2F00-000001000000}" name="Lokasjon ID" dataDxfId="72"/>
    <tableColumn id="2" xr3:uid="{00000000-0010-0000-2F00-000002000000}" name="Lokasjon navn"/>
    <tableColumn id="3" xr3:uid="{00000000-0010-0000-2F00-000003000000}" name="Lokasjon kort"/>
    <tableColumn id="16" xr3:uid="{00000000-0010-0000-2F00-000010000000}" name="LOK gruppert SOM" dataDxfId="71" dataCellStyle="Normal 19"/>
    <tableColumn id="4" xr3:uid="{00000000-0010-0000-2F00-000004000000}" name="Lokasjon kort gruppert"/>
    <tableColumn id="11" xr3:uid="{00000000-0010-0000-2F00-00000B000000}" name="Lok SS2" dataCellStyle="Normal 19"/>
    <tableColumn id="13" xr3:uid="{00000000-0010-0000-2F00-00000D000000}" name="Lok AS_KS" dataCellStyle="Normal 19"/>
    <tableColumn id="12" xr3:uid="{00000000-0010-0000-2F00-00000C000000}" name="Lok FS2" dataCellStyle="Normal 19"/>
    <tableColumn id="15" xr3:uid="{00000000-0010-0000-2F00-00000F000000}" name="Lok VVS" dataDxfId="70" dataCellStyle="Normal 19"/>
    <tableColumn id="14" xr3:uid="{00000000-0010-0000-2F00-00000E000000}" name="Lok VVL" dataDxfId="69" dataCellStyle="Normal 19"/>
    <tableColumn id="5" xr3:uid="{00000000-0010-0000-2F00-000005000000}" name="Lokasjon type"/>
    <tableColumn id="6" xr3:uid="{00000000-0010-0000-2F00-000006000000}" name="Eierskap"/>
    <tableColumn id="7" xr3:uid="{00000000-0010-0000-2F00-000007000000}" name="Tjeneste"/>
    <tableColumn id="8" xr3:uid="{00000000-0010-0000-2F00-000008000000}" name="Region"/>
    <tableColumn id="9" xr3:uid="{00000000-0010-0000-2F00-000009000000}" name="HF navn"/>
    <tableColumn id="10" xr3:uid="{00000000-0010-0000-2F00-00000A000000}" name="HF kort"/>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4000000}" name="Tabell31" displayName="Tabell31" ref="A1:G25" totalsRowShown="0" headerRowDxfId="288" dataDxfId="287">
  <tableColumns count="7">
    <tableColumn id="1" xr3:uid="{00000000-0010-0000-0400-000001000000}" name="ID_debitor" dataDxfId="286"/>
    <tableColumn id="2" xr3:uid="{00000000-0010-0000-0400-000002000000}" name="Debitor somatikk" dataDxfId="285"/>
    <tableColumn id="5" xr3:uid="{00000000-0010-0000-0400-000005000000}" name="Debitor PHV" dataDxfId="284"/>
    <tableColumn id="4" xr3:uid="{00000000-0010-0000-0400-000004000000}" name="ISF grunnlag" dataDxfId="283"/>
    <tableColumn id="3" xr3:uid="{00000000-0010-0000-0400-000003000000}" name="Debitor reinnl" dataDxfId="282"/>
    <tableColumn id="6" xr3:uid="{00000000-0010-0000-0400-000006000000}" name="Debitor somatikk_konsesjon" dataDxfId="281"/>
    <tableColumn id="7" xr3:uid="{00000000-0010-0000-0400-000007000000}" name="Debitor_Rehab" dataDxfId="280"/>
  </tableColumns>
  <tableStyleInfo name="TableStyleMedium6"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0000000}" name="Tabell24" displayName="Tabell24" ref="A1:B11" totalsRowShown="0" headerRowDxfId="68" dataDxfId="67">
  <autoFilter ref="A1:B11" xr:uid="{00000000-0009-0000-0100-000034000000}"/>
  <tableColumns count="2">
    <tableColumn id="1" xr3:uid="{00000000-0010-0000-3000-000001000000}" name="individuellPlan_ID" dataDxfId="66"/>
    <tableColumn id="2" xr3:uid="{00000000-0010-0000-3000-000002000000}" name="individuellPlan" dataDxfId="65"/>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1000000}" name="Tabell15550" displayName="Tabell15550" ref="A1:H695" totalsRowShown="0">
  <autoFilter ref="A1:H695" xr:uid="{00000000-0009-0000-0100-000031000000}"/>
  <tableColumns count="8">
    <tableColumn id="1" xr3:uid="{00000000-0010-0000-3100-000001000000}" name="institusjonID"/>
    <tableColumn id="2" xr3:uid="{00000000-0010-0000-3100-000002000000}" name="institusjon_navn"/>
    <tableColumn id="7" xr3:uid="{00000000-0010-0000-3100-000007000000}" name="Tjenesteområde" dataCellStyle="Normal 19"/>
    <tableColumn id="8" xr3:uid="{00000000-0010-0000-3100-000008000000}" name="Sektor" dataCellStyle="Normal 19"/>
    <tableColumn id="3" xr3:uid="{00000000-0010-0000-3100-000003000000}" name="hf"/>
    <tableColumn id="4" xr3:uid="{00000000-0010-0000-3100-000004000000}" name="hf_navn"/>
    <tableColumn id="5" xr3:uid="{00000000-0010-0000-3100-000005000000}" name="sh_reg"/>
    <tableColumn id="6" xr3:uid="{00000000-0010-0000-3100-000006000000}" name="sh_reg_navn"/>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ell3" displayName="Tabell3" ref="A1:B9" totalsRowShown="0">
  <autoFilter ref="A1:B9" xr:uid="{00000000-0009-0000-0100-000033000000}"/>
  <tableColumns count="2">
    <tableColumn id="1" xr3:uid="{00000000-0010-0000-3200-000001000000}" name="Rehab_kode_ID"/>
    <tableColumn id="2" xr3:uid="{00000000-0010-0000-3200-000002000000}" name="Rehab_kode"/>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3000000}" name="Tabell33" displayName="Tabell33" ref="A1:B10" totalsRowShown="0">
  <autoFilter ref="A1:B10" xr:uid="{00000000-0009-0000-0100-000021000000}"/>
  <tableColumns count="2">
    <tableColumn id="1" xr3:uid="{00000000-0010-0000-3300-000001000000}" name="Ar ID" dataDxfId="47"/>
    <tableColumn id="2" xr3:uid="{00000000-0010-0000-3300-000002000000}" name="Ar" dataDxfId="46"/>
  </tableColumns>
  <tableStyleInfo name="TableStyleMedium6"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4000000}" name="Tabell13" displayName="Tabell13" ref="A1:G73" totalsRowShown="0" headerRowDxfId="45" dataDxfId="43" headerRowBorderDxfId="44" totalsRowBorderDxfId="42">
  <autoFilter ref="A1:G73" xr:uid="{00000000-0009-0000-0100-00000D000000}"/>
  <tableColumns count="7">
    <tableColumn id="1" xr3:uid="{00000000-0010-0000-3400-000001000000}" name="STG_ID" dataDxfId="41"/>
    <tableColumn id="2" xr3:uid="{00000000-0010-0000-3400-000002000000}" name="STGNavn" dataDxfId="40"/>
    <tableColumn id="5" xr3:uid="{00000000-0010-0000-3400-000005000000}" name=" " dataDxfId="39"/>
    <tableColumn id="6" xr3:uid="{00000000-0010-0000-3400-000006000000}" name="HDG-Kode" dataDxfId="38"/>
    <tableColumn id="7" xr3:uid="{00000000-0010-0000-3400-000007000000}" name="STG-Basispoeng" dataDxfId="37"/>
    <tableColumn id="8" xr3:uid="{00000000-0010-0000-3400-000008000000}" name="STG-GruppeKode" dataDxfId="36"/>
    <tableColumn id="9" xr3:uid="{00000000-0010-0000-3400-000009000000}" name="STGGruppeNavn" dataDxfId="35"/>
  </tableColumns>
  <tableStyleInfo name="TableStyleMedium27"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5000000}" name="Tabell1317" displayName="Tabell1317" ref="A1:H80" totalsRowShown="0" dataDxfId="33" headerRowBorderDxfId="34" totalsRowBorderDxfId="32">
  <autoFilter ref="A1:H80" xr:uid="{00000000-0009-0000-0100-000010000000}"/>
  <tableColumns count="8">
    <tableColumn id="1" xr3:uid="{00000000-0010-0000-3500-000001000000}" name="TFG_ID" dataDxfId="31"/>
    <tableColumn id="2" xr3:uid="{00000000-0010-0000-3500-000002000000}" name="STGNavn" dataDxfId="30"/>
    <tableColumn id="3" xr3:uid="{00000000-0010-0000-3500-000003000000}" name="TFG_nummer" dataDxfId="29">
      <calculatedColumnFormula>"TFG "&amp;Tabell1317[[#This Row],[TFG_ID]]</calculatedColumnFormula>
    </tableColumn>
    <tableColumn id="4" xr3:uid="{00000000-0010-0000-3500-000004000000}" name="TFG_navn_og_nummer" dataDxfId="28">
      <calculatedColumnFormula>Tabell1317[[#This Row],[TFG_nummer]]&amp;" "&amp;Tabell1317[[#This Row],[STGNavn]]</calculatedColumnFormula>
    </tableColumn>
    <tableColumn id="5" xr3:uid="{00000000-0010-0000-3500-000005000000}" name="Periode" dataDxfId="27"/>
    <tableColumn id="6" xr3:uid="{00000000-0010-0000-3500-000006000000}" name="HDG-Kode" dataDxfId="26"/>
    <tableColumn id="7" xr3:uid="{00000000-0010-0000-3500-000007000000}" name="Kostnadsvekt" dataDxfId="25"/>
    <tableColumn id="8" xr3:uid="{00000000-0010-0000-3500-000008000000}" name="TFG_Basispoeng" dataDxfId="24"/>
  </tableColumns>
  <tableStyleInfo name="TableStyleMedium27"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6000000}" name="Tabell16365" displayName="Tabell16365" ref="A1:C8" totalsRowShown="0">
  <autoFilter ref="A1:C8" xr:uid="{00000000-0009-0000-0100-000041000000}"/>
  <tableColumns count="3">
    <tableColumn id="1" xr3:uid="{00000000-0010-0000-3600-000001000000}" name="BehandlingsType_ID"/>
    <tableColumn id="2" xr3:uid="{00000000-0010-0000-3600-000002000000}" name="BehandlingsType"/>
    <tableColumn id="3" xr3:uid="{00000000-0010-0000-3600-000003000000}" name="ID_og_beskrivelse" dataDxfId="23">
      <calculatedColumnFormula>CONCATENATE(Tabell16365[[#This Row],[BehandlingsType_ID]]," ",Tabell16365[[#This Row],[BehandlingsType]])</calculatedColumnFormula>
    </tableColumn>
  </tableColumns>
  <tableStyleInfo name="TableStyleMedium13"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7000000}" name="Tabell163" displayName="Tabell163" ref="A1:C35" totalsRowShown="0">
  <autoFilter ref="A1:C35" xr:uid="{00000000-0009-0000-0100-000042000000}"/>
  <tableColumns count="3">
    <tableColumn id="1" xr3:uid="{00000000-0010-0000-3700-000001000000}" name="IndikatorID_ID"/>
    <tableColumn id="2" xr3:uid="{00000000-0010-0000-3700-000002000000}" name="Indikatorbeskrivelse"/>
    <tableColumn id="3" xr3:uid="{00000000-0010-0000-3700-000003000000}" name="ID_og_beskrivelse" dataDxfId="22">
      <calculatedColumnFormula>CONCATENATE(Tabell163[[#This Row],[IndikatorID_ID]]," ",Tabell163[[#This Row],[Indikatorbeskrivelse]])</calculatedColumnFormula>
    </tableColumn>
  </tableColumns>
  <tableStyleInfo name="TableStyleMedium13"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8000000}" name="Tabell16364" displayName="Tabell16364" ref="A1:C29" totalsRowShown="0">
  <autoFilter ref="A1:C29" xr:uid="{00000000-0009-0000-0100-000043000000}"/>
  <tableColumns count="3">
    <tableColumn id="1" xr3:uid="{00000000-0010-0000-3800-000001000000}" name="ForlopsID_ID"/>
    <tableColumn id="2" xr3:uid="{00000000-0010-0000-3800-000002000000}" name="Forløpsbeskrivelse"/>
    <tableColumn id="3" xr3:uid="{00000000-0010-0000-3800-000003000000}" name="ID_og_beskrivelse" dataDxfId="21">
      <calculatedColumnFormula>CONCATENATE(Tabell16364[[#This Row],[ForlopsID_ID]]," ",Tabell16364[[#This Row],[Forløpsbeskrivelse]])</calculatedColumnFormula>
    </tableColumn>
  </tableColumns>
  <tableStyleInfo name="TableStyleMedium13"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9000000}" name="Tabell1636413" displayName="Tabell1636413" ref="A1:B7" totalsRowShown="0">
  <autoFilter ref="A1:B7" xr:uid="{00000000-0009-0000-0100-00000C000000}"/>
  <tableColumns count="2">
    <tableColumn id="1" xr3:uid="{00000000-0010-0000-3900-000001000000}" name="Kontakt_AS_ID"/>
    <tableColumn id="2" xr3:uid="{00000000-0010-0000-3900-000002000000}" name="Forløpsbeskrivelse"/>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5000000}" name="Tabell26" displayName="Tabell26" ref="A1:D8" totalsRowShown="0">
  <autoFilter ref="A1:D8" xr:uid="{00000000-0009-0000-0100-000019000000}"/>
  <tableColumns count="4">
    <tableColumn id="1" xr3:uid="{00000000-0010-0000-0500-000001000000}" name="Tjenesteområde_ID" dataDxfId="279" totalsRowDxfId="278" dataCellStyle="Normal 4"/>
    <tableColumn id="4" xr3:uid="{00000000-0010-0000-0500-000004000000}" name="Tjenesteområde" dataDxfId="277" totalsRowDxfId="276" dataCellStyle="Normal 4"/>
    <tableColumn id="2" xr3:uid="{00000000-0010-0000-0500-000002000000}" name="Tjenesteområde KON" dataDxfId="275" totalsRowDxfId="274" dataCellStyle="Normal 4"/>
    <tableColumn id="3" xr3:uid="{00000000-0010-0000-0500-000003000000}" name="Tjenesteområde KON 3 delt" totalsRowDxfId="273" dataCellStyle="Normal 4"/>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A000000}" name="Tabell15861" displayName="Tabell15861" ref="A1:G8646" totalsRowShown="0">
  <autoFilter ref="A1:G8646" xr:uid="{00000000-0009-0000-0100-00003E000000}"/>
  <tableColumns count="7">
    <tableColumn id="1" xr3:uid="{00000000-0010-0000-3A00-000001000000}" name="Prosedyrekode_ID"/>
    <tableColumn id="4" xr3:uid="{00000000-0010-0000-3A00-000004000000}" name="Tekst"/>
    <tableColumn id="3" xr3:uid="{00000000-0010-0000-3A00-000003000000}" name="Kodeverk"/>
    <tableColumn id="2" xr3:uid="{00000000-0010-0000-3A00-000002000000}" name="Kode og tekst">
      <calculatedColumnFormula>CONCATENATE(Tabell15861[[#This Row],[Prosedyrekode_ID]]," ",Tabell15861[[#This Row],[Tekst]])</calculatedColumnFormula>
    </tableColumn>
    <tableColumn id="5" xr3:uid="{00000000-0010-0000-3A00-000005000000}" name="Kapittel"/>
    <tableColumn id="6" xr3:uid="{00000000-0010-0000-3A00-000006000000}" name="KapittelTekst"/>
    <tableColumn id="7" xr3:uid="{00000000-0010-0000-3A00-000007000000}" name="Kapittel og tekst" dataDxfId="20">
      <calculatedColumnFormula>CONCATENATE("Kap ",Tabell15861[[#This Row],[Kapittel]]," ",Tabell15861[[#This Row],[KapittelTekst]])</calculatedColumnFormula>
    </tableColumn>
  </tableColumns>
  <tableStyleInfo name="TableStyleMedium13"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B000000}" name="Tabell121" displayName="Tabell121" ref="A1:S111" totalsRowShown="0" dataDxfId="19">
  <autoFilter ref="A1:S111" xr:uid="{00000000-0009-0000-0100-000014000000}"/>
  <sortState xmlns:xlrd2="http://schemas.microsoft.com/office/spreadsheetml/2017/richdata2" ref="A6:M116">
    <sortCondition ref="A5:A116"/>
  </sortState>
  <tableColumns count="19">
    <tableColumn id="1" xr3:uid="{00000000-0010-0000-3B00-000001000000}" name="ID_alder" dataDxfId="18"/>
    <tableColumn id="13" xr3:uid="{00000000-0010-0000-3B00-00000D000000}" name="Alder år" dataDxfId="17"/>
    <tableColumn id="2" xr3:uid="{00000000-0010-0000-3B00-000002000000}" name="5 år" dataDxfId="16"/>
    <tableColumn id="3" xr3:uid="{00000000-0010-0000-3B00-000003000000}" name="10 år" dataDxfId="15"/>
    <tableColumn id="15" xr3:uid="{00000000-0010-0000-3B00-00000F000000}" name="7 gruppe" dataDxfId="14" dataCellStyle="Normal 2 3"/>
    <tableColumn id="18" xr3:uid="{00000000-0010-0000-3B00-000012000000}" name="3 delt" dataDxfId="13" dataCellStyle="Normal 2"/>
    <tableColumn id="19" xr3:uid="{00000000-0010-0000-3B00-000013000000}" name="4 delt eldre" dataDxfId="12" dataCellStyle="Normal 2 3"/>
    <tableColumn id="4" xr3:uid="{00000000-0010-0000-3B00-000004000000}" name="ANO somatikk" dataDxfId="11"/>
    <tableColumn id="14" xr3:uid="{00000000-0010-0000-3B00-00000E000000}" name="ANO somatikk 2 delt" dataDxfId="10"/>
    <tableColumn id="5" xr3:uid="{00000000-0010-0000-3B00-000005000000}" name="ANO PHV/TSB" dataDxfId="9"/>
    <tableColumn id="6" xr3:uid="{00000000-0010-0000-3B00-000006000000}" name="ANO PHV BUP 2 delt" dataDxfId="8"/>
    <tableColumn id="16" xr3:uid="{00000000-0010-0000-3B00-000010000000}" name="PHV BUP" dataDxfId="7"/>
    <tableColumn id="7" xr3:uid="{00000000-0010-0000-3B00-000007000000}" name="TSB" dataDxfId="6"/>
    <tableColumn id="8" xr3:uid="{00000000-0010-0000-3B00-000008000000}" name="OverUnder18" dataDxfId="5"/>
    <tableColumn id="9" xr3:uid="{00000000-0010-0000-3B00-000009000000}" name="OverUnder70" dataDxfId="4"/>
    <tableColumn id="10" xr3:uid="{00000000-0010-0000-3B00-00000A000000}" name="OverUnder80" dataDxfId="3"/>
    <tableColumn id="17" xr3:uid="{00000000-0010-0000-3B00-000011000000}" name="OverUnder90" dataDxfId="2"/>
    <tableColumn id="11" xr3:uid="{00000000-0010-0000-3B00-00000B000000}" name="Aldersgruppe HR1" dataDxfId="1"/>
    <tableColumn id="12" xr3:uid="{00000000-0010-0000-3B00-00000C000000}" name="Aldersgruppe HR2" dataDxfId="0"/>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C000000}" name="Tabell163641329" displayName="Tabell163641329" ref="A1:C4" totalsRowShown="0">
  <autoFilter ref="A1:C4" xr:uid="{00000000-0009-0000-0100-00001C000000}"/>
  <tableColumns count="3">
    <tableColumn id="1" xr3:uid="{00000000-0010-0000-3C00-000001000000}" name="Prosedyre_type_ID"/>
    <tableColumn id="2" xr3:uid="{00000000-0010-0000-3C00-000002000000}" name="Prosedyre type"/>
    <tableColumn id="3" xr3:uid="{00000000-0010-0000-3C00-000003000000}" name="Kodeverk" dataCellStyle="Normal 19 2"/>
  </tableColumns>
  <tableStyleInfo name="TableStyleMedium13"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D000000}" name="Tabell37" displayName="Tabell37" ref="A1:C131" totalsRowShown="0">
  <autoFilter ref="A1:C131" xr:uid="{00000000-0009-0000-0100-000025000000}"/>
  <sortState xmlns:xlrd2="http://schemas.microsoft.com/office/spreadsheetml/2017/richdata2" ref="A2:C131">
    <sortCondition ref="C1:C131"/>
  </sortState>
  <tableColumns count="3">
    <tableColumn id="1" xr3:uid="{00000000-0010-0000-3D00-000001000000}" name="TjenesteID"/>
    <tableColumn id="2" xr3:uid="{00000000-0010-0000-3D00-000002000000}" name="Fagområde"/>
    <tableColumn id="3" xr3:uid="{00000000-0010-0000-3D00-000003000000}" name="Tjeneste Nav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6000000}" name="Tabell27" displayName="Tabell27" ref="A1:C30" totalsRowShown="0">
  <autoFilter ref="A1:C30" xr:uid="{00000000-0009-0000-0100-00001B000000}"/>
  <tableColumns count="3">
    <tableColumn id="1" xr3:uid="{00000000-0010-0000-0600-000001000000}" name="Fag_AS_ ID" dataDxfId="272" dataCellStyle="Normal_Ark1"/>
    <tableColumn id="3" xr3:uid="{00000000-0010-0000-0600-000003000000}" name="Fag_AS" dataDxfId="271" dataCellStyle="Normal_Ark1"/>
    <tableColumn id="2" xr3:uid="{00000000-0010-0000-0600-000002000000}" name="Mål" dataCellStyle="Normal_Ark1"/>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7000000}" name="Tabell23" displayName="Tabell23" ref="A1:P197" totalsRowShown="0">
  <tableColumns count="16">
    <tableColumn id="1" xr3:uid="{00000000-0010-0000-0700-000001000000}" name="Periode_ID"/>
    <tableColumn id="10" xr3:uid="{00000000-0010-0000-0700-00000A000000}" name="Periode_ID_2"/>
    <tableColumn id="16" xr3:uid="{00000000-0010-0000-0700-000010000000}" name="Periode_ID_3" dataDxfId="270"/>
    <tableColumn id="2" xr3:uid="{00000000-0010-0000-0700-000002000000}" name="Mnd"/>
    <tableColumn id="3" xr3:uid="{00000000-0010-0000-0700-000003000000}" name="Tertial"/>
    <tableColumn id="4" xr3:uid="{00000000-0010-0000-0700-000004000000}" name="Dager"/>
    <tableColumn id="14" xr3:uid="{00000000-0010-0000-0700-00000E000000}" name="Vikredager"/>
    <tableColumn id="15" xr3:uid="{00000000-0010-0000-0700-00000F000000}" name="1VD ratio"/>
    <tableColumn id="5" xr3:uid="{00000000-0010-0000-0700-000005000000}" name="Fast"/>
    <tableColumn id="6" xr3:uid="{00000000-0010-0000-0700-000006000000}" name="Mnd_nr"/>
    <tableColumn id="9" xr3:uid="{00000000-0010-0000-0700-000009000000}" name="Mnd_nr_navn"/>
    <tableColumn id="8" xr3:uid="{00000000-0010-0000-0700-000008000000}" name="Periode"/>
    <tableColumn id="11" xr3:uid="{00000000-0010-0000-0700-00000B000000}" name="mndD"/>
    <tableColumn id="7" xr3:uid="{00000000-0010-0000-0700-000007000000}" name="År"/>
    <tableColumn id="12" xr3:uid="{00000000-0010-0000-0700-00000C000000}" name="Sortering"/>
    <tableColumn id="13" xr3:uid="{00000000-0010-0000-0700-00000D000000}" name="MndSisteDag"/>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ell60" displayName="Tabell60" ref="A1:O23" totalsRowShown="0">
  <autoFilter ref="A1:O23" xr:uid="{00000000-0009-0000-0100-00003C000000}"/>
  <tableColumns count="15">
    <tableColumn id="1" xr3:uid="{00000000-0010-0000-0800-000001000000}" name="SO_ID"/>
    <tableColumn id="2" xr3:uid="{00000000-0010-0000-0800-000002000000}" name="SYKEHUSOMRÅDE"/>
    <tableColumn id="3" xr3:uid="{00000000-0010-0000-0800-000003000000}" name="SO_kort_navn "/>
    <tableColumn id="4" xr3:uid="{00000000-0010-0000-0800-000004000000}" name="Innb 2011"/>
    <tableColumn id="5" xr3:uid="{00000000-0010-0000-0800-000005000000}" name="Innb 2011_SOM_just"/>
    <tableColumn id="6" xr3:uid="{00000000-0010-0000-0800-000006000000}" name="Innb 2012"/>
    <tableColumn id="7" xr3:uid="{00000000-0010-0000-0800-000007000000}" name="Innb 2012_SOM_just"/>
    <tableColumn id="8" xr3:uid="{00000000-0010-0000-0800-000008000000}" name="Innb 2013"/>
    <tableColumn id="9" xr3:uid="{00000000-0010-0000-0800-000009000000}" name="Innb 2013_SOM_just"/>
    <tableColumn id="10" xr3:uid="{00000000-0010-0000-0800-00000A000000}" name="Innb 2014"/>
    <tableColumn id="11" xr3:uid="{00000000-0010-0000-0800-00000B000000}" name="Innb 2014_SOM_just"/>
    <tableColumn id="12" xr3:uid="{00000000-0010-0000-0800-00000C000000}" name="Innb 2015"/>
    <tableColumn id="13" xr3:uid="{00000000-0010-0000-0800-00000D000000}" name="Innb 2015_SOM_just"/>
    <tableColumn id="14" xr3:uid="{00000000-0010-0000-0800-00000E000000}" name="Innb 2016"/>
    <tableColumn id="15" xr3:uid="{00000000-0010-0000-0800-00000F000000}" name="Innb 2016_SOM_just"/>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17" Type="http://schemas.openxmlformats.org/officeDocument/2006/relationships/hyperlink" Target="http://maps.google.com/?q=62.40898,10.99883" TargetMode="External"/><Relationship Id="rId671" Type="http://schemas.openxmlformats.org/officeDocument/2006/relationships/hyperlink" Target="http://maps.google.com/?q=64.86549,11.60465" TargetMode="External"/><Relationship Id="rId769" Type="http://schemas.openxmlformats.org/officeDocument/2006/relationships/hyperlink" Target="http://maps.google.com/?q=68.77396,16.17391" TargetMode="External"/><Relationship Id="rId21" Type="http://schemas.openxmlformats.org/officeDocument/2006/relationships/hyperlink" Target="http://maps.google.com/?q=59.58326,11.16286" TargetMode="External"/><Relationship Id="rId324" Type="http://schemas.openxmlformats.org/officeDocument/2006/relationships/hyperlink" Target="http://maps.google.com/?q=58.15517,7.83576" TargetMode="External"/><Relationship Id="rId531" Type="http://schemas.openxmlformats.org/officeDocument/2006/relationships/hyperlink" Target="http://maps.google.com/?q=62.48371,6.81062" TargetMode="External"/><Relationship Id="rId629" Type="http://schemas.openxmlformats.org/officeDocument/2006/relationships/hyperlink" Target="http://maps.google.com/?q=63.22907,11.03128" TargetMode="External"/><Relationship Id="rId170" Type="http://schemas.openxmlformats.org/officeDocument/2006/relationships/hyperlink" Target="http://maps.google.com/?q=60.98584,9.23236" TargetMode="External"/><Relationship Id="rId268" Type="http://schemas.openxmlformats.org/officeDocument/2006/relationships/hyperlink" Target="http://maps.google.com/?q=59.87891,8.59411" TargetMode="External"/><Relationship Id="rId475" Type="http://schemas.openxmlformats.org/officeDocument/2006/relationships/hyperlink" Target="http://maps.google.com/?q=61.22575,7.10178" TargetMode="External"/><Relationship Id="rId682" Type="http://schemas.openxmlformats.org/officeDocument/2006/relationships/hyperlink" Target="http://maps.google.com/?q=65.08700,12.37148" TargetMode="External"/><Relationship Id="rId32" Type="http://schemas.openxmlformats.org/officeDocument/2006/relationships/hyperlink" Target="http://maps.google.com/?q=59.49099,10.87423" TargetMode="External"/><Relationship Id="rId128" Type="http://schemas.openxmlformats.org/officeDocument/2006/relationships/hyperlink" Target="http://maps.google.com/?q=60.79574,10.69155" TargetMode="External"/><Relationship Id="rId335" Type="http://schemas.openxmlformats.org/officeDocument/2006/relationships/hyperlink" Target="http://maps.google.com/?q=58.13760,7.07002" TargetMode="External"/><Relationship Id="rId542" Type="http://schemas.openxmlformats.org/officeDocument/2006/relationships/hyperlink" Target="http://maps.google.com/?q=62.43745,6.18915" TargetMode="External"/><Relationship Id="rId181" Type="http://schemas.openxmlformats.org/officeDocument/2006/relationships/hyperlink" Target="http://maps.google.com/?q=59.66858,9.65017" TargetMode="External"/><Relationship Id="rId402" Type="http://schemas.openxmlformats.org/officeDocument/2006/relationships/hyperlink" Target="http://maps.google.com/?q=59.77977,5.50051" TargetMode="External"/><Relationship Id="rId279" Type="http://schemas.openxmlformats.org/officeDocument/2006/relationships/hyperlink" Target="http://maps.google.com/?q=59.44474,8.01168" TargetMode="External"/><Relationship Id="rId486" Type="http://schemas.openxmlformats.org/officeDocument/2006/relationships/hyperlink" Target="http://maps.google.com/?q=61.36311,5.39809" TargetMode="External"/><Relationship Id="rId693" Type="http://schemas.openxmlformats.org/officeDocument/2006/relationships/hyperlink" Target="http://maps.google.com/?q=66.02166,12.63158" TargetMode="External"/><Relationship Id="rId707" Type="http://schemas.openxmlformats.org/officeDocument/2006/relationships/hyperlink" Target="http://maps.google.com/?q=66.07713,13.81531" TargetMode="External"/><Relationship Id="rId43" Type="http://schemas.openxmlformats.org/officeDocument/2006/relationships/hyperlink" Target="http://maps.google.com/?q=59.66333,10.62975" TargetMode="External"/><Relationship Id="rId139" Type="http://schemas.openxmlformats.org/officeDocument/2006/relationships/hyperlink" Target="http://maps.google.com/?q=61.87505,9.09671" TargetMode="External"/><Relationship Id="rId346" Type="http://schemas.openxmlformats.org/officeDocument/2006/relationships/hyperlink" Target="http://maps.google.com/?q=58.97005,5.73332" TargetMode="External"/><Relationship Id="rId553" Type="http://schemas.openxmlformats.org/officeDocument/2006/relationships/hyperlink" Target="http://maps.google.com/?q=62.77670,8.06681" TargetMode="External"/><Relationship Id="rId760" Type="http://schemas.openxmlformats.org/officeDocument/2006/relationships/hyperlink" Target="http://maps.google.com/?q=68.69494,15.41618" TargetMode="External"/><Relationship Id="rId192" Type="http://schemas.openxmlformats.org/officeDocument/2006/relationships/hyperlink" Target="http://maps.google.com/?q=60.86114,8.56537" TargetMode="External"/><Relationship Id="rId206" Type="http://schemas.openxmlformats.org/officeDocument/2006/relationships/hyperlink" Target="http://maps.google.com/?q=59.74631,10.01891" TargetMode="External"/><Relationship Id="rId413" Type="http://schemas.openxmlformats.org/officeDocument/2006/relationships/hyperlink" Target="http://maps.google.com/?q=60.37568,6.72247" TargetMode="External"/><Relationship Id="rId497" Type="http://schemas.openxmlformats.org/officeDocument/2006/relationships/hyperlink" Target="http://maps.google.com/?q=61.76852,5.29548" TargetMode="External"/><Relationship Id="rId620" Type="http://schemas.openxmlformats.org/officeDocument/2006/relationships/hyperlink" Target="http://maps.google.com/?q=63.28555,10.27806" TargetMode="External"/><Relationship Id="rId718" Type="http://schemas.openxmlformats.org/officeDocument/2006/relationships/hyperlink" Target="http://maps.google.com/?q=66.86890,13.70780" TargetMode="External"/><Relationship Id="rId357" Type="http://schemas.openxmlformats.org/officeDocument/2006/relationships/hyperlink" Target="http://maps.google.com/?q=58.61471,5.64571" TargetMode="External"/><Relationship Id="rId54" Type="http://schemas.openxmlformats.org/officeDocument/2006/relationships/hyperlink" Target="http://maps.google.com/?q=59.98509,11.23981" TargetMode="External"/><Relationship Id="rId217" Type="http://schemas.openxmlformats.org/officeDocument/2006/relationships/hyperlink" Target="http://maps.google.com/?q=59.98431,9.29644" TargetMode="External"/><Relationship Id="rId564" Type="http://schemas.openxmlformats.org/officeDocument/2006/relationships/hyperlink" Target="http://maps.google.com/?q=63.05172,7.63204" TargetMode="External"/><Relationship Id="rId771" Type="http://schemas.openxmlformats.org/officeDocument/2006/relationships/hyperlink" Target="http://maps.google.com/?q=68.58491,16.57546" TargetMode="External"/><Relationship Id="rId424" Type="http://schemas.openxmlformats.org/officeDocument/2006/relationships/hyperlink" Target="http://maps.google.com/?q=60.37089,6.14562" TargetMode="External"/><Relationship Id="rId631" Type="http://schemas.openxmlformats.org/officeDocument/2006/relationships/hyperlink" Target="http://maps.google.com/?q=62.90799,11.89281" TargetMode="External"/><Relationship Id="rId729" Type="http://schemas.openxmlformats.org/officeDocument/2006/relationships/hyperlink" Target="http://maps.google.com/?q=67.77548,15.01545" TargetMode="External"/><Relationship Id="rId270" Type="http://schemas.openxmlformats.org/officeDocument/2006/relationships/hyperlink" Target="http://maps.google.com/?q=59.61610,8.93755" TargetMode="External"/><Relationship Id="rId65" Type="http://schemas.openxmlformats.org/officeDocument/2006/relationships/hyperlink" Target="http://maps.google.com/?q=59.95597,11.04918" TargetMode="External"/><Relationship Id="rId130" Type="http://schemas.openxmlformats.org/officeDocument/2006/relationships/hyperlink" Target="http://maps.google.com/?q=61.98439,9.25399" TargetMode="External"/><Relationship Id="rId368" Type="http://schemas.openxmlformats.org/officeDocument/2006/relationships/hyperlink" Target="http://maps.google.com/?q=58.90330,6.10477" TargetMode="External"/><Relationship Id="rId575" Type="http://schemas.openxmlformats.org/officeDocument/2006/relationships/hyperlink" Target="http://maps.google.com/?q=63.05650,9.21239" TargetMode="External"/><Relationship Id="rId782" Type="http://schemas.openxmlformats.org/officeDocument/2006/relationships/hyperlink" Target="http://maps.google.com/?q=68.87262,17.84744" TargetMode="External"/><Relationship Id="rId228" Type="http://schemas.openxmlformats.org/officeDocument/2006/relationships/hyperlink" Target="http://maps.google.com/?q=59.05328,10.03517" TargetMode="External"/><Relationship Id="rId435" Type="http://schemas.openxmlformats.org/officeDocument/2006/relationships/hyperlink" Target="http://maps.google.com/?q=60.35710,5.12415" TargetMode="External"/><Relationship Id="rId642" Type="http://schemas.openxmlformats.org/officeDocument/2006/relationships/hyperlink" Target="http://maps.google.com/?q=63.67248,10.62660" TargetMode="External"/><Relationship Id="rId281" Type="http://schemas.openxmlformats.org/officeDocument/2006/relationships/hyperlink" Target="http://maps.google.com/?q=59.57136,7.98774" TargetMode="External"/><Relationship Id="rId502" Type="http://schemas.openxmlformats.org/officeDocument/2006/relationships/hyperlink" Target="http://maps.google.com/?q=61.90626,5.99154" TargetMode="External"/><Relationship Id="rId76" Type="http://schemas.openxmlformats.org/officeDocument/2006/relationships/hyperlink" Target="http://maps.google.com/?q=60.22155,11.01867" TargetMode="External"/><Relationship Id="rId141" Type="http://schemas.openxmlformats.org/officeDocument/2006/relationships/hyperlink" Target="http://maps.google.com/?q=61.59515,9.75232" TargetMode="External"/><Relationship Id="rId379" Type="http://schemas.openxmlformats.org/officeDocument/2006/relationships/hyperlink" Target="http://maps.google.com/?q=59.16585,5.87315" TargetMode="External"/><Relationship Id="rId586" Type="http://schemas.openxmlformats.org/officeDocument/2006/relationships/hyperlink" Target="http://maps.google.com/?q=63.40099,9.50062" TargetMode="External"/><Relationship Id="rId793" Type="http://schemas.openxmlformats.org/officeDocument/2006/relationships/hyperlink" Target="http://maps.google.com/?q=69.44456,17.29832" TargetMode="External"/><Relationship Id="rId807" Type="http://schemas.openxmlformats.org/officeDocument/2006/relationships/hyperlink" Target="http://maps.google.com/?q=70.03114,20.97141" TargetMode="External"/><Relationship Id="rId7" Type="http://schemas.openxmlformats.org/officeDocument/2006/relationships/hyperlink" Target="http://maps.google.com/?q=59.21810,10.92981" TargetMode="External"/><Relationship Id="rId239" Type="http://schemas.openxmlformats.org/officeDocument/2006/relationships/hyperlink" Target="http://maps.google.com/?q=59.30592,10.17653" TargetMode="External"/><Relationship Id="rId446" Type="http://schemas.openxmlformats.org/officeDocument/2006/relationships/hyperlink" Target="http://maps.google.com/?q=60.51392,5.24351" TargetMode="External"/><Relationship Id="rId653" Type="http://schemas.openxmlformats.org/officeDocument/2006/relationships/hyperlink" Target="http://maps.google.com/?q=64.46413,13.59249" TargetMode="External"/><Relationship Id="rId292" Type="http://schemas.openxmlformats.org/officeDocument/2006/relationships/hyperlink" Target="http://maps.google.com/?q=58.74666,8.86000" TargetMode="External"/><Relationship Id="rId306" Type="http://schemas.openxmlformats.org/officeDocument/2006/relationships/hyperlink" Target="http://maps.google.com/?q=58.58521,7.80861" TargetMode="External"/><Relationship Id="rId87" Type="http://schemas.openxmlformats.org/officeDocument/2006/relationships/hyperlink" Target="http://maps.google.com/?q=60.88095,10.93948" TargetMode="External"/><Relationship Id="rId513" Type="http://schemas.openxmlformats.org/officeDocument/2006/relationships/hyperlink" Target="http://maps.google.com/?q=62.47225,6.15492" TargetMode="External"/><Relationship Id="rId597" Type="http://schemas.openxmlformats.org/officeDocument/2006/relationships/hyperlink" Target="http://maps.google.com/?q=63.58368,9.95989" TargetMode="External"/><Relationship Id="rId720" Type="http://schemas.openxmlformats.org/officeDocument/2006/relationships/hyperlink" Target="http://maps.google.com/?q=67.03380,14.02757" TargetMode="External"/><Relationship Id="rId152" Type="http://schemas.openxmlformats.org/officeDocument/2006/relationships/hyperlink" Target="http://maps.google.com/?q=60.67467,10.81325" TargetMode="External"/><Relationship Id="rId457" Type="http://schemas.openxmlformats.org/officeDocument/2006/relationships/hyperlink" Target="http://maps.google.com/?q=60.79887,5.30418" TargetMode="External"/><Relationship Id="rId664" Type="http://schemas.openxmlformats.org/officeDocument/2006/relationships/hyperlink" Target="http://maps.google.com/?q=64.49447,11.94912" TargetMode="External"/><Relationship Id="rId14" Type="http://schemas.openxmlformats.org/officeDocument/2006/relationships/hyperlink" Target="http://maps.google.com/?q=59.48023,11.66016" TargetMode="External"/><Relationship Id="rId317" Type="http://schemas.openxmlformats.org/officeDocument/2006/relationships/hyperlink" Target="http://maps.google.com/?q=58.09479,6.80468" TargetMode="External"/><Relationship Id="rId524" Type="http://schemas.openxmlformats.org/officeDocument/2006/relationships/hyperlink" Target="http://maps.google.com/?q=62.37136,6.02634" TargetMode="External"/><Relationship Id="rId731" Type="http://schemas.openxmlformats.org/officeDocument/2006/relationships/hyperlink" Target="http://maps.google.com/?q=68.08524,15.60314" TargetMode="External"/><Relationship Id="rId98" Type="http://schemas.openxmlformats.org/officeDocument/2006/relationships/hyperlink" Target="http://maps.google.com/?q=60.45643,12.05821" TargetMode="External"/><Relationship Id="rId163" Type="http://schemas.openxmlformats.org/officeDocument/2006/relationships/hyperlink" Target="http://maps.google.com/?q=60.69870,10.35193" TargetMode="External"/><Relationship Id="rId370" Type="http://schemas.openxmlformats.org/officeDocument/2006/relationships/hyperlink" Target="http://maps.google.com/?q=59.02251,6.04078" TargetMode="External"/><Relationship Id="rId230" Type="http://schemas.openxmlformats.org/officeDocument/2006/relationships/hyperlink" Target="http://maps.google.com/?q=59.61370,10.40872" TargetMode="External"/><Relationship Id="rId468" Type="http://schemas.openxmlformats.org/officeDocument/2006/relationships/hyperlink" Target="http://maps.google.com/?q=61.08794,6.57970" TargetMode="External"/><Relationship Id="rId675" Type="http://schemas.openxmlformats.org/officeDocument/2006/relationships/hyperlink" Target="http://maps.google.com/?q=63.87086,11.29989" TargetMode="External"/><Relationship Id="rId25" Type="http://schemas.openxmlformats.org/officeDocument/2006/relationships/hyperlink" Target="http://maps.google.com/?q=59.47453,11.16083" TargetMode="External"/><Relationship Id="rId328" Type="http://schemas.openxmlformats.org/officeDocument/2006/relationships/hyperlink" Target="http://maps.google.com/?q=58.18875,7.52513" TargetMode="External"/><Relationship Id="rId535" Type="http://schemas.openxmlformats.org/officeDocument/2006/relationships/hyperlink" Target="http://maps.google.com/?q=62.30964,6.93582" TargetMode="External"/><Relationship Id="rId742" Type="http://schemas.openxmlformats.org/officeDocument/2006/relationships/hyperlink" Target="http://maps.google.com/?q=68.34283,16.83145" TargetMode="External"/><Relationship Id="rId174" Type="http://schemas.openxmlformats.org/officeDocument/2006/relationships/hyperlink" Target="http://maps.google.com/?q=61.14383,9.06942" TargetMode="External"/><Relationship Id="rId381" Type="http://schemas.openxmlformats.org/officeDocument/2006/relationships/hyperlink" Target="http://maps.google.com/?q=59.09758,5.69694" TargetMode="External"/><Relationship Id="rId602" Type="http://schemas.openxmlformats.org/officeDocument/2006/relationships/hyperlink" Target="http://maps.google.com/?q=64.17269,10.22898" TargetMode="External"/><Relationship Id="rId241" Type="http://schemas.openxmlformats.org/officeDocument/2006/relationships/hyperlink" Target="http://maps.google.com/?q=59.22358,10.30033" TargetMode="External"/><Relationship Id="rId479" Type="http://schemas.openxmlformats.org/officeDocument/2006/relationships/hyperlink" Target="http://maps.google.com/?q=61.09805,7.48158" TargetMode="External"/><Relationship Id="rId686" Type="http://schemas.openxmlformats.org/officeDocument/2006/relationships/hyperlink" Target="http://maps.google.com/?q=65.46250,12.19973" TargetMode="External"/><Relationship Id="rId36" Type="http://schemas.openxmlformats.org/officeDocument/2006/relationships/hyperlink" Target="http://maps.google.com/?q=59.60237,10.74668" TargetMode="External"/><Relationship Id="rId339" Type="http://schemas.openxmlformats.org/officeDocument/2006/relationships/hyperlink" Target="http://maps.google.com/?q=58.31919,6.95837" TargetMode="External"/><Relationship Id="rId546" Type="http://schemas.openxmlformats.org/officeDocument/2006/relationships/hyperlink" Target="http://maps.google.com/?q=62.60015,6.44339" TargetMode="External"/><Relationship Id="rId753" Type="http://schemas.openxmlformats.org/officeDocument/2006/relationships/hyperlink" Target="http://maps.google.com/?q=68.56462,14.91075" TargetMode="External"/><Relationship Id="rId101" Type="http://schemas.openxmlformats.org/officeDocument/2006/relationships/hyperlink" Target="http://maps.google.com/?q=60.60922,12.01543" TargetMode="External"/><Relationship Id="rId185" Type="http://schemas.openxmlformats.org/officeDocument/2006/relationships/hyperlink" Target="http://maps.google.com/?q=60.07734,10.28116" TargetMode="External"/><Relationship Id="rId406" Type="http://schemas.openxmlformats.org/officeDocument/2006/relationships/hyperlink" Target="http://maps.google.com/?q=60.00402,5.52876" TargetMode="External"/><Relationship Id="rId392" Type="http://schemas.openxmlformats.org/officeDocument/2006/relationships/hyperlink" Target="http://maps.google.com/?q=59.60437,5.80799" TargetMode="External"/><Relationship Id="rId613" Type="http://schemas.openxmlformats.org/officeDocument/2006/relationships/hyperlink" Target="http://maps.google.com/?q=63.31223,9.85352" TargetMode="External"/><Relationship Id="rId697" Type="http://schemas.openxmlformats.org/officeDocument/2006/relationships/hyperlink" Target="http://maps.google.com/?q=65.83599,13.19076" TargetMode="External"/><Relationship Id="rId252" Type="http://schemas.openxmlformats.org/officeDocument/2006/relationships/hyperlink" Target="http://maps.google.com/?q=59.55936,9.25853" TargetMode="External"/><Relationship Id="rId47" Type="http://schemas.openxmlformats.org/officeDocument/2006/relationships/hyperlink" Target="http://maps.google.com/?q=59.81056,10.80389" TargetMode="External"/><Relationship Id="rId112" Type="http://schemas.openxmlformats.org/officeDocument/2006/relationships/hyperlink" Target="http://maps.google.com/?q=61.88926,11.07799" TargetMode="External"/><Relationship Id="rId557" Type="http://schemas.openxmlformats.org/officeDocument/2006/relationships/hyperlink" Target="http://maps.google.com/?q=62.78327,6.46975" TargetMode="External"/><Relationship Id="rId764" Type="http://schemas.openxmlformats.org/officeDocument/2006/relationships/hyperlink" Target="http://maps.google.com/?q=67.93249,13.08955" TargetMode="External"/><Relationship Id="rId196" Type="http://schemas.openxmlformats.org/officeDocument/2006/relationships/hyperlink" Target="http://maps.google.com/?q=60.61511,8.29398" TargetMode="External"/><Relationship Id="rId417" Type="http://schemas.openxmlformats.org/officeDocument/2006/relationships/hyperlink" Target="http://maps.google.com/?q=60.57117,6.91701" TargetMode="External"/><Relationship Id="rId624" Type="http://schemas.openxmlformats.org/officeDocument/2006/relationships/hyperlink" Target="http://maps.google.com/?q=63.29762,10.48261" TargetMode="External"/><Relationship Id="rId263" Type="http://schemas.openxmlformats.org/officeDocument/2006/relationships/hyperlink" Target="http://maps.google.com/?q=59.41299,9.06930" TargetMode="External"/><Relationship Id="rId470" Type="http://schemas.openxmlformats.org/officeDocument/2006/relationships/hyperlink" Target="http://maps.google.com/?q=61.20757,6.53340" TargetMode="External"/><Relationship Id="rId58" Type="http://schemas.openxmlformats.org/officeDocument/2006/relationships/hyperlink" Target="http://maps.google.com/?q=59.92626,11.06527" TargetMode="External"/><Relationship Id="rId123" Type="http://schemas.openxmlformats.org/officeDocument/2006/relationships/hyperlink" Target="http://maps.google.com/?q=62.13246,9.99680" TargetMode="External"/><Relationship Id="rId330" Type="http://schemas.openxmlformats.org/officeDocument/2006/relationships/hyperlink" Target="http://maps.google.com/?q=58.61523,7.41391" TargetMode="External"/><Relationship Id="rId568" Type="http://schemas.openxmlformats.org/officeDocument/2006/relationships/hyperlink" Target="http://maps.google.com/?q=62.91318,8.20526" TargetMode="External"/><Relationship Id="rId775" Type="http://schemas.openxmlformats.org/officeDocument/2006/relationships/hyperlink" Target="http://maps.google.com/?q=68.69033,17.54224" TargetMode="External"/><Relationship Id="rId428" Type="http://schemas.openxmlformats.org/officeDocument/2006/relationships/hyperlink" Target="http://maps.google.com/?q=60.37404,5.75952" TargetMode="External"/><Relationship Id="rId635" Type="http://schemas.openxmlformats.org/officeDocument/2006/relationships/hyperlink" Target="http://maps.google.com/?q=64.46624,11.49572" TargetMode="External"/><Relationship Id="rId274" Type="http://schemas.openxmlformats.org/officeDocument/2006/relationships/hyperlink" Target="http://maps.google.com/?q=59.40223,8.49267" TargetMode="External"/><Relationship Id="rId481" Type="http://schemas.openxmlformats.org/officeDocument/2006/relationships/hyperlink" Target="http://maps.google.com/?q=61.23711,7.69834" TargetMode="External"/><Relationship Id="rId702" Type="http://schemas.openxmlformats.org/officeDocument/2006/relationships/hyperlink" Target="http://maps.google.com/?q=65.59795,13.98422" TargetMode="External"/><Relationship Id="rId69" Type="http://schemas.openxmlformats.org/officeDocument/2006/relationships/hyperlink" Target="http://maps.google.com/?q=60.07166,11.03452" TargetMode="External"/><Relationship Id="rId134" Type="http://schemas.openxmlformats.org/officeDocument/2006/relationships/hyperlink" Target="http://maps.google.com/?q=61.88387,8.26914" TargetMode="External"/><Relationship Id="rId579" Type="http://schemas.openxmlformats.org/officeDocument/2006/relationships/hyperlink" Target="http://maps.google.com/?q=63.46344,8.01390" TargetMode="External"/><Relationship Id="rId786" Type="http://schemas.openxmlformats.org/officeDocument/2006/relationships/hyperlink" Target="http://maps.google.com/?q=69.14527,18.15292" TargetMode="External"/><Relationship Id="rId341" Type="http://schemas.openxmlformats.org/officeDocument/2006/relationships/hyperlink" Target="http://maps.google.com/?q=58.66263,6.71694" TargetMode="External"/><Relationship Id="rId439" Type="http://schemas.openxmlformats.org/officeDocument/2006/relationships/hyperlink" Target="http://maps.google.com/?q=60.58639,5.81886" TargetMode="External"/><Relationship Id="rId646" Type="http://schemas.openxmlformats.org/officeDocument/2006/relationships/hyperlink" Target="http://maps.google.com/?q=63.79332,11.48170" TargetMode="External"/><Relationship Id="rId201" Type="http://schemas.openxmlformats.org/officeDocument/2006/relationships/hyperlink" Target="http://maps.google.com/?q=60.18032,9.62312" TargetMode="External"/><Relationship Id="rId285" Type="http://schemas.openxmlformats.org/officeDocument/2006/relationships/hyperlink" Target="http://maps.google.com/?q=58.34050,8.59343" TargetMode="External"/><Relationship Id="rId506" Type="http://schemas.openxmlformats.org/officeDocument/2006/relationships/hyperlink" Target="http://maps.google.com/?q=61.77277,6.21496" TargetMode="External"/><Relationship Id="rId492" Type="http://schemas.openxmlformats.org/officeDocument/2006/relationships/hyperlink" Target="http://maps.google.com/?q=61.45217,5.85717" TargetMode="External"/><Relationship Id="rId713" Type="http://schemas.openxmlformats.org/officeDocument/2006/relationships/hyperlink" Target="http://maps.google.com/?q=66.50159,12.09645" TargetMode="External"/><Relationship Id="rId797" Type="http://schemas.openxmlformats.org/officeDocument/2006/relationships/hyperlink" Target="http://maps.google.com/?q=69.24081,19.23437" TargetMode="External"/><Relationship Id="rId145" Type="http://schemas.openxmlformats.org/officeDocument/2006/relationships/hyperlink" Target="http://maps.google.com/?q=61.55523,9.94069" TargetMode="External"/><Relationship Id="rId352" Type="http://schemas.openxmlformats.org/officeDocument/2006/relationships/hyperlink" Target="http://maps.google.com/?q=58.45674,6.55184" TargetMode="External"/><Relationship Id="rId212" Type="http://schemas.openxmlformats.org/officeDocument/2006/relationships/hyperlink" Target="http://maps.google.com/?q=59.54275,10.56138" TargetMode="External"/><Relationship Id="rId657" Type="http://schemas.openxmlformats.org/officeDocument/2006/relationships/hyperlink" Target="http://maps.google.com/?q=64.92886,13.15954" TargetMode="External"/><Relationship Id="rId296" Type="http://schemas.openxmlformats.org/officeDocument/2006/relationships/hyperlink" Target="http://maps.google.com/?q=58.50460,8.64648" TargetMode="External"/><Relationship Id="rId517" Type="http://schemas.openxmlformats.org/officeDocument/2006/relationships/hyperlink" Target="http://maps.google.com/?q=62.10059,5.55788" TargetMode="External"/><Relationship Id="rId724" Type="http://schemas.openxmlformats.org/officeDocument/2006/relationships/hyperlink" Target="http://maps.google.com/?q=67.09528,15.38778" TargetMode="External"/><Relationship Id="rId60" Type="http://schemas.openxmlformats.org/officeDocument/2006/relationships/hyperlink" Target="http://maps.google.com/?q=59.76452,11.14492" TargetMode="External"/><Relationship Id="rId156" Type="http://schemas.openxmlformats.org/officeDocument/2006/relationships/hyperlink" Target="http://maps.google.com/?q=60.24143,10.38503" TargetMode="External"/><Relationship Id="rId363" Type="http://schemas.openxmlformats.org/officeDocument/2006/relationships/hyperlink" Target="http://maps.google.com/?q=58.76417,5.85253" TargetMode="External"/><Relationship Id="rId570" Type="http://schemas.openxmlformats.org/officeDocument/2006/relationships/hyperlink" Target="http://maps.google.com/?q=62.67545,8.55153" TargetMode="External"/><Relationship Id="rId223" Type="http://schemas.openxmlformats.org/officeDocument/2006/relationships/hyperlink" Target="http://maps.google.com/?q=59.48761,10.31761" TargetMode="External"/><Relationship Id="rId430" Type="http://schemas.openxmlformats.org/officeDocument/2006/relationships/hyperlink" Target="http://maps.google.com/?q=60.18385,5.46380" TargetMode="External"/><Relationship Id="rId668" Type="http://schemas.openxmlformats.org/officeDocument/2006/relationships/hyperlink" Target="http://maps.google.com/?q=64.50061,10.89396" TargetMode="External"/><Relationship Id="rId18" Type="http://schemas.openxmlformats.org/officeDocument/2006/relationships/hyperlink" Target="http://maps.google.com/?q=59.61709,11.08559" TargetMode="External"/><Relationship Id="rId528" Type="http://schemas.openxmlformats.org/officeDocument/2006/relationships/hyperlink" Target="http://maps.google.com/?q=62.20290,6.12722" TargetMode="External"/><Relationship Id="rId735" Type="http://schemas.openxmlformats.org/officeDocument/2006/relationships/hyperlink" Target="http://maps.google.com/?q=68.41399,15.99512" TargetMode="External"/><Relationship Id="rId167" Type="http://schemas.openxmlformats.org/officeDocument/2006/relationships/hyperlink" Target="http://maps.google.com/?q=60.82249,9.55207" TargetMode="External"/><Relationship Id="rId374" Type="http://schemas.openxmlformats.org/officeDocument/2006/relationships/hyperlink" Target="http://maps.google.com/?q=59.48532,6.25353" TargetMode="External"/><Relationship Id="rId581" Type="http://schemas.openxmlformats.org/officeDocument/2006/relationships/hyperlink" Target="http://maps.google.com/?q=63.26779,8.53133" TargetMode="External"/><Relationship Id="rId71" Type="http://schemas.openxmlformats.org/officeDocument/2006/relationships/hyperlink" Target="http://maps.google.com/?q=60.14151,11.17515" TargetMode="External"/><Relationship Id="rId234" Type="http://schemas.openxmlformats.org/officeDocument/2006/relationships/hyperlink" Target="http://maps.google.com/?q=59.53013,10.09032" TargetMode="External"/><Relationship Id="rId679" Type="http://schemas.openxmlformats.org/officeDocument/2006/relationships/hyperlink" Target="http://maps.google.com/?q=68.43838,17.42720" TargetMode="External"/><Relationship Id="rId802" Type="http://schemas.openxmlformats.org/officeDocument/2006/relationships/hyperlink" Target="http://maps.google.com/?q=69.57629,20.21887" TargetMode="External"/><Relationship Id="rId2" Type="http://schemas.openxmlformats.org/officeDocument/2006/relationships/hyperlink" Target="http://maps.google.com/?q=59.12478,11.38754" TargetMode="External"/><Relationship Id="rId29" Type="http://schemas.openxmlformats.org/officeDocument/2006/relationships/hyperlink" Target="http://maps.google.com/?q=59.35195,10.87226" TargetMode="External"/><Relationship Id="rId441" Type="http://schemas.openxmlformats.org/officeDocument/2006/relationships/hyperlink" Target="http://maps.google.com/?q=60.81625,5.80575" TargetMode="External"/><Relationship Id="rId539" Type="http://schemas.openxmlformats.org/officeDocument/2006/relationships/hyperlink" Target="http://maps.google.com/?q=62.39594,6.58750" TargetMode="External"/><Relationship Id="rId746" Type="http://schemas.openxmlformats.org/officeDocument/2006/relationships/hyperlink" Target="http://maps.google.com/?q=67.66696,12.69343" TargetMode="External"/><Relationship Id="rId178" Type="http://schemas.openxmlformats.org/officeDocument/2006/relationships/hyperlink" Target="http://maps.google.com/?q=59.74389,10.20449" TargetMode="External"/><Relationship Id="rId301" Type="http://schemas.openxmlformats.org/officeDocument/2006/relationships/hyperlink" Target="http://maps.google.com/?q=58.76845,8.48651" TargetMode="External"/><Relationship Id="rId82" Type="http://schemas.openxmlformats.org/officeDocument/2006/relationships/hyperlink" Target="http://maps.google.com/?q=60.19049,11.99772" TargetMode="External"/><Relationship Id="rId385" Type="http://schemas.openxmlformats.org/officeDocument/2006/relationships/hyperlink" Target="http://maps.google.com/?q=59.23062,5.43524" TargetMode="External"/><Relationship Id="rId592" Type="http://schemas.openxmlformats.org/officeDocument/2006/relationships/hyperlink" Target="http://maps.google.com/?q=63.68697,9.66541" TargetMode="External"/><Relationship Id="rId606" Type="http://schemas.openxmlformats.org/officeDocument/2006/relationships/hyperlink" Target="http://maps.google.com/?q=62.59431,9.69120" TargetMode="External"/><Relationship Id="rId813" Type="http://schemas.openxmlformats.org/officeDocument/2006/relationships/hyperlink" Target="http://maps.google.com/?q=59.13118,10.21665" TargetMode="External"/><Relationship Id="rId245" Type="http://schemas.openxmlformats.org/officeDocument/2006/relationships/hyperlink" Target="http://maps.google.com/?q=59.39900,9.96985" TargetMode="External"/><Relationship Id="rId452" Type="http://schemas.openxmlformats.org/officeDocument/2006/relationships/hyperlink" Target="http://maps.google.com/?q=60.55519,5.26942" TargetMode="External"/><Relationship Id="rId105" Type="http://schemas.openxmlformats.org/officeDocument/2006/relationships/hyperlink" Target="http://maps.google.com/?q=60.88191,11.56231" TargetMode="External"/><Relationship Id="rId312" Type="http://schemas.openxmlformats.org/officeDocument/2006/relationships/hyperlink" Target="http://maps.google.com/?q=59.56027,7.35676" TargetMode="External"/><Relationship Id="rId757" Type="http://schemas.openxmlformats.org/officeDocument/2006/relationships/hyperlink" Target="http://maps.google.com/?q=68.91521,15.07161" TargetMode="External"/><Relationship Id="rId93" Type="http://schemas.openxmlformats.org/officeDocument/2006/relationships/hyperlink" Target="http://maps.google.com/?q=60.39220,11.54030" TargetMode="External"/><Relationship Id="rId189" Type="http://schemas.openxmlformats.org/officeDocument/2006/relationships/hyperlink" Target="http://maps.google.com/?q=60.56809,9.10274" TargetMode="External"/><Relationship Id="rId396" Type="http://schemas.openxmlformats.org/officeDocument/2006/relationships/hyperlink" Target="http://maps.google.com/?q=59.66477,5.93264" TargetMode="External"/><Relationship Id="rId617" Type="http://schemas.openxmlformats.org/officeDocument/2006/relationships/hyperlink" Target="http://maps.google.com/?q=62.84185,11.30130" TargetMode="External"/><Relationship Id="rId256" Type="http://schemas.openxmlformats.org/officeDocument/2006/relationships/hyperlink" Target="http://maps.google.com/?q=59.00071,9.74876" TargetMode="External"/><Relationship Id="rId463" Type="http://schemas.openxmlformats.org/officeDocument/2006/relationships/hyperlink" Target="http://maps.google.com/?q=61.07111,4.83716" TargetMode="External"/><Relationship Id="rId670" Type="http://schemas.openxmlformats.org/officeDocument/2006/relationships/hyperlink" Target="http://maps.google.com/?q=64.86208,11.23734" TargetMode="External"/><Relationship Id="rId116" Type="http://schemas.openxmlformats.org/officeDocument/2006/relationships/hyperlink" Target="http://maps.google.com/?q=62.40898,10.99883" TargetMode="External"/><Relationship Id="rId323" Type="http://schemas.openxmlformats.org/officeDocument/2006/relationships/hyperlink" Target="http://maps.google.com/?q=58.15517,7.83576" TargetMode="External"/><Relationship Id="rId530" Type="http://schemas.openxmlformats.org/officeDocument/2006/relationships/hyperlink" Target="http://maps.google.com/?q=62.48371,6.81062" TargetMode="External"/><Relationship Id="rId768" Type="http://schemas.openxmlformats.org/officeDocument/2006/relationships/hyperlink" Target="http://maps.google.com/?q=68.79833,16.54165" TargetMode="External"/><Relationship Id="rId20" Type="http://schemas.openxmlformats.org/officeDocument/2006/relationships/hyperlink" Target="http://maps.google.com/?q=59.58326,11.16286" TargetMode="External"/><Relationship Id="rId628" Type="http://schemas.openxmlformats.org/officeDocument/2006/relationships/hyperlink" Target="http://maps.google.com/?q=63.22907,11.03128" TargetMode="External"/><Relationship Id="rId267" Type="http://schemas.openxmlformats.org/officeDocument/2006/relationships/hyperlink" Target="http://maps.google.com/?q=59.87891,8.59411" TargetMode="External"/><Relationship Id="rId474" Type="http://schemas.openxmlformats.org/officeDocument/2006/relationships/hyperlink" Target="http://maps.google.com/?q=61.22575,7.10178" TargetMode="External"/><Relationship Id="rId127" Type="http://schemas.openxmlformats.org/officeDocument/2006/relationships/hyperlink" Target="http://maps.google.com/?q=61.11514,10.46628" TargetMode="External"/><Relationship Id="rId681" Type="http://schemas.openxmlformats.org/officeDocument/2006/relationships/hyperlink" Target="http://maps.google.com/?q=65.08700,12.37148" TargetMode="External"/><Relationship Id="rId779" Type="http://schemas.openxmlformats.org/officeDocument/2006/relationships/hyperlink" Target="http://maps.google.com/?q=68.86099,18.34857" TargetMode="External"/><Relationship Id="rId31" Type="http://schemas.openxmlformats.org/officeDocument/2006/relationships/hyperlink" Target="http://maps.google.com/?q=59.38173,10.75142" TargetMode="External"/><Relationship Id="rId334" Type="http://schemas.openxmlformats.org/officeDocument/2006/relationships/hyperlink" Target="http://maps.google.com/?q=58.08437,7.30497" TargetMode="External"/><Relationship Id="rId541" Type="http://schemas.openxmlformats.org/officeDocument/2006/relationships/hyperlink" Target="http://maps.google.com/?q=62.50206,6.70343" TargetMode="External"/><Relationship Id="rId639" Type="http://schemas.openxmlformats.org/officeDocument/2006/relationships/hyperlink" Target="http://maps.google.com/?q=63.46803,10.91776" TargetMode="External"/><Relationship Id="rId180" Type="http://schemas.openxmlformats.org/officeDocument/2006/relationships/hyperlink" Target="http://maps.google.com/?q=59.66858,9.65017" TargetMode="External"/><Relationship Id="rId278" Type="http://schemas.openxmlformats.org/officeDocument/2006/relationships/hyperlink" Target="http://maps.google.com/?q=59.1865,8.0895" TargetMode="External"/><Relationship Id="rId401" Type="http://schemas.openxmlformats.org/officeDocument/2006/relationships/hyperlink" Target="http://maps.google.com/?q=59.77977,5.50051" TargetMode="External"/><Relationship Id="rId485" Type="http://schemas.openxmlformats.org/officeDocument/2006/relationships/hyperlink" Target="http://maps.google.com/?q=61.34630,5.07040" TargetMode="External"/><Relationship Id="rId692" Type="http://schemas.openxmlformats.org/officeDocument/2006/relationships/hyperlink" Target="http://maps.google.com/?q=65.98427,12.28916" TargetMode="External"/><Relationship Id="rId706" Type="http://schemas.openxmlformats.org/officeDocument/2006/relationships/hyperlink" Target="http://maps.google.com/?q=66.19672,13.02133" TargetMode="External"/><Relationship Id="rId42" Type="http://schemas.openxmlformats.org/officeDocument/2006/relationships/hyperlink" Target="http://maps.google.com/?q=59.66333,10.62975" TargetMode="External"/><Relationship Id="rId138" Type="http://schemas.openxmlformats.org/officeDocument/2006/relationships/hyperlink" Target="http://maps.google.com/?q=61.87505,9.09671" TargetMode="External"/><Relationship Id="rId345" Type="http://schemas.openxmlformats.org/officeDocument/2006/relationships/hyperlink" Target="http://maps.google.com/?q=58.85244,5.73521" TargetMode="External"/><Relationship Id="rId552" Type="http://schemas.openxmlformats.org/officeDocument/2006/relationships/hyperlink" Target="http://maps.google.com/?q=62.77670,8.06681" TargetMode="External"/><Relationship Id="rId191" Type="http://schemas.openxmlformats.org/officeDocument/2006/relationships/hyperlink" Target="http://maps.google.com/?q=60.70140,8.94572" TargetMode="External"/><Relationship Id="rId205" Type="http://schemas.openxmlformats.org/officeDocument/2006/relationships/hyperlink" Target="http://maps.google.com/?q=59.77077,9.90987" TargetMode="External"/><Relationship Id="rId412" Type="http://schemas.openxmlformats.org/officeDocument/2006/relationships/hyperlink" Target="http://maps.google.com/?q=60.06912,6.54565" TargetMode="External"/><Relationship Id="rId289" Type="http://schemas.openxmlformats.org/officeDocument/2006/relationships/hyperlink" Target="http://maps.google.com/?q=58.88083,9.01861" TargetMode="External"/><Relationship Id="rId496" Type="http://schemas.openxmlformats.org/officeDocument/2006/relationships/hyperlink" Target="http://maps.google.com/?q=61.76852,5.29548" TargetMode="External"/><Relationship Id="rId717" Type="http://schemas.openxmlformats.org/officeDocument/2006/relationships/hyperlink" Target="http://maps.google.com/?q=66.86890,13.70780" TargetMode="External"/><Relationship Id="rId53" Type="http://schemas.openxmlformats.org/officeDocument/2006/relationships/hyperlink" Target="http://maps.google.com/?q=59.88478,11.56942" TargetMode="External"/><Relationship Id="rId149" Type="http://schemas.openxmlformats.org/officeDocument/2006/relationships/hyperlink" Target="http://maps.google.com/?q=61.31423,10.30066" TargetMode="External"/><Relationship Id="rId356" Type="http://schemas.openxmlformats.org/officeDocument/2006/relationships/hyperlink" Target="http://maps.google.com/?q=58.61471,5.64571" TargetMode="External"/><Relationship Id="rId563" Type="http://schemas.openxmlformats.org/officeDocument/2006/relationships/hyperlink" Target="http://maps.google.com/?q=62.91735,7.44669" TargetMode="External"/><Relationship Id="rId770" Type="http://schemas.openxmlformats.org/officeDocument/2006/relationships/hyperlink" Target="http://maps.google.com/?q=68.77396,16.17391" TargetMode="External"/><Relationship Id="rId216" Type="http://schemas.openxmlformats.org/officeDocument/2006/relationships/hyperlink" Target="http://maps.google.com/?q=59.98431,9.29644" TargetMode="External"/><Relationship Id="rId423" Type="http://schemas.openxmlformats.org/officeDocument/2006/relationships/hyperlink" Target="http://maps.google.com/?q=60.37089,6.14562" TargetMode="External"/><Relationship Id="rId630" Type="http://schemas.openxmlformats.org/officeDocument/2006/relationships/hyperlink" Target="http://maps.google.com/?q=62.90799,11.89281" TargetMode="External"/><Relationship Id="rId728" Type="http://schemas.openxmlformats.org/officeDocument/2006/relationships/hyperlink" Target="http://maps.google.com/?q=67.34769,15.60493" TargetMode="External"/><Relationship Id="rId64" Type="http://schemas.openxmlformats.org/officeDocument/2006/relationships/hyperlink" Target="http://maps.google.com/?q=59.95597,11.04918" TargetMode="External"/><Relationship Id="rId367" Type="http://schemas.openxmlformats.org/officeDocument/2006/relationships/hyperlink" Target="http://maps.google.com/?q=58.99955,5.61871" TargetMode="External"/><Relationship Id="rId574" Type="http://schemas.openxmlformats.org/officeDocument/2006/relationships/hyperlink" Target="http://maps.google.com/?q=63.05650,9.21239" TargetMode="External"/><Relationship Id="rId227" Type="http://schemas.openxmlformats.org/officeDocument/2006/relationships/hyperlink" Target="http://maps.google.com/?q=59.13118,10.21665" TargetMode="External"/><Relationship Id="rId781" Type="http://schemas.openxmlformats.org/officeDocument/2006/relationships/hyperlink" Target="http://maps.google.com/?q=68.87262,17.84744" TargetMode="External"/><Relationship Id="rId434" Type="http://schemas.openxmlformats.org/officeDocument/2006/relationships/hyperlink" Target="http://maps.google.com/?q=60.25512,5.10161" TargetMode="External"/><Relationship Id="rId641" Type="http://schemas.openxmlformats.org/officeDocument/2006/relationships/hyperlink" Target="http://maps.google.com/?q=63.67248,10.62660" TargetMode="External"/><Relationship Id="rId739" Type="http://schemas.openxmlformats.org/officeDocument/2006/relationships/hyperlink" Target="http://maps.google.com/?q=68.52647,16.99280" TargetMode="External"/><Relationship Id="rId280" Type="http://schemas.openxmlformats.org/officeDocument/2006/relationships/hyperlink" Target="http://maps.google.com/?q=59.44474,8.01168" TargetMode="External"/><Relationship Id="rId501" Type="http://schemas.openxmlformats.org/officeDocument/2006/relationships/hyperlink" Target="http://maps.google.com/?q=62.04591,5.35096" TargetMode="External"/><Relationship Id="rId75" Type="http://schemas.openxmlformats.org/officeDocument/2006/relationships/hyperlink" Target="http://maps.google.com/?q=60.33046,11.26161" TargetMode="External"/><Relationship Id="rId140" Type="http://schemas.openxmlformats.org/officeDocument/2006/relationships/hyperlink" Target="http://maps.google.com/?q=61.59515,9.75232" TargetMode="External"/><Relationship Id="rId378" Type="http://schemas.openxmlformats.org/officeDocument/2006/relationships/hyperlink" Target="http://maps.google.com/?q=59.16585,5.87315" TargetMode="External"/><Relationship Id="rId585" Type="http://schemas.openxmlformats.org/officeDocument/2006/relationships/hyperlink" Target="http://maps.google.com/?q=63.29057,9.08909" TargetMode="External"/><Relationship Id="rId792" Type="http://schemas.openxmlformats.org/officeDocument/2006/relationships/hyperlink" Target="http://maps.google.com/?q=69.36304,17.05284" TargetMode="External"/><Relationship Id="rId806" Type="http://schemas.openxmlformats.org/officeDocument/2006/relationships/hyperlink" Target="http://maps.google.com/?q=69.60407,20.53272" TargetMode="External"/><Relationship Id="rId6" Type="http://schemas.openxmlformats.org/officeDocument/2006/relationships/hyperlink" Target="http://maps.google.com/?q=59.28391,11.10962" TargetMode="External"/><Relationship Id="rId238" Type="http://schemas.openxmlformats.org/officeDocument/2006/relationships/hyperlink" Target="http://maps.google.com/?q=59.30592,10.17653" TargetMode="External"/><Relationship Id="rId445" Type="http://schemas.openxmlformats.org/officeDocument/2006/relationships/hyperlink" Target="http://maps.google.com/?q=60.51392,5.24351" TargetMode="External"/><Relationship Id="rId487" Type="http://schemas.openxmlformats.org/officeDocument/2006/relationships/hyperlink" Target="http://maps.google.com/?q=61.36311,5.39809" TargetMode="External"/><Relationship Id="rId610" Type="http://schemas.openxmlformats.org/officeDocument/2006/relationships/hyperlink" Target="http://maps.google.com/?q=63.04721,9.71337" TargetMode="External"/><Relationship Id="rId652" Type="http://schemas.openxmlformats.org/officeDocument/2006/relationships/hyperlink" Target="http://maps.google.com/?q=64.24570,12.37779" TargetMode="External"/><Relationship Id="rId694" Type="http://schemas.openxmlformats.org/officeDocument/2006/relationships/hyperlink" Target="http://maps.google.com/?q=66.02166,12.63158" TargetMode="External"/><Relationship Id="rId708" Type="http://schemas.openxmlformats.org/officeDocument/2006/relationships/hyperlink" Target="http://maps.google.com/?q=66.07713,13.81531" TargetMode="External"/><Relationship Id="rId291" Type="http://schemas.openxmlformats.org/officeDocument/2006/relationships/hyperlink" Target="http://maps.google.com/?q=58.74666,8.86000" TargetMode="External"/><Relationship Id="rId305" Type="http://schemas.openxmlformats.org/officeDocument/2006/relationships/hyperlink" Target="http://maps.google.com/?q=58.58521,7.80861" TargetMode="External"/><Relationship Id="rId347" Type="http://schemas.openxmlformats.org/officeDocument/2006/relationships/hyperlink" Target="http://maps.google.com/?q=58.97005,5.73332" TargetMode="External"/><Relationship Id="rId512" Type="http://schemas.openxmlformats.org/officeDocument/2006/relationships/hyperlink" Target="http://maps.google.com/?q=62.47225,6.15492" TargetMode="External"/><Relationship Id="rId44" Type="http://schemas.openxmlformats.org/officeDocument/2006/relationships/hyperlink" Target="http://maps.google.com/?q=59.86553,10.65940" TargetMode="External"/><Relationship Id="rId86" Type="http://schemas.openxmlformats.org/officeDocument/2006/relationships/hyperlink" Target="http://maps.google.com/?q=60.88095,10.93948" TargetMode="External"/><Relationship Id="rId151" Type="http://schemas.openxmlformats.org/officeDocument/2006/relationships/hyperlink" Target="http://maps.google.com/?q=61.22819,10.22255" TargetMode="External"/><Relationship Id="rId389" Type="http://schemas.openxmlformats.org/officeDocument/2006/relationships/hyperlink" Target="http://maps.google.com/?q=59.28354,5.30669" TargetMode="External"/><Relationship Id="rId554" Type="http://schemas.openxmlformats.org/officeDocument/2006/relationships/hyperlink" Target="http://maps.google.com/?q=62.67278,6.67498" TargetMode="External"/><Relationship Id="rId596" Type="http://schemas.openxmlformats.org/officeDocument/2006/relationships/hyperlink" Target="http://maps.google.com/?q=63.58368,9.95989" TargetMode="External"/><Relationship Id="rId761" Type="http://schemas.openxmlformats.org/officeDocument/2006/relationships/hyperlink" Target="http://maps.google.com/?q=69.31428,16.11939" TargetMode="External"/><Relationship Id="rId193" Type="http://schemas.openxmlformats.org/officeDocument/2006/relationships/hyperlink" Target="http://maps.google.com/?q=60.86114,8.56537" TargetMode="External"/><Relationship Id="rId207" Type="http://schemas.openxmlformats.org/officeDocument/2006/relationships/hyperlink" Target="http://maps.google.com/?q=59.74631,10.01891" TargetMode="External"/><Relationship Id="rId249" Type="http://schemas.openxmlformats.org/officeDocument/2006/relationships/hyperlink" Target="http://maps.google.com/?q=59.20962,9.60897" TargetMode="External"/><Relationship Id="rId414" Type="http://schemas.openxmlformats.org/officeDocument/2006/relationships/hyperlink" Target="http://maps.google.com/?q=60.37568,6.72247" TargetMode="External"/><Relationship Id="rId456" Type="http://schemas.openxmlformats.org/officeDocument/2006/relationships/hyperlink" Target="http://maps.google.com/?q=60.79887,5.30418" TargetMode="External"/><Relationship Id="rId498" Type="http://schemas.openxmlformats.org/officeDocument/2006/relationships/hyperlink" Target="http://maps.google.com/?q=61.93535,5.11362" TargetMode="External"/><Relationship Id="rId621" Type="http://schemas.openxmlformats.org/officeDocument/2006/relationships/hyperlink" Target="http://maps.google.com/?q=63.28555,10.27806" TargetMode="External"/><Relationship Id="rId663" Type="http://schemas.openxmlformats.org/officeDocument/2006/relationships/hyperlink" Target="http://maps.google.com/?q=64.49447,11.94912" TargetMode="External"/><Relationship Id="rId13" Type="http://schemas.openxmlformats.org/officeDocument/2006/relationships/hyperlink" Target="http://maps.google.com/?q=59.48023,11.66016" TargetMode="External"/><Relationship Id="rId109" Type="http://schemas.openxmlformats.org/officeDocument/2006/relationships/hyperlink" Target="http://maps.google.com/?q=61.13484,11.36409" TargetMode="External"/><Relationship Id="rId260" Type="http://schemas.openxmlformats.org/officeDocument/2006/relationships/hyperlink" Target="http://maps.google.com/?q=59.09773,9.05866" TargetMode="External"/><Relationship Id="rId316" Type="http://schemas.openxmlformats.org/officeDocument/2006/relationships/hyperlink" Target="http://maps.google.com/?q=58.02740,7.45342" TargetMode="External"/><Relationship Id="rId523" Type="http://schemas.openxmlformats.org/officeDocument/2006/relationships/hyperlink" Target="http://maps.google.com/?q=62.34317,5.84869" TargetMode="External"/><Relationship Id="rId719" Type="http://schemas.openxmlformats.org/officeDocument/2006/relationships/hyperlink" Target="http://maps.google.com/?q=67.03380,14.02757" TargetMode="External"/><Relationship Id="rId55" Type="http://schemas.openxmlformats.org/officeDocument/2006/relationships/hyperlink" Target="http://maps.google.com/?q=59.98509,11.23981" TargetMode="External"/><Relationship Id="rId97" Type="http://schemas.openxmlformats.org/officeDocument/2006/relationships/hyperlink" Target="http://maps.google.com/?q=59.98281,12.12825" TargetMode="External"/><Relationship Id="rId120" Type="http://schemas.openxmlformats.org/officeDocument/2006/relationships/hyperlink" Target="http://maps.google.com/?q=62.10766,10.63073" TargetMode="External"/><Relationship Id="rId358" Type="http://schemas.openxmlformats.org/officeDocument/2006/relationships/hyperlink" Target="http://maps.google.com/?q=58.77303,5.63329" TargetMode="External"/><Relationship Id="rId565" Type="http://schemas.openxmlformats.org/officeDocument/2006/relationships/hyperlink" Target="http://maps.google.com/?q=63.05172,7.63204" TargetMode="External"/><Relationship Id="rId730" Type="http://schemas.openxmlformats.org/officeDocument/2006/relationships/hyperlink" Target="http://maps.google.com/?q=67.77548,15.01545" TargetMode="External"/><Relationship Id="rId772" Type="http://schemas.openxmlformats.org/officeDocument/2006/relationships/hyperlink" Target="http://maps.google.com/?q=68.58491,16.57546" TargetMode="External"/><Relationship Id="rId162" Type="http://schemas.openxmlformats.org/officeDocument/2006/relationships/hyperlink" Target="http://maps.google.com/?q=60.69870,10.35193" TargetMode="External"/><Relationship Id="rId218" Type="http://schemas.openxmlformats.org/officeDocument/2006/relationships/hyperlink" Target="http://maps.google.com/?q=60.26722,8.94721" TargetMode="External"/><Relationship Id="rId425" Type="http://schemas.openxmlformats.org/officeDocument/2006/relationships/hyperlink" Target="http://maps.google.com/?q=60.24302,5.74602" TargetMode="External"/><Relationship Id="rId467" Type="http://schemas.openxmlformats.org/officeDocument/2006/relationships/hyperlink" Target="http://maps.google.com/?q=61.22036,6.07494" TargetMode="External"/><Relationship Id="rId632" Type="http://schemas.openxmlformats.org/officeDocument/2006/relationships/hyperlink" Target="http://maps.google.com/?q=64.01487,11.49537" TargetMode="External"/><Relationship Id="rId271" Type="http://schemas.openxmlformats.org/officeDocument/2006/relationships/hyperlink" Target="http://maps.google.com/?q=59.48940,8.63403" TargetMode="External"/><Relationship Id="rId674" Type="http://schemas.openxmlformats.org/officeDocument/2006/relationships/hyperlink" Target="http://maps.google.com/?q=65.09244,11.70513" TargetMode="External"/><Relationship Id="rId24" Type="http://schemas.openxmlformats.org/officeDocument/2006/relationships/hyperlink" Target="http://maps.google.com/?q=59.47453,11.16083" TargetMode="External"/><Relationship Id="rId66" Type="http://schemas.openxmlformats.org/officeDocument/2006/relationships/hyperlink" Target="http://maps.google.com/?q=60.05707,10.86135" TargetMode="External"/><Relationship Id="rId131" Type="http://schemas.openxmlformats.org/officeDocument/2006/relationships/hyperlink" Target="http://maps.google.com/?q=61.98439,9.25399" TargetMode="External"/><Relationship Id="rId327" Type="http://schemas.openxmlformats.org/officeDocument/2006/relationships/hyperlink" Target="http://maps.google.com/?q=58.18875,7.52513" TargetMode="External"/><Relationship Id="rId369" Type="http://schemas.openxmlformats.org/officeDocument/2006/relationships/hyperlink" Target="http://maps.google.com/?q=58.90330,6.10477" TargetMode="External"/><Relationship Id="rId534" Type="http://schemas.openxmlformats.org/officeDocument/2006/relationships/hyperlink" Target="http://maps.google.com/?q=62.30964,6.93582" TargetMode="External"/><Relationship Id="rId576" Type="http://schemas.openxmlformats.org/officeDocument/2006/relationships/hyperlink" Target="http://maps.google.com/?q=63.12249,8.31587" TargetMode="External"/><Relationship Id="rId741" Type="http://schemas.openxmlformats.org/officeDocument/2006/relationships/hyperlink" Target="http://maps.google.com/?q=68.34283,16.83145" TargetMode="External"/><Relationship Id="rId783" Type="http://schemas.openxmlformats.org/officeDocument/2006/relationships/hyperlink" Target="http://maps.google.com/?q=69.13043,18.61226" TargetMode="External"/><Relationship Id="rId173" Type="http://schemas.openxmlformats.org/officeDocument/2006/relationships/hyperlink" Target="http://maps.google.com/?q=61.08802,8.98141" TargetMode="External"/><Relationship Id="rId229" Type="http://schemas.openxmlformats.org/officeDocument/2006/relationships/hyperlink" Target="http://maps.google.com/?q=59.05328,10.03517" TargetMode="External"/><Relationship Id="rId380" Type="http://schemas.openxmlformats.org/officeDocument/2006/relationships/hyperlink" Target="http://maps.google.com/?q=59.09758,5.69694" TargetMode="External"/><Relationship Id="rId436" Type="http://schemas.openxmlformats.org/officeDocument/2006/relationships/hyperlink" Target="http://maps.google.com/?q=60.35710,5.12415" TargetMode="External"/><Relationship Id="rId601" Type="http://schemas.openxmlformats.org/officeDocument/2006/relationships/hyperlink" Target="http://maps.google.com/?q=63.96114,10.22601" TargetMode="External"/><Relationship Id="rId643" Type="http://schemas.openxmlformats.org/officeDocument/2006/relationships/hyperlink" Target="http://maps.google.com/?q=63.74644,11.29963" TargetMode="External"/><Relationship Id="rId240" Type="http://schemas.openxmlformats.org/officeDocument/2006/relationships/hyperlink" Target="http://maps.google.com/?q=59.22358,10.30033" TargetMode="External"/><Relationship Id="rId478" Type="http://schemas.openxmlformats.org/officeDocument/2006/relationships/hyperlink" Target="http://maps.google.com/?q=61.09805,7.48158" TargetMode="External"/><Relationship Id="rId685" Type="http://schemas.openxmlformats.org/officeDocument/2006/relationships/hyperlink" Target="http://maps.google.com/?q=65.46250,12.19973" TargetMode="External"/><Relationship Id="rId35" Type="http://schemas.openxmlformats.org/officeDocument/2006/relationships/hyperlink" Target="http://maps.google.com/?q=59.62401,10.95080" TargetMode="External"/><Relationship Id="rId77" Type="http://schemas.openxmlformats.org/officeDocument/2006/relationships/hyperlink" Target="http://maps.google.com/?q=60.22155,11.01867" TargetMode="External"/><Relationship Id="rId100" Type="http://schemas.openxmlformats.org/officeDocument/2006/relationships/hyperlink" Target="http://maps.google.com/?q=60.60922,12.01543" TargetMode="External"/><Relationship Id="rId282" Type="http://schemas.openxmlformats.org/officeDocument/2006/relationships/hyperlink" Target="http://maps.google.com/?q=59.57136,7.98774" TargetMode="External"/><Relationship Id="rId338" Type="http://schemas.openxmlformats.org/officeDocument/2006/relationships/hyperlink" Target="http://maps.google.com/?q=58.31919,6.95837" TargetMode="External"/><Relationship Id="rId503" Type="http://schemas.openxmlformats.org/officeDocument/2006/relationships/hyperlink" Target="http://maps.google.com/?q=61.90626,5.99154" TargetMode="External"/><Relationship Id="rId545" Type="http://schemas.openxmlformats.org/officeDocument/2006/relationships/hyperlink" Target="http://maps.google.com/?q=62.50070,6.13472" TargetMode="External"/><Relationship Id="rId587" Type="http://schemas.openxmlformats.org/officeDocument/2006/relationships/hyperlink" Target="http://maps.google.com/?q=63.40099,9.50062" TargetMode="External"/><Relationship Id="rId710" Type="http://schemas.openxmlformats.org/officeDocument/2006/relationships/hyperlink" Target="http://maps.google.com/?q=66.31278,14.14278" TargetMode="External"/><Relationship Id="rId752" Type="http://schemas.openxmlformats.org/officeDocument/2006/relationships/hyperlink" Target="http://maps.google.com/?q=68.23417,14.56834" TargetMode="External"/><Relationship Id="rId808" Type="http://schemas.openxmlformats.org/officeDocument/2006/relationships/hyperlink" Target="http://maps.google.com/?q=70.03114,20.97141" TargetMode="External"/><Relationship Id="rId8" Type="http://schemas.openxmlformats.org/officeDocument/2006/relationships/hyperlink" Target="http://maps.google.com/?q=59.21810,10.92981" TargetMode="External"/><Relationship Id="rId142" Type="http://schemas.openxmlformats.org/officeDocument/2006/relationships/hyperlink" Target="http://maps.google.com/?q=61.77120,9.53529" TargetMode="External"/><Relationship Id="rId184" Type="http://schemas.openxmlformats.org/officeDocument/2006/relationships/hyperlink" Target="http://maps.google.com/?q=60.07734,10.28116" TargetMode="External"/><Relationship Id="rId391" Type="http://schemas.openxmlformats.org/officeDocument/2006/relationships/hyperlink" Target="http://maps.google.com/?q=59.60437,5.80799" TargetMode="External"/><Relationship Id="rId405" Type="http://schemas.openxmlformats.org/officeDocument/2006/relationships/hyperlink" Target="http://maps.google.com/?q=60.00402,5.52876" TargetMode="External"/><Relationship Id="rId447" Type="http://schemas.openxmlformats.org/officeDocument/2006/relationships/hyperlink" Target="http://maps.google.com/?q=60.59861,4.84421" TargetMode="External"/><Relationship Id="rId612" Type="http://schemas.openxmlformats.org/officeDocument/2006/relationships/hyperlink" Target="http://maps.google.com/?q=63.31223,9.85352" TargetMode="External"/><Relationship Id="rId794" Type="http://schemas.openxmlformats.org/officeDocument/2006/relationships/hyperlink" Target="http://maps.google.com/?q=69.44456,17.29832" TargetMode="External"/><Relationship Id="rId251" Type="http://schemas.openxmlformats.org/officeDocument/2006/relationships/hyperlink" Target="http://maps.google.com/?q=59.55936,9.25853" TargetMode="External"/><Relationship Id="rId489" Type="http://schemas.openxmlformats.org/officeDocument/2006/relationships/hyperlink" Target="http://maps.google.com/?q=61.32511,5.79773" TargetMode="External"/><Relationship Id="rId654" Type="http://schemas.openxmlformats.org/officeDocument/2006/relationships/hyperlink" Target="http://maps.google.com/?q=64.46413,13.59249" TargetMode="External"/><Relationship Id="rId696" Type="http://schemas.openxmlformats.org/officeDocument/2006/relationships/hyperlink" Target="http://maps.google.com/?q=66.06381,12.94584" TargetMode="External"/><Relationship Id="rId46" Type="http://schemas.openxmlformats.org/officeDocument/2006/relationships/hyperlink" Target="http://maps.google.com/?q=59.81056,10.80389" TargetMode="External"/><Relationship Id="rId293" Type="http://schemas.openxmlformats.org/officeDocument/2006/relationships/hyperlink" Target="http://maps.google.com/?q=58.62203,8.93147" TargetMode="External"/><Relationship Id="rId307" Type="http://schemas.openxmlformats.org/officeDocument/2006/relationships/hyperlink" Target="http://maps.google.com/?q=58.82850,7.79616" TargetMode="External"/><Relationship Id="rId349" Type="http://schemas.openxmlformats.org/officeDocument/2006/relationships/hyperlink" Target="http://maps.google.com/?q=59.41378,5.26800" TargetMode="External"/><Relationship Id="rId514" Type="http://schemas.openxmlformats.org/officeDocument/2006/relationships/hyperlink" Target="http://maps.google.com/?q=63.11045,7.72795" TargetMode="External"/><Relationship Id="rId556" Type="http://schemas.openxmlformats.org/officeDocument/2006/relationships/hyperlink" Target="http://maps.google.com/?q=62.78327,6.46975" TargetMode="External"/><Relationship Id="rId721" Type="http://schemas.openxmlformats.org/officeDocument/2006/relationships/hyperlink" Target="http://maps.google.com/?q=67.00601,14.57430" TargetMode="External"/><Relationship Id="rId763" Type="http://schemas.openxmlformats.org/officeDocument/2006/relationships/hyperlink" Target="http://maps.google.com/?q=67.93249,13.08955" TargetMode="External"/><Relationship Id="rId88" Type="http://schemas.openxmlformats.org/officeDocument/2006/relationships/hyperlink" Target="http://maps.google.com/?q=60.81712,11.33756" TargetMode="External"/><Relationship Id="rId111" Type="http://schemas.openxmlformats.org/officeDocument/2006/relationships/hyperlink" Target="http://maps.google.com/?q=61.57065,11.05548" TargetMode="External"/><Relationship Id="rId153" Type="http://schemas.openxmlformats.org/officeDocument/2006/relationships/hyperlink" Target="http://maps.google.com/?q=60.67467,10.81325" TargetMode="External"/><Relationship Id="rId195" Type="http://schemas.openxmlformats.org/officeDocument/2006/relationships/hyperlink" Target="http://maps.google.com/?q=60.62821,8.56279" TargetMode="External"/><Relationship Id="rId209" Type="http://schemas.openxmlformats.org/officeDocument/2006/relationships/hyperlink" Target="http://maps.google.com/?q=59.78730,10.24561" TargetMode="External"/><Relationship Id="rId360" Type="http://schemas.openxmlformats.org/officeDocument/2006/relationships/hyperlink" Target="http://maps.google.com/?q=58.73536,5.64766" TargetMode="External"/><Relationship Id="rId416" Type="http://schemas.openxmlformats.org/officeDocument/2006/relationships/hyperlink" Target="http://maps.google.com/?q=60.46750,7.07193" TargetMode="External"/><Relationship Id="rId598" Type="http://schemas.openxmlformats.org/officeDocument/2006/relationships/hyperlink" Target="http://maps.google.com/?q=63.76532,9.81113" TargetMode="External"/><Relationship Id="rId220" Type="http://schemas.openxmlformats.org/officeDocument/2006/relationships/hyperlink" Target="http://maps.google.com/?q=59.41721,10.48343" TargetMode="External"/><Relationship Id="rId458" Type="http://schemas.openxmlformats.org/officeDocument/2006/relationships/hyperlink" Target="http://maps.google.com/?q=61.59957,5.03280" TargetMode="External"/><Relationship Id="rId623" Type="http://schemas.openxmlformats.org/officeDocument/2006/relationships/hyperlink" Target="http://maps.google.com/?q=63.32672,10.06920" TargetMode="External"/><Relationship Id="rId665" Type="http://schemas.openxmlformats.org/officeDocument/2006/relationships/hyperlink" Target="http://maps.google.com/?q=64.65910,11.26535" TargetMode="External"/><Relationship Id="rId15" Type="http://schemas.openxmlformats.org/officeDocument/2006/relationships/hyperlink" Target="http://maps.google.com/?q=59.7497,11.8112" TargetMode="External"/><Relationship Id="rId57" Type="http://schemas.openxmlformats.org/officeDocument/2006/relationships/hyperlink" Target="http://maps.google.com/?q=59.92898,11.16247" TargetMode="External"/><Relationship Id="rId262" Type="http://schemas.openxmlformats.org/officeDocument/2006/relationships/hyperlink" Target="http://maps.google.com/?q=59.28382,9.26459" TargetMode="External"/><Relationship Id="rId318" Type="http://schemas.openxmlformats.org/officeDocument/2006/relationships/hyperlink" Target="http://maps.google.com/?q=58.09479,6.80468" TargetMode="External"/><Relationship Id="rId525" Type="http://schemas.openxmlformats.org/officeDocument/2006/relationships/hyperlink" Target="http://maps.google.com/?q=62.37136,6.02634" TargetMode="External"/><Relationship Id="rId567" Type="http://schemas.openxmlformats.org/officeDocument/2006/relationships/hyperlink" Target="http://maps.google.com/?q=62.89271,7.68180" TargetMode="External"/><Relationship Id="rId732" Type="http://schemas.openxmlformats.org/officeDocument/2006/relationships/hyperlink" Target="http://maps.google.com/?q=68.08524,15.60314" TargetMode="External"/><Relationship Id="rId99" Type="http://schemas.openxmlformats.org/officeDocument/2006/relationships/hyperlink" Target="http://maps.google.com/?q=60.45643,12.05821" TargetMode="External"/><Relationship Id="rId122" Type="http://schemas.openxmlformats.org/officeDocument/2006/relationships/hyperlink" Target="http://maps.google.com/?q=62.13246,9.99680" TargetMode="External"/><Relationship Id="rId164" Type="http://schemas.openxmlformats.org/officeDocument/2006/relationships/hyperlink" Target="http://maps.google.com/?q=60.84001,10.06180" TargetMode="External"/><Relationship Id="rId371" Type="http://schemas.openxmlformats.org/officeDocument/2006/relationships/hyperlink" Target="http://maps.google.com/?q=59.02251,6.04078" TargetMode="External"/><Relationship Id="rId774" Type="http://schemas.openxmlformats.org/officeDocument/2006/relationships/hyperlink" Target="http://maps.google.com/?q=68.77831,17.17457" TargetMode="External"/><Relationship Id="rId427" Type="http://schemas.openxmlformats.org/officeDocument/2006/relationships/hyperlink" Target="http://maps.google.com/?q=60.37404,5.75952" TargetMode="External"/><Relationship Id="rId469" Type="http://schemas.openxmlformats.org/officeDocument/2006/relationships/hyperlink" Target="http://maps.google.com/?q=61.08794,6.57970" TargetMode="External"/><Relationship Id="rId634" Type="http://schemas.openxmlformats.org/officeDocument/2006/relationships/hyperlink" Target="http://maps.google.com/?q=64.46624,11.49572" TargetMode="External"/><Relationship Id="rId676" Type="http://schemas.openxmlformats.org/officeDocument/2006/relationships/hyperlink" Target="http://maps.google.com/?q=63.87086,11.29989" TargetMode="External"/><Relationship Id="rId26" Type="http://schemas.openxmlformats.org/officeDocument/2006/relationships/hyperlink" Target="http://maps.google.com/?q=59.42513,11.34535" TargetMode="External"/><Relationship Id="rId231" Type="http://schemas.openxmlformats.org/officeDocument/2006/relationships/hyperlink" Target="http://maps.google.com/?q=59.61370,10.40872" TargetMode="External"/><Relationship Id="rId273" Type="http://schemas.openxmlformats.org/officeDocument/2006/relationships/hyperlink" Target="http://maps.google.com/?q=59.40223,8.49267" TargetMode="External"/><Relationship Id="rId329" Type="http://schemas.openxmlformats.org/officeDocument/2006/relationships/hyperlink" Target="http://maps.google.com/?q=58.61523,7.41391" TargetMode="External"/><Relationship Id="rId480" Type="http://schemas.openxmlformats.org/officeDocument/2006/relationships/hyperlink" Target="http://maps.google.com/?q=61.23711,7.69834" TargetMode="External"/><Relationship Id="rId536" Type="http://schemas.openxmlformats.org/officeDocument/2006/relationships/hyperlink" Target="http://maps.google.com/?q=62.38203,6.98629" TargetMode="External"/><Relationship Id="rId701" Type="http://schemas.openxmlformats.org/officeDocument/2006/relationships/hyperlink" Target="http://maps.google.com/?q=65.59795,13.98422" TargetMode="External"/><Relationship Id="rId68" Type="http://schemas.openxmlformats.org/officeDocument/2006/relationships/hyperlink" Target="http://maps.google.com/?q=60.07166,11.03452" TargetMode="External"/><Relationship Id="rId133" Type="http://schemas.openxmlformats.org/officeDocument/2006/relationships/hyperlink" Target="http://maps.google.com/?q=62.11837,8.86424" TargetMode="External"/><Relationship Id="rId175" Type="http://schemas.openxmlformats.org/officeDocument/2006/relationships/hyperlink" Target="http://maps.google.com/?q=61.14383,9.06942" TargetMode="External"/><Relationship Id="rId340" Type="http://schemas.openxmlformats.org/officeDocument/2006/relationships/hyperlink" Target="http://maps.google.com/?q=58.66263,6.71694" TargetMode="External"/><Relationship Id="rId578" Type="http://schemas.openxmlformats.org/officeDocument/2006/relationships/hyperlink" Target="http://maps.google.com/?q=63.46344,8.01390" TargetMode="External"/><Relationship Id="rId743" Type="http://schemas.openxmlformats.org/officeDocument/2006/relationships/hyperlink" Target="http://maps.google.com/?q=67.51754,12.11760" TargetMode="External"/><Relationship Id="rId785" Type="http://schemas.openxmlformats.org/officeDocument/2006/relationships/hyperlink" Target="http://maps.google.com/?q=69.14527,18.15292" TargetMode="External"/><Relationship Id="rId200" Type="http://schemas.openxmlformats.org/officeDocument/2006/relationships/hyperlink" Target="http://maps.google.com/?q=60.18032,9.62312" TargetMode="External"/><Relationship Id="rId382" Type="http://schemas.openxmlformats.org/officeDocument/2006/relationships/hyperlink" Target="http://maps.google.com/?q=59.06227,5.40249" TargetMode="External"/><Relationship Id="rId438" Type="http://schemas.openxmlformats.org/officeDocument/2006/relationships/hyperlink" Target="http://maps.google.com/?q=60.40844,5.22760" TargetMode="External"/><Relationship Id="rId603" Type="http://schemas.openxmlformats.org/officeDocument/2006/relationships/hyperlink" Target="http://maps.google.com/?q=64.17269,10.22898" TargetMode="External"/><Relationship Id="rId645" Type="http://schemas.openxmlformats.org/officeDocument/2006/relationships/hyperlink" Target="http://maps.google.com/?q=63.79332,11.48170" TargetMode="External"/><Relationship Id="rId687" Type="http://schemas.openxmlformats.org/officeDocument/2006/relationships/hyperlink" Target="http://maps.google.com/?q=65.67732,11.96137" TargetMode="External"/><Relationship Id="rId810" Type="http://schemas.openxmlformats.org/officeDocument/2006/relationships/hyperlink" Target="http://maps.google.com/?q=69.76783,21.02466" TargetMode="External"/><Relationship Id="rId242" Type="http://schemas.openxmlformats.org/officeDocument/2006/relationships/hyperlink" Target="http://maps.google.com/?q=59.22716,10.40785" TargetMode="External"/><Relationship Id="rId284" Type="http://schemas.openxmlformats.org/officeDocument/2006/relationships/hyperlink" Target="http://maps.google.com/?q=58.72057,9.23422" TargetMode="External"/><Relationship Id="rId491" Type="http://schemas.openxmlformats.org/officeDocument/2006/relationships/hyperlink" Target="http://maps.google.com/?q=61.57194,6.48164" TargetMode="External"/><Relationship Id="rId505" Type="http://schemas.openxmlformats.org/officeDocument/2006/relationships/hyperlink" Target="http://maps.google.com/?q=61.96925,6.52249" TargetMode="External"/><Relationship Id="rId712" Type="http://schemas.openxmlformats.org/officeDocument/2006/relationships/hyperlink" Target="http://maps.google.com/?q=66.41887,12.84248" TargetMode="External"/><Relationship Id="rId37" Type="http://schemas.openxmlformats.org/officeDocument/2006/relationships/hyperlink" Target="http://maps.google.com/?q=59.60237,10.74668" TargetMode="External"/><Relationship Id="rId79" Type="http://schemas.openxmlformats.org/officeDocument/2006/relationships/hyperlink" Target="http://maps.google.com/?q=60.43518,11.06707" TargetMode="External"/><Relationship Id="rId102" Type="http://schemas.openxmlformats.org/officeDocument/2006/relationships/hyperlink" Target="http://maps.google.com/?q=60.67845,11.83314" TargetMode="External"/><Relationship Id="rId144" Type="http://schemas.openxmlformats.org/officeDocument/2006/relationships/hyperlink" Target="http://maps.google.com/?q=61.55523,9.94069" TargetMode="External"/><Relationship Id="rId547" Type="http://schemas.openxmlformats.org/officeDocument/2006/relationships/hyperlink" Target="http://maps.google.com/?q=62.60015,6.44339" TargetMode="External"/><Relationship Id="rId589" Type="http://schemas.openxmlformats.org/officeDocument/2006/relationships/hyperlink" Target="http://maps.google.com/?q=63.60638,8.96961" TargetMode="External"/><Relationship Id="rId754" Type="http://schemas.openxmlformats.org/officeDocument/2006/relationships/hyperlink" Target="http://maps.google.com/?q=68.56462,14.91075" TargetMode="External"/><Relationship Id="rId796" Type="http://schemas.openxmlformats.org/officeDocument/2006/relationships/hyperlink" Target="http://maps.google.com/?q=69.22959,17.98114" TargetMode="External"/><Relationship Id="rId90" Type="http://schemas.openxmlformats.org/officeDocument/2006/relationships/hyperlink" Target="http://maps.google.com/?q=60.71803,11.19417" TargetMode="External"/><Relationship Id="rId186" Type="http://schemas.openxmlformats.org/officeDocument/2006/relationships/hyperlink" Target="http://maps.google.com/?q=60.43021,9.46197" TargetMode="External"/><Relationship Id="rId351" Type="http://schemas.openxmlformats.org/officeDocument/2006/relationships/hyperlink" Target="http://maps.google.com/?q=58.34361,6.28121" TargetMode="External"/><Relationship Id="rId393" Type="http://schemas.openxmlformats.org/officeDocument/2006/relationships/hyperlink" Target="http://maps.google.com/?q=60.39299,5.32415" TargetMode="External"/><Relationship Id="rId407" Type="http://schemas.openxmlformats.org/officeDocument/2006/relationships/hyperlink" Target="http://maps.google.com/?q=59.98669,6.01348" TargetMode="External"/><Relationship Id="rId449" Type="http://schemas.openxmlformats.org/officeDocument/2006/relationships/hyperlink" Target="http://maps.google.com/?q=60.64145,5.04136" TargetMode="External"/><Relationship Id="rId614" Type="http://schemas.openxmlformats.org/officeDocument/2006/relationships/hyperlink" Target="http://maps.google.com/?q=62.57468,11.38420" TargetMode="External"/><Relationship Id="rId656" Type="http://schemas.openxmlformats.org/officeDocument/2006/relationships/hyperlink" Target="http://maps.google.com/?q=64.88733,13.56219" TargetMode="External"/><Relationship Id="rId211" Type="http://schemas.openxmlformats.org/officeDocument/2006/relationships/hyperlink" Target="http://maps.google.com/?q=59.78036,10.49883" TargetMode="External"/><Relationship Id="rId253" Type="http://schemas.openxmlformats.org/officeDocument/2006/relationships/hyperlink" Target="http://maps.google.com/?q=59.28843,9.71000" TargetMode="External"/><Relationship Id="rId295" Type="http://schemas.openxmlformats.org/officeDocument/2006/relationships/hyperlink" Target="http://maps.google.com/?q=58.50460,8.64648" TargetMode="External"/><Relationship Id="rId309" Type="http://schemas.openxmlformats.org/officeDocument/2006/relationships/hyperlink" Target="http://maps.google.com/?q=59.21259,7.53559" TargetMode="External"/><Relationship Id="rId460" Type="http://schemas.openxmlformats.org/officeDocument/2006/relationships/hyperlink" Target="http://maps.google.com/?q=60.98138,5.07362" TargetMode="External"/><Relationship Id="rId516" Type="http://schemas.openxmlformats.org/officeDocument/2006/relationships/hyperlink" Target="http://maps.google.com/?q=62.10059,5.55788" TargetMode="External"/><Relationship Id="rId698" Type="http://schemas.openxmlformats.org/officeDocument/2006/relationships/hyperlink" Target="http://maps.google.com/?q=65.83599,13.19076" TargetMode="External"/><Relationship Id="rId48" Type="http://schemas.openxmlformats.org/officeDocument/2006/relationships/hyperlink" Target="http://maps.google.com/?q=59.89073,10.52774" TargetMode="External"/><Relationship Id="rId113" Type="http://schemas.openxmlformats.org/officeDocument/2006/relationships/hyperlink" Target="http://maps.google.com/?q=61.88926,11.07799" TargetMode="External"/><Relationship Id="rId320" Type="http://schemas.openxmlformats.org/officeDocument/2006/relationships/hyperlink" Target="http://maps.google.com/?q=58.29705,6.66069" TargetMode="External"/><Relationship Id="rId558" Type="http://schemas.openxmlformats.org/officeDocument/2006/relationships/hyperlink" Target="http://maps.google.com/?q=62.80500,6.88722" TargetMode="External"/><Relationship Id="rId723" Type="http://schemas.openxmlformats.org/officeDocument/2006/relationships/hyperlink" Target="http://maps.google.com/?q=67.09528,15.38778" TargetMode="External"/><Relationship Id="rId765" Type="http://schemas.openxmlformats.org/officeDocument/2006/relationships/hyperlink" Target="http://maps.google.com/?q=69.64890,18.95508" TargetMode="External"/><Relationship Id="rId155" Type="http://schemas.openxmlformats.org/officeDocument/2006/relationships/hyperlink" Target="http://maps.google.com/?q=60.72638,10.61718" TargetMode="External"/><Relationship Id="rId197" Type="http://schemas.openxmlformats.org/officeDocument/2006/relationships/hyperlink" Target="http://maps.google.com/?q=60.61511,8.29398" TargetMode="External"/><Relationship Id="rId362" Type="http://schemas.openxmlformats.org/officeDocument/2006/relationships/hyperlink" Target="http://maps.google.com/?q=58.76417,5.85253" TargetMode="External"/><Relationship Id="rId418" Type="http://schemas.openxmlformats.org/officeDocument/2006/relationships/hyperlink" Target="http://maps.google.com/?q=60.57117,6.91701" TargetMode="External"/><Relationship Id="rId625" Type="http://schemas.openxmlformats.org/officeDocument/2006/relationships/hyperlink" Target="http://maps.google.com/?q=63.29762,10.48261" TargetMode="External"/><Relationship Id="rId222" Type="http://schemas.openxmlformats.org/officeDocument/2006/relationships/hyperlink" Target="http://maps.google.com/?q=59.48761,10.31761" TargetMode="External"/><Relationship Id="rId264" Type="http://schemas.openxmlformats.org/officeDocument/2006/relationships/hyperlink" Target="http://maps.google.com/?q=59.41299,9.06930" TargetMode="External"/><Relationship Id="rId471" Type="http://schemas.openxmlformats.org/officeDocument/2006/relationships/hyperlink" Target="http://maps.google.com/?q=61.20757,6.53340" TargetMode="External"/><Relationship Id="rId667" Type="http://schemas.openxmlformats.org/officeDocument/2006/relationships/hyperlink" Target="http://maps.google.com/?q=64.50061,10.89396" TargetMode="External"/><Relationship Id="rId17" Type="http://schemas.openxmlformats.org/officeDocument/2006/relationships/hyperlink" Target="http://maps.google.com/?q=59.64069,11.31591" TargetMode="External"/><Relationship Id="rId59" Type="http://schemas.openxmlformats.org/officeDocument/2006/relationships/hyperlink" Target="http://maps.google.com/?q=59.92626,11.06527" TargetMode="External"/><Relationship Id="rId124" Type="http://schemas.openxmlformats.org/officeDocument/2006/relationships/hyperlink" Target="http://maps.google.com/?q=62.49647,11.22326" TargetMode="External"/><Relationship Id="rId527" Type="http://schemas.openxmlformats.org/officeDocument/2006/relationships/hyperlink" Target="http://maps.google.com/?q=62.14762,6.07408" TargetMode="External"/><Relationship Id="rId569" Type="http://schemas.openxmlformats.org/officeDocument/2006/relationships/hyperlink" Target="http://maps.google.com/?q=62.91318,8.20526" TargetMode="External"/><Relationship Id="rId734" Type="http://schemas.openxmlformats.org/officeDocument/2006/relationships/hyperlink" Target="http://maps.google.com/?q=68.09696,16.37416" TargetMode="External"/><Relationship Id="rId776" Type="http://schemas.openxmlformats.org/officeDocument/2006/relationships/hyperlink" Target="http://maps.google.com/?q=68.69033,17.54224" TargetMode="External"/><Relationship Id="rId70" Type="http://schemas.openxmlformats.org/officeDocument/2006/relationships/hyperlink" Target="http://maps.google.com/?q=60.14151,11.17515" TargetMode="External"/><Relationship Id="rId166" Type="http://schemas.openxmlformats.org/officeDocument/2006/relationships/hyperlink" Target="http://maps.google.com/?q=60.82249,9.55207" TargetMode="External"/><Relationship Id="rId331" Type="http://schemas.openxmlformats.org/officeDocument/2006/relationships/hyperlink" Target="http://maps.google.com/?q=58.28529,7.35598" TargetMode="External"/><Relationship Id="rId373" Type="http://schemas.openxmlformats.org/officeDocument/2006/relationships/hyperlink" Target="http://maps.google.com/?q=59.23470,6.17752" TargetMode="External"/><Relationship Id="rId429" Type="http://schemas.openxmlformats.org/officeDocument/2006/relationships/hyperlink" Target="http://maps.google.com/?q=60.18385,5.46380" TargetMode="External"/><Relationship Id="rId580" Type="http://schemas.openxmlformats.org/officeDocument/2006/relationships/hyperlink" Target="http://maps.google.com/?q=63.26779,8.53133" TargetMode="External"/><Relationship Id="rId636" Type="http://schemas.openxmlformats.org/officeDocument/2006/relationships/hyperlink" Target="http://maps.google.com/?q=63.41406,11.74298" TargetMode="External"/><Relationship Id="rId801" Type="http://schemas.openxmlformats.org/officeDocument/2006/relationships/hyperlink" Target="http://maps.google.com/?q=69.57629,20.21887" TargetMode="External"/><Relationship Id="rId1" Type="http://schemas.openxmlformats.org/officeDocument/2006/relationships/hyperlink" Target="http://maps.google.com/?q=59.12478,11.38754" TargetMode="External"/><Relationship Id="rId233" Type="http://schemas.openxmlformats.org/officeDocument/2006/relationships/hyperlink" Target="http://maps.google.com/?q=59.58679,10.20809" TargetMode="External"/><Relationship Id="rId440" Type="http://schemas.openxmlformats.org/officeDocument/2006/relationships/hyperlink" Target="http://maps.google.com/?q=60.58639,5.81886" TargetMode="External"/><Relationship Id="rId678" Type="http://schemas.openxmlformats.org/officeDocument/2006/relationships/hyperlink" Target="http://maps.google.com/?q=67.28000,14.40501" TargetMode="External"/><Relationship Id="rId28" Type="http://schemas.openxmlformats.org/officeDocument/2006/relationships/hyperlink" Target="http://maps.google.com/?q=59.35195,10.87226" TargetMode="External"/><Relationship Id="rId275" Type="http://schemas.openxmlformats.org/officeDocument/2006/relationships/hyperlink" Target="http://maps.google.com/?q=59.02154,8.52375" TargetMode="External"/><Relationship Id="rId300" Type="http://schemas.openxmlformats.org/officeDocument/2006/relationships/hyperlink" Target="http://maps.google.com/?q=58.33091,8.23229" TargetMode="External"/><Relationship Id="rId482" Type="http://schemas.openxmlformats.org/officeDocument/2006/relationships/hyperlink" Target="http://maps.google.com/?q=61.40831,7.28559" TargetMode="External"/><Relationship Id="rId538" Type="http://schemas.openxmlformats.org/officeDocument/2006/relationships/hyperlink" Target="http://maps.google.com/?q=62.39594,6.58750" TargetMode="External"/><Relationship Id="rId703" Type="http://schemas.openxmlformats.org/officeDocument/2006/relationships/hyperlink" Target="http://maps.google.com/?q=66.10799,12.49046" TargetMode="External"/><Relationship Id="rId745" Type="http://schemas.openxmlformats.org/officeDocument/2006/relationships/hyperlink" Target="http://maps.google.com/?q=67.66696,12.69343" TargetMode="External"/><Relationship Id="rId81" Type="http://schemas.openxmlformats.org/officeDocument/2006/relationships/hyperlink" Target="http://maps.google.com/?q=59.91273,10.74609" TargetMode="External"/><Relationship Id="rId135" Type="http://schemas.openxmlformats.org/officeDocument/2006/relationships/hyperlink" Target="http://maps.google.com/?q=61.88387,8.26914" TargetMode="External"/><Relationship Id="rId177" Type="http://schemas.openxmlformats.org/officeDocument/2006/relationships/hyperlink" Target="http://maps.google.com/?q=61.12529,8.57290" TargetMode="External"/><Relationship Id="rId342" Type="http://schemas.openxmlformats.org/officeDocument/2006/relationships/hyperlink" Target="http://maps.google.com/?q=58.45133,5.99970" TargetMode="External"/><Relationship Id="rId384" Type="http://schemas.openxmlformats.org/officeDocument/2006/relationships/hyperlink" Target="http://maps.google.com/?q=59.23062,5.43524" TargetMode="External"/><Relationship Id="rId591" Type="http://schemas.openxmlformats.org/officeDocument/2006/relationships/hyperlink" Target="http://maps.google.com/?q=63.72555,8.83402" TargetMode="External"/><Relationship Id="rId605" Type="http://schemas.openxmlformats.org/officeDocument/2006/relationships/hyperlink" Target="http://maps.google.com/?q=64.29875,10.51284" TargetMode="External"/><Relationship Id="rId787" Type="http://schemas.openxmlformats.org/officeDocument/2006/relationships/hyperlink" Target="http://maps.google.com/?q=69.08873,17.69489" TargetMode="External"/><Relationship Id="rId812" Type="http://schemas.openxmlformats.org/officeDocument/2006/relationships/hyperlink" Target="http://maps.google.com/?q=69.93804,22.05205" TargetMode="External"/><Relationship Id="rId202" Type="http://schemas.openxmlformats.org/officeDocument/2006/relationships/hyperlink" Target="http://maps.google.com/?q=59.96592,9.99501" TargetMode="External"/><Relationship Id="rId244" Type="http://schemas.openxmlformats.org/officeDocument/2006/relationships/hyperlink" Target="http://maps.google.com/?q=59.1109,10.3933" TargetMode="External"/><Relationship Id="rId647" Type="http://schemas.openxmlformats.org/officeDocument/2006/relationships/hyperlink" Target="http://maps.google.com/?q=64.07214,11.21716" TargetMode="External"/><Relationship Id="rId689" Type="http://schemas.openxmlformats.org/officeDocument/2006/relationships/hyperlink" Target="http://maps.google.com/?q=65.69780,12.43706" TargetMode="External"/><Relationship Id="rId39" Type="http://schemas.openxmlformats.org/officeDocument/2006/relationships/hyperlink" Target="http://maps.google.com/?q=59.71949,10.83576" TargetMode="External"/><Relationship Id="rId286" Type="http://schemas.openxmlformats.org/officeDocument/2006/relationships/hyperlink" Target="http://maps.google.com/?q=58.34050,8.59343" TargetMode="External"/><Relationship Id="rId451" Type="http://schemas.openxmlformats.org/officeDocument/2006/relationships/hyperlink" Target="http://maps.google.com/?q=60.55519,5.26942" TargetMode="External"/><Relationship Id="rId493" Type="http://schemas.openxmlformats.org/officeDocument/2006/relationships/hyperlink" Target="http://maps.google.com/?q=61.45217,5.85717" TargetMode="External"/><Relationship Id="rId507" Type="http://schemas.openxmlformats.org/officeDocument/2006/relationships/hyperlink" Target="http://maps.google.com/?q=61.77277,6.21496" TargetMode="External"/><Relationship Id="rId549" Type="http://schemas.openxmlformats.org/officeDocument/2006/relationships/hyperlink" Target="http://maps.google.com/?q=62.62644,7.08838" TargetMode="External"/><Relationship Id="rId714" Type="http://schemas.openxmlformats.org/officeDocument/2006/relationships/hyperlink" Target="http://maps.google.com/?q=66.50159,12.09645" TargetMode="External"/><Relationship Id="rId756" Type="http://schemas.openxmlformats.org/officeDocument/2006/relationships/hyperlink" Target="http://maps.google.com/?q=68.68880,14.47205" TargetMode="External"/><Relationship Id="rId50" Type="http://schemas.openxmlformats.org/officeDocument/2006/relationships/hyperlink" Target="http://maps.google.com/?q=59.83333,10.43721" TargetMode="External"/><Relationship Id="rId104" Type="http://schemas.openxmlformats.org/officeDocument/2006/relationships/hyperlink" Target="http://maps.google.com/?q=60.88191,11.56231" TargetMode="External"/><Relationship Id="rId146" Type="http://schemas.openxmlformats.org/officeDocument/2006/relationships/hyperlink" Target="http://maps.google.com/?q=61.52965,10.13889" TargetMode="External"/><Relationship Id="rId188" Type="http://schemas.openxmlformats.org/officeDocument/2006/relationships/hyperlink" Target="http://maps.google.com/?q=60.56809,9.10274" TargetMode="External"/><Relationship Id="rId311" Type="http://schemas.openxmlformats.org/officeDocument/2006/relationships/hyperlink" Target="http://maps.google.com/?q=59.56027,7.35676" TargetMode="External"/><Relationship Id="rId353" Type="http://schemas.openxmlformats.org/officeDocument/2006/relationships/hyperlink" Target="http://maps.google.com/?q=58.45674,6.55184" TargetMode="External"/><Relationship Id="rId395" Type="http://schemas.openxmlformats.org/officeDocument/2006/relationships/hyperlink" Target="http://maps.google.com/?q=59.66477,5.93264" TargetMode="External"/><Relationship Id="rId409" Type="http://schemas.openxmlformats.org/officeDocument/2006/relationships/hyperlink" Target="http://maps.google.com/?q=60.27561,6.25229" TargetMode="External"/><Relationship Id="rId560" Type="http://schemas.openxmlformats.org/officeDocument/2006/relationships/hyperlink" Target="http://maps.google.com/?q=62.85441,7.14064" TargetMode="External"/><Relationship Id="rId798" Type="http://schemas.openxmlformats.org/officeDocument/2006/relationships/hyperlink" Target="http://maps.google.com/?q=69.24081,19.23437" TargetMode="External"/><Relationship Id="rId92" Type="http://schemas.openxmlformats.org/officeDocument/2006/relationships/hyperlink" Target="http://maps.google.com/?q=60.39220,11.54030" TargetMode="External"/><Relationship Id="rId213" Type="http://schemas.openxmlformats.org/officeDocument/2006/relationships/hyperlink" Target="http://maps.google.com/?q=59.54275,10.56138" TargetMode="External"/><Relationship Id="rId420" Type="http://schemas.openxmlformats.org/officeDocument/2006/relationships/hyperlink" Target="http://maps.google.com/?q=60.52408,6.71940" TargetMode="External"/><Relationship Id="rId616" Type="http://schemas.openxmlformats.org/officeDocument/2006/relationships/hyperlink" Target="http://maps.google.com/?q=62.84185,11.30130" TargetMode="External"/><Relationship Id="rId658" Type="http://schemas.openxmlformats.org/officeDocument/2006/relationships/hyperlink" Target="http://maps.google.com/?q=64.92886,13.15954" TargetMode="External"/><Relationship Id="rId255" Type="http://schemas.openxmlformats.org/officeDocument/2006/relationships/hyperlink" Target="http://maps.google.com/?q=59.00071,9.74876" TargetMode="External"/><Relationship Id="rId297" Type="http://schemas.openxmlformats.org/officeDocument/2006/relationships/hyperlink" Target="http://maps.google.com/?q=58.24879,8.37780" TargetMode="External"/><Relationship Id="rId462" Type="http://schemas.openxmlformats.org/officeDocument/2006/relationships/hyperlink" Target="http://maps.google.com/?q=61.07111,4.83716" TargetMode="External"/><Relationship Id="rId518" Type="http://schemas.openxmlformats.org/officeDocument/2006/relationships/hyperlink" Target="http://maps.google.com/?q=62.20282,5.57729" TargetMode="External"/><Relationship Id="rId725" Type="http://schemas.openxmlformats.org/officeDocument/2006/relationships/hyperlink" Target="http://maps.google.com/?q=67.25883,15.39181" TargetMode="External"/><Relationship Id="rId115" Type="http://schemas.openxmlformats.org/officeDocument/2006/relationships/hyperlink" Target="http://maps.google.com/?q=61.75832,11.95985" TargetMode="External"/><Relationship Id="rId157" Type="http://schemas.openxmlformats.org/officeDocument/2006/relationships/hyperlink" Target="http://maps.google.com/?q=60.24143,10.38503" TargetMode="External"/><Relationship Id="rId322" Type="http://schemas.openxmlformats.org/officeDocument/2006/relationships/hyperlink" Target="http://maps.google.com/?q=58.26936,7.97413" TargetMode="External"/><Relationship Id="rId364" Type="http://schemas.openxmlformats.org/officeDocument/2006/relationships/hyperlink" Target="http://maps.google.com/?q=58.88854,5.65285" TargetMode="External"/><Relationship Id="rId767" Type="http://schemas.openxmlformats.org/officeDocument/2006/relationships/hyperlink" Target="http://maps.google.com/?q=68.79833,16.54165" TargetMode="External"/><Relationship Id="rId61" Type="http://schemas.openxmlformats.org/officeDocument/2006/relationships/hyperlink" Target="http://maps.google.com/?q=59.76452,11.14492" TargetMode="External"/><Relationship Id="rId199" Type="http://schemas.openxmlformats.org/officeDocument/2006/relationships/hyperlink" Target="http://maps.google.com/?q=60.04223,9.63022" TargetMode="External"/><Relationship Id="rId571" Type="http://schemas.openxmlformats.org/officeDocument/2006/relationships/hyperlink" Target="http://maps.google.com/?q=62.67545,8.55153" TargetMode="External"/><Relationship Id="rId627" Type="http://schemas.openxmlformats.org/officeDocument/2006/relationships/hyperlink" Target="http://maps.google.com/?q=63.41083,10.79424" TargetMode="External"/><Relationship Id="rId669" Type="http://schemas.openxmlformats.org/officeDocument/2006/relationships/hyperlink" Target="http://maps.google.com/?q=64.86208,11.23734" TargetMode="External"/><Relationship Id="rId19" Type="http://schemas.openxmlformats.org/officeDocument/2006/relationships/hyperlink" Target="http://maps.google.com/?q=59.61709,11.08559" TargetMode="External"/><Relationship Id="rId224" Type="http://schemas.openxmlformats.org/officeDocument/2006/relationships/hyperlink" Target="http://maps.google.com/?q=59.26754,10.40762" TargetMode="External"/><Relationship Id="rId266" Type="http://schemas.openxmlformats.org/officeDocument/2006/relationships/hyperlink" Target="http://maps.google.com/?q=59.38746,9.17370" TargetMode="External"/><Relationship Id="rId431" Type="http://schemas.openxmlformats.org/officeDocument/2006/relationships/hyperlink" Target="http://maps.google.com/?q=60.09485,5.22705" TargetMode="External"/><Relationship Id="rId473" Type="http://schemas.openxmlformats.org/officeDocument/2006/relationships/hyperlink" Target="http://maps.google.com/?q=61.18461,6.85016" TargetMode="External"/><Relationship Id="rId529" Type="http://schemas.openxmlformats.org/officeDocument/2006/relationships/hyperlink" Target="http://maps.google.com/?q=62.20290,6.12722" TargetMode="External"/><Relationship Id="rId680" Type="http://schemas.openxmlformats.org/officeDocument/2006/relationships/hyperlink" Target="http://maps.google.com/?q=68.43838,17.42720" TargetMode="External"/><Relationship Id="rId736" Type="http://schemas.openxmlformats.org/officeDocument/2006/relationships/hyperlink" Target="http://maps.google.com/?q=68.41399,15.99512" TargetMode="External"/><Relationship Id="rId30" Type="http://schemas.openxmlformats.org/officeDocument/2006/relationships/hyperlink" Target="http://maps.google.com/?q=59.38173,10.75142" TargetMode="External"/><Relationship Id="rId126" Type="http://schemas.openxmlformats.org/officeDocument/2006/relationships/hyperlink" Target="http://maps.google.com/?q=61.11514,10.46628" TargetMode="External"/><Relationship Id="rId168" Type="http://schemas.openxmlformats.org/officeDocument/2006/relationships/hyperlink" Target="http://maps.google.com/?q=60.88781,9.64143" TargetMode="External"/><Relationship Id="rId333" Type="http://schemas.openxmlformats.org/officeDocument/2006/relationships/hyperlink" Target="http://maps.google.com/?q=58.08437,7.30497" TargetMode="External"/><Relationship Id="rId540" Type="http://schemas.openxmlformats.org/officeDocument/2006/relationships/hyperlink" Target="http://maps.google.com/?q=62.50206,6.70343" TargetMode="External"/><Relationship Id="rId778" Type="http://schemas.openxmlformats.org/officeDocument/2006/relationships/hyperlink" Target="http://maps.google.com/?q=68.74710,17.80621" TargetMode="External"/><Relationship Id="rId72" Type="http://schemas.openxmlformats.org/officeDocument/2006/relationships/hyperlink" Target="http://maps.google.com/?q=60.12105,11.46634" TargetMode="External"/><Relationship Id="rId375" Type="http://schemas.openxmlformats.org/officeDocument/2006/relationships/hyperlink" Target="http://maps.google.com/?q=59.48532,6.25353" TargetMode="External"/><Relationship Id="rId582" Type="http://schemas.openxmlformats.org/officeDocument/2006/relationships/hyperlink" Target="http://maps.google.com/?q=63.43049,10.39506" TargetMode="External"/><Relationship Id="rId638" Type="http://schemas.openxmlformats.org/officeDocument/2006/relationships/hyperlink" Target="http://maps.google.com/?q=63.46803,10.91776" TargetMode="External"/><Relationship Id="rId803" Type="http://schemas.openxmlformats.org/officeDocument/2006/relationships/hyperlink" Target="http://maps.google.com/?q=69.27072,19.95944" TargetMode="External"/><Relationship Id="rId3" Type="http://schemas.openxmlformats.org/officeDocument/2006/relationships/hyperlink" Target="http://maps.google.com/?q=59.43403,10.65771" TargetMode="External"/><Relationship Id="rId235" Type="http://schemas.openxmlformats.org/officeDocument/2006/relationships/hyperlink" Target="http://maps.google.com/?q=59.53013,10.09032" TargetMode="External"/><Relationship Id="rId277" Type="http://schemas.openxmlformats.org/officeDocument/2006/relationships/hyperlink" Target="http://maps.google.com/?q=59.1865,8.0895" TargetMode="External"/><Relationship Id="rId400" Type="http://schemas.openxmlformats.org/officeDocument/2006/relationships/hyperlink" Target="http://maps.google.com/?q=59.79429,5.18530" TargetMode="External"/><Relationship Id="rId442" Type="http://schemas.openxmlformats.org/officeDocument/2006/relationships/hyperlink" Target="http://maps.google.com/?q=60.81625,5.80575" TargetMode="External"/><Relationship Id="rId484" Type="http://schemas.openxmlformats.org/officeDocument/2006/relationships/hyperlink" Target="http://maps.google.com/?q=61.34630,5.07040" TargetMode="External"/><Relationship Id="rId705" Type="http://schemas.openxmlformats.org/officeDocument/2006/relationships/hyperlink" Target="http://maps.google.com/?q=66.19672,13.02133" TargetMode="External"/><Relationship Id="rId137" Type="http://schemas.openxmlformats.org/officeDocument/2006/relationships/hyperlink" Target="http://maps.google.com/?q=61.83773,8.56842" TargetMode="External"/><Relationship Id="rId302" Type="http://schemas.openxmlformats.org/officeDocument/2006/relationships/hyperlink" Target="http://maps.google.com/?q=58.76845,8.48651" TargetMode="External"/><Relationship Id="rId344" Type="http://schemas.openxmlformats.org/officeDocument/2006/relationships/hyperlink" Target="http://maps.google.com/?q=58.85244,5.73521" TargetMode="External"/><Relationship Id="rId691" Type="http://schemas.openxmlformats.org/officeDocument/2006/relationships/hyperlink" Target="http://maps.google.com/?q=65.98427,12.28916" TargetMode="External"/><Relationship Id="rId747" Type="http://schemas.openxmlformats.org/officeDocument/2006/relationships/hyperlink" Target="http://maps.google.com/?q=68.08902,13.23177" TargetMode="External"/><Relationship Id="rId789" Type="http://schemas.openxmlformats.org/officeDocument/2006/relationships/hyperlink" Target="http://maps.google.com/?q=69.17057,17.73416" TargetMode="External"/><Relationship Id="rId41" Type="http://schemas.openxmlformats.org/officeDocument/2006/relationships/hyperlink" Target="http://maps.google.com/?q=59.66472,10.79465" TargetMode="External"/><Relationship Id="rId83" Type="http://schemas.openxmlformats.org/officeDocument/2006/relationships/hyperlink" Target="http://maps.google.com/?q=60.19049,11.99772" TargetMode="External"/><Relationship Id="rId179" Type="http://schemas.openxmlformats.org/officeDocument/2006/relationships/hyperlink" Target="http://maps.google.com/?q=59.74389,10.20449" TargetMode="External"/><Relationship Id="rId386" Type="http://schemas.openxmlformats.org/officeDocument/2006/relationships/hyperlink" Target="http://maps.google.com/?q=59.42408,5.44553" TargetMode="External"/><Relationship Id="rId551" Type="http://schemas.openxmlformats.org/officeDocument/2006/relationships/hyperlink" Target="http://maps.google.com/?q=62.56749,7.68709" TargetMode="External"/><Relationship Id="rId593" Type="http://schemas.openxmlformats.org/officeDocument/2006/relationships/hyperlink" Target="http://maps.google.com/?q=63.68697,9.66541" TargetMode="External"/><Relationship Id="rId607" Type="http://schemas.openxmlformats.org/officeDocument/2006/relationships/hyperlink" Target="http://maps.google.com/?q=62.59431,9.69120" TargetMode="External"/><Relationship Id="rId649" Type="http://schemas.openxmlformats.org/officeDocument/2006/relationships/hyperlink" Target="http://maps.google.com/?q=64.22243,11.22139" TargetMode="External"/><Relationship Id="rId814" Type="http://schemas.openxmlformats.org/officeDocument/2006/relationships/hyperlink" Target="http://maps.google.com/?q=59.13118,10.21665" TargetMode="External"/><Relationship Id="rId190" Type="http://schemas.openxmlformats.org/officeDocument/2006/relationships/hyperlink" Target="http://maps.google.com/?q=60.70140,8.94572" TargetMode="External"/><Relationship Id="rId204" Type="http://schemas.openxmlformats.org/officeDocument/2006/relationships/hyperlink" Target="http://maps.google.com/?q=59.77077,9.90987" TargetMode="External"/><Relationship Id="rId246" Type="http://schemas.openxmlformats.org/officeDocument/2006/relationships/hyperlink" Target="http://maps.google.com/?q=59.39900,9.96985" TargetMode="External"/><Relationship Id="rId288" Type="http://schemas.openxmlformats.org/officeDocument/2006/relationships/hyperlink" Target="http://maps.google.com/?q=58.46151,8.77253" TargetMode="External"/><Relationship Id="rId411" Type="http://schemas.openxmlformats.org/officeDocument/2006/relationships/hyperlink" Target="http://maps.google.com/?q=60.06912,6.54565" TargetMode="External"/><Relationship Id="rId453" Type="http://schemas.openxmlformats.org/officeDocument/2006/relationships/hyperlink" Target="http://maps.google.com/?q=60.7774,4.9323" TargetMode="External"/><Relationship Id="rId509" Type="http://schemas.openxmlformats.org/officeDocument/2006/relationships/hyperlink" Target="http://maps.google.com/?q=61.90448,6.72264" TargetMode="External"/><Relationship Id="rId660" Type="http://schemas.openxmlformats.org/officeDocument/2006/relationships/hyperlink" Target="http://maps.google.com/?q=64.46543,12.31491" TargetMode="External"/><Relationship Id="rId106" Type="http://schemas.openxmlformats.org/officeDocument/2006/relationships/hyperlink" Target="http://maps.google.com/?q=61.31484,12.26374" TargetMode="External"/><Relationship Id="rId313" Type="http://schemas.openxmlformats.org/officeDocument/2006/relationships/hyperlink" Target="http://maps.google.com/?q=58.14671,7.99560" TargetMode="External"/><Relationship Id="rId495" Type="http://schemas.openxmlformats.org/officeDocument/2006/relationships/hyperlink" Target="http://maps.google.com/?q=61.50896,5.71675" TargetMode="External"/><Relationship Id="rId716" Type="http://schemas.openxmlformats.org/officeDocument/2006/relationships/hyperlink" Target="http://maps.google.com/?q=66.71367,13.28711" TargetMode="External"/><Relationship Id="rId758" Type="http://schemas.openxmlformats.org/officeDocument/2006/relationships/hyperlink" Target="http://maps.google.com/?q=68.91521,15.07161" TargetMode="External"/><Relationship Id="rId10" Type="http://schemas.openxmlformats.org/officeDocument/2006/relationships/hyperlink" Target="http://maps.google.com/?q=59.02526,11.03685" TargetMode="External"/><Relationship Id="rId52" Type="http://schemas.openxmlformats.org/officeDocument/2006/relationships/hyperlink" Target="http://maps.google.com/?q=59.88478,11.56942" TargetMode="External"/><Relationship Id="rId94" Type="http://schemas.openxmlformats.org/officeDocument/2006/relationships/hyperlink" Target="http://maps.google.com/?q=60.25284,11.67974" TargetMode="External"/><Relationship Id="rId148" Type="http://schemas.openxmlformats.org/officeDocument/2006/relationships/hyperlink" Target="http://maps.google.com/?q=61.31423,10.30066" TargetMode="External"/><Relationship Id="rId355" Type="http://schemas.openxmlformats.org/officeDocument/2006/relationships/hyperlink" Target="http://maps.google.com/?q=58.63759,6.09133" TargetMode="External"/><Relationship Id="rId397" Type="http://schemas.openxmlformats.org/officeDocument/2006/relationships/hyperlink" Target="http://maps.google.com/?q=59.54190,5.35178" TargetMode="External"/><Relationship Id="rId520" Type="http://schemas.openxmlformats.org/officeDocument/2006/relationships/hyperlink" Target="http://maps.google.com/?q=62.34194,5.63396" TargetMode="External"/><Relationship Id="rId562" Type="http://schemas.openxmlformats.org/officeDocument/2006/relationships/hyperlink" Target="http://maps.google.com/?q=62.91735,7.44669" TargetMode="External"/><Relationship Id="rId618" Type="http://schemas.openxmlformats.org/officeDocument/2006/relationships/hyperlink" Target="http://maps.google.com/?q=63.03910,10.28501" TargetMode="External"/><Relationship Id="rId215" Type="http://schemas.openxmlformats.org/officeDocument/2006/relationships/hyperlink" Target="http://maps.google.com/?q=59.83486,9.57912" TargetMode="External"/><Relationship Id="rId257" Type="http://schemas.openxmlformats.org/officeDocument/2006/relationships/hyperlink" Target="http://maps.google.com/?q=58.86930,9.41494" TargetMode="External"/><Relationship Id="rId422" Type="http://schemas.openxmlformats.org/officeDocument/2006/relationships/hyperlink" Target="http://maps.google.com/?q=60.62296,6.42286" TargetMode="External"/><Relationship Id="rId464" Type="http://schemas.openxmlformats.org/officeDocument/2006/relationships/hyperlink" Target="http://maps.google.com/?q=61.17109,5.29603" TargetMode="External"/><Relationship Id="rId299" Type="http://schemas.openxmlformats.org/officeDocument/2006/relationships/hyperlink" Target="http://maps.google.com/?q=58.33091,8.23229" TargetMode="External"/><Relationship Id="rId727" Type="http://schemas.openxmlformats.org/officeDocument/2006/relationships/hyperlink" Target="http://maps.google.com/?q=67.34769,15.60493" TargetMode="External"/><Relationship Id="rId63" Type="http://schemas.openxmlformats.org/officeDocument/2006/relationships/hyperlink" Target="http://maps.google.com/?q=59.93098,10.95373" TargetMode="External"/><Relationship Id="rId159" Type="http://schemas.openxmlformats.org/officeDocument/2006/relationships/hyperlink" Target="http://maps.google.com/?q=60.29093,10.61585" TargetMode="External"/><Relationship Id="rId366" Type="http://schemas.openxmlformats.org/officeDocument/2006/relationships/hyperlink" Target="http://maps.google.com/?q=58.99955,5.61871" TargetMode="External"/><Relationship Id="rId573" Type="http://schemas.openxmlformats.org/officeDocument/2006/relationships/hyperlink" Target="http://maps.google.com/?q=62.97397,8.72472" TargetMode="External"/><Relationship Id="rId780" Type="http://schemas.openxmlformats.org/officeDocument/2006/relationships/hyperlink" Target="http://maps.google.com/?q=68.86099,18.34857" TargetMode="External"/><Relationship Id="rId226" Type="http://schemas.openxmlformats.org/officeDocument/2006/relationships/hyperlink" Target="http://maps.google.com/?q=59.13118,10.21665" TargetMode="External"/><Relationship Id="rId433" Type="http://schemas.openxmlformats.org/officeDocument/2006/relationships/hyperlink" Target="http://maps.google.com/?q=60.25512,5.10161" TargetMode="External"/><Relationship Id="rId640" Type="http://schemas.openxmlformats.org/officeDocument/2006/relationships/hyperlink" Target="http://maps.google.com/?q=63.5891,10.7423" TargetMode="External"/><Relationship Id="rId738" Type="http://schemas.openxmlformats.org/officeDocument/2006/relationships/hyperlink" Target="http://maps.google.com/?q=68.54902,16.39218" TargetMode="External"/><Relationship Id="rId74" Type="http://schemas.openxmlformats.org/officeDocument/2006/relationships/hyperlink" Target="http://maps.google.com/?q=60.33046,11.26161" TargetMode="External"/><Relationship Id="rId377" Type="http://schemas.openxmlformats.org/officeDocument/2006/relationships/hyperlink" Target="http://maps.google.com/?q=59.65059,6.35415" TargetMode="External"/><Relationship Id="rId500" Type="http://schemas.openxmlformats.org/officeDocument/2006/relationships/hyperlink" Target="http://maps.google.com/?q=62.04591,5.35096" TargetMode="External"/><Relationship Id="rId584" Type="http://schemas.openxmlformats.org/officeDocument/2006/relationships/hyperlink" Target="http://maps.google.com/?q=63.29057,9.08909" TargetMode="External"/><Relationship Id="rId805" Type="http://schemas.openxmlformats.org/officeDocument/2006/relationships/hyperlink" Target="http://maps.google.com/?q=69.60407,20.53272" TargetMode="External"/><Relationship Id="rId5" Type="http://schemas.openxmlformats.org/officeDocument/2006/relationships/hyperlink" Target="http://maps.google.com/?q=59.28391,11.10962" TargetMode="External"/><Relationship Id="rId237" Type="http://schemas.openxmlformats.org/officeDocument/2006/relationships/hyperlink" Target="http://maps.google.com/?q=59.37240,10.26308" TargetMode="External"/><Relationship Id="rId791" Type="http://schemas.openxmlformats.org/officeDocument/2006/relationships/hyperlink" Target="http://maps.google.com/?q=69.36304,17.05284" TargetMode="External"/><Relationship Id="rId444" Type="http://schemas.openxmlformats.org/officeDocument/2006/relationships/hyperlink" Target="http://maps.google.com/?q=60.52619,5.49365" TargetMode="External"/><Relationship Id="rId651" Type="http://schemas.openxmlformats.org/officeDocument/2006/relationships/hyperlink" Target="http://maps.google.com/?q=64.24570,12.37779" TargetMode="External"/><Relationship Id="rId749" Type="http://schemas.openxmlformats.org/officeDocument/2006/relationships/hyperlink" Target="http://maps.google.com/?q=68.14746,13.61151" TargetMode="External"/><Relationship Id="rId290" Type="http://schemas.openxmlformats.org/officeDocument/2006/relationships/hyperlink" Target="http://maps.google.com/?q=58.88083,9.01861" TargetMode="External"/><Relationship Id="rId304" Type="http://schemas.openxmlformats.org/officeDocument/2006/relationships/hyperlink" Target="http://maps.google.com/?q=58.45909,7.91692" TargetMode="External"/><Relationship Id="rId388" Type="http://schemas.openxmlformats.org/officeDocument/2006/relationships/hyperlink" Target="http://maps.google.com/?q=59.28354,5.30669" TargetMode="External"/><Relationship Id="rId511" Type="http://schemas.openxmlformats.org/officeDocument/2006/relationships/hyperlink" Target="http://maps.google.com/?q=62.73752,7.15912" TargetMode="External"/><Relationship Id="rId609" Type="http://schemas.openxmlformats.org/officeDocument/2006/relationships/hyperlink" Target="http://maps.google.com/?q=62.82496,10.01177" TargetMode="External"/><Relationship Id="rId85" Type="http://schemas.openxmlformats.org/officeDocument/2006/relationships/hyperlink" Target="http://maps.google.com/?q=60.79450,11.06798" TargetMode="External"/><Relationship Id="rId150" Type="http://schemas.openxmlformats.org/officeDocument/2006/relationships/hyperlink" Target="http://maps.google.com/?q=61.22819,10.22255" TargetMode="External"/><Relationship Id="rId595" Type="http://schemas.openxmlformats.org/officeDocument/2006/relationships/hyperlink" Target="http://maps.google.com/?q=63.51389,9.80611" TargetMode="External"/><Relationship Id="rId248" Type="http://schemas.openxmlformats.org/officeDocument/2006/relationships/hyperlink" Target="http://maps.google.com/?q=59.14054,9.65610" TargetMode="External"/><Relationship Id="rId455" Type="http://schemas.openxmlformats.org/officeDocument/2006/relationships/hyperlink" Target="http://maps.google.com/?q=60.77890,4.71485" TargetMode="External"/><Relationship Id="rId662" Type="http://schemas.openxmlformats.org/officeDocument/2006/relationships/hyperlink" Target="http://maps.google.com/?q=64.62887,12.30206" TargetMode="External"/><Relationship Id="rId12" Type="http://schemas.openxmlformats.org/officeDocument/2006/relationships/hyperlink" Target="http://maps.google.com/?q=59.22218,11.69928" TargetMode="External"/><Relationship Id="rId108" Type="http://schemas.openxmlformats.org/officeDocument/2006/relationships/hyperlink" Target="http://maps.google.com/?q=61.13484,11.36409" TargetMode="External"/><Relationship Id="rId315" Type="http://schemas.openxmlformats.org/officeDocument/2006/relationships/hyperlink" Target="http://maps.google.com/?q=58.02740,7.45342" TargetMode="External"/><Relationship Id="rId522" Type="http://schemas.openxmlformats.org/officeDocument/2006/relationships/hyperlink" Target="http://maps.google.com/?q=62.34317,5.84869" TargetMode="External"/><Relationship Id="rId96" Type="http://schemas.openxmlformats.org/officeDocument/2006/relationships/hyperlink" Target="http://maps.google.com/?q=59.98281,12.12825" TargetMode="External"/><Relationship Id="rId161" Type="http://schemas.openxmlformats.org/officeDocument/2006/relationships/hyperlink" Target="http://maps.google.com/?q=60.39273,10.56155" TargetMode="External"/><Relationship Id="rId399" Type="http://schemas.openxmlformats.org/officeDocument/2006/relationships/hyperlink" Target="http://maps.google.com/?q=59.79429,5.18530" TargetMode="External"/><Relationship Id="rId259" Type="http://schemas.openxmlformats.org/officeDocument/2006/relationships/hyperlink" Target="http://maps.google.com/?q=59.09773,9.05866" TargetMode="External"/><Relationship Id="rId466" Type="http://schemas.openxmlformats.org/officeDocument/2006/relationships/hyperlink" Target="http://maps.google.com/?q=61.22036,6.07494" TargetMode="External"/><Relationship Id="rId673" Type="http://schemas.openxmlformats.org/officeDocument/2006/relationships/hyperlink" Target="http://maps.google.com/?q=65.09244,11.70513" TargetMode="External"/><Relationship Id="rId23" Type="http://schemas.openxmlformats.org/officeDocument/2006/relationships/hyperlink" Target="http://maps.google.com/?q=59.55354,11.32578" TargetMode="External"/><Relationship Id="rId119" Type="http://schemas.openxmlformats.org/officeDocument/2006/relationships/hyperlink" Target="http://maps.google.com/?q=62.27594,10.78241" TargetMode="External"/><Relationship Id="rId326" Type="http://schemas.openxmlformats.org/officeDocument/2006/relationships/hyperlink" Target="http://maps.google.com/?q=58.09692,7.81455" TargetMode="External"/><Relationship Id="rId533" Type="http://schemas.openxmlformats.org/officeDocument/2006/relationships/hyperlink" Target="http://maps.google.com/?q=62.29782,7.26374" TargetMode="External"/><Relationship Id="rId740" Type="http://schemas.openxmlformats.org/officeDocument/2006/relationships/hyperlink" Target="http://maps.google.com/?q=68.52647,16.99280" TargetMode="External"/><Relationship Id="rId172" Type="http://schemas.openxmlformats.org/officeDocument/2006/relationships/hyperlink" Target="http://maps.google.com/?q=61.08802,8.98141" TargetMode="External"/><Relationship Id="rId477" Type="http://schemas.openxmlformats.org/officeDocument/2006/relationships/hyperlink" Target="http://maps.google.com/?q=60.90814,7.18977" TargetMode="External"/><Relationship Id="rId600" Type="http://schemas.openxmlformats.org/officeDocument/2006/relationships/hyperlink" Target="http://maps.google.com/?q=63.96114,10.22601" TargetMode="External"/><Relationship Id="rId684" Type="http://schemas.openxmlformats.org/officeDocument/2006/relationships/hyperlink" Target="http://maps.google.com/?q=65.31254,12.16734" TargetMode="External"/><Relationship Id="rId337" Type="http://schemas.openxmlformats.org/officeDocument/2006/relationships/hyperlink" Target="http://maps.google.com/?q=58.3757,7.2197" TargetMode="External"/><Relationship Id="rId34" Type="http://schemas.openxmlformats.org/officeDocument/2006/relationships/hyperlink" Target="http://maps.google.com/?q=59.62401,10.95080" TargetMode="External"/><Relationship Id="rId544" Type="http://schemas.openxmlformats.org/officeDocument/2006/relationships/hyperlink" Target="http://maps.google.com/?q=62.50070,6.13472" TargetMode="External"/><Relationship Id="rId751" Type="http://schemas.openxmlformats.org/officeDocument/2006/relationships/hyperlink" Target="http://maps.google.com/?q=68.23417,14.56834" TargetMode="External"/><Relationship Id="rId183" Type="http://schemas.openxmlformats.org/officeDocument/2006/relationships/hyperlink" Target="http://maps.google.com/?q=60.16804,10.25647" TargetMode="External"/><Relationship Id="rId390" Type="http://schemas.openxmlformats.org/officeDocument/2006/relationships/hyperlink" Target="http://maps.google.com/?q=59.3057,4.8862" TargetMode="External"/><Relationship Id="rId404" Type="http://schemas.openxmlformats.org/officeDocument/2006/relationships/hyperlink" Target="http://maps.google.com/?q=59.91845,5.31920" TargetMode="External"/><Relationship Id="rId611" Type="http://schemas.openxmlformats.org/officeDocument/2006/relationships/hyperlink" Target="http://maps.google.com/?q=63.04721,9.71337" TargetMode="External"/><Relationship Id="rId250" Type="http://schemas.openxmlformats.org/officeDocument/2006/relationships/hyperlink" Target="http://maps.google.com/?q=59.20962,9.60897" TargetMode="External"/><Relationship Id="rId488" Type="http://schemas.openxmlformats.org/officeDocument/2006/relationships/hyperlink" Target="http://maps.google.com/?q=61.32511,5.79773" TargetMode="External"/><Relationship Id="rId695" Type="http://schemas.openxmlformats.org/officeDocument/2006/relationships/hyperlink" Target="http://maps.google.com/?q=66.06381,12.94584" TargetMode="External"/><Relationship Id="rId709" Type="http://schemas.openxmlformats.org/officeDocument/2006/relationships/hyperlink" Target="http://maps.google.com/?q=66.31278,14.14278" TargetMode="External"/><Relationship Id="rId45" Type="http://schemas.openxmlformats.org/officeDocument/2006/relationships/hyperlink" Target="http://maps.google.com/?q=59.86553,10.65940" TargetMode="External"/><Relationship Id="rId110" Type="http://schemas.openxmlformats.org/officeDocument/2006/relationships/hyperlink" Target="http://maps.google.com/?q=61.57065,11.05548" TargetMode="External"/><Relationship Id="rId348" Type="http://schemas.openxmlformats.org/officeDocument/2006/relationships/hyperlink" Target="http://maps.google.com/?q=59.41378,5.26800" TargetMode="External"/><Relationship Id="rId555" Type="http://schemas.openxmlformats.org/officeDocument/2006/relationships/hyperlink" Target="http://maps.google.com/?q=62.67278,6.67498" TargetMode="External"/><Relationship Id="rId762" Type="http://schemas.openxmlformats.org/officeDocument/2006/relationships/hyperlink" Target="http://maps.google.com/?q=69.31428,16.11939" TargetMode="External"/><Relationship Id="rId194" Type="http://schemas.openxmlformats.org/officeDocument/2006/relationships/hyperlink" Target="http://maps.google.com/?q=60.62821,8.56279" TargetMode="External"/><Relationship Id="rId208" Type="http://schemas.openxmlformats.org/officeDocument/2006/relationships/hyperlink" Target="http://maps.google.com/?q=59.78730,10.24561" TargetMode="External"/><Relationship Id="rId415" Type="http://schemas.openxmlformats.org/officeDocument/2006/relationships/hyperlink" Target="http://maps.google.com/?q=60.46750,7.07193" TargetMode="External"/><Relationship Id="rId622" Type="http://schemas.openxmlformats.org/officeDocument/2006/relationships/hyperlink" Target="http://maps.google.com/?q=63.32672,10.06920" TargetMode="External"/><Relationship Id="rId261" Type="http://schemas.openxmlformats.org/officeDocument/2006/relationships/hyperlink" Target="http://maps.google.com/?q=59.28382,9.26459" TargetMode="External"/><Relationship Id="rId499" Type="http://schemas.openxmlformats.org/officeDocument/2006/relationships/hyperlink" Target="http://maps.google.com/?q=61.93535,5.11362" TargetMode="External"/><Relationship Id="rId56" Type="http://schemas.openxmlformats.org/officeDocument/2006/relationships/hyperlink" Target="http://maps.google.com/?q=59.92898,11.16247" TargetMode="External"/><Relationship Id="rId359" Type="http://schemas.openxmlformats.org/officeDocument/2006/relationships/hyperlink" Target="http://maps.google.com/?q=58.77303,5.63329" TargetMode="External"/><Relationship Id="rId566" Type="http://schemas.openxmlformats.org/officeDocument/2006/relationships/hyperlink" Target="http://maps.google.com/?q=62.89271,7.68180" TargetMode="External"/><Relationship Id="rId773" Type="http://schemas.openxmlformats.org/officeDocument/2006/relationships/hyperlink" Target="http://maps.google.com/?q=68.77831,17.17457" TargetMode="External"/><Relationship Id="rId121" Type="http://schemas.openxmlformats.org/officeDocument/2006/relationships/hyperlink" Target="http://maps.google.com/?q=62.10766,10.63073" TargetMode="External"/><Relationship Id="rId219" Type="http://schemas.openxmlformats.org/officeDocument/2006/relationships/hyperlink" Target="http://maps.google.com/?q=60.26722,8.94721" TargetMode="External"/><Relationship Id="rId426" Type="http://schemas.openxmlformats.org/officeDocument/2006/relationships/hyperlink" Target="http://maps.google.com/?q=60.24302,5.74602" TargetMode="External"/><Relationship Id="rId633" Type="http://schemas.openxmlformats.org/officeDocument/2006/relationships/hyperlink" Target="http://maps.google.com/?q=64.01487,11.49537" TargetMode="External"/><Relationship Id="rId67" Type="http://schemas.openxmlformats.org/officeDocument/2006/relationships/hyperlink" Target="http://maps.google.com/?q=60.05707,10.86135" TargetMode="External"/><Relationship Id="rId272" Type="http://schemas.openxmlformats.org/officeDocument/2006/relationships/hyperlink" Target="http://maps.google.com/?q=59.48940,8.63403" TargetMode="External"/><Relationship Id="rId577" Type="http://schemas.openxmlformats.org/officeDocument/2006/relationships/hyperlink" Target="http://maps.google.com/?q=63.12249,8.31587" TargetMode="External"/><Relationship Id="rId700" Type="http://schemas.openxmlformats.org/officeDocument/2006/relationships/hyperlink" Target="http://maps.google.com/?q=65.53335,13.40631" TargetMode="External"/><Relationship Id="rId132" Type="http://schemas.openxmlformats.org/officeDocument/2006/relationships/hyperlink" Target="http://maps.google.com/?q=62.11837,8.86424" TargetMode="External"/><Relationship Id="rId784" Type="http://schemas.openxmlformats.org/officeDocument/2006/relationships/hyperlink" Target="http://maps.google.com/?q=69.13043,18.61226" TargetMode="External"/><Relationship Id="rId437" Type="http://schemas.openxmlformats.org/officeDocument/2006/relationships/hyperlink" Target="http://maps.google.com/?q=60.40844,5.22760" TargetMode="External"/><Relationship Id="rId644" Type="http://schemas.openxmlformats.org/officeDocument/2006/relationships/hyperlink" Target="http://maps.google.com/?q=63.74644,11.29963" TargetMode="External"/><Relationship Id="rId283" Type="http://schemas.openxmlformats.org/officeDocument/2006/relationships/hyperlink" Target="http://maps.google.com/?q=58.72057,9.23422" TargetMode="External"/><Relationship Id="rId490" Type="http://schemas.openxmlformats.org/officeDocument/2006/relationships/hyperlink" Target="http://maps.google.com/?q=61.57194,6.48164" TargetMode="External"/><Relationship Id="rId504" Type="http://schemas.openxmlformats.org/officeDocument/2006/relationships/hyperlink" Target="http://maps.google.com/?q=61.96925,6.52249" TargetMode="External"/><Relationship Id="rId711" Type="http://schemas.openxmlformats.org/officeDocument/2006/relationships/hyperlink" Target="http://maps.google.com/?q=66.41887,12.84248" TargetMode="External"/><Relationship Id="rId78" Type="http://schemas.openxmlformats.org/officeDocument/2006/relationships/hyperlink" Target="http://maps.google.com/?q=60.43518,11.06707" TargetMode="External"/><Relationship Id="rId143" Type="http://schemas.openxmlformats.org/officeDocument/2006/relationships/hyperlink" Target="http://maps.google.com/?q=61.77120,9.53529" TargetMode="External"/><Relationship Id="rId350" Type="http://schemas.openxmlformats.org/officeDocument/2006/relationships/hyperlink" Target="http://maps.google.com/?q=58.34361,6.28121" TargetMode="External"/><Relationship Id="rId588" Type="http://schemas.openxmlformats.org/officeDocument/2006/relationships/hyperlink" Target="http://maps.google.com/?q=63.60638,8.96961" TargetMode="External"/><Relationship Id="rId795" Type="http://schemas.openxmlformats.org/officeDocument/2006/relationships/hyperlink" Target="http://maps.google.com/?q=69.22959,17.98114" TargetMode="External"/><Relationship Id="rId809" Type="http://schemas.openxmlformats.org/officeDocument/2006/relationships/hyperlink" Target="http://maps.google.com/?q=69.76783,21.02466" TargetMode="External"/><Relationship Id="rId9" Type="http://schemas.openxmlformats.org/officeDocument/2006/relationships/hyperlink" Target="http://maps.google.com/?q=59.02526,11.03685" TargetMode="External"/><Relationship Id="rId210" Type="http://schemas.openxmlformats.org/officeDocument/2006/relationships/hyperlink" Target="http://maps.google.com/?q=59.78036,10.49883" TargetMode="External"/><Relationship Id="rId448" Type="http://schemas.openxmlformats.org/officeDocument/2006/relationships/hyperlink" Target="http://maps.google.com/?q=60.59861,4.84421" TargetMode="External"/><Relationship Id="rId655" Type="http://schemas.openxmlformats.org/officeDocument/2006/relationships/hyperlink" Target="http://maps.google.com/?q=64.88733,13.56219" TargetMode="External"/><Relationship Id="rId294" Type="http://schemas.openxmlformats.org/officeDocument/2006/relationships/hyperlink" Target="http://maps.google.com/?q=58.62203,8.93147" TargetMode="External"/><Relationship Id="rId308" Type="http://schemas.openxmlformats.org/officeDocument/2006/relationships/hyperlink" Target="http://maps.google.com/?q=58.82850,7.79616" TargetMode="External"/><Relationship Id="rId515" Type="http://schemas.openxmlformats.org/officeDocument/2006/relationships/hyperlink" Target="http://maps.google.com/?q=63.11045,7.72795" TargetMode="External"/><Relationship Id="rId722" Type="http://schemas.openxmlformats.org/officeDocument/2006/relationships/hyperlink" Target="http://maps.google.com/?q=67.00601,14.57430" TargetMode="External"/><Relationship Id="rId89" Type="http://schemas.openxmlformats.org/officeDocument/2006/relationships/hyperlink" Target="http://maps.google.com/?q=60.81712,11.33756" TargetMode="External"/><Relationship Id="rId154" Type="http://schemas.openxmlformats.org/officeDocument/2006/relationships/hyperlink" Target="http://maps.google.com/?q=60.72638,10.61718" TargetMode="External"/><Relationship Id="rId361" Type="http://schemas.openxmlformats.org/officeDocument/2006/relationships/hyperlink" Target="http://maps.google.com/?q=58.73536,5.64766" TargetMode="External"/><Relationship Id="rId599" Type="http://schemas.openxmlformats.org/officeDocument/2006/relationships/hyperlink" Target="http://maps.google.com/?q=63.76532,9.81113" TargetMode="External"/><Relationship Id="rId459" Type="http://schemas.openxmlformats.org/officeDocument/2006/relationships/hyperlink" Target="http://maps.google.com/?q=61.59957,5.03280" TargetMode="External"/><Relationship Id="rId666" Type="http://schemas.openxmlformats.org/officeDocument/2006/relationships/hyperlink" Target="http://maps.google.com/?q=64.65910,11.26535" TargetMode="External"/><Relationship Id="rId16" Type="http://schemas.openxmlformats.org/officeDocument/2006/relationships/hyperlink" Target="http://maps.google.com/?q=59.64069,11.31591" TargetMode="External"/><Relationship Id="rId221" Type="http://schemas.openxmlformats.org/officeDocument/2006/relationships/hyperlink" Target="http://maps.google.com/?q=59.41721,10.48343" TargetMode="External"/><Relationship Id="rId319" Type="http://schemas.openxmlformats.org/officeDocument/2006/relationships/hyperlink" Target="http://maps.google.com/?q=58.29705,6.66069" TargetMode="External"/><Relationship Id="rId526" Type="http://schemas.openxmlformats.org/officeDocument/2006/relationships/hyperlink" Target="http://maps.google.com/?q=62.14762,6.07408" TargetMode="External"/><Relationship Id="rId733" Type="http://schemas.openxmlformats.org/officeDocument/2006/relationships/hyperlink" Target="http://maps.google.com/?q=68.09696,16.37416" TargetMode="External"/><Relationship Id="rId165" Type="http://schemas.openxmlformats.org/officeDocument/2006/relationships/hyperlink" Target="http://maps.google.com/?q=60.84001,10.06180" TargetMode="External"/><Relationship Id="rId372" Type="http://schemas.openxmlformats.org/officeDocument/2006/relationships/hyperlink" Target="http://maps.google.com/?q=59.23470,6.17752" TargetMode="External"/><Relationship Id="rId677" Type="http://schemas.openxmlformats.org/officeDocument/2006/relationships/hyperlink" Target="http://maps.google.com/?q=67.28000,14.40501" TargetMode="External"/><Relationship Id="rId800" Type="http://schemas.openxmlformats.org/officeDocument/2006/relationships/hyperlink" Target="http://maps.google.com/?q=69.96237,19.61862" TargetMode="External"/><Relationship Id="rId232" Type="http://schemas.openxmlformats.org/officeDocument/2006/relationships/hyperlink" Target="http://maps.google.com/?q=59.58679,10.20809" TargetMode="External"/><Relationship Id="rId27" Type="http://schemas.openxmlformats.org/officeDocument/2006/relationships/hyperlink" Target="http://maps.google.com/?q=59.42513,11.34535" TargetMode="External"/><Relationship Id="rId537" Type="http://schemas.openxmlformats.org/officeDocument/2006/relationships/hyperlink" Target="http://maps.google.com/?q=62.38203,6.98629" TargetMode="External"/><Relationship Id="rId744" Type="http://schemas.openxmlformats.org/officeDocument/2006/relationships/hyperlink" Target="http://maps.google.com/?q=67.51754,12.11760" TargetMode="External"/><Relationship Id="rId80" Type="http://schemas.openxmlformats.org/officeDocument/2006/relationships/hyperlink" Target="http://maps.google.com/?q=59.91273,10.74609" TargetMode="External"/><Relationship Id="rId176" Type="http://schemas.openxmlformats.org/officeDocument/2006/relationships/hyperlink" Target="http://maps.google.com/?q=61.12529,8.57290" TargetMode="External"/><Relationship Id="rId383" Type="http://schemas.openxmlformats.org/officeDocument/2006/relationships/hyperlink" Target="http://maps.google.com/?q=59.06227,5.40249" TargetMode="External"/><Relationship Id="rId590" Type="http://schemas.openxmlformats.org/officeDocument/2006/relationships/hyperlink" Target="http://maps.google.com/?q=63.72555,8.83402" TargetMode="External"/><Relationship Id="rId604" Type="http://schemas.openxmlformats.org/officeDocument/2006/relationships/hyperlink" Target="http://maps.google.com/?q=64.29875,10.51284" TargetMode="External"/><Relationship Id="rId811" Type="http://schemas.openxmlformats.org/officeDocument/2006/relationships/hyperlink" Target="http://maps.google.com/?q=69.93804,22.05205" TargetMode="External"/><Relationship Id="rId243" Type="http://schemas.openxmlformats.org/officeDocument/2006/relationships/hyperlink" Target="http://maps.google.com/?q=59.22716,10.40785" TargetMode="External"/><Relationship Id="rId450" Type="http://schemas.openxmlformats.org/officeDocument/2006/relationships/hyperlink" Target="http://maps.google.com/?q=60.64145,5.04136" TargetMode="External"/><Relationship Id="rId688" Type="http://schemas.openxmlformats.org/officeDocument/2006/relationships/hyperlink" Target="http://maps.google.com/?q=65.67732,11.96137" TargetMode="External"/><Relationship Id="rId38" Type="http://schemas.openxmlformats.org/officeDocument/2006/relationships/hyperlink" Target="http://maps.google.com/?q=59.71949,10.83576" TargetMode="External"/><Relationship Id="rId103" Type="http://schemas.openxmlformats.org/officeDocument/2006/relationships/hyperlink" Target="http://maps.google.com/?q=60.67845,11.83314" TargetMode="External"/><Relationship Id="rId310" Type="http://schemas.openxmlformats.org/officeDocument/2006/relationships/hyperlink" Target="http://maps.google.com/?q=59.21259,7.53559" TargetMode="External"/><Relationship Id="rId548" Type="http://schemas.openxmlformats.org/officeDocument/2006/relationships/hyperlink" Target="http://maps.google.com/?q=62.62644,7.08838" TargetMode="External"/><Relationship Id="rId755" Type="http://schemas.openxmlformats.org/officeDocument/2006/relationships/hyperlink" Target="http://maps.google.com/?q=68.68880,14.47205" TargetMode="External"/><Relationship Id="rId91" Type="http://schemas.openxmlformats.org/officeDocument/2006/relationships/hyperlink" Target="http://maps.google.com/?q=60.71803,11.19417" TargetMode="External"/><Relationship Id="rId187" Type="http://schemas.openxmlformats.org/officeDocument/2006/relationships/hyperlink" Target="http://maps.google.com/?q=60.43021,9.46197" TargetMode="External"/><Relationship Id="rId394" Type="http://schemas.openxmlformats.org/officeDocument/2006/relationships/hyperlink" Target="http://maps.google.com/?q=60.39299,5.32415" TargetMode="External"/><Relationship Id="rId408" Type="http://schemas.openxmlformats.org/officeDocument/2006/relationships/hyperlink" Target="http://maps.google.com/?q=59.98669,6.01348" TargetMode="External"/><Relationship Id="rId615" Type="http://schemas.openxmlformats.org/officeDocument/2006/relationships/hyperlink" Target="http://maps.google.com/?q=62.57468,11.38420" TargetMode="External"/><Relationship Id="rId254" Type="http://schemas.openxmlformats.org/officeDocument/2006/relationships/hyperlink" Target="http://maps.google.com/?q=59.28843,9.71000" TargetMode="External"/><Relationship Id="rId699" Type="http://schemas.openxmlformats.org/officeDocument/2006/relationships/hyperlink" Target="http://maps.google.com/?q=65.53335,13.40631" TargetMode="External"/><Relationship Id="rId49" Type="http://schemas.openxmlformats.org/officeDocument/2006/relationships/hyperlink" Target="http://maps.google.com/?q=59.89073,10.52774" TargetMode="External"/><Relationship Id="rId114" Type="http://schemas.openxmlformats.org/officeDocument/2006/relationships/hyperlink" Target="http://maps.google.com/?q=61.75832,11.95985" TargetMode="External"/><Relationship Id="rId461" Type="http://schemas.openxmlformats.org/officeDocument/2006/relationships/hyperlink" Target="http://maps.google.com/?q=60.98138,5.07362" TargetMode="External"/><Relationship Id="rId559" Type="http://schemas.openxmlformats.org/officeDocument/2006/relationships/hyperlink" Target="http://maps.google.com/?q=62.80500,6.88722" TargetMode="External"/><Relationship Id="rId766" Type="http://schemas.openxmlformats.org/officeDocument/2006/relationships/hyperlink" Target="http://maps.google.com/?q=69.64890,18.95508" TargetMode="External"/><Relationship Id="rId198" Type="http://schemas.openxmlformats.org/officeDocument/2006/relationships/hyperlink" Target="http://maps.google.com/?q=60.04223,9.63022" TargetMode="External"/><Relationship Id="rId321" Type="http://schemas.openxmlformats.org/officeDocument/2006/relationships/hyperlink" Target="http://maps.google.com/?q=58.26936,7.97413" TargetMode="External"/><Relationship Id="rId419" Type="http://schemas.openxmlformats.org/officeDocument/2006/relationships/hyperlink" Target="http://maps.google.com/?q=60.52408,6.71940" TargetMode="External"/><Relationship Id="rId626" Type="http://schemas.openxmlformats.org/officeDocument/2006/relationships/hyperlink" Target="http://maps.google.com/?q=63.41083,10.79424" TargetMode="External"/><Relationship Id="rId265" Type="http://schemas.openxmlformats.org/officeDocument/2006/relationships/hyperlink" Target="http://maps.google.com/?q=59.38746,9.17370" TargetMode="External"/><Relationship Id="rId472" Type="http://schemas.openxmlformats.org/officeDocument/2006/relationships/hyperlink" Target="http://maps.google.com/?q=61.18461,6.85016" TargetMode="External"/><Relationship Id="rId125" Type="http://schemas.openxmlformats.org/officeDocument/2006/relationships/hyperlink" Target="http://maps.google.com/?q=62.49647,11.22326" TargetMode="External"/><Relationship Id="rId332" Type="http://schemas.openxmlformats.org/officeDocument/2006/relationships/hyperlink" Target="http://maps.google.com/?q=58.28529,7.35598" TargetMode="External"/><Relationship Id="rId777" Type="http://schemas.openxmlformats.org/officeDocument/2006/relationships/hyperlink" Target="http://maps.google.com/?q=68.74710,17.80621" TargetMode="External"/><Relationship Id="rId637" Type="http://schemas.openxmlformats.org/officeDocument/2006/relationships/hyperlink" Target="http://maps.google.com/?q=63.41406,11.74298" TargetMode="External"/><Relationship Id="rId276" Type="http://schemas.openxmlformats.org/officeDocument/2006/relationships/hyperlink" Target="http://maps.google.com/?q=59.02154,8.52375" TargetMode="External"/><Relationship Id="rId483" Type="http://schemas.openxmlformats.org/officeDocument/2006/relationships/hyperlink" Target="http://maps.google.com/?q=61.40831,7.28559" TargetMode="External"/><Relationship Id="rId690" Type="http://schemas.openxmlformats.org/officeDocument/2006/relationships/hyperlink" Target="http://maps.google.com/?q=65.69780,12.43706" TargetMode="External"/><Relationship Id="rId704" Type="http://schemas.openxmlformats.org/officeDocument/2006/relationships/hyperlink" Target="http://maps.google.com/?q=66.10799,12.49046" TargetMode="External"/><Relationship Id="rId40" Type="http://schemas.openxmlformats.org/officeDocument/2006/relationships/hyperlink" Target="http://maps.google.com/?q=59.66472,10.79465" TargetMode="External"/><Relationship Id="rId136" Type="http://schemas.openxmlformats.org/officeDocument/2006/relationships/hyperlink" Target="http://maps.google.com/?q=61.83773,8.56842" TargetMode="External"/><Relationship Id="rId343" Type="http://schemas.openxmlformats.org/officeDocument/2006/relationships/hyperlink" Target="http://maps.google.com/?q=58.45133,5.99970" TargetMode="External"/><Relationship Id="rId550" Type="http://schemas.openxmlformats.org/officeDocument/2006/relationships/hyperlink" Target="http://maps.google.com/?q=62.56749,7.68709" TargetMode="External"/><Relationship Id="rId788" Type="http://schemas.openxmlformats.org/officeDocument/2006/relationships/hyperlink" Target="http://maps.google.com/?q=69.08873,17.69489" TargetMode="External"/><Relationship Id="rId203" Type="http://schemas.openxmlformats.org/officeDocument/2006/relationships/hyperlink" Target="http://maps.google.com/?q=59.96592,9.99501" TargetMode="External"/><Relationship Id="rId648" Type="http://schemas.openxmlformats.org/officeDocument/2006/relationships/hyperlink" Target="http://maps.google.com/?q=64.07214,11.21716" TargetMode="External"/><Relationship Id="rId287" Type="http://schemas.openxmlformats.org/officeDocument/2006/relationships/hyperlink" Target="http://maps.google.com/?q=58.46151,8.77253" TargetMode="External"/><Relationship Id="rId410" Type="http://schemas.openxmlformats.org/officeDocument/2006/relationships/hyperlink" Target="http://maps.google.com/?q=60.27561,6.25229" TargetMode="External"/><Relationship Id="rId494" Type="http://schemas.openxmlformats.org/officeDocument/2006/relationships/hyperlink" Target="http://maps.google.com/?q=61.50896,5.71675" TargetMode="External"/><Relationship Id="rId508" Type="http://schemas.openxmlformats.org/officeDocument/2006/relationships/hyperlink" Target="http://maps.google.com/?q=61.90448,6.72264" TargetMode="External"/><Relationship Id="rId715" Type="http://schemas.openxmlformats.org/officeDocument/2006/relationships/hyperlink" Target="http://maps.google.com/?q=66.71367,13.28711" TargetMode="External"/><Relationship Id="rId147" Type="http://schemas.openxmlformats.org/officeDocument/2006/relationships/hyperlink" Target="http://maps.google.com/?q=61.52965,10.13889" TargetMode="External"/><Relationship Id="rId354" Type="http://schemas.openxmlformats.org/officeDocument/2006/relationships/hyperlink" Target="http://maps.google.com/?q=58.63759,6.09133" TargetMode="External"/><Relationship Id="rId799" Type="http://schemas.openxmlformats.org/officeDocument/2006/relationships/hyperlink" Target="http://maps.google.com/?q=69.96237,19.61862" TargetMode="External"/><Relationship Id="rId51" Type="http://schemas.openxmlformats.org/officeDocument/2006/relationships/hyperlink" Target="http://maps.google.com/?q=59.83333,10.43721" TargetMode="External"/><Relationship Id="rId561" Type="http://schemas.openxmlformats.org/officeDocument/2006/relationships/hyperlink" Target="http://maps.google.com/?q=62.85441,7.14064" TargetMode="External"/><Relationship Id="rId659" Type="http://schemas.openxmlformats.org/officeDocument/2006/relationships/hyperlink" Target="http://maps.google.com/?q=64.46543,12.31491" TargetMode="External"/><Relationship Id="rId214" Type="http://schemas.openxmlformats.org/officeDocument/2006/relationships/hyperlink" Target="http://maps.google.com/?q=59.83486,9.57912" TargetMode="External"/><Relationship Id="rId298" Type="http://schemas.openxmlformats.org/officeDocument/2006/relationships/hyperlink" Target="http://maps.google.com/?q=58.24879,8.37780" TargetMode="External"/><Relationship Id="rId421" Type="http://schemas.openxmlformats.org/officeDocument/2006/relationships/hyperlink" Target="http://maps.google.com/?q=60.62296,6.42286" TargetMode="External"/><Relationship Id="rId519" Type="http://schemas.openxmlformats.org/officeDocument/2006/relationships/hyperlink" Target="http://maps.google.com/?q=62.20282,5.57729" TargetMode="External"/><Relationship Id="rId158" Type="http://schemas.openxmlformats.org/officeDocument/2006/relationships/hyperlink" Target="http://maps.google.com/?q=60.29093,10.61585" TargetMode="External"/><Relationship Id="rId726" Type="http://schemas.openxmlformats.org/officeDocument/2006/relationships/hyperlink" Target="http://maps.google.com/?q=67.25883,15.39181" TargetMode="External"/><Relationship Id="rId62" Type="http://schemas.openxmlformats.org/officeDocument/2006/relationships/hyperlink" Target="http://maps.google.com/?q=59.93098,10.95373" TargetMode="External"/><Relationship Id="rId365" Type="http://schemas.openxmlformats.org/officeDocument/2006/relationships/hyperlink" Target="http://maps.google.com/?q=58.88854,5.65285" TargetMode="External"/><Relationship Id="rId572" Type="http://schemas.openxmlformats.org/officeDocument/2006/relationships/hyperlink" Target="http://maps.google.com/?q=62.97397,8.72472" TargetMode="External"/><Relationship Id="rId225" Type="http://schemas.openxmlformats.org/officeDocument/2006/relationships/hyperlink" Target="http://maps.google.com/?q=59.26754,10.40762" TargetMode="External"/><Relationship Id="rId432" Type="http://schemas.openxmlformats.org/officeDocument/2006/relationships/hyperlink" Target="http://maps.google.com/?q=60.09485,5.22705" TargetMode="External"/><Relationship Id="rId737" Type="http://schemas.openxmlformats.org/officeDocument/2006/relationships/hyperlink" Target="http://maps.google.com/?q=68.54902,16.39218" TargetMode="External"/><Relationship Id="rId73" Type="http://schemas.openxmlformats.org/officeDocument/2006/relationships/hyperlink" Target="http://maps.google.com/?q=60.12105,11.46634" TargetMode="External"/><Relationship Id="rId169" Type="http://schemas.openxmlformats.org/officeDocument/2006/relationships/hyperlink" Target="http://maps.google.com/?q=60.88781,9.64143" TargetMode="External"/><Relationship Id="rId376" Type="http://schemas.openxmlformats.org/officeDocument/2006/relationships/hyperlink" Target="http://maps.google.com/?q=59.65059,6.35415" TargetMode="External"/><Relationship Id="rId583" Type="http://schemas.openxmlformats.org/officeDocument/2006/relationships/hyperlink" Target="http://maps.google.com/?q=63.43049,10.39506" TargetMode="External"/><Relationship Id="rId790" Type="http://schemas.openxmlformats.org/officeDocument/2006/relationships/hyperlink" Target="http://maps.google.com/?q=69.17057,17.73416" TargetMode="External"/><Relationship Id="rId804" Type="http://schemas.openxmlformats.org/officeDocument/2006/relationships/hyperlink" Target="http://maps.google.com/?q=69.27072,19.95944" TargetMode="External"/><Relationship Id="rId4" Type="http://schemas.openxmlformats.org/officeDocument/2006/relationships/hyperlink" Target="http://maps.google.com/?q=59.43403,10.65771" TargetMode="External"/><Relationship Id="rId236" Type="http://schemas.openxmlformats.org/officeDocument/2006/relationships/hyperlink" Target="http://maps.google.com/?q=59.37240,10.26308" TargetMode="External"/><Relationship Id="rId443" Type="http://schemas.openxmlformats.org/officeDocument/2006/relationships/hyperlink" Target="http://maps.google.com/?q=60.52619,5.49365" TargetMode="External"/><Relationship Id="rId650" Type="http://schemas.openxmlformats.org/officeDocument/2006/relationships/hyperlink" Target="http://maps.google.com/?q=64.22243,11.22139" TargetMode="External"/><Relationship Id="rId303" Type="http://schemas.openxmlformats.org/officeDocument/2006/relationships/hyperlink" Target="http://maps.google.com/?q=58.45909,7.91692" TargetMode="External"/><Relationship Id="rId748" Type="http://schemas.openxmlformats.org/officeDocument/2006/relationships/hyperlink" Target="http://maps.google.com/?q=68.08902,13.23177" TargetMode="External"/><Relationship Id="rId84" Type="http://schemas.openxmlformats.org/officeDocument/2006/relationships/hyperlink" Target="http://maps.google.com/?q=60.79450,11.06798" TargetMode="External"/><Relationship Id="rId387" Type="http://schemas.openxmlformats.org/officeDocument/2006/relationships/hyperlink" Target="http://maps.google.com/?q=59.42408,5.44553" TargetMode="External"/><Relationship Id="rId510" Type="http://schemas.openxmlformats.org/officeDocument/2006/relationships/hyperlink" Target="http://maps.google.com/?q=62.73752,7.15912" TargetMode="External"/><Relationship Id="rId594" Type="http://schemas.openxmlformats.org/officeDocument/2006/relationships/hyperlink" Target="http://maps.google.com/?q=63.51389,9.80611" TargetMode="External"/><Relationship Id="rId608" Type="http://schemas.openxmlformats.org/officeDocument/2006/relationships/hyperlink" Target="http://maps.google.com/?q=62.82496,10.01177" TargetMode="External"/><Relationship Id="rId815" Type="http://schemas.openxmlformats.org/officeDocument/2006/relationships/printerSettings" Target="../printerSettings/printerSettings16.bin"/><Relationship Id="rId247" Type="http://schemas.openxmlformats.org/officeDocument/2006/relationships/hyperlink" Target="http://maps.google.com/?q=59.14054,9.65610" TargetMode="External"/><Relationship Id="rId107" Type="http://schemas.openxmlformats.org/officeDocument/2006/relationships/hyperlink" Target="http://maps.google.com/?q=61.31484,12.26374" TargetMode="External"/><Relationship Id="rId454" Type="http://schemas.openxmlformats.org/officeDocument/2006/relationships/hyperlink" Target="http://maps.google.com/?q=60.77890,4.71485" TargetMode="External"/><Relationship Id="rId661" Type="http://schemas.openxmlformats.org/officeDocument/2006/relationships/hyperlink" Target="http://maps.google.com/?q=64.62887,12.30206" TargetMode="External"/><Relationship Id="rId759" Type="http://schemas.openxmlformats.org/officeDocument/2006/relationships/hyperlink" Target="http://maps.google.com/?q=68.69494,15.41618" TargetMode="External"/><Relationship Id="rId11" Type="http://schemas.openxmlformats.org/officeDocument/2006/relationships/hyperlink" Target="http://maps.google.com/?q=59.22218,11.69928" TargetMode="External"/><Relationship Id="rId314" Type="http://schemas.openxmlformats.org/officeDocument/2006/relationships/hyperlink" Target="http://maps.google.com/?q=58.14671,7.99560" TargetMode="External"/><Relationship Id="rId398" Type="http://schemas.openxmlformats.org/officeDocument/2006/relationships/hyperlink" Target="http://maps.google.com/?q=59.54190,5.35178" TargetMode="External"/><Relationship Id="rId521" Type="http://schemas.openxmlformats.org/officeDocument/2006/relationships/hyperlink" Target="http://maps.google.com/?q=62.34194,5.63396" TargetMode="External"/><Relationship Id="rId619" Type="http://schemas.openxmlformats.org/officeDocument/2006/relationships/hyperlink" Target="http://maps.google.com/?q=63.03910,10.28501" TargetMode="External"/><Relationship Id="rId95" Type="http://schemas.openxmlformats.org/officeDocument/2006/relationships/hyperlink" Target="http://maps.google.com/?q=60.25284,11.67974" TargetMode="External"/><Relationship Id="rId160" Type="http://schemas.openxmlformats.org/officeDocument/2006/relationships/hyperlink" Target="http://maps.google.com/?q=60.39273,10.56155" TargetMode="External"/><Relationship Id="rId258" Type="http://schemas.openxmlformats.org/officeDocument/2006/relationships/hyperlink" Target="http://maps.google.com/?q=58.86930,9.41494" TargetMode="External"/><Relationship Id="rId465" Type="http://schemas.openxmlformats.org/officeDocument/2006/relationships/hyperlink" Target="http://maps.google.com/?q=61.17109,5.29603" TargetMode="External"/><Relationship Id="rId672" Type="http://schemas.openxmlformats.org/officeDocument/2006/relationships/hyperlink" Target="http://maps.google.com/?q=64.86549,11.60465" TargetMode="External"/><Relationship Id="rId22" Type="http://schemas.openxmlformats.org/officeDocument/2006/relationships/hyperlink" Target="http://maps.google.com/?q=59.55354,11.32578" TargetMode="External"/><Relationship Id="rId118" Type="http://schemas.openxmlformats.org/officeDocument/2006/relationships/hyperlink" Target="http://maps.google.com/?q=62.27594,10.78241" TargetMode="External"/><Relationship Id="rId325" Type="http://schemas.openxmlformats.org/officeDocument/2006/relationships/hyperlink" Target="http://maps.google.com/?q=58.09692,7.81455" TargetMode="External"/><Relationship Id="rId532" Type="http://schemas.openxmlformats.org/officeDocument/2006/relationships/hyperlink" Target="http://maps.google.com/?q=62.29782,7.26374" TargetMode="External"/><Relationship Id="rId171" Type="http://schemas.openxmlformats.org/officeDocument/2006/relationships/hyperlink" Target="http://maps.google.com/?q=60.98584,9.23236" TargetMode="External"/><Relationship Id="rId269" Type="http://schemas.openxmlformats.org/officeDocument/2006/relationships/hyperlink" Target="http://maps.google.com/?q=59.61610,8.93755" TargetMode="External"/><Relationship Id="rId476" Type="http://schemas.openxmlformats.org/officeDocument/2006/relationships/hyperlink" Target="http://maps.google.com/?q=60.90814,7.18977" TargetMode="External"/><Relationship Id="rId683" Type="http://schemas.openxmlformats.org/officeDocument/2006/relationships/hyperlink" Target="http://maps.google.com/?q=65.31254,12.16734" TargetMode="External"/><Relationship Id="rId33" Type="http://schemas.openxmlformats.org/officeDocument/2006/relationships/hyperlink" Target="http://maps.google.com/?q=59.49099,10.87423" TargetMode="External"/><Relationship Id="rId129" Type="http://schemas.openxmlformats.org/officeDocument/2006/relationships/hyperlink" Target="http://maps.google.com/?q=60.79574,10.69155" TargetMode="External"/><Relationship Id="rId336" Type="http://schemas.openxmlformats.org/officeDocument/2006/relationships/hyperlink" Target="http://maps.google.com/?q=58.13760,7.07002" TargetMode="External"/><Relationship Id="rId543" Type="http://schemas.openxmlformats.org/officeDocument/2006/relationships/hyperlink" Target="http://maps.google.com/?q=62.43745,6.18915" TargetMode="External"/><Relationship Id="rId182" Type="http://schemas.openxmlformats.org/officeDocument/2006/relationships/hyperlink" Target="http://maps.google.com/?q=60.16804,10.25647" TargetMode="External"/><Relationship Id="rId403" Type="http://schemas.openxmlformats.org/officeDocument/2006/relationships/hyperlink" Target="http://maps.google.com/?q=59.91845,5.31920" TargetMode="External"/><Relationship Id="rId750" Type="http://schemas.openxmlformats.org/officeDocument/2006/relationships/hyperlink" Target="http://maps.google.com/?q=68.14746,13.61151"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regjeringen.no/no/tema/kommuner-og-regioner/kommunestruktur/nyekommuneogfylkesnummer/id262920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dimension ref="A1:O72"/>
  <sheetViews>
    <sheetView showGridLines="0" zoomScale="88" zoomScaleNormal="88" workbookViewId="0">
      <selection activeCell="B15" sqref="B15"/>
    </sheetView>
  </sheetViews>
  <sheetFormatPr baseColWidth="10" defaultColWidth="11.42578125" defaultRowHeight="12.75" x14ac:dyDescent="0.2"/>
  <cols>
    <col min="1" max="1" width="6" customWidth="1"/>
    <col min="2" max="3" width="27" customWidth="1"/>
    <col min="4" max="4" width="15.42578125" customWidth="1"/>
    <col min="5" max="5" width="21.140625" customWidth="1"/>
    <col min="10" max="11" width="11.5703125" customWidth="1"/>
    <col min="13" max="13" width="15" customWidth="1"/>
    <col min="14" max="14" width="48.5703125" customWidth="1"/>
  </cols>
  <sheetData>
    <row r="1" spans="1:15" ht="18" x14ac:dyDescent="0.25">
      <c r="B1" s="30" t="s">
        <v>0</v>
      </c>
      <c r="C1" s="30"/>
      <c r="D1" s="30"/>
      <c r="E1" s="30"/>
    </row>
    <row r="2" spans="1:15" ht="32.25" customHeight="1" x14ac:dyDescent="0.2">
      <c r="A2" s="31" t="s">
        <v>1</v>
      </c>
      <c r="B2" s="31" t="s">
        <v>2</v>
      </c>
      <c r="C2" s="105" t="s">
        <v>3</v>
      </c>
      <c r="D2" s="105" t="s">
        <v>4</v>
      </c>
      <c r="E2" s="105" t="s">
        <v>5</v>
      </c>
      <c r="F2" s="32" t="s">
        <v>6</v>
      </c>
      <c r="G2" s="32" t="s">
        <v>7</v>
      </c>
      <c r="H2" s="48" t="s">
        <v>8</v>
      </c>
      <c r="I2" s="32" t="s">
        <v>9</v>
      </c>
      <c r="J2" s="32" t="s">
        <v>10</v>
      </c>
      <c r="K2" s="32" t="s">
        <v>11</v>
      </c>
      <c r="L2" s="32" t="s">
        <v>12</v>
      </c>
      <c r="M2" s="33" t="s">
        <v>13</v>
      </c>
      <c r="N2" s="196" t="s">
        <v>5</v>
      </c>
    </row>
    <row r="3" spans="1:15" ht="27.75" customHeight="1" x14ac:dyDescent="0.2">
      <c r="A3" s="93"/>
      <c r="B3" s="94"/>
      <c r="C3" s="106"/>
      <c r="D3" s="106"/>
      <c r="E3" s="106"/>
      <c r="F3" s="253" t="s">
        <v>14</v>
      </c>
      <c r="G3" s="253"/>
      <c r="H3" s="253"/>
      <c r="I3" s="253"/>
      <c r="J3" s="253"/>
      <c r="K3" s="253"/>
      <c r="L3" s="253"/>
      <c r="M3" s="254"/>
      <c r="N3" t="s">
        <v>15</v>
      </c>
      <c r="O3" t="s">
        <v>16</v>
      </c>
    </row>
    <row r="4" spans="1:15" ht="13.5" customHeight="1" x14ac:dyDescent="0.25">
      <c r="A4" t="s">
        <v>17</v>
      </c>
      <c r="B4" s="138" t="s">
        <v>18</v>
      </c>
      <c r="C4" s="120"/>
      <c r="D4" s="107">
        <v>2</v>
      </c>
      <c r="E4" s="195" t="s">
        <v>19</v>
      </c>
      <c r="F4" s="34" t="s">
        <v>20</v>
      </c>
      <c r="G4" s="34"/>
      <c r="H4" s="34"/>
      <c r="I4" s="34"/>
      <c r="J4" s="34"/>
      <c r="K4" s="34"/>
      <c r="L4" s="34" t="s">
        <v>20</v>
      </c>
      <c r="M4" s="35"/>
      <c r="N4" s="197" t="s">
        <v>19</v>
      </c>
    </row>
    <row r="5" spans="1:15" ht="15" x14ac:dyDescent="0.25">
      <c r="A5" t="s">
        <v>21</v>
      </c>
      <c r="B5" s="99" t="s">
        <v>22</v>
      </c>
      <c r="C5" s="102"/>
      <c r="D5" s="108">
        <v>3</v>
      </c>
      <c r="E5" s="108"/>
      <c r="F5" s="36"/>
      <c r="G5" s="36"/>
      <c r="H5" s="36"/>
      <c r="I5" s="38" t="s">
        <v>23</v>
      </c>
      <c r="J5" s="38"/>
      <c r="K5" s="38"/>
      <c r="L5" s="36"/>
      <c r="M5" s="37"/>
      <c r="N5" s="198" t="s">
        <v>24</v>
      </c>
    </row>
    <row r="6" spans="1:15" ht="15" x14ac:dyDescent="0.25">
      <c r="A6" t="s">
        <v>25</v>
      </c>
      <c r="B6" s="99" t="s">
        <v>26</v>
      </c>
      <c r="C6" s="102"/>
      <c r="D6" s="108" t="s">
        <v>27</v>
      </c>
      <c r="E6" s="108"/>
      <c r="F6" s="36"/>
      <c r="G6" s="36"/>
      <c r="H6" s="36"/>
      <c r="I6" s="38" t="s">
        <v>23</v>
      </c>
      <c r="J6" s="38"/>
      <c r="K6" s="38"/>
      <c r="L6" s="36"/>
      <c r="M6" s="37"/>
      <c r="N6" s="97" t="s">
        <v>28</v>
      </c>
      <c r="O6" t="s">
        <v>16</v>
      </c>
    </row>
    <row r="7" spans="1:15" ht="15" x14ac:dyDescent="0.25">
      <c r="A7" t="s">
        <v>29</v>
      </c>
      <c r="B7" s="99" t="s">
        <v>30</v>
      </c>
      <c r="C7" s="102"/>
      <c r="D7" s="108" t="s">
        <v>27</v>
      </c>
      <c r="E7" s="108"/>
      <c r="F7" s="36"/>
      <c r="G7" s="36"/>
      <c r="H7" s="36"/>
      <c r="I7" s="38" t="s">
        <v>23</v>
      </c>
      <c r="J7" s="38"/>
      <c r="K7" s="38"/>
      <c r="L7" s="36"/>
      <c r="M7" s="37"/>
    </row>
    <row r="8" spans="1:15" ht="15" x14ac:dyDescent="0.25">
      <c r="A8" t="s">
        <v>31</v>
      </c>
      <c r="B8" s="99" t="s">
        <v>32</v>
      </c>
      <c r="C8" s="102"/>
      <c r="D8" s="108" t="s">
        <v>27</v>
      </c>
      <c r="E8" s="108"/>
      <c r="F8" s="36" t="s">
        <v>20</v>
      </c>
      <c r="G8" s="36"/>
      <c r="H8" s="36"/>
      <c r="I8" s="144" t="s">
        <v>20</v>
      </c>
      <c r="J8" s="41" t="s">
        <v>20</v>
      </c>
      <c r="K8" s="41"/>
      <c r="L8" s="36"/>
      <c r="M8" s="37"/>
      <c r="N8" t="s">
        <v>33</v>
      </c>
    </row>
    <row r="9" spans="1:15" ht="15" x14ac:dyDescent="0.25">
      <c r="A9" t="s">
        <v>34</v>
      </c>
      <c r="B9" s="99" t="s">
        <v>35</v>
      </c>
      <c r="C9" s="102"/>
      <c r="D9" s="108" t="s">
        <v>27</v>
      </c>
      <c r="E9" s="108"/>
      <c r="F9" s="36"/>
      <c r="G9" s="36"/>
      <c r="H9" s="36"/>
      <c r="I9" s="38" t="s">
        <v>20</v>
      </c>
      <c r="J9" s="38"/>
      <c r="K9" s="38"/>
      <c r="L9" s="36"/>
      <c r="M9" s="37"/>
      <c r="N9" t="s">
        <v>36</v>
      </c>
    </row>
    <row r="10" spans="1:15" ht="15" x14ac:dyDescent="0.25">
      <c r="A10" t="s">
        <v>37</v>
      </c>
      <c r="B10" s="99" t="s">
        <v>38</v>
      </c>
      <c r="C10" s="102"/>
      <c r="D10" s="108">
        <v>2</v>
      </c>
      <c r="E10" s="108"/>
      <c r="F10" s="36"/>
      <c r="G10" s="36"/>
      <c r="H10" s="36"/>
      <c r="I10" s="38"/>
      <c r="J10" s="38"/>
      <c r="K10" s="38"/>
      <c r="L10" s="36"/>
      <c r="M10" s="37" t="s">
        <v>20</v>
      </c>
      <c r="N10" t="s">
        <v>39</v>
      </c>
    </row>
    <row r="11" spans="1:15" ht="15" x14ac:dyDescent="0.25">
      <c r="A11" t="s">
        <v>40</v>
      </c>
      <c r="B11" s="99" t="s">
        <v>41</v>
      </c>
      <c r="C11" s="102"/>
      <c r="D11" s="108">
        <v>3</v>
      </c>
      <c r="E11" s="108"/>
      <c r="F11" s="36" t="s">
        <v>20</v>
      </c>
      <c r="G11" s="36" t="s">
        <v>20</v>
      </c>
      <c r="H11" s="36" t="s">
        <v>20</v>
      </c>
      <c r="I11" s="38" t="s">
        <v>20</v>
      </c>
      <c r="J11" s="38" t="s">
        <v>20</v>
      </c>
      <c r="K11" s="38"/>
      <c r="L11" s="36"/>
      <c r="M11" s="37" t="s">
        <v>20</v>
      </c>
    </row>
    <row r="12" spans="1:15" ht="15" x14ac:dyDescent="0.25">
      <c r="A12" t="s">
        <v>42</v>
      </c>
      <c r="B12" s="99" t="s">
        <v>43</v>
      </c>
      <c r="C12" s="102"/>
      <c r="D12" s="108">
        <v>3</v>
      </c>
      <c r="E12" s="108"/>
      <c r="F12" s="36" t="s">
        <v>20</v>
      </c>
      <c r="G12" s="36"/>
      <c r="H12" s="36" t="s">
        <v>20</v>
      </c>
      <c r="I12" s="38" t="s">
        <v>20</v>
      </c>
      <c r="J12" s="38" t="s">
        <v>20</v>
      </c>
      <c r="K12" s="38"/>
      <c r="L12" s="36"/>
      <c r="M12" s="37" t="s">
        <v>20</v>
      </c>
      <c r="N12" s="98" t="s">
        <v>44</v>
      </c>
    </row>
    <row r="13" spans="1:15" ht="15" x14ac:dyDescent="0.25">
      <c r="A13" t="s">
        <v>45</v>
      </c>
      <c r="B13" s="99" t="s">
        <v>46</v>
      </c>
      <c r="C13" s="102"/>
      <c r="D13" s="108">
        <v>3</v>
      </c>
      <c r="E13" s="108"/>
      <c r="F13" s="36" t="s">
        <v>20</v>
      </c>
      <c r="G13" s="36"/>
      <c r="H13" s="36" t="s">
        <v>20</v>
      </c>
      <c r="I13" s="38" t="s">
        <v>20</v>
      </c>
      <c r="J13" s="38" t="s">
        <v>20</v>
      </c>
      <c r="K13" s="38"/>
      <c r="L13" s="36" t="s">
        <v>16</v>
      </c>
      <c r="M13" s="37" t="s">
        <v>20</v>
      </c>
      <c r="N13" s="98" t="s">
        <v>47</v>
      </c>
    </row>
    <row r="14" spans="1:15" ht="15" x14ac:dyDescent="0.25">
      <c r="A14" t="s">
        <v>48</v>
      </c>
      <c r="B14" s="99" t="s">
        <v>49</v>
      </c>
      <c r="C14" s="102"/>
      <c r="D14" s="108" t="s">
        <v>27</v>
      </c>
      <c r="E14" s="108"/>
      <c r="F14" s="36" t="s">
        <v>20</v>
      </c>
      <c r="G14" s="36"/>
      <c r="H14" s="36" t="s">
        <v>20</v>
      </c>
      <c r="I14" s="38" t="s">
        <v>20</v>
      </c>
      <c r="J14" s="38" t="s">
        <v>20</v>
      </c>
      <c r="K14" s="38"/>
      <c r="L14" s="36" t="s">
        <v>16</v>
      </c>
      <c r="M14" s="37" t="s">
        <v>20</v>
      </c>
      <c r="N14" s="98" t="s">
        <v>44</v>
      </c>
    </row>
    <row r="15" spans="1:15" ht="15" x14ac:dyDescent="0.25">
      <c r="A15" t="s">
        <v>50</v>
      </c>
      <c r="B15" s="96" t="s">
        <v>51</v>
      </c>
      <c r="C15" s="102"/>
      <c r="D15" s="108">
        <v>3</v>
      </c>
      <c r="E15" s="108"/>
      <c r="F15" s="36" t="s">
        <v>20</v>
      </c>
      <c r="G15" s="36"/>
      <c r="H15" s="36" t="s">
        <v>20</v>
      </c>
      <c r="I15" s="38" t="s">
        <v>20</v>
      </c>
      <c r="J15" s="38" t="s">
        <v>20</v>
      </c>
      <c r="K15" s="38"/>
      <c r="L15" s="36" t="s">
        <v>20</v>
      </c>
      <c r="M15" s="37" t="s">
        <v>20</v>
      </c>
      <c r="N15" s="98" t="s">
        <v>52</v>
      </c>
    </row>
    <row r="16" spans="1:15" ht="15" x14ac:dyDescent="0.25">
      <c r="A16" t="s">
        <v>53</v>
      </c>
      <c r="B16" s="96" t="s">
        <v>54</v>
      </c>
      <c r="C16" s="102"/>
      <c r="D16" s="108">
        <v>3</v>
      </c>
      <c r="E16" s="108"/>
      <c r="F16" s="36"/>
      <c r="G16" s="36"/>
      <c r="H16" s="36"/>
      <c r="I16" s="38"/>
      <c r="J16" s="38"/>
      <c r="K16" s="38"/>
      <c r="L16" s="36"/>
      <c r="M16" s="37"/>
      <c r="N16" s="199" t="s">
        <v>55</v>
      </c>
    </row>
    <row r="17" spans="1:14" ht="15" x14ac:dyDescent="0.25">
      <c r="A17" t="s">
        <v>56</v>
      </c>
      <c r="B17" s="96" t="s">
        <v>57</v>
      </c>
      <c r="C17" s="102"/>
      <c r="D17" s="108" t="s">
        <v>27</v>
      </c>
      <c r="E17" s="108"/>
      <c r="F17" s="36" t="s">
        <v>20</v>
      </c>
      <c r="G17" s="36"/>
      <c r="H17" s="36" t="s">
        <v>20</v>
      </c>
      <c r="I17" s="38" t="s">
        <v>20</v>
      </c>
      <c r="J17" s="38" t="s">
        <v>20</v>
      </c>
      <c r="K17" s="38"/>
      <c r="L17" s="36"/>
      <c r="M17" s="37" t="s">
        <v>20</v>
      </c>
    </row>
    <row r="18" spans="1:14" ht="15" x14ac:dyDescent="0.25">
      <c r="A18" t="s">
        <v>58</v>
      </c>
      <c r="B18" s="96" t="s">
        <v>59</v>
      </c>
      <c r="C18" s="102"/>
      <c r="D18" s="108">
        <v>2</v>
      </c>
      <c r="E18" s="108"/>
      <c r="F18" s="36" t="s">
        <v>20</v>
      </c>
      <c r="G18" s="36"/>
      <c r="H18" s="36"/>
      <c r="I18" s="38" t="s">
        <v>16</v>
      </c>
      <c r="J18" s="38" t="s">
        <v>20</v>
      </c>
      <c r="K18" s="38"/>
      <c r="L18" s="36"/>
      <c r="M18" s="37"/>
    </row>
    <row r="19" spans="1:14" ht="15" x14ac:dyDescent="0.25">
      <c r="A19" t="s">
        <v>60</v>
      </c>
      <c r="B19" s="96" t="s">
        <v>61</v>
      </c>
      <c r="C19" s="102"/>
      <c r="D19" s="108">
        <v>2</v>
      </c>
      <c r="E19" s="108"/>
      <c r="F19" s="36"/>
      <c r="G19" s="36"/>
      <c r="H19" s="36"/>
      <c r="I19" s="38" t="s">
        <v>20</v>
      </c>
      <c r="J19" s="38"/>
      <c r="K19" s="38"/>
      <c r="L19" s="36"/>
      <c r="M19" s="37"/>
      <c r="N19" t="s">
        <v>62</v>
      </c>
    </row>
    <row r="20" spans="1:14" ht="15" x14ac:dyDescent="0.25">
      <c r="A20" t="s">
        <v>63</v>
      </c>
      <c r="B20" s="96" t="s">
        <v>64</v>
      </c>
      <c r="C20" s="102"/>
      <c r="D20" s="108">
        <v>3</v>
      </c>
      <c r="E20" s="108"/>
      <c r="F20" s="36" t="s">
        <v>20</v>
      </c>
      <c r="G20" s="36"/>
      <c r="H20" s="36"/>
      <c r="I20" s="38"/>
      <c r="J20" s="38"/>
      <c r="K20" s="38"/>
      <c r="L20" s="36"/>
      <c r="M20" s="37"/>
      <c r="N20" t="s">
        <v>65</v>
      </c>
    </row>
    <row r="21" spans="1:14" ht="15" x14ac:dyDescent="0.25">
      <c r="A21" t="s">
        <v>66</v>
      </c>
      <c r="B21" s="96" t="s">
        <v>67</v>
      </c>
      <c r="C21" s="102"/>
      <c r="D21" s="108" t="s">
        <v>27</v>
      </c>
      <c r="E21" s="108"/>
      <c r="F21" s="36" t="s">
        <v>20</v>
      </c>
      <c r="G21" s="36"/>
      <c r="H21" s="36"/>
      <c r="I21" s="38" t="s">
        <v>16</v>
      </c>
      <c r="J21" s="38" t="s">
        <v>20</v>
      </c>
      <c r="K21" s="38"/>
      <c r="L21" s="36"/>
      <c r="M21" s="37"/>
    </row>
    <row r="22" spans="1:14" ht="15" x14ac:dyDescent="0.25">
      <c r="A22" t="s">
        <v>68</v>
      </c>
      <c r="B22" s="96" t="s">
        <v>69</v>
      </c>
      <c r="C22" s="102"/>
      <c r="D22" s="108">
        <v>2</v>
      </c>
      <c r="E22" s="108"/>
      <c r="F22" s="36" t="s">
        <v>20</v>
      </c>
      <c r="G22" s="36"/>
      <c r="H22" s="36"/>
      <c r="I22" s="38"/>
      <c r="J22" s="38"/>
      <c r="K22" s="38"/>
      <c r="L22" s="36"/>
      <c r="M22" s="37"/>
    </row>
    <row r="23" spans="1:14" ht="15" x14ac:dyDescent="0.25">
      <c r="A23" t="s">
        <v>70</v>
      </c>
      <c r="B23" s="96" t="s">
        <v>71</v>
      </c>
      <c r="C23" s="102"/>
      <c r="D23" s="108">
        <v>2</v>
      </c>
      <c r="E23" s="108"/>
      <c r="F23" s="36" t="s">
        <v>20</v>
      </c>
      <c r="G23" s="36"/>
      <c r="H23" s="36" t="s">
        <v>20</v>
      </c>
      <c r="I23" s="38" t="s">
        <v>20</v>
      </c>
      <c r="J23" s="38" t="s">
        <v>20</v>
      </c>
      <c r="K23" s="38"/>
      <c r="L23" s="36"/>
      <c r="M23" s="37" t="s">
        <v>20</v>
      </c>
      <c r="N23" s="36" t="s">
        <v>72</v>
      </c>
    </row>
    <row r="24" spans="1:14" ht="15" x14ac:dyDescent="0.25">
      <c r="A24" t="s">
        <v>73</v>
      </c>
      <c r="B24" s="96" t="s">
        <v>74</v>
      </c>
      <c r="C24" s="102"/>
      <c r="D24" s="108">
        <v>3</v>
      </c>
      <c r="E24" s="108"/>
      <c r="F24" s="36" t="s">
        <v>20</v>
      </c>
      <c r="G24" s="36"/>
      <c r="H24" s="36" t="s">
        <v>20</v>
      </c>
      <c r="I24" s="38" t="s">
        <v>20</v>
      </c>
      <c r="J24" s="38" t="s">
        <v>20</v>
      </c>
      <c r="K24" s="38"/>
      <c r="L24" s="36"/>
      <c r="M24" s="37" t="s">
        <v>16</v>
      </c>
    </row>
    <row r="25" spans="1:14" ht="15" x14ac:dyDescent="0.25">
      <c r="A25" t="s">
        <v>75</v>
      </c>
      <c r="B25" s="96" t="s">
        <v>76</v>
      </c>
      <c r="C25" s="102"/>
      <c r="D25" s="108" t="s">
        <v>27</v>
      </c>
      <c r="E25" s="108"/>
      <c r="F25" s="36" t="s">
        <v>20</v>
      </c>
      <c r="G25" s="36"/>
      <c r="H25" s="36" t="s">
        <v>20</v>
      </c>
      <c r="I25" s="38" t="s">
        <v>20</v>
      </c>
      <c r="J25" s="38" t="s">
        <v>20</v>
      </c>
      <c r="K25" s="38"/>
      <c r="L25" s="36"/>
      <c r="M25" s="37" t="s">
        <v>16</v>
      </c>
      <c r="N25" s="98" t="s">
        <v>77</v>
      </c>
    </row>
    <row r="26" spans="1:14" ht="15" x14ac:dyDescent="0.25">
      <c r="A26" t="s">
        <v>78</v>
      </c>
      <c r="B26" s="96" t="s">
        <v>79</v>
      </c>
      <c r="C26" s="102"/>
      <c r="D26" s="108" t="s">
        <v>27</v>
      </c>
      <c r="E26" s="108"/>
      <c r="F26" s="36" t="s">
        <v>20</v>
      </c>
      <c r="G26" s="36"/>
      <c r="H26" s="36" t="s">
        <v>16</v>
      </c>
      <c r="I26" s="38"/>
      <c r="J26" s="38" t="s">
        <v>20</v>
      </c>
      <c r="K26" s="38"/>
      <c r="L26" s="36"/>
      <c r="M26" s="37"/>
      <c r="N26" s="98" t="s">
        <v>80</v>
      </c>
    </row>
    <row r="27" spans="1:14" ht="15" x14ac:dyDescent="0.25">
      <c r="A27" t="s">
        <v>81</v>
      </c>
      <c r="B27" s="96" t="s">
        <v>82</v>
      </c>
      <c r="C27" s="102"/>
      <c r="D27" s="108">
        <v>2</v>
      </c>
      <c r="E27" s="108"/>
      <c r="F27" s="36" t="s">
        <v>20</v>
      </c>
      <c r="G27" s="36"/>
      <c r="H27" s="36" t="s">
        <v>20</v>
      </c>
      <c r="I27" s="38" t="s">
        <v>20</v>
      </c>
      <c r="J27" s="38" t="s">
        <v>20</v>
      </c>
      <c r="K27" s="38"/>
      <c r="L27" s="36"/>
      <c r="M27" s="37" t="s">
        <v>20</v>
      </c>
      <c r="N27" s="36" t="s">
        <v>83</v>
      </c>
    </row>
    <row r="28" spans="1:14" ht="15" x14ac:dyDescent="0.25">
      <c r="A28" t="s">
        <v>84</v>
      </c>
      <c r="B28" s="96" t="s">
        <v>85</v>
      </c>
      <c r="C28" s="102"/>
      <c r="D28" s="108">
        <v>2</v>
      </c>
      <c r="E28" s="108"/>
      <c r="F28" s="36"/>
      <c r="G28" s="36"/>
      <c r="H28" s="36" t="s">
        <v>20</v>
      </c>
      <c r="I28" s="38" t="s">
        <v>16</v>
      </c>
      <c r="J28" s="38"/>
      <c r="K28" s="38"/>
      <c r="L28" s="36"/>
      <c r="M28" s="37"/>
      <c r="N28" t="s">
        <v>86</v>
      </c>
    </row>
    <row r="29" spans="1:14" ht="15" x14ac:dyDescent="0.25">
      <c r="A29" t="s">
        <v>87</v>
      </c>
      <c r="B29" s="96" t="s">
        <v>88</v>
      </c>
      <c r="C29" s="102"/>
      <c r="D29" s="108" t="s">
        <v>27</v>
      </c>
      <c r="E29" s="108"/>
      <c r="F29" s="36"/>
      <c r="G29" s="36"/>
      <c r="H29" s="36" t="s">
        <v>20</v>
      </c>
      <c r="I29" s="38"/>
      <c r="J29" s="38"/>
      <c r="K29" s="38"/>
      <c r="L29" s="36"/>
      <c r="M29" s="37"/>
    </row>
    <row r="30" spans="1:14" ht="15" x14ac:dyDescent="0.25">
      <c r="A30" t="s">
        <v>89</v>
      </c>
      <c r="B30" s="96" t="s">
        <v>90</v>
      </c>
      <c r="C30" s="102"/>
      <c r="D30" s="108" t="s">
        <v>91</v>
      </c>
      <c r="E30" s="108"/>
      <c r="F30" s="36"/>
      <c r="G30" s="36"/>
      <c r="H30" s="36" t="s">
        <v>20</v>
      </c>
      <c r="I30" s="36"/>
      <c r="J30" s="36"/>
      <c r="K30" s="36"/>
      <c r="L30" s="36"/>
      <c r="M30" s="37"/>
    </row>
    <row r="31" spans="1:14" ht="15" x14ac:dyDescent="0.25">
      <c r="A31" t="s">
        <v>92</v>
      </c>
      <c r="B31" s="96" t="s">
        <v>93</v>
      </c>
      <c r="C31" s="102"/>
      <c r="D31" s="108" t="s">
        <v>27</v>
      </c>
      <c r="E31" s="108"/>
      <c r="F31" s="36"/>
      <c r="G31" s="36"/>
      <c r="H31" s="36" t="s">
        <v>20</v>
      </c>
      <c r="I31" s="36" t="s">
        <v>20</v>
      </c>
      <c r="J31" s="36"/>
      <c r="K31" s="36"/>
      <c r="L31" s="36"/>
      <c r="M31" s="37"/>
    </row>
    <row r="32" spans="1:14" ht="15" x14ac:dyDescent="0.25">
      <c r="A32" t="s">
        <v>94</v>
      </c>
      <c r="B32" s="96" t="s">
        <v>95</v>
      </c>
      <c r="C32" s="102"/>
      <c r="D32" s="108">
        <v>2</v>
      </c>
      <c r="E32" s="108"/>
      <c r="F32" s="36" t="s">
        <v>20</v>
      </c>
      <c r="G32" s="36"/>
      <c r="H32" s="36"/>
      <c r="I32" s="36"/>
      <c r="J32" s="36"/>
      <c r="K32" s="36"/>
      <c r="L32" s="36"/>
      <c r="M32" s="37"/>
      <c r="N32" t="s">
        <v>96</v>
      </c>
    </row>
    <row r="33" spans="1:14" ht="18.75" customHeight="1" x14ac:dyDescent="0.25">
      <c r="A33" t="s">
        <v>97</v>
      </c>
      <c r="B33" s="96" t="s">
        <v>98</v>
      </c>
      <c r="C33" s="102"/>
      <c r="D33" s="108">
        <v>2</v>
      </c>
      <c r="E33" s="108"/>
      <c r="F33" s="36" t="s">
        <v>20</v>
      </c>
      <c r="G33" s="36"/>
      <c r="H33" s="36"/>
      <c r="I33" s="36"/>
      <c r="J33" s="36"/>
      <c r="K33" s="36"/>
      <c r="L33" s="36"/>
      <c r="M33" s="37"/>
      <c r="N33" t="s">
        <v>99</v>
      </c>
    </row>
    <row r="34" spans="1:14" ht="15" x14ac:dyDescent="0.25">
      <c r="A34" t="s">
        <v>100</v>
      </c>
      <c r="B34" s="96" t="s">
        <v>101</v>
      </c>
      <c r="C34" s="102"/>
      <c r="D34" s="108" t="s">
        <v>91</v>
      </c>
      <c r="E34" s="108"/>
      <c r="F34" s="36" t="s">
        <v>20</v>
      </c>
      <c r="G34" s="36"/>
      <c r="H34" s="36"/>
      <c r="I34" s="36"/>
      <c r="J34" s="36" t="s">
        <v>20</v>
      </c>
      <c r="K34" s="36"/>
      <c r="L34" s="36"/>
      <c r="M34" s="37"/>
      <c r="N34" t="s">
        <v>102</v>
      </c>
    </row>
    <row r="35" spans="1:14" ht="15" x14ac:dyDescent="0.25">
      <c r="A35" t="s">
        <v>103</v>
      </c>
      <c r="B35" s="96" t="s">
        <v>104</v>
      </c>
      <c r="C35" s="102"/>
      <c r="D35" s="108" t="s">
        <v>27</v>
      </c>
      <c r="E35" s="108"/>
      <c r="F35" s="36" t="s">
        <v>20</v>
      </c>
      <c r="G35" s="36"/>
      <c r="H35" s="36"/>
      <c r="I35" s="36"/>
      <c r="J35" s="36"/>
      <c r="K35" s="36"/>
      <c r="L35" s="36"/>
      <c r="M35" s="37"/>
      <c r="N35" t="s">
        <v>105</v>
      </c>
    </row>
    <row r="36" spans="1:14" ht="15" x14ac:dyDescent="0.25">
      <c r="A36" t="s">
        <v>106</v>
      </c>
      <c r="B36" s="99" t="s">
        <v>107</v>
      </c>
      <c r="C36" s="119"/>
      <c r="D36" s="109">
        <v>2</v>
      </c>
      <c r="E36" s="109"/>
      <c r="F36" s="36"/>
      <c r="G36" s="36"/>
      <c r="H36" s="36" t="s">
        <v>20</v>
      </c>
      <c r="I36" s="36"/>
      <c r="J36" s="36"/>
      <c r="K36" s="36"/>
      <c r="L36" s="36"/>
      <c r="M36" s="37"/>
    </row>
    <row r="37" spans="1:14" ht="15" x14ac:dyDescent="0.25">
      <c r="A37" t="s">
        <v>108</v>
      </c>
      <c r="B37" s="99" t="s">
        <v>109</v>
      </c>
      <c r="C37" s="119"/>
      <c r="D37" s="109" t="s">
        <v>91</v>
      </c>
      <c r="E37" s="109"/>
      <c r="F37" s="36"/>
      <c r="G37" s="36"/>
      <c r="H37" s="36"/>
      <c r="I37" s="36" t="s">
        <v>20</v>
      </c>
      <c r="J37" s="36"/>
      <c r="K37" s="36"/>
      <c r="L37" s="36"/>
      <c r="M37" s="37"/>
    </row>
    <row r="38" spans="1:14" ht="15" x14ac:dyDescent="0.25">
      <c r="A38" t="s">
        <v>110</v>
      </c>
      <c r="B38" s="99" t="s">
        <v>111</v>
      </c>
      <c r="C38" s="119"/>
      <c r="D38" s="109" t="s">
        <v>91</v>
      </c>
      <c r="E38" s="109"/>
      <c r="F38" s="36"/>
      <c r="G38" s="36"/>
      <c r="H38" s="36"/>
      <c r="I38" s="36" t="s">
        <v>20</v>
      </c>
      <c r="J38" s="36"/>
      <c r="K38" s="36"/>
      <c r="L38" s="36"/>
      <c r="M38" s="37"/>
    </row>
    <row r="39" spans="1:14" ht="15" x14ac:dyDescent="0.25">
      <c r="A39" t="s">
        <v>112</v>
      </c>
      <c r="B39" s="100" t="s">
        <v>113</v>
      </c>
      <c r="C39" s="100"/>
      <c r="D39" s="110" t="s">
        <v>91</v>
      </c>
      <c r="E39" s="110"/>
      <c r="F39" s="36"/>
      <c r="G39" s="36"/>
      <c r="H39" s="36"/>
      <c r="I39" s="36" t="s">
        <v>20</v>
      </c>
      <c r="J39" s="36"/>
      <c r="K39" s="36"/>
      <c r="L39" s="36"/>
      <c r="M39" s="37"/>
    </row>
    <row r="40" spans="1:14" ht="15" x14ac:dyDescent="0.25">
      <c r="A40" t="s">
        <v>114</v>
      </c>
      <c r="B40" s="100" t="s">
        <v>115</v>
      </c>
      <c r="C40" s="100"/>
      <c r="D40" s="110" t="s">
        <v>91</v>
      </c>
      <c r="E40" s="110"/>
      <c r="F40" s="36"/>
      <c r="G40" s="36"/>
      <c r="H40" s="36"/>
      <c r="I40" s="36" t="s">
        <v>20</v>
      </c>
      <c r="J40" s="36"/>
      <c r="K40" s="36"/>
      <c r="L40" s="36"/>
      <c r="M40" s="37"/>
    </row>
    <row r="41" spans="1:14" ht="15" x14ac:dyDescent="0.25">
      <c r="A41" t="s">
        <v>116</v>
      </c>
      <c r="B41" s="99" t="s">
        <v>117</v>
      </c>
      <c r="C41" s="119"/>
      <c r="D41" s="109" t="s">
        <v>91</v>
      </c>
      <c r="E41" s="109"/>
      <c r="F41" s="36"/>
      <c r="G41" s="36"/>
      <c r="H41" s="36"/>
      <c r="I41" s="36" t="s">
        <v>20</v>
      </c>
      <c r="J41" s="36"/>
      <c r="K41" s="36"/>
      <c r="L41" s="36"/>
      <c r="M41" s="37"/>
      <c r="N41" t="s">
        <v>118</v>
      </c>
    </row>
    <row r="42" spans="1:14" ht="15" x14ac:dyDescent="0.25">
      <c r="A42" t="s">
        <v>119</v>
      </c>
      <c r="B42" s="95" t="s">
        <v>120</v>
      </c>
      <c r="C42" s="120"/>
      <c r="D42" s="107" t="s">
        <v>91</v>
      </c>
      <c r="E42" s="107"/>
      <c r="F42" s="34"/>
      <c r="G42" s="34"/>
      <c r="H42" s="34"/>
      <c r="I42" s="34"/>
      <c r="J42" s="34" t="s">
        <v>20</v>
      </c>
      <c r="K42" s="34"/>
      <c r="L42" s="34"/>
      <c r="M42" s="35"/>
    </row>
    <row r="43" spans="1:14" ht="15" x14ac:dyDescent="0.25">
      <c r="A43" t="s">
        <v>121</v>
      </c>
      <c r="B43" s="96" t="s">
        <v>122</v>
      </c>
      <c r="C43" s="102"/>
      <c r="D43" s="108" t="s">
        <v>91</v>
      </c>
      <c r="E43" s="108"/>
      <c r="F43" s="36"/>
      <c r="G43" s="36"/>
      <c r="H43" s="36"/>
      <c r="I43" s="36"/>
      <c r="J43" s="36" t="s">
        <v>20</v>
      </c>
      <c r="K43" s="36"/>
      <c r="L43" s="36"/>
      <c r="M43" s="37"/>
      <c r="N43" s="103" t="s">
        <v>16</v>
      </c>
    </row>
    <row r="44" spans="1:14" ht="15" x14ac:dyDescent="0.25">
      <c r="A44" t="s">
        <v>123</v>
      </c>
      <c r="B44" s="96" t="s">
        <v>124</v>
      </c>
      <c r="C44" s="102"/>
      <c r="D44" s="108" t="s">
        <v>91</v>
      </c>
      <c r="E44" s="108"/>
      <c r="F44" s="36"/>
      <c r="G44" s="36"/>
      <c r="H44" s="36"/>
      <c r="I44" s="36"/>
      <c r="J44" s="36" t="s">
        <v>20</v>
      </c>
      <c r="K44" s="36"/>
      <c r="L44" s="36"/>
      <c r="M44" s="37"/>
      <c r="N44" s="103"/>
    </row>
    <row r="45" spans="1:14" ht="15" x14ac:dyDescent="0.25">
      <c r="A45" t="s">
        <v>125</v>
      </c>
      <c r="B45" s="96" t="s">
        <v>126</v>
      </c>
      <c r="C45" s="102"/>
      <c r="D45" s="108" t="s">
        <v>91</v>
      </c>
      <c r="E45" s="108"/>
      <c r="F45" s="36"/>
      <c r="G45" s="36"/>
      <c r="H45" s="36"/>
      <c r="I45" s="36"/>
      <c r="J45" s="36" t="s">
        <v>20</v>
      </c>
      <c r="K45" s="36"/>
      <c r="L45" s="36"/>
      <c r="M45" s="37"/>
      <c r="N45" s="103"/>
    </row>
    <row r="46" spans="1:14" ht="15" x14ac:dyDescent="0.25">
      <c r="A46" t="s">
        <v>127</v>
      </c>
      <c r="B46" s="96" t="s">
        <v>128</v>
      </c>
      <c r="C46" s="102"/>
      <c r="D46" s="108" t="s">
        <v>91</v>
      </c>
      <c r="E46" s="108"/>
      <c r="F46" s="36"/>
      <c r="G46" s="36"/>
      <c r="H46" s="36"/>
      <c r="I46" s="36"/>
      <c r="J46" s="36" t="s">
        <v>20</v>
      </c>
      <c r="K46" s="36"/>
      <c r="L46" s="36"/>
      <c r="M46" s="37"/>
      <c r="N46" s="103"/>
    </row>
    <row r="47" spans="1:14" ht="15" x14ac:dyDescent="0.25">
      <c r="A47" t="s">
        <v>129</v>
      </c>
      <c r="B47" s="96" t="s">
        <v>130</v>
      </c>
      <c r="C47" s="102"/>
      <c r="D47" s="108">
        <v>2</v>
      </c>
      <c r="E47" s="108"/>
      <c r="F47" s="36"/>
      <c r="G47" s="36"/>
      <c r="H47" s="36"/>
      <c r="I47" s="36"/>
      <c r="J47" s="36" t="s">
        <v>20</v>
      </c>
      <c r="K47" s="36"/>
      <c r="L47" s="36"/>
      <c r="M47" s="37"/>
      <c r="N47" s="103"/>
    </row>
    <row r="48" spans="1:14" ht="15" x14ac:dyDescent="0.25">
      <c r="A48" t="s">
        <v>131</v>
      </c>
      <c r="B48" s="102" t="s">
        <v>132</v>
      </c>
      <c r="C48" s="102"/>
      <c r="D48" s="108">
        <v>2</v>
      </c>
      <c r="E48" s="108"/>
      <c r="F48" s="36"/>
      <c r="G48" s="36"/>
      <c r="H48" s="36"/>
      <c r="I48" s="36"/>
      <c r="J48" s="36"/>
      <c r="K48" s="36"/>
      <c r="L48" s="36"/>
      <c r="M48" s="37"/>
      <c r="N48" s="104" t="s">
        <v>133</v>
      </c>
    </row>
    <row r="49" spans="1:14" ht="15" x14ac:dyDescent="0.25">
      <c r="A49" t="s">
        <v>134</v>
      </c>
      <c r="B49" s="102" t="s">
        <v>135</v>
      </c>
      <c r="C49" s="102"/>
      <c r="D49" s="108">
        <v>2</v>
      </c>
      <c r="E49" s="108"/>
      <c r="F49" s="36"/>
      <c r="G49" s="36"/>
      <c r="H49" s="36"/>
      <c r="I49" s="36"/>
      <c r="J49" s="36"/>
      <c r="K49" s="36"/>
      <c r="L49" s="36"/>
      <c r="M49" s="37"/>
      <c r="N49" s="104" t="s">
        <v>133</v>
      </c>
    </row>
    <row r="50" spans="1:14" ht="15" x14ac:dyDescent="0.25">
      <c r="A50" t="s">
        <v>136</v>
      </c>
      <c r="B50" s="102" t="s">
        <v>137</v>
      </c>
      <c r="C50" s="102"/>
      <c r="D50" s="108">
        <v>2</v>
      </c>
      <c r="E50" s="108"/>
      <c r="F50" s="36" t="s">
        <v>20</v>
      </c>
      <c r="G50" s="36"/>
      <c r="H50" s="36"/>
      <c r="I50" s="36"/>
      <c r="J50" s="36"/>
      <c r="K50" s="36"/>
      <c r="L50" s="36"/>
      <c r="M50" s="37"/>
      <c r="N50" s="103"/>
    </row>
    <row r="51" spans="1:14" ht="15" x14ac:dyDescent="0.25">
      <c r="A51" t="s">
        <v>138</v>
      </c>
      <c r="B51" s="102" t="s">
        <v>139</v>
      </c>
      <c r="C51" s="102"/>
      <c r="D51" s="108" t="s">
        <v>27</v>
      </c>
      <c r="E51" s="108"/>
      <c r="F51" s="36"/>
      <c r="G51" s="36"/>
      <c r="H51" s="36"/>
      <c r="I51" s="36" t="s">
        <v>20</v>
      </c>
      <c r="J51" s="36"/>
      <c r="K51" s="36"/>
      <c r="L51" s="36"/>
      <c r="M51" s="37"/>
      <c r="N51" s="103"/>
    </row>
    <row r="52" spans="1:14" ht="15" x14ac:dyDescent="0.25">
      <c r="A52" t="s">
        <v>140</v>
      </c>
      <c r="B52" s="102" t="s">
        <v>141</v>
      </c>
      <c r="C52" s="102"/>
      <c r="D52" s="108" t="s">
        <v>27</v>
      </c>
      <c r="E52" s="108"/>
      <c r="F52" s="36"/>
      <c r="G52" s="36" t="s">
        <v>20</v>
      </c>
      <c r="H52" s="36"/>
      <c r="I52" s="36"/>
      <c r="J52" s="36"/>
      <c r="K52" s="36"/>
      <c r="L52" s="36"/>
      <c r="M52" s="37"/>
      <c r="N52" s="103"/>
    </row>
    <row r="53" spans="1:14" ht="15" x14ac:dyDescent="0.25">
      <c r="A53" t="s">
        <v>142</v>
      </c>
      <c r="B53" s="102" t="s">
        <v>143</v>
      </c>
      <c r="C53" s="102"/>
      <c r="D53" s="108" t="s">
        <v>27</v>
      </c>
      <c r="E53" s="108"/>
      <c r="F53" s="36"/>
      <c r="G53" s="36"/>
      <c r="H53" s="36"/>
      <c r="I53" s="36"/>
      <c r="J53" s="36"/>
      <c r="K53" s="36"/>
      <c r="L53" s="36"/>
      <c r="M53" s="37"/>
      <c r="N53" s="103" t="s">
        <v>144</v>
      </c>
    </row>
    <row r="54" spans="1:14" ht="15" x14ac:dyDescent="0.25">
      <c r="A54" t="s">
        <v>145</v>
      </c>
      <c r="B54" s="102" t="s">
        <v>146</v>
      </c>
      <c r="C54" s="102"/>
      <c r="D54" s="108">
        <v>3</v>
      </c>
      <c r="E54" s="108"/>
      <c r="F54" s="36"/>
      <c r="G54" s="36"/>
      <c r="H54" s="36"/>
      <c r="I54" s="36"/>
      <c r="J54" s="36"/>
      <c r="K54" s="36"/>
      <c r="L54" s="36"/>
      <c r="M54" s="37"/>
      <c r="N54" s="103" t="s">
        <v>147</v>
      </c>
    </row>
    <row r="55" spans="1:14" ht="15" x14ac:dyDescent="0.25">
      <c r="A55" t="s">
        <v>148</v>
      </c>
      <c r="B55" s="102" t="s">
        <v>149</v>
      </c>
      <c r="C55" s="102"/>
      <c r="D55" s="108" t="s">
        <v>27</v>
      </c>
      <c r="E55" s="108"/>
      <c r="F55" s="36" t="s">
        <v>20</v>
      </c>
      <c r="G55" s="36"/>
      <c r="H55" s="36"/>
      <c r="I55" s="36" t="s">
        <v>20</v>
      </c>
      <c r="J55" s="36"/>
      <c r="K55" s="36"/>
      <c r="L55" s="36"/>
      <c r="M55" s="37"/>
      <c r="N55" s="103"/>
    </row>
    <row r="56" spans="1:14" ht="15" x14ac:dyDescent="0.25">
      <c r="A56" t="s">
        <v>150</v>
      </c>
      <c r="B56" s="102" t="s">
        <v>151</v>
      </c>
      <c r="C56" s="102"/>
      <c r="D56" s="108">
        <v>3</v>
      </c>
      <c r="E56" s="108"/>
      <c r="F56" s="36"/>
      <c r="G56" s="36"/>
      <c r="H56" s="36"/>
      <c r="I56" s="36"/>
      <c r="J56" s="36"/>
      <c r="K56" s="36"/>
      <c r="L56" s="36"/>
      <c r="M56" s="37"/>
      <c r="N56" s="103" t="s">
        <v>152</v>
      </c>
    </row>
    <row r="57" spans="1:14" ht="15" x14ac:dyDescent="0.25">
      <c r="A57" t="s">
        <v>153</v>
      </c>
      <c r="B57" s="102" t="s">
        <v>154</v>
      </c>
      <c r="C57" s="102"/>
      <c r="D57" s="108" t="s">
        <v>27</v>
      </c>
      <c r="E57" s="108"/>
      <c r="F57" s="36"/>
      <c r="G57" s="36"/>
      <c r="H57" s="36"/>
      <c r="I57" s="36"/>
      <c r="J57" s="36"/>
      <c r="K57" s="36"/>
      <c r="L57" s="36"/>
      <c r="M57" s="37"/>
      <c r="N57" s="103"/>
    </row>
    <row r="58" spans="1:14" ht="15" x14ac:dyDescent="0.25">
      <c r="A58" t="s">
        <v>155</v>
      </c>
      <c r="B58" s="102" t="s">
        <v>156</v>
      </c>
      <c r="C58" s="102"/>
      <c r="D58" s="108" t="s">
        <v>91</v>
      </c>
      <c r="E58" s="108"/>
      <c r="F58" s="36"/>
      <c r="G58" s="36"/>
      <c r="H58" s="36"/>
      <c r="I58" s="36"/>
      <c r="J58" s="36"/>
      <c r="K58" s="36"/>
      <c r="L58" s="36"/>
      <c r="M58" s="37"/>
      <c r="N58" s="103" t="s">
        <v>157</v>
      </c>
    </row>
    <row r="59" spans="1:14" ht="15" x14ac:dyDescent="0.25">
      <c r="A59" t="s">
        <v>158</v>
      </c>
      <c r="B59" s="119" t="s">
        <v>159</v>
      </c>
      <c r="C59" s="140"/>
      <c r="D59" s="108" t="s">
        <v>91</v>
      </c>
      <c r="E59" s="108"/>
      <c r="F59" s="36"/>
      <c r="G59" s="36"/>
      <c r="H59" s="36"/>
      <c r="I59" s="36"/>
      <c r="J59" s="36"/>
      <c r="K59" s="36"/>
      <c r="L59" s="36"/>
      <c r="M59" s="37"/>
      <c r="N59" s="103"/>
    </row>
    <row r="60" spans="1:14" ht="15" x14ac:dyDescent="0.25">
      <c r="A60" t="s">
        <v>160</v>
      </c>
      <c r="B60" s="119" t="s">
        <v>161</v>
      </c>
      <c r="C60" s="140"/>
      <c r="D60" s="108" t="s">
        <v>91</v>
      </c>
      <c r="E60" s="108"/>
      <c r="F60" s="36"/>
      <c r="G60" s="36"/>
      <c r="H60" s="36"/>
      <c r="I60" s="36"/>
      <c r="J60" s="36"/>
      <c r="K60" s="36"/>
      <c r="L60" s="36"/>
      <c r="M60" s="37"/>
      <c r="N60" s="103"/>
    </row>
    <row r="61" spans="1:14" ht="15" x14ac:dyDescent="0.25">
      <c r="A61" t="s">
        <v>162</v>
      </c>
      <c r="B61" s="140" t="s">
        <v>163</v>
      </c>
      <c r="C61" s="140"/>
      <c r="D61" s="141">
        <v>3</v>
      </c>
      <c r="E61" s="141"/>
      <c r="F61" s="36"/>
      <c r="G61" s="36"/>
      <c r="H61" s="36"/>
      <c r="I61" s="36"/>
      <c r="J61" s="36"/>
      <c r="K61" s="36"/>
      <c r="L61" s="36"/>
      <c r="M61" s="37"/>
      <c r="N61" s="103" t="s">
        <v>164</v>
      </c>
    </row>
    <row r="62" spans="1:14" ht="15" x14ac:dyDescent="0.25">
      <c r="A62" t="s">
        <v>165</v>
      </c>
      <c r="B62" s="140" t="s">
        <v>166</v>
      </c>
      <c r="C62" s="140"/>
      <c r="D62" s="141" t="s">
        <v>27</v>
      </c>
      <c r="E62" s="141"/>
      <c r="F62" s="36"/>
      <c r="G62" s="36"/>
      <c r="H62" s="36"/>
      <c r="I62" s="36"/>
      <c r="J62" s="36"/>
      <c r="K62" s="36" t="s">
        <v>20</v>
      </c>
      <c r="L62" s="36"/>
      <c r="M62" s="37"/>
      <c r="N62" s="103" t="s">
        <v>167</v>
      </c>
    </row>
    <row r="63" spans="1:14" ht="15" x14ac:dyDescent="0.25">
      <c r="A63" t="s">
        <v>168</v>
      </c>
      <c r="B63" s="140" t="s">
        <v>169</v>
      </c>
      <c r="C63" s="140"/>
      <c r="D63" s="141" t="s">
        <v>27</v>
      </c>
      <c r="E63" s="141"/>
      <c r="F63" s="36"/>
      <c r="G63" s="36"/>
      <c r="H63" s="36"/>
      <c r="I63" s="36"/>
      <c r="J63" s="36"/>
      <c r="K63" s="36" t="s">
        <v>20</v>
      </c>
      <c r="L63" s="36"/>
      <c r="M63" s="37"/>
      <c r="N63" s="103" t="s">
        <v>167</v>
      </c>
    </row>
    <row r="64" spans="1:14" ht="15" x14ac:dyDescent="0.25">
      <c r="A64" t="s">
        <v>170</v>
      </c>
      <c r="B64" s="140" t="s">
        <v>171</v>
      </c>
      <c r="C64" s="140"/>
      <c r="D64" s="141" t="s">
        <v>27</v>
      </c>
      <c r="E64" s="141"/>
      <c r="F64" s="36"/>
      <c r="G64" s="36"/>
      <c r="H64" s="36"/>
      <c r="I64" s="36"/>
      <c r="J64" s="36"/>
      <c r="K64" s="36" t="s">
        <v>20</v>
      </c>
      <c r="L64" s="36"/>
      <c r="M64" s="37"/>
      <c r="N64" s="103" t="s">
        <v>167</v>
      </c>
    </row>
    <row r="65" spans="1:11" ht="15" x14ac:dyDescent="0.25">
      <c r="A65" t="s">
        <v>172</v>
      </c>
      <c r="B65" s="142" t="s">
        <v>173</v>
      </c>
      <c r="D65" s="141" t="s">
        <v>91</v>
      </c>
      <c r="E65" s="141"/>
    </row>
    <row r="66" spans="1:11" ht="15" x14ac:dyDescent="0.25">
      <c r="A66" t="s">
        <v>174</v>
      </c>
      <c r="B66" s="111" t="s">
        <v>175</v>
      </c>
      <c r="D66" s="108">
        <v>3</v>
      </c>
      <c r="E66" s="108"/>
      <c r="F66" t="s">
        <v>20</v>
      </c>
      <c r="G66" t="s">
        <v>20</v>
      </c>
      <c r="H66" t="s">
        <v>20</v>
      </c>
      <c r="I66" t="s">
        <v>20</v>
      </c>
      <c r="J66" t="s">
        <v>20</v>
      </c>
      <c r="K66" s="36" t="s">
        <v>16</v>
      </c>
    </row>
    <row r="67" spans="1:11" ht="15" x14ac:dyDescent="0.25">
      <c r="A67" t="s">
        <v>176</v>
      </c>
      <c r="B67" s="111" t="s">
        <v>177</v>
      </c>
      <c r="D67" s="141" t="s">
        <v>27</v>
      </c>
      <c r="E67" s="141"/>
    </row>
    <row r="68" spans="1:11" ht="15" x14ac:dyDescent="0.25">
      <c r="A68" t="s">
        <v>178</v>
      </c>
      <c r="B68" s="111" t="s">
        <v>179</v>
      </c>
      <c r="D68" s="141" t="s">
        <v>27</v>
      </c>
      <c r="E68" s="141"/>
    </row>
    <row r="69" spans="1:11" ht="15" x14ac:dyDescent="0.25">
      <c r="A69" t="s">
        <v>180</v>
      </c>
      <c r="B69" s="167" t="s">
        <v>181</v>
      </c>
      <c r="D69" s="141" t="s">
        <v>91</v>
      </c>
      <c r="E69" s="141"/>
      <c r="F69" t="s">
        <v>182</v>
      </c>
    </row>
    <row r="70" spans="1:11" ht="15" x14ac:dyDescent="0.25">
      <c r="A70" t="s">
        <v>183</v>
      </c>
      <c r="B70" s="167" t="s">
        <v>184</v>
      </c>
      <c r="D70" s="141" t="s">
        <v>91</v>
      </c>
      <c r="E70" s="141"/>
      <c r="F70" t="s">
        <v>182</v>
      </c>
    </row>
    <row r="71" spans="1:11" ht="15" x14ac:dyDescent="0.25">
      <c r="A71" t="s">
        <v>185</v>
      </c>
      <c r="B71" s="167" t="s">
        <v>186</v>
      </c>
      <c r="D71" s="141" t="s">
        <v>91</v>
      </c>
      <c r="E71" s="141"/>
      <c r="F71" t="s">
        <v>182</v>
      </c>
    </row>
    <row r="72" spans="1:11" ht="15" x14ac:dyDescent="0.25">
      <c r="A72" t="s">
        <v>187</v>
      </c>
      <c r="B72" s="167" t="s">
        <v>188</v>
      </c>
      <c r="D72" s="141" t="s">
        <v>91</v>
      </c>
      <c r="E72" s="141"/>
      <c r="F72" t="s">
        <v>182</v>
      </c>
    </row>
  </sheetData>
  <mergeCells count="1">
    <mergeCell ref="F3:M3"/>
  </mergeCells>
  <hyperlinks>
    <hyperlink ref="B4" location="'Ref Fylke'!A1" display="Ref_Fylke" xr:uid="{00000000-0004-0000-0000-000000000000}"/>
    <hyperlink ref="B5" location="'Ref P_takst'!A1" display="Ref_P_takst" xr:uid="{00000000-0004-0000-0000-000001000000}"/>
    <hyperlink ref="B6" location="'Ref VOP'!A1" display="Ref_VOP" xr:uid="{00000000-0004-0000-0000-000002000000}"/>
    <hyperlink ref="B7" location="'Ref Diagnose_PHV_TSB'!A1" display="Ref_Diagnose_PHV_TSB" xr:uid="{00000000-0004-0000-0000-000003000000}"/>
    <hyperlink ref="B8" location="'Ref Debitor'!A1" display="Ref_debitor" xr:uid="{00000000-0004-0000-0000-000004000000}"/>
    <hyperlink ref="B9" location="'Ref Tjenesteområde'!A1" display="Ref_Tjenesteområde" xr:uid="{00000000-0004-0000-0000-000005000000}"/>
    <hyperlink ref="B10" location="'Ref Fag_AvtaleSpes'!A1" display="Ref_fag_avtaleSpes" xr:uid="{00000000-0004-0000-0000-000006000000}"/>
    <hyperlink ref="B11" location="'Ref Mnd'!A1" display="Ref_Mnd" xr:uid="{00000000-0004-0000-0000-000007000000}"/>
    <hyperlink ref="B12" location="'Ref Sykehusområde'!A1" display="Ref_sykehusområde" xr:uid="{00000000-0004-0000-0000-000008000000}"/>
    <hyperlink ref="B13" location="'Ref Opptaksområde'!A1" display="Ref_opptaksområde" xr:uid="{00000000-0004-0000-0000-000009000000}"/>
    <hyperlink ref="B14" location="'Ref Pasientregion'!A1" display="Ref_pasientregion" xr:uid="{00000000-0004-0000-0000-00000A000000}"/>
    <hyperlink ref="B15" location="'Ref kommune'!A1" display="Ref kommune" xr:uid="{00000000-0004-0000-0000-00000B000000}"/>
    <hyperlink ref="B17" location="'Ref Sykehusregion'!A1" display="Ref Sykehusregion" xr:uid="{00000000-0004-0000-0000-00000C000000}"/>
    <hyperlink ref="B18" location="'Ref Liggetidsgrupper'!A1" display="Ref Liggetidsgrupper" xr:uid="{00000000-0004-0000-0000-00000D000000}"/>
    <hyperlink ref="B19" location="'Ref Liggetidsgrupper PHV'!A1" display="Ref Liggetidsgrupper PHV" xr:uid="{00000000-0004-0000-0000-00000E000000}"/>
    <hyperlink ref="B20" location="Ref_DRG!A1" display="Ref DRG" xr:uid="{00000000-0004-0000-0000-00000F000000}"/>
    <hyperlink ref="B21" location="'Ref DRG_type'!A1" display="Ref DRG type" xr:uid="{00000000-0004-0000-0000-000010000000}"/>
    <hyperlink ref="B22" location="'Ref HDG'!A1" display="Ref HDG" xr:uid="{00000000-0004-0000-0000-000011000000}"/>
    <hyperlink ref="B23" location="'Ref Alder'!A1" display="Ref Alder" xr:uid="{00000000-0004-0000-0000-000012000000}"/>
    <hyperlink ref="B24" location="'Ref Helseforetak'!A1" display="Ref helseforetak" xr:uid="{00000000-0004-0000-0000-000013000000}"/>
    <hyperlink ref="B25" location="'Ref Innmåte'!A1" display="Ref innmåte" xr:uid="{00000000-0004-0000-0000-000014000000}"/>
    <hyperlink ref="B26" location="'Ref Pasientgrupper'!A1" display="Ref Pasientgrupper" xr:uid="{00000000-0004-0000-0000-000015000000}"/>
    <hyperlink ref="B27" location="'Ref Omsorg'!A1" display="Ref Omsorg" xr:uid="{00000000-0004-0000-0000-000016000000}"/>
    <hyperlink ref="B28" location="'Ref Fag'!A1" display="Ref Fag" xr:uid="{00000000-0004-0000-0000-000017000000}"/>
    <hyperlink ref="B29" location="'Ref Rettighet'!A1" display="Ref Rettinghet" xr:uid="{00000000-0004-0000-0000-000018000000}"/>
    <hyperlink ref="B30" location="'Ref Ventetids_gr'!A1" display="Ref ventetidsgrupper" xr:uid="{00000000-0004-0000-0000-000019000000}"/>
    <hyperlink ref="B31" location="'Ref Henvist fra tj'!A1" display="Ref Henvist fra tj" xr:uid="{00000000-0004-0000-0000-00001A000000}"/>
    <hyperlink ref="B32" location="'Ref fra sted'!A1" display="Ref fra sted" xr:uid="{00000000-0004-0000-0000-00001B000000}"/>
    <hyperlink ref="B33" location="'Ref til sted'!A1" display="Ref til sted" xr:uid="{00000000-0004-0000-0000-00001C000000}"/>
    <hyperlink ref="B34" location="'Ref UKP'!A1" display="Ref UKP" xr:uid="{00000000-0004-0000-0000-00001D000000}"/>
    <hyperlink ref="B35" location="'Ref KMF'!A1" display="Ref KMF" xr:uid="{00000000-0004-0000-0000-00001E000000}"/>
    <hyperlink ref="B36" location="'Ref enhet avviste'!A1" display="Ref Enhet_avviste" xr:uid="{00000000-0004-0000-0000-00001F000000}"/>
    <hyperlink ref="B37" location="'Ref PHV Helg inn'!A1" display="Ref PHV Helg Ut" xr:uid="{00000000-0004-0000-0000-000020000000}"/>
    <hyperlink ref="B38" location="'Ref PHV Helg inn'!A1" display="Ref PHV Helg Inn " xr:uid="{00000000-0004-0000-0000-000021000000}"/>
    <hyperlink ref="B39" location="'Ref PHV Tid Inn'!A1" display="Ref PHV Tid  Inn " xr:uid="{00000000-0004-0000-0000-000022000000}"/>
    <hyperlink ref="B40" location="'Ref PHV Tid Ut'!A1" display="Ref PHV Tid ut " xr:uid="{00000000-0004-0000-0000-000023000000}"/>
    <hyperlink ref="B41" location="'Ref Overligger'!A1" display="Ref Overligger" xr:uid="{00000000-0004-0000-0000-000024000000}"/>
    <hyperlink ref="B42" location="Ref_re_forste_HF!A1" display="Ref re forste HF" xr:uid="{00000000-0004-0000-0000-000025000000}"/>
    <hyperlink ref="B43" location="Ref_re_forste_pasientgruppe!A1" display="Ref re forste pasientgruppe" xr:uid="{00000000-0004-0000-0000-000026000000}"/>
    <hyperlink ref="B44" location="Ref_re_samme_HF!A1" display="Ref  re samme HF" xr:uid="{00000000-0004-0000-0000-000027000000}"/>
    <hyperlink ref="B45" location="Ref_re_samme_diagnose!A1" display="Ref re samme diagnose" xr:uid="{00000000-0004-0000-0000-000028000000}"/>
    <hyperlink ref="B46" location="Ref_re_samme_behandlingssted!A1" display="Ref re samme behandlingssted" xr:uid="{00000000-0004-0000-0000-000029000000}"/>
    <hyperlink ref="B47" location="'Ref Re_reinnleggelse_dager'!A1" display="Ref re reinnleggelse_dager" xr:uid="{00000000-0004-0000-0000-00002A000000}"/>
    <hyperlink ref="B49" location="'Ref Fagspesialitet AS'!A1" display="Ref fagspesialistet AS" xr:uid="{00000000-0004-0000-0000-00002B000000}"/>
    <hyperlink ref="B50" location="Ref_aktivitetskategori!A1" display="Ref Aktivitetskategori" xr:uid="{00000000-0004-0000-0000-00002C000000}"/>
    <hyperlink ref="B48" location="'Ref Fagspesialitet'!A1" display="Ref Fagspesialitet" xr:uid="{00000000-0004-0000-0000-00002D000000}"/>
    <hyperlink ref="B52" location="Ref_delytelse!A1" display="Ref delytelse" xr:uid="{00000000-0004-0000-0000-00002E000000}"/>
    <hyperlink ref="B51" location="'Ref ambulant'!A1" display="Ref Ambulant" xr:uid="{00000000-0004-0000-0000-00002F000000}"/>
    <hyperlink ref="B53" location="'Ref_ICD-10 kapittel'!A1" display="Ref ICD-10 kapittel" xr:uid="{00000000-0004-0000-0000-000030000000}"/>
    <hyperlink ref="B54" location="'Ref lokasjon'!A1" display="Ref Lokasjon" xr:uid="{00000000-0004-0000-0000-000031000000}"/>
    <hyperlink ref="B55" location="Ref_individuell_plan!A1" display="Ref Individuell plan" xr:uid="{00000000-0004-0000-0000-000032000000}"/>
    <hyperlink ref="B56" location="'Ref institusjon_alle'!A1" display="Ref Institusjon_alle" xr:uid="{00000000-0004-0000-0000-000033000000}"/>
    <hyperlink ref="B57" location="Ref_rehabkode!A1" display="Ref Rehabkode" xr:uid="{00000000-0004-0000-0000-000034000000}"/>
    <hyperlink ref="B58" location="'Ref Ar'!A1" display="Ref Ar" xr:uid="{00000000-0004-0000-0000-000035000000}"/>
    <hyperlink ref="B61" location="Ref_Kommune_fremskrivning!A1" display="Ref Kommune_fremskrivning" xr:uid="{00000000-0004-0000-0000-000036000000}"/>
    <hyperlink ref="B62" location="Ref_KreftBehandlingsType!A1" display="Ref_KreftBehandlingsType" xr:uid="{00000000-0004-0000-0000-000037000000}"/>
    <hyperlink ref="B63" location="Ref_KreftIndikatorID!A1" display="Ref_KreftIndikatorID" xr:uid="{00000000-0004-0000-0000-000038000000}"/>
    <hyperlink ref="B64" location="Ref_KreftForlopsID!A1" display="Ref_KreftForlopsID" xr:uid="{00000000-0004-0000-0000-000039000000}"/>
    <hyperlink ref="B65" location="Ref_kontaktAS!A1" display="Ref Kontakt AS" xr:uid="{00000000-0004-0000-0000-00003A000000}"/>
    <hyperlink ref="B66" location="'Ref Alder år'!A1" display="Ref Alder år" xr:uid="{00000000-0004-0000-0000-00003B000000}"/>
    <hyperlink ref="B67" location="Ref_posedyre_type!A1" display="Ref Kontakt AS" xr:uid="{00000000-0004-0000-0000-00003C000000}"/>
    <hyperlink ref="B68" location="'Ref MedianTid_tjenester'!A1" display="Ref Median tid til tjenstestart" xr:uid="{00000000-0004-0000-0000-00003D000000}"/>
    <hyperlink ref="B59" location="Ref_STG!A1" display="Ref STG" xr:uid="{00000000-0004-0000-0000-00003E000000}"/>
    <hyperlink ref="B60" location="Ref_TFG!A1" display="Ref_TFG" xr:uid="{00000000-0004-0000-0000-00003F000000}"/>
    <hyperlink ref="B69" location="'Ref Helsefelleskap'!A1" display="Ref helsefelleskap" xr:uid="{00000000-0004-0000-0000-000040000000}"/>
    <hyperlink ref="B70" location="'Ref kommune pt'!A1" display="Ref kommune pt" xr:uid="{00000000-0004-0000-0000-000041000000}"/>
    <hyperlink ref="B71" location="'Ref lokalt opptaksområde'!A1" display="Ref lokalt opptaksområde" xr:uid="{00000000-0004-0000-0000-000042000000}"/>
    <hyperlink ref="B72" location="'Ref samarbeidsområde'!A1" display="Ref samarbeidsområde" xr:uid="{00000000-0004-0000-0000-000043000000}"/>
  </hyperlinks>
  <pageMargins left="0.7" right="0.7" top="0.75" bottom="0.75" header="0.3" footer="0.3"/>
  <pageSetup paperSize="9" orientation="portrait" r:id="rId1"/>
  <headerFooter>
    <oddFooter>&amp;L_x000D_&amp;1#&amp;"Calibri"&amp;10&amp;K000000 Følsomhet Intern (gul)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30"/>
  <dimension ref="A1:C30"/>
  <sheetViews>
    <sheetView workbookViewId="0">
      <selection activeCell="A7" sqref="A7"/>
    </sheetView>
  </sheetViews>
  <sheetFormatPr baseColWidth="10" defaultColWidth="11.42578125" defaultRowHeight="12.75" x14ac:dyDescent="0.2"/>
  <cols>
    <col min="1" max="2" width="14.42578125" customWidth="1"/>
    <col min="3" max="3" width="17.42578125" customWidth="1"/>
  </cols>
  <sheetData>
    <row r="1" spans="1:3" ht="15" x14ac:dyDescent="0.25">
      <c r="A1" s="111" t="s">
        <v>700</v>
      </c>
      <c r="B1" s="111" t="s">
        <v>701</v>
      </c>
      <c r="C1" t="s">
        <v>702</v>
      </c>
    </row>
    <row r="2" spans="1:3" x14ac:dyDescent="0.2">
      <c r="A2" s="20">
        <v>0</v>
      </c>
      <c r="B2" s="20" t="s">
        <v>619</v>
      </c>
      <c r="C2" s="21">
        <v>0</v>
      </c>
    </row>
    <row r="3" spans="1:3" x14ac:dyDescent="0.2">
      <c r="A3" s="20">
        <v>1</v>
      </c>
      <c r="B3" s="20" t="s">
        <v>703</v>
      </c>
      <c r="C3" s="21">
        <v>2000</v>
      </c>
    </row>
    <row r="4" spans="1:3" x14ac:dyDescent="0.2">
      <c r="A4" s="20">
        <v>2</v>
      </c>
      <c r="B4" s="20" t="s">
        <v>704</v>
      </c>
      <c r="C4" s="21">
        <v>1050</v>
      </c>
    </row>
    <row r="5" spans="1:3" x14ac:dyDescent="0.2">
      <c r="A5" s="20">
        <v>3</v>
      </c>
      <c r="B5" s="20" t="s">
        <v>705</v>
      </c>
      <c r="C5" s="21">
        <v>2000</v>
      </c>
    </row>
    <row r="6" spans="1:3" x14ac:dyDescent="0.2">
      <c r="A6" s="20">
        <v>4</v>
      </c>
      <c r="B6" s="20" t="s">
        <v>706</v>
      </c>
      <c r="C6" s="21">
        <v>2700</v>
      </c>
    </row>
    <row r="7" spans="1:3" x14ac:dyDescent="0.2">
      <c r="A7" s="20">
        <v>5</v>
      </c>
      <c r="B7" s="20" t="s">
        <v>707</v>
      </c>
      <c r="C7" s="21">
        <v>3200</v>
      </c>
    </row>
    <row r="8" spans="1:3" x14ac:dyDescent="0.2">
      <c r="A8" s="20">
        <v>6</v>
      </c>
      <c r="B8" s="20" t="s">
        <v>708</v>
      </c>
      <c r="C8" s="21">
        <v>2000</v>
      </c>
    </row>
    <row r="9" spans="1:3" x14ac:dyDescent="0.2">
      <c r="A9" s="20">
        <v>7</v>
      </c>
      <c r="B9" s="20" t="s">
        <v>709</v>
      </c>
      <c r="C9" s="21">
        <v>1800</v>
      </c>
    </row>
    <row r="10" spans="1:3" ht="24" x14ac:dyDescent="0.2">
      <c r="A10" s="20">
        <v>8</v>
      </c>
      <c r="B10" s="20" t="s">
        <v>710</v>
      </c>
      <c r="C10" s="21">
        <v>2000</v>
      </c>
    </row>
    <row r="11" spans="1:3" ht="24" x14ac:dyDescent="0.2">
      <c r="A11" s="20">
        <v>9</v>
      </c>
      <c r="B11" s="20" t="s">
        <v>711</v>
      </c>
      <c r="C11" s="21">
        <v>1800</v>
      </c>
    </row>
    <row r="12" spans="1:3" x14ac:dyDescent="0.2">
      <c r="A12" s="20">
        <v>10</v>
      </c>
      <c r="B12" s="20" t="s">
        <v>712</v>
      </c>
      <c r="C12" s="21">
        <v>2500</v>
      </c>
    </row>
    <row r="13" spans="1:3" x14ac:dyDescent="0.2">
      <c r="A13" s="20">
        <v>11</v>
      </c>
      <c r="B13" s="20" t="s">
        <v>713</v>
      </c>
      <c r="C13" s="21">
        <v>2400</v>
      </c>
    </row>
    <row r="14" spans="1:3" x14ac:dyDescent="0.2">
      <c r="A14" s="20">
        <v>12</v>
      </c>
      <c r="B14" s="20" t="s">
        <v>714</v>
      </c>
      <c r="C14" s="21">
        <v>2400</v>
      </c>
    </row>
    <row r="15" spans="1:3" x14ac:dyDescent="0.2">
      <c r="A15" s="20">
        <v>13</v>
      </c>
      <c r="B15" s="20" t="s">
        <v>715</v>
      </c>
      <c r="C15" s="21">
        <v>2400</v>
      </c>
    </row>
    <row r="16" spans="1:3" x14ac:dyDescent="0.2">
      <c r="A16" s="20">
        <v>14</v>
      </c>
      <c r="B16" s="20" t="s">
        <v>716</v>
      </c>
      <c r="C16" s="21">
        <v>2400</v>
      </c>
    </row>
    <row r="17" spans="1:3" x14ac:dyDescent="0.2">
      <c r="A17" s="20">
        <v>15</v>
      </c>
      <c r="B17" s="20" t="s">
        <v>717</v>
      </c>
      <c r="C17" s="21">
        <v>2000</v>
      </c>
    </row>
    <row r="18" spans="1:3" x14ac:dyDescent="0.2">
      <c r="A18" s="20">
        <v>16</v>
      </c>
      <c r="B18" s="20" t="s">
        <v>718</v>
      </c>
      <c r="C18" s="21">
        <v>2400</v>
      </c>
    </row>
    <row r="19" spans="1:3" x14ac:dyDescent="0.2">
      <c r="A19" s="20">
        <v>17</v>
      </c>
      <c r="B19" s="20" t="s">
        <v>719</v>
      </c>
      <c r="C19" s="21">
        <v>2400</v>
      </c>
    </row>
    <row r="20" spans="1:3" x14ac:dyDescent="0.2">
      <c r="A20" s="20">
        <v>18</v>
      </c>
      <c r="B20" s="20" t="s">
        <v>720</v>
      </c>
      <c r="C20" s="21">
        <v>2000</v>
      </c>
    </row>
    <row r="21" spans="1:3" x14ac:dyDescent="0.2">
      <c r="A21" s="20">
        <v>19</v>
      </c>
      <c r="B21" s="20" t="s">
        <v>721</v>
      </c>
      <c r="C21" s="21">
        <v>2000</v>
      </c>
    </row>
    <row r="22" spans="1:3" x14ac:dyDescent="0.2">
      <c r="A22" s="20">
        <v>20</v>
      </c>
      <c r="B22" s="20" t="s">
        <v>722</v>
      </c>
      <c r="C22" s="21">
        <v>2400</v>
      </c>
    </row>
    <row r="23" spans="1:3" x14ac:dyDescent="0.2">
      <c r="A23" s="20">
        <v>21</v>
      </c>
      <c r="B23" s="20" t="s">
        <v>723</v>
      </c>
      <c r="C23" s="21">
        <v>3500</v>
      </c>
    </row>
    <row r="24" spans="1:3" x14ac:dyDescent="0.2">
      <c r="A24" s="20">
        <v>22</v>
      </c>
      <c r="B24" s="20" t="s">
        <v>724</v>
      </c>
      <c r="C24" s="21">
        <v>3200</v>
      </c>
    </row>
    <row r="25" spans="1:3" x14ac:dyDescent="0.2">
      <c r="A25" s="20">
        <v>23</v>
      </c>
      <c r="B25" s="20" t="s">
        <v>725</v>
      </c>
      <c r="C25" s="21">
        <v>2000</v>
      </c>
    </row>
    <row r="26" spans="1:3" x14ac:dyDescent="0.2">
      <c r="A26" s="20">
        <v>24</v>
      </c>
      <c r="B26" s="20" t="s">
        <v>726</v>
      </c>
      <c r="C26" s="21">
        <v>2000</v>
      </c>
    </row>
    <row r="27" spans="1:3" ht="24" x14ac:dyDescent="0.2">
      <c r="A27" s="20">
        <v>25</v>
      </c>
      <c r="B27" s="20" t="s">
        <v>727</v>
      </c>
      <c r="C27" s="21">
        <v>2000</v>
      </c>
    </row>
    <row r="28" spans="1:3" x14ac:dyDescent="0.2">
      <c r="A28" s="20">
        <v>30</v>
      </c>
      <c r="B28" s="20" t="s">
        <v>728</v>
      </c>
      <c r="C28" s="21">
        <v>1050</v>
      </c>
    </row>
    <row r="29" spans="1:3" x14ac:dyDescent="0.2">
      <c r="A29" s="20">
        <v>31</v>
      </c>
      <c r="B29" s="20" t="s">
        <v>729</v>
      </c>
      <c r="C29" s="21">
        <v>1050</v>
      </c>
    </row>
    <row r="30" spans="1:3" x14ac:dyDescent="0.2">
      <c r="A30" s="20">
        <v>99</v>
      </c>
      <c r="B30" s="20" t="s">
        <v>730</v>
      </c>
      <c r="C30" s="21">
        <v>0</v>
      </c>
    </row>
  </sheetData>
  <hyperlinks>
    <hyperlink ref="A1" location="Oversikt!A1" display="Fag_AS_ ID" xr:uid="{00000000-0004-0000-08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2"/>
  <dimension ref="A1:P197"/>
  <sheetViews>
    <sheetView workbookViewId="0"/>
  </sheetViews>
  <sheetFormatPr baseColWidth="10" defaultColWidth="11.42578125" defaultRowHeight="12.75" x14ac:dyDescent="0.2"/>
  <cols>
    <col min="1" max="1" width="12.42578125" customWidth="1"/>
    <col min="2" max="3" width="14" customWidth="1"/>
    <col min="11" max="11" width="12.5703125" customWidth="1"/>
    <col min="15" max="15" width="13.42578125" customWidth="1"/>
  </cols>
  <sheetData>
    <row r="1" spans="1:16" ht="15" x14ac:dyDescent="0.25">
      <c r="A1" s="111" t="s">
        <v>731</v>
      </c>
      <c r="B1" t="s">
        <v>732</v>
      </c>
      <c r="C1" t="s">
        <v>733</v>
      </c>
      <c r="D1" t="s">
        <v>734</v>
      </c>
      <c r="E1" t="s">
        <v>735</v>
      </c>
      <c r="F1" t="s">
        <v>736</v>
      </c>
      <c r="G1" t="s">
        <v>737</v>
      </c>
      <c r="H1" t="s">
        <v>738</v>
      </c>
      <c r="I1" t="s">
        <v>739</v>
      </c>
      <c r="J1" t="s">
        <v>740</v>
      </c>
      <c r="K1" t="s">
        <v>741</v>
      </c>
      <c r="L1" t="s">
        <v>742</v>
      </c>
      <c r="M1" t="s">
        <v>743</v>
      </c>
      <c r="N1" t="s">
        <v>744</v>
      </c>
      <c r="O1" t="s">
        <v>745</v>
      </c>
      <c r="P1" t="s">
        <v>746</v>
      </c>
    </row>
    <row r="2" spans="1:16" x14ac:dyDescent="0.2">
      <c r="A2" s="15" t="s">
        <v>747</v>
      </c>
      <c r="B2" s="15">
        <v>999999</v>
      </c>
      <c r="C2" s="15" t="s">
        <v>748</v>
      </c>
      <c r="D2" t="s">
        <v>749</v>
      </c>
      <c r="L2" t="s">
        <v>749</v>
      </c>
      <c r="O2">
        <v>13</v>
      </c>
      <c r="P2" s="62">
        <v>2958449</v>
      </c>
    </row>
    <row r="3" spans="1:16" x14ac:dyDescent="0.2">
      <c r="A3" t="s">
        <v>750</v>
      </c>
      <c r="B3">
        <v>201099</v>
      </c>
      <c r="C3" t="s">
        <v>751</v>
      </c>
      <c r="D3" t="s">
        <v>749</v>
      </c>
      <c r="L3" t="s">
        <v>749</v>
      </c>
      <c r="N3">
        <v>2010</v>
      </c>
      <c r="O3">
        <v>13</v>
      </c>
      <c r="P3" s="62">
        <v>40527</v>
      </c>
    </row>
    <row r="4" spans="1:16" x14ac:dyDescent="0.2">
      <c r="A4" t="s">
        <v>752</v>
      </c>
      <c r="B4">
        <v>201199</v>
      </c>
      <c r="C4" t="s">
        <v>753</v>
      </c>
      <c r="D4" t="s">
        <v>749</v>
      </c>
      <c r="L4" t="s">
        <v>749</v>
      </c>
      <c r="N4">
        <v>2011</v>
      </c>
      <c r="O4">
        <v>13</v>
      </c>
      <c r="P4" s="62">
        <v>40892</v>
      </c>
    </row>
    <row r="5" spans="1:16" x14ac:dyDescent="0.2">
      <c r="A5" t="s">
        <v>754</v>
      </c>
      <c r="B5">
        <v>201299</v>
      </c>
      <c r="C5" t="s">
        <v>755</v>
      </c>
      <c r="D5" t="s">
        <v>749</v>
      </c>
      <c r="L5" t="s">
        <v>749</v>
      </c>
      <c r="N5">
        <v>2012</v>
      </c>
      <c r="O5">
        <v>13</v>
      </c>
      <c r="P5" s="62">
        <v>41258</v>
      </c>
    </row>
    <row r="6" spans="1:16" x14ac:dyDescent="0.2">
      <c r="A6" t="s">
        <v>756</v>
      </c>
      <c r="B6">
        <v>201399</v>
      </c>
      <c r="C6" t="s">
        <v>757</v>
      </c>
      <c r="D6" t="s">
        <v>749</v>
      </c>
      <c r="L6" t="s">
        <v>749</v>
      </c>
      <c r="N6">
        <v>2013</v>
      </c>
      <c r="O6">
        <v>13</v>
      </c>
      <c r="P6" s="62">
        <v>41623</v>
      </c>
    </row>
    <row r="7" spans="1:16" x14ac:dyDescent="0.2">
      <c r="A7" t="s">
        <v>758</v>
      </c>
      <c r="B7">
        <v>201499</v>
      </c>
      <c r="C7" t="s">
        <v>759</v>
      </c>
      <c r="D7" t="s">
        <v>749</v>
      </c>
      <c r="L7" t="s">
        <v>749</v>
      </c>
      <c r="N7">
        <v>2014</v>
      </c>
      <c r="O7">
        <v>13</v>
      </c>
      <c r="P7" s="62">
        <v>41988</v>
      </c>
    </row>
    <row r="8" spans="1:16" x14ac:dyDescent="0.2">
      <c r="A8" t="s">
        <v>760</v>
      </c>
      <c r="B8">
        <v>201599</v>
      </c>
      <c r="C8" t="s">
        <v>761</v>
      </c>
      <c r="D8" t="s">
        <v>749</v>
      </c>
      <c r="L8" t="s">
        <v>749</v>
      </c>
      <c r="N8">
        <v>2015</v>
      </c>
      <c r="O8">
        <v>13</v>
      </c>
      <c r="P8" s="62">
        <v>42353</v>
      </c>
    </row>
    <row r="9" spans="1:16" x14ac:dyDescent="0.2">
      <c r="A9" t="s">
        <v>762</v>
      </c>
      <c r="B9">
        <v>201699</v>
      </c>
      <c r="C9" t="s">
        <v>763</v>
      </c>
      <c r="D9" t="s">
        <v>749</v>
      </c>
      <c r="L9" t="s">
        <v>749</v>
      </c>
      <c r="N9">
        <v>2016</v>
      </c>
      <c r="O9">
        <v>13</v>
      </c>
      <c r="P9" s="62">
        <v>42719</v>
      </c>
    </row>
    <row r="10" spans="1:16" x14ac:dyDescent="0.2">
      <c r="A10" t="s">
        <v>764</v>
      </c>
      <c r="B10">
        <v>201799</v>
      </c>
      <c r="C10" t="s">
        <v>765</v>
      </c>
      <c r="D10" t="s">
        <v>749</v>
      </c>
      <c r="L10" t="s">
        <v>749</v>
      </c>
      <c r="N10">
        <v>2017</v>
      </c>
      <c r="O10">
        <v>13</v>
      </c>
      <c r="P10" s="62">
        <v>43084</v>
      </c>
    </row>
    <row r="11" spans="1:16" x14ac:dyDescent="0.2">
      <c r="A11" t="s">
        <v>766</v>
      </c>
      <c r="B11">
        <v>201899</v>
      </c>
      <c r="C11" t="s">
        <v>767</v>
      </c>
      <c r="D11" t="s">
        <v>749</v>
      </c>
      <c r="L11" t="s">
        <v>749</v>
      </c>
      <c r="N11">
        <v>2018</v>
      </c>
      <c r="O11">
        <v>13</v>
      </c>
      <c r="P11" s="62">
        <v>43449</v>
      </c>
    </row>
    <row r="12" spans="1:16" x14ac:dyDescent="0.2">
      <c r="A12" t="s">
        <v>768</v>
      </c>
      <c r="B12">
        <v>201999</v>
      </c>
      <c r="C12" t="s">
        <v>769</v>
      </c>
      <c r="D12" t="s">
        <v>749</v>
      </c>
      <c r="L12" t="s">
        <v>749</v>
      </c>
      <c r="N12">
        <v>2019</v>
      </c>
      <c r="O12">
        <v>13</v>
      </c>
      <c r="P12" s="62">
        <v>43814</v>
      </c>
    </row>
    <row r="13" spans="1:16" x14ac:dyDescent="0.2">
      <c r="A13" t="s">
        <v>770</v>
      </c>
      <c r="B13">
        <v>202099</v>
      </c>
      <c r="C13" t="s">
        <v>771</v>
      </c>
      <c r="D13" t="s">
        <v>749</v>
      </c>
      <c r="L13" t="s">
        <v>749</v>
      </c>
      <c r="N13">
        <v>2020</v>
      </c>
      <c r="O13">
        <v>13</v>
      </c>
      <c r="P13" s="62">
        <v>44180</v>
      </c>
    </row>
    <row r="14" spans="1:16" x14ac:dyDescent="0.2">
      <c r="A14" t="s">
        <v>772</v>
      </c>
      <c r="B14">
        <v>202199</v>
      </c>
      <c r="C14" t="s">
        <v>773</v>
      </c>
      <c r="D14" t="s">
        <v>749</v>
      </c>
      <c r="L14" t="s">
        <v>749</v>
      </c>
      <c r="N14">
        <v>2021</v>
      </c>
      <c r="O14">
        <v>13</v>
      </c>
      <c r="P14" s="62">
        <v>44545</v>
      </c>
    </row>
    <row r="15" spans="1:16" x14ac:dyDescent="0.2">
      <c r="A15" t="s">
        <v>774</v>
      </c>
      <c r="B15">
        <v>202299</v>
      </c>
      <c r="C15" t="s">
        <v>775</v>
      </c>
      <c r="D15" t="s">
        <v>749</v>
      </c>
      <c r="L15" t="s">
        <v>749</v>
      </c>
      <c r="N15">
        <v>2022</v>
      </c>
      <c r="O15">
        <v>13</v>
      </c>
      <c r="P15" s="62">
        <v>44910</v>
      </c>
    </row>
    <row r="16" spans="1:16" x14ac:dyDescent="0.2">
      <c r="A16" t="s">
        <v>776</v>
      </c>
      <c r="B16">
        <v>202399</v>
      </c>
      <c r="C16" t="s">
        <v>777</v>
      </c>
      <c r="D16" t="s">
        <v>749</v>
      </c>
      <c r="L16" t="s">
        <v>749</v>
      </c>
      <c r="N16">
        <v>2023</v>
      </c>
      <c r="O16">
        <v>13</v>
      </c>
      <c r="P16" s="62">
        <v>45275</v>
      </c>
    </row>
    <row r="17" spans="1:16" x14ac:dyDescent="0.2">
      <c r="A17" t="s">
        <v>778</v>
      </c>
      <c r="B17">
        <v>202499</v>
      </c>
      <c r="C17" t="s">
        <v>779</v>
      </c>
      <c r="D17" t="s">
        <v>749</v>
      </c>
      <c r="L17" t="s">
        <v>749</v>
      </c>
      <c r="N17">
        <v>2024</v>
      </c>
      <c r="O17">
        <v>13</v>
      </c>
      <c r="P17" s="62">
        <v>45641</v>
      </c>
    </row>
    <row r="18" spans="1:16" x14ac:dyDescent="0.2">
      <c r="A18" t="s">
        <v>780</v>
      </c>
      <c r="B18">
        <v>201001</v>
      </c>
      <c r="C18" t="s">
        <v>781</v>
      </c>
      <c r="D18" t="s">
        <v>782</v>
      </c>
      <c r="E18" t="s">
        <v>783</v>
      </c>
      <c r="F18">
        <v>31</v>
      </c>
      <c r="I18">
        <v>1</v>
      </c>
      <c r="J18" s="15" t="s">
        <v>784</v>
      </c>
      <c r="K18" s="15" t="s">
        <v>785</v>
      </c>
      <c r="L18" t="s">
        <v>786</v>
      </c>
      <c r="M18" s="62">
        <v>40179</v>
      </c>
      <c r="N18">
        <v>2010</v>
      </c>
      <c r="O18">
        <v>1</v>
      </c>
      <c r="P18" s="62">
        <v>40209</v>
      </c>
    </row>
    <row r="19" spans="1:16" x14ac:dyDescent="0.2">
      <c r="A19" t="s">
        <v>787</v>
      </c>
      <c r="B19">
        <v>201002</v>
      </c>
      <c r="C19" t="s">
        <v>788</v>
      </c>
      <c r="D19" t="s">
        <v>789</v>
      </c>
      <c r="E19" t="s">
        <v>783</v>
      </c>
      <c r="F19">
        <v>28</v>
      </c>
      <c r="I19">
        <v>2</v>
      </c>
      <c r="J19" s="15" t="s">
        <v>790</v>
      </c>
      <c r="K19" s="15" t="s">
        <v>791</v>
      </c>
      <c r="L19" t="s">
        <v>786</v>
      </c>
      <c r="M19" s="62">
        <v>40210</v>
      </c>
      <c r="N19">
        <v>2010</v>
      </c>
      <c r="O19">
        <v>2</v>
      </c>
      <c r="P19" s="62">
        <v>40237</v>
      </c>
    </row>
    <row r="20" spans="1:16" x14ac:dyDescent="0.2">
      <c r="A20" t="s">
        <v>792</v>
      </c>
      <c r="B20">
        <v>201003</v>
      </c>
      <c r="C20" t="s">
        <v>793</v>
      </c>
      <c r="D20" t="s">
        <v>794</v>
      </c>
      <c r="E20" t="s">
        <v>783</v>
      </c>
      <c r="F20">
        <v>31</v>
      </c>
      <c r="I20">
        <v>3</v>
      </c>
      <c r="J20" s="15" t="s">
        <v>795</v>
      </c>
      <c r="K20" s="15" t="s">
        <v>796</v>
      </c>
      <c r="L20" t="s">
        <v>786</v>
      </c>
      <c r="M20" s="62">
        <v>40238</v>
      </c>
      <c r="N20">
        <v>2010</v>
      </c>
      <c r="O20">
        <v>3</v>
      </c>
      <c r="P20" s="62">
        <v>40268</v>
      </c>
    </row>
    <row r="21" spans="1:16" x14ac:dyDescent="0.2">
      <c r="A21" t="s">
        <v>797</v>
      </c>
      <c r="B21">
        <v>201004</v>
      </c>
      <c r="C21" t="s">
        <v>798</v>
      </c>
      <c r="D21" t="s">
        <v>799</v>
      </c>
      <c r="E21" t="s">
        <v>783</v>
      </c>
      <c r="F21">
        <v>30</v>
      </c>
      <c r="I21">
        <v>4</v>
      </c>
      <c r="J21" s="15" t="s">
        <v>800</v>
      </c>
      <c r="K21" s="15" t="s">
        <v>801</v>
      </c>
      <c r="L21" t="s">
        <v>786</v>
      </c>
      <c r="M21" s="62">
        <v>40269</v>
      </c>
      <c r="N21">
        <v>2010</v>
      </c>
      <c r="O21">
        <v>4</v>
      </c>
      <c r="P21" s="62">
        <v>40298</v>
      </c>
    </row>
    <row r="22" spans="1:16" x14ac:dyDescent="0.2">
      <c r="A22" t="s">
        <v>802</v>
      </c>
      <c r="B22">
        <v>201005</v>
      </c>
      <c r="C22" t="s">
        <v>803</v>
      </c>
      <c r="D22" t="s">
        <v>804</v>
      </c>
      <c r="E22" t="s">
        <v>805</v>
      </c>
      <c r="F22">
        <v>31</v>
      </c>
      <c r="I22">
        <v>5</v>
      </c>
      <c r="J22" s="15" t="s">
        <v>806</v>
      </c>
      <c r="K22" s="15" t="s">
        <v>807</v>
      </c>
      <c r="L22" t="s">
        <v>786</v>
      </c>
      <c r="M22" s="62">
        <v>40299</v>
      </c>
      <c r="N22">
        <v>2010</v>
      </c>
      <c r="O22">
        <v>5</v>
      </c>
      <c r="P22" s="62">
        <v>40329</v>
      </c>
    </row>
    <row r="23" spans="1:16" x14ac:dyDescent="0.2">
      <c r="A23" t="s">
        <v>808</v>
      </c>
      <c r="B23">
        <v>201006</v>
      </c>
      <c r="C23" t="s">
        <v>809</v>
      </c>
      <c r="D23" t="s">
        <v>810</v>
      </c>
      <c r="E23" t="s">
        <v>805</v>
      </c>
      <c r="F23">
        <v>30</v>
      </c>
      <c r="I23">
        <v>6</v>
      </c>
      <c r="J23" s="15" t="s">
        <v>811</v>
      </c>
      <c r="K23" s="15" t="s">
        <v>812</v>
      </c>
      <c r="L23" t="s">
        <v>786</v>
      </c>
      <c r="M23" s="62">
        <v>40330</v>
      </c>
      <c r="N23">
        <v>2010</v>
      </c>
      <c r="O23">
        <v>6</v>
      </c>
      <c r="P23" s="62">
        <v>40359</v>
      </c>
    </row>
    <row r="24" spans="1:16" x14ac:dyDescent="0.2">
      <c r="A24" t="s">
        <v>813</v>
      </c>
      <c r="B24">
        <v>201007</v>
      </c>
      <c r="C24" t="s">
        <v>814</v>
      </c>
      <c r="D24" t="s">
        <v>815</v>
      </c>
      <c r="E24" t="s">
        <v>805</v>
      </c>
      <c r="F24">
        <v>31</v>
      </c>
      <c r="I24">
        <v>7</v>
      </c>
      <c r="J24" s="15" t="s">
        <v>816</v>
      </c>
      <c r="K24" s="15" t="s">
        <v>817</v>
      </c>
      <c r="L24" t="s">
        <v>786</v>
      </c>
      <c r="M24" s="62">
        <v>40360</v>
      </c>
      <c r="N24">
        <v>2010</v>
      </c>
      <c r="O24">
        <v>7</v>
      </c>
      <c r="P24" s="62">
        <v>40390</v>
      </c>
    </row>
    <row r="25" spans="1:16" x14ac:dyDescent="0.2">
      <c r="A25" t="s">
        <v>818</v>
      </c>
      <c r="B25">
        <v>201008</v>
      </c>
      <c r="C25" t="s">
        <v>819</v>
      </c>
      <c r="D25" t="s">
        <v>820</v>
      </c>
      <c r="E25" t="s">
        <v>805</v>
      </c>
      <c r="F25">
        <v>31</v>
      </c>
      <c r="I25">
        <v>8</v>
      </c>
      <c r="J25" s="15" t="s">
        <v>821</v>
      </c>
      <c r="K25" s="15" t="s">
        <v>822</v>
      </c>
      <c r="L25" t="s">
        <v>786</v>
      </c>
      <c r="M25" s="62">
        <v>40391</v>
      </c>
      <c r="N25">
        <v>2010</v>
      </c>
      <c r="O25">
        <v>8</v>
      </c>
      <c r="P25" s="62">
        <v>40421</v>
      </c>
    </row>
    <row r="26" spans="1:16" x14ac:dyDescent="0.2">
      <c r="A26" t="s">
        <v>823</v>
      </c>
      <c r="B26">
        <v>201009</v>
      </c>
      <c r="C26" t="s">
        <v>824</v>
      </c>
      <c r="D26" t="s">
        <v>825</v>
      </c>
      <c r="E26" t="s">
        <v>826</v>
      </c>
      <c r="F26">
        <v>30</v>
      </c>
      <c r="I26">
        <v>9</v>
      </c>
      <c r="J26" s="15" t="s">
        <v>827</v>
      </c>
      <c r="K26" s="15" t="s">
        <v>828</v>
      </c>
      <c r="L26" t="s">
        <v>786</v>
      </c>
      <c r="M26" s="62">
        <v>40422</v>
      </c>
      <c r="N26">
        <v>2010</v>
      </c>
      <c r="O26">
        <v>9</v>
      </c>
      <c r="P26" s="62">
        <v>40451</v>
      </c>
    </row>
    <row r="27" spans="1:16" x14ac:dyDescent="0.2">
      <c r="A27" t="s">
        <v>829</v>
      </c>
      <c r="B27">
        <v>201010</v>
      </c>
      <c r="C27" t="s">
        <v>830</v>
      </c>
      <c r="D27" t="s">
        <v>831</v>
      </c>
      <c r="E27" t="s">
        <v>826</v>
      </c>
      <c r="F27">
        <v>31</v>
      </c>
      <c r="I27">
        <v>10</v>
      </c>
      <c r="J27" s="15" t="s">
        <v>832</v>
      </c>
      <c r="K27" s="15" t="s">
        <v>833</v>
      </c>
      <c r="L27" t="s">
        <v>786</v>
      </c>
      <c r="M27" s="62">
        <v>40452</v>
      </c>
      <c r="N27">
        <v>2010</v>
      </c>
      <c r="O27">
        <v>10</v>
      </c>
      <c r="P27" s="62">
        <v>40482</v>
      </c>
    </row>
    <row r="28" spans="1:16" x14ac:dyDescent="0.2">
      <c r="A28" t="s">
        <v>834</v>
      </c>
      <c r="B28">
        <v>201011</v>
      </c>
      <c r="C28" t="s">
        <v>835</v>
      </c>
      <c r="D28" t="s">
        <v>836</v>
      </c>
      <c r="E28" t="s">
        <v>826</v>
      </c>
      <c r="F28">
        <v>30</v>
      </c>
      <c r="I28">
        <v>11</v>
      </c>
      <c r="J28" s="15" t="s">
        <v>837</v>
      </c>
      <c r="K28" s="15" t="s">
        <v>838</v>
      </c>
      <c r="L28" t="s">
        <v>786</v>
      </c>
      <c r="M28" s="62">
        <v>40483</v>
      </c>
      <c r="N28">
        <v>2010</v>
      </c>
      <c r="O28">
        <v>11</v>
      </c>
      <c r="P28" s="62">
        <v>40512</v>
      </c>
    </row>
    <row r="29" spans="1:16" x14ac:dyDescent="0.2">
      <c r="A29" s="15" t="s">
        <v>839</v>
      </c>
      <c r="B29" s="15">
        <v>201012</v>
      </c>
      <c r="C29" s="15" t="s">
        <v>840</v>
      </c>
      <c r="D29" t="s">
        <v>841</v>
      </c>
      <c r="E29" t="s">
        <v>826</v>
      </c>
      <c r="F29">
        <v>31</v>
      </c>
      <c r="I29">
        <v>12</v>
      </c>
      <c r="J29" s="15" t="s">
        <v>842</v>
      </c>
      <c r="K29" s="15" t="s">
        <v>843</v>
      </c>
      <c r="L29" t="s">
        <v>786</v>
      </c>
      <c r="M29" s="62">
        <v>40513</v>
      </c>
      <c r="N29">
        <v>2010</v>
      </c>
      <c r="O29">
        <v>12</v>
      </c>
      <c r="P29" s="62">
        <v>40543</v>
      </c>
    </row>
    <row r="30" spans="1:16" x14ac:dyDescent="0.2">
      <c r="A30" s="15" t="s">
        <v>844</v>
      </c>
      <c r="B30" s="15">
        <v>201101</v>
      </c>
      <c r="C30" s="15" t="s">
        <v>845</v>
      </c>
      <c r="D30" t="s">
        <v>782</v>
      </c>
      <c r="E30" t="s">
        <v>783</v>
      </c>
      <c r="F30">
        <v>31</v>
      </c>
      <c r="I30">
        <v>13</v>
      </c>
      <c r="J30" s="15" t="s">
        <v>784</v>
      </c>
      <c r="K30" s="15" t="s">
        <v>785</v>
      </c>
      <c r="L30" t="s">
        <v>786</v>
      </c>
      <c r="M30" s="62">
        <v>40544</v>
      </c>
      <c r="N30">
        <v>2011</v>
      </c>
      <c r="O30">
        <v>1</v>
      </c>
      <c r="P30" s="62">
        <v>40574</v>
      </c>
    </row>
    <row r="31" spans="1:16" x14ac:dyDescent="0.2">
      <c r="A31" s="15" t="s">
        <v>846</v>
      </c>
      <c r="B31" s="15">
        <v>201102</v>
      </c>
      <c r="C31" s="15" t="s">
        <v>847</v>
      </c>
      <c r="D31" t="s">
        <v>789</v>
      </c>
      <c r="E31" t="s">
        <v>783</v>
      </c>
      <c r="F31">
        <v>28</v>
      </c>
      <c r="I31">
        <v>14</v>
      </c>
      <c r="J31" s="15" t="s">
        <v>790</v>
      </c>
      <c r="K31" s="15" t="s">
        <v>791</v>
      </c>
      <c r="L31" t="s">
        <v>786</v>
      </c>
      <c r="M31" s="62">
        <v>40575</v>
      </c>
      <c r="N31">
        <v>2011</v>
      </c>
      <c r="O31">
        <v>2</v>
      </c>
      <c r="P31" s="62">
        <v>40602</v>
      </c>
    </row>
    <row r="32" spans="1:16" x14ac:dyDescent="0.2">
      <c r="A32" s="15" t="s">
        <v>848</v>
      </c>
      <c r="B32" s="15">
        <v>201103</v>
      </c>
      <c r="C32" s="15" t="s">
        <v>849</v>
      </c>
      <c r="D32" t="s">
        <v>794</v>
      </c>
      <c r="E32" t="s">
        <v>783</v>
      </c>
      <c r="F32">
        <v>31</v>
      </c>
      <c r="I32">
        <v>15</v>
      </c>
      <c r="J32" s="15" t="s">
        <v>795</v>
      </c>
      <c r="K32" s="15" t="s">
        <v>796</v>
      </c>
      <c r="L32" t="s">
        <v>786</v>
      </c>
      <c r="M32" s="62">
        <v>40603</v>
      </c>
      <c r="N32">
        <v>2011</v>
      </c>
      <c r="O32">
        <v>3</v>
      </c>
      <c r="P32" s="62">
        <v>40633</v>
      </c>
    </row>
    <row r="33" spans="1:16" x14ac:dyDescent="0.2">
      <c r="A33" s="15" t="s">
        <v>850</v>
      </c>
      <c r="B33" s="15">
        <v>201104</v>
      </c>
      <c r="C33" s="15" t="s">
        <v>851</v>
      </c>
      <c r="D33" t="s">
        <v>799</v>
      </c>
      <c r="E33" t="s">
        <v>783</v>
      </c>
      <c r="F33">
        <v>30</v>
      </c>
      <c r="I33">
        <v>16</v>
      </c>
      <c r="J33" s="15" t="s">
        <v>800</v>
      </c>
      <c r="K33" s="15" t="s">
        <v>801</v>
      </c>
      <c r="L33" t="s">
        <v>786</v>
      </c>
      <c r="M33" s="62">
        <v>40634</v>
      </c>
      <c r="N33">
        <v>2011</v>
      </c>
      <c r="O33">
        <v>4</v>
      </c>
      <c r="P33" s="62">
        <v>40663</v>
      </c>
    </row>
    <row r="34" spans="1:16" x14ac:dyDescent="0.2">
      <c r="A34" s="15" t="s">
        <v>852</v>
      </c>
      <c r="B34" s="15">
        <v>201105</v>
      </c>
      <c r="C34" s="15" t="s">
        <v>853</v>
      </c>
      <c r="D34" t="s">
        <v>804</v>
      </c>
      <c r="E34" t="s">
        <v>805</v>
      </c>
      <c r="F34">
        <v>31</v>
      </c>
      <c r="I34">
        <v>17</v>
      </c>
      <c r="J34" s="15" t="s">
        <v>806</v>
      </c>
      <c r="K34" s="15" t="s">
        <v>807</v>
      </c>
      <c r="L34" t="s">
        <v>786</v>
      </c>
      <c r="M34" s="62">
        <v>40664</v>
      </c>
      <c r="N34">
        <v>2011</v>
      </c>
      <c r="O34">
        <v>5</v>
      </c>
      <c r="P34" s="62">
        <v>40694</v>
      </c>
    </row>
    <row r="35" spans="1:16" x14ac:dyDescent="0.2">
      <c r="A35" s="15" t="s">
        <v>854</v>
      </c>
      <c r="B35" s="15">
        <v>201106</v>
      </c>
      <c r="C35" s="15" t="s">
        <v>855</v>
      </c>
      <c r="D35" t="s">
        <v>810</v>
      </c>
      <c r="E35" t="s">
        <v>805</v>
      </c>
      <c r="F35">
        <v>30</v>
      </c>
      <c r="I35">
        <v>18</v>
      </c>
      <c r="J35" s="15" t="s">
        <v>811</v>
      </c>
      <c r="K35" s="15" t="s">
        <v>812</v>
      </c>
      <c r="L35" t="s">
        <v>786</v>
      </c>
      <c r="M35" s="62">
        <v>40695</v>
      </c>
      <c r="N35">
        <v>2011</v>
      </c>
      <c r="O35">
        <v>6</v>
      </c>
      <c r="P35" s="62">
        <v>40724</v>
      </c>
    </row>
    <row r="36" spans="1:16" x14ac:dyDescent="0.2">
      <c r="A36" s="15" t="s">
        <v>856</v>
      </c>
      <c r="B36" s="15">
        <v>201107</v>
      </c>
      <c r="C36" s="15" t="s">
        <v>857</v>
      </c>
      <c r="D36" t="s">
        <v>815</v>
      </c>
      <c r="E36" t="s">
        <v>805</v>
      </c>
      <c r="F36">
        <v>31</v>
      </c>
      <c r="I36">
        <v>19</v>
      </c>
      <c r="J36" s="15" t="s">
        <v>816</v>
      </c>
      <c r="K36" s="15" t="s">
        <v>817</v>
      </c>
      <c r="L36" t="s">
        <v>786</v>
      </c>
      <c r="M36" s="62">
        <v>40725</v>
      </c>
      <c r="N36">
        <v>2011</v>
      </c>
      <c r="O36">
        <v>7</v>
      </c>
      <c r="P36" s="62">
        <v>40755</v>
      </c>
    </row>
    <row r="37" spans="1:16" x14ac:dyDescent="0.2">
      <c r="A37" s="15" t="s">
        <v>858</v>
      </c>
      <c r="B37" s="15">
        <v>201108</v>
      </c>
      <c r="C37" s="15" t="s">
        <v>859</v>
      </c>
      <c r="D37" t="s">
        <v>820</v>
      </c>
      <c r="E37" t="s">
        <v>805</v>
      </c>
      <c r="F37">
        <v>31</v>
      </c>
      <c r="I37">
        <v>20</v>
      </c>
      <c r="J37" s="15" t="s">
        <v>821</v>
      </c>
      <c r="K37" s="15" t="s">
        <v>822</v>
      </c>
      <c r="L37" t="s">
        <v>786</v>
      </c>
      <c r="M37" s="62">
        <v>40756</v>
      </c>
      <c r="N37">
        <v>2011</v>
      </c>
      <c r="O37">
        <v>8</v>
      </c>
      <c r="P37" s="62">
        <v>40786</v>
      </c>
    </row>
    <row r="38" spans="1:16" x14ac:dyDescent="0.2">
      <c r="A38" s="15" t="s">
        <v>860</v>
      </c>
      <c r="B38" s="15">
        <v>201109</v>
      </c>
      <c r="C38" s="15" t="s">
        <v>861</v>
      </c>
      <c r="D38" t="s">
        <v>825</v>
      </c>
      <c r="E38" t="s">
        <v>826</v>
      </c>
      <c r="F38">
        <v>30</v>
      </c>
      <c r="I38">
        <v>21</v>
      </c>
      <c r="J38" s="15" t="s">
        <v>827</v>
      </c>
      <c r="K38" s="15" t="s">
        <v>828</v>
      </c>
      <c r="L38" t="s">
        <v>786</v>
      </c>
      <c r="M38" s="62">
        <v>40787</v>
      </c>
      <c r="N38">
        <v>2011</v>
      </c>
      <c r="O38">
        <v>9</v>
      </c>
      <c r="P38" s="62">
        <v>40816</v>
      </c>
    </row>
    <row r="39" spans="1:16" x14ac:dyDescent="0.2">
      <c r="A39" s="15" t="s">
        <v>862</v>
      </c>
      <c r="B39" s="15">
        <v>201110</v>
      </c>
      <c r="C39" s="15" t="s">
        <v>863</v>
      </c>
      <c r="D39" t="s">
        <v>831</v>
      </c>
      <c r="E39" t="s">
        <v>826</v>
      </c>
      <c r="F39">
        <v>31</v>
      </c>
      <c r="I39">
        <v>22</v>
      </c>
      <c r="J39" s="15" t="s">
        <v>832</v>
      </c>
      <c r="K39" s="15" t="s">
        <v>833</v>
      </c>
      <c r="L39" t="s">
        <v>786</v>
      </c>
      <c r="M39" s="62">
        <v>40817</v>
      </c>
      <c r="N39">
        <v>2011</v>
      </c>
      <c r="O39">
        <v>10</v>
      </c>
      <c r="P39" s="62">
        <v>40847</v>
      </c>
    </row>
    <row r="40" spans="1:16" x14ac:dyDescent="0.2">
      <c r="A40" s="15" t="s">
        <v>864</v>
      </c>
      <c r="B40" s="15">
        <v>201111</v>
      </c>
      <c r="C40" s="15" t="s">
        <v>865</v>
      </c>
      <c r="D40" t="s">
        <v>836</v>
      </c>
      <c r="E40" t="s">
        <v>826</v>
      </c>
      <c r="F40">
        <v>30</v>
      </c>
      <c r="I40">
        <v>23</v>
      </c>
      <c r="J40" s="15" t="s">
        <v>837</v>
      </c>
      <c r="K40" s="15" t="s">
        <v>838</v>
      </c>
      <c r="L40" t="s">
        <v>786</v>
      </c>
      <c r="M40" s="62">
        <v>40848</v>
      </c>
      <c r="N40">
        <v>2011</v>
      </c>
      <c r="O40">
        <v>11</v>
      </c>
      <c r="P40" s="62">
        <v>40877</v>
      </c>
    </row>
    <row r="41" spans="1:16" x14ac:dyDescent="0.2">
      <c r="A41" s="15" t="s">
        <v>866</v>
      </c>
      <c r="B41" s="15">
        <v>201112</v>
      </c>
      <c r="C41" s="15" t="s">
        <v>867</v>
      </c>
      <c r="D41" t="s">
        <v>841</v>
      </c>
      <c r="E41" t="s">
        <v>826</v>
      </c>
      <c r="F41">
        <v>31</v>
      </c>
      <c r="I41">
        <v>24</v>
      </c>
      <c r="J41" s="15" t="s">
        <v>842</v>
      </c>
      <c r="K41" s="15" t="s">
        <v>843</v>
      </c>
      <c r="L41" t="s">
        <v>786</v>
      </c>
      <c r="M41" s="62">
        <v>40878</v>
      </c>
      <c r="N41">
        <v>2011</v>
      </c>
      <c r="O41">
        <v>12</v>
      </c>
      <c r="P41" s="62">
        <v>40908</v>
      </c>
    </row>
    <row r="42" spans="1:16" x14ac:dyDescent="0.2">
      <c r="A42" s="15" t="s">
        <v>868</v>
      </c>
      <c r="B42" s="15">
        <v>201201</v>
      </c>
      <c r="C42" s="15" t="s">
        <v>869</v>
      </c>
      <c r="D42" t="s">
        <v>782</v>
      </c>
      <c r="E42" t="s">
        <v>783</v>
      </c>
      <c r="F42">
        <v>31</v>
      </c>
      <c r="I42">
        <v>25</v>
      </c>
      <c r="J42" s="15" t="s">
        <v>784</v>
      </c>
      <c r="K42" s="15" t="s">
        <v>785</v>
      </c>
      <c r="L42" t="s">
        <v>786</v>
      </c>
      <c r="M42" s="62">
        <v>40909</v>
      </c>
      <c r="N42">
        <v>2012</v>
      </c>
      <c r="O42">
        <v>1</v>
      </c>
      <c r="P42" s="62">
        <v>40939</v>
      </c>
    </row>
    <row r="43" spans="1:16" x14ac:dyDescent="0.2">
      <c r="A43" s="15" t="s">
        <v>870</v>
      </c>
      <c r="B43" s="15">
        <v>201202</v>
      </c>
      <c r="C43" s="15" t="s">
        <v>871</v>
      </c>
      <c r="D43" t="s">
        <v>789</v>
      </c>
      <c r="E43" t="s">
        <v>783</v>
      </c>
      <c r="F43">
        <v>29</v>
      </c>
      <c r="I43">
        <v>26</v>
      </c>
      <c r="J43" s="15" t="s">
        <v>790</v>
      </c>
      <c r="K43" s="15" t="s">
        <v>791</v>
      </c>
      <c r="L43" t="s">
        <v>786</v>
      </c>
      <c r="M43" s="62">
        <v>40940</v>
      </c>
      <c r="N43">
        <v>2012</v>
      </c>
      <c r="O43">
        <v>2</v>
      </c>
      <c r="P43" s="134">
        <v>40968</v>
      </c>
    </row>
    <row r="44" spans="1:16" x14ac:dyDescent="0.2">
      <c r="A44" s="15" t="s">
        <v>872</v>
      </c>
      <c r="B44" s="15">
        <v>201203</v>
      </c>
      <c r="C44" s="15" t="s">
        <v>873</v>
      </c>
      <c r="D44" t="s">
        <v>794</v>
      </c>
      <c r="E44" t="s">
        <v>783</v>
      </c>
      <c r="F44">
        <v>31</v>
      </c>
      <c r="I44">
        <v>27</v>
      </c>
      <c r="J44" s="15" t="s">
        <v>795</v>
      </c>
      <c r="K44" s="15" t="s">
        <v>796</v>
      </c>
      <c r="L44" t="s">
        <v>786</v>
      </c>
      <c r="M44" s="62">
        <v>40969</v>
      </c>
      <c r="N44">
        <v>2012</v>
      </c>
      <c r="O44">
        <v>3</v>
      </c>
      <c r="P44" s="62">
        <v>40999</v>
      </c>
    </row>
    <row r="45" spans="1:16" x14ac:dyDescent="0.2">
      <c r="A45" s="15" t="s">
        <v>874</v>
      </c>
      <c r="B45" s="15">
        <v>201204</v>
      </c>
      <c r="C45" s="15" t="s">
        <v>875</v>
      </c>
      <c r="D45" t="s">
        <v>799</v>
      </c>
      <c r="E45" t="s">
        <v>783</v>
      </c>
      <c r="F45">
        <v>30</v>
      </c>
      <c r="I45">
        <v>28</v>
      </c>
      <c r="J45" s="15" t="s">
        <v>800</v>
      </c>
      <c r="K45" s="15" t="s">
        <v>801</v>
      </c>
      <c r="L45" t="s">
        <v>786</v>
      </c>
      <c r="M45" s="62">
        <v>41000</v>
      </c>
      <c r="N45">
        <v>2012</v>
      </c>
      <c r="O45">
        <v>4</v>
      </c>
      <c r="P45" s="62">
        <v>41029</v>
      </c>
    </row>
    <row r="46" spans="1:16" x14ac:dyDescent="0.2">
      <c r="A46" s="15" t="s">
        <v>876</v>
      </c>
      <c r="B46" s="15">
        <v>201205</v>
      </c>
      <c r="C46" s="15" t="s">
        <v>877</v>
      </c>
      <c r="D46" t="s">
        <v>804</v>
      </c>
      <c r="E46" t="s">
        <v>805</v>
      </c>
      <c r="F46">
        <v>31</v>
      </c>
      <c r="I46">
        <v>29</v>
      </c>
      <c r="J46" s="15" t="s">
        <v>806</v>
      </c>
      <c r="K46" s="15" t="s">
        <v>807</v>
      </c>
      <c r="L46" t="s">
        <v>786</v>
      </c>
      <c r="M46" s="62">
        <v>41030</v>
      </c>
      <c r="N46">
        <v>2012</v>
      </c>
      <c r="O46">
        <v>5</v>
      </c>
      <c r="P46" s="62">
        <v>41060</v>
      </c>
    </row>
    <row r="47" spans="1:16" x14ac:dyDescent="0.2">
      <c r="A47" s="15" t="s">
        <v>878</v>
      </c>
      <c r="B47" s="15">
        <v>201206</v>
      </c>
      <c r="C47" s="15" t="s">
        <v>879</v>
      </c>
      <c r="D47" t="s">
        <v>810</v>
      </c>
      <c r="E47" t="s">
        <v>805</v>
      </c>
      <c r="F47">
        <v>30</v>
      </c>
      <c r="I47">
        <v>30</v>
      </c>
      <c r="J47" s="15" t="s">
        <v>811</v>
      </c>
      <c r="K47" s="15" t="s">
        <v>812</v>
      </c>
      <c r="L47" t="s">
        <v>786</v>
      </c>
      <c r="M47" s="62">
        <v>41061</v>
      </c>
      <c r="N47">
        <v>2012</v>
      </c>
      <c r="O47">
        <v>6</v>
      </c>
      <c r="P47" s="62">
        <v>41090</v>
      </c>
    </row>
    <row r="48" spans="1:16" x14ac:dyDescent="0.2">
      <c r="A48" s="15" t="s">
        <v>880</v>
      </c>
      <c r="B48" s="15">
        <v>201207</v>
      </c>
      <c r="C48" s="15" t="s">
        <v>881</v>
      </c>
      <c r="D48" t="s">
        <v>815</v>
      </c>
      <c r="E48" t="s">
        <v>805</v>
      </c>
      <c r="F48">
        <v>31</v>
      </c>
      <c r="I48">
        <v>31</v>
      </c>
      <c r="J48" s="15" t="s">
        <v>816</v>
      </c>
      <c r="K48" s="15" t="s">
        <v>817</v>
      </c>
      <c r="L48" t="s">
        <v>786</v>
      </c>
      <c r="M48" s="62">
        <v>41091</v>
      </c>
      <c r="N48">
        <v>2012</v>
      </c>
      <c r="O48">
        <v>7</v>
      </c>
      <c r="P48" s="62">
        <v>41121</v>
      </c>
    </row>
    <row r="49" spans="1:16" x14ac:dyDescent="0.2">
      <c r="A49" s="15" t="s">
        <v>882</v>
      </c>
      <c r="B49" s="15">
        <v>201208</v>
      </c>
      <c r="C49" s="15" t="s">
        <v>883</v>
      </c>
      <c r="D49" t="s">
        <v>820</v>
      </c>
      <c r="E49" t="s">
        <v>805</v>
      </c>
      <c r="F49">
        <v>31</v>
      </c>
      <c r="I49">
        <v>32</v>
      </c>
      <c r="J49" s="15" t="s">
        <v>821</v>
      </c>
      <c r="K49" s="15" t="s">
        <v>822</v>
      </c>
      <c r="L49" t="s">
        <v>786</v>
      </c>
      <c r="M49" s="62">
        <v>41122</v>
      </c>
      <c r="N49">
        <v>2012</v>
      </c>
      <c r="O49">
        <v>8</v>
      </c>
      <c r="P49" s="62">
        <v>41152</v>
      </c>
    </row>
    <row r="50" spans="1:16" x14ac:dyDescent="0.2">
      <c r="A50" s="15" t="s">
        <v>884</v>
      </c>
      <c r="B50" s="15">
        <v>201209</v>
      </c>
      <c r="C50" s="15" t="s">
        <v>885</v>
      </c>
      <c r="D50" t="s">
        <v>825</v>
      </c>
      <c r="E50" t="s">
        <v>826</v>
      </c>
      <c r="F50">
        <v>30</v>
      </c>
      <c r="I50">
        <v>33</v>
      </c>
      <c r="J50" s="15" t="s">
        <v>827</v>
      </c>
      <c r="K50" s="15" t="s">
        <v>828</v>
      </c>
      <c r="L50" t="s">
        <v>786</v>
      </c>
      <c r="M50" s="62">
        <v>41153</v>
      </c>
      <c r="N50">
        <v>2012</v>
      </c>
      <c r="O50">
        <v>9</v>
      </c>
      <c r="P50" s="62">
        <v>41182</v>
      </c>
    </row>
    <row r="51" spans="1:16" x14ac:dyDescent="0.2">
      <c r="A51" s="15" t="s">
        <v>886</v>
      </c>
      <c r="B51" s="15">
        <v>201210</v>
      </c>
      <c r="C51" s="15" t="s">
        <v>887</v>
      </c>
      <c r="D51" t="s">
        <v>831</v>
      </c>
      <c r="E51" t="s">
        <v>826</v>
      </c>
      <c r="F51">
        <v>31</v>
      </c>
      <c r="I51">
        <v>34</v>
      </c>
      <c r="J51" s="15" t="s">
        <v>832</v>
      </c>
      <c r="K51" s="15" t="s">
        <v>833</v>
      </c>
      <c r="L51" t="s">
        <v>786</v>
      </c>
      <c r="M51" s="62">
        <v>41183</v>
      </c>
      <c r="N51">
        <v>2012</v>
      </c>
      <c r="O51">
        <v>10</v>
      </c>
      <c r="P51" s="62">
        <v>41213</v>
      </c>
    </row>
    <row r="52" spans="1:16" x14ac:dyDescent="0.2">
      <c r="A52" s="15" t="s">
        <v>888</v>
      </c>
      <c r="B52" s="15">
        <v>201211</v>
      </c>
      <c r="C52" s="15" t="s">
        <v>889</v>
      </c>
      <c r="D52" t="s">
        <v>836</v>
      </c>
      <c r="E52" t="s">
        <v>826</v>
      </c>
      <c r="F52">
        <v>30</v>
      </c>
      <c r="I52">
        <v>35</v>
      </c>
      <c r="J52" s="15" t="s">
        <v>837</v>
      </c>
      <c r="K52" s="15" t="s">
        <v>838</v>
      </c>
      <c r="L52" t="s">
        <v>786</v>
      </c>
      <c r="M52" s="62">
        <v>41214</v>
      </c>
      <c r="N52">
        <v>2012</v>
      </c>
      <c r="O52">
        <v>11</v>
      </c>
      <c r="P52" s="62">
        <v>41243</v>
      </c>
    </row>
    <row r="53" spans="1:16" x14ac:dyDescent="0.2">
      <c r="A53" s="15" t="s">
        <v>890</v>
      </c>
      <c r="B53" s="15">
        <v>201212</v>
      </c>
      <c r="C53" s="15" t="s">
        <v>891</v>
      </c>
      <c r="D53" t="s">
        <v>841</v>
      </c>
      <c r="E53" t="s">
        <v>826</v>
      </c>
      <c r="F53">
        <v>31</v>
      </c>
      <c r="I53">
        <v>36</v>
      </c>
      <c r="J53" s="15" t="s">
        <v>842</v>
      </c>
      <c r="K53" s="15" t="s">
        <v>843</v>
      </c>
      <c r="L53" t="s">
        <v>786</v>
      </c>
      <c r="M53" s="62">
        <v>41244</v>
      </c>
      <c r="N53">
        <v>2012</v>
      </c>
      <c r="O53">
        <v>12</v>
      </c>
      <c r="P53" s="62">
        <v>41274</v>
      </c>
    </row>
    <row r="54" spans="1:16" x14ac:dyDescent="0.2">
      <c r="A54" s="15" t="s">
        <v>892</v>
      </c>
      <c r="B54" s="15">
        <v>201301</v>
      </c>
      <c r="C54" s="15" t="s">
        <v>893</v>
      </c>
      <c r="D54" t="s">
        <v>782</v>
      </c>
      <c r="E54" t="s">
        <v>783</v>
      </c>
      <c r="F54">
        <v>31</v>
      </c>
      <c r="I54">
        <v>37</v>
      </c>
      <c r="J54" s="15" t="s">
        <v>784</v>
      </c>
      <c r="K54" s="15" t="s">
        <v>785</v>
      </c>
      <c r="L54" t="s">
        <v>786</v>
      </c>
      <c r="M54" s="62">
        <v>41275</v>
      </c>
      <c r="N54">
        <v>2013</v>
      </c>
      <c r="O54">
        <v>1</v>
      </c>
      <c r="P54" s="62">
        <v>41305</v>
      </c>
    </row>
    <row r="55" spans="1:16" x14ac:dyDescent="0.2">
      <c r="A55" s="15" t="s">
        <v>894</v>
      </c>
      <c r="B55" s="15">
        <v>201302</v>
      </c>
      <c r="C55" s="15" t="s">
        <v>895</v>
      </c>
      <c r="D55" t="s">
        <v>789</v>
      </c>
      <c r="E55" t="s">
        <v>783</v>
      </c>
      <c r="F55" s="135">
        <v>28</v>
      </c>
      <c r="G55" s="135"/>
      <c r="H55" s="135"/>
      <c r="I55">
        <v>38</v>
      </c>
      <c r="J55" s="15" t="s">
        <v>790</v>
      </c>
      <c r="K55" s="15" t="s">
        <v>791</v>
      </c>
      <c r="L55" t="s">
        <v>786</v>
      </c>
      <c r="M55" s="62">
        <v>41306</v>
      </c>
      <c r="N55">
        <v>2013</v>
      </c>
      <c r="O55">
        <v>2</v>
      </c>
      <c r="P55" s="62">
        <v>41333</v>
      </c>
    </row>
    <row r="56" spans="1:16" x14ac:dyDescent="0.2">
      <c r="A56" s="15" t="s">
        <v>896</v>
      </c>
      <c r="B56" s="15">
        <v>201303</v>
      </c>
      <c r="C56" s="15" t="s">
        <v>897</v>
      </c>
      <c r="D56" t="s">
        <v>794</v>
      </c>
      <c r="E56" t="s">
        <v>783</v>
      </c>
      <c r="F56">
        <v>31</v>
      </c>
      <c r="I56">
        <v>39</v>
      </c>
      <c r="J56" s="15" t="s">
        <v>795</v>
      </c>
      <c r="K56" s="15" t="s">
        <v>796</v>
      </c>
      <c r="L56" t="s">
        <v>786</v>
      </c>
      <c r="M56" s="62">
        <v>41334</v>
      </c>
      <c r="N56">
        <v>2013</v>
      </c>
      <c r="O56">
        <v>3</v>
      </c>
      <c r="P56" s="62">
        <v>41364</v>
      </c>
    </row>
    <row r="57" spans="1:16" x14ac:dyDescent="0.2">
      <c r="A57" s="15" t="s">
        <v>898</v>
      </c>
      <c r="B57" s="15">
        <v>201304</v>
      </c>
      <c r="C57" s="15" t="s">
        <v>899</v>
      </c>
      <c r="D57" t="s">
        <v>799</v>
      </c>
      <c r="E57" t="s">
        <v>783</v>
      </c>
      <c r="F57">
        <v>30</v>
      </c>
      <c r="I57">
        <v>40</v>
      </c>
      <c r="J57" s="15" t="s">
        <v>800</v>
      </c>
      <c r="K57" s="15" t="s">
        <v>801</v>
      </c>
      <c r="L57" t="s">
        <v>786</v>
      </c>
      <c r="M57" s="62">
        <v>41365</v>
      </c>
      <c r="N57">
        <v>2013</v>
      </c>
      <c r="O57">
        <v>4</v>
      </c>
      <c r="P57" s="62">
        <v>41394</v>
      </c>
    </row>
    <row r="58" spans="1:16" x14ac:dyDescent="0.2">
      <c r="A58" s="15" t="s">
        <v>900</v>
      </c>
      <c r="B58" s="15">
        <v>201305</v>
      </c>
      <c r="C58" s="15" t="s">
        <v>901</v>
      </c>
      <c r="D58" t="s">
        <v>804</v>
      </c>
      <c r="E58" t="s">
        <v>805</v>
      </c>
      <c r="F58">
        <v>31</v>
      </c>
      <c r="I58">
        <v>41</v>
      </c>
      <c r="J58" s="15" t="s">
        <v>806</v>
      </c>
      <c r="K58" s="15" t="s">
        <v>807</v>
      </c>
      <c r="L58" t="s">
        <v>786</v>
      </c>
      <c r="M58" s="62">
        <v>41395</v>
      </c>
      <c r="N58">
        <v>2013</v>
      </c>
      <c r="O58">
        <v>5</v>
      </c>
      <c r="P58" s="62">
        <v>41425</v>
      </c>
    </row>
    <row r="59" spans="1:16" x14ac:dyDescent="0.2">
      <c r="A59" s="15" t="s">
        <v>902</v>
      </c>
      <c r="B59" s="15">
        <v>201306</v>
      </c>
      <c r="C59" s="15" t="s">
        <v>903</v>
      </c>
      <c r="D59" t="s">
        <v>810</v>
      </c>
      <c r="E59" t="s">
        <v>805</v>
      </c>
      <c r="F59">
        <v>30</v>
      </c>
      <c r="I59">
        <v>42</v>
      </c>
      <c r="J59" s="15" t="s">
        <v>811</v>
      </c>
      <c r="K59" s="15" t="s">
        <v>812</v>
      </c>
      <c r="L59" t="s">
        <v>786</v>
      </c>
      <c r="M59" s="62">
        <v>41426</v>
      </c>
      <c r="N59">
        <v>2013</v>
      </c>
      <c r="O59">
        <v>6</v>
      </c>
      <c r="P59" s="62">
        <v>41455</v>
      </c>
    </row>
    <row r="60" spans="1:16" x14ac:dyDescent="0.2">
      <c r="A60" s="15" t="s">
        <v>904</v>
      </c>
      <c r="B60" s="15">
        <v>201307</v>
      </c>
      <c r="C60" s="15" t="s">
        <v>905</v>
      </c>
      <c r="D60" t="s">
        <v>815</v>
      </c>
      <c r="E60" t="s">
        <v>805</v>
      </c>
      <c r="F60">
        <v>31</v>
      </c>
      <c r="I60">
        <v>43</v>
      </c>
      <c r="J60" s="15" t="s">
        <v>816</v>
      </c>
      <c r="K60" s="15" t="s">
        <v>817</v>
      </c>
      <c r="L60" t="s">
        <v>786</v>
      </c>
      <c r="M60" s="62">
        <v>41456</v>
      </c>
      <c r="N60">
        <v>2013</v>
      </c>
      <c r="O60">
        <v>7</v>
      </c>
      <c r="P60" s="62">
        <v>41486</v>
      </c>
    </row>
    <row r="61" spans="1:16" x14ac:dyDescent="0.2">
      <c r="A61" s="15" t="s">
        <v>906</v>
      </c>
      <c r="B61" s="15">
        <v>201308</v>
      </c>
      <c r="C61" s="15" t="s">
        <v>907</v>
      </c>
      <c r="D61" t="s">
        <v>820</v>
      </c>
      <c r="E61" t="s">
        <v>805</v>
      </c>
      <c r="F61">
        <v>31</v>
      </c>
      <c r="I61">
        <v>44</v>
      </c>
      <c r="J61" s="15" t="s">
        <v>821</v>
      </c>
      <c r="K61" s="15" t="s">
        <v>822</v>
      </c>
      <c r="L61" t="s">
        <v>786</v>
      </c>
      <c r="M61" s="62">
        <v>41487</v>
      </c>
      <c r="N61">
        <v>2013</v>
      </c>
      <c r="O61">
        <v>8</v>
      </c>
      <c r="P61" s="62">
        <v>41517</v>
      </c>
    </row>
    <row r="62" spans="1:16" x14ac:dyDescent="0.2">
      <c r="A62" s="15" t="s">
        <v>908</v>
      </c>
      <c r="B62" s="15">
        <v>201309</v>
      </c>
      <c r="C62" s="15" t="s">
        <v>909</v>
      </c>
      <c r="D62" t="s">
        <v>825</v>
      </c>
      <c r="E62" t="s">
        <v>826</v>
      </c>
      <c r="F62">
        <v>30</v>
      </c>
      <c r="I62">
        <v>45</v>
      </c>
      <c r="J62" s="15" t="s">
        <v>827</v>
      </c>
      <c r="K62" s="15" t="s">
        <v>828</v>
      </c>
      <c r="L62" t="s">
        <v>786</v>
      </c>
      <c r="M62" s="62">
        <v>41518</v>
      </c>
      <c r="N62">
        <v>2013</v>
      </c>
      <c r="O62">
        <v>9</v>
      </c>
      <c r="P62" s="62">
        <v>41547</v>
      </c>
    </row>
    <row r="63" spans="1:16" x14ac:dyDescent="0.2">
      <c r="A63" s="15" t="s">
        <v>910</v>
      </c>
      <c r="B63" s="15">
        <v>201310</v>
      </c>
      <c r="C63" s="15" t="s">
        <v>911</v>
      </c>
      <c r="D63" t="s">
        <v>831</v>
      </c>
      <c r="E63" t="s">
        <v>826</v>
      </c>
      <c r="F63">
        <v>31</v>
      </c>
      <c r="I63">
        <v>46</v>
      </c>
      <c r="J63" s="15" t="s">
        <v>832</v>
      </c>
      <c r="K63" s="15" t="s">
        <v>833</v>
      </c>
      <c r="L63" t="s">
        <v>786</v>
      </c>
      <c r="M63" s="62">
        <v>41548</v>
      </c>
      <c r="N63">
        <v>2013</v>
      </c>
      <c r="O63">
        <v>10</v>
      </c>
      <c r="P63" s="62">
        <v>41578</v>
      </c>
    </row>
    <row r="64" spans="1:16" x14ac:dyDescent="0.2">
      <c r="A64" s="15" t="s">
        <v>912</v>
      </c>
      <c r="B64" s="15">
        <v>201311</v>
      </c>
      <c r="C64" s="15" t="s">
        <v>913</v>
      </c>
      <c r="D64" t="s">
        <v>836</v>
      </c>
      <c r="E64" t="s">
        <v>826</v>
      </c>
      <c r="F64">
        <v>30</v>
      </c>
      <c r="I64">
        <v>47</v>
      </c>
      <c r="J64" s="15" t="s">
        <v>837</v>
      </c>
      <c r="K64" s="15" t="s">
        <v>838</v>
      </c>
      <c r="L64" t="s">
        <v>786</v>
      </c>
      <c r="M64" s="62">
        <v>41579</v>
      </c>
      <c r="N64">
        <v>2013</v>
      </c>
      <c r="O64">
        <v>11</v>
      </c>
      <c r="P64" s="62">
        <v>41608</v>
      </c>
    </row>
    <row r="65" spans="1:16" x14ac:dyDescent="0.2">
      <c r="A65" s="15" t="s">
        <v>914</v>
      </c>
      <c r="B65" s="15">
        <v>201312</v>
      </c>
      <c r="C65" s="15" t="s">
        <v>915</v>
      </c>
      <c r="D65" t="s">
        <v>841</v>
      </c>
      <c r="E65" t="s">
        <v>826</v>
      </c>
      <c r="F65">
        <v>31</v>
      </c>
      <c r="I65">
        <v>48</v>
      </c>
      <c r="J65" s="15" t="s">
        <v>842</v>
      </c>
      <c r="K65" s="15" t="s">
        <v>843</v>
      </c>
      <c r="L65" t="s">
        <v>786</v>
      </c>
      <c r="M65" s="62">
        <v>41609</v>
      </c>
      <c r="N65">
        <v>2013</v>
      </c>
      <c r="O65">
        <v>12</v>
      </c>
      <c r="P65" s="62">
        <v>41639</v>
      </c>
    </row>
    <row r="66" spans="1:16" x14ac:dyDescent="0.2">
      <c r="A66" s="15" t="s">
        <v>916</v>
      </c>
      <c r="B66" s="15">
        <v>201401</v>
      </c>
      <c r="C66" s="15" t="s">
        <v>917</v>
      </c>
      <c r="D66" t="s">
        <v>782</v>
      </c>
      <c r="E66" t="s">
        <v>783</v>
      </c>
      <c r="F66">
        <v>31</v>
      </c>
      <c r="I66">
        <v>49</v>
      </c>
      <c r="J66" s="15" t="s">
        <v>784</v>
      </c>
      <c r="K66" s="15" t="s">
        <v>785</v>
      </c>
      <c r="L66" t="s">
        <v>786</v>
      </c>
      <c r="M66" s="62">
        <v>41640</v>
      </c>
      <c r="N66">
        <v>2014</v>
      </c>
      <c r="O66">
        <v>1</v>
      </c>
      <c r="P66" s="62">
        <v>41670</v>
      </c>
    </row>
    <row r="67" spans="1:16" x14ac:dyDescent="0.2">
      <c r="A67" s="15" t="s">
        <v>918</v>
      </c>
      <c r="B67" s="15">
        <v>201402</v>
      </c>
      <c r="C67" s="15" t="s">
        <v>919</v>
      </c>
      <c r="D67" t="s">
        <v>789</v>
      </c>
      <c r="E67" t="s">
        <v>783</v>
      </c>
      <c r="F67" s="135">
        <v>28</v>
      </c>
      <c r="G67" s="135"/>
      <c r="H67" s="135"/>
      <c r="I67">
        <v>50</v>
      </c>
      <c r="J67" s="15" t="s">
        <v>790</v>
      </c>
      <c r="K67" s="15" t="s">
        <v>791</v>
      </c>
      <c r="L67" t="s">
        <v>786</v>
      </c>
      <c r="M67" s="62">
        <v>41671</v>
      </c>
      <c r="N67">
        <v>2014</v>
      </c>
      <c r="O67">
        <v>2</v>
      </c>
      <c r="P67" s="62">
        <v>41698</v>
      </c>
    </row>
    <row r="68" spans="1:16" x14ac:dyDescent="0.2">
      <c r="A68" s="15" t="s">
        <v>920</v>
      </c>
      <c r="B68" s="15">
        <v>201403</v>
      </c>
      <c r="C68" s="15" t="s">
        <v>921</v>
      </c>
      <c r="D68" t="s">
        <v>794</v>
      </c>
      <c r="E68" t="s">
        <v>783</v>
      </c>
      <c r="F68">
        <v>31</v>
      </c>
      <c r="I68">
        <v>51</v>
      </c>
      <c r="J68" s="15" t="s">
        <v>795</v>
      </c>
      <c r="K68" s="15" t="s">
        <v>796</v>
      </c>
      <c r="L68" t="s">
        <v>786</v>
      </c>
      <c r="M68" s="62">
        <v>41699</v>
      </c>
      <c r="N68">
        <v>2014</v>
      </c>
      <c r="O68">
        <v>3</v>
      </c>
      <c r="P68" s="62">
        <v>41729</v>
      </c>
    </row>
    <row r="69" spans="1:16" x14ac:dyDescent="0.2">
      <c r="A69" s="15" t="s">
        <v>922</v>
      </c>
      <c r="B69" s="15">
        <v>201404</v>
      </c>
      <c r="C69" s="15" t="s">
        <v>923</v>
      </c>
      <c r="D69" t="s">
        <v>799</v>
      </c>
      <c r="E69" t="s">
        <v>783</v>
      </c>
      <c r="F69">
        <v>30</v>
      </c>
      <c r="I69">
        <v>52</v>
      </c>
      <c r="J69" s="15" t="s">
        <v>800</v>
      </c>
      <c r="K69" s="15" t="s">
        <v>801</v>
      </c>
      <c r="L69" t="s">
        <v>786</v>
      </c>
      <c r="M69" s="62">
        <v>41730</v>
      </c>
      <c r="N69">
        <v>2014</v>
      </c>
      <c r="O69">
        <v>4</v>
      </c>
      <c r="P69" s="62">
        <v>41759</v>
      </c>
    </row>
    <row r="70" spans="1:16" x14ac:dyDescent="0.2">
      <c r="A70" s="15" t="s">
        <v>924</v>
      </c>
      <c r="B70" s="15">
        <v>201405</v>
      </c>
      <c r="C70" s="15" t="s">
        <v>925</v>
      </c>
      <c r="D70" t="s">
        <v>804</v>
      </c>
      <c r="E70" t="s">
        <v>805</v>
      </c>
      <c r="F70">
        <v>31</v>
      </c>
      <c r="I70">
        <v>53</v>
      </c>
      <c r="J70" s="15" t="s">
        <v>806</v>
      </c>
      <c r="K70" s="15" t="s">
        <v>807</v>
      </c>
      <c r="L70" t="s">
        <v>786</v>
      </c>
      <c r="M70" s="62">
        <v>41760</v>
      </c>
      <c r="N70">
        <v>2014</v>
      </c>
      <c r="O70">
        <v>5</v>
      </c>
      <c r="P70" s="62">
        <v>41790</v>
      </c>
    </row>
    <row r="71" spans="1:16" x14ac:dyDescent="0.2">
      <c r="A71" s="15" t="s">
        <v>926</v>
      </c>
      <c r="B71" s="15">
        <v>201406</v>
      </c>
      <c r="C71" s="15" t="s">
        <v>927</v>
      </c>
      <c r="D71" t="s">
        <v>810</v>
      </c>
      <c r="E71" t="s">
        <v>805</v>
      </c>
      <c r="F71">
        <v>30</v>
      </c>
      <c r="I71">
        <v>54</v>
      </c>
      <c r="J71" s="15" t="s">
        <v>811</v>
      </c>
      <c r="K71" s="15" t="s">
        <v>812</v>
      </c>
      <c r="L71" t="s">
        <v>786</v>
      </c>
      <c r="M71" s="62">
        <v>41791</v>
      </c>
      <c r="N71">
        <v>2014</v>
      </c>
      <c r="O71">
        <v>6</v>
      </c>
      <c r="P71" s="62">
        <v>41820</v>
      </c>
    </row>
    <row r="72" spans="1:16" x14ac:dyDescent="0.2">
      <c r="A72" s="15" t="s">
        <v>928</v>
      </c>
      <c r="B72" s="15">
        <v>201407</v>
      </c>
      <c r="C72" s="15" t="s">
        <v>929</v>
      </c>
      <c r="D72" t="s">
        <v>815</v>
      </c>
      <c r="E72" t="s">
        <v>805</v>
      </c>
      <c r="F72">
        <v>31</v>
      </c>
      <c r="I72">
        <v>55</v>
      </c>
      <c r="J72" s="15" t="s">
        <v>816</v>
      </c>
      <c r="K72" s="15" t="s">
        <v>817</v>
      </c>
      <c r="L72" t="s">
        <v>786</v>
      </c>
      <c r="M72" s="62">
        <v>41821</v>
      </c>
      <c r="N72">
        <v>2014</v>
      </c>
      <c r="O72">
        <v>7</v>
      </c>
      <c r="P72" s="62">
        <v>41851</v>
      </c>
    </row>
    <row r="73" spans="1:16" x14ac:dyDescent="0.2">
      <c r="A73" s="15" t="s">
        <v>930</v>
      </c>
      <c r="B73" s="15">
        <v>201408</v>
      </c>
      <c r="C73" s="15" t="s">
        <v>931</v>
      </c>
      <c r="D73" t="s">
        <v>820</v>
      </c>
      <c r="E73" t="s">
        <v>805</v>
      </c>
      <c r="F73">
        <v>31</v>
      </c>
      <c r="I73">
        <v>56</v>
      </c>
      <c r="J73" s="15" t="s">
        <v>821</v>
      </c>
      <c r="K73" s="15" t="s">
        <v>822</v>
      </c>
      <c r="L73" t="s">
        <v>786</v>
      </c>
      <c r="M73" s="62">
        <v>41852</v>
      </c>
      <c r="N73">
        <v>2014</v>
      </c>
      <c r="O73">
        <v>8</v>
      </c>
      <c r="P73" s="62">
        <v>41882</v>
      </c>
    </row>
    <row r="74" spans="1:16" x14ac:dyDescent="0.2">
      <c r="A74" s="15" t="s">
        <v>932</v>
      </c>
      <c r="B74" s="15">
        <v>201409</v>
      </c>
      <c r="C74" s="15" t="s">
        <v>933</v>
      </c>
      <c r="D74" t="s">
        <v>825</v>
      </c>
      <c r="E74" t="s">
        <v>826</v>
      </c>
      <c r="F74">
        <v>30</v>
      </c>
      <c r="I74">
        <v>57</v>
      </c>
      <c r="J74" s="15" t="s">
        <v>827</v>
      </c>
      <c r="K74" s="15" t="s">
        <v>828</v>
      </c>
      <c r="L74" t="s">
        <v>786</v>
      </c>
      <c r="M74" s="62">
        <v>41883</v>
      </c>
      <c r="N74">
        <v>2014</v>
      </c>
      <c r="O74">
        <v>9</v>
      </c>
      <c r="P74" s="62">
        <v>41912</v>
      </c>
    </row>
    <row r="75" spans="1:16" x14ac:dyDescent="0.2">
      <c r="A75" s="15" t="s">
        <v>934</v>
      </c>
      <c r="B75" s="15">
        <v>201410</v>
      </c>
      <c r="C75" s="15" t="s">
        <v>935</v>
      </c>
      <c r="D75" t="s">
        <v>831</v>
      </c>
      <c r="E75" t="s">
        <v>826</v>
      </c>
      <c r="F75">
        <v>31</v>
      </c>
      <c r="I75">
        <v>58</v>
      </c>
      <c r="J75" s="15" t="s">
        <v>832</v>
      </c>
      <c r="K75" s="15" t="s">
        <v>833</v>
      </c>
      <c r="L75" t="s">
        <v>786</v>
      </c>
      <c r="M75" s="62">
        <v>41913</v>
      </c>
      <c r="N75">
        <v>2014</v>
      </c>
      <c r="O75">
        <v>10</v>
      </c>
      <c r="P75" s="62">
        <v>41943</v>
      </c>
    </row>
    <row r="76" spans="1:16" x14ac:dyDescent="0.2">
      <c r="A76" s="15" t="s">
        <v>936</v>
      </c>
      <c r="B76" s="15">
        <v>201411</v>
      </c>
      <c r="C76" s="15" t="s">
        <v>937</v>
      </c>
      <c r="D76" t="s">
        <v>836</v>
      </c>
      <c r="E76" t="s">
        <v>826</v>
      </c>
      <c r="F76">
        <v>30</v>
      </c>
      <c r="I76">
        <v>59</v>
      </c>
      <c r="J76" s="15" t="s">
        <v>837</v>
      </c>
      <c r="K76" s="15" t="s">
        <v>838</v>
      </c>
      <c r="L76" t="s">
        <v>786</v>
      </c>
      <c r="M76" s="62">
        <v>41944</v>
      </c>
      <c r="N76">
        <v>2014</v>
      </c>
      <c r="O76">
        <v>11</v>
      </c>
      <c r="P76" s="62">
        <v>41973</v>
      </c>
    </row>
    <row r="77" spans="1:16" x14ac:dyDescent="0.2">
      <c r="A77" s="15" t="s">
        <v>938</v>
      </c>
      <c r="B77" s="15">
        <v>201412</v>
      </c>
      <c r="C77" s="15" t="s">
        <v>939</v>
      </c>
      <c r="D77" t="s">
        <v>841</v>
      </c>
      <c r="E77" t="s">
        <v>826</v>
      </c>
      <c r="F77">
        <v>31</v>
      </c>
      <c r="I77">
        <v>60</v>
      </c>
      <c r="J77" s="15" t="s">
        <v>842</v>
      </c>
      <c r="K77" s="15" t="s">
        <v>843</v>
      </c>
      <c r="L77" t="s">
        <v>786</v>
      </c>
      <c r="M77" s="62">
        <v>41974</v>
      </c>
      <c r="N77">
        <v>2014</v>
      </c>
      <c r="O77">
        <v>12</v>
      </c>
      <c r="P77" s="62">
        <v>42004</v>
      </c>
    </row>
    <row r="78" spans="1:16" x14ac:dyDescent="0.2">
      <c r="A78" s="15" t="s">
        <v>940</v>
      </c>
      <c r="B78" s="15">
        <v>201501</v>
      </c>
      <c r="C78" s="15" t="s">
        <v>941</v>
      </c>
      <c r="D78" t="s">
        <v>782</v>
      </c>
      <c r="E78" t="s">
        <v>783</v>
      </c>
      <c r="F78">
        <v>31</v>
      </c>
      <c r="I78">
        <v>61</v>
      </c>
      <c r="J78" s="15" t="s">
        <v>784</v>
      </c>
      <c r="K78" s="15" t="s">
        <v>785</v>
      </c>
      <c r="L78" t="s">
        <v>786</v>
      </c>
      <c r="M78" s="62">
        <v>42005</v>
      </c>
      <c r="N78">
        <v>2015</v>
      </c>
      <c r="O78">
        <v>1</v>
      </c>
      <c r="P78" s="62">
        <v>42035</v>
      </c>
    </row>
    <row r="79" spans="1:16" x14ac:dyDescent="0.2">
      <c r="A79" s="15" t="s">
        <v>942</v>
      </c>
      <c r="B79" s="15">
        <v>201502</v>
      </c>
      <c r="C79" s="15" t="s">
        <v>943</v>
      </c>
      <c r="D79" t="s">
        <v>789</v>
      </c>
      <c r="E79" t="s">
        <v>783</v>
      </c>
      <c r="F79" s="135">
        <v>28</v>
      </c>
      <c r="G79" s="135"/>
      <c r="H79" s="135"/>
      <c r="I79">
        <v>62</v>
      </c>
      <c r="J79" s="15" t="s">
        <v>790</v>
      </c>
      <c r="K79" s="15" t="s">
        <v>791</v>
      </c>
      <c r="L79" t="s">
        <v>786</v>
      </c>
      <c r="M79" s="62">
        <v>42036</v>
      </c>
      <c r="N79">
        <v>2015</v>
      </c>
      <c r="O79">
        <v>2</v>
      </c>
      <c r="P79" s="62">
        <v>42063</v>
      </c>
    </row>
    <row r="80" spans="1:16" x14ac:dyDescent="0.2">
      <c r="A80" s="15" t="s">
        <v>944</v>
      </c>
      <c r="B80" s="15">
        <v>201503</v>
      </c>
      <c r="C80" s="15" t="s">
        <v>945</v>
      </c>
      <c r="D80" t="s">
        <v>794</v>
      </c>
      <c r="E80" t="s">
        <v>783</v>
      </c>
      <c r="F80">
        <v>31</v>
      </c>
      <c r="I80">
        <v>63</v>
      </c>
      <c r="J80" s="15" t="s">
        <v>795</v>
      </c>
      <c r="K80" s="15" t="s">
        <v>796</v>
      </c>
      <c r="L80" t="s">
        <v>786</v>
      </c>
      <c r="M80" s="62">
        <v>42064</v>
      </c>
      <c r="N80">
        <v>2015</v>
      </c>
      <c r="O80">
        <v>3</v>
      </c>
      <c r="P80" s="62">
        <v>42094</v>
      </c>
    </row>
    <row r="81" spans="1:16" x14ac:dyDescent="0.2">
      <c r="A81" s="15" t="s">
        <v>946</v>
      </c>
      <c r="B81" s="15">
        <v>201504</v>
      </c>
      <c r="C81" s="15" t="s">
        <v>947</v>
      </c>
      <c r="D81" t="s">
        <v>799</v>
      </c>
      <c r="E81" t="s">
        <v>783</v>
      </c>
      <c r="F81">
        <v>30</v>
      </c>
      <c r="I81">
        <v>64</v>
      </c>
      <c r="J81" s="15" t="s">
        <v>800</v>
      </c>
      <c r="K81" s="15" t="s">
        <v>801</v>
      </c>
      <c r="L81" t="s">
        <v>786</v>
      </c>
      <c r="M81" s="62">
        <v>42095</v>
      </c>
      <c r="N81">
        <v>2015</v>
      </c>
      <c r="O81">
        <v>4</v>
      </c>
      <c r="P81" s="62">
        <v>42124</v>
      </c>
    </row>
    <row r="82" spans="1:16" x14ac:dyDescent="0.2">
      <c r="A82" s="15" t="s">
        <v>948</v>
      </c>
      <c r="B82" s="15">
        <v>201505</v>
      </c>
      <c r="C82" s="15" t="s">
        <v>949</v>
      </c>
      <c r="D82" t="s">
        <v>804</v>
      </c>
      <c r="E82" t="s">
        <v>805</v>
      </c>
      <c r="F82">
        <v>31</v>
      </c>
      <c r="I82">
        <v>65</v>
      </c>
      <c r="J82" s="15" t="s">
        <v>806</v>
      </c>
      <c r="K82" s="15" t="s">
        <v>807</v>
      </c>
      <c r="L82" t="s">
        <v>786</v>
      </c>
      <c r="M82" s="62">
        <v>42125</v>
      </c>
      <c r="N82">
        <v>2015</v>
      </c>
      <c r="O82">
        <v>5</v>
      </c>
      <c r="P82" s="62">
        <v>42155</v>
      </c>
    </row>
    <row r="83" spans="1:16" x14ac:dyDescent="0.2">
      <c r="A83" s="15" t="s">
        <v>950</v>
      </c>
      <c r="B83" s="15">
        <v>201506</v>
      </c>
      <c r="C83" s="15" t="s">
        <v>951</v>
      </c>
      <c r="D83" t="s">
        <v>810</v>
      </c>
      <c r="E83" t="s">
        <v>805</v>
      </c>
      <c r="F83">
        <v>30</v>
      </c>
      <c r="I83">
        <v>66</v>
      </c>
      <c r="J83" s="15" t="s">
        <v>811</v>
      </c>
      <c r="K83" s="15" t="s">
        <v>812</v>
      </c>
      <c r="L83" t="s">
        <v>786</v>
      </c>
      <c r="M83" s="62">
        <v>42156</v>
      </c>
      <c r="N83">
        <v>2015</v>
      </c>
      <c r="O83">
        <v>6</v>
      </c>
      <c r="P83" s="62">
        <v>42185</v>
      </c>
    </row>
    <row r="84" spans="1:16" x14ac:dyDescent="0.2">
      <c r="A84" s="15" t="s">
        <v>952</v>
      </c>
      <c r="B84" s="15">
        <v>201507</v>
      </c>
      <c r="C84" s="15" t="s">
        <v>953</v>
      </c>
      <c r="D84" t="s">
        <v>815</v>
      </c>
      <c r="E84" t="s">
        <v>805</v>
      </c>
      <c r="F84">
        <v>31</v>
      </c>
      <c r="I84">
        <v>67</v>
      </c>
      <c r="J84" s="15" t="s">
        <v>816</v>
      </c>
      <c r="K84" s="15" t="s">
        <v>817</v>
      </c>
      <c r="L84" t="s">
        <v>786</v>
      </c>
      <c r="M84" s="62">
        <v>42186</v>
      </c>
      <c r="N84">
        <v>2015</v>
      </c>
      <c r="O84">
        <v>7</v>
      </c>
      <c r="P84" s="62">
        <v>42216</v>
      </c>
    </row>
    <row r="85" spans="1:16" x14ac:dyDescent="0.2">
      <c r="A85" s="15" t="s">
        <v>954</v>
      </c>
      <c r="B85" s="15">
        <v>201508</v>
      </c>
      <c r="C85" s="15" t="s">
        <v>955</v>
      </c>
      <c r="D85" t="s">
        <v>820</v>
      </c>
      <c r="E85" t="s">
        <v>805</v>
      </c>
      <c r="F85">
        <v>31</v>
      </c>
      <c r="I85">
        <v>68</v>
      </c>
      <c r="J85" s="15" t="s">
        <v>821</v>
      </c>
      <c r="K85" s="15" t="s">
        <v>822</v>
      </c>
      <c r="L85" t="s">
        <v>786</v>
      </c>
      <c r="M85" s="62">
        <v>42217</v>
      </c>
      <c r="N85">
        <v>2015</v>
      </c>
      <c r="O85">
        <v>8</v>
      </c>
      <c r="P85" s="62">
        <v>42247</v>
      </c>
    </row>
    <row r="86" spans="1:16" x14ac:dyDescent="0.2">
      <c r="A86" s="15" t="s">
        <v>956</v>
      </c>
      <c r="B86" s="15">
        <v>201509</v>
      </c>
      <c r="C86" s="15" t="s">
        <v>957</v>
      </c>
      <c r="D86" t="s">
        <v>825</v>
      </c>
      <c r="E86" t="s">
        <v>826</v>
      </c>
      <c r="F86">
        <v>30</v>
      </c>
      <c r="I86">
        <v>69</v>
      </c>
      <c r="J86" s="15" t="s">
        <v>827</v>
      </c>
      <c r="K86" s="15" t="s">
        <v>828</v>
      </c>
      <c r="L86" t="s">
        <v>786</v>
      </c>
      <c r="M86" s="62">
        <v>42248</v>
      </c>
      <c r="N86">
        <v>2015</v>
      </c>
      <c r="O86">
        <v>9</v>
      </c>
      <c r="P86" s="62">
        <v>42277</v>
      </c>
    </row>
    <row r="87" spans="1:16" x14ac:dyDescent="0.2">
      <c r="A87" s="15" t="s">
        <v>958</v>
      </c>
      <c r="B87" s="15">
        <v>201510</v>
      </c>
      <c r="C87" s="15" t="s">
        <v>959</v>
      </c>
      <c r="D87" t="s">
        <v>831</v>
      </c>
      <c r="E87" t="s">
        <v>826</v>
      </c>
      <c r="F87">
        <v>31</v>
      </c>
      <c r="I87">
        <v>70</v>
      </c>
      <c r="J87" s="15" t="s">
        <v>832</v>
      </c>
      <c r="K87" s="15" t="s">
        <v>833</v>
      </c>
      <c r="L87" t="s">
        <v>786</v>
      </c>
      <c r="M87" s="62">
        <v>42278</v>
      </c>
      <c r="N87">
        <v>2015</v>
      </c>
      <c r="O87">
        <v>10</v>
      </c>
      <c r="P87" s="62">
        <v>42308</v>
      </c>
    </row>
    <row r="88" spans="1:16" x14ac:dyDescent="0.2">
      <c r="A88" s="15" t="s">
        <v>960</v>
      </c>
      <c r="B88" s="15">
        <v>201511</v>
      </c>
      <c r="C88" s="15" t="s">
        <v>961</v>
      </c>
      <c r="D88" t="s">
        <v>836</v>
      </c>
      <c r="E88" t="s">
        <v>826</v>
      </c>
      <c r="F88">
        <v>30</v>
      </c>
      <c r="I88">
        <v>71</v>
      </c>
      <c r="J88" s="15" t="s">
        <v>837</v>
      </c>
      <c r="K88" s="15" t="s">
        <v>838</v>
      </c>
      <c r="L88" t="s">
        <v>786</v>
      </c>
      <c r="M88" s="62">
        <v>42309</v>
      </c>
      <c r="N88">
        <v>2015</v>
      </c>
      <c r="O88">
        <v>11</v>
      </c>
      <c r="P88" s="62">
        <v>42338</v>
      </c>
    </row>
    <row r="89" spans="1:16" x14ac:dyDescent="0.2">
      <c r="A89" s="15" t="s">
        <v>962</v>
      </c>
      <c r="B89" s="15">
        <v>201512</v>
      </c>
      <c r="C89" s="15" t="s">
        <v>963</v>
      </c>
      <c r="D89" t="s">
        <v>841</v>
      </c>
      <c r="E89" t="s">
        <v>826</v>
      </c>
      <c r="F89">
        <v>31</v>
      </c>
      <c r="I89">
        <v>72</v>
      </c>
      <c r="J89" s="15" t="s">
        <v>842</v>
      </c>
      <c r="K89" s="15" t="s">
        <v>843</v>
      </c>
      <c r="L89" t="s">
        <v>786</v>
      </c>
      <c r="M89" s="62">
        <v>42339</v>
      </c>
      <c r="N89">
        <v>2015</v>
      </c>
      <c r="O89">
        <v>12</v>
      </c>
      <c r="P89" s="62">
        <v>42369</v>
      </c>
    </row>
    <row r="90" spans="1:16" x14ac:dyDescent="0.2">
      <c r="A90" s="15" t="s">
        <v>964</v>
      </c>
      <c r="B90" s="15">
        <v>201601</v>
      </c>
      <c r="C90" s="15" t="s">
        <v>965</v>
      </c>
      <c r="D90" t="s">
        <v>782</v>
      </c>
      <c r="E90" t="s">
        <v>783</v>
      </c>
      <c r="F90">
        <v>31</v>
      </c>
      <c r="I90">
        <v>73</v>
      </c>
      <c r="J90" s="15" t="s">
        <v>784</v>
      </c>
      <c r="K90" s="15" t="s">
        <v>785</v>
      </c>
      <c r="L90" t="s">
        <v>786</v>
      </c>
      <c r="M90" s="62">
        <v>42370</v>
      </c>
      <c r="N90">
        <v>2016</v>
      </c>
      <c r="O90">
        <v>1</v>
      </c>
      <c r="P90" s="62">
        <v>42400</v>
      </c>
    </row>
    <row r="91" spans="1:16" x14ac:dyDescent="0.2">
      <c r="A91" s="15" t="s">
        <v>966</v>
      </c>
      <c r="B91" s="15">
        <v>201602</v>
      </c>
      <c r="C91" s="15" t="s">
        <v>967</v>
      </c>
      <c r="D91" t="s">
        <v>789</v>
      </c>
      <c r="E91" t="s">
        <v>783</v>
      </c>
      <c r="F91">
        <v>29</v>
      </c>
      <c r="I91">
        <v>74</v>
      </c>
      <c r="J91" s="15" t="s">
        <v>790</v>
      </c>
      <c r="K91" s="15" t="s">
        <v>791</v>
      </c>
      <c r="L91" t="s">
        <v>786</v>
      </c>
      <c r="M91" s="62">
        <v>42401</v>
      </c>
      <c r="N91">
        <v>2016</v>
      </c>
      <c r="O91">
        <v>2</v>
      </c>
      <c r="P91" s="134">
        <v>42429</v>
      </c>
    </row>
    <row r="92" spans="1:16" x14ac:dyDescent="0.2">
      <c r="A92" s="15" t="s">
        <v>968</v>
      </c>
      <c r="B92" s="15">
        <v>201603</v>
      </c>
      <c r="C92" s="15" t="s">
        <v>969</v>
      </c>
      <c r="D92" t="s">
        <v>794</v>
      </c>
      <c r="E92" t="s">
        <v>783</v>
      </c>
      <c r="F92">
        <v>31</v>
      </c>
      <c r="I92">
        <v>75</v>
      </c>
      <c r="J92" s="15" t="s">
        <v>795</v>
      </c>
      <c r="K92" s="15" t="s">
        <v>796</v>
      </c>
      <c r="L92" t="s">
        <v>786</v>
      </c>
      <c r="M92" s="62">
        <v>42430</v>
      </c>
      <c r="N92">
        <v>2016</v>
      </c>
      <c r="O92">
        <v>3</v>
      </c>
      <c r="P92" s="62">
        <v>42460</v>
      </c>
    </row>
    <row r="93" spans="1:16" x14ac:dyDescent="0.2">
      <c r="A93" s="15" t="s">
        <v>970</v>
      </c>
      <c r="B93" s="15">
        <v>201604</v>
      </c>
      <c r="C93" s="15" t="s">
        <v>971</v>
      </c>
      <c r="D93" t="s">
        <v>799</v>
      </c>
      <c r="E93" t="s">
        <v>783</v>
      </c>
      <c r="F93">
        <v>30</v>
      </c>
      <c r="I93">
        <v>76</v>
      </c>
      <c r="J93" s="15" t="s">
        <v>800</v>
      </c>
      <c r="K93" s="15" t="s">
        <v>801</v>
      </c>
      <c r="L93" t="s">
        <v>786</v>
      </c>
      <c r="M93" s="62">
        <v>42461</v>
      </c>
      <c r="N93">
        <v>2016</v>
      </c>
      <c r="O93">
        <v>4</v>
      </c>
      <c r="P93" s="62">
        <v>42490</v>
      </c>
    </row>
    <row r="94" spans="1:16" x14ac:dyDescent="0.2">
      <c r="A94" s="15" t="s">
        <v>972</v>
      </c>
      <c r="B94" s="15">
        <v>201605</v>
      </c>
      <c r="C94" s="15" t="s">
        <v>973</v>
      </c>
      <c r="D94" t="s">
        <v>804</v>
      </c>
      <c r="E94" t="s">
        <v>805</v>
      </c>
      <c r="F94">
        <v>31</v>
      </c>
      <c r="I94">
        <v>77</v>
      </c>
      <c r="J94" s="15" t="s">
        <v>806</v>
      </c>
      <c r="K94" s="15" t="s">
        <v>807</v>
      </c>
      <c r="L94" t="s">
        <v>786</v>
      </c>
      <c r="M94" s="62">
        <v>42491</v>
      </c>
      <c r="N94">
        <v>2016</v>
      </c>
      <c r="O94">
        <v>5</v>
      </c>
      <c r="P94" s="62">
        <v>42521</v>
      </c>
    </row>
    <row r="95" spans="1:16" x14ac:dyDescent="0.2">
      <c r="A95" s="15" t="s">
        <v>974</v>
      </c>
      <c r="B95" s="15">
        <v>201606</v>
      </c>
      <c r="C95" s="15" t="s">
        <v>975</v>
      </c>
      <c r="D95" t="s">
        <v>810</v>
      </c>
      <c r="E95" t="s">
        <v>805</v>
      </c>
      <c r="F95">
        <v>30</v>
      </c>
      <c r="I95">
        <v>78</v>
      </c>
      <c r="J95" s="15" t="s">
        <v>811</v>
      </c>
      <c r="K95" s="15" t="s">
        <v>812</v>
      </c>
      <c r="L95" t="s">
        <v>786</v>
      </c>
      <c r="M95" s="62">
        <v>42522</v>
      </c>
      <c r="N95">
        <v>2016</v>
      </c>
      <c r="O95">
        <v>6</v>
      </c>
      <c r="P95" s="62">
        <v>42551</v>
      </c>
    </row>
    <row r="96" spans="1:16" x14ac:dyDescent="0.2">
      <c r="A96" s="15" t="s">
        <v>976</v>
      </c>
      <c r="B96" s="15">
        <v>201607</v>
      </c>
      <c r="C96" s="15" t="s">
        <v>977</v>
      </c>
      <c r="D96" t="s">
        <v>815</v>
      </c>
      <c r="E96" t="s">
        <v>805</v>
      </c>
      <c r="F96">
        <v>31</v>
      </c>
      <c r="I96">
        <v>79</v>
      </c>
      <c r="J96" s="15" t="s">
        <v>816</v>
      </c>
      <c r="K96" s="15" t="s">
        <v>817</v>
      </c>
      <c r="L96" t="s">
        <v>786</v>
      </c>
      <c r="M96" s="62">
        <v>42552</v>
      </c>
      <c r="N96">
        <v>2016</v>
      </c>
      <c r="O96">
        <v>7</v>
      </c>
      <c r="P96" s="62">
        <v>42582</v>
      </c>
    </row>
    <row r="97" spans="1:16" x14ac:dyDescent="0.2">
      <c r="A97" s="15" t="s">
        <v>978</v>
      </c>
      <c r="B97" s="15">
        <v>201608</v>
      </c>
      <c r="C97" s="15" t="s">
        <v>979</v>
      </c>
      <c r="D97" t="s">
        <v>820</v>
      </c>
      <c r="E97" t="s">
        <v>805</v>
      </c>
      <c r="F97">
        <v>31</v>
      </c>
      <c r="I97">
        <v>80</v>
      </c>
      <c r="J97" s="15" t="s">
        <v>821</v>
      </c>
      <c r="K97" s="15" t="s">
        <v>822</v>
      </c>
      <c r="L97" t="s">
        <v>786</v>
      </c>
      <c r="M97" s="62">
        <v>42583</v>
      </c>
      <c r="N97">
        <v>2016</v>
      </c>
      <c r="O97">
        <v>8</v>
      </c>
      <c r="P97" s="62">
        <v>42613</v>
      </c>
    </row>
    <row r="98" spans="1:16" x14ac:dyDescent="0.2">
      <c r="A98" s="15" t="s">
        <v>980</v>
      </c>
      <c r="B98" s="15">
        <v>201609</v>
      </c>
      <c r="C98" s="15" t="s">
        <v>981</v>
      </c>
      <c r="D98" t="s">
        <v>825</v>
      </c>
      <c r="E98" t="s">
        <v>826</v>
      </c>
      <c r="F98">
        <v>30</v>
      </c>
      <c r="I98">
        <v>81</v>
      </c>
      <c r="J98" s="15" t="s">
        <v>827</v>
      </c>
      <c r="K98" s="15" t="s">
        <v>828</v>
      </c>
      <c r="L98" t="s">
        <v>786</v>
      </c>
      <c r="M98" s="62">
        <v>42614</v>
      </c>
      <c r="N98">
        <v>2016</v>
      </c>
      <c r="O98">
        <v>9</v>
      </c>
      <c r="P98" s="62">
        <v>42643</v>
      </c>
    </row>
    <row r="99" spans="1:16" x14ac:dyDescent="0.2">
      <c r="A99" s="15" t="s">
        <v>982</v>
      </c>
      <c r="B99" s="15">
        <v>201610</v>
      </c>
      <c r="C99" s="15" t="s">
        <v>983</v>
      </c>
      <c r="D99" t="s">
        <v>831</v>
      </c>
      <c r="E99" t="s">
        <v>826</v>
      </c>
      <c r="F99">
        <v>31</v>
      </c>
      <c r="I99">
        <v>82</v>
      </c>
      <c r="J99" s="15" t="s">
        <v>832</v>
      </c>
      <c r="K99" s="15" t="s">
        <v>833</v>
      </c>
      <c r="L99" t="s">
        <v>786</v>
      </c>
      <c r="M99" s="62">
        <v>42644</v>
      </c>
      <c r="N99">
        <v>2016</v>
      </c>
      <c r="O99">
        <v>10</v>
      </c>
      <c r="P99" s="62">
        <v>42674</v>
      </c>
    </row>
    <row r="100" spans="1:16" x14ac:dyDescent="0.2">
      <c r="A100" s="15" t="s">
        <v>984</v>
      </c>
      <c r="B100" s="15">
        <v>201611</v>
      </c>
      <c r="C100" s="15" t="s">
        <v>985</v>
      </c>
      <c r="D100" t="s">
        <v>836</v>
      </c>
      <c r="E100" t="s">
        <v>826</v>
      </c>
      <c r="F100">
        <v>30</v>
      </c>
      <c r="I100">
        <v>83</v>
      </c>
      <c r="J100" s="15" t="s">
        <v>837</v>
      </c>
      <c r="K100" s="15" t="s">
        <v>838</v>
      </c>
      <c r="L100" t="s">
        <v>786</v>
      </c>
      <c r="M100" s="62">
        <v>42675</v>
      </c>
      <c r="N100">
        <v>2016</v>
      </c>
      <c r="O100">
        <v>11</v>
      </c>
      <c r="P100" s="62">
        <v>42704</v>
      </c>
    </row>
    <row r="101" spans="1:16" x14ac:dyDescent="0.2">
      <c r="A101" s="15" t="s">
        <v>986</v>
      </c>
      <c r="B101" s="15">
        <v>201612</v>
      </c>
      <c r="C101" s="15" t="s">
        <v>987</v>
      </c>
      <c r="D101" t="s">
        <v>841</v>
      </c>
      <c r="E101" t="s">
        <v>826</v>
      </c>
      <c r="F101">
        <v>31</v>
      </c>
      <c r="I101">
        <v>84</v>
      </c>
      <c r="J101" s="15" t="s">
        <v>842</v>
      </c>
      <c r="K101" s="15" t="s">
        <v>843</v>
      </c>
      <c r="L101" t="s">
        <v>786</v>
      </c>
      <c r="M101" s="62">
        <v>42705</v>
      </c>
      <c r="N101">
        <v>2016</v>
      </c>
      <c r="O101">
        <v>12</v>
      </c>
      <c r="P101" s="62">
        <v>42735</v>
      </c>
    </row>
    <row r="102" spans="1:16" x14ac:dyDescent="0.2">
      <c r="A102" s="15" t="s">
        <v>988</v>
      </c>
      <c r="B102" s="15">
        <v>201701</v>
      </c>
      <c r="C102" s="15" t="s">
        <v>989</v>
      </c>
      <c r="D102" t="s">
        <v>782</v>
      </c>
      <c r="E102" t="s">
        <v>783</v>
      </c>
      <c r="F102">
        <v>31</v>
      </c>
      <c r="I102">
        <v>73</v>
      </c>
      <c r="J102" s="15" t="s">
        <v>784</v>
      </c>
      <c r="K102" s="15" t="s">
        <v>785</v>
      </c>
      <c r="L102" t="s">
        <v>786</v>
      </c>
      <c r="M102" s="62">
        <v>42736</v>
      </c>
      <c r="N102">
        <v>2017</v>
      </c>
      <c r="O102">
        <v>1</v>
      </c>
      <c r="P102" s="62">
        <v>42766</v>
      </c>
    </row>
    <row r="103" spans="1:16" x14ac:dyDescent="0.2">
      <c r="A103" s="15" t="s">
        <v>990</v>
      </c>
      <c r="B103" s="15">
        <v>201702</v>
      </c>
      <c r="C103" s="15" t="s">
        <v>991</v>
      </c>
      <c r="D103" t="s">
        <v>789</v>
      </c>
      <c r="E103" t="s">
        <v>783</v>
      </c>
      <c r="F103" s="135">
        <v>28</v>
      </c>
      <c r="G103" s="135"/>
      <c r="H103" s="135"/>
      <c r="I103">
        <v>74</v>
      </c>
      <c r="J103" s="15" t="s">
        <v>790</v>
      </c>
      <c r="K103" s="15" t="s">
        <v>791</v>
      </c>
      <c r="L103" t="s">
        <v>786</v>
      </c>
      <c r="M103" s="62">
        <v>42767</v>
      </c>
      <c r="N103">
        <v>2017</v>
      </c>
      <c r="O103">
        <v>2</v>
      </c>
      <c r="P103" s="62">
        <v>42794</v>
      </c>
    </row>
    <row r="104" spans="1:16" x14ac:dyDescent="0.2">
      <c r="A104" s="15" t="s">
        <v>992</v>
      </c>
      <c r="B104" s="15">
        <v>201703</v>
      </c>
      <c r="C104" s="15" t="s">
        <v>993</v>
      </c>
      <c r="D104" t="s">
        <v>794</v>
      </c>
      <c r="E104" t="s">
        <v>783</v>
      </c>
      <c r="F104">
        <v>31</v>
      </c>
      <c r="I104">
        <v>75</v>
      </c>
      <c r="J104" s="15" t="s">
        <v>795</v>
      </c>
      <c r="K104" s="15" t="s">
        <v>796</v>
      </c>
      <c r="L104" t="s">
        <v>786</v>
      </c>
      <c r="M104" s="62">
        <v>42795</v>
      </c>
      <c r="N104">
        <v>2017</v>
      </c>
      <c r="O104">
        <v>3</v>
      </c>
      <c r="P104" s="62">
        <v>42825</v>
      </c>
    </row>
    <row r="105" spans="1:16" x14ac:dyDescent="0.2">
      <c r="A105" s="15" t="s">
        <v>994</v>
      </c>
      <c r="B105" s="15">
        <v>201704</v>
      </c>
      <c r="C105" s="15" t="s">
        <v>995</v>
      </c>
      <c r="D105" t="s">
        <v>799</v>
      </c>
      <c r="E105" t="s">
        <v>783</v>
      </c>
      <c r="F105">
        <v>30</v>
      </c>
      <c r="I105">
        <v>76</v>
      </c>
      <c r="J105" s="15" t="s">
        <v>800</v>
      </c>
      <c r="K105" s="15" t="s">
        <v>801</v>
      </c>
      <c r="L105" t="s">
        <v>786</v>
      </c>
      <c r="M105" s="62">
        <v>42826</v>
      </c>
      <c r="N105">
        <v>2017</v>
      </c>
      <c r="O105">
        <v>4</v>
      </c>
      <c r="P105" s="62">
        <v>42855</v>
      </c>
    </row>
    <row r="106" spans="1:16" x14ac:dyDescent="0.2">
      <c r="A106" s="15" t="s">
        <v>996</v>
      </c>
      <c r="B106" s="15">
        <v>201705</v>
      </c>
      <c r="C106" s="15" t="s">
        <v>997</v>
      </c>
      <c r="D106" t="s">
        <v>804</v>
      </c>
      <c r="E106" t="s">
        <v>805</v>
      </c>
      <c r="F106">
        <v>31</v>
      </c>
      <c r="I106">
        <v>77</v>
      </c>
      <c r="J106" s="15" t="s">
        <v>806</v>
      </c>
      <c r="K106" s="15" t="s">
        <v>807</v>
      </c>
      <c r="L106" t="s">
        <v>786</v>
      </c>
      <c r="M106" s="62">
        <v>42856</v>
      </c>
      <c r="N106">
        <v>2017</v>
      </c>
      <c r="O106">
        <v>5</v>
      </c>
      <c r="P106" s="62">
        <v>42886</v>
      </c>
    </row>
    <row r="107" spans="1:16" x14ac:dyDescent="0.2">
      <c r="A107" s="15" t="s">
        <v>998</v>
      </c>
      <c r="B107" s="15">
        <v>201706</v>
      </c>
      <c r="C107" s="15" t="s">
        <v>999</v>
      </c>
      <c r="D107" t="s">
        <v>810</v>
      </c>
      <c r="E107" t="s">
        <v>805</v>
      </c>
      <c r="F107">
        <v>30</v>
      </c>
      <c r="I107">
        <v>78</v>
      </c>
      <c r="J107" s="15" t="s">
        <v>811</v>
      </c>
      <c r="K107" s="15" t="s">
        <v>812</v>
      </c>
      <c r="L107" t="s">
        <v>786</v>
      </c>
      <c r="M107" s="62">
        <v>42887</v>
      </c>
      <c r="N107">
        <v>2017</v>
      </c>
      <c r="O107">
        <v>6</v>
      </c>
      <c r="P107" s="62">
        <v>42916</v>
      </c>
    </row>
    <row r="108" spans="1:16" x14ac:dyDescent="0.2">
      <c r="A108" s="15" t="s">
        <v>1000</v>
      </c>
      <c r="B108" s="15">
        <v>201707</v>
      </c>
      <c r="C108" s="15" t="s">
        <v>1001</v>
      </c>
      <c r="D108" t="s">
        <v>815</v>
      </c>
      <c r="E108" t="s">
        <v>805</v>
      </c>
      <c r="F108">
        <v>31</v>
      </c>
      <c r="I108">
        <v>79</v>
      </c>
      <c r="J108" s="15" t="s">
        <v>816</v>
      </c>
      <c r="K108" s="15" t="s">
        <v>817</v>
      </c>
      <c r="L108" t="s">
        <v>786</v>
      </c>
      <c r="M108" s="62">
        <v>42917</v>
      </c>
      <c r="N108">
        <v>2017</v>
      </c>
      <c r="O108">
        <v>7</v>
      </c>
      <c r="P108" s="62">
        <v>42947</v>
      </c>
    </row>
    <row r="109" spans="1:16" x14ac:dyDescent="0.2">
      <c r="A109" s="15" t="s">
        <v>1002</v>
      </c>
      <c r="B109" s="15">
        <v>201708</v>
      </c>
      <c r="C109" s="15" t="s">
        <v>1003</v>
      </c>
      <c r="D109" t="s">
        <v>820</v>
      </c>
      <c r="E109" t="s">
        <v>805</v>
      </c>
      <c r="F109">
        <v>31</v>
      </c>
      <c r="I109">
        <v>80</v>
      </c>
      <c r="J109" s="15" t="s">
        <v>821</v>
      </c>
      <c r="K109" s="15" t="s">
        <v>822</v>
      </c>
      <c r="L109" t="s">
        <v>786</v>
      </c>
      <c r="M109" s="62">
        <v>42948</v>
      </c>
      <c r="N109">
        <v>2017</v>
      </c>
      <c r="O109">
        <v>8</v>
      </c>
      <c r="P109" s="62">
        <v>42978</v>
      </c>
    </row>
    <row r="110" spans="1:16" x14ac:dyDescent="0.2">
      <c r="A110" s="15" t="s">
        <v>1004</v>
      </c>
      <c r="B110" s="15">
        <v>201709</v>
      </c>
      <c r="C110" s="15" t="s">
        <v>1005</v>
      </c>
      <c r="D110" t="s">
        <v>825</v>
      </c>
      <c r="E110" t="s">
        <v>826</v>
      </c>
      <c r="F110">
        <v>30</v>
      </c>
      <c r="I110">
        <v>81</v>
      </c>
      <c r="J110" s="15" t="s">
        <v>827</v>
      </c>
      <c r="K110" s="15" t="s">
        <v>828</v>
      </c>
      <c r="L110" t="s">
        <v>786</v>
      </c>
      <c r="M110" s="62">
        <v>42979</v>
      </c>
      <c r="N110">
        <v>2017</v>
      </c>
      <c r="O110">
        <v>9</v>
      </c>
      <c r="P110" s="62">
        <v>43008</v>
      </c>
    </row>
    <row r="111" spans="1:16" x14ac:dyDescent="0.2">
      <c r="A111" s="15" t="s">
        <v>1006</v>
      </c>
      <c r="B111" s="15">
        <v>201710</v>
      </c>
      <c r="C111" s="15" t="s">
        <v>1007</v>
      </c>
      <c r="D111" t="s">
        <v>831</v>
      </c>
      <c r="E111" t="s">
        <v>826</v>
      </c>
      <c r="F111">
        <v>31</v>
      </c>
      <c r="I111">
        <v>82</v>
      </c>
      <c r="J111" s="15" t="s">
        <v>832</v>
      </c>
      <c r="K111" s="15" t="s">
        <v>833</v>
      </c>
      <c r="L111" t="s">
        <v>786</v>
      </c>
      <c r="M111" s="62">
        <v>43009</v>
      </c>
      <c r="N111">
        <v>2017</v>
      </c>
      <c r="O111">
        <v>10</v>
      </c>
      <c r="P111" s="62">
        <v>43039</v>
      </c>
    </row>
    <row r="112" spans="1:16" x14ac:dyDescent="0.2">
      <c r="A112" s="15" t="s">
        <v>1008</v>
      </c>
      <c r="B112" s="15">
        <v>201711</v>
      </c>
      <c r="C112" s="15" t="s">
        <v>1009</v>
      </c>
      <c r="D112" t="s">
        <v>836</v>
      </c>
      <c r="E112" t="s">
        <v>826</v>
      </c>
      <c r="F112">
        <v>30</v>
      </c>
      <c r="I112">
        <v>83</v>
      </c>
      <c r="J112" s="15" t="s">
        <v>837</v>
      </c>
      <c r="K112" s="15" t="s">
        <v>838</v>
      </c>
      <c r="L112" t="s">
        <v>786</v>
      </c>
      <c r="M112" s="62">
        <v>43040</v>
      </c>
      <c r="N112">
        <v>2017</v>
      </c>
      <c r="O112">
        <v>11</v>
      </c>
      <c r="P112" s="62">
        <v>43069</v>
      </c>
    </row>
    <row r="113" spans="1:16" x14ac:dyDescent="0.2">
      <c r="A113" s="15" t="s">
        <v>1010</v>
      </c>
      <c r="B113" s="15">
        <v>201712</v>
      </c>
      <c r="C113" s="15" t="s">
        <v>1011</v>
      </c>
      <c r="D113" t="s">
        <v>841</v>
      </c>
      <c r="E113" t="s">
        <v>826</v>
      </c>
      <c r="F113">
        <v>31</v>
      </c>
      <c r="I113">
        <v>84</v>
      </c>
      <c r="J113" s="15" t="s">
        <v>842</v>
      </c>
      <c r="K113" s="15" t="s">
        <v>843</v>
      </c>
      <c r="L113" t="s">
        <v>786</v>
      </c>
      <c r="M113" s="62">
        <v>43070</v>
      </c>
      <c r="N113">
        <v>2017</v>
      </c>
      <c r="O113">
        <v>12</v>
      </c>
      <c r="P113" s="62">
        <v>43100</v>
      </c>
    </row>
    <row r="114" spans="1:16" x14ac:dyDescent="0.2">
      <c r="A114" t="s">
        <v>1012</v>
      </c>
      <c r="B114">
        <v>201801</v>
      </c>
      <c r="C114" t="s">
        <v>1013</v>
      </c>
      <c r="D114" t="s">
        <v>782</v>
      </c>
      <c r="E114" t="s">
        <v>783</v>
      </c>
      <c r="F114">
        <v>31</v>
      </c>
      <c r="I114">
        <v>85</v>
      </c>
      <c r="J114" s="15" t="s">
        <v>784</v>
      </c>
      <c r="K114" s="15" t="s">
        <v>785</v>
      </c>
      <c r="L114" t="s">
        <v>786</v>
      </c>
      <c r="M114" s="62">
        <v>43101</v>
      </c>
      <c r="N114">
        <v>2018</v>
      </c>
      <c r="O114">
        <v>1</v>
      </c>
      <c r="P114" s="62">
        <v>43131</v>
      </c>
    </row>
    <row r="115" spans="1:16" x14ac:dyDescent="0.2">
      <c r="A115" t="s">
        <v>1014</v>
      </c>
      <c r="B115">
        <v>201802</v>
      </c>
      <c r="C115" t="s">
        <v>1015</v>
      </c>
      <c r="D115" t="s">
        <v>789</v>
      </c>
      <c r="E115" t="s">
        <v>783</v>
      </c>
      <c r="F115" s="135">
        <v>28</v>
      </c>
      <c r="G115" s="135"/>
      <c r="H115" s="135"/>
      <c r="I115">
        <v>86</v>
      </c>
      <c r="J115" s="15" t="s">
        <v>790</v>
      </c>
      <c r="K115" s="15" t="s">
        <v>791</v>
      </c>
      <c r="L115" t="s">
        <v>786</v>
      </c>
      <c r="M115" s="62">
        <v>43132</v>
      </c>
      <c r="N115">
        <v>2018</v>
      </c>
      <c r="O115">
        <v>2</v>
      </c>
      <c r="P115" s="62">
        <v>43159</v>
      </c>
    </row>
    <row r="116" spans="1:16" x14ac:dyDescent="0.2">
      <c r="A116" t="s">
        <v>321</v>
      </c>
      <c r="B116">
        <v>201803</v>
      </c>
      <c r="C116" t="s">
        <v>1016</v>
      </c>
      <c r="D116" t="s">
        <v>794</v>
      </c>
      <c r="E116" t="s">
        <v>783</v>
      </c>
      <c r="F116">
        <v>31</v>
      </c>
      <c r="I116">
        <v>87</v>
      </c>
      <c r="J116" s="15" t="s">
        <v>795</v>
      </c>
      <c r="K116" s="15" t="s">
        <v>796</v>
      </c>
      <c r="L116" t="s">
        <v>786</v>
      </c>
      <c r="M116" s="62">
        <v>43160</v>
      </c>
      <c r="N116">
        <v>2018</v>
      </c>
      <c r="O116">
        <v>3</v>
      </c>
      <c r="P116" s="62">
        <v>43190</v>
      </c>
    </row>
    <row r="117" spans="1:16" x14ac:dyDescent="0.2">
      <c r="A117" t="s">
        <v>330</v>
      </c>
      <c r="B117">
        <v>201804</v>
      </c>
      <c r="C117" t="s">
        <v>1017</v>
      </c>
      <c r="D117" t="s">
        <v>799</v>
      </c>
      <c r="E117" t="s">
        <v>783</v>
      </c>
      <c r="F117">
        <v>30</v>
      </c>
      <c r="I117">
        <v>88</v>
      </c>
      <c r="J117" s="15" t="s">
        <v>800</v>
      </c>
      <c r="K117" s="15" t="s">
        <v>801</v>
      </c>
      <c r="L117" t="s">
        <v>786</v>
      </c>
      <c r="M117" s="62">
        <v>43191</v>
      </c>
      <c r="N117">
        <v>2018</v>
      </c>
      <c r="O117">
        <v>4</v>
      </c>
      <c r="P117" s="62">
        <v>43220</v>
      </c>
    </row>
    <row r="118" spans="1:16" x14ac:dyDescent="0.2">
      <c r="A118" t="s">
        <v>1018</v>
      </c>
      <c r="B118">
        <v>201805</v>
      </c>
      <c r="C118" t="s">
        <v>1019</v>
      </c>
      <c r="D118" t="s">
        <v>804</v>
      </c>
      <c r="E118" t="s">
        <v>805</v>
      </c>
      <c r="F118">
        <v>31</v>
      </c>
      <c r="I118">
        <v>89</v>
      </c>
      <c r="J118" s="15" t="s">
        <v>806</v>
      </c>
      <c r="K118" s="15" t="s">
        <v>807</v>
      </c>
      <c r="L118" t="s">
        <v>786</v>
      </c>
      <c r="M118" s="62">
        <v>43221</v>
      </c>
      <c r="N118">
        <v>2018</v>
      </c>
      <c r="O118">
        <v>5</v>
      </c>
      <c r="P118" s="62">
        <v>43251</v>
      </c>
    </row>
    <row r="119" spans="1:16" x14ac:dyDescent="0.2">
      <c r="A119" t="s">
        <v>1020</v>
      </c>
      <c r="B119">
        <v>201806</v>
      </c>
      <c r="C119" t="s">
        <v>1021</v>
      </c>
      <c r="D119" t="s">
        <v>810</v>
      </c>
      <c r="E119" t="s">
        <v>805</v>
      </c>
      <c r="F119">
        <v>30</v>
      </c>
      <c r="I119">
        <v>90</v>
      </c>
      <c r="J119" s="15" t="s">
        <v>811</v>
      </c>
      <c r="K119" s="15" t="s">
        <v>812</v>
      </c>
      <c r="L119" t="s">
        <v>786</v>
      </c>
      <c r="M119" s="62">
        <v>43252</v>
      </c>
      <c r="N119">
        <v>2018</v>
      </c>
      <c r="O119">
        <v>6</v>
      </c>
      <c r="P119" s="62">
        <v>43281</v>
      </c>
    </row>
    <row r="120" spans="1:16" x14ac:dyDescent="0.2">
      <c r="A120" t="s">
        <v>1022</v>
      </c>
      <c r="B120">
        <v>201807</v>
      </c>
      <c r="C120" t="s">
        <v>1023</v>
      </c>
      <c r="D120" t="s">
        <v>815</v>
      </c>
      <c r="E120" t="s">
        <v>805</v>
      </c>
      <c r="F120">
        <v>31</v>
      </c>
      <c r="I120">
        <v>91</v>
      </c>
      <c r="J120" s="15" t="s">
        <v>816</v>
      </c>
      <c r="K120" s="15" t="s">
        <v>817</v>
      </c>
      <c r="L120" t="s">
        <v>786</v>
      </c>
      <c r="M120" s="62">
        <v>43282</v>
      </c>
      <c r="N120">
        <v>2018</v>
      </c>
      <c r="O120">
        <v>7</v>
      </c>
      <c r="P120" s="62">
        <v>43312</v>
      </c>
    </row>
    <row r="121" spans="1:16" x14ac:dyDescent="0.2">
      <c r="A121" t="s">
        <v>1024</v>
      </c>
      <c r="B121">
        <v>201808</v>
      </c>
      <c r="C121" t="s">
        <v>1025</v>
      </c>
      <c r="D121" t="s">
        <v>820</v>
      </c>
      <c r="E121" t="s">
        <v>805</v>
      </c>
      <c r="F121">
        <v>31</v>
      </c>
      <c r="I121">
        <v>92</v>
      </c>
      <c r="J121" s="15" t="s">
        <v>821</v>
      </c>
      <c r="K121" s="15" t="s">
        <v>822</v>
      </c>
      <c r="L121" t="s">
        <v>786</v>
      </c>
      <c r="M121" s="62">
        <v>43313</v>
      </c>
      <c r="N121">
        <v>2018</v>
      </c>
      <c r="O121">
        <v>8</v>
      </c>
      <c r="P121" s="62">
        <v>43343</v>
      </c>
    </row>
    <row r="122" spans="1:16" x14ac:dyDescent="0.2">
      <c r="A122" t="s">
        <v>1026</v>
      </c>
      <c r="B122">
        <v>201809</v>
      </c>
      <c r="C122" t="s">
        <v>1027</v>
      </c>
      <c r="D122" t="s">
        <v>825</v>
      </c>
      <c r="E122" t="s">
        <v>826</v>
      </c>
      <c r="F122">
        <v>30</v>
      </c>
      <c r="I122">
        <v>93</v>
      </c>
      <c r="J122" s="15" t="s">
        <v>827</v>
      </c>
      <c r="K122" s="15" t="s">
        <v>828</v>
      </c>
      <c r="L122" t="s">
        <v>786</v>
      </c>
      <c r="M122" s="62">
        <v>43344</v>
      </c>
      <c r="N122">
        <v>2018</v>
      </c>
      <c r="O122">
        <v>9</v>
      </c>
      <c r="P122" s="62">
        <v>43373</v>
      </c>
    </row>
    <row r="123" spans="1:16" x14ac:dyDescent="0.2">
      <c r="A123" t="s">
        <v>285</v>
      </c>
      <c r="B123">
        <v>201810</v>
      </c>
      <c r="C123" t="s">
        <v>1028</v>
      </c>
      <c r="D123" t="s">
        <v>831</v>
      </c>
      <c r="E123" t="s">
        <v>826</v>
      </c>
      <c r="F123">
        <v>31</v>
      </c>
      <c r="I123">
        <v>94</v>
      </c>
      <c r="J123" s="15" t="s">
        <v>832</v>
      </c>
      <c r="K123" s="15" t="s">
        <v>833</v>
      </c>
      <c r="L123" t="s">
        <v>786</v>
      </c>
      <c r="M123" s="62">
        <v>43374</v>
      </c>
      <c r="N123">
        <v>2018</v>
      </c>
      <c r="O123">
        <v>10</v>
      </c>
      <c r="P123" s="62">
        <v>43404</v>
      </c>
    </row>
    <row r="124" spans="1:16" x14ac:dyDescent="0.2">
      <c r="A124" t="s">
        <v>288</v>
      </c>
      <c r="B124">
        <v>201811</v>
      </c>
      <c r="C124" t="s">
        <v>1029</v>
      </c>
      <c r="D124" t="s">
        <v>836</v>
      </c>
      <c r="E124" t="s">
        <v>826</v>
      </c>
      <c r="F124">
        <v>30</v>
      </c>
      <c r="I124">
        <v>95</v>
      </c>
      <c r="J124" s="15" t="s">
        <v>837</v>
      </c>
      <c r="K124" s="15" t="s">
        <v>838</v>
      </c>
      <c r="L124" t="s">
        <v>786</v>
      </c>
      <c r="M124" s="62">
        <v>43405</v>
      </c>
      <c r="N124">
        <v>2018</v>
      </c>
      <c r="O124">
        <v>11</v>
      </c>
      <c r="P124" s="62">
        <v>43434</v>
      </c>
    </row>
    <row r="125" spans="1:16" x14ac:dyDescent="0.2">
      <c r="A125" t="s">
        <v>290</v>
      </c>
      <c r="B125">
        <v>201812</v>
      </c>
      <c r="C125" t="s">
        <v>1030</v>
      </c>
      <c r="D125" t="s">
        <v>841</v>
      </c>
      <c r="E125" t="s">
        <v>826</v>
      </c>
      <c r="F125">
        <v>31</v>
      </c>
      <c r="I125">
        <v>96</v>
      </c>
      <c r="J125" s="15" t="s">
        <v>842</v>
      </c>
      <c r="K125" s="15" t="s">
        <v>843</v>
      </c>
      <c r="L125" t="s">
        <v>786</v>
      </c>
      <c r="M125" s="62">
        <v>43435</v>
      </c>
      <c r="N125">
        <v>2018</v>
      </c>
      <c r="O125">
        <v>12</v>
      </c>
      <c r="P125" s="62">
        <v>43465</v>
      </c>
    </row>
    <row r="126" spans="1:16" x14ac:dyDescent="0.2">
      <c r="A126" t="s">
        <v>341</v>
      </c>
      <c r="B126">
        <v>201901</v>
      </c>
      <c r="C126" t="s">
        <v>1031</v>
      </c>
      <c r="D126" t="s">
        <v>782</v>
      </c>
      <c r="E126" t="s">
        <v>783</v>
      </c>
      <c r="F126">
        <v>31</v>
      </c>
      <c r="G126">
        <v>23</v>
      </c>
      <c r="I126">
        <v>97</v>
      </c>
      <c r="J126" s="15" t="s">
        <v>784</v>
      </c>
      <c r="K126" s="15" t="s">
        <v>785</v>
      </c>
      <c r="L126" t="s">
        <v>786</v>
      </c>
      <c r="M126" s="62">
        <v>43466</v>
      </c>
      <c r="N126">
        <v>2019</v>
      </c>
      <c r="O126">
        <v>1</v>
      </c>
      <c r="P126" s="62">
        <v>43496</v>
      </c>
    </row>
    <row r="127" spans="1:16" x14ac:dyDescent="0.2">
      <c r="A127" t="s">
        <v>343</v>
      </c>
      <c r="B127">
        <v>201902</v>
      </c>
      <c r="C127" t="s">
        <v>1032</v>
      </c>
      <c r="D127" t="s">
        <v>789</v>
      </c>
      <c r="E127" t="s">
        <v>783</v>
      </c>
      <c r="F127" s="135">
        <v>28</v>
      </c>
      <c r="G127" s="135">
        <v>20</v>
      </c>
      <c r="H127" s="135"/>
      <c r="I127">
        <v>98</v>
      </c>
      <c r="J127" s="15" t="s">
        <v>790</v>
      </c>
      <c r="K127" s="15" t="s">
        <v>791</v>
      </c>
      <c r="L127" t="s">
        <v>786</v>
      </c>
      <c r="M127" s="62">
        <v>43497</v>
      </c>
      <c r="N127">
        <v>2019</v>
      </c>
      <c r="O127">
        <v>2</v>
      </c>
      <c r="P127" s="62">
        <v>43524</v>
      </c>
    </row>
    <row r="128" spans="1:16" x14ac:dyDescent="0.2">
      <c r="A128" t="s">
        <v>346</v>
      </c>
      <c r="B128">
        <v>201903</v>
      </c>
      <c r="C128" t="s">
        <v>1033</v>
      </c>
      <c r="D128" t="s">
        <v>794</v>
      </c>
      <c r="E128" t="s">
        <v>783</v>
      </c>
      <c r="F128">
        <v>31</v>
      </c>
      <c r="G128">
        <v>21</v>
      </c>
      <c r="I128">
        <v>99</v>
      </c>
      <c r="J128" s="15" t="s">
        <v>795</v>
      </c>
      <c r="K128" s="15" t="s">
        <v>796</v>
      </c>
      <c r="L128" t="s">
        <v>786</v>
      </c>
      <c r="M128" s="62">
        <v>43525</v>
      </c>
      <c r="N128">
        <v>2019</v>
      </c>
      <c r="O128">
        <v>3</v>
      </c>
      <c r="P128" s="62">
        <v>43555</v>
      </c>
    </row>
    <row r="129" spans="1:16" x14ac:dyDescent="0.2">
      <c r="A129" t="s">
        <v>351</v>
      </c>
      <c r="B129">
        <v>201904</v>
      </c>
      <c r="C129" t="s">
        <v>1034</v>
      </c>
      <c r="D129" t="s">
        <v>799</v>
      </c>
      <c r="E129" t="s">
        <v>783</v>
      </c>
      <c r="F129">
        <v>30</v>
      </c>
      <c r="G129">
        <v>22</v>
      </c>
      <c r="I129">
        <v>100</v>
      </c>
      <c r="J129" s="15" t="s">
        <v>800</v>
      </c>
      <c r="K129" s="15" t="s">
        <v>801</v>
      </c>
      <c r="L129" t="s">
        <v>786</v>
      </c>
      <c r="M129" s="62">
        <v>43556</v>
      </c>
      <c r="N129">
        <v>2019</v>
      </c>
      <c r="O129">
        <v>4</v>
      </c>
      <c r="P129" s="62">
        <v>43585</v>
      </c>
    </row>
    <row r="130" spans="1:16" x14ac:dyDescent="0.2">
      <c r="A130" t="s">
        <v>353</v>
      </c>
      <c r="B130">
        <v>201905</v>
      </c>
      <c r="C130" t="s">
        <v>1035</v>
      </c>
      <c r="D130" t="s">
        <v>804</v>
      </c>
      <c r="E130" t="s">
        <v>805</v>
      </c>
      <c r="F130">
        <v>31</v>
      </c>
      <c r="G130">
        <v>23</v>
      </c>
      <c r="I130">
        <v>101</v>
      </c>
      <c r="J130" s="15" t="s">
        <v>806</v>
      </c>
      <c r="K130" s="15" t="s">
        <v>807</v>
      </c>
      <c r="L130" t="s">
        <v>786</v>
      </c>
      <c r="M130" s="62">
        <v>43586</v>
      </c>
      <c r="N130">
        <v>2019</v>
      </c>
      <c r="O130">
        <v>5</v>
      </c>
      <c r="P130" s="62">
        <v>43616</v>
      </c>
    </row>
    <row r="131" spans="1:16" x14ac:dyDescent="0.2">
      <c r="A131" t="s">
        <v>355</v>
      </c>
      <c r="B131">
        <v>201906</v>
      </c>
      <c r="C131" t="s">
        <v>1036</v>
      </c>
      <c r="D131" t="s">
        <v>810</v>
      </c>
      <c r="E131" t="s">
        <v>805</v>
      </c>
      <c r="F131">
        <v>30</v>
      </c>
      <c r="G131">
        <v>20</v>
      </c>
      <c r="I131">
        <v>102</v>
      </c>
      <c r="J131" s="15" t="s">
        <v>811</v>
      </c>
      <c r="K131" s="15" t="s">
        <v>812</v>
      </c>
      <c r="L131" t="s">
        <v>786</v>
      </c>
      <c r="M131" s="62">
        <v>43617</v>
      </c>
      <c r="N131">
        <v>2019</v>
      </c>
      <c r="O131">
        <v>6</v>
      </c>
      <c r="P131" s="62">
        <v>43646</v>
      </c>
    </row>
    <row r="132" spans="1:16" x14ac:dyDescent="0.2">
      <c r="A132" t="s">
        <v>358</v>
      </c>
      <c r="B132">
        <v>201907</v>
      </c>
      <c r="C132" t="s">
        <v>1037</v>
      </c>
      <c r="D132" t="s">
        <v>815</v>
      </c>
      <c r="E132" t="s">
        <v>805</v>
      </c>
      <c r="F132">
        <v>31</v>
      </c>
      <c r="G132">
        <v>23</v>
      </c>
      <c r="I132">
        <v>103</v>
      </c>
      <c r="J132" s="15" t="s">
        <v>816</v>
      </c>
      <c r="K132" s="15" t="s">
        <v>817</v>
      </c>
      <c r="L132" t="s">
        <v>786</v>
      </c>
      <c r="M132" s="62">
        <v>43647</v>
      </c>
      <c r="N132">
        <v>2019</v>
      </c>
      <c r="O132">
        <v>7</v>
      </c>
      <c r="P132" s="62">
        <v>43677</v>
      </c>
    </row>
    <row r="133" spans="1:16" x14ac:dyDescent="0.2">
      <c r="A133" t="s">
        <v>360</v>
      </c>
      <c r="B133">
        <v>201908</v>
      </c>
      <c r="C133" t="s">
        <v>1038</v>
      </c>
      <c r="D133" t="s">
        <v>820</v>
      </c>
      <c r="E133" t="s">
        <v>805</v>
      </c>
      <c r="F133">
        <v>31</v>
      </c>
      <c r="G133">
        <v>22</v>
      </c>
      <c r="I133">
        <v>104</v>
      </c>
      <c r="J133" s="15" t="s">
        <v>821</v>
      </c>
      <c r="K133" s="15" t="s">
        <v>822</v>
      </c>
      <c r="L133" t="s">
        <v>786</v>
      </c>
      <c r="M133" s="62">
        <v>43678</v>
      </c>
      <c r="N133">
        <v>2019</v>
      </c>
      <c r="O133">
        <v>8</v>
      </c>
      <c r="P133" s="62">
        <v>43708</v>
      </c>
    </row>
    <row r="134" spans="1:16" x14ac:dyDescent="0.2">
      <c r="A134" t="s">
        <v>363</v>
      </c>
      <c r="B134">
        <v>201909</v>
      </c>
      <c r="C134" t="s">
        <v>1039</v>
      </c>
      <c r="D134" t="s">
        <v>825</v>
      </c>
      <c r="E134" t="s">
        <v>826</v>
      </c>
      <c r="F134">
        <v>30</v>
      </c>
      <c r="G134">
        <v>21</v>
      </c>
      <c r="I134">
        <v>105</v>
      </c>
      <c r="J134" s="15" t="s">
        <v>827</v>
      </c>
      <c r="K134" s="15" t="s">
        <v>828</v>
      </c>
      <c r="L134" t="s">
        <v>786</v>
      </c>
      <c r="M134" s="62">
        <v>43709</v>
      </c>
      <c r="N134">
        <v>2019</v>
      </c>
      <c r="O134">
        <v>9</v>
      </c>
      <c r="P134" s="62">
        <v>43738</v>
      </c>
    </row>
    <row r="135" spans="1:16" x14ac:dyDescent="0.2">
      <c r="A135" t="s">
        <v>365</v>
      </c>
      <c r="B135">
        <v>201910</v>
      </c>
      <c r="C135" t="s">
        <v>1040</v>
      </c>
      <c r="D135" t="s">
        <v>831</v>
      </c>
      <c r="E135" t="s">
        <v>826</v>
      </c>
      <c r="F135">
        <v>31</v>
      </c>
      <c r="G135">
        <v>23</v>
      </c>
      <c r="I135">
        <v>106</v>
      </c>
      <c r="J135" s="15" t="s">
        <v>832</v>
      </c>
      <c r="K135" s="15" t="s">
        <v>833</v>
      </c>
      <c r="L135" t="s">
        <v>786</v>
      </c>
      <c r="M135" s="62">
        <v>43739</v>
      </c>
      <c r="N135">
        <v>2019</v>
      </c>
      <c r="O135">
        <v>10</v>
      </c>
      <c r="P135" s="62">
        <v>43769</v>
      </c>
    </row>
    <row r="136" spans="1:16" x14ac:dyDescent="0.2">
      <c r="A136" t="s">
        <v>367</v>
      </c>
      <c r="B136">
        <v>201911</v>
      </c>
      <c r="C136" t="s">
        <v>1041</v>
      </c>
      <c r="D136" t="s">
        <v>836</v>
      </c>
      <c r="E136" t="s">
        <v>826</v>
      </c>
      <c r="F136">
        <v>30</v>
      </c>
      <c r="G136">
        <v>21</v>
      </c>
      <c r="I136">
        <v>107</v>
      </c>
      <c r="J136" s="15" t="s">
        <v>837</v>
      </c>
      <c r="K136" s="15" t="s">
        <v>838</v>
      </c>
      <c r="L136" t="s">
        <v>786</v>
      </c>
      <c r="M136" s="62">
        <v>43770</v>
      </c>
      <c r="N136">
        <v>2019</v>
      </c>
      <c r="O136">
        <v>11</v>
      </c>
      <c r="P136" s="62">
        <v>43799</v>
      </c>
    </row>
    <row r="137" spans="1:16" x14ac:dyDescent="0.2">
      <c r="A137" t="s">
        <v>369</v>
      </c>
      <c r="B137">
        <v>201912</v>
      </c>
      <c r="C137" t="s">
        <v>1042</v>
      </c>
      <c r="D137" t="s">
        <v>841</v>
      </c>
      <c r="E137" t="s">
        <v>826</v>
      </c>
      <c r="F137">
        <v>31</v>
      </c>
      <c r="G137">
        <v>22</v>
      </c>
      <c r="I137">
        <v>108</v>
      </c>
      <c r="J137" s="15" t="s">
        <v>842</v>
      </c>
      <c r="K137" s="15" t="s">
        <v>843</v>
      </c>
      <c r="L137" t="s">
        <v>786</v>
      </c>
      <c r="M137" s="62">
        <v>43800</v>
      </c>
      <c r="N137">
        <v>2019</v>
      </c>
      <c r="O137">
        <v>12</v>
      </c>
      <c r="P137" s="62">
        <v>43830</v>
      </c>
    </row>
    <row r="138" spans="1:16" x14ac:dyDescent="0.2">
      <c r="A138" t="s">
        <v>375</v>
      </c>
      <c r="B138">
        <v>202001</v>
      </c>
      <c r="C138" t="s">
        <v>1043</v>
      </c>
      <c r="D138" t="s">
        <v>782</v>
      </c>
      <c r="E138" t="s">
        <v>783</v>
      </c>
      <c r="F138">
        <v>31</v>
      </c>
      <c r="G138">
        <v>23</v>
      </c>
      <c r="H138">
        <v>1</v>
      </c>
      <c r="I138">
        <v>109</v>
      </c>
      <c r="J138" s="15" t="s">
        <v>784</v>
      </c>
      <c r="K138" s="15" t="s">
        <v>785</v>
      </c>
      <c r="L138" t="s">
        <v>786</v>
      </c>
      <c r="M138" s="62">
        <v>43831</v>
      </c>
      <c r="N138">
        <v>2020</v>
      </c>
      <c r="O138">
        <v>1</v>
      </c>
      <c r="P138" s="62">
        <v>43861</v>
      </c>
    </row>
    <row r="139" spans="1:16" x14ac:dyDescent="0.2">
      <c r="A139" t="s">
        <v>378</v>
      </c>
      <c r="B139">
        <v>202002</v>
      </c>
      <c r="C139" t="s">
        <v>1044</v>
      </c>
      <c r="D139" t="s">
        <v>789</v>
      </c>
      <c r="E139" t="s">
        <v>783</v>
      </c>
      <c r="F139">
        <v>29</v>
      </c>
      <c r="G139">
        <v>20</v>
      </c>
      <c r="H139">
        <v>1</v>
      </c>
      <c r="I139">
        <v>110</v>
      </c>
      <c r="J139" s="15" t="s">
        <v>790</v>
      </c>
      <c r="K139" s="15" t="s">
        <v>791</v>
      </c>
      <c r="L139" t="s">
        <v>786</v>
      </c>
      <c r="M139" s="62">
        <v>43862</v>
      </c>
      <c r="N139">
        <v>2020</v>
      </c>
      <c r="O139">
        <v>2</v>
      </c>
      <c r="P139" s="134">
        <v>43890</v>
      </c>
    </row>
    <row r="140" spans="1:16" x14ac:dyDescent="0.2">
      <c r="A140" t="s">
        <v>394</v>
      </c>
      <c r="B140">
        <v>202003</v>
      </c>
      <c r="C140" t="s">
        <v>1045</v>
      </c>
      <c r="D140" t="s">
        <v>794</v>
      </c>
      <c r="E140" t="s">
        <v>783</v>
      </c>
      <c r="F140">
        <v>31</v>
      </c>
      <c r="G140">
        <v>22</v>
      </c>
      <c r="H140">
        <v>0.95454545454545459</v>
      </c>
      <c r="I140">
        <v>111</v>
      </c>
      <c r="J140" s="15" t="s">
        <v>795</v>
      </c>
      <c r="K140" s="15" t="s">
        <v>796</v>
      </c>
      <c r="L140" t="s">
        <v>786</v>
      </c>
      <c r="M140" s="62">
        <v>43891</v>
      </c>
      <c r="N140">
        <v>2020</v>
      </c>
      <c r="O140">
        <v>3</v>
      </c>
      <c r="P140" s="62">
        <v>43921</v>
      </c>
    </row>
    <row r="141" spans="1:16" x14ac:dyDescent="0.2">
      <c r="A141" t="s">
        <v>405</v>
      </c>
      <c r="B141">
        <v>202004</v>
      </c>
      <c r="C141" t="s">
        <v>1046</v>
      </c>
      <c r="D141" t="s">
        <v>799</v>
      </c>
      <c r="E141" t="s">
        <v>783</v>
      </c>
      <c r="F141">
        <v>30</v>
      </c>
      <c r="G141">
        <v>22</v>
      </c>
      <c r="H141">
        <v>1</v>
      </c>
      <c r="I141">
        <v>112</v>
      </c>
      <c r="J141" s="15" t="s">
        <v>800</v>
      </c>
      <c r="K141" s="15" t="s">
        <v>801</v>
      </c>
      <c r="L141" t="s">
        <v>786</v>
      </c>
      <c r="M141" s="62">
        <v>43922</v>
      </c>
      <c r="N141">
        <v>2020</v>
      </c>
      <c r="O141">
        <v>4</v>
      </c>
      <c r="P141" s="62">
        <v>43951</v>
      </c>
    </row>
    <row r="142" spans="1:16" x14ac:dyDescent="0.2">
      <c r="A142" t="s">
        <v>1047</v>
      </c>
      <c r="B142">
        <v>202005</v>
      </c>
      <c r="C142" t="s">
        <v>1048</v>
      </c>
      <c r="D142" t="s">
        <v>804</v>
      </c>
      <c r="E142" t="s">
        <v>805</v>
      </c>
      <c r="F142">
        <v>31</v>
      </c>
      <c r="G142">
        <v>21</v>
      </c>
      <c r="H142">
        <v>1.0952380952380953</v>
      </c>
      <c r="I142">
        <v>113</v>
      </c>
      <c r="J142" s="15" t="s">
        <v>806</v>
      </c>
      <c r="K142" s="15" t="s">
        <v>807</v>
      </c>
      <c r="L142" t="s">
        <v>786</v>
      </c>
      <c r="M142" s="62">
        <v>43952</v>
      </c>
      <c r="N142">
        <v>2020</v>
      </c>
      <c r="O142">
        <v>5</v>
      </c>
      <c r="P142" s="62">
        <v>43982</v>
      </c>
    </row>
    <row r="143" spans="1:16" x14ac:dyDescent="0.2">
      <c r="A143" t="s">
        <v>1049</v>
      </c>
      <c r="B143">
        <v>202006</v>
      </c>
      <c r="C143" t="s">
        <v>1050</v>
      </c>
      <c r="D143" t="s">
        <v>810</v>
      </c>
      <c r="E143" t="s">
        <v>805</v>
      </c>
      <c r="F143">
        <v>30</v>
      </c>
      <c r="G143">
        <v>22</v>
      </c>
      <c r="H143">
        <v>0.90909090909090906</v>
      </c>
      <c r="I143">
        <v>114</v>
      </c>
      <c r="J143" s="15" t="s">
        <v>811</v>
      </c>
      <c r="K143" s="15" t="s">
        <v>812</v>
      </c>
      <c r="L143" t="s">
        <v>786</v>
      </c>
      <c r="M143" s="62">
        <v>43983</v>
      </c>
      <c r="N143">
        <v>2020</v>
      </c>
      <c r="O143">
        <v>6</v>
      </c>
      <c r="P143" s="62">
        <v>44012</v>
      </c>
    </row>
    <row r="144" spans="1:16" x14ac:dyDescent="0.2">
      <c r="A144" t="s">
        <v>1051</v>
      </c>
      <c r="B144">
        <v>202007</v>
      </c>
      <c r="C144" t="s">
        <v>1052</v>
      </c>
      <c r="D144" t="s">
        <v>815</v>
      </c>
      <c r="E144" t="s">
        <v>805</v>
      </c>
      <c r="F144">
        <v>31</v>
      </c>
      <c r="G144">
        <v>23</v>
      </c>
      <c r="H144">
        <v>1</v>
      </c>
      <c r="I144">
        <v>115</v>
      </c>
      <c r="J144" s="15" t="s">
        <v>816</v>
      </c>
      <c r="K144" s="15" t="s">
        <v>817</v>
      </c>
      <c r="L144" t="s">
        <v>786</v>
      </c>
      <c r="M144" s="62">
        <v>44013</v>
      </c>
      <c r="N144">
        <v>2020</v>
      </c>
      <c r="O144">
        <v>7</v>
      </c>
      <c r="P144" s="62">
        <v>44043</v>
      </c>
    </row>
    <row r="145" spans="1:16" x14ac:dyDescent="0.2">
      <c r="A145" t="s">
        <v>1053</v>
      </c>
      <c r="B145">
        <v>202008</v>
      </c>
      <c r="C145" t="s">
        <v>1054</v>
      </c>
      <c r="D145" t="s">
        <v>820</v>
      </c>
      <c r="E145" t="s">
        <v>805</v>
      </c>
      <c r="F145">
        <v>31</v>
      </c>
      <c r="G145">
        <v>21</v>
      </c>
      <c r="H145">
        <v>1.0476190476190477</v>
      </c>
      <c r="I145">
        <v>116</v>
      </c>
      <c r="J145" s="15" t="s">
        <v>821</v>
      </c>
      <c r="K145" s="15" t="s">
        <v>822</v>
      </c>
      <c r="L145" t="s">
        <v>786</v>
      </c>
      <c r="M145" s="62">
        <v>44044</v>
      </c>
      <c r="N145">
        <v>2020</v>
      </c>
      <c r="O145">
        <v>8</v>
      </c>
      <c r="P145" s="62">
        <v>44074</v>
      </c>
    </row>
    <row r="146" spans="1:16" x14ac:dyDescent="0.2">
      <c r="A146" t="s">
        <v>1055</v>
      </c>
      <c r="B146">
        <v>202009</v>
      </c>
      <c r="C146" t="s">
        <v>1056</v>
      </c>
      <c r="D146" t="s">
        <v>825</v>
      </c>
      <c r="E146" t="s">
        <v>826</v>
      </c>
      <c r="F146">
        <v>30</v>
      </c>
      <c r="G146">
        <v>22</v>
      </c>
      <c r="H146">
        <v>0.95454545454545459</v>
      </c>
      <c r="I146">
        <v>117</v>
      </c>
      <c r="J146" s="15" t="s">
        <v>827</v>
      </c>
      <c r="K146" s="15" t="s">
        <v>828</v>
      </c>
      <c r="L146" t="s">
        <v>786</v>
      </c>
      <c r="M146" s="62">
        <v>44075</v>
      </c>
      <c r="N146">
        <v>2020</v>
      </c>
      <c r="O146">
        <v>9</v>
      </c>
      <c r="P146" s="62">
        <v>44104</v>
      </c>
    </row>
    <row r="147" spans="1:16" x14ac:dyDescent="0.2">
      <c r="A147" t="s">
        <v>1057</v>
      </c>
      <c r="B147">
        <v>202010</v>
      </c>
      <c r="C147" t="s">
        <v>1058</v>
      </c>
      <c r="D147" t="s">
        <v>831</v>
      </c>
      <c r="E147" t="s">
        <v>826</v>
      </c>
      <c r="F147">
        <v>31</v>
      </c>
      <c r="G147">
        <v>22</v>
      </c>
      <c r="H147">
        <v>1.0454545454545454</v>
      </c>
      <c r="I147">
        <v>118</v>
      </c>
      <c r="J147" s="15" t="s">
        <v>832</v>
      </c>
      <c r="K147" s="15" t="s">
        <v>833</v>
      </c>
      <c r="L147" t="s">
        <v>786</v>
      </c>
      <c r="M147" s="62">
        <v>44105</v>
      </c>
      <c r="N147">
        <v>2020</v>
      </c>
      <c r="O147">
        <v>10</v>
      </c>
      <c r="P147" s="62">
        <v>44135</v>
      </c>
    </row>
    <row r="148" spans="1:16" x14ac:dyDescent="0.2">
      <c r="A148" t="s">
        <v>1059</v>
      </c>
      <c r="B148">
        <v>202011</v>
      </c>
      <c r="C148" t="s">
        <v>1060</v>
      </c>
      <c r="D148" t="s">
        <v>836</v>
      </c>
      <c r="E148" t="s">
        <v>826</v>
      </c>
      <c r="F148">
        <v>30</v>
      </c>
      <c r="G148">
        <v>21</v>
      </c>
      <c r="H148">
        <v>1</v>
      </c>
      <c r="I148">
        <v>119</v>
      </c>
      <c r="J148" s="15" t="s">
        <v>837</v>
      </c>
      <c r="K148" s="15" t="s">
        <v>838</v>
      </c>
      <c r="L148" t="s">
        <v>786</v>
      </c>
      <c r="M148" s="62">
        <v>44136</v>
      </c>
      <c r="N148">
        <v>2020</v>
      </c>
      <c r="O148">
        <v>11</v>
      </c>
      <c r="P148" s="62">
        <v>44165</v>
      </c>
    </row>
    <row r="149" spans="1:16" x14ac:dyDescent="0.2">
      <c r="A149" t="s">
        <v>1061</v>
      </c>
      <c r="B149">
        <v>202012</v>
      </c>
      <c r="C149" t="s">
        <v>1062</v>
      </c>
      <c r="D149" t="s">
        <v>841</v>
      </c>
      <c r="E149" t="s">
        <v>826</v>
      </c>
      <c r="F149">
        <v>31</v>
      </c>
      <c r="G149">
        <v>23</v>
      </c>
      <c r="H149">
        <v>0.95652173913043481</v>
      </c>
      <c r="I149">
        <v>120</v>
      </c>
      <c r="J149" s="15" t="s">
        <v>842</v>
      </c>
      <c r="K149" s="15" t="s">
        <v>843</v>
      </c>
      <c r="L149" t="s">
        <v>786</v>
      </c>
      <c r="M149" s="62">
        <v>44166</v>
      </c>
      <c r="N149">
        <v>2020</v>
      </c>
      <c r="O149">
        <v>12</v>
      </c>
      <c r="P149" s="62">
        <v>44196</v>
      </c>
    </row>
    <row r="150" spans="1:16" x14ac:dyDescent="0.2">
      <c r="A150" t="s">
        <v>418</v>
      </c>
      <c r="B150">
        <v>202101</v>
      </c>
      <c r="C150" t="s">
        <v>1063</v>
      </c>
      <c r="D150" t="s">
        <v>782</v>
      </c>
      <c r="E150" t="s">
        <v>783</v>
      </c>
      <c r="F150">
        <v>31</v>
      </c>
      <c r="I150">
        <v>121</v>
      </c>
      <c r="J150" t="s">
        <v>784</v>
      </c>
      <c r="K150" t="s">
        <v>785</v>
      </c>
      <c r="L150" t="s">
        <v>786</v>
      </c>
      <c r="M150" s="62">
        <v>44197</v>
      </c>
      <c r="N150">
        <v>2021</v>
      </c>
      <c r="O150">
        <v>1</v>
      </c>
      <c r="P150" s="62">
        <v>44227</v>
      </c>
    </row>
    <row r="151" spans="1:16" x14ac:dyDescent="0.2">
      <c r="A151" t="s">
        <v>426</v>
      </c>
      <c r="B151">
        <v>202102</v>
      </c>
      <c r="C151" t="s">
        <v>1064</v>
      </c>
      <c r="D151" t="s">
        <v>789</v>
      </c>
      <c r="E151" t="s">
        <v>783</v>
      </c>
      <c r="F151">
        <v>28</v>
      </c>
      <c r="I151">
        <v>122</v>
      </c>
      <c r="J151" t="s">
        <v>790</v>
      </c>
      <c r="K151" t="s">
        <v>791</v>
      </c>
      <c r="L151" t="s">
        <v>786</v>
      </c>
      <c r="M151" s="62">
        <v>44228</v>
      </c>
      <c r="N151">
        <v>2021</v>
      </c>
      <c r="O151">
        <v>2</v>
      </c>
      <c r="P151" s="62">
        <v>44255</v>
      </c>
    </row>
    <row r="152" spans="1:16" x14ac:dyDescent="0.2">
      <c r="A152" t="s">
        <v>446</v>
      </c>
      <c r="B152">
        <v>202103</v>
      </c>
      <c r="C152" t="s">
        <v>1065</v>
      </c>
      <c r="D152" t="s">
        <v>794</v>
      </c>
      <c r="E152" t="s">
        <v>783</v>
      </c>
      <c r="F152">
        <v>31</v>
      </c>
      <c r="I152">
        <v>123</v>
      </c>
      <c r="J152" t="s">
        <v>795</v>
      </c>
      <c r="K152" t="s">
        <v>796</v>
      </c>
      <c r="L152" t="s">
        <v>786</v>
      </c>
      <c r="M152" s="62">
        <v>44256</v>
      </c>
      <c r="N152">
        <v>2021</v>
      </c>
      <c r="O152">
        <v>3</v>
      </c>
      <c r="P152" s="62">
        <v>44286</v>
      </c>
    </row>
    <row r="153" spans="1:16" x14ac:dyDescent="0.2">
      <c r="A153" t="s">
        <v>1066</v>
      </c>
      <c r="B153">
        <v>202104</v>
      </c>
      <c r="C153" t="s">
        <v>1067</v>
      </c>
      <c r="D153" t="s">
        <v>799</v>
      </c>
      <c r="E153" t="s">
        <v>783</v>
      </c>
      <c r="F153">
        <v>30</v>
      </c>
      <c r="I153">
        <v>124</v>
      </c>
      <c r="J153" t="s">
        <v>800</v>
      </c>
      <c r="K153" t="s">
        <v>801</v>
      </c>
      <c r="L153" t="s">
        <v>786</v>
      </c>
      <c r="M153" s="62">
        <v>44287</v>
      </c>
      <c r="N153">
        <v>2021</v>
      </c>
      <c r="O153">
        <v>4</v>
      </c>
      <c r="P153" s="62">
        <v>44316</v>
      </c>
    </row>
    <row r="154" spans="1:16" x14ac:dyDescent="0.2">
      <c r="A154" t="s">
        <v>1068</v>
      </c>
      <c r="B154">
        <v>202105</v>
      </c>
      <c r="C154" t="s">
        <v>1069</v>
      </c>
      <c r="D154" t="s">
        <v>804</v>
      </c>
      <c r="E154" t="s">
        <v>805</v>
      </c>
      <c r="F154">
        <v>31</v>
      </c>
      <c r="I154">
        <v>125</v>
      </c>
      <c r="J154" t="s">
        <v>806</v>
      </c>
      <c r="K154" t="s">
        <v>807</v>
      </c>
      <c r="L154" t="s">
        <v>786</v>
      </c>
      <c r="M154" s="62">
        <v>44317</v>
      </c>
      <c r="N154">
        <v>2021</v>
      </c>
      <c r="O154">
        <v>5</v>
      </c>
      <c r="P154" s="62">
        <v>44347</v>
      </c>
    </row>
    <row r="155" spans="1:16" x14ac:dyDescent="0.2">
      <c r="A155" t="s">
        <v>1070</v>
      </c>
      <c r="B155">
        <v>202106</v>
      </c>
      <c r="C155" t="s">
        <v>1071</v>
      </c>
      <c r="D155" t="s">
        <v>810</v>
      </c>
      <c r="E155" t="s">
        <v>805</v>
      </c>
      <c r="F155">
        <v>30</v>
      </c>
      <c r="I155">
        <v>126</v>
      </c>
      <c r="J155" t="s">
        <v>811</v>
      </c>
      <c r="K155" t="s">
        <v>812</v>
      </c>
      <c r="L155" t="s">
        <v>786</v>
      </c>
      <c r="M155" s="62">
        <v>44348</v>
      </c>
      <c r="N155">
        <v>2021</v>
      </c>
      <c r="O155">
        <v>6</v>
      </c>
      <c r="P155" s="62">
        <v>44377</v>
      </c>
    </row>
    <row r="156" spans="1:16" x14ac:dyDescent="0.2">
      <c r="A156" t="s">
        <v>1072</v>
      </c>
      <c r="B156">
        <v>202107</v>
      </c>
      <c r="C156" t="s">
        <v>1073</v>
      </c>
      <c r="D156" t="s">
        <v>815</v>
      </c>
      <c r="E156" t="s">
        <v>805</v>
      </c>
      <c r="F156">
        <v>31</v>
      </c>
      <c r="I156">
        <v>127</v>
      </c>
      <c r="J156" t="s">
        <v>816</v>
      </c>
      <c r="K156" t="s">
        <v>817</v>
      </c>
      <c r="L156" t="s">
        <v>786</v>
      </c>
      <c r="M156" s="62">
        <v>44378</v>
      </c>
      <c r="N156">
        <v>2021</v>
      </c>
      <c r="O156">
        <v>7</v>
      </c>
      <c r="P156" s="62">
        <v>44408</v>
      </c>
    </row>
    <row r="157" spans="1:16" x14ac:dyDescent="0.2">
      <c r="A157" t="s">
        <v>1074</v>
      </c>
      <c r="B157">
        <v>202108</v>
      </c>
      <c r="C157" t="s">
        <v>1075</v>
      </c>
      <c r="D157" t="s">
        <v>820</v>
      </c>
      <c r="E157" t="s">
        <v>805</v>
      </c>
      <c r="F157">
        <v>31</v>
      </c>
      <c r="I157">
        <v>128</v>
      </c>
      <c r="J157" t="s">
        <v>821</v>
      </c>
      <c r="K157" t="s">
        <v>822</v>
      </c>
      <c r="L157" t="s">
        <v>786</v>
      </c>
      <c r="M157" s="62">
        <v>44409</v>
      </c>
      <c r="N157">
        <v>2021</v>
      </c>
      <c r="O157">
        <v>8</v>
      </c>
      <c r="P157" s="62">
        <v>44439</v>
      </c>
    </row>
    <row r="158" spans="1:16" x14ac:dyDescent="0.2">
      <c r="A158" t="s">
        <v>1076</v>
      </c>
      <c r="B158">
        <v>202109</v>
      </c>
      <c r="C158" t="s">
        <v>1077</v>
      </c>
      <c r="D158" t="s">
        <v>825</v>
      </c>
      <c r="E158" t="s">
        <v>826</v>
      </c>
      <c r="F158">
        <v>30</v>
      </c>
      <c r="I158">
        <v>129</v>
      </c>
      <c r="J158" t="s">
        <v>827</v>
      </c>
      <c r="K158" t="s">
        <v>828</v>
      </c>
      <c r="L158" t="s">
        <v>786</v>
      </c>
      <c r="M158" s="62">
        <v>44440</v>
      </c>
      <c r="N158">
        <v>2021</v>
      </c>
      <c r="O158">
        <v>9</v>
      </c>
      <c r="P158" s="62">
        <v>44469</v>
      </c>
    </row>
    <row r="159" spans="1:16" x14ac:dyDescent="0.2">
      <c r="A159" t="s">
        <v>1078</v>
      </c>
      <c r="B159">
        <v>202110</v>
      </c>
      <c r="C159" t="s">
        <v>1079</v>
      </c>
      <c r="D159" t="s">
        <v>831</v>
      </c>
      <c r="E159" t="s">
        <v>826</v>
      </c>
      <c r="F159">
        <v>31</v>
      </c>
      <c r="I159">
        <v>130</v>
      </c>
      <c r="J159" t="s">
        <v>832</v>
      </c>
      <c r="K159" t="s">
        <v>833</v>
      </c>
      <c r="L159" t="s">
        <v>786</v>
      </c>
      <c r="M159" s="62">
        <v>44470</v>
      </c>
      <c r="N159">
        <v>2021</v>
      </c>
      <c r="O159">
        <v>10</v>
      </c>
      <c r="P159" s="62">
        <v>44500</v>
      </c>
    </row>
    <row r="160" spans="1:16" x14ac:dyDescent="0.2">
      <c r="A160" t="s">
        <v>1080</v>
      </c>
      <c r="B160">
        <v>202111</v>
      </c>
      <c r="C160" t="s">
        <v>1081</v>
      </c>
      <c r="D160" t="s">
        <v>836</v>
      </c>
      <c r="E160" t="s">
        <v>826</v>
      </c>
      <c r="F160">
        <v>30</v>
      </c>
      <c r="I160">
        <v>131</v>
      </c>
      <c r="J160" t="s">
        <v>837</v>
      </c>
      <c r="K160" t="s">
        <v>838</v>
      </c>
      <c r="L160" t="s">
        <v>786</v>
      </c>
      <c r="M160" s="62">
        <v>44501</v>
      </c>
      <c r="N160">
        <v>2021</v>
      </c>
      <c r="O160">
        <v>11</v>
      </c>
      <c r="P160" s="62">
        <v>44530</v>
      </c>
    </row>
    <row r="161" spans="1:16" x14ac:dyDescent="0.2">
      <c r="A161" t="s">
        <v>1082</v>
      </c>
      <c r="B161">
        <v>202112</v>
      </c>
      <c r="C161" t="s">
        <v>1083</v>
      </c>
      <c r="D161" t="s">
        <v>841</v>
      </c>
      <c r="E161" t="s">
        <v>826</v>
      </c>
      <c r="F161">
        <v>31</v>
      </c>
      <c r="I161">
        <v>132</v>
      </c>
      <c r="J161" t="s">
        <v>842</v>
      </c>
      <c r="K161" t="s">
        <v>843</v>
      </c>
      <c r="L161" t="s">
        <v>786</v>
      </c>
      <c r="M161" s="62">
        <v>44531</v>
      </c>
      <c r="N161">
        <v>2021</v>
      </c>
      <c r="O161">
        <v>12</v>
      </c>
      <c r="P161" s="62">
        <v>44561</v>
      </c>
    </row>
    <row r="162" spans="1:16" x14ac:dyDescent="0.2">
      <c r="A162" t="s">
        <v>455</v>
      </c>
      <c r="B162">
        <v>202201</v>
      </c>
      <c r="C162" t="s">
        <v>1084</v>
      </c>
      <c r="D162" t="s">
        <v>782</v>
      </c>
      <c r="E162" t="s">
        <v>783</v>
      </c>
      <c r="F162">
        <v>31</v>
      </c>
      <c r="I162">
        <v>133</v>
      </c>
      <c r="J162" t="s">
        <v>784</v>
      </c>
      <c r="K162" t="s">
        <v>785</v>
      </c>
      <c r="L162" t="s">
        <v>786</v>
      </c>
      <c r="M162" s="62">
        <v>44562</v>
      </c>
      <c r="N162">
        <v>2022</v>
      </c>
      <c r="O162">
        <v>1</v>
      </c>
      <c r="P162" s="62">
        <v>44592</v>
      </c>
    </row>
    <row r="163" spans="1:16" x14ac:dyDescent="0.2">
      <c r="A163" t="s">
        <v>1085</v>
      </c>
      <c r="B163">
        <v>202202</v>
      </c>
      <c r="C163" t="s">
        <v>1086</v>
      </c>
      <c r="D163" t="s">
        <v>789</v>
      </c>
      <c r="E163" t="s">
        <v>783</v>
      </c>
      <c r="F163">
        <v>29</v>
      </c>
      <c r="I163">
        <v>134</v>
      </c>
      <c r="J163" t="s">
        <v>790</v>
      </c>
      <c r="K163" t="s">
        <v>791</v>
      </c>
      <c r="L163" t="s">
        <v>786</v>
      </c>
      <c r="M163" s="62">
        <v>44593</v>
      </c>
      <c r="N163">
        <v>2022</v>
      </c>
      <c r="O163">
        <v>2</v>
      </c>
      <c r="P163" s="62">
        <v>44620</v>
      </c>
    </row>
    <row r="164" spans="1:16" x14ac:dyDescent="0.2">
      <c r="A164" t="s">
        <v>1087</v>
      </c>
      <c r="B164">
        <v>202203</v>
      </c>
      <c r="C164" t="s">
        <v>1088</v>
      </c>
      <c r="D164" t="s">
        <v>794</v>
      </c>
      <c r="E164" t="s">
        <v>783</v>
      </c>
      <c r="F164">
        <v>31</v>
      </c>
      <c r="I164">
        <v>135</v>
      </c>
      <c r="J164" t="s">
        <v>795</v>
      </c>
      <c r="K164" t="s">
        <v>796</v>
      </c>
      <c r="L164" t="s">
        <v>786</v>
      </c>
      <c r="M164" s="62">
        <v>44621</v>
      </c>
      <c r="N164">
        <v>2022</v>
      </c>
      <c r="O164">
        <v>3</v>
      </c>
      <c r="P164" s="62">
        <v>44651</v>
      </c>
    </row>
    <row r="165" spans="1:16" x14ac:dyDescent="0.2">
      <c r="A165" t="s">
        <v>1089</v>
      </c>
      <c r="B165">
        <v>202204</v>
      </c>
      <c r="C165" t="s">
        <v>1090</v>
      </c>
      <c r="D165" t="s">
        <v>799</v>
      </c>
      <c r="E165" t="s">
        <v>783</v>
      </c>
      <c r="F165">
        <v>30</v>
      </c>
      <c r="I165">
        <v>136</v>
      </c>
      <c r="J165" t="s">
        <v>800</v>
      </c>
      <c r="K165" t="s">
        <v>801</v>
      </c>
      <c r="L165" t="s">
        <v>786</v>
      </c>
      <c r="M165" s="62">
        <v>44652</v>
      </c>
      <c r="N165">
        <v>2022</v>
      </c>
      <c r="O165">
        <v>4</v>
      </c>
      <c r="P165" s="62">
        <v>44681</v>
      </c>
    </row>
    <row r="166" spans="1:16" x14ac:dyDescent="0.2">
      <c r="A166" t="s">
        <v>1091</v>
      </c>
      <c r="B166">
        <v>202205</v>
      </c>
      <c r="C166" t="s">
        <v>1092</v>
      </c>
      <c r="D166" t="s">
        <v>804</v>
      </c>
      <c r="E166" t="s">
        <v>805</v>
      </c>
      <c r="F166">
        <v>31</v>
      </c>
      <c r="I166">
        <v>137</v>
      </c>
      <c r="J166" t="s">
        <v>806</v>
      </c>
      <c r="K166" t="s">
        <v>807</v>
      </c>
      <c r="L166" t="s">
        <v>786</v>
      </c>
      <c r="M166" s="62">
        <v>44682</v>
      </c>
      <c r="N166">
        <v>2022</v>
      </c>
      <c r="O166">
        <v>5</v>
      </c>
      <c r="P166" s="62">
        <v>44712</v>
      </c>
    </row>
    <row r="167" spans="1:16" x14ac:dyDescent="0.2">
      <c r="A167" t="s">
        <v>1093</v>
      </c>
      <c r="B167">
        <v>202206</v>
      </c>
      <c r="C167" t="s">
        <v>1094</v>
      </c>
      <c r="D167" t="s">
        <v>810</v>
      </c>
      <c r="E167" t="s">
        <v>805</v>
      </c>
      <c r="F167">
        <v>30</v>
      </c>
      <c r="I167">
        <v>138</v>
      </c>
      <c r="J167" t="s">
        <v>811</v>
      </c>
      <c r="K167" t="s">
        <v>812</v>
      </c>
      <c r="L167" t="s">
        <v>786</v>
      </c>
      <c r="M167" s="62">
        <v>44713</v>
      </c>
      <c r="N167">
        <v>2022</v>
      </c>
      <c r="O167">
        <v>6</v>
      </c>
      <c r="P167" s="62">
        <v>44742</v>
      </c>
    </row>
    <row r="168" spans="1:16" x14ac:dyDescent="0.2">
      <c r="A168" t="s">
        <v>1095</v>
      </c>
      <c r="B168">
        <v>202207</v>
      </c>
      <c r="C168" t="s">
        <v>1096</v>
      </c>
      <c r="D168" t="s">
        <v>815</v>
      </c>
      <c r="E168" t="s">
        <v>805</v>
      </c>
      <c r="F168">
        <v>31</v>
      </c>
      <c r="I168">
        <v>139</v>
      </c>
      <c r="J168" t="s">
        <v>816</v>
      </c>
      <c r="K168" t="s">
        <v>817</v>
      </c>
      <c r="L168" t="s">
        <v>786</v>
      </c>
      <c r="M168" s="62">
        <v>44743</v>
      </c>
      <c r="N168">
        <v>2022</v>
      </c>
      <c r="O168">
        <v>7</v>
      </c>
      <c r="P168" s="62">
        <v>44773</v>
      </c>
    </row>
    <row r="169" spans="1:16" x14ac:dyDescent="0.2">
      <c r="A169" t="s">
        <v>1097</v>
      </c>
      <c r="B169">
        <v>202208</v>
      </c>
      <c r="C169" t="s">
        <v>1098</v>
      </c>
      <c r="D169" t="s">
        <v>820</v>
      </c>
      <c r="E169" t="s">
        <v>805</v>
      </c>
      <c r="F169">
        <v>31</v>
      </c>
      <c r="I169">
        <v>140</v>
      </c>
      <c r="J169" t="s">
        <v>821</v>
      </c>
      <c r="K169" t="s">
        <v>822</v>
      </c>
      <c r="L169" t="s">
        <v>786</v>
      </c>
      <c r="M169" s="62">
        <v>44774</v>
      </c>
      <c r="N169">
        <v>2022</v>
      </c>
      <c r="O169">
        <v>8</v>
      </c>
      <c r="P169" s="62">
        <v>44804</v>
      </c>
    </row>
    <row r="170" spans="1:16" x14ac:dyDescent="0.2">
      <c r="A170" t="s">
        <v>1099</v>
      </c>
      <c r="B170">
        <v>202209</v>
      </c>
      <c r="C170" t="s">
        <v>1100</v>
      </c>
      <c r="D170" t="s">
        <v>825</v>
      </c>
      <c r="E170" t="s">
        <v>826</v>
      </c>
      <c r="F170">
        <v>30</v>
      </c>
      <c r="I170">
        <v>141</v>
      </c>
      <c r="J170" t="s">
        <v>827</v>
      </c>
      <c r="K170" t="s">
        <v>828</v>
      </c>
      <c r="L170" t="s">
        <v>786</v>
      </c>
      <c r="M170" s="62">
        <v>44805</v>
      </c>
      <c r="N170">
        <v>2022</v>
      </c>
      <c r="O170">
        <v>9</v>
      </c>
      <c r="P170" s="62">
        <v>44834</v>
      </c>
    </row>
    <row r="171" spans="1:16" x14ac:dyDescent="0.2">
      <c r="A171" t="s">
        <v>1101</v>
      </c>
      <c r="B171">
        <v>202210</v>
      </c>
      <c r="C171" t="s">
        <v>1102</v>
      </c>
      <c r="D171" t="s">
        <v>831</v>
      </c>
      <c r="E171" t="s">
        <v>826</v>
      </c>
      <c r="F171">
        <v>31</v>
      </c>
      <c r="I171">
        <v>142</v>
      </c>
      <c r="J171" t="s">
        <v>832</v>
      </c>
      <c r="K171" t="s">
        <v>833</v>
      </c>
      <c r="L171" t="s">
        <v>786</v>
      </c>
      <c r="M171" s="62">
        <v>44835</v>
      </c>
      <c r="N171">
        <v>2022</v>
      </c>
      <c r="O171">
        <v>10</v>
      </c>
      <c r="P171" s="62">
        <v>44865</v>
      </c>
    </row>
    <row r="172" spans="1:16" x14ac:dyDescent="0.2">
      <c r="A172" t="s">
        <v>1103</v>
      </c>
      <c r="B172">
        <v>202211</v>
      </c>
      <c r="C172" t="s">
        <v>1104</v>
      </c>
      <c r="D172" t="s">
        <v>836</v>
      </c>
      <c r="E172" t="s">
        <v>826</v>
      </c>
      <c r="F172">
        <v>30</v>
      </c>
      <c r="I172">
        <v>143</v>
      </c>
      <c r="J172" t="s">
        <v>837</v>
      </c>
      <c r="K172" t="s">
        <v>838</v>
      </c>
      <c r="L172" t="s">
        <v>786</v>
      </c>
      <c r="M172" s="62">
        <v>44866</v>
      </c>
      <c r="N172">
        <v>2022</v>
      </c>
      <c r="O172">
        <v>11</v>
      </c>
      <c r="P172" s="62">
        <v>44895</v>
      </c>
    </row>
    <row r="173" spans="1:16" x14ac:dyDescent="0.2">
      <c r="A173" t="s">
        <v>1105</v>
      </c>
      <c r="B173">
        <v>202212</v>
      </c>
      <c r="C173" t="s">
        <v>1106</v>
      </c>
      <c r="D173" t="s">
        <v>841</v>
      </c>
      <c r="E173" t="s">
        <v>826</v>
      </c>
      <c r="F173">
        <v>31</v>
      </c>
      <c r="I173">
        <v>144</v>
      </c>
      <c r="J173" t="s">
        <v>842</v>
      </c>
      <c r="K173" t="s">
        <v>843</v>
      </c>
      <c r="L173" t="s">
        <v>786</v>
      </c>
      <c r="M173" s="62">
        <v>44896</v>
      </c>
      <c r="N173">
        <v>2022</v>
      </c>
      <c r="O173">
        <v>12</v>
      </c>
      <c r="P173" s="62">
        <v>44926</v>
      </c>
    </row>
    <row r="174" spans="1:16" x14ac:dyDescent="0.2">
      <c r="A174" t="s">
        <v>1107</v>
      </c>
      <c r="B174">
        <v>202301</v>
      </c>
      <c r="C174" t="s">
        <v>1108</v>
      </c>
      <c r="D174" t="s">
        <v>782</v>
      </c>
      <c r="E174" t="s">
        <v>783</v>
      </c>
      <c r="F174">
        <v>31</v>
      </c>
      <c r="I174">
        <v>145</v>
      </c>
      <c r="J174" t="s">
        <v>784</v>
      </c>
      <c r="K174" t="s">
        <v>785</v>
      </c>
      <c r="L174" t="s">
        <v>786</v>
      </c>
      <c r="M174" s="62">
        <v>44927</v>
      </c>
      <c r="N174">
        <v>2023</v>
      </c>
      <c r="O174">
        <v>1</v>
      </c>
      <c r="P174" s="62">
        <v>44957</v>
      </c>
    </row>
    <row r="175" spans="1:16" x14ac:dyDescent="0.2">
      <c r="A175" t="s">
        <v>1109</v>
      </c>
      <c r="B175">
        <v>202302</v>
      </c>
      <c r="C175" t="s">
        <v>1110</v>
      </c>
      <c r="D175" t="s">
        <v>789</v>
      </c>
      <c r="E175" t="s">
        <v>783</v>
      </c>
      <c r="F175">
        <v>29</v>
      </c>
      <c r="I175">
        <v>146</v>
      </c>
      <c r="J175" t="s">
        <v>790</v>
      </c>
      <c r="K175" t="s">
        <v>791</v>
      </c>
      <c r="L175" t="s">
        <v>786</v>
      </c>
      <c r="M175" s="62">
        <v>44958</v>
      </c>
      <c r="N175">
        <v>2023</v>
      </c>
      <c r="O175">
        <v>2</v>
      </c>
      <c r="P175" s="62">
        <v>44985</v>
      </c>
    </row>
    <row r="176" spans="1:16" x14ac:dyDescent="0.2">
      <c r="A176" t="s">
        <v>1111</v>
      </c>
      <c r="B176">
        <v>202303</v>
      </c>
      <c r="C176" t="s">
        <v>1112</v>
      </c>
      <c r="D176" t="s">
        <v>794</v>
      </c>
      <c r="E176" t="s">
        <v>783</v>
      </c>
      <c r="F176">
        <v>31</v>
      </c>
      <c r="I176">
        <v>147</v>
      </c>
      <c r="J176" t="s">
        <v>795</v>
      </c>
      <c r="K176" t="s">
        <v>796</v>
      </c>
      <c r="L176" t="s">
        <v>786</v>
      </c>
      <c r="M176" s="62">
        <v>44986</v>
      </c>
      <c r="N176">
        <v>2023</v>
      </c>
      <c r="O176">
        <v>3</v>
      </c>
      <c r="P176" s="62">
        <v>45016</v>
      </c>
    </row>
    <row r="177" spans="1:16" x14ac:dyDescent="0.2">
      <c r="A177" t="s">
        <v>1113</v>
      </c>
      <c r="B177">
        <v>202304</v>
      </c>
      <c r="C177" t="s">
        <v>1114</v>
      </c>
      <c r="D177" t="s">
        <v>799</v>
      </c>
      <c r="E177" t="s">
        <v>783</v>
      </c>
      <c r="F177">
        <v>30</v>
      </c>
      <c r="I177">
        <v>148</v>
      </c>
      <c r="J177" t="s">
        <v>800</v>
      </c>
      <c r="K177" t="s">
        <v>801</v>
      </c>
      <c r="L177" t="s">
        <v>786</v>
      </c>
      <c r="M177" s="62">
        <v>45017</v>
      </c>
      <c r="N177">
        <v>2023</v>
      </c>
      <c r="O177">
        <v>4</v>
      </c>
      <c r="P177" s="62">
        <v>45046</v>
      </c>
    </row>
    <row r="178" spans="1:16" x14ac:dyDescent="0.2">
      <c r="A178" t="s">
        <v>1115</v>
      </c>
      <c r="B178">
        <v>202305</v>
      </c>
      <c r="C178" t="s">
        <v>1116</v>
      </c>
      <c r="D178" t="s">
        <v>804</v>
      </c>
      <c r="E178" t="s">
        <v>805</v>
      </c>
      <c r="F178">
        <v>31</v>
      </c>
      <c r="I178">
        <v>149</v>
      </c>
      <c r="J178" t="s">
        <v>806</v>
      </c>
      <c r="K178" t="s">
        <v>807</v>
      </c>
      <c r="L178" t="s">
        <v>786</v>
      </c>
      <c r="M178" s="62">
        <v>45047</v>
      </c>
      <c r="N178">
        <v>2023</v>
      </c>
      <c r="O178">
        <v>5</v>
      </c>
      <c r="P178" s="62">
        <v>45077</v>
      </c>
    </row>
    <row r="179" spans="1:16" x14ac:dyDescent="0.2">
      <c r="A179" t="s">
        <v>1117</v>
      </c>
      <c r="B179">
        <v>202306</v>
      </c>
      <c r="C179" t="s">
        <v>1118</v>
      </c>
      <c r="D179" t="s">
        <v>810</v>
      </c>
      <c r="E179" t="s">
        <v>805</v>
      </c>
      <c r="F179">
        <v>30</v>
      </c>
      <c r="I179">
        <v>150</v>
      </c>
      <c r="J179" t="s">
        <v>811</v>
      </c>
      <c r="K179" t="s">
        <v>812</v>
      </c>
      <c r="L179" t="s">
        <v>786</v>
      </c>
      <c r="M179" s="62">
        <v>45078</v>
      </c>
      <c r="N179">
        <v>2023</v>
      </c>
      <c r="O179">
        <v>6</v>
      </c>
      <c r="P179" s="62">
        <v>45107</v>
      </c>
    </row>
    <row r="180" spans="1:16" x14ac:dyDescent="0.2">
      <c r="A180" t="s">
        <v>1119</v>
      </c>
      <c r="B180">
        <v>202307</v>
      </c>
      <c r="C180" t="s">
        <v>1120</v>
      </c>
      <c r="D180" t="s">
        <v>815</v>
      </c>
      <c r="E180" t="s">
        <v>805</v>
      </c>
      <c r="F180">
        <v>31</v>
      </c>
      <c r="I180">
        <v>151</v>
      </c>
      <c r="J180" t="s">
        <v>816</v>
      </c>
      <c r="K180" t="s">
        <v>817</v>
      </c>
      <c r="L180" t="s">
        <v>786</v>
      </c>
      <c r="M180" s="62">
        <v>45108</v>
      </c>
      <c r="N180">
        <v>2023</v>
      </c>
      <c r="O180">
        <v>7</v>
      </c>
      <c r="P180" s="62">
        <v>45138</v>
      </c>
    </row>
    <row r="181" spans="1:16" x14ac:dyDescent="0.2">
      <c r="A181" t="s">
        <v>1121</v>
      </c>
      <c r="B181">
        <v>202308</v>
      </c>
      <c r="C181" t="s">
        <v>1122</v>
      </c>
      <c r="D181" t="s">
        <v>820</v>
      </c>
      <c r="E181" t="s">
        <v>805</v>
      </c>
      <c r="F181">
        <v>31</v>
      </c>
      <c r="I181">
        <v>152</v>
      </c>
      <c r="J181" t="s">
        <v>821</v>
      </c>
      <c r="K181" t="s">
        <v>822</v>
      </c>
      <c r="L181" t="s">
        <v>786</v>
      </c>
      <c r="M181" s="62">
        <v>45139</v>
      </c>
      <c r="N181">
        <v>2023</v>
      </c>
      <c r="O181">
        <v>8</v>
      </c>
      <c r="P181" s="62">
        <v>45169</v>
      </c>
    </row>
    <row r="182" spans="1:16" x14ac:dyDescent="0.2">
      <c r="A182" t="s">
        <v>1123</v>
      </c>
      <c r="B182">
        <v>202309</v>
      </c>
      <c r="C182" t="s">
        <v>1124</v>
      </c>
      <c r="D182" t="s">
        <v>825</v>
      </c>
      <c r="E182" t="s">
        <v>826</v>
      </c>
      <c r="F182">
        <v>30</v>
      </c>
      <c r="I182">
        <v>153</v>
      </c>
      <c r="J182" t="s">
        <v>827</v>
      </c>
      <c r="K182" t="s">
        <v>828</v>
      </c>
      <c r="L182" t="s">
        <v>786</v>
      </c>
      <c r="M182" s="62">
        <v>45170</v>
      </c>
      <c r="N182">
        <v>2023</v>
      </c>
      <c r="O182">
        <v>9</v>
      </c>
      <c r="P182" s="62">
        <v>45199</v>
      </c>
    </row>
    <row r="183" spans="1:16" x14ac:dyDescent="0.2">
      <c r="A183" t="s">
        <v>1125</v>
      </c>
      <c r="B183">
        <v>202310</v>
      </c>
      <c r="C183" t="s">
        <v>1126</v>
      </c>
      <c r="D183" t="s">
        <v>831</v>
      </c>
      <c r="E183" t="s">
        <v>826</v>
      </c>
      <c r="F183">
        <v>31</v>
      </c>
      <c r="I183">
        <v>154</v>
      </c>
      <c r="J183" t="s">
        <v>832</v>
      </c>
      <c r="K183" t="s">
        <v>833</v>
      </c>
      <c r="L183" t="s">
        <v>786</v>
      </c>
      <c r="M183" s="62">
        <v>45200</v>
      </c>
      <c r="N183">
        <v>2023</v>
      </c>
      <c r="O183">
        <v>10</v>
      </c>
      <c r="P183" s="62">
        <v>45230</v>
      </c>
    </row>
    <row r="184" spans="1:16" x14ac:dyDescent="0.2">
      <c r="A184" t="s">
        <v>1127</v>
      </c>
      <c r="B184">
        <v>202311</v>
      </c>
      <c r="C184" t="s">
        <v>1128</v>
      </c>
      <c r="D184" t="s">
        <v>836</v>
      </c>
      <c r="E184" t="s">
        <v>826</v>
      </c>
      <c r="F184">
        <v>30</v>
      </c>
      <c r="I184">
        <v>155</v>
      </c>
      <c r="J184" t="s">
        <v>837</v>
      </c>
      <c r="K184" t="s">
        <v>838</v>
      </c>
      <c r="L184" t="s">
        <v>786</v>
      </c>
      <c r="M184" s="62">
        <v>45231</v>
      </c>
      <c r="N184">
        <v>2023</v>
      </c>
      <c r="O184">
        <v>11</v>
      </c>
      <c r="P184" s="62">
        <v>45260</v>
      </c>
    </row>
    <row r="185" spans="1:16" x14ac:dyDescent="0.2">
      <c r="A185" t="s">
        <v>1129</v>
      </c>
      <c r="B185">
        <v>202312</v>
      </c>
      <c r="C185" t="s">
        <v>1130</v>
      </c>
      <c r="D185" t="s">
        <v>841</v>
      </c>
      <c r="E185" t="s">
        <v>826</v>
      </c>
      <c r="F185">
        <v>31</v>
      </c>
      <c r="I185">
        <v>156</v>
      </c>
      <c r="J185" t="s">
        <v>842</v>
      </c>
      <c r="K185" t="s">
        <v>843</v>
      </c>
      <c r="L185" t="s">
        <v>786</v>
      </c>
      <c r="M185" s="62">
        <v>45261</v>
      </c>
      <c r="N185">
        <v>2023</v>
      </c>
      <c r="O185">
        <v>12</v>
      </c>
      <c r="P185" s="62">
        <v>45291</v>
      </c>
    </row>
    <row r="186" spans="1:16" x14ac:dyDescent="0.2">
      <c r="A186" t="s">
        <v>1131</v>
      </c>
      <c r="B186">
        <v>202401</v>
      </c>
      <c r="C186" t="s">
        <v>1132</v>
      </c>
      <c r="D186" t="s">
        <v>782</v>
      </c>
      <c r="E186" t="s">
        <v>783</v>
      </c>
      <c r="F186">
        <v>31</v>
      </c>
      <c r="I186">
        <v>157</v>
      </c>
      <c r="J186" t="s">
        <v>784</v>
      </c>
      <c r="K186" t="s">
        <v>785</v>
      </c>
      <c r="L186" t="s">
        <v>786</v>
      </c>
      <c r="M186" s="62">
        <v>45292</v>
      </c>
      <c r="N186">
        <v>2024</v>
      </c>
      <c r="O186">
        <v>1</v>
      </c>
      <c r="P186" s="62">
        <v>45322</v>
      </c>
    </row>
    <row r="187" spans="1:16" x14ac:dyDescent="0.2">
      <c r="A187" t="s">
        <v>1133</v>
      </c>
      <c r="B187">
        <v>202402</v>
      </c>
      <c r="C187" t="s">
        <v>1134</v>
      </c>
      <c r="D187" t="s">
        <v>789</v>
      </c>
      <c r="E187" t="s">
        <v>783</v>
      </c>
      <c r="F187">
        <v>29</v>
      </c>
      <c r="I187">
        <v>158</v>
      </c>
      <c r="J187" t="s">
        <v>790</v>
      </c>
      <c r="K187" t="s">
        <v>791</v>
      </c>
      <c r="L187" t="s">
        <v>786</v>
      </c>
      <c r="M187" s="62">
        <v>45323</v>
      </c>
      <c r="N187">
        <v>2024</v>
      </c>
      <c r="O187">
        <v>2</v>
      </c>
      <c r="P187" s="62">
        <v>45350</v>
      </c>
    </row>
    <row r="188" spans="1:16" x14ac:dyDescent="0.2">
      <c r="A188" t="s">
        <v>1135</v>
      </c>
      <c r="B188">
        <v>202403</v>
      </c>
      <c r="C188" t="s">
        <v>1136</v>
      </c>
      <c r="D188" t="s">
        <v>794</v>
      </c>
      <c r="E188" t="s">
        <v>783</v>
      </c>
      <c r="F188">
        <v>31</v>
      </c>
      <c r="I188">
        <v>159</v>
      </c>
      <c r="J188" t="s">
        <v>795</v>
      </c>
      <c r="K188" t="s">
        <v>796</v>
      </c>
      <c r="L188" t="s">
        <v>786</v>
      </c>
      <c r="M188" s="62">
        <v>45352</v>
      </c>
      <c r="N188">
        <v>2024</v>
      </c>
      <c r="O188">
        <v>3</v>
      </c>
      <c r="P188" s="62">
        <v>45382</v>
      </c>
    </row>
    <row r="189" spans="1:16" x14ac:dyDescent="0.2">
      <c r="A189" t="s">
        <v>1137</v>
      </c>
      <c r="B189">
        <v>202404</v>
      </c>
      <c r="C189" t="s">
        <v>1138</v>
      </c>
      <c r="D189" t="s">
        <v>799</v>
      </c>
      <c r="E189" t="s">
        <v>783</v>
      </c>
      <c r="F189">
        <v>30</v>
      </c>
      <c r="I189">
        <v>160</v>
      </c>
      <c r="J189" t="s">
        <v>800</v>
      </c>
      <c r="K189" t="s">
        <v>801</v>
      </c>
      <c r="L189" t="s">
        <v>786</v>
      </c>
      <c r="M189" s="62">
        <v>45383</v>
      </c>
      <c r="N189">
        <v>2024</v>
      </c>
      <c r="O189">
        <v>4</v>
      </c>
      <c r="P189" s="62">
        <v>45412</v>
      </c>
    </row>
    <row r="190" spans="1:16" x14ac:dyDescent="0.2">
      <c r="A190" t="s">
        <v>1139</v>
      </c>
      <c r="B190">
        <v>202405</v>
      </c>
      <c r="C190" t="s">
        <v>1140</v>
      </c>
      <c r="D190" t="s">
        <v>804</v>
      </c>
      <c r="E190" t="s">
        <v>805</v>
      </c>
      <c r="F190">
        <v>31</v>
      </c>
      <c r="I190">
        <v>161</v>
      </c>
      <c r="J190" t="s">
        <v>806</v>
      </c>
      <c r="K190" t="s">
        <v>807</v>
      </c>
      <c r="L190" t="s">
        <v>786</v>
      </c>
      <c r="M190" s="62">
        <v>45413</v>
      </c>
      <c r="N190">
        <v>2024</v>
      </c>
      <c r="O190">
        <v>5</v>
      </c>
      <c r="P190" s="62">
        <v>45443</v>
      </c>
    </row>
    <row r="191" spans="1:16" x14ac:dyDescent="0.2">
      <c r="A191" t="s">
        <v>1141</v>
      </c>
      <c r="B191">
        <v>202406</v>
      </c>
      <c r="C191" t="s">
        <v>1142</v>
      </c>
      <c r="D191" t="s">
        <v>810</v>
      </c>
      <c r="E191" t="s">
        <v>805</v>
      </c>
      <c r="F191">
        <v>30</v>
      </c>
      <c r="I191">
        <v>162</v>
      </c>
      <c r="J191" t="s">
        <v>811</v>
      </c>
      <c r="K191" t="s">
        <v>812</v>
      </c>
      <c r="L191" t="s">
        <v>786</v>
      </c>
      <c r="M191" s="62">
        <v>45444</v>
      </c>
      <c r="N191">
        <v>2024</v>
      </c>
      <c r="O191">
        <v>6</v>
      </c>
      <c r="P191" s="62">
        <v>45473</v>
      </c>
    </row>
    <row r="192" spans="1:16" x14ac:dyDescent="0.2">
      <c r="A192" t="s">
        <v>1143</v>
      </c>
      <c r="B192">
        <v>202407</v>
      </c>
      <c r="C192" t="s">
        <v>1144</v>
      </c>
      <c r="D192" t="s">
        <v>815</v>
      </c>
      <c r="E192" t="s">
        <v>805</v>
      </c>
      <c r="F192">
        <v>31</v>
      </c>
      <c r="I192">
        <v>163</v>
      </c>
      <c r="J192" t="s">
        <v>816</v>
      </c>
      <c r="K192" t="s">
        <v>817</v>
      </c>
      <c r="L192" t="s">
        <v>786</v>
      </c>
      <c r="M192" s="62">
        <v>45474</v>
      </c>
      <c r="N192">
        <v>2024</v>
      </c>
      <c r="O192">
        <v>7</v>
      </c>
      <c r="P192" s="62">
        <v>45504</v>
      </c>
    </row>
    <row r="193" spans="1:16" x14ac:dyDescent="0.2">
      <c r="A193" t="s">
        <v>1145</v>
      </c>
      <c r="B193">
        <v>202408</v>
      </c>
      <c r="C193" t="s">
        <v>1146</v>
      </c>
      <c r="D193" t="s">
        <v>820</v>
      </c>
      <c r="E193" t="s">
        <v>805</v>
      </c>
      <c r="F193">
        <v>31</v>
      </c>
      <c r="I193">
        <v>164</v>
      </c>
      <c r="J193" t="s">
        <v>821</v>
      </c>
      <c r="K193" t="s">
        <v>822</v>
      </c>
      <c r="L193" t="s">
        <v>786</v>
      </c>
      <c r="M193" s="62">
        <v>45505</v>
      </c>
      <c r="N193">
        <v>2024</v>
      </c>
      <c r="O193">
        <v>8</v>
      </c>
      <c r="P193" s="62">
        <v>45535</v>
      </c>
    </row>
    <row r="194" spans="1:16" x14ac:dyDescent="0.2">
      <c r="A194" t="s">
        <v>1147</v>
      </c>
      <c r="B194">
        <v>202409</v>
      </c>
      <c r="C194" t="s">
        <v>1148</v>
      </c>
      <c r="D194" t="s">
        <v>825</v>
      </c>
      <c r="E194" t="s">
        <v>826</v>
      </c>
      <c r="F194">
        <v>30</v>
      </c>
      <c r="I194">
        <v>165</v>
      </c>
      <c r="J194" t="s">
        <v>827</v>
      </c>
      <c r="K194" t="s">
        <v>828</v>
      </c>
      <c r="L194" t="s">
        <v>786</v>
      </c>
      <c r="M194" s="62">
        <v>45536</v>
      </c>
      <c r="N194">
        <v>2024</v>
      </c>
      <c r="O194">
        <v>9</v>
      </c>
      <c r="P194" s="62">
        <v>45565</v>
      </c>
    </row>
    <row r="195" spans="1:16" x14ac:dyDescent="0.2">
      <c r="A195" t="s">
        <v>1149</v>
      </c>
      <c r="B195">
        <v>202410</v>
      </c>
      <c r="C195" t="s">
        <v>1150</v>
      </c>
      <c r="D195" t="s">
        <v>831</v>
      </c>
      <c r="E195" t="s">
        <v>826</v>
      </c>
      <c r="F195">
        <v>31</v>
      </c>
      <c r="I195">
        <v>166</v>
      </c>
      <c r="J195" t="s">
        <v>832</v>
      </c>
      <c r="K195" t="s">
        <v>833</v>
      </c>
      <c r="L195" t="s">
        <v>786</v>
      </c>
      <c r="M195" s="62">
        <v>45566</v>
      </c>
      <c r="N195">
        <v>2024</v>
      </c>
      <c r="O195">
        <v>10</v>
      </c>
      <c r="P195" s="62">
        <v>45596</v>
      </c>
    </row>
    <row r="196" spans="1:16" x14ac:dyDescent="0.2">
      <c r="A196" t="s">
        <v>1151</v>
      </c>
      <c r="B196">
        <v>202411</v>
      </c>
      <c r="C196" t="s">
        <v>1152</v>
      </c>
      <c r="D196" t="s">
        <v>836</v>
      </c>
      <c r="E196" t="s">
        <v>826</v>
      </c>
      <c r="F196">
        <v>30</v>
      </c>
      <c r="I196">
        <v>167</v>
      </c>
      <c r="J196" t="s">
        <v>837</v>
      </c>
      <c r="K196" t="s">
        <v>838</v>
      </c>
      <c r="L196" t="s">
        <v>786</v>
      </c>
      <c r="M196" s="62">
        <v>45597</v>
      </c>
      <c r="N196">
        <v>2024</v>
      </c>
      <c r="O196">
        <v>11</v>
      </c>
      <c r="P196" s="62">
        <v>45626</v>
      </c>
    </row>
    <row r="197" spans="1:16" x14ac:dyDescent="0.2">
      <c r="A197" t="s">
        <v>1153</v>
      </c>
      <c r="B197">
        <v>202412</v>
      </c>
      <c r="C197" t="s">
        <v>1154</v>
      </c>
      <c r="D197" t="s">
        <v>841</v>
      </c>
      <c r="E197" t="s">
        <v>826</v>
      </c>
      <c r="F197">
        <v>31</v>
      </c>
      <c r="I197">
        <v>168</v>
      </c>
      <c r="J197" t="s">
        <v>842</v>
      </c>
      <c r="K197" t="s">
        <v>843</v>
      </c>
      <c r="L197" t="s">
        <v>786</v>
      </c>
      <c r="M197" s="62">
        <v>45627</v>
      </c>
      <c r="N197">
        <v>2024</v>
      </c>
      <c r="O197">
        <v>12</v>
      </c>
      <c r="P197" s="62">
        <v>45657</v>
      </c>
    </row>
  </sheetData>
  <hyperlinks>
    <hyperlink ref="A1" location="Oversikt!A1" display="Periode_ID" xr:uid="{00000000-0004-0000-09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7"/>
  <dimension ref="A1:O23"/>
  <sheetViews>
    <sheetView workbookViewId="0">
      <selection activeCell="K2" sqref="K2"/>
    </sheetView>
  </sheetViews>
  <sheetFormatPr baseColWidth="10" defaultColWidth="11.42578125" defaultRowHeight="12.75" x14ac:dyDescent="0.2"/>
  <cols>
    <col min="1" max="1" width="8.5703125" customWidth="1"/>
    <col min="2" max="2" width="20.42578125" customWidth="1"/>
    <col min="3" max="3" width="15.42578125" customWidth="1"/>
    <col min="5" max="5" width="20.42578125" customWidth="1"/>
    <col min="7" max="7" width="20.42578125" customWidth="1"/>
    <col min="9" max="9" width="20.42578125" customWidth="1"/>
    <col min="11" max="11" width="20.42578125" customWidth="1"/>
    <col min="13" max="13" width="20.42578125" customWidth="1"/>
    <col min="15" max="15" width="20.42578125" customWidth="1"/>
  </cols>
  <sheetData>
    <row r="1" spans="1:15" ht="15" x14ac:dyDescent="0.25">
      <c r="A1" s="111" t="s">
        <v>1155</v>
      </c>
      <c r="B1" t="s">
        <v>1156</v>
      </c>
      <c r="C1" t="s">
        <v>1157</v>
      </c>
      <c r="D1" t="s">
        <v>1158</v>
      </c>
      <c r="E1" t="s">
        <v>1159</v>
      </c>
      <c r="F1" t="s">
        <v>1160</v>
      </c>
      <c r="G1" t="s">
        <v>1161</v>
      </c>
      <c r="H1" t="s">
        <v>1162</v>
      </c>
      <c r="I1" t="s">
        <v>1163</v>
      </c>
      <c r="J1" t="s">
        <v>1164</v>
      </c>
      <c r="K1" t="s">
        <v>1165</v>
      </c>
      <c r="L1" t="s">
        <v>1166</v>
      </c>
      <c r="M1" t="s">
        <v>1167</v>
      </c>
      <c r="N1" t="s">
        <v>1168</v>
      </c>
      <c r="O1" t="s">
        <v>1169</v>
      </c>
    </row>
    <row r="2" spans="1:15" x14ac:dyDescent="0.2">
      <c r="A2">
        <v>1</v>
      </c>
      <c r="B2" t="s">
        <v>1170</v>
      </c>
      <c r="C2" t="s">
        <v>1171</v>
      </c>
      <c r="D2">
        <v>274149</v>
      </c>
      <c r="E2">
        <v>302347.09059130534</v>
      </c>
      <c r="F2">
        <v>277664</v>
      </c>
      <c r="G2">
        <v>302723.96996930777</v>
      </c>
      <c r="H2">
        <v>281309</v>
      </c>
      <c r="I2">
        <v>306675.29611370433</v>
      </c>
      <c r="J2">
        <v>284290</v>
      </c>
      <c r="K2">
        <v>310580.89837002335</v>
      </c>
    </row>
    <row r="3" spans="1:15" x14ac:dyDescent="0.2">
      <c r="A3">
        <v>2</v>
      </c>
      <c r="B3" t="s">
        <v>1172</v>
      </c>
      <c r="C3" t="s">
        <v>1173</v>
      </c>
      <c r="D3">
        <v>462703</v>
      </c>
      <c r="E3">
        <v>430051.17517470283</v>
      </c>
      <c r="F3">
        <v>471661</v>
      </c>
      <c r="G3">
        <v>435537.28659517335</v>
      </c>
      <c r="H3">
        <v>478878</v>
      </c>
      <c r="I3">
        <v>442149.07676284481</v>
      </c>
      <c r="J3">
        <v>486087</v>
      </c>
      <c r="K3">
        <v>451091.42023754236</v>
      </c>
    </row>
    <row r="4" spans="1:15" x14ac:dyDescent="0.2">
      <c r="A4">
        <v>3</v>
      </c>
      <c r="B4" t="s">
        <v>1174</v>
      </c>
      <c r="C4" t="s">
        <v>1175</v>
      </c>
      <c r="D4">
        <v>495736</v>
      </c>
      <c r="E4">
        <v>435178.51553156116</v>
      </c>
      <c r="F4">
        <v>508168</v>
      </c>
      <c r="G4">
        <v>439214.51476819633</v>
      </c>
      <c r="H4">
        <v>518264</v>
      </c>
      <c r="I4">
        <v>447590.93693732022</v>
      </c>
      <c r="J4">
        <v>527715</v>
      </c>
      <c r="K4">
        <v>457190.28649066028</v>
      </c>
    </row>
    <row r="5" spans="1:15" x14ac:dyDescent="0.2">
      <c r="A5">
        <v>4</v>
      </c>
      <c r="B5" t="s">
        <v>1176</v>
      </c>
      <c r="C5" t="s">
        <v>1177</v>
      </c>
      <c r="D5">
        <v>390399</v>
      </c>
      <c r="E5">
        <v>455367.99481714179</v>
      </c>
      <c r="F5">
        <v>392917</v>
      </c>
      <c r="G5">
        <v>444399.98345747142</v>
      </c>
      <c r="H5">
        <v>394348</v>
      </c>
      <c r="I5">
        <v>445880.68237341073</v>
      </c>
      <c r="J5">
        <v>395901</v>
      </c>
      <c r="K5">
        <v>447848.48582770425</v>
      </c>
    </row>
    <row r="6" spans="1:15" x14ac:dyDescent="0.2">
      <c r="A6">
        <v>5</v>
      </c>
      <c r="B6" t="s">
        <v>1178</v>
      </c>
      <c r="C6" t="s">
        <v>1179</v>
      </c>
      <c r="D6">
        <v>435542</v>
      </c>
      <c r="E6">
        <v>445931.91104531009</v>
      </c>
      <c r="F6">
        <v>457844</v>
      </c>
      <c r="G6">
        <v>441543.91741325328</v>
      </c>
      <c r="H6">
        <v>464947</v>
      </c>
      <c r="I6">
        <v>448215.18716611114</v>
      </c>
      <c r="J6">
        <v>471286</v>
      </c>
      <c r="K6">
        <v>455960.33988149895</v>
      </c>
    </row>
    <row r="7" spans="1:15" x14ac:dyDescent="0.2">
      <c r="A7">
        <v>6</v>
      </c>
      <c r="B7" t="s">
        <v>1180</v>
      </c>
      <c r="C7" t="s">
        <v>1181</v>
      </c>
      <c r="D7">
        <v>402890</v>
      </c>
      <c r="E7">
        <v>433104.04807847633</v>
      </c>
      <c r="F7">
        <v>391186</v>
      </c>
      <c r="G7">
        <v>426744.42793135822</v>
      </c>
      <c r="H7">
        <v>394245</v>
      </c>
      <c r="I7">
        <v>430005.39308037551</v>
      </c>
      <c r="J7">
        <v>396713</v>
      </c>
      <c r="K7">
        <v>432827.41854265216</v>
      </c>
    </row>
    <row r="8" spans="1:15" x14ac:dyDescent="0.2">
      <c r="A8">
        <v>7</v>
      </c>
      <c r="B8" t="s">
        <v>1182</v>
      </c>
      <c r="C8" t="s">
        <v>1183</v>
      </c>
      <c r="D8">
        <v>282456</v>
      </c>
      <c r="E8">
        <v>295321.79841289646</v>
      </c>
      <c r="F8">
        <v>285819</v>
      </c>
      <c r="G8">
        <v>293736.85119843017</v>
      </c>
      <c r="H8">
        <v>289125</v>
      </c>
      <c r="I8">
        <v>297076.9438365238</v>
      </c>
      <c r="J8">
        <v>292225</v>
      </c>
      <c r="K8">
        <v>299665.48832437332</v>
      </c>
    </row>
    <row r="9" spans="1:15" x14ac:dyDescent="0.2">
      <c r="A9">
        <v>8</v>
      </c>
      <c r="B9" t="s">
        <v>1184</v>
      </c>
    </row>
    <row r="10" spans="1:15" x14ac:dyDescent="0.2">
      <c r="A10">
        <v>9</v>
      </c>
      <c r="B10" t="s">
        <v>1185</v>
      </c>
    </row>
    <row r="11" spans="1:15" x14ac:dyDescent="0.2">
      <c r="A11">
        <v>10</v>
      </c>
      <c r="B11" t="s">
        <v>1186</v>
      </c>
      <c r="D11">
        <v>333310</v>
      </c>
      <c r="F11">
        <v>339045</v>
      </c>
      <c r="H11">
        <v>346495</v>
      </c>
    </row>
    <row r="12" spans="1:15" x14ac:dyDescent="0.2">
      <c r="A12">
        <v>11</v>
      </c>
      <c r="B12" t="s">
        <v>1187</v>
      </c>
      <c r="D12">
        <v>172367</v>
      </c>
      <c r="F12">
        <v>174119</v>
      </c>
      <c r="H12">
        <v>176313</v>
      </c>
    </row>
    <row r="13" spans="1:15" x14ac:dyDescent="0.2">
      <c r="A13">
        <v>12</v>
      </c>
      <c r="B13" t="s">
        <v>1188</v>
      </c>
      <c r="D13">
        <v>414650</v>
      </c>
      <c r="F13">
        <v>420521</v>
      </c>
      <c r="H13">
        <v>427486</v>
      </c>
    </row>
    <row r="14" spans="1:15" x14ac:dyDescent="0.2">
      <c r="A14">
        <v>13</v>
      </c>
      <c r="B14" t="s">
        <v>1189</v>
      </c>
      <c r="D14">
        <v>107742</v>
      </c>
      <c r="F14">
        <v>108201</v>
      </c>
      <c r="H14">
        <v>108700</v>
      </c>
    </row>
    <row r="15" spans="1:15" x14ac:dyDescent="0.2">
      <c r="A15">
        <v>14</v>
      </c>
      <c r="B15" t="s">
        <v>1190</v>
      </c>
      <c r="D15">
        <v>251843</v>
      </c>
      <c r="F15">
        <v>254540</v>
      </c>
      <c r="H15">
        <v>257343</v>
      </c>
    </row>
    <row r="16" spans="1:15" x14ac:dyDescent="0.2">
      <c r="A16">
        <v>15</v>
      </c>
      <c r="B16" t="s">
        <v>1191</v>
      </c>
      <c r="D16">
        <v>294108</v>
      </c>
      <c r="F16">
        <v>298031</v>
      </c>
      <c r="H16">
        <v>302810</v>
      </c>
    </row>
    <row r="17" spans="1:8" x14ac:dyDescent="0.2">
      <c r="A17">
        <v>16</v>
      </c>
      <c r="B17" t="s">
        <v>1192</v>
      </c>
      <c r="D17">
        <v>136184</v>
      </c>
      <c r="F17">
        <v>137435</v>
      </c>
      <c r="H17">
        <v>136449</v>
      </c>
    </row>
    <row r="18" spans="1:8" x14ac:dyDescent="0.2">
      <c r="A18">
        <v>17</v>
      </c>
      <c r="B18" t="s">
        <v>1193</v>
      </c>
      <c r="D18">
        <v>75515</v>
      </c>
      <c r="F18">
        <v>75703</v>
      </c>
      <c r="H18">
        <v>78031</v>
      </c>
    </row>
    <row r="19" spans="1:8" x14ac:dyDescent="0.2">
      <c r="A19">
        <v>18</v>
      </c>
      <c r="B19" t="s">
        <v>1194</v>
      </c>
      <c r="D19">
        <v>133877</v>
      </c>
      <c r="F19">
        <v>134668</v>
      </c>
      <c r="H19">
        <v>135598</v>
      </c>
    </row>
    <row r="20" spans="1:8" x14ac:dyDescent="0.2">
      <c r="A20">
        <v>19</v>
      </c>
      <c r="B20" t="s">
        <v>1195</v>
      </c>
      <c r="D20">
        <v>183417</v>
      </c>
      <c r="F20">
        <v>184561</v>
      </c>
      <c r="H20">
        <v>186400</v>
      </c>
    </row>
    <row r="21" spans="1:8" x14ac:dyDescent="0.2">
      <c r="A21">
        <v>20</v>
      </c>
      <c r="B21" t="s">
        <v>1196</v>
      </c>
      <c r="D21">
        <v>73417</v>
      </c>
      <c r="F21">
        <v>73787</v>
      </c>
      <c r="H21">
        <v>74534</v>
      </c>
    </row>
    <row r="22" spans="1:8" x14ac:dyDescent="0.2">
      <c r="A22">
        <v>90</v>
      </c>
      <c r="B22" t="s">
        <v>1197</v>
      </c>
    </row>
    <row r="23" spans="1:8" x14ac:dyDescent="0.2">
      <c r="A23">
        <v>99</v>
      </c>
      <c r="B23" t="s">
        <v>1198</v>
      </c>
    </row>
  </sheetData>
  <hyperlinks>
    <hyperlink ref="A1" location="Oversikt!A1" display="SO_ID" xr:uid="{00000000-0004-0000-0A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3"/>
  <dimension ref="A1:W30"/>
  <sheetViews>
    <sheetView zoomScale="70" zoomScaleNormal="70" workbookViewId="0">
      <selection activeCell="G36" sqref="G36"/>
    </sheetView>
  </sheetViews>
  <sheetFormatPr baseColWidth="10" defaultColWidth="9.42578125" defaultRowHeight="12.75" x14ac:dyDescent="0.2"/>
  <cols>
    <col min="1" max="1" width="17.42578125" customWidth="1"/>
    <col min="2" max="2" width="38.5703125" customWidth="1"/>
    <col min="3" max="3" width="14.5703125" customWidth="1"/>
    <col min="4" max="4" width="16.5703125" style="63" customWidth="1"/>
    <col min="5" max="5" width="19.42578125" style="63" customWidth="1"/>
    <col min="6" max="6" width="14.5703125" style="63" customWidth="1"/>
    <col min="7" max="7" width="21" style="63" customWidth="1"/>
    <col min="8" max="8" width="11.5703125" style="63" customWidth="1"/>
    <col min="9" max="9" width="24" style="63" customWidth="1"/>
    <col min="10" max="10" width="12.5703125" style="63" customWidth="1"/>
    <col min="11" max="11" width="22.5703125" style="63" customWidth="1"/>
    <col min="12" max="12" width="12.5703125" style="63" customWidth="1"/>
    <col min="13" max="13" width="22.5703125" style="63" customWidth="1"/>
    <col min="14" max="14" width="12.5703125" style="63" customWidth="1"/>
    <col min="15" max="15" width="22.5703125" style="63" customWidth="1"/>
    <col min="16" max="16" width="12.5703125" style="63" customWidth="1"/>
    <col min="17" max="17" width="22.5703125" customWidth="1"/>
    <col min="18" max="18" width="25" customWidth="1"/>
    <col min="19" max="19" width="26" customWidth="1"/>
    <col min="20" max="20" width="25.42578125" customWidth="1"/>
    <col min="21" max="21" width="14.42578125" customWidth="1"/>
    <col min="22" max="22" width="24.42578125" customWidth="1"/>
    <col min="23" max="23" width="20.5703125" customWidth="1"/>
  </cols>
  <sheetData>
    <row r="1" spans="1:23" ht="15" x14ac:dyDescent="0.25">
      <c r="A1" s="111" t="s">
        <v>1199</v>
      </c>
      <c r="B1" t="s">
        <v>1200</v>
      </c>
      <c r="C1" t="s">
        <v>1201</v>
      </c>
      <c r="D1" s="13" t="s">
        <v>1202</v>
      </c>
      <c r="E1" t="s">
        <v>1203</v>
      </c>
      <c r="F1" s="63" t="s">
        <v>1204</v>
      </c>
      <c r="G1" s="63" t="s">
        <v>1159</v>
      </c>
      <c r="H1" s="63" t="s">
        <v>1205</v>
      </c>
      <c r="I1" s="63" t="s">
        <v>1161</v>
      </c>
      <c r="J1" s="63" t="s">
        <v>1206</v>
      </c>
      <c r="K1" s="63" t="s">
        <v>1163</v>
      </c>
      <c r="L1" s="63" t="s">
        <v>1207</v>
      </c>
      <c r="M1" s="63" t="s">
        <v>1165</v>
      </c>
      <c r="N1" s="63" t="s">
        <v>1208</v>
      </c>
      <c r="O1" s="63" t="s">
        <v>1167</v>
      </c>
      <c r="P1" s="63" t="s">
        <v>1209</v>
      </c>
      <c r="Q1" s="63" t="s">
        <v>1169</v>
      </c>
      <c r="R1" t="s">
        <v>1210</v>
      </c>
      <c r="S1" t="s">
        <v>1211</v>
      </c>
      <c r="T1" t="s">
        <v>1212</v>
      </c>
      <c r="U1" t="s">
        <v>1213</v>
      </c>
      <c r="V1" t="s">
        <v>1214</v>
      </c>
      <c r="W1" t="s">
        <v>1215</v>
      </c>
    </row>
    <row r="2" spans="1:23" x14ac:dyDescent="0.2">
      <c r="A2">
        <v>9</v>
      </c>
      <c r="B2" t="s">
        <v>1216</v>
      </c>
      <c r="C2" t="s">
        <v>1217</v>
      </c>
      <c r="D2" t="s">
        <v>1218</v>
      </c>
      <c r="E2" t="s">
        <v>1219</v>
      </c>
      <c r="F2" s="171">
        <v>251843</v>
      </c>
      <c r="G2" s="171">
        <v>251843</v>
      </c>
      <c r="H2" s="171">
        <v>254540</v>
      </c>
      <c r="I2" s="171">
        <v>254540</v>
      </c>
      <c r="J2" s="171">
        <v>257343</v>
      </c>
      <c r="K2" s="171">
        <v>257343</v>
      </c>
      <c r="L2" s="171">
        <v>259484</v>
      </c>
      <c r="M2" s="171">
        <v>259484</v>
      </c>
      <c r="N2" s="171">
        <v>261681</v>
      </c>
      <c r="O2" s="171">
        <v>261681</v>
      </c>
      <c r="P2" s="171">
        <v>263254</v>
      </c>
      <c r="Q2" s="171">
        <v>263254</v>
      </c>
      <c r="R2" s="171">
        <v>264248</v>
      </c>
      <c r="S2" s="171">
        <v>264817</v>
      </c>
      <c r="T2" s="171">
        <v>265392</v>
      </c>
      <c r="U2" s="171">
        <v>271201</v>
      </c>
      <c r="V2" s="171">
        <v>271201</v>
      </c>
      <c r="W2" s="171">
        <v>265544</v>
      </c>
    </row>
    <row r="3" spans="1:23" x14ac:dyDescent="0.2">
      <c r="A3">
        <v>8</v>
      </c>
      <c r="B3" t="s">
        <v>1220</v>
      </c>
      <c r="C3" t="s">
        <v>1221</v>
      </c>
      <c r="D3" t="s">
        <v>1218</v>
      </c>
      <c r="E3" t="s">
        <v>1222</v>
      </c>
      <c r="F3" s="171">
        <v>134159</v>
      </c>
      <c r="G3" s="171">
        <v>134159</v>
      </c>
      <c r="H3" s="171">
        <v>135397</v>
      </c>
      <c r="I3" s="171">
        <v>135397</v>
      </c>
      <c r="J3" s="171">
        <v>136449</v>
      </c>
      <c r="K3" s="171">
        <v>136449</v>
      </c>
      <c r="L3" s="171">
        <v>137125</v>
      </c>
      <c r="M3" s="171">
        <v>137125</v>
      </c>
      <c r="N3" s="171">
        <v>144495</v>
      </c>
      <c r="O3" s="171">
        <v>144495</v>
      </c>
      <c r="P3" s="171">
        <v>138336</v>
      </c>
      <c r="Q3" s="171">
        <v>138336</v>
      </c>
      <c r="R3" s="171">
        <v>139170</v>
      </c>
      <c r="S3" s="171">
        <v>146410</v>
      </c>
      <c r="T3" s="171">
        <v>146474</v>
      </c>
      <c r="U3" s="171">
        <v>149508</v>
      </c>
      <c r="V3" s="171">
        <v>149508</v>
      </c>
      <c r="W3" s="171">
        <v>134756</v>
      </c>
    </row>
    <row r="4" spans="1:23" x14ac:dyDescent="0.2">
      <c r="A4">
        <v>17</v>
      </c>
      <c r="B4" t="s">
        <v>1223</v>
      </c>
      <c r="C4" t="s">
        <v>1224</v>
      </c>
      <c r="D4" t="s">
        <v>1218</v>
      </c>
      <c r="E4" t="s">
        <v>1225</v>
      </c>
      <c r="F4" s="171">
        <v>294108</v>
      </c>
      <c r="G4" s="171">
        <v>294108</v>
      </c>
      <c r="H4" s="171">
        <v>298031</v>
      </c>
      <c r="I4" s="171">
        <v>298031</v>
      </c>
      <c r="J4" s="171">
        <v>302810</v>
      </c>
      <c r="K4" s="171">
        <v>302810</v>
      </c>
      <c r="L4" s="171">
        <v>306260</v>
      </c>
      <c r="M4" s="171">
        <v>306260</v>
      </c>
      <c r="N4" s="171">
        <v>310098</v>
      </c>
      <c r="O4" s="171">
        <v>310098</v>
      </c>
      <c r="P4" s="171">
        <v>313469</v>
      </c>
      <c r="Q4" s="171">
        <v>313469</v>
      </c>
      <c r="R4" s="171">
        <v>317452</v>
      </c>
      <c r="S4" s="171">
        <v>314373</v>
      </c>
      <c r="T4" s="171">
        <v>317586</v>
      </c>
      <c r="U4" s="171">
        <v>313231</v>
      </c>
      <c r="V4" s="171">
        <v>313231</v>
      </c>
      <c r="W4" s="171">
        <v>336368</v>
      </c>
    </row>
    <row r="5" spans="1:23" x14ac:dyDescent="0.2">
      <c r="A5">
        <v>5</v>
      </c>
      <c r="B5" s="40" t="s">
        <v>1226</v>
      </c>
      <c r="C5" t="s">
        <v>1227</v>
      </c>
      <c r="D5" t="s">
        <v>535</v>
      </c>
      <c r="E5" t="s">
        <v>1228</v>
      </c>
      <c r="F5" s="171">
        <v>73417</v>
      </c>
      <c r="G5" s="171">
        <v>73417</v>
      </c>
      <c r="H5" s="171">
        <v>73787</v>
      </c>
      <c r="I5" s="171">
        <v>73787</v>
      </c>
      <c r="J5" s="171">
        <v>74534</v>
      </c>
      <c r="K5" s="171">
        <v>74534</v>
      </c>
      <c r="L5" s="171">
        <v>75207</v>
      </c>
      <c r="M5" s="171">
        <v>75207</v>
      </c>
      <c r="N5" s="171">
        <v>75605</v>
      </c>
      <c r="O5" s="171">
        <v>75605</v>
      </c>
      <c r="P5" s="171">
        <v>75758</v>
      </c>
      <c r="Q5" s="171">
        <v>75758</v>
      </c>
      <c r="R5" s="171">
        <v>76149</v>
      </c>
      <c r="S5" s="171">
        <v>76167</v>
      </c>
      <c r="T5" s="171">
        <v>75865</v>
      </c>
      <c r="U5" s="171">
        <v>75472</v>
      </c>
      <c r="V5" s="171">
        <v>75472</v>
      </c>
      <c r="W5" s="171">
        <v>74684</v>
      </c>
    </row>
    <row r="6" spans="1:23" x14ac:dyDescent="0.2">
      <c r="A6">
        <v>3</v>
      </c>
      <c r="B6" t="s">
        <v>1229</v>
      </c>
      <c r="C6" t="s">
        <v>1230</v>
      </c>
      <c r="D6" t="s">
        <v>535</v>
      </c>
      <c r="E6" t="s">
        <v>1231</v>
      </c>
      <c r="F6" s="171">
        <v>77540</v>
      </c>
      <c r="G6" s="171">
        <v>77540</v>
      </c>
      <c r="H6" s="171">
        <v>77741</v>
      </c>
      <c r="I6" s="171">
        <v>77741</v>
      </c>
      <c r="J6" s="171">
        <v>78031</v>
      </c>
      <c r="K6" s="171">
        <v>78031</v>
      </c>
      <c r="L6" s="171">
        <v>78244</v>
      </c>
      <c r="M6" s="171">
        <v>78244</v>
      </c>
      <c r="N6" s="171">
        <v>78492</v>
      </c>
      <c r="O6" s="171">
        <v>78492</v>
      </c>
      <c r="P6" s="171">
        <v>78393</v>
      </c>
      <c r="Q6" s="171">
        <v>78393</v>
      </c>
      <c r="R6" s="171">
        <v>78604</v>
      </c>
      <c r="S6" s="171">
        <v>78614</v>
      </c>
      <c r="T6" s="171">
        <v>78476</v>
      </c>
      <c r="U6" s="171">
        <v>77863</v>
      </c>
      <c r="V6" s="171">
        <v>77863</v>
      </c>
      <c r="W6" s="171">
        <v>77397</v>
      </c>
    </row>
    <row r="7" spans="1:23" x14ac:dyDescent="0.2">
      <c r="A7">
        <v>13</v>
      </c>
      <c r="B7" t="s">
        <v>1232</v>
      </c>
      <c r="C7" t="s">
        <v>1233</v>
      </c>
      <c r="D7" t="s">
        <v>535</v>
      </c>
      <c r="E7" t="s">
        <v>1234</v>
      </c>
      <c r="F7" s="171">
        <v>133877</v>
      </c>
      <c r="G7" s="171">
        <v>133877</v>
      </c>
      <c r="H7" s="171">
        <v>134668</v>
      </c>
      <c r="I7" s="171">
        <v>134668</v>
      </c>
      <c r="J7" s="171">
        <v>135598</v>
      </c>
      <c r="K7" s="171">
        <v>135598</v>
      </c>
      <c r="L7" s="171">
        <v>136442</v>
      </c>
      <c r="M7" s="171">
        <v>136442</v>
      </c>
      <c r="N7" s="171">
        <v>136931</v>
      </c>
      <c r="O7" s="171">
        <v>136931</v>
      </c>
      <c r="P7" s="171">
        <v>137343</v>
      </c>
      <c r="Q7" s="171">
        <v>137343</v>
      </c>
      <c r="R7" s="171">
        <v>138164</v>
      </c>
      <c r="S7" s="171">
        <v>138813</v>
      </c>
      <c r="T7" s="171">
        <v>139086</v>
      </c>
      <c r="U7" s="171">
        <v>138145</v>
      </c>
      <c r="V7" s="171">
        <v>138145</v>
      </c>
      <c r="W7" s="171">
        <v>137960</v>
      </c>
    </row>
    <row r="8" spans="1:23" x14ac:dyDescent="0.2">
      <c r="A8">
        <v>19</v>
      </c>
      <c r="B8" t="s">
        <v>1235</v>
      </c>
      <c r="C8" t="s">
        <v>1236</v>
      </c>
      <c r="D8" t="s">
        <v>535</v>
      </c>
      <c r="E8" t="s">
        <v>1237</v>
      </c>
      <c r="F8" s="171">
        <v>183417</v>
      </c>
      <c r="G8" s="171">
        <v>183417</v>
      </c>
      <c r="H8" s="171">
        <v>184561</v>
      </c>
      <c r="I8" s="171">
        <v>184561</v>
      </c>
      <c r="J8" s="171">
        <v>186400</v>
      </c>
      <c r="K8" s="171">
        <v>186400</v>
      </c>
      <c r="L8" s="171">
        <v>188241</v>
      </c>
      <c r="M8" s="171">
        <v>188241</v>
      </c>
      <c r="N8" s="171">
        <v>214476</v>
      </c>
      <c r="O8" s="171">
        <v>214476</v>
      </c>
      <c r="P8" s="171">
        <v>190500</v>
      </c>
      <c r="Q8" s="171">
        <v>190500</v>
      </c>
      <c r="R8" s="171">
        <v>191730</v>
      </c>
      <c r="S8" s="171">
        <v>192407</v>
      </c>
      <c r="T8" s="171">
        <v>193025</v>
      </c>
      <c r="U8" s="171">
        <v>193066</v>
      </c>
      <c r="V8" s="171">
        <v>193066</v>
      </c>
      <c r="W8" s="171">
        <v>192472</v>
      </c>
    </row>
    <row r="9" spans="1:23" x14ac:dyDescent="0.2">
      <c r="A9">
        <v>1</v>
      </c>
      <c r="B9" t="s">
        <v>1238</v>
      </c>
      <c r="C9" t="s">
        <v>1239</v>
      </c>
      <c r="D9" t="s">
        <v>1240</v>
      </c>
      <c r="E9" t="s">
        <v>1241</v>
      </c>
      <c r="F9" s="171">
        <v>462703</v>
      </c>
      <c r="G9" s="172">
        <v>448364.45200980001</v>
      </c>
      <c r="H9" s="171">
        <v>471661</v>
      </c>
      <c r="I9" s="172">
        <v>454609.05563610001</v>
      </c>
      <c r="J9" s="171">
        <v>478878</v>
      </c>
      <c r="K9" s="172">
        <v>461570.68762619997</v>
      </c>
      <c r="L9" s="171">
        <v>486087</v>
      </c>
      <c r="M9" s="172">
        <v>471403.44305860007</v>
      </c>
      <c r="N9" s="171">
        <v>492632</v>
      </c>
      <c r="O9" s="171">
        <v>478415</v>
      </c>
      <c r="P9" s="171">
        <v>500764</v>
      </c>
      <c r="Q9" s="171">
        <v>486884.83818765311</v>
      </c>
      <c r="R9" s="173">
        <v>508166</v>
      </c>
      <c r="S9" s="171">
        <v>516230</v>
      </c>
      <c r="T9" s="171">
        <v>569975</v>
      </c>
      <c r="U9" s="171">
        <v>578270</v>
      </c>
      <c r="V9" s="171">
        <v>554795</v>
      </c>
      <c r="W9" s="171">
        <v>583952</v>
      </c>
    </row>
    <row r="10" spans="1:23" x14ac:dyDescent="0.2">
      <c r="A10">
        <v>2</v>
      </c>
      <c r="B10" t="s">
        <v>1242</v>
      </c>
      <c r="C10" t="s">
        <v>1243</v>
      </c>
      <c r="D10" t="s">
        <v>1240</v>
      </c>
      <c r="E10" t="s">
        <v>1174</v>
      </c>
      <c r="F10" s="171">
        <v>126184</v>
      </c>
      <c r="G10" s="172">
        <v>116397.0705088</v>
      </c>
      <c r="H10" s="171">
        <v>128992</v>
      </c>
      <c r="I10" s="172">
        <v>116480.2171467</v>
      </c>
      <c r="J10" s="171">
        <v>130731</v>
      </c>
      <c r="K10" s="172">
        <v>118025.91909879999</v>
      </c>
      <c r="L10" s="171">
        <v>132704</v>
      </c>
      <c r="M10" s="172">
        <v>120043.6013636</v>
      </c>
      <c r="N10" s="171">
        <v>136054</v>
      </c>
      <c r="O10" s="171">
        <v>123154</v>
      </c>
      <c r="P10" s="171">
        <v>137652</v>
      </c>
      <c r="Q10" s="171">
        <v>124329.43260837722</v>
      </c>
      <c r="R10" s="173">
        <v>139943</v>
      </c>
      <c r="S10" s="171">
        <v>141061</v>
      </c>
      <c r="T10" s="171">
        <v>141810</v>
      </c>
      <c r="U10" s="171">
        <v>143995</v>
      </c>
      <c r="V10" s="171">
        <v>128083</v>
      </c>
      <c r="W10" s="171">
        <v>144467</v>
      </c>
    </row>
    <row r="11" spans="1:23" x14ac:dyDescent="0.2">
      <c r="A11">
        <v>12</v>
      </c>
      <c r="B11" t="s">
        <v>1244</v>
      </c>
      <c r="C11" t="s">
        <v>1245</v>
      </c>
      <c r="D11" t="s">
        <v>1240</v>
      </c>
      <c r="E11" t="s">
        <v>1174</v>
      </c>
      <c r="F11" s="171">
        <v>124163</v>
      </c>
      <c r="G11" s="172">
        <v>95706.065096700011</v>
      </c>
      <c r="H11" s="171">
        <v>128374</v>
      </c>
      <c r="I11" s="172">
        <v>99116.213307600003</v>
      </c>
      <c r="J11" s="171">
        <v>131779</v>
      </c>
      <c r="K11" s="172">
        <v>101743.3701121</v>
      </c>
      <c r="L11" s="171">
        <v>136245</v>
      </c>
      <c r="M11" s="172">
        <v>106266.16954989999</v>
      </c>
      <c r="N11" s="171">
        <v>141580</v>
      </c>
      <c r="O11" s="171">
        <v>110012</v>
      </c>
      <c r="P11" s="171">
        <v>144990</v>
      </c>
      <c r="Q11" s="171">
        <v>111949.49221771819</v>
      </c>
      <c r="R11" s="173">
        <v>149612</v>
      </c>
      <c r="S11" s="171">
        <v>152588</v>
      </c>
      <c r="T11" s="171">
        <v>154927</v>
      </c>
      <c r="U11" s="171">
        <v>160039</v>
      </c>
      <c r="V11" s="171">
        <v>122890</v>
      </c>
      <c r="W11" s="171">
        <v>162196</v>
      </c>
    </row>
    <row r="12" spans="1:23" x14ac:dyDescent="0.2">
      <c r="A12">
        <v>14</v>
      </c>
      <c r="B12" t="s">
        <v>1246</v>
      </c>
      <c r="C12" t="s">
        <v>1247</v>
      </c>
      <c r="D12" t="s">
        <v>1240</v>
      </c>
      <c r="E12" t="s">
        <v>1174</v>
      </c>
      <c r="F12" s="171">
        <v>245389</v>
      </c>
      <c r="G12" s="172">
        <v>223075.37992609999</v>
      </c>
      <c r="H12" s="171">
        <v>250802</v>
      </c>
      <c r="I12" s="172">
        <v>223618.08431400001</v>
      </c>
      <c r="J12" s="171">
        <v>255754</v>
      </c>
      <c r="K12" s="172">
        <v>227821.6477263</v>
      </c>
      <c r="L12" s="171">
        <v>258766</v>
      </c>
      <c r="M12" s="172">
        <v>230880.51557720001</v>
      </c>
      <c r="N12" s="171">
        <v>257242</v>
      </c>
      <c r="O12" s="171">
        <v>229811</v>
      </c>
      <c r="P12" s="171">
        <v>266952</v>
      </c>
      <c r="Q12" s="171">
        <v>236201.80274867555</v>
      </c>
      <c r="R12" s="173">
        <v>264656</v>
      </c>
      <c r="S12" s="171">
        <v>267159</v>
      </c>
      <c r="T12" s="171">
        <v>274385</v>
      </c>
      <c r="U12" s="171">
        <v>278636</v>
      </c>
      <c r="V12" s="171">
        <v>245395</v>
      </c>
      <c r="W12" s="171">
        <v>280036</v>
      </c>
    </row>
    <row r="13" spans="1:23" x14ac:dyDescent="0.2">
      <c r="A13">
        <v>20</v>
      </c>
      <c r="B13" t="s">
        <v>1248</v>
      </c>
      <c r="C13" t="s">
        <v>1249</v>
      </c>
      <c r="D13" t="s">
        <v>1240</v>
      </c>
      <c r="E13" t="s">
        <v>1181</v>
      </c>
      <c r="F13" s="171">
        <v>218682</v>
      </c>
      <c r="G13" s="172">
        <v>238609.96222570006</v>
      </c>
      <c r="H13" s="171">
        <v>221163</v>
      </c>
      <c r="I13" s="172">
        <v>235547.33511310001</v>
      </c>
      <c r="J13" s="171">
        <v>223343</v>
      </c>
      <c r="K13" s="172">
        <v>237844.33591739999</v>
      </c>
      <c r="L13" s="171">
        <v>225244</v>
      </c>
      <c r="M13" s="172">
        <v>239343.20232810001</v>
      </c>
      <c r="N13" s="171">
        <v>226912</v>
      </c>
      <c r="O13" s="171">
        <v>241462</v>
      </c>
      <c r="P13" s="171">
        <v>229066</v>
      </c>
      <c r="Q13" s="171">
        <v>245736.63509389985</v>
      </c>
      <c r="R13" s="173">
        <v>230899</v>
      </c>
      <c r="S13" s="171">
        <v>232660</v>
      </c>
      <c r="T13" s="171">
        <v>244393</v>
      </c>
      <c r="U13" s="171">
        <v>246041</v>
      </c>
      <c r="V13" s="171">
        <v>265106</v>
      </c>
      <c r="W13" s="171">
        <v>248348</v>
      </c>
    </row>
    <row r="14" spans="1:23" x14ac:dyDescent="0.2">
      <c r="A14">
        <v>11</v>
      </c>
      <c r="B14" t="s">
        <v>1250</v>
      </c>
      <c r="C14" t="s">
        <v>1251</v>
      </c>
      <c r="D14" t="s">
        <v>1240</v>
      </c>
      <c r="E14" t="s">
        <v>1252</v>
      </c>
      <c r="F14" s="171">
        <v>390399</v>
      </c>
      <c r="G14" s="172">
        <v>437054.71798209997</v>
      </c>
      <c r="H14" s="171">
        <v>392917</v>
      </c>
      <c r="I14" s="172">
        <v>425328.21441670012</v>
      </c>
      <c r="J14" s="171">
        <v>394398</v>
      </c>
      <c r="K14" s="172">
        <v>426459.07150999998</v>
      </c>
      <c r="L14" s="171">
        <v>395901</v>
      </c>
      <c r="M14" s="172">
        <v>427536.46300670016</v>
      </c>
      <c r="N14" s="171">
        <v>397771</v>
      </c>
      <c r="O14" s="171">
        <v>429527</v>
      </c>
      <c r="P14" s="171">
        <v>398463</v>
      </c>
      <c r="Q14" s="171">
        <v>431181.04110843298</v>
      </c>
      <c r="R14" s="173">
        <v>400214</v>
      </c>
      <c r="S14" s="171">
        <v>401740</v>
      </c>
      <c r="T14" s="171">
        <v>338619</v>
      </c>
      <c r="U14" s="171">
        <v>338965</v>
      </c>
      <c r="V14" s="171">
        <v>383336</v>
      </c>
      <c r="W14" s="171">
        <v>338218</v>
      </c>
    </row>
    <row r="15" spans="1:23" x14ac:dyDescent="0.2">
      <c r="A15">
        <v>18</v>
      </c>
      <c r="B15" t="s">
        <v>1253</v>
      </c>
      <c r="C15" t="s">
        <v>1254</v>
      </c>
      <c r="D15" t="s">
        <v>1240</v>
      </c>
      <c r="E15" t="s">
        <v>1181</v>
      </c>
      <c r="F15" s="171">
        <v>169185</v>
      </c>
      <c r="G15" s="172">
        <v>194494.0858528</v>
      </c>
      <c r="H15" s="171">
        <v>170023</v>
      </c>
      <c r="I15" s="172">
        <v>191197.09281829995</v>
      </c>
      <c r="J15" s="171">
        <v>170902</v>
      </c>
      <c r="K15" s="172">
        <v>192161.05716280002</v>
      </c>
      <c r="L15" s="171">
        <v>171469</v>
      </c>
      <c r="M15" s="172">
        <v>193484.21621439999</v>
      </c>
      <c r="N15" s="171">
        <v>171953</v>
      </c>
      <c r="O15" s="171">
        <v>194345</v>
      </c>
      <c r="P15" s="171">
        <v>172494</v>
      </c>
      <c r="Q15" s="171">
        <v>194637.23457595304</v>
      </c>
      <c r="R15" s="173">
        <v>173307</v>
      </c>
      <c r="S15" s="171">
        <v>173391</v>
      </c>
      <c r="T15" s="171">
        <v>173318</v>
      </c>
      <c r="U15" s="171">
        <v>173355</v>
      </c>
      <c r="V15" s="171">
        <v>196428</v>
      </c>
      <c r="W15" s="171">
        <v>173534</v>
      </c>
    </row>
    <row r="16" spans="1:23" x14ac:dyDescent="0.2">
      <c r="A16">
        <v>15</v>
      </c>
      <c r="B16" t="s">
        <v>1255</v>
      </c>
      <c r="C16" t="s">
        <v>1256</v>
      </c>
      <c r="D16" t="s">
        <v>1240</v>
      </c>
      <c r="E16" t="s">
        <v>1257</v>
      </c>
      <c r="F16" s="171">
        <v>274149</v>
      </c>
      <c r="G16" s="172">
        <v>302347.09059120005</v>
      </c>
      <c r="H16" s="171">
        <v>277664</v>
      </c>
      <c r="I16" s="172">
        <v>302723.96996920009</v>
      </c>
      <c r="J16" s="171">
        <v>281309</v>
      </c>
      <c r="K16" s="172">
        <v>306675.29611369997</v>
      </c>
      <c r="L16" s="171">
        <v>284290</v>
      </c>
      <c r="M16" s="172">
        <v>310580.89837020001</v>
      </c>
      <c r="N16" s="171">
        <v>286526</v>
      </c>
      <c r="O16" s="171">
        <v>313227</v>
      </c>
      <c r="P16" s="171">
        <v>289195</v>
      </c>
      <c r="Q16" s="171">
        <v>317205.50848268036</v>
      </c>
      <c r="R16" s="173">
        <v>292208</v>
      </c>
      <c r="S16" s="171">
        <v>294738</v>
      </c>
      <c r="T16" s="171">
        <v>314671</v>
      </c>
      <c r="U16" s="171">
        <v>317489</v>
      </c>
      <c r="V16" s="171">
        <v>346149</v>
      </c>
      <c r="W16" s="171">
        <v>320151</v>
      </c>
    </row>
    <row r="17" spans="1:23" x14ac:dyDescent="0.2">
      <c r="A17">
        <v>16</v>
      </c>
      <c r="B17" t="s">
        <v>1258</v>
      </c>
      <c r="C17" t="s">
        <v>1259</v>
      </c>
      <c r="D17" t="s">
        <v>1240</v>
      </c>
      <c r="E17" t="s">
        <v>1260</v>
      </c>
      <c r="F17" s="171">
        <v>282456</v>
      </c>
      <c r="G17" s="172">
        <v>295321.79841270007</v>
      </c>
      <c r="H17" s="171">
        <v>285819</v>
      </c>
      <c r="I17" s="172">
        <v>293736.85119830002</v>
      </c>
      <c r="J17" s="171">
        <v>289125</v>
      </c>
      <c r="K17" s="172">
        <v>297076.94383639994</v>
      </c>
      <c r="L17" s="171">
        <v>292225</v>
      </c>
      <c r="M17" s="172">
        <v>299665.48832440004</v>
      </c>
      <c r="N17" s="171">
        <v>295644</v>
      </c>
      <c r="O17" s="171">
        <v>303234</v>
      </c>
      <c r="P17" s="171">
        <v>298486</v>
      </c>
      <c r="Q17" s="171">
        <v>306230.92343023629</v>
      </c>
      <c r="R17" s="173">
        <v>300789</v>
      </c>
      <c r="S17" s="171">
        <v>303754</v>
      </c>
      <c r="T17" s="171">
        <v>305244</v>
      </c>
      <c r="U17" s="171">
        <v>307231</v>
      </c>
      <c r="V17" s="171">
        <v>315430</v>
      </c>
      <c r="W17" s="171">
        <v>308843</v>
      </c>
    </row>
    <row r="18" spans="1:23" x14ac:dyDescent="0.2">
      <c r="A18">
        <v>21</v>
      </c>
      <c r="B18" t="s">
        <v>1261</v>
      </c>
      <c r="C18" t="s">
        <v>1262</v>
      </c>
      <c r="D18" t="s">
        <v>1240</v>
      </c>
      <c r="E18" t="s">
        <v>1179</v>
      </c>
      <c r="F18" s="171">
        <v>450565</v>
      </c>
      <c r="G18" s="172">
        <v>445931.91104520008</v>
      </c>
      <c r="H18" s="171">
        <v>457844</v>
      </c>
      <c r="I18" s="172">
        <v>441543.91741320008</v>
      </c>
      <c r="J18" s="171">
        <v>464947</v>
      </c>
      <c r="K18" s="172">
        <v>448215.18716590008</v>
      </c>
      <c r="L18" s="171">
        <v>471286</v>
      </c>
      <c r="M18" s="172">
        <v>455960.33988130005</v>
      </c>
      <c r="N18" s="171">
        <v>477342</v>
      </c>
      <c r="O18" s="171">
        <v>461895</v>
      </c>
      <c r="P18" s="171">
        <v>482668</v>
      </c>
      <c r="Q18" s="171">
        <v>466368.5630763353</v>
      </c>
      <c r="R18" s="173">
        <v>487348</v>
      </c>
      <c r="S18" s="171">
        <v>491324</v>
      </c>
      <c r="T18" s="171">
        <v>485043</v>
      </c>
      <c r="U18" s="171">
        <v>488650</v>
      </c>
      <c r="V18" s="171">
        <v>473471</v>
      </c>
      <c r="W18" s="171">
        <v>490977</v>
      </c>
    </row>
    <row r="19" spans="1:23" x14ac:dyDescent="0.2">
      <c r="A19">
        <v>4</v>
      </c>
      <c r="B19" t="s">
        <v>1263</v>
      </c>
      <c r="C19" t="s">
        <v>1264</v>
      </c>
      <c r="D19" t="s">
        <v>518</v>
      </c>
      <c r="E19" t="s">
        <v>1265</v>
      </c>
      <c r="F19" s="171">
        <v>414650</v>
      </c>
      <c r="G19" s="171">
        <v>414650</v>
      </c>
      <c r="H19" s="171">
        <v>420521</v>
      </c>
      <c r="I19" s="171">
        <v>420521</v>
      </c>
      <c r="J19" s="171">
        <v>427486</v>
      </c>
      <c r="K19" s="171">
        <v>427486</v>
      </c>
      <c r="L19" s="171">
        <v>434147</v>
      </c>
      <c r="M19" s="171">
        <v>434147</v>
      </c>
      <c r="N19" s="171">
        <v>439777</v>
      </c>
      <c r="O19" s="171">
        <v>439777</v>
      </c>
      <c r="P19" s="171">
        <v>444677</v>
      </c>
      <c r="Q19" s="171">
        <v>444677</v>
      </c>
      <c r="R19" s="171">
        <v>447837</v>
      </c>
      <c r="S19" s="171">
        <v>450597</v>
      </c>
      <c r="T19" s="171">
        <v>452796</v>
      </c>
      <c r="U19" s="171">
        <v>456500</v>
      </c>
      <c r="V19" s="171">
        <v>456500</v>
      </c>
      <c r="W19" s="171">
        <v>458753</v>
      </c>
    </row>
    <row r="20" spans="1:23" x14ac:dyDescent="0.2">
      <c r="A20">
        <v>6</v>
      </c>
      <c r="B20" t="s">
        <v>1266</v>
      </c>
      <c r="C20" t="s">
        <v>1267</v>
      </c>
      <c r="D20" t="s">
        <v>518</v>
      </c>
      <c r="E20" t="s">
        <v>1268</v>
      </c>
      <c r="F20" s="171">
        <v>172367</v>
      </c>
      <c r="G20" s="171">
        <v>172367</v>
      </c>
      <c r="H20" s="171">
        <v>174119</v>
      </c>
      <c r="I20" s="171">
        <v>174119</v>
      </c>
      <c r="J20" s="171">
        <v>176313</v>
      </c>
      <c r="K20" s="171">
        <v>176313</v>
      </c>
      <c r="L20" s="171">
        <v>178086</v>
      </c>
      <c r="M20" s="171">
        <v>178086</v>
      </c>
      <c r="N20" s="171">
        <v>179521</v>
      </c>
      <c r="O20" s="171">
        <v>179521</v>
      </c>
      <c r="P20" s="171">
        <v>180349</v>
      </c>
      <c r="Q20" s="171">
        <v>180349</v>
      </c>
      <c r="R20" s="171">
        <v>181059</v>
      </c>
      <c r="S20" s="171">
        <v>180732</v>
      </c>
      <c r="T20" s="171">
        <v>180308</v>
      </c>
      <c r="U20" s="171">
        <v>180398</v>
      </c>
      <c r="V20" s="171">
        <v>180398</v>
      </c>
      <c r="W20" s="171">
        <v>180652</v>
      </c>
    </row>
    <row r="21" spans="1:23" x14ac:dyDescent="0.2">
      <c r="A21">
        <v>7</v>
      </c>
      <c r="B21" t="s">
        <v>1269</v>
      </c>
      <c r="C21" t="s">
        <v>1270</v>
      </c>
      <c r="D21" t="s">
        <v>518</v>
      </c>
      <c r="E21" t="s">
        <v>1271</v>
      </c>
      <c r="F21" s="171">
        <v>107742</v>
      </c>
      <c r="G21" s="171">
        <v>107742</v>
      </c>
      <c r="H21" s="171">
        <v>108201</v>
      </c>
      <c r="I21" s="171">
        <v>108201</v>
      </c>
      <c r="J21" s="171">
        <v>108700</v>
      </c>
      <c r="K21" s="171">
        <v>108700</v>
      </c>
      <c r="L21" s="171">
        <v>108965</v>
      </c>
      <c r="M21" s="171">
        <v>108965</v>
      </c>
      <c r="N21" s="171">
        <v>109170</v>
      </c>
      <c r="O21" s="171">
        <v>109170</v>
      </c>
      <c r="P21" s="171">
        <v>109530</v>
      </c>
      <c r="Q21" s="171">
        <v>109530</v>
      </c>
      <c r="R21" s="171">
        <v>110266</v>
      </c>
      <c r="S21" s="171">
        <v>110230</v>
      </c>
      <c r="T21" s="171">
        <v>109774</v>
      </c>
      <c r="U21" s="171">
        <v>108404</v>
      </c>
      <c r="V21" s="171">
        <v>108404</v>
      </c>
      <c r="W21" s="171">
        <v>108388</v>
      </c>
    </row>
    <row r="22" spans="1:23" x14ac:dyDescent="0.2">
      <c r="A22">
        <v>10</v>
      </c>
      <c r="B22" t="s">
        <v>1272</v>
      </c>
      <c r="C22" t="s">
        <v>1273</v>
      </c>
      <c r="D22" t="s">
        <v>518</v>
      </c>
      <c r="E22" t="s">
        <v>1274</v>
      </c>
      <c r="F22" s="171">
        <v>333310</v>
      </c>
      <c r="G22" s="171">
        <v>333310</v>
      </c>
      <c r="H22" s="171">
        <v>339045</v>
      </c>
      <c r="I22" s="171">
        <v>339045</v>
      </c>
      <c r="J22" s="171">
        <v>346495</v>
      </c>
      <c r="K22" s="171">
        <v>346495</v>
      </c>
      <c r="L22" s="171">
        <v>352638</v>
      </c>
      <c r="M22" s="171">
        <v>352638</v>
      </c>
      <c r="N22" s="171">
        <v>358361</v>
      </c>
      <c r="O22" s="171">
        <v>358361</v>
      </c>
      <c r="P22" s="171">
        <v>361646</v>
      </c>
      <c r="Q22" s="171">
        <v>361646</v>
      </c>
      <c r="R22" s="171">
        <v>363091</v>
      </c>
      <c r="S22" s="171">
        <v>364736</v>
      </c>
      <c r="T22" s="171">
        <v>367045</v>
      </c>
      <c r="U22" s="171">
        <v>371121</v>
      </c>
      <c r="V22" s="171">
        <v>371121</v>
      </c>
      <c r="W22" s="171">
        <v>373673</v>
      </c>
    </row>
    <row r="23" spans="1:23" x14ac:dyDescent="0.2">
      <c r="A23">
        <v>99</v>
      </c>
      <c r="B23" t="s">
        <v>1198</v>
      </c>
      <c r="C23" t="s">
        <v>1275</v>
      </c>
      <c r="D23"/>
      <c r="E23"/>
      <c r="Q23" s="63"/>
      <c r="R23" s="63"/>
      <c r="S23" s="63"/>
      <c r="T23" s="63"/>
      <c r="U23" s="63"/>
      <c r="V23" s="63"/>
      <c r="W23" s="63"/>
    </row>
    <row r="24" spans="1:23" x14ac:dyDescent="0.2">
      <c r="A24">
        <v>90</v>
      </c>
      <c r="B24" t="s">
        <v>1197</v>
      </c>
      <c r="C24" t="s">
        <v>1276</v>
      </c>
      <c r="D24"/>
      <c r="E24" t="s">
        <v>1276</v>
      </c>
      <c r="Q24" s="63"/>
      <c r="R24" s="63"/>
      <c r="S24" s="63"/>
      <c r="T24" s="63"/>
      <c r="U24" s="63"/>
      <c r="V24" s="63"/>
      <c r="W24" s="63"/>
    </row>
    <row r="28" spans="1:23" x14ac:dyDescent="0.2">
      <c r="V28" s="63"/>
    </row>
    <row r="30" spans="1:23" x14ac:dyDescent="0.2">
      <c r="U30" s="63"/>
      <c r="V30" s="63"/>
    </row>
  </sheetData>
  <hyperlinks>
    <hyperlink ref="A1" location="Oversikt!A1" display="Opptaksomr_ID" xr:uid="{00000000-0004-0000-0B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4"/>
  <dimension ref="A1:H6"/>
  <sheetViews>
    <sheetView workbookViewId="0"/>
  </sheetViews>
  <sheetFormatPr baseColWidth="10" defaultColWidth="11.42578125" defaultRowHeight="12.75" x14ac:dyDescent="0.2"/>
  <cols>
    <col min="1" max="8" width="17.42578125" customWidth="1"/>
  </cols>
  <sheetData>
    <row r="1" spans="1:8" ht="15" x14ac:dyDescent="0.25">
      <c r="A1" s="114" t="s">
        <v>1277</v>
      </c>
      <c r="B1" s="14" t="s">
        <v>1278</v>
      </c>
      <c r="C1" s="14" t="s">
        <v>1204</v>
      </c>
      <c r="D1" s="14" t="s">
        <v>1205</v>
      </c>
      <c r="E1" s="14" t="s">
        <v>1206</v>
      </c>
      <c r="F1" s="14" t="s">
        <v>1207</v>
      </c>
      <c r="G1" s="14" t="s">
        <v>1208</v>
      </c>
      <c r="H1" s="14" t="s">
        <v>1209</v>
      </c>
    </row>
    <row r="2" spans="1:8" ht="15" x14ac:dyDescent="0.25">
      <c r="A2" s="216">
        <v>3</v>
      </c>
      <c r="B2" s="216" t="s">
        <v>518</v>
      </c>
      <c r="C2" s="216">
        <v>1028069</v>
      </c>
      <c r="D2" s="216">
        <v>1041886</v>
      </c>
      <c r="E2" s="216">
        <v>1058994</v>
      </c>
      <c r="F2" s="216">
        <v>1073836</v>
      </c>
      <c r="G2" s="216"/>
      <c r="H2" s="216"/>
    </row>
    <row r="3" spans="1:8" ht="15" x14ac:dyDescent="0.25">
      <c r="A3" s="217">
        <v>4</v>
      </c>
      <c r="B3" s="217" t="s">
        <v>1218</v>
      </c>
      <c r="C3" s="217">
        <v>680110</v>
      </c>
      <c r="D3" s="217">
        <v>687968</v>
      </c>
      <c r="E3" s="217">
        <v>696602</v>
      </c>
      <c r="F3" s="217">
        <v>702869</v>
      </c>
      <c r="G3" s="217"/>
      <c r="H3" s="217"/>
    </row>
    <row r="4" spans="1:8" ht="15" x14ac:dyDescent="0.25">
      <c r="A4" s="218">
        <v>5</v>
      </c>
      <c r="B4" s="218" t="s">
        <v>535</v>
      </c>
      <c r="C4" s="218">
        <v>468251</v>
      </c>
      <c r="D4" s="218">
        <v>470757</v>
      </c>
      <c r="E4" s="218">
        <v>474563</v>
      </c>
      <c r="F4" s="218">
        <v>478134</v>
      </c>
      <c r="G4" s="218"/>
      <c r="H4" s="218"/>
    </row>
    <row r="5" spans="1:8" ht="15" x14ac:dyDescent="0.25">
      <c r="A5" s="217">
        <v>6</v>
      </c>
      <c r="B5" s="217" t="s">
        <v>659</v>
      </c>
      <c r="C5" s="217"/>
      <c r="D5" s="217"/>
      <c r="E5" s="217"/>
      <c r="F5" s="217"/>
      <c r="G5" s="217"/>
      <c r="H5" s="217"/>
    </row>
    <row r="6" spans="1:8" ht="15" x14ac:dyDescent="0.25">
      <c r="A6" s="219">
        <v>7</v>
      </c>
      <c r="B6" s="219" t="s">
        <v>1240</v>
      </c>
      <c r="C6" s="219">
        <v>2743875</v>
      </c>
      <c r="D6" s="219">
        <v>2785259</v>
      </c>
      <c r="E6" s="219">
        <v>2821116</v>
      </c>
      <c r="F6" s="219">
        <v>2854217</v>
      </c>
      <c r="G6" s="219"/>
      <c r="H6" s="219"/>
    </row>
  </sheetData>
  <hyperlinks>
    <hyperlink ref="A1" location="Oversikt!A1" display="PASIENTREGION_ID" xr:uid="{00000000-0004-0000-0C00-000000000000}"/>
  </hyperlinks>
  <pageMargins left="0.7" right="0.7" top="0.75" bottom="0.75" header="0.3" footer="0.3"/>
  <pageSetup orientation="portrait" r:id="rId1"/>
  <headerFooter>
    <oddFooter>&amp;L_x000D_&amp;1#&amp;"Calibri"&amp;10&amp;K000000 Følsomhet Intern (gul)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L911"/>
  <sheetViews>
    <sheetView tabSelected="1" zoomScale="70" zoomScaleNormal="70" workbookViewId="0">
      <selection activeCell="D15" sqref="D15"/>
    </sheetView>
  </sheetViews>
  <sheetFormatPr baseColWidth="10" defaultColWidth="10.5703125" defaultRowHeight="15" x14ac:dyDescent="0.25"/>
  <cols>
    <col min="1" max="1" width="19" style="161" customWidth="1"/>
    <col min="2" max="2" width="25.28515625" style="161" customWidth="1"/>
    <col min="3" max="3" width="26.28515625" style="161" customWidth="1"/>
    <col min="4" max="6" width="12.42578125" style="201" customWidth="1"/>
    <col min="7" max="7" width="21.85546875" style="161" customWidth="1"/>
    <col min="8" max="8" width="22.28515625" style="161" customWidth="1"/>
    <col min="9" max="9" width="28.5703125" style="161" customWidth="1"/>
    <col min="10" max="10" width="28.140625" style="161" customWidth="1"/>
    <col min="11" max="11" width="28.5703125" style="161" customWidth="1"/>
    <col min="12" max="13" width="17.7109375" style="161" customWidth="1"/>
    <col min="14" max="14" width="19" style="161" customWidth="1"/>
    <col min="15" max="15" width="18.28515625" style="161" customWidth="1"/>
    <col min="16" max="16" width="21" style="169" customWidth="1"/>
    <col min="17" max="17" width="42.28515625" style="190" customWidth="1"/>
    <col min="18" max="18" width="38.5703125" style="162" customWidth="1"/>
    <col min="19" max="19" width="33" style="190" customWidth="1"/>
    <col min="20" max="20" width="42.7109375" style="190" customWidth="1"/>
    <col min="21" max="21" width="49.42578125" style="190" customWidth="1"/>
    <col min="22" max="22" width="38.42578125" style="162" customWidth="1"/>
    <col min="23" max="23" width="38" style="162" customWidth="1"/>
    <col min="24" max="24" width="21.42578125" style="190" customWidth="1"/>
    <col min="25" max="25" width="43.42578125" style="190" customWidth="1"/>
    <col min="26" max="26" width="43" style="190" customWidth="1"/>
    <col min="27" max="27" width="38.42578125" style="162" customWidth="1"/>
    <col min="28" max="28" width="38" style="162" customWidth="1"/>
    <col min="29" max="29" width="21.42578125" style="169" customWidth="1"/>
    <col min="30" max="30" width="43.42578125" style="169" customWidth="1"/>
    <col min="31" max="31" width="43" style="169" customWidth="1"/>
    <col min="32" max="32" width="38.42578125" style="162" customWidth="1"/>
    <col min="33" max="33" width="38" style="162" customWidth="1"/>
    <col min="34" max="34" width="21.42578125" style="169" customWidth="1"/>
    <col min="35" max="35" width="43.42578125" style="169" customWidth="1"/>
    <col min="36" max="36" width="43" style="169" customWidth="1"/>
    <col min="37" max="37" width="42.85546875" style="169" customWidth="1"/>
    <col min="38" max="38" width="38.42578125" style="162" customWidth="1"/>
    <col min="39" max="39" width="38" style="162" customWidth="1"/>
    <col min="40" max="40" width="37.7109375" style="162" customWidth="1"/>
    <col min="41" max="41" width="21.42578125" style="162" customWidth="1"/>
    <col min="42" max="42" width="43.42578125" style="169" customWidth="1"/>
    <col min="43" max="43" width="43" style="169" customWidth="1"/>
    <col min="44" max="44" width="42.85546875" style="169" customWidth="1"/>
    <col min="45" max="45" width="38.42578125" style="162" customWidth="1"/>
    <col min="46" max="46" width="38" style="162" customWidth="1"/>
    <col min="47" max="47" width="37.7109375" style="161" customWidth="1"/>
    <col min="48" max="48" width="21.42578125" style="169" customWidth="1"/>
    <col min="49" max="49" width="43.42578125" style="169" customWidth="1"/>
    <col min="50" max="50" width="43" style="169" customWidth="1"/>
    <col min="51" max="51" width="42.85546875" style="169" customWidth="1"/>
    <col min="52" max="52" width="38.42578125" style="162" customWidth="1"/>
    <col min="53" max="53" width="38" style="162" customWidth="1"/>
    <col min="54" max="54" width="37.7109375" style="162" customWidth="1"/>
    <col min="55" max="55" width="21.42578125" style="169" customWidth="1"/>
    <col min="56" max="56" width="43.42578125" style="169" customWidth="1"/>
    <col min="57" max="57" width="43" style="169" customWidth="1"/>
    <col min="58" max="58" width="42.85546875" style="169" customWidth="1"/>
    <col min="59" max="59" width="38.42578125" style="162" customWidth="1"/>
    <col min="60" max="60" width="33.28515625" style="169" customWidth="1"/>
    <col min="61" max="61" width="43.42578125" style="169" customWidth="1"/>
    <col min="62" max="62" width="21.85546875" style="169" customWidth="1"/>
    <col min="63" max="63" width="38.42578125" style="162" customWidth="1"/>
    <col min="64" max="64" width="43.42578125" style="169" customWidth="1"/>
    <col min="65" max="65" width="43.85546875" style="169" customWidth="1"/>
    <col min="66" max="66" width="21.42578125" style="169" customWidth="1"/>
    <col min="67" max="67" width="43.42578125" style="169" customWidth="1"/>
    <col min="68" max="68" width="21.85546875" style="169" customWidth="1"/>
    <col min="69" max="69" width="39.42578125" style="162" customWidth="1"/>
    <col min="70" max="70" width="43.85546875" style="169" customWidth="1"/>
    <col min="71" max="72" width="21.85546875" style="169" customWidth="1"/>
    <col min="73" max="73" width="20" style="161" customWidth="1"/>
    <col min="74" max="74" width="19.85546875" style="161" customWidth="1"/>
    <col min="75" max="75" width="24.7109375" style="161" customWidth="1"/>
    <col min="76" max="76" width="28" style="161" customWidth="1"/>
    <col min="77" max="77" width="24.140625" style="161" customWidth="1"/>
    <col min="78" max="78" width="32.7109375" style="161" customWidth="1"/>
    <col min="79" max="79" width="26.5703125" style="161" customWidth="1"/>
    <col min="80" max="80" width="27.85546875" style="161" customWidth="1"/>
    <col min="81" max="81" width="26.140625" style="161" customWidth="1"/>
    <col min="82" max="82" width="33.42578125" style="161" customWidth="1"/>
    <col min="83" max="83" width="35.5703125" style="161" customWidth="1"/>
    <col min="84" max="84" width="28.5703125" style="161" customWidth="1"/>
    <col min="85" max="85" width="11.7109375" style="161" customWidth="1"/>
    <col min="86" max="86" width="28.140625" style="161" customWidth="1"/>
    <col min="87" max="87" width="20" style="161" customWidth="1"/>
    <col min="88" max="88" width="30" style="161" customWidth="1"/>
    <col min="89" max="89" width="24.140625" style="161" customWidth="1"/>
    <col min="90" max="90" width="31" style="161" customWidth="1"/>
    <col min="91" max="16384" width="10.5703125" style="161"/>
  </cols>
  <sheetData>
    <row r="1" spans="1:90" x14ac:dyDescent="0.25">
      <c r="A1" s="100" t="s">
        <v>1279</v>
      </c>
      <c r="B1" s="161" t="s">
        <v>1280</v>
      </c>
      <c r="C1" s="220" t="s">
        <v>1281</v>
      </c>
      <c r="D1" s="207" t="s">
        <v>1282</v>
      </c>
      <c r="E1" s="207" t="s">
        <v>1283</v>
      </c>
      <c r="F1" s="207" t="s">
        <v>1284</v>
      </c>
      <c r="G1" s="161" t="s">
        <v>1285</v>
      </c>
      <c r="H1" s="161" t="s">
        <v>1286</v>
      </c>
      <c r="I1" s="220" t="s">
        <v>1287</v>
      </c>
      <c r="J1" s="161" t="s">
        <v>1288</v>
      </c>
      <c r="K1" s="161" t="s">
        <v>1289</v>
      </c>
      <c r="L1" s="220" t="s">
        <v>1290</v>
      </c>
      <c r="M1" s="220" t="s">
        <v>1291</v>
      </c>
      <c r="N1" s="220" t="s">
        <v>1292</v>
      </c>
      <c r="O1" s="220" t="s">
        <v>1293</v>
      </c>
      <c r="P1" s="169" t="s">
        <v>1294</v>
      </c>
      <c r="Q1" s="190" t="s">
        <v>1295</v>
      </c>
      <c r="R1" s="221" t="s">
        <v>1296</v>
      </c>
      <c r="S1" s="190" t="s">
        <v>1297</v>
      </c>
      <c r="T1" s="190" t="s">
        <v>1298</v>
      </c>
      <c r="U1" s="190" t="s">
        <v>1299</v>
      </c>
      <c r="V1" s="162" t="s">
        <v>1300</v>
      </c>
      <c r="W1" s="162" t="s">
        <v>1301</v>
      </c>
      <c r="X1" s="190" t="s">
        <v>1302</v>
      </c>
      <c r="Y1" s="190" t="s">
        <v>1303</v>
      </c>
      <c r="Z1" s="190" t="s">
        <v>1304</v>
      </c>
      <c r="AA1" s="162" t="s">
        <v>1305</v>
      </c>
      <c r="AB1" s="162" t="s">
        <v>1306</v>
      </c>
      <c r="AC1" s="169" t="s">
        <v>1307</v>
      </c>
      <c r="AD1" s="169" t="s">
        <v>1308</v>
      </c>
      <c r="AE1" s="169" t="s">
        <v>1309</v>
      </c>
      <c r="AF1" s="162" t="s">
        <v>1310</v>
      </c>
      <c r="AG1" s="162" t="s">
        <v>1311</v>
      </c>
      <c r="AH1" s="169" t="s">
        <v>1312</v>
      </c>
      <c r="AI1" s="169" t="s">
        <v>1313</v>
      </c>
      <c r="AJ1" s="169" t="s">
        <v>1314</v>
      </c>
      <c r="AK1" s="169" t="s">
        <v>1315</v>
      </c>
      <c r="AL1" s="162" t="s">
        <v>1316</v>
      </c>
      <c r="AM1" s="162" t="s">
        <v>1317</v>
      </c>
      <c r="AN1" s="162" t="s">
        <v>1318</v>
      </c>
      <c r="AO1" s="162" t="s">
        <v>1319</v>
      </c>
      <c r="AP1" s="169" t="s">
        <v>1320</v>
      </c>
      <c r="AQ1" s="169" t="s">
        <v>1321</v>
      </c>
      <c r="AR1" s="169" t="s">
        <v>1322</v>
      </c>
      <c r="AS1" s="162" t="s">
        <v>1323</v>
      </c>
      <c r="AT1" s="162" t="s">
        <v>1324</v>
      </c>
      <c r="AU1" s="161" t="s">
        <v>1325</v>
      </c>
      <c r="AV1" s="169" t="s">
        <v>1326</v>
      </c>
      <c r="AW1" s="169" t="s">
        <v>1327</v>
      </c>
      <c r="AX1" s="169" t="s">
        <v>1328</v>
      </c>
      <c r="AY1" s="169" t="s">
        <v>1329</v>
      </c>
      <c r="AZ1" s="162" t="s">
        <v>1330</v>
      </c>
      <c r="BA1" s="162" t="s">
        <v>1331</v>
      </c>
      <c r="BB1" s="162" t="s">
        <v>1332</v>
      </c>
      <c r="BC1" s="169" t="s">
        <v>1333</v>
      </c>
      <c r="BD1" s="169" t="s">
        <v>1334</v>
      </c>
      <c r="BE1" s="222" t="s">
        <v>1335</v>
      </c>
      <c r="BF1" s="169" t="s">
        <v>1336</v>
      </c>
      <c r="BG1" s="221" t="s">
        <v>1337</v>
      </c>
      <c r="BH1" s="169" t="s">
        <v>1338</v>
      </c>
      <c r="BI1" s="169" t="s">
        <v>1339</v>
      </c>
      <c r="BJ1" s="169" t="s">
        <v>1340</v>
      </c>
      <c r="BK1" s="221" t="s">
        <v>1341</v>
      </c>
      <c r="BL1" s="222" t="s">
        <v>1342</v>
      </c>
      <c r="BM1" s="222" t="s">
        <v>1343</v>
      </c>
      <c r="BN1" s="222" t="s">
        <v>1344</v>
      </c>
      <c r="BO1" s="222" t="s">
        <v>449</v>
      </c>
      <c r="BP1" s="222" t="s">
        <v>1345</v>
      </c>
      <c r="BQ1" s="221" t="s">
        <v>1346</v>
      </c>
      <c r="BR1" s="222" t="s">
        <v>1347</v>
      </c>
      <c r="BS1" s="222" t="s">
        <v>1348</v>
      </c>
      <c r="BT1" s="222" t="s">
        <v>1349</v>
      </c>
      <c r="BU1" s="161" t="s">
        <v>1350</v>
      </c>
      <c r="BV1" s="220" t="s">
        <v>1351</v>
      </c>
      <c r="BW1" s="161" t="s">
        <v>1156</v>
      </c>
      <c r="BX1" s="161" t="s">
        <v>1352</v>
      </c>
      <c r="BY1" s="220" t="s">
        <v>1353</v>
      </c>
      <c r="BZ1" s="161" t="s">
        <v>1354</v>
      </c>
      <c r="CA1" s="161" t="s">
        <v>1355</v>
      </c>
      <c r="CB1" s="161" t="s">
        <v>1356</v>
      </c>
      <c r="CC1" s="161" t="s">
        <v>1357</v>
      </c>
      <c r="CD1" s="161" t="s">
        <v>1358</v>
      </c>
      <c r="CE1" s="161" t="s">
        <v>1359</v>
      </c>
      <c r="CF1" s="161" t="s">
        <v>1360</v>
      </c>
      <c r="CG1" s="161" t="s">
        <v>1361</v>
      </c>
      <c r="CH1" s="161" t="s">
        <v>1362</v>
      </c>
      <c r="CI1" s="161" t="s">
        <v>1363</v>
      </c>
      <c r="CJ1" s="220" t="s">
        <v>1364</v>
      </c>
      <c r="CK1" s="161" t="s">
        <v>1365</v>
      </c>
      <c r="CL1" s="161" t="s">
        <v>1366</v>
      </c>
    </row>
    <row r="2" spans="1:90" x14ac:dyDescent="0.25">
      <c r="A2" s="161">
        <v>101</v>
      </c>
      <c r="B2" s="201" t="s">
        <v>1367</v>
      </c>
      <c r="C2" s="223" t="s">
        <v>1368</v>
      </c>
      <c r="D2" s="201" t="s">
        <v>1369</v>
      </c>
      <c r="E2" s="207" t="s">
        <v>1369</v>
      </c>
      <c r="F2" s="161" t="s">
        <v>1370</v>
      </c>
      <c r="G2" s="161" t="s">
        <v>1371</v>
      </c>
      <c r="H2" s="161" t="s">
        <v>1371</v>
      </c>
      <c r="I2" s="161" t="s">
        <v>1372</v>
      </c>
      <c r="J2" s="161" t="s">
        <v>1371</v>
      </c>
      <c r="O2" s="161" t="s">
        <v>1373</v>
      </c>
      <c r="P2" s="169">
        <v>29220</v>
      </c>
      <c r="Q2" s="190">
        <v>32584.680025099999</v>
      </c>
      <c r="R2" s="162">
        <v>1.1151499</v>
      </c>
      <c r="S2" s="190">
        <v>29543</v>
      </c>
      <c r="T2" s="190">
        <v>33609.5561265</v>
      </c>
      <c r="U2" s="190">
        <v>27809.422641500001</v>
      </c>
      <c r="V2" s="162">
        <v>1.1376487</v>
      </c>
      <c r="W2" s="162">
        <v>0.94132019908269304</v>
      </c>
      <c r="X2" s="190">
        <v>29880</v>
      </c>
      <c r="Y2" s="190">
        <v>33992.943744999997</v>
      </c>
      <c r="Z2" s="190">
        <v>28124.899045099999</v>
      </c>
      <c r="AA2" s="162">
        <v>1.1376487</v>
      </c>
      <c r="AB2" s="162">
        <v>0.94126168156291801</v>
      </c>
      <c r="AC2" s="169">
        <v>30132</v>
      </c>
      <c r="AD2" s="169">
        <v>33591.280485000003</v>
      </c>
      <c r="AE2" s="169">
        <v>28358.587345200001</v>
      </c>
      <c r="AF2" s="162">
        <v>1.1148042</v>
      </c>
      <c r="AG2" s="162">
        <v>0.94114520000000002</v>
      </c>
      <c r="AH2" s="169">
        <v>30328</v>
      </c>
      <c r="AI2" s="169">
        <v>33819</v>
      </c>
      <c r="AJ2" s="169">
        <v>28531</v>
      </c>
      <c r="AK2" s="169">
        <v>29976</v>
      </c>
      <c r="AL2" s="162">
        <v>1.1200000000000001</v>
      </c>
      <c r="AM2" s="162">
        <v>0.94</v>
      </c>
      <c r="AN2" s="162">
        <v>0.99</v>
      </c>
      <c r="AO2" s="224">
        <v>30544</v>
      </c>
      <c r="AP2" s="169">
        <v>34252.178902016603</v>
      </c>
      <c r="AQ2" s="169">
        <v>28711.360000000001</v>
      </c>
      <c r="AR2" s="169">
        <v>30238.560000000001</v>
      </c>
      <c r="AS2" s="162">
        <v>1.12140449522055</v>
      </c>
      <c r="AT2" s="162">
        <v>0.94</v>
      </c>
      <c r="AU2" s="162">
        <v>0.99</v>
      </c>
      <c r="AV2" s="169">
        <v>30790</v>
      </c>
      <c r="AW2" s="169">
        <v>34856.544601571222</v>
      </c>
      <c r="AX2" s="169">
        <v>29312.4823940233</v>
      </c>
      <c r="AY2" s="169">
        <v>30682.192282422799</v>
      </c>
      <c r="AZ2" s="162">
        <v>1.1320735499048789</v>
      </c>
      <c r="BA2" s="162">
        <v>0.941327972318867</v>
      </c>
      <c r="BB2" s="162">
        <v>0.985314224134067</v>
      </c>
      <c r="BC2" s="169">
        <v>31037</v>
      </c>
      <c r="BD2" s="169">
        <v>35184.986828149318</v>
      </c>
      <c r="BE2" s="169">
        <v>29215.996276860675</v>
      </c>
      <c r="BF2" s="169">
        <v>30581.197574449037</v>
      </c>
      <c r="BG2" s="162">
        <v>1.1336465131343016</v>
      </c>
      <c r="BH2" s="169">
        <v>31177</v>
      </c>
      <c r="BI2" s="169">
        <v>35343.697339988103</v>
      </c>
      <c r="BJ2" s="169">
        <v>0</v>
      </c>
      <c r="BK2" s="162">
        <v>0</v>
      </c>
      <c r="BL2" s="169">
        <v>0</v>
      </c>
      <c r="BM2" s="169">
        <v>0</v>
      </c>
      <c r="BN2" s="169">
        <v>0</v>
      </c>
      <c r="BO2" s="169">
        <v>0</v>
      </c>
      <c r="BP2" s="169">
        <v>0</v>
      </c>
      <c r="BQ2" s="162">
        <v>0</v>
      </c>
      <c r="BR2" s="169">
        <v>0</v>
      </c>
      <c r="BS2" s="169">
        <v>0</v>
      </c>
      <c r="BT2" s="169">
        <v>0</v>
      </c>
      <c r="BU2" s="161" t="s">
        <v>1240</v>
      </c>
      <c r="BV2" s="161" t="s">
        <v>1374</v>
      </c>
      <c r="BW2" s="161" t="s">
        <v>1170</v>
      </c>
      <c r="BX2" s="161" t="s">
        <v>1255</v>
      </c>
      <c r="BY2" s="161" t="s">
        <v>1375</v>
      </c>
      <c r="BZ2" s="161" t="s">
        <v>1255</v>
      </c>
      <c r="CA2" s="161" t="s">
        <v>1256</v>
      </c>
      <c r="CB2" s="161" t="s">
        <v>1255</v>
      </c>
      <c r="CC2" s="161" t="s">
        <v>1256</v>
      </c>
      <c r="CD2" s="161" t="s">
        <v>1376</v>
      </c>
      <c r="CE2" s="161" t="s">
        <v>1377</v>
      </c>
      <c r="CF2" s="161" t="s">
        <v>1376</v>
      </c>
      <c r="CG2" s="161" t="s">
        <v>1378</v>
      </c>
      <c r="CH2" s="161" t="s">
        <v>1379</v>
      </c>
      <c r="CI2" s="161">
        <v>0</v>
      </c>
      <c r="CJ2" s="161">
        <v>1.11479116020444</v>
      </c>
      <c r="CK2" s="161" t="s">
        <v>1380</v>
      </c>
      <c r="CL2" s="161" t="s">
        <v>1381</v>
      </c>
    </row>
    <row r="3" spans="1:90" x14ac:dyDescent="0.25">
      <c r="A3" s="161">
        <v>104</v>
      </c>
      <c r="B3" s="201" t="s">
        <v>1382</v>
      </c>
      <c r="C3" s="223" t="s">
        <v>1383</v>
      </c>
      <c r="D3" s="201" t="s">
        <v>1369</v>
      </c>
      <c r="E3" s="207" t="s">
        <v>1369</v>
      </c>
      <c r="F3" s="161" t="s">
        <v>1384</v>
      </c>
      <c r="G3" s="161" t="s">
        <v>1385</v>
      </c>
      <c r="H3" s="161" t="s">
        <v>1385</v>
      </c>
      <c r="I3" s="161" t="s">
        <v>1386</v>
      </c>
      <c r="J3" s="161" t="s">
        <v>1385</v>
      </c>
      <c r="O3" s="161" t="s">
        <v>1373</v>
      </c>
      <c r="P3" s="169">
        <v>30265</v>
      </c>
      <c r="Q3" s="190">
        <v>33825.585023400003</v>
      </c>
      <c r="R3" s="162">
        <v>1.1176470000000001</v>
      </c>
      <c r="S3" s="190">
        <v>30723</v>
      </c>
      <c r="T3" s="190">
        <v>34037.6964505</v>
      </c>
      <c r="U3" s="190">
        <v>29125.9263249</v>
      </c>
      <c r="V3" s="162">
        <v>1.1078897000000001</v>
      </c>
      <c r="W3" s="162">
        <v>0.94801700110340803</v>
      </c>
      <c r="X3" s="190">
        <v>30988</v>
      </c>
      <c r="Y3" s="190">
        <v>34331.287231299997</v>
      </c>
      <c r="Z3" s="190">
        <v>29383.943498799999</v>
      </c>
      <c r="AA3" s="162">
        <v>1.1078897000000001</v>
      </c>
      <c r="AB3" s="162">
        <v>0.94823620429843802</v>
      </c>
      <c r="AC3" s="169">
        <v>31308</v>
      </c>
      <c r="AD3" s="169">
        <v>34640.042917600003</v>
      </c>
      <c r="AE3" s="169">
        <v>29527.770220900002</v>
      </c>
      <c r="AF3" s="162">
        <v>1.1064278000000001</v>
      </c>
      <c r="AG3" s="162">
        <v>0.94313820000000004</v>
      </c>
      <c r="AH3" s="169">
        <v>31802</v>
      </c>
      <c r="AI3" s="169">
        <v>35233</v>
      </c>
      <c r="AJ3" s="169">
        <v>29936</v>
      </c>
      <c r="AK3" s="169">
        <v>31581</v>
      </c>
      <c r="AL3" s="162">
        <v>1.1100000000000001</v>
      </c>
      <c r="AM3" s="162">
        <v>0.94</v>
      </c>
      <c r="AN3" s="162">
        <v>0.99</v>
      </c>
      <c r="AO3" s="224">
        <v>32182</v>
      </c>
      <c r="AP3" s="169">
        <v>36034.975944995203</v>
      </c>
      <c r="AQ3" s="169">
        <v>30251.08</v>
      </c>
      <c r="AR3" s="169">
        <v>31860.18</v>
      </c>
      <c r="AS3" s="162">
        <v>1.11972456481869</v>
      </c>
      <c r="AT3" s="162">
        <v>0.94</v>
      </c>
      <c r="AU3" s="162">
        <v>0.99</v>
      </c>
      <c r="AV3" s="169">
        <v>32407</v>
      </c>
      <c r="AW3" s="169">
        <v>36146.711760700891</v>
      </c>
      <c r="AX3" s="169">
        <v>30414.3124005998</v>
      </c>
      <c r="AY3" s="169">
        <v>32530.0701363107</v>
      </c>
      <c r="AZ3" s="162">
        <v>1.1153982707656029</v>
      </c>
      <c r="BA3" s="162">
        <v>0.93759922316382605</v>
      </c>
      <c r="BB3" s="162">
        <v>1.00282288442162</v>
      </c>
      <c r="BC3" s="169">
        <v>32588</v>
      </c>
      <c r="BD3" s="169">
        <v>36158.914809905858</v>
      </c>
      <c r="BE3" s="169">
        <v>30554.483484462762</v>
      </c>
      <c r="BF3" s="169">
        <v>32679.992157531753</v>
      </c>
      <c r="BG3" s="162">
        <v>1.1095775994202117</v>
      </c>
      <c r="BH3" s="169">
        <v>32726</v>
      </c>
      <c r="BI3" s="169">
        <v>36312.03651862585</v>
      </c>
      <c r="BJ3" s="169">
        <v>0</v>
      </c>
      <c r="BK3" s="162">
        <v>0</v>
      </c>
      <c r="BL3" s="169">
        <v>0</v>
      </c>
      <c r="BM3" s="169">
        <v>0</v>
      </c>
      <c r="BN3" s="169">
        <v>0</v>
      </c>
      <c r="BO3" s="169">
        <v>0</v>
      </c>
      <c r="BP3" s="169">
        <v>0</v>
      </c>
      <c r="BQ3" s="162">
        <v>0</v>
      </c>
      <c r="BR3" s="169">
        <v>0</v>
      </c>
      <c r="BS3" s="169">
        <v>0</v>
      </c>
      <c r="BT3" s="169">
        <v>0</v>
      </c>
      <c r="BU3" s="161" t="s">
        <v>1240</v>
      </c>
      <c r="BV3" s="161" t="s">
        <v>1374</v>
      </c>
      <c r="BW3" s="161" t="s">
        <v>1170</v>
      </c>
      <c r="BX3" s="161" t="s">
        <v>1255</v>
      </c>
      <c r="BY3" s="161" t="s">
        <v>1375</v>
      </c>
      <c r="BZ3" s="161" t="s">
        <v>1255</v>
      </c>
      <c r="CA3" s="161" t="s">
        <v>1256</v>
      </c>
      <c r="CB3" s="161" t="s">
        <v>1255</v>
      </c>
      <c r="CC3" s="161" t="s">
        <v>1256</v>
      </c>
      <c r="CD3" s="161" t="s">
        <v>1376</v>
      </c>
      <c r="CE3" s="161" t="s">
        <v>1377</v>
      </c>
      <c r="CF3" s="161" t="s">
        <v>1376</v>
      </c>
      <c r="CG3" s="161" t="s">
        <v>1378</v>
      </c>
      <c r="CH3" s="161" t="s">
        <v>1379</v>
      </c>
      <c r="CI3" s="161">
        <v>1</v>
      </c>
      <c r="CJ3" s="161">
        <v>1.0857474365414901</v>
      </c>
      <c r="CK3" s="161" t="s">
        <v>1380</v>
      </c>
      <c r="CL3" s="161" t="s">
        <v>1381</v>
      </c>
    </row>
    <row r="4" spans="1:90" x14ac:dyDescent="0.25">
      <c r="A4" s="161">
        <v>105</v>
      </c>
      <c r="B4" s="201" t="s">
        <v>1387</v>
      </c>
      <c r="C4" s="223" t="s">
        <v>1388</v>
      </c>
      <c r="D4" s="201" t="s">
        <v>1369</v>
      </c>
      <c r="E4" s="207" t="s">
        <v>1369</v>
      </c>
      <c r="F4" s="161" t="s">
        <v>1389</v>
      </c>
      <c r="G4" s="161" t="s">
        <v>489</v>
      </c>
      <c r="H4" s="161" t="s">
        <v>489</v>
      </c>
      <c r="I4" s="161" t="s">
        <v>1390</v>
      </c>
      <c r="J4" s="161" t="s">
        <v>489</v>
      </c>
      <c r="O4" s="161" t="s">
        <v>1373</v>
      </c>
      <c r="P4" s="169">
        <v>52805</v>
      </c>
      <c r="Q4" s="190">
        <v>58952.342146100003</v>
      </c>
      <c r="R4" s="162">
        <v>1.1164159</v>
      </c>
      <c r="S4" s="190">
        <v>53333</v>
      </c>
      <c r="T4" s="190">
        <v>58906.296917899999</v>
      </c>
      <c r="U4" s="190">
        <v>51097.797728500002</v>
      </c>
      <c r="V4" s="162">
        <v>1.1045</v>
      </c>
      <c r="W4" s="162">
        <v>0.95808969546997202</v>
      </c>
      <c r="X4" s="190">
        <v>53696</v>
      </c>
      <c r="Y4" s="190">
        <v>59307.230407100004</v>
      </c>
      <c r="Z4" s="190">
        <v>51449.250241599999</v>
      </c>
      <c r="AA4" s="162">
        <v>1.1045</v>
      </c>
      <c r="AB4" s="162">
        <v>0.95815796784862906</v>
      </c>
      <c r="AC4" s="169">
        <v>54059</v>
      </c>
      <c r="AD4" s="169">
        <v>59722.7158471</v>
      </c>
      <c r="AE4" s="169">
        <v>51548.921781500001</v>
      </c>
      <c r="AF4" s="162">
        <v>1.1047692</v>
      </c>
      <c r="AG4" s="162">
        <v>0.95356779999999997</v>
      </c>
      <c r="AH4" s="169">
        <v>54192</v>
      </c>
      <c r="AI4" s="169">
        <v>59947</v>
      </c>
      <c r="AJ4" s="169">
        <v>51667</v>
      </c>
      <c r="AK4" s="169">
        <v>53677</v>
      </c>
      <c r="AL4" s="162">
        <v>1.1100000000000001</v>
      </c>
      <c r="AM4" s="162">
        <v>0.95</v>
      </c>
      <c r="AN4" s="162">
        <v>0.99</v>
      </c>
      <c r="AO4" s="224">
        <v>54678</v>
      </c>
      <c r="AP4" s="169">
        <v>61074.536175871202</v>
      </c>
      <c r="AQ4" s="169">
        <v>51944.1</v>
      </c>
      <c r="AR4" s="169">
        <v>54131.22</v>
      </c>
      <c r="AS4" s="162">
        <v>1.11698555499234</v>
      </c>
      <c r="AT4" s="162">
        <v>0.95</v>
      </c>
      <c r="AU4" s="162">
        <v>0.99</v>
      </c>
      <c r="AV4" s="169">
        <v>55127</v>
      </c>
      <c r="AW4" s="169">
        <v>61775.888934952563</v>
      </c>
      <c r="AX4" s="169">
        <v>52951.520533893497</v>
      </c>
      <c r="AY4" s="169">
        <v>55222.0515887086</v>
      </c>
      <c r="AZ4" s="162">
        <v>1.1206103893727677</v>
      </c>
      <c r="BA4" s="162">
        <v>0.95482122245872403</v>
      </c>
      <c r="BB4" s="162">
        <v>0.99576341289122405</v>
      </c>
      <c r="BC4" s="169">
        <v>55543</v>
      </c>
      <c r="BD4" s="169">
        <v>62130.926356915304</v>
      </c>
      <c r="BE4" s="169">
        <v>53033.635159024911</v>
      </c>
      <c r="BF4" s="169">
        <v>55307.68724221726</v>
      </c>
      <c r="BG4" s="162">
        <v>1.1186094801669932</v>
      </c>
      <c r="BH4" s="169">
        <v>55997</v>
      </c>
      <c r="BI4" s="169">
        <v>62638.775060911117</v>
      </c>
      <c r="BJ4" s="169">
        <v>0</v>
      </c>
      <c r="BK4" s="162">
        <v>0</v>
      </c>
      <c r="BL4" s="169">
        <v>0</v>
      </c>
      <c r="BM4" s="169">
        <v>0</v>
      </c>
      <c r="BN4" s="169">
        <v>0</v>
      </c>
      <c r="BO4" s="169">
        <v>0</v>
      </c>
      <c r="BP4" s="169">
        <v>0</v>
      </c>
      <c r="BQ4" s="162">
        <v>0</v>
      </c>
      <c r="BR4" s="169">
        <v>0</v>
      </c>
      <c r="BS4" s="169">
        <v>0</v>
      </c>
      <c r="BT4" s="169">
        <v>0</v>
      </c>
      <c r="BU4" s="161" t="s">
        <v>1240</v>
      </c>
      <c r="BV4" s="161" t="s">
        <v>1374</v>
      </c>
      <c r="BW4" s="161" t="s">
        <v>1170</v>
      </c>
      <c r="BX4" s="161" t="s">
        <v>1255</v>
      </c>
      <c r="BY4" s="161" t="s">
        <v>1375</v>
      </c>
      <c r="BZ4" s="161" t="s">
        <v>1255</v>
      </c>
      <c r="CA4" s="161" t="s">
        <v>1256</v>
      </c>
      <c r="CB4" s="161" t="s">
        <v>1255</v>
      </c>
      <c r="CC4" s="161" t="s">
        <v>1256</v>
      </c>
      <c r="CD4" s="161" t="s">
        <v>1376</v>
      </c>
      <c r="CE4" s="161" t="s">
        <v>1377</v>
      </c>
      <c r="CF4" s="161" t="s">
        <v>1376</v>
      </c>
      <c r="CG4" s="161" t="s">
        <v>1378</v>
      </c>
      <c r="CH4" s="161" t="s">
        <v>1379</v>
      </c>
      <c r="CI4" s="161">
        <v>0</v>
      </c>
      <c r="CJ4" s="161">
        <v>1.1259759553696</v>
      </c>
      <c r="CK4" s="161" t="s">
        <v>1380</v>
      </c>
      <c r="CL4" s="161" t="s">
        <v>1381</v>
      </c>
    </row>
    <row r="5" spans="1:90" x14ac:dyDescent="0.25">
      <c r="A5" s="161">
        <v>106</v>
      </c>
      <c r="B5" s="201" t="s">
        <v>1391</v>
      </c>
      <c r="C5" s="223" t="s">
        <v>1392</v>
      </c>
      <c r="D5" s="201" t="s">
        <v>1369</v>
      </c>
      <c r="E5" s="207" t="s">
        <v>1369</v>
      </c>
      <c r="F5" s="161" t="s">
        <v>1393</v>
      </c>
      <c r="G5" s="161" t="s">
        <v>1394</v>
      </c>
      <c r="H5" s="161" t="s">
        <v>1394</v>
      </c>
      <c r="I5" s="161" t="s">
        <v>1395</v>
      </c>
      <c r="J5" s="161" t="s">
        <v>1394</v>
      </c>
      <c r="O5" s="161" t="s">
        <v>1373</v>
      </c>
      <c r="P5" s="169">
        <v>74579</v>
      </c>
      <c r="Q5" s="190">
        <v>82160.927256900002</v>
      </c>
      <c r="R5" s="162">
        <v>1.1016630000000001</v>
      </c>
      <c r="S5" s="190">
        <v>75583</v>
      </c>
      <c r="T5" s="190">
        <v>81985.485909499999</v>
      </c>
      <c r="U5" s="190">
        <v>72905.845882599999</v>
      </c>
      <c r="V5" s="162">
        <v>1.084708</v>
      </c>
      <c r="W5" s="162">
        <v>0.96457994367251898</v>
      </c>
      <c r="X5" s="190">
        <v>76807</v>
      </c>
      <c r="Y5" s="190">
        <v>83313.168520099993</v>
      </c>
      <c r="Z5" s="190">
        <v>74159.831983600001</v>
      </c>
      <c r="AA5" s="162">
        <v>1.084708</v>
      </c>
      <c r="AB5" s="162">
        <v>0.96553480781178802</v>
      </c>
      <c r="AC5" s="169">
        <v>77591</v>
      </c>
      <c r="AD5" s="169">
        <v>84452.347031600002</v>
      </c>
      <c r="AE5" s="169">
        <v>74729.034519599998</v>
      </c>
      <c r="AF5" s="162">
        <v>1.0884297000000001</v>
      </c>
      <c r="AG5" s="162">
        <v>0.96311469999999999</v>
      </c>
      <c r="AH5" s="169">
        <v>78159</v>
      </c>
      <c r="AI5" s="169">
        <v>85108</v>
      </c>
      <c r="AJ5" s="169">
        <v>75233</v>
      </c>
      <c r="AK5" s="169">
        <v>76396</v>
      </c>
      <c r="AL5" s="162">
        <v>1.0900000000000001</v>
      </c>
      <c r="AM5" s="162">
        <v>0.96</v>
      </c>
      <c r="AN5" s="162">
        <v>0.98</v>
      </c>
      <c r="AO5" s="224">
        <v>78967</v>
      </c>
      <c r="AP5" s="169">
        <v>86280.4074426476</v>
      </c>
      <c r="AQ5" s="169">
        <v>75808.320000000007</v>
      </c>
      <c r="AR5" s="169">
        <v>77387.66</v>
      </c>
      <c r="AS5" s="162">
        <v>1.09261346439206</v>
      </c>
      <c r="AT5" s="162">
        <v>0.96</v>
      </c>
      <c r="AU5" s="162">
        <v>0.98</v>
      </c>
      <c r="AV5" s="169">
        <v>80121</v>
      </c>
      <c r="AW5" s="169">
        <v>87767.862367531328</v>
      </c>
      <c r="AX5" s="169">
        <v>77706.063477117001</v>
      </c>
      <c r="AY5" s="169">
        <v>79594.815158643396</v>
      </c>
      <c r="AZ5" s="162">
        <v>1.0954414244396766</v>
      </c>
      <c r="BA5" s="162">
        <v>0.96389775637886799</v>
      </c>
      <c r="BB5" s="162">
        <v>0.98732660384218396</v>
      </c>
      <c r="BC5" s="169">
        <v>80977</v>
      </c>
      <c r="BD5" s="169">
        <v>88743.457598388006</v>
      </c>
      <c r="BE5" s="169">
        <v>78053.548618291592</v>
      </c>
      <c r="BF5" s="169">
        <v>79950.746399328535</v>
      </c>
      <c r="BG5" s="162">
        <v>1.0959094261134397</v>
      </c>
      <c r="BH5" s="169">
        <v>81772</v>
      </c>
      <c r="BI5" s="169">
        <v>89614.705592148195</v>
      </c>
      <c r="BJ5" s="169">
        <v>0</v>
      </c>
      <c r="BK5" s="162">
        <v>0</v>
      </c>
      <c r="BL5" s="169">
        <v>0</v>
      </c>
      <c r="BM5" s="169">
        <v>0</v>
      </c>
      <c r="BN5" s="169">
        <v>0</v>
      </c>
      <c r="BO5" s="169">
        <v>0</v>
      </c>
      <c r="BP5" s="169">
        <v>0</v>
      </c>
      <c r="BQ5" s="162">
        <v>0</v>
      </c>
      <c r="BR5" s="169">
        <v>0</v>
      </c>
      <c r="BS5" s="169">
        <v>0</v>
      </c>
      <c r="BT5" s="169">
        <v>0</v>
      </c>
      <c r="BU5" s="161" t="s">
        <v>1240</v>
      </c>
      <c r="BV5" s="161" t="s">
        <v>1374</v>
      </c>
      <c r="BW5" s="161" t="s">
        <v>1170</v>
      </c>
      <c r="BX5" s="161" t="s">
        <v>1255</v>
      </c>
      <c r="BY5" s="161" t="s">
        <v>1375</v>
      </c>
      <c r="BZ5" s="161" t="s">
        <v>1255</v>
      </c>
      <c r="CA5" s="161" t="s">
        <v>1256</v>
      </c>
      <c r="CB5" s="161" t="s">
        <v>1255</v>
      </c>
      <c r="CC5" s="161" t="s">
        <v>1256</v>
      </c>
      <c r="CD5" s="161" t="s">
        <v>1376</v>
      </c>
      <c r="CE5" s="161" t="s">
        <v>1377</v>
      </c>
      <c r="CF5" s="161" t="s">
        <v>1376</v>
      </c>
      <c r="CG5" s="161" t="s">
        <v>1378</v>
      </c>
      <c r="CH5" s="161" t="s">
        <v>1379</v>
      </c>
      <c r="CI5" s="161">
        <v>0</v>
      </c>
      <c r="CJ5" s="161">
        <v>1.0841757417567499</v>
      </c>
      <c r="CK5" s="161" t="s">
        <v>1380</v>
      </c>
      <c r="CL5" s="161" t="s">
        <v>1381</v>
      </c>
    </row>
    <row r="6" spans="1:90" x14ac:dyDescent="0.25">
      <c r="A6" s="161">
        <v>111</v>
      </c>
      <c r="B6" s="201" t="s">
        <v>1396</v>
      </c>
      <c r="C6" s="223" t="s">
        <v>1397</v>
      </c>
      <c r="D6" s="201" t="s">
        <v>1369</v>
      </c>
      <c r="E6" s="207" t="s">
        <v>1369</v>
      </c>
      <c r="F6" s="161" t="s">
        <v>1398</v>
      </c>
      <c r="G6" s="161" t="s">
        <v>1399</v>
      </c>
      <c r="H6" s="161" t="s">
        <v>1399</v>
      </c>
      <c r="I6" s="161" t="s">
        <v>1395</v>
      </c>
      <c r="J6" s="161" t="s">
        <v>1394</v>
      </c>
      <c r="O6" s="161" t="s">
        <v>1373</v>
      </c>
      <c r="P6" s="169">
        <v>4160</v>
      </c>
      <c r="Q6" s="190">
        <v>4737.1959895</v>
      </c>
      <c r="R6" s="162">
        <v>1.138749</v>
      </c>
      <c r="S6" s="190">
        <v>4206</v>
      </c>
      <c r="T6" s="190">
        <v>4819.8820784999998</v>
      </c>
      <c r="U6" s="190">
        <v>3671.4628413</v>
      </c>
      <c r="V6" s="162">
        <v>1.1459539000000001</v>
      </c>
      <c r="W6" s="162">
        <v>0.87291080392296705</v>
      </c>
      <c r="X6" s="190">
        <v>4284</v>
      </c>
      <c r="Y6" s="190">
        <v>4909.2664822999996</v>
      </c>
      <c r="Z6" s="190">
        <v>3735.0036447000002</v>
      </c>
      <c r="AA6" s="162">
        <v>1.1459539000000001</v>
      </c>
      <c r="AB6" s="162">
        <v>0.87184959026610698</v>
      </c>
      <c r="AC6" s="169">
        <v>4386</v>
      </c>
      <c r="AD6" s="169">
        <v>5014.9885759999997</v>
      </c>
      <c r="AE6" s="169">
        <v>3868.0272540000001</v>
      </c>
      <c r="AF6" s="162">
        <v>1.1434082000000001</v>
      </c>
      <c r="AG6" s="162">
        <v>0.8819032</v>
      </c>
      <c r="AH6" s="169">
        <v>4480</v>
      </c>
      <c r="AI6" s="169">
        <v>5138</v>
      </c>
      <c r="AJ6" s="169">
        <v>3944</v>
      </c>
      <c r="AK6" s="169">
        <v>3763</v>
      </c>
      <c r="AL6" s="162">
        <v>1.1499999999999999</v>
      </c>
      <c r="AM6" s="162">
        <v>0.88</v>
      </c>
      <c r="AN6" s="162">
        <v>0.84</v>
      </c>
      <c r="AO6" s="224">
        <v>4511</v>
      </c>
      <c r="AP6" s="169">
        <v>5065.1410364530202</v>
      </c>
      <c r="AQ6" s="169">
        <v>3969.68</v>
      </c>
      <c r="AR6" s="169">
        <v>3789.24</v>
      </c>
      <c r="AS6" s="162">
        <v>1.12284217168101</v>
      </c>
      <c r="AT6" s="162">
        <v>0.88</v>
      </c>
      <c r="AU6" s="162">
        <v>0.84</v>
      </c>
      <c r="AV6" s="169">
        <v>4517</v>
      </c>
      <c r="AW6" s="169">
        <v>5104.2168965977025</v>
      </c>
      <c r="AX6" s="169">
        <v>4019.71661153182</v>
      </c>
      <c r="AY6" s="169">
        <v>3833.06132191201</v>
      </c>
      <c r="AZ6" s="162">
        <v>1.1300015268093209</v>
      </c>
      <c r="BA6" s="162">
        <v>0.88238757798964396</v>
      </c>
      <c r="BB6" s="162">
        <v>0.84141396595587903</v>
      </c>
      <c r="BC6" s="169">
        <v>4540</v>
      </c>
      <c r="BD6" s="169">
        <v>5179.5926893124824</v>
      </c>
      <c r="BE6" s="169">
        <v>4006.0396040729834</v>
      </c>
      <c r="BF6" s="169">
        <v>3820.0194054396907</v>
      </c>
      <c r="BG6" s="162">
        <v>1.1408794469851282</v>
      </c>
      <c r="BH6" s="169">
        <v>4599</v>
      </c>
      <c r="BI6" s="169">
        <v>5246.9045766846048</v>
      </c>
      <c r="BJ6" s="169">
        <v>0</v>
      </c>
      <c r="BK6" s="162">
        <v>0</v>
      </c>
      <c r="BL6" s="169">
        <v>0</v>
      </c>
      <c r="BM6" s="169">
        <v>0</v>
      </c>
      <c r="BN6" s="169">
        <v>0</v>
      </c>
      <c r="BO6" s="169">
        <v>0</v>
      </c>
      <c r="BP6" s="169">
        <v>0</v>
      </c>
      <c r="BQ6" s="162">
        <v>0</v>
      </c>
      <c r="BR6" s="169">
        <v>0</v>
      </c>
      <c r="BS6" s="169">
        <v>0</v>
      </c>
      <c r="BT6" s="169">
        <v>0</v>
      </c>
      <c r="BU6" s="161" t="s">
        <v>1240</v>
      </c>
      <c r="BV6" s="161" t="s">
        <v>1374</v>
      </c>
      <c r="BW6" s="161" t="s">
        <v>1170</v>
      </c>
      <c r="BX6" s="161" t="s">
        <v>1255</v>
      </c>
      <c r="BY6" s="161" t="s">
        <v>1375</v>
      </c>
      <c r="BZ6" s="161" t="s">
        <v>1255</v>
      </c>
      <c r="CA6" s="161" t="s">
        <v>1256</v>
      </c>
      <c r="CB6" s="220" t="s">
        <v>1255</v>
      </c>
      <c r="CC6" s="161" t="s">
        <v>1256</v>
      </c>
      <c r="CD6" s="161" t="s">
        <v>1376</v>
      </c>
      <c r="CE6" s="161" t="s">
        <v>1377</v>
      </c>
      <c r="CF6" s="161" t="s">
        <v>1376</v>
      </c>
      <c r="CG6" s="161" t="s">
        <v>1378</v>
      </c>
      <c r="CH6" s="161" t="s">
        <v>1379</v>
      </c>
      <c r="CI6" s="161">
        <v>0</v>
      </c>
      <c r="CJ6" s="161">
        <v>1.0481980810934799</v>
      </c>
      <c r="CK6" s="161" t="s">
        <v>1380</v>
      </c>
      <c r="CL6" s="161" t="s">
        <v>1381</v>
      </c>
    </row>
    <row r="7" spans="1:90" x14ac:dyDescent="0.25">
      <c r="A7" s="161">
        <v>118</v>
      </c>
      <c r="B7" s="201" t="s">
        <v>1400</v>
      </c>
      <c r="C7" s="223" t="s">
        <v>1401</v>
      </c>
      <c r="D7" s="201" t="s">
        <v>1369</v>
      </c>
      <c r="E7" s="207" t="s">
        <v>1369</v>
      </c>
      <c r="F7" s="161" t="s">
        <v>1402</v>
      </c>
      <c r="G7" s="161" t="s">
        <v>1403</v>
      </c>
      <c r="H7" s="161" t="s">
        <v>1403</v>
      </c>
      <c r="I7" s="161" t="s">
        <v>1372</v>
      </c>
      <c r="J7" s="161" t="s">
        <v>1371</v>
      </c>
      <c r="O7" s="161" t="s">
        <v>1373</v>
      </c>
      <c r="P7" s="169">
        <v>1414</v>
      </c>
      <c r="Q7" s="190">
        <v>1602.3408003</v>
      </c>
      <c r="R7" s="162">
        <v>1.1331971999999999</v>
      </c>
      <c r="S7" s="190">
        <v>1423</v>
      </c>
      <c r="T7" s="190">
        <v>1468.4186311999999</v>
      </c>
      <c r="U7" s="190">
        <v>1283.0715857</v>
      </c>
      <c r="V7" s="162">
        <v>1.0319175</v>
      </c>
      <c r="W7" s="162">
        <v>0.90166660976809598</v>
      </c>
      <c r="X7" s="190">
        <v>1425</v>
      </c>
      <c r="Y7" s="190">
        <v>1470.4824662000001</v>
      </c>
      <c r="Z7" s="190">
        <v>1287.3968271000001</v>
      </c>
      <c r="AA7" s="162">
        <v>1.0319175</v>
      </c>
      <c r="AB7" s="162">
        <v>0.90343636989473697</v>
      </c>
      <c r="AC7" s="169">
        <v>1408</v>
      </c>
      <c r="AD7" s="169">
        <v>1580.8593140999999</v>
      </c>
      <c r="AE7" s="169">
        <v>1218.315562</v>
      </c>
      <c r="AF7" s="162">
        <v>1.1227693999999999</v>
      </c>
      <c r="AG7" s="162">
        <v>0.86528090000000002</v>
      </c>
      <c r="AH7" s="169">
        <v>1406</v>
      </c>
      <c r="AI7" s="169">
        <v>1582</v>
      </c>
      <c r="AJ7" s="169">
        <v>1217</v>
      </c>
      <c r="AK7" s="169">
        <v>1118</v>
      </c>
      <c r="AL7" s="162">
        <v>1.1299999999999999</v>
      </c>
      <c r="AM7" s="162">
        <v>0.87</v>
      </c>
      <c r="AN7" s="162">
        <v>0.79</v>
      </c>
      <c r="AO7" s="224">
        <v>1404</v>
      </c>
      <c r="AP7" s="169">
        <v>1521.8374974927599</v>
      </c>
      <c r="AQ7" s="169">
        <v>1221.48</v>
      </c>
      <c r="AR7" s="169">
        <v>1109.1600000000001</v>
      </c>
      <c r="AS7" s="162">
        <v>1.0839298415190599</v>
      </c>
      <c r="AT7" s="162">
        <v>0.87</v>
      </c>
      <c r="AU7" s="162">
        <v>0.79</v>
      </c>
      <c r="AV7" s="169">
        <v>1398</v>
      </c>
      <c r="AW7" s="169">
        <v>1622.5127066649336</v>
      </c>
      <c r="AX7" s="169">
        <v>1201.90763935213</v>
      </c>
      <c r="AY7" s="169">
        <v>1095.99102911964</v>
      </c>
      <c r="AZ7" s="162">
        <v>1.1605956413912257</v>
      </c>
      <c r="BA7" s="162">
        <v>0.86717722896979299</v>
      </c>
      <c r="BB7" s="162">
        <v>0.79075831826813503</v>
      </c>
      <c r="BC7" s="169">
        <v>1399</v>
      </c>
      <c r="BD7" s="169">
        <v>1611.0783517240484</v>
      </c>
      <c r="BE7" s="169">
        <v>1213.1809433287403</v>
      </c>
      <c r="BF7" s="169">
        <v>1106.2708872571209</v>
      </c>
      <c r="BG7" s="162">
        <v>1.1515928175296986</v>
      </c>
      <c r="BH7" s="169">
        <v>1357</v>
      </c>
      <c r="BI7" s="169">
        <v>1562.7114533878009</v>
      </c>
      <c r="BJ7" s="169">
        <v>0</v>
      </c>
      <c r="BK7" s="162">
        <v>0</v>
      </c>
      <c r="BL7" s="169">
        <v>0</v>
      </c>
      <c r="BM7" s="169">
        <v>0</v>
      </c>
      <c r="BN7" s="169">
        <v>0</v>
      </c>
      <c r="BO7" s="169">
        <v>0</v>
      </c>
      <c r="BP7" s="169">
        <v>0</v>
      </c>
      <c r="BQ7" s="162">
        <v>0</v>
      </c>
      <c r="BR7" s="169">
        <v>0</v>
      </c>
      <c r="BS7" s="169">
        <v>0</v>
      </c>
      <c r="BT7" s="169">
        <v>0</v>
      </c>
      <c r="BU7" s="161" t="s">
        <v>1240</v>
      </c>
      <c r="BV7" s="161" t="s">
        <v>1374</v>
      </c>
      <c r="BW7" s="161" t="s">
        <v>1170</v>
      </c>
      <c r="BX7" s="161" t="s">
        <v>1255</v>
      </c>
      <c r="BY7" s="161" t="s">
        <v>1375</v>
      </c>
      <c r="BZ7" s="161" t="s">
        <v>1255</v>
      </c>
      <c r="CA7" s="161" t="s">
        <v>1256</v>
      </c>
      <c r="CB7" s="161" t="s">
        <v>1255</v>
      </c>
      <c r="CC7" s="161" t="s">
        <v>1256</v>
      </c>
      <c r="CD7" s="161" t="s">
        <v>1376</v>
      </c>
      <c r="CE7" s="161" t="s">
        <v>1377</v>
      </c>
      <c r="CF7" s="161" t="s">
        <v>1376</v>
      </c>
      <c r="CG7" s="161" t="s">
        <v>1378</v>
      </c>
      <c r="CH7" s="161" t="s">
        <v>1379</v>
      </c>
      <c r="CI7" s="161">
        <v>0</v>
      </c>
      <c r="CJ7" s="161">
        <v>1.2318254478602899</v>
      </c>
      <c r="CK7" s="161" t="s">
        <v>1380</v>
      </c>
      <c r="CL7" s="161" t="s">
        <v>1381</v>
      </c>
    </row>
    <row r="8" spans="1:90" x14ac:dyDescent="0.25">
      <c r="A8" s="161">
        <v>119</v>
      </c>
      <c r="B8" s="201" t="s">
        <v>1404</v>
      </c>
      <c r="C8" s="223" t="s">
        <v>1405</v>
      </c>
      <c r="D8" s="201" t="s">
        <v>1369</v>
      </c>
      <c r="E8" s="207" t="s">
        <v>1369</v>
      </c>
      <c r="F8" s="161" t="s">
        <v>1406</v>
      </c>
      <c r="G8" s="161" t="s">
        <v>1407</v>
      </c>
      <c r="H8" s="161" t="s">
        <v>1407</v>
      </c>
      <c r="I8" s="161" t="s">
        <v>1408</v>
      </c>
      <c r="J8" s="161" t="s">
        <v>1409</v>
      </c>
      <c r="O8" s="161" t="s">
        <v>1373</v>
      </c>
      <c r="P8" s="169">
        <v>3476</v>
      </c>
      <c r="Q8" s="190">
        <v>4238.5118146000004</v>
      </c>
      <c r="R8" s="162">
        <v>1.2193647000000001</v>
      </c>
      <c r="S8" s="190">
        <v>3518</v>
      </c>
      <c r="T8" s="190">
        <v>4399.2975869000002</v>
      </c>
      <c r="U8" s="190">
        <v>3262.2529829999999</v>
      </c>
      <c r="V8" s="162">
        <v>1.2505109999999999</v>
      </c>
      <c r="W8" s="162">
        <v>0.92730329249573595</v>
      </c>
      <c r="X8" s="190">
        <v>3587</v>
      </c>
      <c r="Y8" s="190">
        <v>4485.5828437</v>
      </c>
      <c r="Z8" s="190">
        <v>3322.298401</v>
      </c>
      <c r="AA8" s="162">
        <v>1.2505109999999999</v>
      </c>
      <c r="AB8" s="162">
        <v>0.92620529718427702</v>
      </c>
      <c r="AC8" s="169">
        <v>3596</v>
      </c>
      <c r="AD8" s="169">
        <v>4378.2619575999997</v>
      </c>
      <c r="AE8" s="169">
        <v>3290.0672949999998</v>
      </c>
      <c r="AF8" s="162">
        <v>1.2175366999999999</v>
      </c>
      <c r="AG8" s="162">
        <v>0.91492419999999997</v>
      </c>
      <c r="AH8" s="169">
        <v>3613</v>
      </c>
      <c r="AI8" s="169">
        <v>4390</v>
      </c>
      <c r="AJ8" s="169">
        <v>3304</v>
      </c>
      <c r="AK8" s="169">
        <v>3352</v>
      </c>
      <c r="AL8" s="162">
        <v>1.22</v>
      </c>
      <c r="AM8" s="162">
        <v>0.91</v>
      </c>
      <c r="AN8" s="162">
        <v>0.93</v>
      </c>
      <c r="AO8" s="224">
        <v>3610</v>
      </c>
      <c r="AP8" s="169">
        <v>4410.35205066042</v>
      </c>
      <c r="AQ8" s="169">
        <v>3285.1</v>
      </c>
      <c r="AR8" s="169">
        <v>3357.3</v>
      </c>
      <c r="AS8" s="162">
        <v>1.2217041691580099</v>
      </c>
      <c r="AT8" s="162">
        <v>0.91</v>
      </c>
      <c r="AU8" s="162">
        <v>0.93</v>
      </c>
      <c r="AV8" s="169">
        <v>3597</v>
      </c>
      <c r="AW8" s="169">
        <v>4330.5152005487926</v>
      </c>
      <c r="AX8" s="169">
        <v>3369.4149335379102</v>
      </c>
      <c r="AY8" s="169">
        <v>3459.99808937019</v>
      </c>
      <c r="AZ8" s="162">
        <v>1.2039241591739762</v>
      </c>
      <c r="BA8" s="162">
        <v>0.91373964299333199</v>
      </c>
      <c r="BB8" s="162">
        <v>0.93830456660886397</v>
      </c>
      <c r="BC8" s="169">
        <v>3567</v>
      </c>
      <c r="BD8" s="169">
        <v>4360.5917297072156</v>
      </c>
      <c r="BE8" s="169">
        <v>3259.3093065572152</v>
      </c>
      <c r="BF8" s="169">
        <v>3346.9323890938176</v>
      </c>
      <c r="BG8" s="162">
        <v>1.2224815614542235</v>
      </c>
      <c r="BH8" s="169">
        <v>3592</v>
      </c>
      <c r="BI8" s="169">
        <v>4391.1537687435712</v>
      </c>
      <c r="BJ8" s="169">
        <v>0</v>
      </c>
      <c r="BK8" s="162">
        <v>0</v>
      </c>
      <c r="BL8" s="169">
        <v>0</v>
      </c>
      <c r="BM8" s="169">
        <v>0</v>
      </c>
      <c r="BN8" s="169">
        <v>0</v>
      </c>
      <c r="BO8" s="169">
        <v>0</v>
      </c>
      <c r="BP8" s="169">
        <v>0</v>
      </c>
      <c r="BQ8" s="162">
        <v>0</v>
      </c>
      <c r="BR8" s="169">
        <v>0</v>
      </c>
      <c r="BS8" s="169">
        <v>0</v>
      </c>
      <c r="BT8" s="169">
        <v>0</v>
      </c>
      <c r="BU8" s="161" t="s">
        <v>1240</v>
      </c>
      <c r="BV8" s="161" t="s">
        <v>1374</v>
      </c>
      <c r="BW8" s="161" t="s">
        <v>1170</v>
      </c>
      <c r="BX8" s="161" t="s">
        <v>1255</v>
      </c>
      <c r="BY8" s="161" t="s">
        <v>1375</v>
      </c>
      <c r="BZ8" s="161" t="s">
        <v>1255</v>
      </c>
      <c r="CA8" s="161" t="s">
        <v>1256</v>
      </c>
      <c r="CB8" s="161" t="s">
        <v>1255</v>
      </c>
      <c r="CC8" s="161" t="s">
        <v>1256</v>
      </c>
      <c r="CD8" s="161" t="s">
        <v>1376</v>
      </c>
      <c r="CE8" s="161" t="s">
        <v>1377</v>
      </c>
      <c r="CF8" s="161" t="s">
        <v>1376</v>
      </c>
      <c r="CG8" s="161" t="s">
        <v>1378</v>
      </c>
      <c r="CH8" s="161" t="s">
        <v>1379</v>
      </c>
      <c r="CI8" s="161">
        <v>0</v>
      </c>
      <c r="CJ8" s="161">
        <v>1.1763458303765</v>
      </c>
      <c r="CK8" s="161" t="s">
        <v>1380</v>
      </c>
      <c r="CL8" s="161" t="s">
        <v>1381</v>
      </c>
    </row>
    <row r="9" spans="1:90" x14ac:dyDescent="0.25">
      <c r="A9" s="161">
        <v>121</v>
      </c>
      <c r="B9" s="201" t="s">
        <v>1410</v>
      </c>
      <c r="C9" s="223" t="s">
        <v>1411</v>
      </c>
      <c r="D9" s="201" t="s">
        <v>1369</v>
      </c>
      <c r="E9" s="207" t="s">
        <v>1369</v>
      </c>
      <c r="F9" s="161" t="s">
        <v>1412</v>
      </c>
      <c r="G9" s="161" t="s">
        <v>1413</v>
      </c>
      <c r="H9" s="161" t="s">
        <v>1414</v>
      </c>
      <c r="I9" s="161" t="s">
        <v>1415</v>
      </c>
      <c r="J9" s="220" t="s">
        <v>1416</v>
      </c>
      <c r="O9" s="161" t="s">
        <v>1417</v>
      </c>
      <c r="P9" s="169">
        <v>678</v>
      </c>
      <c r="Q9" s="190">
        <v>783.42592219999995</v>
      </c>
      <c r="R9" s="162">
        <v>1.1554955</v>
      </c>
      <c r="S9" s="190">
        <v>688</v>
      </c>
      <c r="T9" s="190">
        <v>820.72541290000004</v>
      </c>
      <c r="U9" s="190">
        <v>585.9872398</v>
      </c>
      <c r="V9" s="162">
        <v>1.1929148000000001</v>
      </c>
      <c r="W9" s="162">
        <v>0.85172563924418598</v>
      </c>
      <c r="X9" s="190">
        <v>691</v>
      </c>
      <c r="Y9" s="190">
        <v>824.30415740000001</v>
      </c>
      <c r="Z9" s="190">
        <v>591.41845330000001</v>
      </c>
      <c r="AA9" s="162">
        <v>1.1929148000000001</v>
      </c>
      <c r="AB9" s="162">
        <v>0.85588777612156297</v>
      </c>
      <c r="AC9" s="169">
        <v>672</v>
      </c>
      <c r="AD9" s="169">
        <v>757.54413009999996</v>
      </c>
      <c r="AE9" s="169">
        <v>567.34588559999997</v>
      </c>
      <c r="AF9" s="162">
        <v>1.1272978</v>
      </c>
      <c r="AG9" s="162">
        <v>0.84426469999999998</v>
      </c>
      <c r="AH9" s="169">
        <v>672</v>
      </c>
      <c r="AI9" s="169">
        <v>762</v>
      </c>
      <c r="AJ9" s="169">
        <v>568</v>
      </c>
      <c r="AK9" s="169">
        <v>506</v>
      </c>
      <c r="AL9" s="162">
        <v>1.1299999999999999</v>
      </c>
      <c r="AM9" s="162">
        <v>0.85</v>
      </c>
      <c r="AN9" s="162">
        <v>0.75</v>
      </c>
      <c r="AO9" s="224">
        <v>672</v>
      </c>
      <c r="AP9" s="169">
        <v>773.78944009060501</v>
      </c>
      <c r="AQ9" s="169">
        <v>571.20000000000005</v>
      </c>
      <c r="AR9" s="169">
        <v>504</v>
      </c>
      <c r="AS9" s="162">
        <v>1.1514723810872101</v>
      </c>
      <c r="AT9" s="162">
        <v>0.85</v>
      </c>
      <c r="AU9" s="162">
        <v>0.75</v>
      </c>
      <c r="AV9" s="169">
        <v>685</v>
      </c>
      <c r="AW9" s="169">
        <v>833.83119104093805</v>
      </c>
      <c r="AX9" s="169">
        <v>562.66286163770599</v>
      </c>
      <c r="AY9" s="169">
        <v>521.69461886683996</v>
      </c>
      <c r="AZ9" s="162">
        <v>1.2172718117385957</v>
      </c>
      <c r="BA9" s="162">
        <v>0.84930243266068794</v>
      </c>
      <c r="BB9" s="162">
        <v>0.78746357564806002</v>
      </c>
      <c r="BC9" s="169">
        <v>682</v>
      </c>
      <c r="BD9" s="169">
        <v>829.71669917434428</v>
      </c>
      <c r="BE9" s="169">
        <v>579.22425907458921</v>
      </c>
      <c r="BF9" s="169">
        <v>537.05015859197692</v>
      </c>
      <c r="BG9" s="162">
        <v>1.2165934005488919</v>
      </c>
      <c r="BH9" s="169">
        <v>673</v>
      </c>
      <c r="BI9" s="169">
        <v>818.76735856940422</v>
      </c>
      <c r="BJ9" s="169">
        <v>0</v>
      </c>
      <c r="BK9" s="162">
        <v>0</v>
      </c>
      <c r="BL9" s="169">
        <v>0</v>
      </c>
      <c r="BM9" s="169">
        <v>0</v>
      </c>
      <c r="BN9" s="169">
        <v>0</v>
      </c>
      <c r="BO9" s="169">
        <v>0</v>
      </c>
      <c r="BP9" s="169">
        <v>0</v>
      </c>
      <c r="BQ9" s="162">
        <v>0</v>
      </c>
      <c r="BR9" s="169">
        <v>0</v>
      </c>
      <c r="BS9" s="169">
        <v>0</v>
      </c>
      <c r="BT9" s="169">
        <v>0</v>
      </c>
      <c r="BU9" s="161" t="s">
        <v>1240</v>
      </c>
      <c r="BV9" s="161" t="s">
        <v>1374</v>
      </c>
      <c r="BW9" s="161" t="s">
        <v>1172</v>
      </c>
      <c r="BX9" s="161" t="s">
        <v>1238</v>
      </c>
      <c r="BY9" s="161" t="s">
        <v>1418</v>
      </c>
      <c r="BZ9" s="161" t="s">
        <v>494</v>
      </c>
      <c r="CA9" s="161" t="s">
        <v>1239</v>
      </c>
      <c r="CB9" s="161" t="s">
        <v>1238</v>
      </c>
      <c r="CC9" s="161" t="s">
        <v>1239</v>
      </c>
      <c r="CD9" s="161" t="s">
        <v>1419</v>
      </c>
      <c r="CE9" s="161" t="s">
        <v>1377</v>
      </c>
      <c r="CF9" s="161" t="s">
        <v>1419</v>
      </c>
      <c r="CG9" s="161" t="s">
        <v>1420</v>
      </c>
      <c r="CH9" s="161" t="s">
        <v>1421</v>
      </c>
      <c r="CI9" s="161">
        <v>0</v>
      </c>
      <c r="CJ9" s="161">
        <v>1.1662743032742899</v>
      </c>
      <c r="CK9" s="161" t="s">
        <v>1422</v>
      </c>
      <c r="CL9" s="161" t="s">
        <v>1423</v>
      </c>
    </row>
    <row r="10" spans="1:90" x14ac:dyDescent="0.25">
      <c r="A10" s="161">
        <v>122</v>
      </c>
      <c r="B10" s="201" t="s">
        <v>1424</v>
      </c>
      <c r="C10" s="223" t="s">
        <v>1425</v>
      </c>
      <c r="D10" s="201" t="s">
        <v>1369</v>
      </c>
      <c r="E10" s="207" t="s">
        <v>1369</v>
      </c>
      <c r="F10" s="161" t="s">
        <v>1426</v>
      </c>
      <c r="G10" s="161" t="s">
        <v>1409</v>
      </c>
      <c r="H10" s="161" t="s">
        <v>1427</v>
      </c>
      <c r="I10" s="161" t="s">
        <v>1408</v>
      </c>
      <c r="J10" s="161" t="s">
        <v>1409</v>
      </c>
      <c r="O10" s="161" t="s">
        <v>1373</v>
      </c>
      <c r="P10" s="169">
        <v>5142</v>
      </c>
      <c r="Q10" s="190">
        <v>5773.8512621</v>
      </c>
      <c r="R10" s="162">
        <v>1.1228803999999999</v>
      </c>
      <c r="S10" s="190">
        <v>5219</v>
      </c>
      <c r="T10" s="190">
        <v>5724.9444307000003</v>
      </c>
      <c r="U10" s="190">
        <v>4870.2271375</v>
      </c>
      <c r="V10" s="162">
        <v>1.0969428000000001</v>
      </c>
      <c r="W10" s="162">
        <v>0.93317247317493801</v>
      </c>
      <c r="X10" s="190">
        <v>5273</v>
      </c>
      <c r="Y10" s="190">
        <v>5784.1793414000003</v>
      </c>
      <c r="Z10" s="190">
        <v>4909.3570834000002</v>
      </c>
      <c r="AA10" s="162">
        <v>1.0969428000000001</v>
      </c>
      <c r="AB10" s="162">
        <v>0.93103680701687896</v>
      </c>
      <c r="AC10" s="169">
        <v>5366</v>
      </c>
      <c r="AD10" s="169">
        <v>6006.4586004000003</v>
      </c>
      <c r="AE10" s="169">
        <v>4952.0328731999998</v>
      </c>
      <c r="AF10" s="162">
        <v>1.1193549</v>
      </c>
      <c r="AG10" s="162">
        <v>0.9228537</v>
      </c>
      <c r="AH10" s="169">
        <v>5346</v>
      </c>
      <c r="AI10" s="169">
        <v>5981</v>
      </c>
      <c r="AJ10" s="169">
        <v>4936</v>
      </c>
      <c r="AK10" s="169">
        <v>5053</v>
      </c>
      <c r="AL10" s="162">
        <v>1.1200000000000001</v>
      </c>
      <c r="AM10" s="162">
        <v>0.92</v>
      </c>
      <c r="AN10" s="162">
        <v>0.95</v>
      </c>
      <c r="AO10" s="224">
        <v>5343</v>
      </c>
      <c r="AP10" s="169">
        <v>5893.1356345842496</v>
      </c>
      <c r="AQ10" s="169">
        <v>4915.5600000000004</v>
      </c>
      <c r="AR10" s="169">
        <v>5075.8500000000004</v>
      </c>
      <c r="AS10" s="162">
        <v>1.1029638095796801</v>
      </c>
      <c r="AT10" s="162">
        <v>0.92</v>
      </c>
      <c r="AU10" s="162">
        <v>0.95</v>
      </c>
      <c r="AV10" s="169">
        <v>5367</v>
      </c>
      <c r="AW10" s="169">
        <v>6079.5439138895745</v>
      </c>
      <c r="AX10" s="169">
        <v>5171.1256197226103</v>
      </c>
      <c r="AY10" s="169">
        <v>5419.3558619663399</v>
      </c>
      <c r="AZ10" s="162">
        <v>1.1327639116619292</v>
      </c>
      <c r="BA10" s="162">
        <v>0.92078447644633499</v>
      </c>
      <c r="BB10" s="162">
        <v>0.96498501815640003</v>
      </c>
      <c r="BC10" s="169">
        <v>5337</v>
      </c>
      <c r="BD10" s="169">
        <v>6088.2123515421708</v>
      </c>
      <c r="BE10" s="169">
        <v>4914.2267507940896</v>
      </c>
      <c r="BF10" s="169">
        <v>5150.1250419007074</v>
      </c>
      <c r="BG10" s="162">
        <v>1.1407555464759549</v>
      </c>
      <c r="BH10" s="169">
        <v>5347</v>
      </c>
      <c r="BI10" s="169">
        <v>6099.6199070069306</v>
      </c>
      <c r="BJ10" s="169">
        <v>0</v>
      </c>
      <c r="BK10" s="162">
        <v>0</v>
      </c>
      <c r="BL10" s="169">
        <v>0</v>
      </c>
      <c r="BM10" s="169">
        <v>0</v>
      </c>
      <c r="BN10" s="169">
        <v>0</v>
      </c>
      <c r="BO10" s="169">
        <v>0</v>
      </c>
      <c r="BP10" s="169">
        <v>0</v>
      </c>
      <c r="BQ10" s="162">
        <v>0</v>
      </c>
      <c r="BR10" s="169">
        <v>0</v>
      </c>
      <c r="BS10" s="169">
        <v>0</v>
      </c>
      <c r="BT10" s="169">
        <v>0</v>
      </c>
      <c r="BU10" s="161" t="s">
        <v>1240</v>
      </c>
      <c r="BV10" s="161" t="s">
        <v>1374</v>
      </c>
      <c r="BW10" s="161" t="s">
        <v>1170</v>
      </c>
      <c r="BX10" s="161" t="s">
        <v>1255</v>
      </c>
      <c r="BY10" s="161" t="s">
        <v>1375</v>
      </c>
      <c r="BZ10" s="161" t="s">
        <v>1255</v>
      </c>
      <c r="CA10" s="161" t="s">
        <v>1256</v>
      </c>
      <c r="CB10" s="161" t="s">
        <v>1255</v>
      </c>
      <c r="CC10" s="161" t="s">
        <v>1256</v>
      </c>
      <c r="CD10" s="161" t="s">
        <v>1376</v>
      </c>
      <c r="CE10" s="161" t="s">
        <v>1377</v>
      </c>
      <c r="CF10" s="161" t="s">
        <v>1376</v>
      </c>
      <c r="CG10" s="161" t="s">
        <v>1378</v>
      </c>
      <c r="CH10" s="161" t="s">
        <v>1379</v>
      </c>
      <c r="CI10" s="161">
        <v>0</v>
      </c>
      <c r="CJ10" s="161">
        <v>1.15557869076704</v>
      </c>
      <c r="CK10" s="161" t="s">
        <v>1380</v>
      </c>
      <c r="CL10" s="161" t="s">
        <v>1381</v>
      </c>
    </row>
    <row r="11" spans="1:90" x14ac:dyDescent="0.25">
      <c r="A11" s="161">
        <v>123</v>
      </c>
      <c r="B11" s="201" t="s">
        <v>1428</v>
      </c>
      <c r="C11" s="223" t="s">
        <v>1429</v>
      </c>
      <c r="D11" s="201" t="s">
        <v>1369</v>
      </c>
      <c r="E11" s="207" t="s">
        <v>1369</v>
      </c>
      <c r="F11" s="161" t="s">
        <v>1426</v>
      </c>
      <c r="G11" s="161" t="s">
        <v>1409</v>
      </c>
      <c r="H11" s="161" t="s">
        <v>1430</v>
      </c>
      <c r="I11" s="161" t="s">
        <v>1408</v>
      </c>
      <c r="J11" s="161" t="s">
        <v>1409</v>
      </c>
      <c r="O11" s="161" t="s">
        <v>1373</v>
      </c>
      <c r="P11" s="169">
        <v>5265</v>
      </c>
      <c r="Q11" s="190">
        <v>5633.9970549999998</v>
      </c>
      <c r="R11" s="162">
        <v>1.0700848999999999</v>
      </c>
      <c r="S11" s="190">
        <v>5348</v>
      </c>
      <c r="T11" s="190">
        <v>5566.6173150000004</v>
      </c>
      <c r="U11" s="190">
        <v>4895.6475166999999</v>
      </c>
      <c r="V11" s="162">
        <v>1.0408782999999999</v>
      </c>
      <c r="W11" s="162">
        <v>0.91541651396783796</v>
      </c>
      <c r="X11" s="190">
        <v>5474</v>
      </c>
      <c r="Y11" s="190">
        <v>5697.7679847999998</v>
      </c>
      <c r="Z11" s="190">
        <v>5016.2292003000002</v>
      </c>
      <c r="AA11" s="162">
        <v>1.0408782999999999</v>
      </c>
      <c r="AB11" s="162">
        <v>0.91637362080745299</v>
      </c>
      <c r="AC11" s="169">
        <v>5620</v>
      </c>
      <c r="AD11" s="169">
        <v>5889.1220357000002</v>
      </c>
      <c r="AE11" s="169">
        <v>5225.6299799999997</v>
      </c>
      <c r="AF11" s="162">
        <v>1.0478864999999999</v>
      </c>
      <c r="AG11" s="162">
        <v>0.92982739999999997</v>
      </c>
      <c r="AH11" s="169">
        <v>5692</v>
      </c>
      <c r="AI11" s="169">
        <v>5953</v>
      </c>
      <c r="AJ11" s="169">
        <v>5290</v>
      </c>
      <c r="AK11" s="169">
        <v>5387</v>
      </c>
      <c r="AL11" s="162">
        <v>1.05</v>
      </c>
      <c r="AM11" s="162">
        <v>0.93</v>
      </c>
      <c r="AN11" s="162">
        <v>0.95</v>
      </c>
      <c r="AO11" s="224">
        <v>5736</v>
      </c>
      <c r="AP11" s="169">
        <v>5994.9967504349597</v>
      </c>
      <c r="AQ11" s="169">
        <v>5334.48</v>
      </c>
      <c r="AR11" s="169">
        <v>5449.2</v>
      </c>
      <c r="AS11" s="162">
        <v>1.04515285049424</v>
      </c>
      <c r="AT11" s="162">
        <v>0.93</v>
      </c>
      <c r="AU11" s="162">
        <v>0.95</v>
      </c>
      <c r="AV11" s="169">
        <v>5765</v>
      </c>
      <c r="AW11" s="169">
        <v>6146.7947823618888</v>
      </c>
      <c r="AX11" s="169">
        <v>5526.9831393993099</v>
      </c>
      <c r="AY11" s="169">
        <v>5702.8494029705098</v>
      </c>
      <c r="AZ11" s="162">
        <v>1.0662263282501108</v>
      </c>
      <c r="BA11" s="162">
        <v>0.92812479251038005</v>
      </c>
      <c r="BB11" s="162">
        <v>0.95765733047363699</v>
      </c>
      <c r="BC11" s="169">
        <v>5853</v>
      </c>
      <c r="BD11" s="169">
        <v>6237.137145398242</v>
      </c>
      <c r="BE11" s="169">
        <v>5432.3144105632546</v>
      </c>
      <c r="BF11" s="169">
        <v>5605.1683552621971</v>
      </c>
      <c r="BG11" s="162">
        <v>1.065630812471936</v>
      </c>
      <c r="BH11" s="169">
        <v>6042</v>
      </c>
      <c r="BI11" s="169">
        <v>6438.5413689554371</v>
      </c>
      <c r="BJ11" s="169">
        <v>0</v>
      </c>
      <c r="BK11" s="162">
        <v>0</v>
      </c>
      <c r="BL11" s="169">
        <v>0</v>
      </c>
      <c r="BM11" s="169">
        <v>0</v>
      </c>
      <c r="BN11" s="169">
        <v>0</v>
      </c>
      <c r="BO11" s="169">
        <v>0</v>
      </c>
      <c r="BP11" s="169">
        <v>0</v>
      </c>
      <c r="BQ11" s="162">
        <v>0</v>
      </c>
      <c r="BR11" s="169">
        <v>0</v>
      </c>
      <c r="BS11" s="169">
        <v>0</v>
      </c>
      <c r="BT11" s="169">
        <v>0</v>
      </c>
      <c r="BU11" s="161" t="s">
        <v>1240</v>
      </c>
      <c r="BV11" s="161" t="s">
        <v>1374</v>
      </c>
      <c r="BW11" s="161" t="s">
        <v>1170</v>
      </c>
      <c r="BX11" s="161" t="s">
        <v>1255</v>
      </c>
      <c r="BY11" s="161" t="s">
        <v>1375</v>
      </c>
      <c r="BZ11" s="161" t="s">
        <v>1255</v>
      </c>
      <c r="CA11" s="161" t="s">
        <v>1256</v>
      </c>
      <c r="CB11" s="161" t="s">
        <v>1255</v>
      </c>
      <c r="CC11" s="161" t="s">
        <v>1256</v>
      </c>
      <c r="CD11" s="161" t="s">
        <v>1376</v>
      </c>
      <c r="CE11" s="161" t="s">
        <v>1377</v>
      </c>
      <c r="CF11" s="161" t="s">
        <v>1376</v>
      </c>
      <c r="CG11" s="161" t="s">
        <v>1378</v>
      </c>
      <c r="CH11" s="161" t="s">
        <v>1379</v>
      </c>
      <c r="CI11" s="161">
        <v>0</v>
      </c>
      <c r="CJ11" s="161">
        <v>1.0526211895383699</v>
      </c>
      <c r="CK11" s="161" t="s">
        <v>1380</v>
      </c>
      <c r="CL11" s="161" t="s">
        <v>1381</v>
      </c>
    </row>
    <row r="12" spans="1:90" x14ac:dyDescent="0.25">
      <c r="A12" s="161">
        <v>124</v>
      </c>
      <c r="B12" s="201" t="s">
        <v>1431</v>
      </c>
      <c r="C12" s="223" t="s">
        <v>1432</v>
      </c>
      <c r="D12" s="201" t="s">
        <v>1369</v>
      </c>
      <c r="E12" s="207" t="s">
        <v>1369</v>
      </c>
      <c r="F12" s="161" t="s">
        <v>1426</v>
      </c>
      <c r="G12" s="161" t="s">
        <v>1409</v>
      </c>
      <c r="H12" s="161" t="s">
        <v>1433</v>
      </c>
      <c r="I12" s="161" t="s">
        <v>1408</v>
      </c>
      <c r="J12" s="161" t="s">
        <v>1409</v>
      </c>
      <c r="O12" s="161" t="s">
        <v>1373</v>
      </c>
      <c r="P12" s="169">
        <v>14909</v>
      </c>
      <c r="Q12" s="190">
        <v>16883.7744637</v>
      </c>
      <c r="R12" s="162">
        <v>1.1324552000000001</v>
      </c>
      <c r="S12" s="190">
        <v>15096</v>
      </c>
      <c r="T12" s="190">
        <v>16834.5793452</v>
      </c>
      <c r="U12" s="190">
        <v>14358.251461100001</v>
      </c>
      <c r="V12" s="162">
        <v>1.1151682000000001</v>
      </c>
      <c r="W12" s="162">
        <v>0.95112953504901998</v>
      </c>
      <c r="X12" s="190">
        <v>15315</v>
      </c>
      <c r="Y12" s="190">
        <v>17078.801183899999</v>
      </c>
      <c r="Z12" s="190">
        <v>14558.10147</v>
      </c>
      <c r="AA12" s="162">
        <v>1.1151682000000001</v>
      </c>
      <c r="AB12" s="162">
        <v>0.95057796082272294</v>
      </c>
      <c r="AC12" s="169">
        <v>15430</v>
      </c>
      <c r="AD12" s="169">
        <v>17813.125361099999</v>
      </c>
      <c r="AE12" s="169">
        <v>14617.785905299999</v>
      </c>
      <c r="AF12" s="162">
        <v>1.1544475000000001</v>
      </c>
      <c r="AG12" s="162">
        <v>0.94736140000000002</v>
      </c>
      <c r="AH12" s="169">
        <v>15513</v>
      </c>
      <c r="AI12" s="169">
        <v>17917</v>
      </c>
      <c r="AJ12" s="169">
        <v>14671</v>
      </c>
      <c r="AK12" s="169">
        <v>15740</v>
      </c>
      <c r="AL12" s="162">
        <v>1.1499999999999999</v>
      </c>
      <c r="AM12" s="162">
        <v>0.95</v>
      </c>
      <c r="AN12" s="162">
        <v>1.01</v>
      </c>
      <c r="AO12" s="224">
        <v>15615</v>
      </c>
      <c r="AP12" s="169">
        <v>18020.604513053699</v>
      </c>
      <c r="AQ12" s="169">
        <v>14834.25</v>
      </c>
      <c r="AR12" s="169">
        <v>15771.15</v>
      </c>
      <c r="AS12" s="162">
        <v>1.1540572854981499</v>
      </c>
      <c r="AT12" s="162">
        <v>0.95</v>
      </c>
      <c r="AU12" s="162">
        <v>1.01</v>
      </c>
      <c r="AV12" s="169">
        <v>15720</v>
      </c>
      <c r="AW12" s="169">
        <v>17987.863754212256</v>
      </c>
      <c r="AX12" s="169">
        <v>15113.9875963704</v>
      </c>
      <c r="AY12" s="169">
        <v>16386.0852953758</v>
      </c>
      <c r="AZ12" s="162">
        <v>1.1442661421254616</v>
      </c>
      <c r="BA12" s="162">
        <v>0.93942801357307404</v>
      </c>
      <c r="BB12" s="162">
        <v>1.0184967706980601</v>
      </c>
      <c r="BC12" s="169">
        <v>15810</v>
      </c>
      <c r="BD12" s="169">
        <v>18157.895037457307</v>
      </c>
      <c r="BE12" s="169">
        <v>14852.356894590301</v>
      </c>
      <c r="BF12" s="169">
        <v>16102.433944736331</v>
      </c>
      <c r="BG12" s="162">
        <v>1.1485069599909745</v>
      </c>
      <c r="BH12" s="169">
        <v>15865</v>
      </c>
      <c r="BI12" s="169">
        <v>18221.062920256813</v>
      </c>
      <c r="BJ12" s="169">
        <v>0</v>
      </c>
      <c r="BK12" s="162">
        <v>0</v>
      </c>
      <c r="BL12" s="169">
        <v>0</v>
      </c>
      <c r="BM12" s="169">
        <v>0</v>
      </c>
      <c r="BN12" s="169">
        <v>0</v>
      </c>
      <c r="BO12" s="169">
        <v>0</v>
      </c>
      <c r="BP12" s="169">
        <v>0</v>
      </c>
      <c r="BQ12" s="162">
        <v>0</v>
      </c>
      <c r="BR12" s="169">
        <v>0</v>
      </c>
      <c r="BS12" s="169">
        <v>0</v>
      </c>
      <c r="BT12" s="169">
        <v>0</v>
      </c>
      <c r="BU12" s="161" t="s">
        <v>1240</v>
      </c>
      <c r="BV12" s="161" t="s">
        <v>1374</v>
      </c>
      <c r="BW12" s="161" t="s">
        <v>1170</v>
      </c>
      <c r="BX12" s="161" t="s">
        <v>1255</v>
      </c>
      <c r="BY12" s="161" t="s">
        <v>1375</v>
      </c>
      <c r="BZ12" s="161" t="s">
        <v>1255</v>
      </c>
      <c r="CA12" s="161" t="s">
        <v>1256</v>
      </c>
      <c r="CB12" s="161" t="s">
        <v>1255</v>
      </c>
      <c r="CC12" s="161" t="s">
        <v>1256</v>
      </c>
      <c r="CD12" s="161" t="s">
        <v>1376</v>
      </c>
      <c r="CE12" s="161" t="s">
        <v>1377</v>
      </c>
      <c r="CF12" s="161" t="s">
        <v>1376</v>
      </c>
      <c r="CG12" s="161" t="s">
        <v>1378</v>
      </c>
      <c r="CH12" s="161" t="s">
        <v>1379</v>
      </c>
      <c r="CI12" s="161">
        <v>0</v>
      </c>
      <c r="CJ12" s="161">
        <v>1.14137519330283</v>
      </c>
      <c r="CK12" s="161" t="s">
        <v>1380</v>
      </c>
      <c r="CL12" s="161" t="s">
        <v>1381</v>
      </c>
    </row>
    <row r="13" spans="1:90" x14ac:dyDescent="0.25">
      <c r="A13" s="161">
        <v>125</v>
      </c>
      <c r="B13" s="201" t="s">
        <v>1434</v>
      </c>
      <c r="C13" s="223" t="s">
        <v>1435</v>
      </c>
      <c r="D13" s="201" t="s">
        <v>1369</v>
      </c>
      <c r="E13" s="207" t="s">
        <v>1369</v>
      </c>
      <c r="F13" s="161" t="s">
        <v>1426</v>
      </c>
      <c r="G13" s="161" t="s">
        <v>1409</v>
      </c>
      <c r="H13" s="161" t="s">
        <v>1436</v>
      </c>
      <c r="I13" s="161" t="s">
        <v>1408</v>
      </c>
      <c r="J13" s="161" t="s">
        <v>1409</v>
      </c>
      <c r="O13" s="161" t="s">
        <v>1373</v>
      </c>
      <c r="P13" s="169">
        <v>10940</v>
      </c>
      <c r="Q13" s="190">
        <v>11850.309741999999</v>
      </c>
      <c r="R13" s="162">
        <v>1.0832093</v>
      </c>
      <c r="S13" s="190">
        <v>11049</v>
      </c>
      <c r="T13" s="190">
        <v>11770.2854386</v>
      </c>
      <c r="U13" s="190">
        <v>10529.560314</v>
      </c>
      <c r="V13" s="162">
        <v>1.0652805999999999</v>
      </c>
      <c r="W13" s="162">
        <v>0.95298762910670698</v>
      </c>
      <c r="X13" s="190">
        <v>11195</v>
      </c>
      <c r="Y13" s="190">
        <v>11925.816407300001</v>
      </c>
      <c r="Z13" s="190">
        <v>10681.382361</v>
      </c>
      <c r="AA13" s="162">
        <v>1.0652805999999999</v>
      </c>
      <c r="AB13" s="162">
        <v>0.95412080044662795</v>
      </c>
      <c r="AC13" s="169">
        <v>11323</v>
      </c>
      <c r="AD13" s="169">
        <v>12201.420304400001</v>
      </c>
      <c r="AE13" s="169">
        <v>10798.237012600001</v>
      </c>
      <c r="AF13" s="162">
        <v>1.0775783999999999</v>
      </c>
      <c r="AG13" s="162">
        <v>0.95365509999999998</v>
      </c>
      <c r="AH13" s="169">
        <v>11353</v>
      </c>
      <c r="AI13" s="169">
        <v>12244</v>
      </c>
      <c r="AJ13" s="169">
        <v>10820</v>
      </c>
      <c r="AK13" s="169">
        <v>11909</v>
      </c>
      <c r="AL13" s="162">
        <v>1.08</v>
      </c>
      <c r="AM13" s="162">
        <v>0.95</v>
      </c>
      <c r="AN13" s="162">
        <v>1.05</v>
      </c>
      <c r="AO13" s="224">
        <v>11396</v>
      </c>
      <c r="AP13" s="169">
        <v>12525.9960066411</v>
      </c>
      <c r="AQ13" s="169">
        <v>10826.2</v>
      </c>
      <c r="AR13" s="169">
        <v>11965.8</v>
      </c>
      <c r="AS13" s="162">
        <v>1.0991572487400101</v>
      </c>
      <c r="AT13" s="162">
        <v>0.95</v>
      </c>
      <c r="AU13" s="162">
        <v>1.05</v>
      </c>
      <c r="AV13" s="169">
        <v>11406</v>
      </c>
      <c r="AW13" s="169">
        <v>12502.067307493304</v>
      </c>
      <c r="AX13" s="169">
        <v>11347.846588852801</v>
      </c>
      <c r="AY13" s="169">
        <v>12494.0079046586</v>
      </c>
      <c r="AZ13" s="162">
        <v>1.0960956783704456</v>
      </c>
      <c r="BA13" s="162">
        <v>0.95617177189524505</v>
      </c>
      <c r="BB13" s="162">
        <v>1.0527475484208499</v>
      </c>
      <c r="BC13" s="169">
        <v>11414</v>
      </c>
      <c r="BD13" s="169">
        <v>12576.606932856237</v>
      </c>
      <c r="BE13" s="169">
        <v>10913.744604412326</v>
      </c>
      <c r="BF13" s="169">
        <v>12016.060517675582</v>
      </c>
      <c r="BG13" s="162">
        <v>1.101857975543739</v>
      </c>
      <c r="BH13" s="169">
        <v>11424</v>
      </c>
      <c r="BI13" s="169">
        <v>12587.625512611674</v>
      </c>
      <c r="BJ13" s="169">
        <v>0</v>
      </c>
      <c r="BK13" s="162">
        <v>0</v>
      </c>
      <c r="BL13" s="169">
        <v>0</v>
      </c>
      <c r="BM13" s="169">
        <v>0</v>
      </c>
      <c r="BN13" s="169">
        <v>0</v>
      </c>
      <c r="BO13" s="169">
        <v>0</v>
      </c>
      <c r="BP13" s="169">
        <v>0</v>
      </c>
      <c r="BQ13" s="162">
        <v>0</v>
      </c>
      <c r="BR13" s="169">
        <v>0</v>
      </c>
      <c r="BS13" s="169">
        <v>0</v>
      </c>
      <c r="BT13" s="169">
        <v>0</v>
      </c>
      <c r="BU13" s="161" t="s">
        <v>1240</v>
      </c>
      <c r="BV13" s="161" t="s">
        <v>1374</v>
      </c>
      <c r="BW13" s="161" t="s">
        <v>1170</v>
      </c>
      <c r="BX13" s="161" t="s">
        <v>1255</v>
      </c>
      <c r="BY13" s="161" t="s">
        <v>1375</v>
      </c>
      <c r="BZ13" s="161" t="s">
        <v>1255</v>
      </c>
      <c r="CA13" s="161" t="s">
        <v>1256</v>
      </c>
      <c r="CB13" s="161" t="s">
        <v>1255</v>
      </c>
      <c r="CC13" s="161" t="s">
        <v>1256</v>
      </c>
      <c r="CD13" s="161" t="s">
        <v>1376</v>
      </c>
      <c r="CE13" s="161" t="s">
        <v>1377</v>
      </c>
      <c r="CF13" s="161" t="s">
        <v>1376</v>
      </c>
      <c r="CG13" s="161" t="s">
        <v>1378</v>
      </c>
      <c r="CH13" s="161" t="s">
        <v>1379</v>
      </c>
      <c r="CI13" s="161">
        <v>0</v>
      </c>
      <c r="CJ13" s="161">
        <v>1.0939745531093299</v>
      </c>
      <c r="CK13" s="161" t="s">
        <v>1380</v>
      </c>
      <c r="CL13" s="161" t="s">
        <v>1381</v>
      </c>
    </row>
    <row r="14" spans="1:90" x14ac:dyDescent="0.25">
      <c r="A14" s="161">
        <v>127</v>
      </c>
      <c r="B14" s="201" t="s">
        <v>1437</v>
      </c>
      <c r="C14" s="223" t="s">
        <v>1438</v>
      </c>
      <c r="D14" s="201" t="s">
        <v>1369</v>
      </c>
      <c r="E14" s="207" t="s">
        <v>1369</v>
      </c>
      <c r="F14" s="161" t="s">
        <v>1439</v>
      </c>
      <c r="G14" s="161" t="s">
        <v>1440</v>
      </c>
      <c r="H14" s="161" t="s">
        <v>1440</v>
      </c>
      <c r="I14" s="161" t="s">
        <v>1408</v>
      </c>
      <c r="J14" s="161" t="s">
        <v>1409</v>
      </c>
      <c r="O14" s="161" t="s">
        <v>1373</v>
      </c>
      <c r="P14" s="169">
        <v>3576</v>
      </c>
      <c r="Q14" s="190">
        <v>3735.6088251000001</v>
      </c>
      <c r="R14" s="162">
        <v>1.0446333000000001</v>
      </c>
      <c r="S14" s="190">
        <v>3631</v>
      </c>
      <c r="T14" s="190">
        <v>3742.3491202999999</v>
      </c>
      <c r="U14" s="190">
        <v>3343.2143904</v>
      </c>
      <c r="V14" s="162">
        <v>1.0306662</v>
      </c>
      <c r="W14" s="162">
        <v>0.92074205188653302</v>
      </c>
      <c r="X14" s="190">
        <v>3668</v>
      </c>
      <c r="Y14" s="190">
        <v>3780.4837711999999</v>
      </c>
      <c r="Z14" s="190">
        <v>3377.2606242000002</v>
      </c>
      <c r="AA14" s="162">
        <v>1.0306662</v>
      </c>
      <c r="AB14" s="162">
        <v>0.92073626613958603</v>
      </c>
      <c r="AC14" s="169">
        <v>3727</v>
      </c>
      <c r="AD14" s="169">
        <v>3874.9772650999998</v>
      </c>
      <c r="AE14" s="169">
        <v>3487.5772955000002</v>
      </c>
      <c r="AF14" s="162">
        <v>1.0397041</v>
      </c>
      <c r="AG14" s="162">
        <v>0.93575989999999998</v>
      </c>
      <c r="AH14" s="169">
        <v>3731</v>
      </c>
      <c r="AI14" s="169">
        <v>3883</v>
      </c>
      <c r="AJ14" s="169">
        <v>3487</v>
      </c>
      <c r="AK14" s="169">
        <v>3508</v>
      </c>
      <c r="AL14" s="162">
        <v>1.04</v>
      </c>
      <c r="AM14" s="162">
        <v>0.93</v>
      </c>
      <c r="AN14" s="162">
        <v>0.94</v>
      </c>
      <c r="AO14" s="224">
        <v>3742</v>
      </c>
      <c r="AP14" s="169">
        <v>3872.5545507688598</v>
      </c>
      <c r="AQ14" s="169">
        <v>3480.06</v>
      </c>
      <c r="AR14" s="169">
        <v>3517.48</v>
      </c>
      <c r="AS14" s="162">
        <v>1.03488897668863</v>
      </c>
      <c r="AT14" s="162">
        <v>0.93</v>
      </c>
      <c r="AU14" s="162">
        <v>0.94</v>
      </c>
      <c r="AV14" s="169">
        <v>3783</v>
      </c>
      <c r="AW14" s="169">
        <v>3937.0666689503564</v>
      </c>
      <c r="AX14" s="169">
        <v>3694.4753133795002</v>
      </c>
      <c r="AY14" s="169">
        <v>3698.8943175884001</v>
      </c>
      <c r="AZ14" s="162">
        <v>1.0407260557627165</v>
      </c>
      <c r="BA14" s="162">
        <v>0.93531020591886105</v>
      </c>
      <c r="BB14" s="162">
        <v>0.93642894116161901</v>
      </c>
      <c r="BC14" s="169">
        <v>3831</v>
      </c>
      <c r="BD14" s="169">
        <v>3999.0054635275642</v>
      </c>
      <c r="BE14" s="169">
        <v>3583.1733988751566</v>
      </c>
      <c r="BF14" s="169">
        <v>3587.4592735901624</v>
      </c>
      <c r="BG14" s="162">
        <v>1.043854206089158</v>
      </c>
      <c r="BH14" s="169">
        <v>3797</v>
      </c>
      <c r="BI14" s="169">
        <v>3963.5144205205329</v>
      </c>
      <c r="BJ14" s="169">
        <v>0</v>
      </c>
      <c r="BK14" s="162">
        <v>0</v>
      </c>
      <c r="BL14" s="169">
        <v>0</v>
      </c>
      <c r="BM14" s="169">
        <v>0</v>
      </c>
      <c r="BN14" s="169">
        <v>0</v>
      </c>
      <c r="BO14" s="169">
        <v>0</v>
      </c>
      <c r="BP14" s="169">
        <v>0</v>
      </c>
      <c r="BQ14" s="162">
        <v>0</v>
      </c>
      <c r="BR14" s="169">
        <v>0</v>
      </c>
      <c r="BS14" s="169">
        <v>0</v>
      </c>
      <c r="BT14" s="169">
        <v>0</v>
      </c>
      <c r="BU14" s="161" t="s">
        <v>1240</v>
      </c>
      <c r="BV14" s="161" t="s">
        <v>1374</v>
      </c>
      <c r="BW14" s="161" t="s">
        <v>1170</v>
      </c>
      <c r="BX14" s="161" t="s">
        <v>1255</v>
      </c>
      <c r="BY14" s="161" t="s">
        <v>1375</v>
      </c>
      <c r="BZ14" s="161" t="s">
        <v>1255</v>
      </c>
      <c r="CA14" s="161" t="s">
        <v>1256</v>
      </c>
      <c r="CB14" s="161" t="s">
        <v>1255</v>
      </c>
      <c r="CC14" s="161" t="s">
        <v>1256</v>
      </c>
      <c r="CD14" s="161" t="s">
        <v>1376</v>
      </c>
      <c r="CE14" s="161" t="s">
        <v>1377</v>
      </c>
      <c r="CF14" s="161" t="s">
        <v>1376</v>
      </c>
      <c r="CG14" s="161" t="s">
        <v>1378</v>
      </c>
      <c r="CH14" s="161" t="s">
        <v>1379</v>
      </c>
      <c r="CI14" s="161">
        <v>0</v>
      </c>
      <c r="CJ14" s="161">
        <v>1.0552111551746399</v>
      </c>
      <c r="CK14" s="161" t="s">
        <v>1380</v>
      </c>
      <c r="CL14" s="161" t="s">
        <v>1381</v>
      </c>
    </row>
    <row r="15" spans="1:90" x14ac:dyDescent="0.25">
      <c r="A15" s="161">
        <v>128</v>
      </c>
      <c r="B15" s="201" t="s">
        <v>1441</v>
      </c>
      <c r="C15" s="223" t="s">
        <v>1442</v>
      </c>
      <c r="D15" s="201" t="s">
        <v>1369</v>
      </c>
      <c r="E15" s="207" t="s">
        <v>1369</v>
      </c>
      <c r="F15" s="161" t="s">
        <v>1443</v>
      </c>
      <c r="G15" s="161" t="s">
        <v>1444</v>
      </c>
      <c r="H15" s="161" t="s">
        <v>1444</v>
      </c>
      <c r="I15" s="161" t="s">
        <v>1390</v>
      </c>
      <c r="J15" s="161" t="s">
        <v>489</v>
      </c>
      <c r="O15" s="161" t="s">
        <v>1373</v>
      </c>
      <c r="P15" s="169">
        <v>7601</v>
      </c>
      <c r="Q15" s="190">
        <v>8464.7347258999998</v>
      </c>
      <c r="R15" s="162">
        <v>1.1136344</v>
      </c>
      <c r="S15" s="190">
        <v>7698</v>
      </c>
      <c r="T15" s="190">
        <v>8666.8302939000005</v>
      </c>
      <c r="U15" s="190">
        <v>7149.8944568999996</v>
      </c>
      <c r="V15" s="162">
        <v>1.1258547999999999</v>
      </c>
      <c r="W15" s="162">
        <v>0.92879896816056096</v>
      </c>
      <c r="X15" s="190">
        <v>7860</v>
      </c>
      <c r="Y15" s="190">
        <v>8849.2187723999996</v>
      </c>
      <c r="Z15" s="190">
        <v>7304.3917222999999</v>
      </c>
      <c r="AA15" s="162">
        <v>1.1258547999999999</v>
      </c>
      <c r="AB15" s="162">
        <v>0.929311923956743</v>
      </c>
      <c r="AC15" s="169">
        <v>7974</v>
      </c>
      <c r="AD15" s="169">
        <v>8712.1576292000009</v>
      </c>
      <c r="AE15" s="169">
        <v>7372.0248287000004</v>
      </c>
      <c r="AF15" s="162">
        <v>1.0925705999999999</v>
      </c>
      <c r="AG15" s="162">
        <v>0.92450779999999999</v>
      </c>
      <c r="AH15" s="169">
        <v>8020</v>
      </c>
      <c r="AI15" s="169">
        <v>8765</v>
      </c>
      <c r="AJ15" s="169">
        <v>7413</v>
      </c>
      <c r="AK15" s="169">
        <v>7630</v>
      </c>
      <c r="AL15" s="162">
        <v>1.0900000000000001</v>
      </c>
      <c r="AM15" s="162">
        <v>0.92</v>
      </c>
      <c r="AN15" s="162">
        <v>0.95</v>
      </c>
      <c r="AO15" s="224">
        <v>8084</v>
      </c>
      <c r="AP15" s="169">
        <v>8925.9272907295999</v>
      </c>
      <c r="AQ15" s="169">
        <v>7437.28</v>
      </c>
      <c r="AR15" s="169">
        <v>7679.8</v>
      </c>
      <c r="AS15" s="162">
        <v>1.104147364019</v>
      </c>
      <c r="AT15" s="162">
        <v>0.92</v>
      </c>
      <c r="AU15" s="162">
        <v>0.95</v>
      </c>
      <c r="AV15" s="169">
        <v>8173</v>
      </c>
      <c r="AW15" s="169">
        <v>9119.6656654310846</v>
      </c>
      <c r="AX15" s="169">
        <v>7566.7303858982496</v>
      </c>
      <c r="AY15" s="169">
        <v>7831.5439415334504</v>
      </c>
      <c r="AZ15" s="162">
        <v>1.1158284186260963</v>
      </c>
      <c r="BA15" s="162">
        <v>0.923109721349061</v>
      </c>
      <c r="BB15" s="162">
        <v>0.95541587672727302</v>
      </c>
      <c r="BC15" s="169">
        <v>8202</v>
      </c>
      <c r="BD15" s="169">
        <v>9180.2902138618992</v>
      </c>
      <c r="BE15" s="169">
        <v>7571.3459345049987</v>
      </c>
      <c r="BF15" s="169">
        <v>7836.3210209170929</v>
      </c>
      <c r="BG15" s="162">
        <v>1.1192745932530968</v>
      </c>
      <c r="BH15" s="169">
        <v>8230</v>
      </c>
      <c r="BI15" s="169">
        <v>9211.6299024729869</v>
      </c>
      <c r="BJ15" s="169">
        <v>0</v>
      </c>
      <c r="BK15" s="162">
        <v>0</v>
      </c>
      <c r="BL15" s="169">
        <v>0</v>
      </c>
      <c r="BM15" s="169">
        <v>0</v>
      </c>
      <c r="BN15" s="169">
        <v>0</v>
      </c>
      <c r="BO15" s="169">
        <v>0</v>
      </c>
      <c r="BP15" s="169">
        <v>0</v>
      </c>
      <c r="BQ15" s="162">
        <v>0</v>
      </c>
      <c r="BR15" s="169">
        <v>0</v>
      </c>
      <c r="BS15" s="169">
        <v>0</v>
      </c>
      <c r="BT15" s="169">
        <v>0</v>
      </c>
      <c r="BU15" s="161" t="s">
        <v>1240</v>
      </c>
      <c r="BV15" s="161" t="s">
        <v>1374</v>
      </c>
      <c r="BW15" s="161" t="s">
        <v>1170</v>
      </c>
      <c r="BX15" s="161" t="s">
        <v>1255</v>
      </c>
      <c r="BY15" s="161" t="s">
        <v>1375</v>
      </c>
      <c r="BZ15" s="161" t="s">
        <v>1255</v>
      </c>
      <c r="CA15" s="161" t="s">
        <v>1256</v>
      </c>
      <c r="CB15" s="161" t="s">
        <v>1255</v>
      </c>
      <c r="CC15" s="161" t="s">
        <v>1256</v>
      </c>
      <c r="CD15" s="161" t="s">
        <v>1376</v>
      </c>
      <c r="CE15" s="161" t="s">
        <v>1377</v>
      </c>
      <c r="CF15" s="161" t="s">
        <v>1376</v>
      </c>
      <c r="CG15" s="161" t="s">
        <v>1378</v>
      </c>
      <c r="CH15" s="161" t="s">
        <v>1379</v>
      </c>
      <c r="CI15" s="161">
        <v>0</v>
      </c>
      <c r="CJ15" s="161">
        <v>1.11095656025829</v>
      </c>
      <c r="CK15" s="161" t="s">
        <v>1380</v>
      </c>
      <c r="CL15" s="161" t="s">
        <v>1381</v>
      </c>
    </row>
    <row r="16" spans="1:90" x14ac:dyDescent="0.25">
      <c r="A16" s="161">
        <v>135</v>
      </c>
      <c r="B16" s="201" t="s">
        <v>1445</v>
      </c>
      <c r="C16" s="223" t="s">
        <v>1446</v>
      </c>
      <c r="D16" s="201" t="s">
        <v>1369</v>
      </c>
      <c r="E16" s="207" t="s">
        <v>1369</v>
      </c>
      <c r="F16" s="161" t="s">
        <v>1447</v>
      </c>
      <c r="G16" s="161" t="s">
        <v>1448</v>
      </c>
      <c r="H16" s="161" t="s">
        <v>1448</v>
      </c>
      <c r="I16" s="161" t="s">
        <v>1386</v>
      </c>
      <c r="J16" s="161" t="s">
        <v>1385</v>
      </c>
      <c r="O16" s="161" t="s">
        <v>1373</v>
      </c>
      <c r="P16" s="169">
        <v>6946</v>
      </c>
      <c r="Q16" s="190">
        <v>7464.7690374000003</v>
      </c>
      <c r="R16" s="162">
        <v>1.074686</v>
      </c>
      <c r="S16" s="190">
        <v>6987</v>
      </c>
      <c r="T16" s="190">
        <v>7216.2038839999996</v>
      </c>
      <c r="U16" s="190">
        <v>6391.2065264000003</v>
      </c>
      <c r="V16" s="162">
        <v>1.0328043</v>
      </c>
      <c r="W16" s="162">
        <v>0.91472828487190505</v>
      </c>
      <c r="X16" s="190">
        <v>7053</v>
      </c>
      <c r="Y16" s="190">
        <v>7284.3689701000003</v>
      </c>
      <c r="Z16" s="190">
        <v>6458.4884265999999</v>
      </c>
      <c r="AA16" s="162">
        <v>1.0328043</v>
      </c>
      <c r="AB16" s="162">
        <v>0.91570798619027405</v>
      </c>
      <c r="AC16" s="169">
        <v>7104</v>
      </c>
      <c r="AD16" s="169">
        <v>7664.9453039999999</v>
      </c>
      <c r="AE16" s="169">
        <v>6491.7179040000001</v>
      </c>
      <c r="AF16" s="162">
        <v>1.0789618999999999</v>
      </c>
      <c r="AG16" s="162">
        <v>0.91381159999999995</v>
      </c>
      <c r="AH16" s="169">
        <v>7206</v>
      </c>
      <c r="AI16" s="169">
        <v>7787</v>
      </c>
      <c r="AJ16" s="169">
        <v>6574</v>
      </c>
      <c r="AK16" s="169">
        <v>6315</v>
      </c>
      <c r="AL16" s="162">
        <v>1.08</v>
      </c>
      <c r="AM16" s="162">
        <v>0.91</v>
      </c>
      <c r="AN16" s="162">
        <v>0.88</v>
      </c>
      <c r="AO16" s="224">
        <v>7357</v>
      </c>
      <c r="AP16" s="169">
        <v>7700.5183378346601</v>
      </c>
      <c r="AQ16" s="169">
        <v>6694.87</v>
      </c>
      <c r="AR16" s="169">
        <v>6474.16</v>
      </c>
      <c r="AS16" s="162">
        <v>1.0466927195643101</v>
      </c>
      <c r="AT16" s="162">
        <v>0.91</v>
      </c>
      <c r="AU16" s="162">
        <v>0.88</v>
      </c>
      <c r="AV16" s="169">
        <v>7398</v>
      </c>
      <c r="AW16" s="169">
        <v>7784.9818525062847</v>
      </c>
      <c r="AX16" s="169">
        <v>6694.39092655272</v>
      </c>
      <c r="AY16" s="169">
        <v>6451.0106161122503</v>
      </c>
      <c r="AZ16" s="162">
        <v>1.0523089824961185</v>
      </c>
      <c r="BA16" s="162">
        <v>0.913099764925693</v>
      </c>
      <c r="BB16" s="162">
        <v>0.87990324164389899</v>
      </c>
      <c r="BC16" s="169">
        <v>7465</v>
      </c>
      <c r="BD16" s="169">
        <v>7836.908357144137</v>
      </c>
      <c r="BE16" s="169">
        <v>6816.2897451702984</v>
      </c>
      <c r="BF16" s="169">
        <v>6568.4776988717058</v>
      </c>
      <c r="BG16" s="162">
        <v>1.0498202755718871</v>
      </c>
      <c r="BH16" s="169">
        <v>7542</v>
      </c>
      <c r="BI16" s="169">
        <v>7917.7445183631726</v>
      </c>
      <c r="BJ16" s="169">
        <v>0</v>
      </c>
      <c r="BK16" s="162">
        <v>0</v>
      </c>
      <c r="BL16" s="169">
        <v>0</v>
      </c>
      <c r="BM16" s="169">
        <v>0</v>
      </c>
      <c r="BN16" s="169">
        <v>0</v>
      </c>
      <c r="BO16" s="169">
        <v>0</v>
      </c>
      <c r="BP16" s="169">
        <v>0</v>
      </c>
      <c r="BQ16" s="162">
        <v>0</v>
      </c>
      <c r="BR16" s="169">
        <v>0</v>
      </c>
      <c r="BS16" s="169">
        <v>0</v>
      </c>
      <c r="BT16" s="169">
        <v>0</v>
      </c>
      <c r="BU16" s="161" t="s">
        <v>1240</v>
      </c>
      <c r="BV16" s="161" t="s">
        <v>1374</v>
      </c>
      <c r="BW16" s="161" t="s">
        <v>1170</v>
      </c>
      <c r="BX16" s="161" t="s">
        <v>1255</v>
      </c>
      <c r="BY16" s="161" t="s">
        <v>1375</v>
      </c>
      <c r="BZ16" s="161" t="s">
        <v>1255</v>
      </c>
      <c r="CA16" s="161" t="s">
        <v>1256</v>
      </c>
      <c r="CB16" s="161" t="s">
        <v>1255</v>
      </c>
      <c r="CC16" s="161" t="s">
        <v>1256</v>
      </c>
      <c r="CD16" s="161" t="s">
        <v>1376</v>
      </c>
      <c r="CE16" s="161" t="s">
        <v>1377</v>
      </c>
      <c r="CF16" s="161" t="s">
        <v>1376</v>
      </c>
      <c r="CG16" s="161" t="s">
        <v>1378</v>
      </c>
      <c r="CH16" s="161" t="s">
        <v>1379</v>
      </c>
      <c r="CI16" s="161">
        <v>0</v>
      </c>
      <c r="CJ16" s="161">
        <v>1.0551171803008099</v>
      </c>
      <c r="CK16" s="161" t="s">
        <v>1380</v>
      </c>
      <c r="CL16" s="161" t="s">
        <v>1381</v>
      </c>
    </row>
    <row r="17" spans="1:90" x14ac:dyDescent="0.25">
      <c r="A17" s="161">
        <v>136</v>
      </c>
      <c r="B17" s="201" t="s">
        <v>1449</v>
      </c>
      <c r="C17" s="223" t="s">
        <v>1450</v>
      </c>
      <c r="D17" s="201" t="s">
        <v>1369</v>
      </c>
      <c r="E17" s="207" t="s">
        <v>1369</v>
      </c>
      <c r="F17" s="161" t="s">
        <v>1384</v>
      </c>
      <c r="G17" s="161" t="s">
        <v>1385</v>
      </c>
      <c r="H17" s="161" t="s">
        <v>1451</v>
      </c>
      <c r="I17" s="161" t="s">
        <v>1386</v>
      </c>
      <c r="J17" s="161" t="s">
        <v>1385</v>
      </c>
      <c r="O17" s="161" t="s">
        <v>1373</v>
      </c>
      <c r="P17" s="169">
        <v>14426</v>
      </c>
      <c r="Q17" s="190">
        <v>15191.9468462</v>
      </c>
      <c r="R17" s="162">
        <v>1.0530949000000001</v>
      </c>
      <c r="S17" s="190">
        <v>14691</v>
      </c>
      <c r="T17" s="190">
        <v>14877.7337646</v>
      </c>
      <c r="U17" s="190">
        <v>13556.0687069</v>
      </c>
      <c r="V17" s="162">
        <v>1.0127108</v>
      </c>
      <c r="W17" s="162">
        <v>0.92274649151861698</v>
      </c>
      <c r="X17" s="190">
        <v>14967</v>
      </c>
      <c r="Y17" s="190">
        <v>15157.241934199999</v>
      </c>
      <c r="Z17" s="190">
        <v>13821.235722699999</v>
      </c>
      <c r="AA17" s="162">
        <v>1.0127108</v>
      </c>
      <c r="AB17" s="162">
        <v>0.92344729890425603</v>
      </c>
      <c r="AC17" s="169">
        <v>15101</v>
      </c>
      <c r="AD17" s="169">
        <v>15613.0665429</v>
      </c>
      <c r="AE17" s="169">
        <v>13922.113829600001</v>
      </c>
      <c r="AF17" s="162">
        <v>1.0339094</v>
      </c>
      <c r="AG17" s="162">
        <v>0.92193320000000001</v>
      </c>
      <c r="AH17" s="169">
        <v>15242</v>
      </c>
      <c r="AI17" s="169">
        <v>15805</v>
      </c>
      <c r="AJ17" s="169">
        <v>14043</v>
      </c>
      <c r="AK17" s="169">
        <v>13887</v>
      </c>
      <c r="AL17" s="162">
        <v>1.04</v>
      </c>
      <c r="AM17" s="162">
        <v>0.92</v>
      </c>
      <c r="AN17" s="162">
        <v>0.91</v>
      </c>
      <c r="AO17" s="224">
        <v>15458</v>
      </c>
      <c r="AP17" s="169">
        <v>15791.383399000601</v>
      </c>
      <c r="AQ17" s="169">
        <v>14221.36</v>
      </c>
      <c r="AR17" s="169">
        <v>14066.78</v>
      </c>
      <c r="AS17" s="162">
        <v>1.0215670461250199</v>
      </c>
      <c r="AT17" s="162">
        <v>0.92</v>
      </c>
      <c r="AU17" s="162">
        <v>0.91</v>
      </c>
      <c r="AV17" s="169">
        <v>15747</v>
      </c>
      <c r="AW17" s="169">
        <v>16221.815393545514</v>
      </c>
      <c r="AX17" s="169">
        <v>14609.3149209319</v>
      </c>
      <c r="AY17" s="169">
        <v>14761.3853852661</v>
      </c>
      <c r="AZ17" s="162">
        <v>1.0301527524954286</v>
      </c>
      <c r="BA17" s="162">
        <v>0.92795851754259895</v>
      </c>
      <c r="BB17" s="162">
        <v>0.93761777147814096</v>
      </c>
      <c r="BC17" s="169">
        <v>16083</v>
      </c>
      <c r="BD17" s="169">
        <v>16673.205054621401</v>
      </c>
      <c r="BE17" s="169">
        <v>14924.356837637619</v>
      </c>
      <c r="BF17" s="169">
        <v>15079.706618682942</v>
      </c>
      <c r="BG17" s="162">
        <v>1.0366974479028417</v>
      </c>
      <c r="BH17" s="169">
        <v>16145</v>
      </c>
      <c r="BI17" s="169">
        <v>16737.480296391379</v>
      </c>
      <c r="BJ17" s="169">
        <v>0</v>
      </c>
      <c r="BK17" s="162">
        <v>0</v>
      </c>
      <c r="BL17" s="169">
        <v>0</v>
      </c>
      <c r="BM17" s="169">
        <v>0</v>
      </c>
      <c r="BN17" s="169">
        <v>0</v>
      </c>
      <c r="BO17" s="169">
        <v>0</v>
      </c>
      <c r="BP17" s="169">
        <v>0</v>
      </c>
      <c r="BQ17" s="162">
        <v>0</v>
      </c>
      <c r="BR17" s="169">
        <v>0</v>
      </c>
      <c r="BS17" s="169">
        <v>0</v>
      </c>
      <c r="BT17" s="169">
        <v>0</v>
      </c>
      <c r="BU17" s="161" t="s">
        <v>1240</v>
      </c>
      <c r="BV17" s="161" t="s">
        <v>1374</v>
      </c>
      <c r="BW17" s="161" t="s">
        <v>1170</v>
      </c>
      <c r="BX17" s="161" t="s">
        <v>1255</v>
      </c>
      <c r="BY17" s="161" t="s">
        <v>1375</v>
      </c>
      <c r="BZ17" s="161" t="s">
        <v>1255</v>
      </c>
      <c r="CA17" s="161" t="s">
        <v>1256</v>
      </c>
      <c r="CB17" s="161" t="s">
        <v>1255</v>
      </c>
      <c r="CC17" s="161" t="s">
        <v>1256</v>
      </c>
      <c r="CD17" s="161" t="s">
        <v>1376</v>
      </c>
      <c r="CE17" s="161" t="s">
        <v>1377</v>
      </c>
      <c r="CF17" s="161" t="s">
        <v>1376</v>
      </c>
      <c r="CG17" s="161" t="s">
        <v>1378</v>
      </c>
      <c r="CH17" s="161" t="s">
        <v>1379</v>
      </c>
      <c r="CI17" s="161">
        <v>0</v>
      </c>
      <c r="CJ17" s="161">
        <v>1.02992750667836</v>
      </c>
      <c r="CK17" s="161" t="s">
        <v>1380</v>
      </c>
      <c r="CL17" s="161" t="s">
        <v>1381</v>
      </c>
    </row>
    <row r="18" spans="1:90" x14ac:dyDescent="0.25">
      <c r="A18" s="161">
        <v>137</v>
      </c>
      <c r="B18" s="201" t="s">
        <v>1452</v>
      </c>
      <c r="C18" s="223" t="s">
        <v>1453</v>
      </c>
      <c r="D18" s="201" t="s">
        <v>1369</v>
      </c>
      <c r="E18" s="207" t="s">
        <v>1369</v>
      </c>
      <c r="F18" s="161" t="s">
        <v>1454</v>
      </c>
      <c r="G18" s="161" t="s">
        <v>1455</v>
      </c>
      <c r="H18" s="161" t="s">
        <v>1456</v>
      </c>
      <c r="I18" s="161" t="s">
        <v>1386</v>
      </c>
      <c r="J18" s="161" t="s">
        <v>1385</v>
      </c>
      <c r="O18" s="161" t="s">
        <v>1373</v>
      </c>
      <c r="P18" s="169">
        <v>4573</v>
      </c>
      <c r="Q18" s="190">
        <v>4445.8836118999998</v>
      </c>
      <c r="R18" s="162">
        <v>0.97220280000000003</v>
      </c>
      <c r="S18" s="190">
        <v>4705</v>
      </c>
      <c r="T18" s="190">
        <v>4482.8390354000003</v>
      </c>
      <c r="U18" s="190">
        <v>4233.7065839999996</v>
      </c>
      <c r="V18" s="162">
        <v>0.95278189999999996</v>
      </c>
      <c r="W18" s="162">
        <v>0.89983136748140302</v>
      </c>
      <c r="X18" s="190">
        <v>4857</v>
      </c>
      <c r="Y18" s="190">
        <v>4627.6618906000003</v>
      </c>
      <c r="Z18" s="190">
        <v>4372.5472975000002</v>
      </c>
      <c r="AA18" s="162">
        <v>0.95278189999999996</v>
      </c>
      <c r="AB18" s="162">
        <v>0.90025680409717901</v>
      </c>
      <c r="AC18" s="169">
        <v>4978</v>
      </c>
      <c r="AD18" s="169">
        <v>4610.1134567999998</v>
      </c>
      <c r="AE18" s="169">
        <v>4572.3819149999999</v>
      </c>
      <c r="AF18" s="162">
        <v>0.92609750000000002</v>
      </c>
      <c r="AG18" s="162">
        <v>0.9185179</v>
      </c>
      <c r="AH18" s="169">
        <v>5100</v>
      </c>
      <c r="AI18" s="169">
        <v>4715</v>
      </c>
      <c r="AJ18" s="169">
        <v>4683</v>
      </c>
      <c r="AK18" s="169">
        <v>4646</v>
      </c>
      <c r="AL18" s="162">
        <v>0.92</v>
      </c>
      <c r="AM18" s="162">
        <v>0.92</v>
      </c>
      <c r="AN18" s="162">
        <v>0.91</v>
      </c>
      <c r="AO18" s="224">
        <v>5186</v>
      </c>
      <c r="AP18" s="169">
        <v>4847.4461767197199</v>
      </c>
      <c r="AQ18" s="169">
        <v>4771.12</v>
      </c>
      <c r="AR18" s="169">
        <v>4719.26</v>
      </c>
      <c r="AS18" s="162">
        <v>0.93471773558035498</v>
      </c>
      <c r="AT18" s="162">
        <v>0.92</v>
      </c>
      <c r="AU18" s="162">
        <v>0.91</v>
      </c>
      <c r="AV18" s="169">
        <v>5335</v>
      </c>
      <c r="AW18" s="169">
        <v>5012.851841794899</v>
      </c>
      <c r="AX18" s="169">
        <v>4913.2865835266102</v>
      </c>
      <c r="AY18" s="169">
        <v>4921.0184131405904</v>
      </c>
      <c r="AZ18" s="162">
        <v>0.93961609030832227</v>
      </c>
      <c r="BA18" s="162">
        <v>0.90894211146547199</v>
      </c>
      <c r="BB18" s="162">
        <v>0.91037247491269802</v>
      </c>
      <c r="BC18" s="169">
        <v>5471</v>
      </c>
      <c r="BD18" s="169">
        <v>5092.9777936662813</v>
      </c>
      <c r="BE18" s="169">
        <v>4972.8222918275969</v>
      </c>
      <c r="BF18" s="169">
        <v>4980.6478102473711</v>
      </c>
      <c r="BG18" s="162">
        <v>0.93090436733070392</v>
      </c>
      <c r="BH18" s="169">
        <v>5593</v>
      </c>
      <c r="BI18" s="169">
        <v>5206.5481264806267</v>
      </c>
      <c r="BJ18" s="169">
        <v>0</v>
      </c>
      <c r="BK18" s="162">
        <v>0</v>
      </c>
      <c r="BL18" s="169">
        <v>0</v>
      </c>
      <c r="BM18" s="169">
        <v>0</v>
      </c>
      <c r="BN18" s="169">
        <v>0</v>
      </c>
      <c r="BO18" s="169">
        <v>0</v>
      </c>
      <c r="BP18" s="169">
        <v>0</v>
      </c>
      <c r="BQ18" s="162">
        <v>0</v>
      </c>
      <c r="BR18" s="169">
        <v>0</v>
      </c>
      <c r="BS18" s="169">
        <v>0</v>
      </c>
      <c r="BT18" s="169">
        <v>0</v>
      </c>
      <c r="BU18" s="161" t="s">
        <v>1240</v>
      </c>
      <c r="BV18" s="161" t="s">
        <v>1374</v>
      </c>
      <c r="BW18" s="161" t="s">
        <v>1170</v>
      </c>
      <c r="BX18" s="161" t="s">
        <v>1255</v>
      </c>
      <c r="BY18" s="161" t="s">
        <v>1375</v>
      </c>
      <c r="BZ18" s="161" t="s">
        <v>1255</v>
      </c>
      <c r="CA18" s="161" t="s">
        <v>1256</v>
      </c>
      <c r="CB18" s="161" t="s">
        <v>1255</v>
      </c>
      <c r="CC18" s="161" t="s">
        <v>1256</v>
      </c>
      <c r="CD18" s="161" t="s">
        <v>1376</v>
      </c>
      <c r="CE18" s="161" t="s">
        <v>1377</v>
      </c>
      <c r="CF18" s="161" t="s">
        <v>1376</v>
      </c>
      <c r="CG18" s="161" t="s">
        <v>1378</v>
      </c>
      <c r="CH18" s="161" t="s">
        <v>1379</v>
      </c>
      <c r="CI18" s="161">
        <v>0</v>
      </c>
      <c r="CJ18" s="161">
        <v>0.90979741696512095</v>
      </c>
      <c r="CK18" s="161" t="s">
        <v>1380</v>
      </c>
      <c r="CL18" s="161" t="s">
        <v>1381</v>
      </c>
    </row>
    <row r="19" spans="1:90" x14ac:dyDescent="0.25">
      <c r="A19" s="161">
        <v>138</v>
      </c>
      <c r="B19" s="201" t="s">
        <v>1457</v>
      </c>
      <c r="C19" s="223" t="s">
        <v>1458</v>
      </c>
      <c r="D19" s="201" t="s">
        <v>1369</v>
      </c>
      <c r="E19" s="207" t="s">
        <v>1369</v>
      </c>
      <c r="F19" s="161" t="s">
        <v>1426</v>
      </c>
      <c r="G19" s="161" t="s">
        <v>1409</v>
      </c>
      <c r="H19" s="161" t="s">
        <v>1459</v>
      </c>
      <c r="I19" s="161" t="s">
        <v>1408</v>
      </c>
      <c r="J19" s="161" t="s">
        <v>1409</v>
      </c>
      <c r="O19" s="161" t="s">
        <v>1373</v>
      </c>
      <c r="P19" s="169">
        <v>4852</v>
      </c>
      <c r="Q19" s="190">
        <v>4800.6319659999999</v>
      </c>
      <c r="R19" s="162">
        <v>0.98941299999999999</v>
      </c>
      <c r="S19" s="190">
        <v>4911</v>
      </c>
      <c r="T19" s="190">
        <v>4614.9536404999999</v>
      </c>
      <c r="U19" s="190">
        <v>4579.5542733000002</v>
      </c>
      <c r="V19" s="162">
        <v>0.93971769999999999</v>
      </c>
      <c r="W19" s="162">
        <v>0.93250952419059296</v>
      </c>
      <c r="X19" s="190">
        <v>4980</v>
      </c>
      <c r="Y19" s="190">
        <v>4679.7941621</v>
      </c>
      <c r="Z19" s="190">
        <v>4650.3751731000002</v>
      </c>
      <c r="AA19" s="162">
        <v>0.93971769999999999</v>
      </c>
      <c r="AB19" s="162">
        <v>0.93381027572289199</v>
      </c>
      <c r="AC19" s="169">
        <v>5187</v>
      </c>
      <c r="AD19" s="169">
        <v>4815.0157416000002</v>
      </c>
      <c r="AE19" s="169">
        <v>4866.1183615</v>
      </c>
      <c r="AF19" s="162">
        <v>0.92828529999999998</v>
      </c>
      <c r="AG19" s="162">
        <v>0.93813729999999995</v>
      </c>
      <c r="AH19" s="169">
        <v>5343</v>
      </c>
      <c r="AI19" s="169">
        <v>4960</v>
      </c>
      <c r="AJ19" s="169">
        <v>5015</v>
      </c>
      <c r="AK19" s="169">
        <v>5218</v>
      </c>
      <c r="AL19" s="162">
        <v>0.93</v>
      </c>
      <c r="AM19" s="162">
        <v>0.94</v>
      </c>
      <c r="AN19" s="162">
        <v>0.98</v>
      </c>
      <c r="AO19" s="224">
        <v>5382</v>
      </c>
      <c r="AP19" s="169">
        <v>4993.51677277609</v>
      </c>
      <c r="AQ19" s="169">
        <v>5059.08</v>
      </c>
      <c r="AR19" s="169">
        <v>5274.36</v>
      </c>
      <c r="AS19" s="162">
        <v>0.92781805514234394</v>
      </c>
      <c r="AT19" s="162">
        <v>0.94</v>
      </c>
      <c r="AU19" s="162">
        <v>0.98</v>
      </c>
      <c r="AV19" s="169">
        <v>5557</v>
      </c>
      <c r="AW19" s="169">
        <v>5247.5698090803626</v>
      </c>
      <c r="AX19" s="169">
        <v>5264.4661489670998</v>
      </c>
      <c r="AY19" s="169">
        <v>5694.4888970101401</v>
      </c>
      <c r="AZ19" s="162">
        <v>0.9443170432032324</v>
      </c>
      <c r="BA19" s="162">
        <v>0.93192886333281999</v>
      </c>
      <c r="BB19" s="162">
        <v>1.0080525574455901</v>
      </c>
      <c r="BC19" s="169">
        <v>5621</v>
      </c>
      <c r="BD19" s="169">
        <v>5353.6350028274755</v>
      </c>
      <c r="BE19" s="169">
        <v>5238.372140793781</v>
      </c>
      <c r="BF19" s="169">
        <v>5666.2634254016621</v>
      </c>
      <c r="BG19" s="162">
        <v>0.95243462067736617</v>
      </c>
      <c r="BH19" s="169">
        <v>5642</v>
      </c>
      <c r="BI19" s="169">
        <v>5373.6361298617003</v>
      </c>
      <c r="BJ19" s="169">
        <v>0</v>
      </c>
      <c r="BK19" s="162">
        <v>0</v>
      </c>
      <c r="BL19" s="169">
        <v>0</v>
      </c>
      <c r="BM19" s="169">
        <v>0</v>
      </c>
      <c r="BN19" s="169">
        <v>0</v>
      </c>
      <c r="BO19" s="169">
        <v>0</v>
      </c>
      <c r="BP19" s="169">
        <v>0</v>
      </c>
      <c r="BQ19" s="162">
        <v>0</v>
      </c>
      <c r="BR19" s="169">
        <v>0</v>
      </c>
      <c r="BS19" s="169">
        <v>0</v>
      </c>
      <c r="BT19" s="169">
        <v>0</v>
      </c>
      <c r="BU19" s="161" t="s">
        <v>1240</v>
      </c>
      <c r="BV19" s="161" t="s">
        <v>1374</v>
      </c>
      <c r="BW19" s="161" t="s">
        <v>1170</v>
      </c>
      <c r="BX19" s="161" t="s">
        <v>1255</v>
      </c>
      <c r="BY19" s="161" t="s">
        <v>1375</v>
      </c>
      <c r="BZ19" s="161" t="s">
        <v>1255</v>
      </c>
      <c r="CA19" s="161" t="s">
        <v>1256</v>
      </c>
      <c r="CB19" s="161" t="s">
        <v>1255</v>
      </c>
      <c r="CC19" s="161" t="s">
        <v>1256</v>
      </c>
      <c r="CD19" s="161" t="s">
        <v>1376</v>
      </c>
      <c r="CE19" s="161" t="s">
        <v>1377</v>
      </c>
      <c r="CF19" s="161" t="s">
        <v>1376</v>
      </c>
      <c r="CG19" s="161" t="s">
        <v>1378</v>
      </c>
      <c r="CH19" s="161" t="s">
        <v>1379</v>
      </c>
      <c r="CI19" s="161">
        <v>0</v>
      </c>
      <c r="CJ19" s="161">
        <v>0.96609703953187798</v>
      </c>
      <c r="CK19" s="161" t="s">
        <v>1380</v>
      </c>
      <c r="CL19" s="161" t="s">
        <v>1381</v>
      </c>
    </row>
    <row r="20" spans="1:90" x14ac:dyDescent="0.25">
      <c r="A20" s="161">
        <v>211</v>
      </c>
      <c r="B20" s="201" t="s">
        <v>1460</v>
      </c>
      <c r="C20" s="223" t="s">
        <v>1461</v>
      </c>
      <c r="D20" s="201" t="s">
        <v>1369</v>
      </c>
      <c r="E20" s="207" t="s">
        <v>1369</v>
      </c>
      <c r="F20" s="161" t="s">
        <v>1462</v>
      </c>
      <c r="G20" s="161" t="s">
        <v>1463</v>
      </c>
      <c r="H20" s="161" t="s">
        <v>1463</v>
      </c>
      <c r="I20" s="161" t="s">
        <v>1386</v>
      </c>
      <c r="J20" s="161" t="s">
        <v>1385</v>
      </c>
      <c r="O20" s="161" t="s">
        <v>1417</v>
      </c>
      <c r="P20" s="169">
        <v>14708</v>
      </c>
      <c r="Q20" s="190">
        <v>13189.764039600001</v>
      </c>
      <c r="R20" s="162">
        <v>0.89677479999999998</v>
      </c>
      <c r="S20" s="190">
        <v>15143</v>
      </c>
      <c r="T20" s="190">
        <v>13114.501000300001</v>
      </c>
      <c r="U20" s="190">
        <v>12352.173179900001</v>
      </c>
      <c r="V20" s="162">
        <v>0.86604380000000003</v>
      </c>
      <c r="W20" s="162">
        <v>0.815701854315525</v>
      </c>
      <c r="X20" s="190">
        <v>15605</v>
      </c>
      <c r="Y20" s="190">
        <v>13514.613227899999</v>
      </c>
      <c r="Z20" s="190">
        <v>12736.3891062</v>
      </c>
      <c r="AA20" s="162">
        <v>0.86604380000000003</v>
      </c>
      <c r="AB20" s="162">
        <v>0.81617360501121405</v>
      </c>
      <c r="AC20" s="169">
        <v>15944</v>
      </c>
      <c r="AD20" s="169">
        <v>14153.569741400001</v>
      </c>
      <c r="AE20" s="169">
        <v>13119.715247399999</v>
      </c>
      <c r="AF20" s="162">
        <v>0.88770510000000002</v>
      </c>
      <c r="AG20" s="162">
        <v>0.82286219999999999</v>
      </c>
      <c r="AH20" s="169">
        <v>16310</v>
      </c>
      <c r="AI20" s="169">
        <v>14511</v>
      </c>
      <c r="AJ20" s="169">
        <v>13422</v>
      </c>
      <c r="AK20" s="169">
        <v>13820</v>
      </c>
      <c r="AL20" s="162">
        <v>0.89</v>
      </c>
      <c r="AM20" s="162">
        <v>0.82</v>
      </c>
      <c r="AN20" s="162">
        <v>0.85</v>
      </c>
      <c r="AO20" s="224">
        <v>16732</v>
      </c>
      <c r="AP20" s="169">
        <v>14889.144627596501</v>
      </c>
      <c r="AQ20" s="169">
        <v>13720.24</v>
      </c>
      <c r="AR20" s="169">
        <v>14222.2</v>
      </c>
      <c r="AS20" s="162">
        <v>0.889860424790613</v>
      </c>
      <c r="AT20" s="162">
        <v>0.82</v>
      </c>
      <c r="AU20" s="162">
        <v>0.85</v>
      </c>
      <c r="AV20" s="169">
        <v>17188</v>
      </c>
      <c r="AW20" s="169">
        <v>15644.479776652244</v>
      </c>
      <c r="AX20" s="169">
        <v>13988.1250104759</v>
      </c>
      <c r="AY20" s="169">
        <v>14299.080763800701</v>
      </c>
      <c r="AZ20" s="162">
        <v>0.91019779943287438</v>
      </c>
      <c r="BA20" s="162">
        <v>0.82594030529498697</v>
      </c>
      <c r="BB20" s="162">
        <v>0.84430094259569799</v>
      </c>
      <c r="BC20" s="169">
        <v>17486</v>
      </c>
      <c r="BD20" s="169">
        <v>15932.950066852087</v>
      </c>
      <c r="BE20" s="169">
        <v>14442.392178388141</v>
      </c>
      <c r="BF20" s="169">
        <v>14763.446282228375</v>
      </c>
      <c r="BG20" s="162">
        <v>0.91118323612330365</v>
      </c>
      <c r="BH20" s="169">
        <v>17824</v>
      </c>
      <c r="BI20" s="169">
        <v>16240.930000661765</v>
      </c>
      <c r="BJ20" s="169">
        <v>0</v>
      </c>
      <c r="BK20" s="162">
        <v>0</v>
      </c>
      <c r="BL20" s="169">
        <v>0</v>
      </c>
      <c r="BM20" s="169">
        <v>0</v>
      </c>
      <c r="BN20" s="169">
        <v>0</v>
      </c>
      <c r="BO20" s="169">
        <v>0</v>
      </c>
      <c r="BP20" s="169">
        <v>0</v>
      </c>
      <c r="BQ20" s="162">
        <v>0</v>
      </c>
      <c r="BR20" s="169">
        <v>0</v>
      </c>
      <c r="BS20" s="169">
        <v>0</v>
      </c>
      <c r="BT20" s="169">
        <v>0</v>
      </c>
      <c r="BU20" s="161" t="s">
        <v>1240</v>
      </c>
      <c r="BV20" s="161" t="s">
        <v>1374</v>
      </c>
      <c r="BW20" s="161" t="s">
        <v>1170</v>
      </c>
      <c r="BX20" s="161" t="s">
        <v>1255</v>
      </c>
      <c r="BY20" s="161" t="s">
        <v>1375</v>
      </c>
      <c r="BZ20" s="161" t="s">
        <v>1255</v>
      </c>
      <c r="CA20" s="161" t="s">
        <v>1256</v>
      </c>
      <c r="CB20" s="220" t="s">
        <v>1255</v>
      </c>
      <c r="CC20" s="161" t="s">
        <v>1256</v>
      </c>
      <c r="CD20" s="161" t="s">
        <v>1376</v>
      </c>
      <c r="CE20" s="161" t="s">
        <v>1377</v>
      </c>
      <c r="CF20" s="161" t="s">
        <v>1376</v>
      </c>
      <c r="CG20" s="161" t="s">
        <v>1378</v>
      </c>
      <c r="CH20" s="161" t="s">
        <v>1379</v>
      </c>
      <c r="CI20" s="161">
        <v>0</v>
      </c>
      <c r="CJ20" s="161">
        <v>0.91011464357549798</v>
      </c>
      <c r="CK20" s="161" t="s">
        <v>1380</v>
      </c>
      <c r="CL20" s="161" t="s">
        <v>1381</v>
      </c>
    </row>
    <row r="21" spans="1:90" x14ac:dyDescent="0.25">
      <c r="A21" s="161">
        <v>213</v>
      </c>
      <c r="B21" s="201" t="s">
        <v>1464</v>
      </c>
      <c r="C21" s="223" t="s">
        <v>1465</v>
      </c>
      <c r="D21" s="201" t="s">
        <v>1369</v>
      </c>
      <c r="E21" s="207" t="s">
        <v>1369</v>
      </c>
      <c r="F21" s="161" t="s">
        <v>1466</v>
      </c>
      <c r="G21" s="161" t="s">
        <v>1467</v>
      </c>
      <c r="H21" s="161" t="s">
        <v>1468</v>
      </c>
      <c r="I21" s="161" t="s">
        <v>1469</v>
      </c>
      <c r="J21" s="161" t="s">
        <v>1470</v>
      </c>
      <c r="O21" s="161" t="s">
        <v>1417</v>
      </c>
      <c r="P21" s="169">
        <v>28587</v>
      </c>
      <c r="Q21" s="190">
        <v>26030.369836400001</v>
      </c>
      <c r="R21" s="162">
        <v>0.91056669999999995</v>
      </c>
      <c r="S21" s="190">
        <v>28970</v>
      </c>
      <c r="T21" s="190">
        <v>25392.295776300001</v>
      </c>
      <c r="U21" s="190">
        <v>24194.676861600001</v>
      </c>
      <c r="V21" s="162">
        <v>0.87650309999999998</v>
      </c>
      <c r="W21" s="162">
        <v>0.83516316401794999</v>
      </c>
      <c r="X21" s="190">
        <v>29307</v>
      </c>
      <c r="Y21" s="190">
        <v>25687.677332300002</v>
      </c>
      <c r="Z21" s="190">
        <v>24455.473535699999</v>
      </c>
      <c r="AA21" s="162">
        <v>0.87650309999999998</v>
      </c>
      <c r="AB21" s="162">
        <v>0.83445844118128798</v>
      </c>
      <c r="AC21" s="169">
        <v>29542</v>
      </c>
      <c r="AD21" s="169">
        <v>26329.828200600001</v>
      </c>
      <c r="AE21" s="169">
        <v>24560.351246800001</v>
      </c>
      <c r="AF21" s="162">
        <v>0.89126760000000005</v>
      </c>
      <c r="AG21" s="162">
        <v>0.83137059999999996</v>
      </c>
      <c r="AH21" s="169">
        <v>29775</v>
      </c>
      <c r="AI21" s="169">
        <v>26622</v>
      </c>
      <c r="AJ21" s="169">
        <v>24725</v>
      </c>
      <c r="AK21" s="169">
        <v>24877</v>
      </c>
      <c r="AL21" s="162">
        <v>0.89</v>
      </c>
      <c r="AM21" s="162">
        <v>0.83</v>
      </c>
      <c r="AN21" s="162">
        <v>0.84</v>
      </c>
      <c r="AO21" s="224">
        <v>30261</v>
      </c>
      <c r="AP21" s="169">
        <v>27098.804246039799</v>
      </c>
      <c r="AQ21" s="169">
        <v>25116.63</v>
      </c>
      <c r="AR21" s="169">
        <v>25419.24</v>
      </c>
      <c r="AS21" s="162">
        <v>0.895502602228606</v>
      </c>
      <c r="AT21" s="162">
        <v>0.83</v>
      </c>
      <c r="AU21" s="162">
        <v>0.84</v>
      </c>
      <c r="AV21" s="169">
        <v>30698</v>
      </c>
      <c r="AW21" s="169">
        <v>27834.038714971895</v>
      </c>
      <c r="AX21" s="169">
        <v>25433.8701882838</v>
      </c>
      <c r="AY21" s="169">
        <v>25593.754468995499</v>
      </c>
      <c r="AZ21" s="162">
        <v>0.90670528096201364</v>
      </c>
      <c r="BA21" s="162">
        <v>0.82904542882748</v>
      </c>
      <c r="BB21" s="162">
        <v>0.83425703567630305</v>
      </c>
      <c r="BC21" s="169">
        <v>30880</v>
      </c>
      <c r="BD21" s="169">
        <v>27901.297477316544</v>
      </c>
      <c r="BE21" s="169">
        <v>25600.922842192584</v>
      </c>
      <c r="BF21" s="169">
        <v>25761.857261684239</v>
      </c>
      <c r="BG21" s="162">
        <v>0.90353942607890358</v>
      </c>
      <c r="BH21" s="169">
        <v>30843</v>
      </c>
      <c r="BI21" s="169">
        <v>27867.866518551622</v>
      </c>
      <c r="BJ21" s="169">
        <v>0</v>
      </c>
      <c r="BK21" s="162">
        <v>0</v>
      </c>
      <c r="BL21" s="169">
        <v>0</v>
      </c>
      <c r="BM21" s="169">
        <v>0</v>
      </c>
      <c r="BN21" s="169">
        <v>0</v>
      </c>
      <c r="BO21" s="169">
        <v>0</v>
      </c>
      <c r="BP21" s="169">
        <v>0</v>
      </c>
      <c r="BQ21" s="162">
        <v>0</v>
      </c>
      <c r="BR21" s="169">
        <v>0</v>
      </c>
      <c r="BS21" s="169">
        <v>0</v>
      </c>
      <c r="BT21" s="169">
        <v>0</v>
      </c>
      <c r="BU21" s="161" t="s">
        <v>1240</v>
      </c>
      <c r="BV21" s="161" t="s">
        <v>1374</v>
      </c>
      <c r="BW21" s="161" t="s">
        <v>1172</v>
      </c>
      <c r="BX21" s="161" t="s">
        <v>1238</v>
      </c>
      <c r="BY21" s="161" t="s">
        <v>1418</v>
      </c>
      <c r="BZ21" s="161" t="s">
        <v>1238</v>
      </c>
      <c r="CA21" s="161" t="s">
        <v>1239</v>
      </c>
      <c r="CB21" s="161" t="s">
        <v>1255</v>
      </c>
      <c r="CC21" s="161" t="s">
        <v>1239</v>
      </c>
      <c r="CD21" s="161" t="s">
        <v>1419</v>
      </c>
      <c r="CE21" s="161" t="s">
        <v>1377</v>
      </c>
      <c r="CF21" s="161" t="s">
        <v>1419</v>
      </c>
      <c r="CG21" s="161" t="s">
        <v>1420</v>
      </c>
      <c r="CH21" s="161" t="s">
        <v>1421</v>
      </c>
      <c r="CI21" s="161">
        <v>0</v>
      </c>
      <c r="CJ21" s="161">
        <v>0.91986774969920504</v>
      </c>
      <c r="CK21" s="161" t="s">
        <v>1422</v>
      </c>
      <c r="CL21" s="161" t="s">
        <v>1423</v>
      </c>
    </row>
    <row r="22" spans="1:90" x14ac:dyDescent="0.25">
      <c r="A22" s="161">
        <v>214</v>
      </c>
      <c r="B22" s="201" t="s">
        <v>1471</v>
      </c>
      <c r="C22" s="223" t="s">
        <v>1472</v>
      </c>
      <c r="D22" s="201" t="s">
        <v>1369</v>
      </c>
      <c r="E22" s="207" t="s">
        <v>1369</v>
      </c>
      <c r="F22" s="161" t="s">
        <v>1473</v>
      </c>
      <c r="G22" s="161" t="s">
        <v>1474</v>
      </c>
      <c r="H22" s="161" t="s">
        <v>1474</v>
      </c>
      <c r="I22" s="161" t="s">
        <v>1469</v>
      </c>
      <c r="J22" s="161" t="s">
        <v>1470</v>
      </c>
      <c r="O22" s="161" t="s">
        <v>1417</v>
      </c>
      <c r="P22" s="169">
        <v>16733</v>
      </c>
      <c r="Q22" s="190">
        <v>14654.8168083</v>
      </c>
      <c r="R22" s="162">
        <v>0.87580329999999995</v>
      </c>
      <c r="S22" s="190">
        <v>17284</v>
      </c>
      <c r="T22" s="190">
        <v>14977.4897635</v>
      </c>
      <c r="U22" s="190">
        <v>14180.7055975</v>
      </c>
      <c r="V22" s="162">
        <v>0.86655230000000005</v>
      </c>
      <c r="W22" s="162">
        <v>0.82045276541888501</v>
      </c>
      <c r="X22" s="190">
        <v>17568</v>
      </c>
      <c r="Y22" s="190">
        <v>15223.590613599999</v>
      </c>
      <c r="Z22" s="190">
        <v>14411.788723199999</v>
      </c>
      <c r="AA22" s="162">
        <v>0.86655230000000005</v>
      </c>
      <c r="AB22" s="162">
        <v>0.82034316502732196</v>
      </c>
      <c r="AC22" s="169">
        <v>17969</v>
      </c>
      <c r="AD22" s="169">
        <v>15701.177357099999</v>
      </c>
      <c r="AE22" s="169">
        <v>14999.984937499999</v>
      </c>
      <c r="AF22" s="162">
        <v>0.87379249999999997</v>
      </c>
      <c r="AG22" s="162">
        <v>0.83477020000000002</v>
      </c>
      <c r="AH22" s="169">
        <v>18503</v>
      </c>
      <c r="AI22" s="169">
        <v>16145</v>
      </c>
      <c r="AJ22" s="169">
        <v>15438</v>
      </c>
      <c r="AK22" s="169">
        <v>15713</v>
      </c>
      <c r="AL22" s="162">
        <v>0.87</v>
      </c>
      <c r="AM22" s="162">
        <v>0.83</v>
      </c>
      <c r="AN22" s="162">
        <v>0.85</v>
      </c>
      <c r="AO22" s="224">
        <v>18992</v>
      </c>
      <c r="AP22" s="169">
        <v>16706.0232845592</v>
      </c>
      <c r="AQ22" s="169">
        <v>15763.36</v>
      </c>
      <c r="AR22" s="169">
        <v>16143.2</v>
      </c>
      <c r="AS22" s="162">
        <v>0.87963475592666296</v>
      </c>
      <c r="AT22" s="162">
        <v>0.83</v>
      </c>
      <c r="AU22" s="162">
        <v>0.85</v>
      </c>
      <c r="AV22" s="169">
        <v>19288</v>
      </c>
      <c r="AW22" s="169">
        <v>16865.328478034353</v>
      </c>
      <c r="AX22" s="169">
        <v>16204.4490795688</v>
      </c>
      <c r="AY22" s="169">
        <v>16552.784536425101</v>
      </c>
      <c r="AZ22" s="162">
        <v>0.87439488168987722</v>
      </c>
      <c r="BA22" s="162">
        <v>0.83597034046475405</v>
      </c>
      <c r="BB22" s="162">
        <v>0.85394059721549398</v>
      </c>
      <c r="BC22" s="169">
        <v>20084</v>
      </c>
      <c r="BD22" s="169">
        <v>17495.114515164692</v>
      </c>
      <c r="BE22" s="169">
        <v>16789.628317894119</v>
      </c>
      <c r="BF22" s="169">
        <v>17150.542954475983</v>
      </c>
      <c r="BG22" s="162">
        <v>0.87109711786320909</v>
      </c>
      <c r="BH22" s="169">
        <v>20335</v>
      </c>
      <c r="BI22" s="169">
        <v>17713.759891748356</v>
      </c>
      <c r="BJ22" s="169">
        <v>0</v>
      </c>
      <c r="BK22" s="162">
        <v>0</v>
      </c>
      <c r="BL22" s="169">
        <v>0</v>
      </c>
      <c r="BM22" s="169">
        <v>0</v>
      </c>
      <c r="BN22" s="169">
        <v>0</v>
      </c>
      <c r="BO22" s="169">
        <v>0</v>
      </c>
      <c r="BP22" s="169">
        <v>0</v>
      </c>
      <c r="BQ22" s="162">
        <v>0</v>
      </c>
      <c r="BR22" s="169">
        <v>0</v>
      </c>
      <c r="BS22" s="169">
        <v>0</v>
      </c>
      <c r="BT22" s="169">
        <v>0</v>
      </c>
      <c r="BU22" s="161" t="s">
        <v>1240</v>
      </c>
      <c r="BV22" s="161" t="s">
        <v>1374</v>
      </c>
      <c r="BW22" s="161" t="s">
        <v>1172</v>
      </c>
      <c r="BX22" s="161" t="s">
        <v>1238</v>
      </c>
      <c r="BY22" s="161" t="s">
        <v>1418</v>
      </c>
      <c r="BZ22" s="161" t="s">
        <v>1238</v>
      </c>
      <c r="CA22" s="161" t="s">
        <v>1239</v>
      </c>
      <c r="CB22" s="161" t="s">
        <v>1238</v>
      </c>
      <c r="CC22" s="161" t="s">
        <v>1239</v>
      </c>
      <c r="CD22" s="161" t="s">
        <v>1419</v>
      </c>
      <c r="CE22" s="161" t="s">
        <v>1377</v>
      </c>
      <c r="CF22" s="161" t="s">
        <v>1419</v>
      </c>
      <c r="CG22" s="161" t="s">
        <v>1420</v>
      </c>
      <c r="CH22" s="161" t="s">
        <v>1421</v>
      </c>
      <c r="CI22" s="161">
        <v>0</v>
      </c>
      <c r="CJ22" s="161">
        <v>0.84632449682250199</v>
      </c>
      <c r="CK22" s="161" t="s">
        <v>1422</v>
      </c>
      <c r="CL22" s="161" t="s">
        <v>1423</v>
      </c>
    </row>
    <row r="23" spans="1:90" x14ac:dyDescent="0.25">
      <c r="A23" s="161">
        <v>215</v>
      </c>
      <c r="B23" s="201" t="s">
        <v>1475</v>
      </c>
      <c r="C23" s="223" t="s">
        <v>1476</v>
      </c>
      <c r="D23" s="201" t="s">
        <v>1369</v>
      </c>
      <c r="E23" s="207" t="s">
        <v>1369</v>
      </c>
      <c r="F23" s="161" t="s">
        <v>1477</v>
      </c>
      <c r="G23" s="161" t="s">
        <v>1478</v>
      </c>
      <c r="H23" s="161" t="s">
        <v>1478</v>
      </c>
      <c r="I23" s="161" t="s">
        <v>1469</v>
      </c>
      <c r="J23" s="161" t="s">
        <v>1470</v>
      </c>
      <c r="O23" s="161" t="s">
        <v>1417</v>
      </c>
      <c r="P23" s="169">
        <v>14814</v>
      </c>
      <c r="Q23" s="190">
        <v>14146.136761</v>
      </c>
      <c r="R23" s="162">
        <v>0.95491680000000001</v>
      </c>
      <c r="S23" s="190">
        <v>15154</v>
      </c>
      <c r="T23" s="190">
        <v>14304.341370100001</v>
      </c>
      <c r="U23" s="190">
        <v>12514.083827099999</v>
      </c>
      <c r="V23" s="162">
        <v>0.94393170000000004</v>
      </c>
      <c r="W23" s="162">
        <v>0.82579410235581396</v>
      </c>
      <c r="X23" s="190">
        <v>15469</v>
      </c>
      <c r="Y23" s="190">
        <v>14601.679863699999</v>
      </c>
      <c r="Z23" s="190">
        <v>12753.9979549</v>
      </c>
      <c r="AA23" s="162">
        <v>0.94393170000000004</v>
      </c>
      <c r="AB23" s="162">
        <v>0.82448755284116604</v>
      </c>
      <c r="AC23" s="169">
        <v>15671</v>
      </c>
      <c r="AD23" s="169">
        <v>15151.838089499999</v>
      </c>
      <c r="AE23" s="169">
        <v>12924.160040500001</v>
      </c>
      <c r="AF23" s="162">
        <v>0.96687120000000004</v>
      </c>
      <c r="AG23" s="162">
        <v>0.82471830000000002</v>
      </c>
      <c r="AH23" s="169">
        <v>15656</v>
      </c>
      <c r="AI23" s="169">
        <v>15199</v>
      </c>
      <c r="AJ23" s="169">
        <v>12901</v>
      </c>
      <c r="AK23" s="169">
        <v>12464</v>
      </c>
      <c r="AL23" s="162">
        <v>0.97</v>
      </c>
      <c r="AM23" s="162">
        <v>0.82</v>
      </c>
      <c r="AN23" s="162">
        <v>0.8</v>
      </c>
      <c r="AO23" s="224">
        <v>15695</v>
      </c>
      <c r="AP23" s="169">
        <v>15124.897242962301</v>
      </c>
      <c r="AQ23" s="169">
        <v>12869.9</v>
      </c>
      <c r="AR23" s="169">
        <v>12556</v>
      </c>
      <c r="AS23" s="162">
        <v>0.96367615437797305</v>
      </c>
      <c r="AT23" s="162">
        <v>0.82</v>
      </c>
      <c r="AU23" s="162">
        <v>0.8</v>
      </c>
      <c r="AV23" s="169">
        <v>15743</v>
      </c>
      <c r="AW23" s="169">
        <v>15265.135998617428</v>
      </c>
      <c r="AX23" s="169">
        <v>13307.837699162499</v>
      </c>
      <c r="AY23" s="169">
        <v>12717.1604967814</v>
      </c>
      <c r="AZ23" s="162">
        <v>0.96964593778933039</v>
      </c>
      <c r="BA23" s="162">
        <v>0.82200424343942302</v>
      </c>
      <c r="BB23" s="162">
        <v>0.785519039919785</v>
      </c>
      <c r="BC23" s="169">
        <v>15735</v>
      </c>
      <c r="BD23" s="169">
        <v>15430.418718534407</v>
      </c>
      <c r="BE23" s="169">
        <v>12934.236770519321</v>
      </c>
      <c r="BF23" s="169">
        <v>12360.142093137816</v>
      </c>
      <c r="BG23" s="162">
        <v>0.9806430707679954</v>
      </c>
      <c r="BH23" s="169">
        <v>15761</v>
      </c>
      <c r="BI23" s="169">
        <v>15455.915438374375</v>
      </c>
      <c r="BJ23" s="169">
        <v>0</v>
      </c>
      <c r="BK23" s="162">
        <v>0</v>
      </c>
      <c r="BL23" s="169">
        <v>0</v>
      </c>
      <c r="BM23" s="169">
        <v>0</v>
      </c>
      <c r="BN23" s="169">
        <v>0</v>
      </c>
      <c r="BO23" s="169">
        <v>0</v>
      </c>
      <c r="BP23" s="169">
        <v>0</v>
      </c>
      <c r="BQ23" s="162">
        <v>0</v>
      </c>
      <c r="BR23" s="169">
        <v>0</v>
      </c>
      <c r="BS23" s="169">
        <v>0</v>
      </c>
      <c r="BT23" s="169">
        <v>0</v>
      </c>
      <c r="BU23" s="161" t="s">
        <v>1240</v>
      </c>
      <c r="BV23" s="161" t="s">
        <v>1374</v>
      </c>
      <c r="BW23" s="161" t="s">
        <v>1172</v>
      </c>
      <c r="BX23" s="161" t="s">
        <v>1238</v>
      </c>
      <c r="BY23" s="161" t="s">
        <v>1418</v>
      </c>
      <c r="BZ23" s="161" t="s">
        <v>1238</v>
      </c>
      <c r="CA23" s="161" t="s">
        <v>1239</v>
      </c>
      <c r="CB23" s="161" t="s">
        <v>1238</v>
      </c>
      <c r="CC23" s="161" t="s">
        <v>1239</v>
      </c>
      <c r="CD23" s="161" t="s">
        <v>1419</v>
      </c>
      <c r="CE23" s="161" t="s">
        <v>1377</v>
      </c>
      <c r="CF23" s="161" t="s">
        <v>1419</v>
      </c>
      <c r="CG23" s="161" t="s">
        <v>1420</v>
      </c>
      <c r="CH23" s="161" t="s">
        <v>1421</v>
      </c>
      <c r="CI23" s="161">
        <v>0</v>
      </c>
      <c r="CJ23" s="161">
        <v>0.95906210114983703</v>
      </c>
      <c r="CK23" s="161" t="s">
        <v>1422</v>
      </c>
      <c r="CL23" s="161" t="s">
        <v>1423</v>
      </c>
    </row>
    <row r="24" spans="1:90" x14ac:dyDescent="0.25">
      <c r="A24" s="161">
        <v>216</v>
      </c>
      <c r="B24" s="201" t="s">
        <v>1479</v>
      </c>
      <c r="C24" s="223" t="s">
        <v>1480</v>
      </c>
      <c r="D24" s="201" t="s">
        <v>1369</v>
      </c>
      <c r="E24" s="207" t="s">
        <v>1369</v>
      </c>
      <c r="F24" s="161" t="s">
        <v>1481</v>
      </c>
      <c r="G24" s="161" t="s">
        <v>1482</v>
      </c>
      <c r="H24" s="161" t="s">
        <v>1482</v>
      </c>
      <c r="I24" s="161" t="s">
        <v>1469</v>
      </c>
      <c r="J24" s="161" t="s">
        <v>1470</v>
      </c>
      <c r="O24" s="161" t="s">
        <v>1417</v>
      </c>
      <c r="P24" s="169">
        <v>17515</v>
      </c>
      <c r="Q24" s="190">
        <v>16224.8960692</v>
      </c>
      <c r="R24" s="162">
        <v>0.92634289999999997</v>
      </c>
      <c r="S24" s="190">
        <v>17809</v>
      </c>
      <c r="T24" s="190">
        <v>15677.713612699999</v>
      </c>
      <c r="U24" s="190">
        <v>14902.4558172</v>
      </c>
      <c r="V24" s="162">
        <v>0.88032529999999998</v>
      </c>
      <c r="W24" s="162">
        <v>0.83679352109607497</v>
      </c>
      <c r="X24" s="190">
        <v>17998</v>
      </c>
      <c r="Y24" s="190">
        <v>15844.095098100001</v>
      </c>
      <c r="Z24" s="190">
        <v>15032.9139407</v>
      </c>
      <c r="AA24" s="162">
        <v>0.88032529999999998</v>
      </c>
      <c r="AB24" s="162">
        <v>0.83525469167129696</v>
      </c>
      <c r="AC24" s="169">
        <v>18297</v>
      </c>
      <c r="AD24" s="169">
        <v>16629.770436999999</v>
      </c>
      <c r="AE24" s="169">
        <v>15314.744253299999</v>
      </c>
      <c r="AF24" s="162">
        <v>0.90887960000000001</v>
      </c>
      <c r="AG24" s="162">
        <v>0.83700850000000004</v>
      </c>
      <c r="AH24" s="169">
        <v>18372</v>
      </c>
      <c r="AI24" s="169">
        <v>16777</v>
      </c>
      <c r="AJ24" s="169">
        <v>15342</v>
      </c>
      <c r="AK24" s="169">
        <v>14976</v>
      </c>
      <c r="AL24" s="162">
        <v>0.91</v>
      </c>
      <c r="AM24" s="162">
        <v>0.84</v>
      </c>
      <c r="AN24" s="162">
        <v>0.82</v>
      </c>
      <c r="AO24" s="224">
        <v>18623</v>
      </c>
      <c r="AP24" s="169">
        <v>16627.234096265202</v>
      </c>
      <c r="AQ24" s="169">
        <v>15643.32</v>
      </c>
      <c r="AR24" s="169">
        <v>15270.86</v>
      </c>
      <c r="AS24" s="162">
        <v>0.89283327585594296</v>
      </c>
      <c r="AT24" s="162">
        <v>0.84</v>
      </c>
      <c r="AU24" s="162">
        <v>0.82</v>
      </c>
      <c r="AV24" s="169">
        <v>18869</v>
      </c>
      <c r="AW24" s="169">
        <v>17165.717853622704</v>
      </c>
      <c r="AX24" s="169">
        <v>15811.745983454601</v>
      </c>
      <c r="AY24" s="169">
        <v>15161.048574597</v>
      </c>
      <c r="AZ24" s="162">
        <v>0.90973119156408422</v>
      </c>
      <c r="BA24" s="162">
        <v>0.83393085538116796</v>
      </c>
      <c r="BB24" s="162">
        <v>0.79961227681743396</v>
      </c>
      <c r="BC24" s="169">
        <v>19287</v>
      </c>
      <c r="BD24" s="169">
        <v>17609.191148527607</v>
      </c>
      <c r="BE24" s="169">
        <v>16084.024407736586</v>
      </c>
      <c r="BF24" s="169">
        <v>15422.121982977849</v>
      </c>
      <c r="BG24" s="162">
        <v>0.91300830344416484</v>
      </c>
      <c r="BH24" s="169">
        <v>19488</v>
      </c>
      <c r="BI24" s="169">
        <v>17792.705817519884</v>
      </c>
      <c r="BJ24" s="169">
        <v>0</v>
      </c>
      <c r="BK24" s="162">
        <v>0</v>
      </c>
      <c r="BL24" s="169">
        <v>0</v>
      </c>
      <c r="BM24" s="169">
        <v>0</v>
      </c>
      <c r="BN24" s="169">
        <v>0</v>
      </c>
      <c r="BO24" s="169">
        <v>0</v>
      </c>
      <c r="BP24" s="169">
        <v>0</v>
      </c>
      <c r="BQ24" s="162">
        <v>0</v>
      </c>
      <c r="BR24" s="169">
        <v>0</v>
      </c>
      <c r="BS24" s="169">
        <v>0</v>
      </c>
      <c r="BT24" s="169">
        <v>0</v>
      </c>
      <c r="BU24" s="161" t="s">
        <v>1240</v>
      </c>
      <c r="BV24" s="161" t="s">
        <v>1374</v>
      </c>
      <c r="BW24" s="161" t="s">
        <v>1172</v>
      </c>
      <c r="BX24" s="161" t="s">
        <v>1238</v>
      </c>
      <c r="BY24" s="161" t="s">
        <v>1418</v>
      </c>
      <c r="BZ24" s="161" t="s">
        <v>1238</v>
      </c>
      <c r="CA24" s="161" t="s">
        <v>1239</v>
      </c>
      <c r="CB24" s="161" t="s">
        <v>1238</v>
      </c>
      <c r="CC24" s="161" t="s">
        <v>1239</v>
      </c>
      <c r="CD24" s="161" t="s">
        <v>1419</v>
      </c>
      <c r="CE24" s="161" t="s">
        <v>1377</v>
      </c>
      <c r="CF24" s="161" t="s">
        <v>1419</v>
      </c>
      <c r="CG24" s="161" t="s">
        <v>1420</v>
      </c>
      <c r="CH24" s="161" t="s">
        <v>1421</v>
      </c>
      <c r="CI24" s="161">
        <v>0</v>
      </c>
      <c r="CJ24" s="161">
        <v>0.92782794521165002</v>
      </c>
      <c r="CK24" s="161" t="s">
        <v>1422</v>
      </c>
      <c r="CL24" s="161" t="s">
        <v>1423</v>
      </c>
    </row>
    <row r="25" spans="1:90" x14ac:dyDescent="0.25">
      <c r="A25" s="161">
        <v>217</v>
      </c>
      <c r="B25" s="201" t="s">
        <v>1483</v>
      </c>
      <c r="C25" s="223" t="s">
        <v>1484</v>
      </c>
      <c r="D25" s="201" t="s">
        <v>1369</v>
      </c>
      <c r="E25" s="207" t="s">
        <v>1369</v>
      </c>
      <c r="F25" s="161" t="s">
        <v>1466</v>
      </c>
      <c r="G25" s="161" t="s">
        <v>1467</v>
      </c>
      <c r="H25" s="161" t="s">
        <v>1485</v>
      </c>
      <c r="I25" s="161" t="s">
        <v>1469</v>
      </c>
      <c r="J25" s="161" t="s">
        <v>1470</v>
      </c>
      <c r="O25" s="161" t="s">
        <v>1417</v>
      </c>
      <c r="P25" s="169">
        <v>25072</v>
      </c>
      <c r="Q25" s="190">
        <v>23301.529048699998</v>
      </c>
      <c r="R25" s="162">
        <v>0.92938449999999995</v>
      </c>
      <c r="S25" s="190">
        <v>25520</v>
      </c>
      <c r="T25" s="190">
        <v>22925.341611799999</v>
      </c>
      <c r="U25" s="190">
        <v>20737.0115577</v>
      </c>
      <c r="V25" s="162">
        <v>0.89832840000000003</v>
      </c>
      <c r="W25" s="162">
        <v>0.81257882279388705</v>
      </c>
      <c r="X25" s="190">
        <v>25963</v>
      </c>
      <c r="Y25" s="190">
        <v>23323.301107700001</v>
      </c>
      <c r="Z25" s="190">
        <v>21091.915116</v>
      </c>
      <c r="AA25" s="162">
        <v>0.89832840000000003</v>
      </c>
      <c r="AB25" s="162">
        <v>0.81238358879944506</v>
      </c>
      <c r="AC25" s="169">
        <v>26255</v>
      </c>
      <c r="AD25" s="169">
        <v>23488.865083699999</v>
      </c>
      <c r="AE25" s="169">
        <v>21318.142034799999</v>
      </c>
      <c r="AF25" s="162">
        <v>0.89464350000000004</v>
      </c>
      <c r="AG25" s="162">
        <v>0.81196500000000005</v>
      </c>
      <c r="AH25" s="169">
        <v>26580</v>
      </c>
      <c r="AI25" s="169">
        <v>23827</v>
      </c>
      <c r="AJ25" s="169">
        <v>21575</v>
      </c>
      <c r="AK25" s="169">
        <v>20191</v>
      </c>
      <c r="AL25" s="162">
        <v>0.9</v>
      </c>
      <c r="AM25" s="162">
        <v>0.81</v>
      </c>
      <c r="AN25" s="162">
        <v>0.76</v>
      </c>
      <c r="AO25" s="224">
        <v>26792</v>
      </c>
      <c r="AP25" s="169">
        <v>24265.775035248102</v>
      </c>
      <c r="AQ25" s="169">
        <v>21701.52</v>
      </c>
      <c r="AR25" s="169">
        <v>20361.919999999998</v>
      </c>
      <c r="AS25" s="162">
        <v>0.90570972809973604</v>
      </c>
      <c r="AT25" s="162">
        <v>0.81</v>
      </c>
      <c r="AU25" s="162">
        <v>0.76</v>
      </c>
      <c r="AV25" s="169">
        <v>26988</v>
      </c>
      <c r="AW25" s="169">
        <v>24600.400102254131</v>
      </c>
      <c r="AX25" s="169">
        <v>22020.781380752</v>
      </c>
      <c r="AY25" s="169">
        <v>20458.145949368001</v>
      </c>
      <c r="AZ25" s="162">
        <v>0.91153105462628314</v>
      </c>
      <c r="BA25" s="162">
        <v>0.81075002322270895</v>
      </c>
      <c r="BB25" s="162">
        <v>0.75321769998777599</v>
      </c>
      <c r="BC25" s="169">
        <v>27178</v>
      </c>
      <c r="BD25" s="169">
        <v>24777.561504423749</v>
      </c>
      <c r="BE25" s="169">
        <v>22034.564131146784</v>
      </c>
      <c r="BF25" s="169">
        <v>20470.950650267776</v>
      </c>
      <c r="BG25" s="162">
        <v>0.91167714711986714</v>
      </c>
      <c r="BH25" s="169">
        <v>27394</v>
      </c>
      <c r="BI25" s="169">
        <v>24974.48376820164</v>
      </c>
      <c r="BJ25" s="169">
        <v>0</v>
      </c>
      <c r="BK25" s="162">
        <v>0</v>
      </c>
      <c r="BL25" s="169">
        <v>0</v>
      </c>
      <c r="BM25" s="169">
        <v>0</v>
      </c>
      <c r="BN25" s="169">
        <v>0</v>
      </c>
      <c r="BO25" s="169">
        <v>0</v>
      </c>
      <c r="BP25" s="169">
        <v>0</v>
      </c>
      <c r="BQ25" s="162">
        <v>0</v>
      </c>
      <c r="BR25" s="169">
        <v>0</v>
      </c>
      <c r="BS25" s="169">
        <v>0</v>
      </c>
      <c r="BT25" s="169">
        <v>0</v>
      </c>
      <c r="BU25" s="161" t="s">
        <v>1240</v>
      </c>
      <c r="BV25" s="161" t="s">
        <v>1374</v>
      </c>
      <c r="BW25" s="161" t="s">
        <v>1172</v>
      </c>
      <c r="BX25" s="161" t="s">
        <v>1238</v>
      </c>
      <c r="BY25" s="161" t="s">
        <v>1418</v>
      </c>
      <c r="BZ25" s="161" t="s">
        <v>1238</v>
      </c>
      <c r="CA25" s="161" t="s">
        <v>1239</v>
      </c>
      <c r="CB25" s="161" t="s">
        <v>1238</v>
      </c>
      <c r="CC25" s="161" t="s">
        <v>1239</v>
      </c>
      <c r="CD25" s="161" t="s">
        <v>1419</v>
      </c>
      <c r="CE25" s="161" t="s">
        <v>1377</v>
      </c>
      <c r="CF25" s="161" t="s">
        <v>1419</v>
      </c>
      <c r="CG25" s="161" t="s">
        <v>1420</v>
      </c>
      <c r="CH25" s="161" t="s">
        <v>1421</v>
      </c>
      <c r="CI25" s="161">
        <v>0</v>
      </c>
      <c r="CJ25" s="161">
        <v>0.91986890970742696</v>
      </c>
      <c r="CK25" s="161" t="s">
        <v>1422</v>
      </c>
      <c r="CL25" s="161" t="s">
        <v>1423</v>
      </c>
    </row>
    <row r="26" spans="1:90" x14ac:dyDescent="0.25">
      <c r="A26" s="161">
        <v>219</v>
      </c>
      <c r="B26" s="201" t="s">
        <v>1486</v>
      </c>
      <c r="C26" s="223" t="s">
        <v>1487</v>
      </c>
      <c r="D26" s="201" t="s">
        <v>1369</v>
      </c>
      <c r="E26" s="207" t="s">
        <v>1369</v>
      </c>
      <c r="F26" s="161" t="s">
        <v>1488</v>
      </c>
      <c r="G26" s="161" t="s">
        <v>1489</v>
      </c>
      <c r="H26" s="161" t="s">
        <v>1489</v>
      </c>
      <c r="I26" s="161" t="s">
        <v>1490</v>
      </c>
      <c r="J26" s="161" t="s">
        <v>1489</v>
      </c>
      <c r="O26" s="161" t="s">
        <v>1417</v>
      </c>
      <c r="P26" s="169">
        <v>112789</v>
      </c>
      <c r="Q26" s="190">
        <v>103122.967502</v>
      </c>
      <c r="R26" s="162">
        <v>0.91429990000000005</v>
      </c>
      <c r="S26" s="190">
        <v>114489</v>
      </c>
      <c r="T26" s="190">
        <v>101925.58492949999</v>
      </c>
      <c r="U26" s="190">
        <v>98749.372784699997</v>
      </c>
      <c r="V26" s="162">
        <v>0.89026530000000004</v>
      </c>
      <c r="W26" s="162">
        <v>0.86252279943662702</v>
      </c>
      <c r="X26" s="190">
        <v>116677</v>
      </c>
      <c r="Y26" s="190">
        <v>103873.48542500001</v>
      </c>
      <c r="Z26" s="190">
        <v>100871.6031022</v>
      </c>
      <c r="AA26" s="162">
        <v>0.89026530000000004</v>
      </c>
      <c r="AB26" s="162">
        <v>0.864537167584014</v>
      </c>
      <c r="AC26" s="169">
        <v>118588</v>
      </c>
      <c r="AD26" s="169">
        <v>106874.7482538</v>
      </c>
      <c r="AE26" s="169">
        <v>102408.79312079999</v>
      </c>
      <c r="AF26" s="162">
        <v>0.90122729999999995</v>
      </c>
      <c r="AG26" s="162">
        <v>0.86356790000000005</v>
      </c>
      <c r="AH26" s="169">
        <v>120685</v>
      </c>
      <c r="AI26" s="169">
        <v>108744</v>
      </c>
      <c r="AJ26" s="169">
        <v>104122</v>
      </c>
      <c r="AK26" s="169">
        <v>95918</v>
      </c>
      <c r="AL26" s="162">
        <v>0.9</v>
      </c>
      <c r="AM26" s="162">
        <v>0.86</v>
      </c>
      <c r="AN26" s="162">
        <v>0.79</v>
      </c>
      <c r="AO26" s="224">
        <v>122348</v>
      </c>
      <c r="AP26" s="169">
        <v>109344.118581977</v>
      </c>
      <c r="AQ26" s="169">
        <v>105219.28</v>
      </c>
      <c r="AR26" s="169">
        <v>96654.92</v>
      </c>
      <c r="AS26" s="162">
        <v>0.89371398455207196</v>
      </c>
      <c r="AT26" s="162">
        <v>0.86</v>
      </c>
      <c r="AU26" s="162">
        <v>0.79</v>
      </c>
      <c r="AV26" s="169">
        <v>124008</v>
      </c>
      <c r="AW26" s="169">
        <v>110481.95543577487</v>
      </c>
      <c r="AX26" s="169">
        <v>105079.814776969</v>
      </c>
      <c r="AY26" s="169">
        <v>96373.776440003305</v>
      </c>
      <c r="AZ26" s="162">
        <v>0.89092603247995994</v>
      </c>
      <c r="BA26" s="162">
        <v>0.85827083423426498</v>
      </c>
      <c r="BB26" s="162">
        <v>0.78716166067697402</v>
      </c>
      <c r="BC26" s="169">
        <v>125454</v>
      </c>
      <c r="BD26" s="169">
        <v>111827.08457728347</v>
      </c>
      <c r="BE26" s="169">
        <v>107673.50923802548</v>
      </c>
      <c r="BF26" s="169">
        <v>98752.578978569101</v>
      </c>
      <c r="BG26" s="162">
        <v>0.8913791874095961</v>
      </c>
      <c r="BH26" s="169">
        <v>126841</v>
      </c>
      <c r="BI26" s="169">
        <v>113063.42751022057</v>
      </c>
      <c r="BJ26" s="169">
        <v>0</v>
      </c>
      <c r="BK26" s="162">
        <v>0</v>
      </c>
      <c r="BL26" s="169">
        <v>0</v>
      </c>
      <c r="BM26" s="169">
        <v>0</v>
      </c>
      <c r="BN26" s="169">
        <v>0</v>
      </c>
      <c r="BO26" s="169">
        <v>0</v>
      </c>
      <c r="BP26" s="169">
        <v>0</v>
      </c>
      <c r="BQ26" s="162">
        <v>0</v>
      </c>
      <c r="BR26" s="169">
        <v>0</v>
      </c>
      <c r="BS26" s="169">
        <v>0</v>
      </c>
      <c r="BT26" s="169">
        <v>0</v>
      </c>
      <c r="BU26" s="161" t="s">
        <v>1240</v>
      </c>
      <c r="BV26" s="161" t="s">
        <v>1374</v>
      </c>
      <c r="BW26" s="161" t="s">
        <v>1178</v>
      </c>
      <c r="BX26" s="161" t="s">
        <v>1261</v>
      </c>
      <c r="BY26" s="161" t="s">
        <v>1491</v>
      </c>
      <c r="BZ26" s="161" t="s">
        <v>1261</v>
      </c>
      <c r="CA26" s="161" t="s">
        <v>1262</v>
      </c>
      <c r="CB26" s="161" t="s">
        <v>1261</v>
      </c>
      <c r="CC26" s="161" t="s">
        <v>1262</v>
      </c>
      <c r="CD26" s="161" t="s">
        <v>1492</v>
      </c>
      <c r="CE26" s="161" t="s">
        <v>1492</v>
      </c>
      <c r="CF26" s="161" t="s">
        <v>1492</v>
      </c>
      <c r="CG26" s="161" t="s">
        <v>1493</v>
      </c>
      <c r="CH26" s="161" t="s">
        <v>1494</v>
      </c>
      <c r="CI26" s="161">
        <v>2</v>
      </c>
      <c r="CJ26" s="161">
        <v>0.88530514014044404</v>
      </c>
      <c r="CK26" s="161" t="s">
        <v>1495</v>
      </c>
      <c r="CL26" s="161" t="s">
        <v>1496</v>
      </c>
    </row>
    <row r="27" spans="1:90" x14ac:dyDescent="0.25">
      <c r="A27" s="161">
        <v>220</v>
      </c>
      <c r="B27" s="201" t="s">
        <v>1497</v>
      </c>
      <c r="C27" s="223" t="s">
        <v>1498</v>
      </c>
      <c r="D27" s="201" t="s">
        <v>1369</v>
      </c>
      <c r="E27" s="207" t="s">
        <v>1369</v>
      </c>
      <c r="F27" s="161" t="s">
        <v>1499</v>
      </c>
      <c r="G27" s="161" t="s">
        <v>1500</v>
      </c>
      <c r="H27" s="161" t="s">
        <v>1500</v>
      </c>
      <c r="I27" s="161" t="s">
        <v>1501</v>
      </c>
      <c r="J27" s="161" t="s">
        <v>1500</v>
      </c>
      <c r="O27" s="161" t="s">
        <v>1417</v>
      </c>
      <c r="P27" s="169">
        <v>55284</v>
      </c>
      <c r="Q27" s="190">
        <v>48886.683419599998</v>
      </c>
      <c r="R27" s="162">
        <v>0.88428269999999998</v>
      </c>
      <c r="S27" s="190">
        <v>56447</v>
      </c>
      <c r="T27" s="190">
        <v>47825.055971599999</v>
      </c>
      <c r="U27" s="190">
        <v>47090.404709599999</v>
      </c>
      <c r="V27" s="162">
        <v>0.84725589999999995</v>
      </c>
      <c r="W27" s="162">
        <v>0.83424105283894601</v>
      </c>
      <c r="X27" s="190">
        <v>57418</v>
      </c>
      <c r="Y27" s="190">
        <v>48647.7414881</v>
      </c>
      <c r="Z27" s="190">
        <v>47919.882451700003</v>
      </c>
      <c r="AA27" s="162">
        <v>0.84725589999999995</v>
      </c>
      <c r="AB27" s="162">
        <v>0.83457944288724795</v>
      </c>
      <c r="AC27" s="169">
        <v>58338</v>
      </c>
      <c r="AD27" s="169">
        <v>50090.327532900003</v>
      </c>
      <c r="AE27" s="169">
        <v>48668.669882499998</v>
      </c>
      <c r="AF27" s="162">
        <v>0.85862260000000001</v>
      </c>
      <c r="AG27" s="162">
        <v>0.83425329999999998</v>
      </c>
      <c r="AH27" s="169">
        <v>59571</v>
      </c>
      <c r="AI27" s="169">
        <v>51302</v>
      </c>
      <c r="AJ27" s="169">
        <v>49599</v>
      </c>
      <c r="AK27" s="169">
        <v>46609</v>
      </c>
      <c r="AL27" s="162">
        <v>0.86</v>
      </c>
      <c r="AM27" s="162">
        <v>0.83</v>
      </c>
      <c r="AN27" s="162">
        <v>0.78</v>
      </c>
      <c r="AO27" s="224">
        <v>60106</v>
      </c>
      <c r="AP27" s="169">
        <v>51704.989030160301</v>
      </c>
      <c r="AQ27" s="169">
        <v>49887.98</v>
      </c>
      <c r="AR27" s="169">
        <v>46882.68</v>
      </c>
      <c r="AS27" s="162">
        <v>0.860230077365991</v>
      </c>
      <c r="AT27" s="162">
        <v>0.83</v>
      </c>
      <c r="AU27" s="162">
        <v>0.78</v>
      </c>
      <c r="AV27" s="169">
        <v>60781</v>
      </c>
      <c r="AW27" s="169">
        <v>52638.990952165797</v>
      </c>
      <c r="AX27" s="169">
        <v>50136.726105254696</v>
      </c>
      <c r="AY27" s="169">
        <v>46955.358390179099</v>
      </c>
      <c r="AZ27" s="162">
        <v>0.86604351610150865</v>
      </c>
      <c r="BA27" s="162">
        <v>0.83064209322975302</v>
      </c>
      <c r="BB27" s="162">
        <v>0.77793466409614298</v>
      </c>
      <c r="BC27" s="169">
        <v>60926</v>
      </c>
      <c r="BD27" s="169">
        <v>52791.376406297204</v>
      </c>
      <c r="BE27" s="169">
        <v>50607.700172115932</v>
      </c>
      <c r="BF27" s="169">
        <v>47396.447344721608</v>
      </c>
      <c r="BG27" s="162">
        <v>0.86648354407473338</v>
      </c>
      <c r="BH27" s="169">
        <v>61523</v>
      </c>
      <c r="BI27" s="169">
        <v>53308.667082109823</v>
      </c>
      <c r="BJ27" s="169">
        <v>0</v>
      </c>
      <c r="BK27" s="162">
        <v>0</v>
      </c>
      <c r="BL27" s="169">
        <v>0</v>
      </c>
      <c r="BM27" s="169">
        <v>0</v>
      </c>
      <c r="BN27" s="169">
        <v>0</v>
      </c>
      <c r="BO27" s="169">
        <v>0</v>
      </c>
      <c r="BP27" s="169">
        <v>0</v>
      </c>
      <c r="BQ27" s="162">
        <v>0</v>
      </c>
      <c r="BR27" s="169">
        <v>0</v>
      </c>
      <c r="BS27" s="169">
        <v>0</v>
      </c>
      <c r="BT27" s="169">
        <v>0</v>
      </c>
      <c r="BU27" s="161" t="s">
        <v>1240</v>
      </c>
      <c r="BV27" s="161" t="s">
        <v>1374</v>
      </c>
      <c r="BW27" s="161" t="s">
        <v>1178</v>
      </c>
      <c r="BX27" s="161" t="s">
        <v>1261</v>
      </c>
      <c r="BY27" s="161" t="s">
        <v>1491</v>
      </c>
      <c r="BZ27" s="161" t="s">
        <v>1261</v>
      </c>
      <c r="CA27" s="161" t="s">
        <v>1262</v>
      </c>
      <c r="CB27" s="161" t="s">
        <v>1261</v>
      </c>
      <c r="CC27" s="161" t="s">
        <v>1262</v>
      </c>
      <c r="CD27" s="161" t="s">
        <v>1492</v>
      </c>
      <c r="CE27" s="161" t="s">
        <v>1492</v>
      </c>
      <c r="CF27" s="161" t="s">
        <v>1492</v>
      </c>
      <c r="CG27" s="161" t="s">
        <v>1493</v>
      </c>
      <c r="CH27" s="161" t="s">
        <v>1494</v>
      </c>
      <c r="CI27" s="161">
        <v>0</v>
      </c>
      <c r="CJ27" s="161">
        <v>0.85631916507082895</v>
      </c>
      <c r="CK27" s="161" t="s">
        <v>1495</v>
      </c>
      <c r="CL27" s="161" t="s">
        <v>1496</v>
      </c>
    </row>
    <row r="28" spans="1:90" x14ac:dyDescent="0.25">
      <c r="A28" s="161">
        <v>221</v>
      </c>
      <c r="B28" s="201" t="s">
        <v>1502</v>
      </c>
      <c r="C28" s="223" t="s">
        <v>1503</v>
      </c>
      <c r="D28" s="201" t="s">
        <v>1369</v>
      </c>
      <c r="E28" s="207" t="s">
        <v>1369</v>
      </c>
      <c r="F28" s="161" t="s">
        <v>1412</v>
      </c>
      <c r="G28" s="161" t="s">
        <v>1413</v>
      </c>
      <c r="H28" s="161" t="s">
        <v>1413</v>
      </c>
      <c r="I28" s="161" t="s">
        <v>1415</v>
      </c>
      <c r="J28" s="220" t="s">
        <v>1416</v>
      </c>
      <c r="O28" s="161" t="s">
        <v>1417</v>
      </c>
      <c r="P28" s="169">
        <v>14632</v>
      </c>
      <c r="Q28" s="190">
        <v>14192.7448124</v>
      </c>
      <c r="R28" s="162">
        <v>0.96997979999999995</v>
      </c>
      <c r="S28" s="190">
        <v>14905</v>
      </c>
      <c r="T28" s="190">
        <v>15086.327266599999</v>
      </c>
      <c r="U28" s="190">
        <v>12656.6702589</v>
      </c>
      <c r="V28" s="162">
        <v>1.0121655000000001</v>
      </c>
      <c r="W28" s="162">
        <v>0.84915600529352597</v>
      </c>
      <c r="X28" s="190">
        <v>15260</v>
      </c>
      <c r="Y28" s="190">
        <v>15445.646030800001</v>
      </c>
      <c r="Z28" s="190">
        <v>12961.2018279</v>
      </c>
      <c r="AA28" s="162">
        <v>1.0121655000000001</v>
      </c>
      <c r="AB28" s="162">
        <v>0.84935791794888604</v>
      </c>
      <c r="AC28" s="169">
        <v>15500</v>
      </c>
      <c r="AD28" s="169">
        <v>15826.1137406</v>
      </c>
      <c r="AE28" s="169">
        <v>13245.737996600001</v>
      </c>
      <c r="AF28" s="162">
        <v>1.0210395999999999</v>
      </c>
      <c r="AG28" s="162">
        <v>0.85456370000000004</v>
      </c>
      <c r="AH28" s="169">
        <v>15726</v>
      </c>
      <c r="AI28" s="169">
        <v>16055</v>
      </c>
      <c r="AJ28" s="169">
        <v>13432</v>
      </c>
      <c r="AK28" s="169">
        <v>14788</v>
      </c>
      <c r="AL28" s="162">
        <v>1.02</v>
      </c>
      <c r="AM28" s="162">
        <v>0.85</v>
      </c>
      <c r="AN28" s="162">
        <v>0.94</v>
      </c>
      <c r="AO28" s="224">
        <v>15914</v>
      </c>
      <c r="AP28" s="169">
        <v>16484.470158145101</v>
      </c>
      <c r="AQ28" s="169">
        <v>13526.9</v>
      </c>
      <c r="AR28" s="169">
        <v>14959.16</v>
      </c>
      <c r="AS28" s="162">
        <v>1.0358470628468699</v>
      </c>
      <c r="AT28" s="162">
        <v>0.85</v>
      </c>
      <c r="AU28" s="162">
        <v>0.94</v>
      </c>
      <c r="AV28" s="169">
        <v>16162</v>
      </c>
      <c r="AW28" s="169">
        <v>16783.030904157353</v>
      </c>
      <c r="AX28" s="169">
        <v>13877.314586247299</v>
      </c>
      <c r="AY28" s="169">
        <v>15227.813335368501</v>
      </c>
      <c r="AZ28" s="162">
        <v>1.0384253745920897</v>
      </c>
      <c r="BA28" s="162">
        <v>0.85231019446304701</v>
      </c>
      <c r="BB28" s="162">
        <v>0.93525447336742895</v>
      </c>
      <c r="BC28" s="169">
        <v>16390</v>
      </c>
      <c r="BD28" s="169">
        <v>17021.94877191765</v>
      </c>
      <c r="BE28" s="169">
        <v>13969.36408724934</v>
      </c>
      <c r="BF28" s="169">
        <v>15328.82081849216</v>
      </c>
      <c r="BG28" s="162">
        <v>1.0385569720511074</v>
      </c>
      <c r="BH28" s="169">
        <v>16500</v>
      </c>
      <c r="BI28" s="169">
        <v>17136.190038843273</v>
      </c>
      <c r="BJ28" s="169">
        <v>0</v>
      </c>
      <c r="BK28" s="162">
        <v>0</v>
      </c>
      <c r="BL28" s="169">
        <v>0</v>
      </c>
      <c r="BM28" s="169">
        <v>0</v>
      </c>
      <c r="BN28" s="169">
        <v>0</v>
      </c>
      <c r="BO28" s="169">
        <v>0</v>
      </c>
      <c r="BP28" s="169">
        <v>0</v>
      </c>
      <c r="BQ28" s="162">
        <v>0</v>
      </c>
      <c r="BR28" s="169">
        <v>0</v>
      </c>
      <c r="BS28" s="169">
        <v>0</v>
      </c>
      <c r="BT28" s="169">
        <v>0</v>
      </c>
      <c r="BU28" s="161" t="s">
        <v>1240</v>
      </c>
      <c r="BV28" s="161" t="s">
        <v>1374</v>
      </c>
      <c r="BW28" s="161" t="s">
        <v>1172</v>
      </c>
      <c r="BX28" s="161" t="s">
        <v>1238</v>
      </c>
      <c r="BY28" s="161" t="s">
        <v>1418</v>
      </c>
      <c r="BZ28" s="161" t="s">
        <v>1238</v>
      </c>
      <c r="CA28" s="161" t="s">
        <v>1239</v>
      </c>
      <c r="CB28" s="161" t="s">
        <v>1238</v>
      </c>
      <c r="CC28" s="161" t="s">
        <v>1239</v>
      </c>
      <c r="CD28" s="161" t="s">
        <v>1419</v>
      </c>
      <c r="CE28" s="161" t="s">
        <v>1377</v>
      </c>
      <c r="CF28" s="161" t="s">
        <v>1419</v>
      </c>
      <c r="CG28" s="161" t="s">
        <v>1420</v>
      </c>
      <c r="CH28" s="161" t="s">
        <v>1421</v>
      </c>
      <c r="CI28" s="161">
        <v>0</v>
      </c>
      <c r="CJ28" s="161">
        <v>1.0266705965294201</v>
      </c>
      <c r="CK28" s="161" t="s">
        <v>1422</v>
      </c>
      <c r="CL28" s="161" t="s">
        <v>1423</v>
      </c>
    </row>
    <row r="29" spans="1:90" x14ac:dyDescent="0.25">
      <c r="A29" s="161">
        <v>226</v>
      </c>
      <c r="B29" s="201" t="s">
        <v>1504</v>
      </c>
      <c r="C29" s="223" t="s">
        <v>1505</v>
      </c>
      <c r="D29" s="201" t="s">
        <v>1369</v>
      </c>
      <c r="E29" s="207" t="s">
        <v>1369</v>
      </c>
      <c r="F29" s="161" t="s">
        <v>1506</v>
      </c>
      <c r="G29" s="161" t="s">
        <v>1507</v>
      </c>
      <c r="H29" s="161" t="s">
        <v>1508</v>
      </c>
      <c r="I29" s="161" t="s">
        <v>1415</v>
      </c>
      <c r="J29" s="220" t="s">
        <v>1416</v>
      </c>
      <c r="O29" s="161" t="s">
        <v>1417</v>
      </c>
      <c r="P29" s="169">
        <v>15686</v>
      </c>
      <c r="Q29" s="190">
        <v>13571.024216399999</v>
      </c>
      <c r="R29" s="162">
        <v>0.86516789999999999</v>
      </c>
      <c r="S29" s="190">
        <v>16091</v>
      </c>
      <c r="T29" s="190">
        <v>14004.711907000001</v>
      </c>
      <c r="U29" s="190">
        <v>13288.980305700001</v>
      </c>
      <c r="V29" s="162">
        <v>0.87034440000000002</v>
      </c>
      <c r="W29" s="162">
        <v>0.82586416665838003</v>
      </c>
      <c r="X29" s="190">
        <v>16363</v>
      </c>
      <c r="Y29" s="190">
        <v>14241.445586600001</v>
      </c>
      <c r="Z29" s="190">
        <v>13534.842830899999</v>
      </c>
      <c r="AA29" s="162">
        <v>0.87034440000000002</v>
      </c>
      <c r="AB29" s="162">
        <v>0.82716145150033604</v>
      </c>
      <c r="AC29" s="169">
        <v>16918</v>
      </c>
      <c r="AD29" s="169">
        <v>15013.0562811</v>
      </c>
      <c r="AE29" s="169">
        <v>14332.293010699999</v>
      </c>
      <c r="AF29" s="162">
        <v>0.88740140000000001</v>
      </c>
      <c r="AG29" s="162">
        <v>0.84716239999999998</v>
      </c>
      <c r="AH29" s="169">
        <v>17089</v>
      </c>
      <c r="AI29" s="169">
        <v>15140</v>
      </c>
      <c r="AJ29" s="169">
        <v>14500</v>
      </c>
      <c r="AK29" s="169">
        <v>14536</v>
      </c>
      <c r="AL29" s="162">
        <v>0.89</v>
      </c>
      <c r="AM29" s="162">
        <v>0.85</v>
      </c>
      <c r="AN29" s="162">
        <v>0.85</v>
      </c>
      <c r="AO29" s="224">
        <v>17443</v>
      </c>
      <c r="AP29" s="169">
        <v>15074.3583577637</v>
      </c>
      <c r="AQ29" s="169">
        <v>14826.55</v>
      </c>
      <c r="AR29" s="169">
        <v>14826.55</v>
      </c>
      <c r="AS29" s="162">
        <v>0.86420675100405098</v>
      </c>
      <c r="AT29" s="162">
        <v>0.85</v>
      </c>
      <c r="AU29" s="162">
        <v>0.85</v>
      </c>
      <c r="AV29" s="169">
        <v>17665</v>
      </c>
      <c r="AW29" s="169">
        <v>15404.934611508112</v>
      </c>
      <c r="AX29" s="169">
        <v>15502.735722519899</v>
      </c>
      <c r="AY29" s="169">
        <v>15778.6084475724</v>
      </c>
      <c r="AZ29" s="162">
        <v>0.87205970062315941</v>
      </c>
      <c r="BA29" s="162">
        <v>0.84513510085424803</v>
      </c>
      <c r="BB29" s="162">
        <v>0.86017436408386805</v>
      </c>
      <c r="BC29" s="169">
        <v>17980</v>
      </c>
      <c r="BD29" s="169">
        <v>15692.385480494035</v>
      </c>
      <c r="BE29" s="169">
        <v>15195.52911335938</v>
      </c>
      <c r="BF29" s="169">
        <v>15465.935066227947</v>
      </c>
      <c r="BG29" s="162">
        <v>0.87276893662369492</v>
      </c>
      <c r="BH29" s="169">
        <v>18263</v>
      </c>
      <c r="BI29" s="169">
        <v>15939.379089558541</v>
      </c>
      <c r="BJ29" s="169">
        <v>0</v>
      </c>
      <c r="BK29" s="162">
        <v>0</v>
      </c>
      <c r="BL29" s="169">
        <v>0</v>
      </c>
      <c r="BM29" s="169">
        <v>0</v>
      </c>
      <c r="BN29" s="169">
        <v>0</v>
      </c>
      <c r="BO29" s="169">
        <v>0</v>
      </c>
      <c r="BP29" s="169">
        <v>0</v>
      </c>
      <c r="BQ29" s="162">
        <v>0</v>
      </c>
      <c r="BR29" s="169">
        <v>0</v>
      </c>
      <c r="BS29" s="169">
        <v>0</v>
      </c>
      <c r="BT29" s="169">
        <v>0</v>
      </c>
      <c r="BU29" s="161" t="s">
        <v>1240</v>
      </c>
      <c r="BV29" s="161" t="s">
        <v>1374</v>
      </c>
      <c r="BW29" s="161" t="s">
        <v>1172</v>
      </c>
      <c r="BX29" s="161" t="s">
        <v>1238</v>
      </c>
      <c r="BY29" s="161" t="s">
        <v>1418</v>
      </c>
      <c r="BZ29" s="161" t="s">
        <v>1238</v>
      </c>
      <c r="CA29" s="161" t="s">
        <v>1239</v>
      </c>
      <c r="CB29" s="161" t="s">
        <v>1238</v>
      </c>
      <c r="CC29" s="161" t="s">
        <v>1239</v>
      </c>
      <c r="CD29" s="161" t="s">
        <v>1419</v>
      </c>
      <c r="CE29" s="161" t="s">
        <v>1377</v>
      </c>
      <c r="CF29" s="161" t="s">
        <v>1419</v>
      </c>
      <c r="CG29" s="161" t="s">
        <v>1420</v>
      </c>
      <c r="CH29" s="161" t="s">
        <v>1421</v>
      </c>
      <c r="CI29" s="161">
        <v>0</v>
      </c>
      <c r="CJ29" s="161">
        <v>0.87513078540738398</v>
      </c>
      <c r="CK29" s="161" t="s">
        <v>1422</v>
      </c>
      <c r="CL29" s="161" t="s">
        <v>1423</v>
      </c>
    </row>
    <row r="30" spans="1:90" x14ac:dyDescent="0.25">
      <c r="A30" s="161">
        <v>227</v>
      </c>
      <c r="B30" s="201" t="s">
        <v>1509</v>
      </c>
      <c r="C30" s="223" t="s">
        <v>1510</v>
      </c>
      <c r="D30" s="201" t="s">
        <v>1369</v>
      </c>
      <c r="E30" s="207" t="s">
        <v>1369</v>
      </c>
      <c r="F30" s="161" t="s">
        <v>1506</v>
      </c>
      <c r="G30" s="161" t="s">
        <v>1507</v>
      </c>
      <c r="H30" s="161" t="s">
        <v>1511</v>
      </c>
      <c r="I30" s="161" t="s">
        <v>1415</v>
      </c>
      <c r="J30" s="220" t="s">
        <v>1416</v>
      </c>
      <c r="O30" s="161" t="s">
        <v>1417</v>
      </c>
      <c r="P30" s="169">
        <v>10431</v>
      </c>
      <c r="Q30" s="190">
        <v>9562.4585908000008</v>
      </c>
      <c r="R30" s="162">
        <v>0.91673459999999996</v>
      </c>
      <c r="S30" s="190">
        <v>10626</v>
      </c>
      <c r="T30" s="190">
        <v>9905.4157670000004</v>
      </c>
      <c r="U30" s="190">
        <v>8779.9364970000006</v>
      </c>
      <c r="V30" s="162">
        <v>0.93218670000000003</v>
      </c>
      <c r="W30" s="162">
        <v>0.82626919791078501</v>
      </c>
      <c r="X30" s="190">
        <v>10810</v>
      </c>
      <c r="Y30" s="190">
        <v>10076.938118</v>
      </c>
      <c r="Z30" s="190">
        <v>8928.4900063999994</v>
      </c>
      <c r="AA30" s="162">
        <v>0.93218670000000003</v>
      </c>
      <c r="AB30" s="162">
        <v>0.82594727163737303</v>
      </c>
      <c r="AC30" s="169">
        <v>11048</v>
      </c>
      <c r="AD30" s="169">
        <v>10048.387641699999</v>
      </c>
      <c r="AE30" s="169">
        <v>9134.8834215000006</v>
      </c>
      <c r="AF30" s="162">
        <v>0.90952100000000002</v>
      </c>
      <c r="AG30" s="162">
        <v>0.82683589999999996</v>
      </c>
      <c r="AH30" s="169">
        <v>11199</v>
      </c>
      <c r="AI30" s="169">
        <v>10202</v>
      </c>
      <c r="AJ30" s="169">
        <v>9254</v>
      </c>
      <c r="AK30" s="169">
        <v>9556</v>
      </c>
      <c r="AL30" s="162">
        <v>0.91</v>
      </c>
      <c r="AM30" s="162">
        <v>0.83</v>
      </c>
      <c r="AN30" s="162">
        <v>0.85</v>
      </c>
      <c r="AO30" s="224">
        <v>11374</v>
      </c>
      <c r="AP30" s="169">
        <v>10448.679531766</v>
      </c>
      <c r="AQ30" s="169">
        <v>9440.42</v>
      </c>
      <c r="AR30" s="169">
        <v>9667.9</v>
      </c>
      <c r="AS30" s="162">
        <v>0.91864599364919897</v>
      </c>
      <c r="AT30" s="162">
        <v>0.83</v>
      </c>
      <c r="AU30" s="162">
        <v>0.85</v>
      </c>
      <c r="AV30" s="169">
        <v>11555</v>
      </c>
      <c r="AW30" s="169">
        <v>10586.372540094715</v>
      </c>
      <c r="AX30" s="169">
        <v>9637.9129868900709</v>
      </c>
      <c r="AY30" s="169">
        <v>10015.729455626901</v>
      </c>
      <c r="AZ30" s="162">
        <v>0.91617243964471784</v>
      </c>
      <c r="BA30" s="162">
        <v>0.82210201619738799</v>
      </c>
      <c r="BB30" s="162">
        <v>0.85432929207377695</v>
      </c>
      <c r="BC30" s="169">
        <v>11663</v>
      </c>
      <c r="BD30" s="169">
        <v>10708.653494650511</v>
      </c>
      <c r="BE30" s="169">
        <v>9588.175814910137</v>
      </c>
      <c r="BF30" s="169">
        <v>9964.0425334564607</v>
      </c>
      <c r="BG30" s="162">
        <v>0.91817315396128873</v>
      </c>
      <c r="BH30" s="169">
        <v>11842</v>
      </c>
      <c r="BI30" s="169">
        <v>10873.006489209582</v>
      </c>
      <c r="BJ30" s="169">
        <v>0</v>
      </c>
      <c r="BK30" s="162">
        <v>0</v>
      </c>
      <c r="BL30" s="169">
        <v>0</v>
      </c>
      <c r="BM30" s="169">
        <v>0</v>
      </c>
      <c r="BN30" s="169">
        <v>0</v>
      </c>
      <c r="BO30" s="169">
        <v>0</v>
      </c>
      <c r="BP30" s="169">
        <v>0</v>
      </c>
      <c r="BQ30" s="162">
        <v>0</v>
      </c>
      <c r="BR30" s="169">
        <v>0</v>
      </c>
      <c r="BS30" s="169">
        <v>0</v>
      </c>
      <c r="BT30" s="169">
        <v>0</v>
      </c>
      <c r="BU30" s="161" t="s">
        <v>1240</v>
      </c>
      <c r="BV30" s="161" t="s">
        <v>1374</v>
      </c>
      <c r="BW30" s="161" t="s">
        <v>1172</v>
      </c>
      <c r="BX30" s="161" t="s">
        <v>1238</v>
      </c>
      <c r="BY30" s="161" t="s">
        <v>1418</v>
      </c>
      <c r="BZ30" s="161" t="s">
        <v>1238</v>
      </c>
      <c r="CA30" s="161" t="s">
        <v>1239</v>
      </c>
      <c r="CB30" s="161" t="s">
        <v>1238</v>
      </c>
      <c r="CC30" s="161" t="s">
        <v>1239</v>
      </c>
      <c r="CD30" s="161" t="s">
        <v>1419</v>
      </c>
      <c r="CE30" s="161" t="s">
        <v>1377</v>
      </c>
      <c r="CF30" s="161" t="s">
        <v>1419</v>
      </c>
      <c r="CG30" s="161" t="s">
        <v>1420</v>
      </c>
      <c r="CH30" s="161" t="s">
        <v>1421</v>
      </c>
      <c r="CI30" s="161">
        <v>0</v>
      </c>
      <c r="CJ30" s="161">
        <v>0.92115437207108597</v>
      </c>
      <c r="CK30" s="161" t="s">
        <v>1422</v>
      </c>
      <c r="CL30" s="161" t="s">
        <v>1423</v>
      </c>
    </row>
    <row r="31" spans="1:90" x14ac:dyDescent="0.25">
      <c r="A31" s="161">
        <v>228</v>
      </c>
      <c r="B31" s="201" t="s">
        <v>1512</v>
      </c>
      <c r="C31" s="223" t="s">
        <v>1513</v>
      </c>
      <c r="D31" s="201" t="s">
        <v>1369</v>
      </c>
      <c r="E31" s="207" t="s">
        <v>1369</v>
      </c>
      <c r="F31" s="161" t="s">
        <v>1514</v>
      </c>
      <c r="G31" s="161" t="s">
        <v>1515</v>
      </c>
      <c r="H31" s="161" t="s">
        <v>1515</v>
      </c>
      <c r="I31" s="161" t="s">
        <v>1415</v>
      </c>
      <c r="J31" s="220" t="s">
        <v>1416</v>
      </c>
      <c r="O31" s="161" t="s">
        <v>1417</v>
      </c>
      <c r="P31" s="169">
        <v>15920</v>
      </c>
      <c r="Q31" s="190">
        <v>14394.971505400001</v>
      </c>
      <c r="R31" s="162">
        <v>0.90420679999999998</v>
      </c>
      <c r="S31" s="190">
        <v>16170</v>
      </c>
      <c r="T31" s="190">
        <v>14412.3116558</v>
      </c>
      <c r="U31" s="190">
        <v>13588.321043899999</v>
      </c>
      <c r="V31" s="162">
        <v>0.89129939999999996</v>
      </c>
      <c r="W31" s="162">
        <v>0.84034143747062495</v>
      </c>
      <c r="X31" s="190">
        <v>16420</v>
      </c>
      <c r="Y31" s="190">
        <v>14635.136511299999</v>
      </c>
      <c r="Z31" s="190">
        <v>13777.400357099999</v>
      </c>
      <c r="AA31" s="162">
        <v>0.89129939999999996</v>
      </c>
      <c r="AB31" s="162">
        <v>0.83906214111449495</v>
      </c>
      <c r="AC31" s="169">
        <v>16806</v>
      </c>
      <c r="AD31" s="169">
        <v>14855.368958999999</v>
      </c>
      <c r="AE31" s="169">
        <v>14123.606874700001</v>
      </c>
      <c r="AF31" s="162">
        <v>0.88393250000000001</v>
      </c>
      <c r="AG31" s="162">
        <v>0.84039070000000005</v>
      </c>
      <c r="AH31" s="169">
        <v>17185</v>
      </c>
      <c r="AI31" s="169">
        <v>15224</v>
      </c>
      <c r="AJ31" s="169">
        <v>14418</v>
      </c>
      <c r="AK31" s="169">
        <v>15670</v>
      </c>
      <c r="AL31" s="162">
        <v>0.89</v>
      </c>
      <c r="AM31" s="162">
        <v>0.84</v>
      </c>
      <c r="AN31" s="162">
        <v>0.91</v>
      </c>
      <c r="AO31" s="224">
        <v>17426</v>
      </c>
      <c r="AP31" s="169">
        <v>15619.981299431</v>
      </c>
      <c r="AQ31" s="169">
        <v>14637.84</v>
      </c>
      <c r="AR31" s="169">
        <v>15857.66</v>
      </c>
      <c r="AS31" s="162">
        <v>0.89636068515040801</v>
      </c>
      <c r="AT31" s="162">
        <v>0.84</v>
      </c>
      <c r="AU31" s="162">
        <v>0.91</v>
      </c>
      <c r="AV31" s="169">
        <v>17730</v>
      </c>
      <c r="AW31" s="169">
        <v>15791.246645808214</v>
      </c>
      <c r="AX31" s="169">
        <v>15102.955631901799</v>
      </c>
      <c r="AY31" s="169">
        <v>16036.505296657901</v>
      </c>
      <c r="AZ31" s="162">
        <v>0.89065124905855697</v>
      </c>
      <c r="BA31" s="162">
        <v>0.84308114502075604</v>
      </c>
      <c r="BB31" s="162">
        <v>0.89519399892027796</v>
      </c>
      <c r="BC31" s="169">
        <v>17874</v>
      </c>
      <c r="BD31" s="169">
        <v>15879.922185752428</v>
      </c>
      <c r="BE31" s="169">
        <v>15069.232386100994</v>
      </c>
      <c r="BF31" s="169">
        <v>16000.697536701047</v>
      </c>
      <c r="BG31" s="162">
        <v>0.88843695791386523</v>
      </c>
      <c r="BH31" s="169">
        <v>18161</v>
      </c>
      <c r="BI31" s="169">
        <v>16134.903592673707</v>
      </c>
      <c r="BJ31" s="169">
        <v>0</v>
      </c>
      <c r="BK31" s="162">
        <v>0</v>
      </c>
      <c r="BL31" s="169">
        <v>0</v>
      </c>
      <c r="BM31" s="169">
        <v>0</v>
      </c>
      <c r="BN31" s="169">
        <v>0</v>
      </c>
      <c r="BO31" s="169">
        <v>0</v>
      </c>
      <c r="BP31" s="169">
        <v>0</v>
      </c>
      <c r="BQ31" s="162">
        <v>0</v>
      </c>
      <c r="BR31" s="169">
        <v>0</v>
      </c>
      <c r="BS31" s="169">
        <v>0</v>
      </c>
      <c r="BT31" s="169">
        <v>0</v>
      </c>
      <c r="BU31" s="161" t="s">
        <v>1240</v>
      </c>
      <c r="BV31" s="161" t="s">
        <v>1374</v>
      </c>
      <c r="BW31" s="161" t="s">
        <v>1172</v>
      </c>
      <c r="BX31" s="161" t="s">
        <v>1238</v>
      </c>
      <c r="BY31" s="161" t="s">
        <v>1418</v>
      </c>
      <c r="BZ31" s="161" t="s">
        <v>1238</v>
      </c>
      <c r="CA31" s="161" t="s">
        <v>1239</v>
      </c>
      <c r="CB31" s="161" t="s">
        <v>1238</v>
      </c>
      <c r="CC31" s="161" t="s">
        <v>1239</v>
      </c>
      <c r="CD31" s="161" t="s">
        <v>1419</v>
      </c>
      <c r="CE31" s="161" t="s">
        <v>1377</v>
      </c>
      <c r="CF31" s="161" t="s">
        <v>1419</v>
      </c>
      <c r="CG31" s="161" t="s">
        <v>1420</v>
      </c>
      <c r="CH31" s="161" t="s">
        <v>1421</v>
      </c>
      <c r="CI31" s="161">
        <v>0</v>
      </c>
      <c r="CJ31" s="161">
        <v>0.88343637373737804</v>
      </c>
      <c r="CK31" s="161" t="s">
        <v>1422</v>
      </c>
      <c r="CL31" s="161" t="s">
        <v>1423</v>
      </c>
    </row>
    <row r="32" spans="1:90" x14ac:dyDescent="0.25">
      <c r="A32" s="161">
        <v>229</v>
      </c>
      <c r="B32" s="201" t="s">
        <v>1516</v>
      </c>
      <c r="C32" s="223" t="s">
        <v>1517</v>
      </c>
      <c r="D32" s="201" t="s">
        <v>1369</v>
      </c>
      <c r="E32" s="207" t="s">
        <v>1369</v>
      </c>
      <c r="F32" s="161" t="s">
        <v>1518</v>
      </c>
      <c r="G32" s="161" t="s">
        <v>1519</v>
      </c>
      <c r="H32" s="161" t="s">
        <v>1519</v>
      </c>
      <c r="I32" s="161" t="s">
        <v>1469</v>
      </c>
      <c r="J32" s="161" t="s">
        <v>1470</v>
      </c>
      <c r="O32" s="161" t="s">
        <v>1417</v>
      </c>
      <c r="P32" s="169">
        <v>10262</v>
      </c>
      <c r="Q32" s="190">
        <v>9163.6991113000004</v>
      </c>
      <c r="R32" s="162">
        <v>0.89297400000000005</v>
      </c>
      <c r="S32" s="190">
        <v>10487</v>
      </c>
      <c r="T32" s="190">
        <v>9273.1865653000004</v>
      </c>
      <c r="U32" s="190">
        <v>8866.7286793999992</v>
      </c>
      <c r="V32" s="162">
        <v>0.88425540000000002</v>
      </c>
      <c r="W32" s="162">
        <v>0.845497156422237</v>
      </c>
      <c r="X32" s="190">
        <v>10560</v>
      </c>
      <c r="Y32" s="190">
        <v>9337.7372108</v>
      </c>
      <c r="Z32" s="190">
        <v>8930.5382618000003</v>
      </c>
      <c r="AA32" s="162">
        <v>0.88425540000000002</v>
      </c>
      <c r="AB32" s="162">
        <v>0.84569491115530304</v>
      </c>
      <c r="AC32" s="169">
        <v>10626</v>
      </c>
      <c r="AD32" s="169">
        <v>9662.0281355999996</v>
      </c>
      <c r="AE32" s="169">
        <v>8969.1289245000007</v>
      </c>
      <c r="AF32" s="162">
        <v>0.90928180000000003</v>
      </c>
      <c r="AG32" s="162">
        <v>0.84407390000000004</v>
      </c>
      <c r="AH32" s="169">
        <v>10760</v>
      </c>
      <c r="AI32" s="169">
        <v>9842</v>
      </c>
      <c r="AJ32" s="169">
        <v>9079</v>
      </c>
      <c r="AK32" s="169">
        <v>9674</v>
      </c>
      <c r="AL32" s="162">
        <v>0.91</v>
      </c>
      <c r="AM32" s="162">
        <v>0.84</v>
      </c>
      <c r="AN32" s="162">
        <v>0.9</v>
      </c>
      <c r="AO32" s="224">
        <v>10870</v>
      </c>
      <c r="AP32" s="169">
        <v>9783.6267704634993</v>
      </c>
      <c r="AQ32" s="169">
        <v>9130.7999999999993</v>
      </c>
      <c r="AR32" s="169">
        <v>9783</v>
      </c>
      <c r="AS32" s="162">
        <v>0.90005766057621905</v>
      </c>
      <c r="AT32" s="162">
        <v>0.84</v>
      </c>
      <c r="AU32" s="162">
        <v>0.9</v>
      </c>
      <c r="AV32" s="169">
        <v>10927</v>
      </c>
      <c r="AW32" s="169">
        <v>10020.839867831048</v>
      </c>
      <c r="AX32" s="169">
        <v>9283.5279890704605</v>
      </c>
      <c r="AY32" s="169">
        <v>9878.6620988618197</v>
      </c>
      <c r="AZ32" s="162">
        <v>0.91707146223401192</v>
      </c>
      <c r="BA32" s="162">
        <v>0.84688268464426697</v>
      </c>
      <c r="BB32" s="162">
        <v>0.901173335053988</v>
      </c>
      <c r="BC32" s="169">
        <v>10945</v>
      </c>
      <c r="BD32" s="169">
        <v>10038.198144952685</v>
      </c>
      <c r="BE32" s="169">
        <v>9269.1309834315016</v>
      </c>
      <c r="BF32" s="169">
        <v>9863.3421521658984</v>
      </c>
      <c r="BG32" s="162">
        <v>0.91714921379193104</v>
      </c>
      <c r="BH32" s="169">
        <v>11026</v>
      </c>
      <c r="BI32" s="169">
        <v>10112.487231269832</v>
      </c>
      <c r="BJ32" s="169">
        <v>0</v>
      </c>
      <c r="BK32" s="162">
        <v>0</v>
      </c>
      <c r="BL32" s="169">
        <v>0</v>
      </c>
      <c r="BM32" s="169">
        <v>0</v>
      </c>
      <c r="BN32" s="169">
        <v>0</v>
      </c>
      <c r="BO32" s="169">
        <v>0</v>
      </c>
      <c r="BP32" s="169">
        <v>0</v>
      </c>
      <c r="BQ32" s="162">
        <v>0</v>
      </c>
      <c r="BR32" s="169">
        <v>0</v>
      </c>
      <c r="BS32" s="169">
        <v>0</v>
      </c>
      <c r="BT32" s="169">
        <v>0</v>
      </c>
      <c r="BU32" s="161" t="s">
        <v>1240</v>
      </c>
      <c r="BV32" s="161" t="s">
        <v>1374</v>
      </c>
      <c r="BW32" s="161" t="s">
        <v>1172</v>
      </c>
      <c r="BX32" s="161" t="s">
        <v>1238</v>
      </c>
      <c r="BY32" s="161" t="s">
        <v>1418</v>
      </c>
      <c r="BZ32" s="161" t="s">
        <v>1238</v>
      </c>
      <c r="CA32" s="161" t="s">
        <v>1239</v>
      </c>
      <c r="CB32" s="161" t="s">
        <v>1238</v>
      </c>
      <c r="CC32" s="161" t="s">
        <v>1239</v>
      </c>
      <c r="CD32" s="161" t="s">
        <v>1419</v>
      </c>
      <c r="CE32" s="161" t="s">
        <v>1377</v>
      </c>
      <c r="CF32" s="161" t="s">
        <v>1419</v>
      </c>
      <c r="CG32" s="161" t="s">
        <v>1420</v>
      </c>
      <c r="CH32" s="161" t="s">
        <v>1421</v>
      </c>
      <c r="CI32" s="161">
        <v>0</v>
      </c>
      <c r="CJ32" s="161">
        <v>0.93025900438787901</v>
      </c>
      <c r="CK32" s="161" t="s">
        <v>1422</v>
      </c>
      <c r="CL32" s="161" t="s">
        <v>1423</v>
      </c>
    </row>
    <row r="33" spans="1:90" x14ac:dyDescent="0.25">
      <c r="A33" s="161">
        <v>230</v>
      </c>
      <c r="B33" s="201" t="s">
        <v>1520</v>
      </c>
      <c r="C33" s="223" t="s">
        <v>1521</v>
      </c>
      <c r="D33" s="201" t="s">
        <v>1369</v>
      </c>
      <c r="E33" s="207" t="s">
        <v>1369</v>
      </c>
      <c r="F33" s="161" t="s">
        <v>1522</v>
      </c>
      <c r="G33" s="161" t="s">
        <v>1523</v>
      </c>
      <c r="H33" s="161" t="s">
        <v>1523</v>
      </c>
      <c r="I33" s="161" t="s">
        <v>1415</v>
      </c>
      <c r="J33" s="220" t="s">
        <v>1416</v>
      </c>
      <c r="O33" s="161" t="s">
        <v>1417</v>
      </c>
      <c r="P33" s="169">
        <v>33308</v>
      </c>
      <c r="Q33" s="190">
        <v>30369.437747100001</v>
      </c>
      <c r="R33" s="162">
        <v>0.91177609999999998</v>
      </c>
      <c r="S33" s="190">
        <v>33709</v>
      </c>
      <c r="T33" s="190">
        <v>30895.788916900001</v>
      </c>
      <c r="U33" s="190">
        <v>28157.4242763</v>
      </c>
      <c r="V33" s="162">
        <v>0.91654420000000003</v>
      </c>
      <c r="W33" s="162">
        <v>0.83530879813402903</v>
      </c>
      <c r="X33" s="190">
        <v>34320</v>
      </c>
      <c r="Y33" s="190">
        <v>31455.797431700001</v>
      </c>
      <c r="Z33" s="190">
        <v>28666.572979600001</v>
      </c>
      <c r="AA33" s="162">
        <v>0.91654420000000003</v>
      </c>
      <c r="AB33" s="162">
        <v>0.83527310546620004</v>
      </c>
      <c r="AC33" s="169">
        <v>34697</v>
      </c>
      <c r="AD33" s="169">
        <v>31578.085556099999</v>
      </c>
      <c r="AE33" s="169">
        <v>29000.428616599998</v>
      </c>
      <c r="AF33" s="162">
        <v>0.91010999999999997</v>
      </c>
      <c r="AG33" s="162">
        <v>0.83581950000000005</v>
      </c>
      <c r="AH33" s="169">
        <v>35139</v>
      </c>
      <c r="AI33" s="169">
        <v>32068</v>
      </c>
      <c r="AJ33" s="169">
        <v>29346</v>
      </c>
      <c r="AK33" s="169">
        <v>30431</v>
      </c>
      <c r="AL33" s="162">
        <v>0.91</v>
      </c>
      <c r="AM33" s="162">
        <v>0.84</v>
      </c>
      <c r="AN33" s="162">
        <v>0.87</v>
      </c>
      <c r="AO33" s="224">
        <v>36368</v>
      </c>
      <c r="AP33" s="169">
        <v>33295.840405200099</v>
      </c>
      <c r="AQ33" s="169">
        <v>30549.119999999999</v>
      </c>
      <c r="AR33" s="169">
        <v>31640.16</v>
      </c>
      <c r="AS33" s="162">
        <v>0.91552574805323605</v>
      </c>
      <c r="AT33" s="162">
        <v>0.84</v>
      </c>
      <c r="AU33" s="162">
        <v>0.87</v>
      </c>
      <c r="AV33" s="169">
        <v>37406</v>
      </c>
      <c r="AW33" s="169">
        <v>34461.909942139115</v>
      </c>
      <c r="AX33" s="169">
        <v>30579.2191113064</v>
      </c>
      <c r="AY33" s="169">
        <v>31451.088616712001</v>
      </c>
      <c r="AZ33" s="162">
        <v>0.92129364118427826</v>
      </c>
      <c r="BA33" s="162">
        <v>0.83882098782900705</v>
      </c>
      <c r="BB33" s="162">
        <v>0.86273730946953797</v>
      </c>
      <c r="BC33" s="169">
        <v>38670</v>
      </c>
      <c r="BD33" s="169">
        <v>35518.104856540929</v>
      </c>
      <c r="BE33" s="169">
        <v>32437.207599347701</v>
      </c>
      <c r="BF33" s="169">
        <v>33362.051757187037</v>
      </c>
      <c r="BG33" s="162">
        <v>0.91849249693666746</v>
      </c>
      <c r="BH33" s="169">
        <v>40106</v>
      </c>
      <c r="BI33" s="169">
        <v>36837.060082141987</v>
      </c>
      <c r="BJ33" s="169">
        <v>0</v>
      </c>
      <c r="BK33" s="162">
        <v>0</v>
      </c>
      <c r="BL33" s="169">
        <v>0</v>
      </c>
      <c r="BM33" s="169">
        <v>0</v>
      </c>
      <c r="BN33" s="169">
        <v>0</v>
      </c>
      <c r="BO33" s="169">
        <v>0</v>
      </c>
      <c r="BP33" s="169">
        <v>0</v>
      </c>
      <c r="BQ33" s="162">
        <v>0</v>
      </c>
      <c r="BR33" s="169">
        <v>0</v>
      </c>
      <c r="BS33" s="169">
        <v>0</v>
      </c>
      <c r="BT33" s="169">
        <v>0</v>
      </c>
      <c r="BU33" s="161" t="s">
        <v>1240</v>
      </c>
      <c r="BV33" s="161" t="s">
        <v>1374</v>
      </c>
      <c r="BW33" s="161" t="s">
        <v>1172</v>
      </c>
      <c r="BX33" s="161" t="s">
        <v>1238</v>
      </c>
      <c r="BY33" s="161" t="s">
        <v>1418</v>
      </c>
      <c r="BZ33" s="161" t="s">
        <v>1238</v>
      </c>
      <c r="CA33" s="161" t="s">
        <v>1239</v>
      </c>
      <c r="CB33" s="161" t="s">
        <v>1238</v>
      </c>
      <c r="CC33" s="161" t="s">
        <v>1239</v>
      </c>
      <c r="CD33" s="161" t="s">
        <v>1419</v>
      </c>
      <c r="CE33" s="161" t="s">
        <v>1377</v>
      </c>
      <c r="CF33" s="161" t="s">
        <v>1419</v>
      </c>
      <c r="CG33" s="161" t="s">
        <v>1420</v>
      </c>
      <c r="CH33" s="161" t="s">
        <v>1421</v>
      </c>
      <c r="CI33" s="161">
        <v>2</v>
      </c>
      <c r="CJ33" s="161">
        <v>0.91976542355218704</v>
      </c>
      <c r="CK33" s="161" t="s">
        <v>1422</v>
      </c>
      <c r="CL33" s="161" t="s">
        <v>1423</v>
      </c>
    </row>
    <row r="34" spans="1:90" x14ac:dyDescent="0.25">
      <c r="A34" s="161">
        <v>231</v>
      </c>
      <c r="B34" s="201" t="s">
        <v>1524</v>
      </c>
      <c r="C34" s="223" t="s">
        <v>1525</v>
      </c>
      <c r="D34" s="201" t="s">
        <v>1369</v>
      </c>
      <c r="E34" s="207" t="s">
        <v>1369</v>
      </c>
      <c r="F34" s="161" t="s">
        <v>1506</v>
      </c>
      <c r="G34" s="161" t="s">
        <v>1507</v>
      </c>
      <c r="H34" s="161" t="s">
        <v>1526</v>
      </c>
      <c r="I34" s="161" t="s">
        <v>1415</v>
      </c>
      <c r="J34" s="220" t="s">
        <v>1416</v>
      </c>
      <c r="O34" s="161" t="s">
        <v>1417</v>
      </c>
      <c r="P34" s="169">
        <v>48752</v>
      </c>
      <c r="Q34" s="190">
        <v>44598.014078200002</v>
      </c>
      <c r="R34" s="162">
        <v>0.91479350000000004</v>
      </c>
      <c r="S34" s="190">
        <v>49698</v>
      </c>
      <c r="T34" s="190">
        <v>46134.602597800003</v>
      </c>
      <c r="U34" s="190">
        <v>42718.176395299997</v>
      </c>
      <c r="V34" s="162">
        <v>0.92829899999999999</v>
      </c>
      <c r="W34" s="162">
        <v>0.85955524156505303</v>
      </c>
      <c r="X34" s="190">
        <v>50532</v>
      </c>
      <c r="Y34" s="190">
        <v>46908.803945300002</v>
      </c>
      <c r="Z34" s="190">
        <v>43460.447521900001</v>
      </c>
      <c r="AA34" s="162">
        <v>0.92829899999999999</v>
      </c>
      <c r="AB34" s="162">
        <v>0.86005793402002695</v>
      </c>
      <c r="AC34" s="169">
        <v>51188</v>
      </c>
      <c r="AD34" s="169">
        <v>47760.295071200002</v>
      </c>
      <c r="AE34" s="169">
        <v>44565.481601400003</v>
      </c>
      <c r="AF34" s="162">
        <v>0.93303689999999995</v>
      </c>
      <c r="AG34" s="162">
        <v>0.87062360000000005</v>
      </c>
      <c r="AH34" s="169">
        <v>51725</v>
      </c>
      <c r="AI34" s="169">
        <v>48336</v>
      </c>
      <c r="AJ34" s="169">
        <v>45035</v>
      </c>
      <c r="AK34" s="169">
        <v>48870</v>
      </c>
      <c r="AL34" s="162">
        <v>0.93</v>
      </c>
      <c r="AM34" s="162">
        <v>0.87</v>
      </c>
      <c r="AN34" s="162">
        <v>0.94</v>
      </c>
      <c r="AO34" s="224">
        <v>52522</v>
      </c>
      <c r="AP34" s="169">
        <v>48823.634842203901</v>
      </c>
      <c r="AQ34" s="169">
        <v>45694.14</v>
      </c>
      <c r="AR34" s="169">
        <v>49370.68</v>
      </c>
      <c r="AS34" s="162">
        <v>0.92958445684101798</v>
      </c>
      <c r="AT34" s="162">
        <v>0.87</v>
      </c>
      <c r="AU34" s="162">
        <v>0.94</v>
      </c>
      <c r="AV34" s="169">
        <v>53276</v>
      </c>
      <c r="AW34" s="169">
        <v>49841.637429357615</v>
      </c>
      <c r="AX34" s="169">
        <v>47272.980612269501</v>
      </c>
      <c r="AY34" s="169">
        <v>50039.779757163997</v>
      </c>
      <c r="AZ34" s="162">
        <v>0.93553640343414701</v>
      </c>
      <c r="BA34" s="162">
        <v>0.87310537021562196</v>
      </c>
      <c r="BB34" s="162">
        <v>0.92420659464504595</v>
      </c>
      <c r="BC34" s="169">
        <v>54178</v>
      </c>
      <c r="BD34" s="169">
        <v>50721.141094693412</v>
      </c>
      <c r="BE34" s="169">
        <v>47303.102747541969</v>
      </c>
      <c r="BF34" s="169">
        <v>50071.664884679303</v>
      </c>
      <c r="BG34" s="162">
        <v>0.93619441645489709</v>
      </c>
      <c r="BH34" s="169">
        <v>55652</v>
      </c>
      <c r="BI34" s="169">
        <v>52101.09166454793</v>
      </c>
      <c r="BJ34" s="169">
        <v>0</v>
      </c>
      <c r="BK34" s="162">
        <v>0</v>
      </c>
      <c r="BL34" s="169">
        <v>0</v>
      </c>
      <c r="BM34" s="169">
        <v>0</v>
      </c>
      <c r="BN34" s="169">
        <v>0</v>
      </c>
      <c r="BO34" s="169">
        <v>0</v>
      </c>
      <c r="BP34" s="169">
        <v>0</v>
      </c>
      <c r="BQ34" s="162">
        <v>0</v>
      </c>
      <c r="BR34" s="169">
        <v>0</v>
      </c>
      <c r="BS34" s="169">
        <v>0</v>
      </c>
      <c r="BT34" s="169">
        <v>0</v>
      </c>
      <c r="BU34" s="161" t="s">
        <v>1240</v>
      </c>
      <c r="BV34" s="161" t="s">
        <v>1374</v>
      </c>
      <c r="BW34" s="161" t="s">
        <v>1172</v>
      </c>
      <c r="BX34" s="161" t="s">
        <v>1238</v>
      </c>
      <c r="BY34" s="161" t="s">
        <v>1418</v>
      </c>
      <c r="BZ34" s="161" t="s">
        <v>1238</v>
      </c>
      <c r="CA34" s="161" t="s">
        <v>1239</v>
      </c>
      <c r="CB34" s="161" t="s">
        <v>1238</v>
      </c>
      <c r="CC34" s="161" t="s">
        <v>1239</v>
      </c>
      <c r="CD34" s="161" t="s">
        <v>1419</v>
      </c>
      <c r="CE34" s="161" t="s">
        <v>1377</v>
      </c>
      <c r="CF34" s="161" t="s">
        <v>1419</v>
      </c>
      <c r="CG34" s="161" t="s">
        <v>1420</v>
      </c>
      <c r="CH34" s="161" t="s">
        <v>1421</v>
      </c>
      <c r="CI34" s="161">
        <v>0</v>
      </c>
      <c r="CJ34" s="161">
        <v>0.93349772017124799</v>
      </c>
      <c r="CK34" s="161" t="s">
        <v>1422</v>
      </c>
      <c r="CL34" s="161" t="s">
        <v>1423</v>
      </c>
    </row>
    <row r="35" spans="1:90" x14ac:dyDescent="0.25">
      <c r="A35" s="161">
        <v>233</v>
      </c>
      <c r="B35" s="201" t="s">
        <v>1527</v>
      </c>
      <c r="C35" s="223" t="s">
        <v>1528</v>
      </c>
      <c r="D35" s="201" t="s">
        <v>1369</v>
      </c>
      <c r="E35" s="207" t="s">
        <v>1369</v>
      </c>
      <c r="F35" s="161" t="s">
        <v>1529</v>
      </c>
      <c r="G35" s="161" t="s">
        <v>1530</v>
      </c>
      <c r="H35" s="161" t="s">
        <v>1530</v>
      </c>
      <c r="I35" s="161" t="s">
        <v>1415</v>
      </c>
      <c r="J35" s="220" t="s">
        <v>1416</v>
      </c>
      <c r="O35" s="161" t="s">
        <v>1417</v>
      </c>
      <c r="P35" s="169">
        <v>21165</v>
      </c>
      <c r="Q35" s="190">
        <v>18674.7781158</v>
      </c>
      <c r="R35" s="162">
        <v>0.88234250000000003</v>
      </c>
      <c r="S35" s="190">
        <v>21454</v>
      </c>
      <c r="T35" s="190">
        <v>18696.176624299998</v>
      </c>
      <c r="U35" s="190">
        <v>18134.449473799999</v>
      </c>
      <c r="V35" s="162">
        <v>0.87145410000000001</v>
      </c>
      <c r="W35" s="162">
        <v>0.84527125355644595</v>
      </c>
      <c r="X35" s="190">
        <v>21971</v>
      </c>
      <c r="Y35" s="190">
        <v>19146.718402800001</v>
      </c>
      <c r="Z35" s="190">
        <v>18576.3697354</v>
      </c>
      <c r="AA35" s="162">
        <v>0.87145410000000001</v>
      </c>
      <c r="AB35" s="162">
        <v>0.84549495859997303</v>
      </c>
      <c r="AC35" s="169">
        <v>22385</v>
      </c>
      <c r="AD35" s="169">
        <v>19437.303485500001</v>
      </c>
      <c r="AE35" s="169">
        <v>18841.111977100001</v>
      </c>
      <c r="AF35" s="162">
        <v>0.86831820000000004</v>
      </c>
      <c r="AG35" s="162">
        <v>0.84168469999999995</v>
      </c>
      <c r="AH35" s="169">
        <v>22706</v>
      </c>
      <c r="AI35" s="169">
        <v>19780</v>
      </c>
      <c r="AJ35" s="169">
        <v>19154</v>
      </c>
      <c r="AK35" s="169">
        <v>19377</v>
      </c>
      <c r="AL35" s="162">
        <v>0.87</v>
      </c>
      <c r="AM35" s="162">
        <v>0.84</v>
      </c>
      <c r="AN35" s="162">
        <v>0.85</v>
      </c>
      <c r="AO35" s="224">
        <v>22857</v>
      </c>
      <c r="AP35" s="169">
        <v>20031.265349454199</v>
      </c>
      <c r="AQ35" s="169">
        <v>19199.88</v>
      </c>
      <c r="AR35" s="169">
        <v>19428.45</v>
      </c>
      <c r="AS35" s="162">
        <v>0.87637333637197301</v>
      </c>
      <c r="AT35" s="162">
        <v>0.84</v>
      </c>
      <c r="AU35" s="162">
        <v>0.85</v>
      </c>
      <c r="AV35" s="169">
        <v>23213</v>
      </c>
      <c r="AW35" s="169">
        <v>20404.377669635542</v>
      </c>
      <c r="AX35" s="169">
        <v>20021.1576174564</v>
      </c>
      <c r="AY35" s="169">
        <v>20052.358765466</v>
      </c>
      <c r="AZ35" s="162">
        <v>0.87900649074378756</v>
      </c>
      <c r="BA35" s="162">
        <v>0.84663217259203505</v>
      </c>
      <c r="BB35" s="162">
        <v>0.84795157161138202</v>
      </c>
      <c r="BC35" s="169">
        <v>23545</v>
      </c>
      <c r="BD35" s="169">
        <v>20784.202935875077</v>
      </c>
      <c r="BE35" s="169">
        <v>19933.954503679466</v>
      </c>
      <c r="BF35" s="169">
        <v>19965.01975358999</v>
      </c>
      <c r="BG35" s="162">
        <v>0.88274380700255162</v>
      </c>
      <c r="BH35" s="169">
        <v>24089</v>
      </c>
      <c r="BI35" s="169">
        <v>21264.415566884465</v>
      </c>
      <c r="BJ35" s="169">
        <v>0</v>
      </c>
      <c r="BK35" s="162">
        <v>0</v>
      </c>
      <c r="BL35" s="169">
        <v>0</v>
      </c>
      <c r="BM35" s="169">
        <v>0</v>
      </c>
      <c r="BN35" s="169">
        <v>0</v>
      </c>
      <c r="BO35" s="169">
        <v>0</v>
      </c>
      <c r="BP35" s="169">
        <v>0</v>
      </c>
      <c r="BQ35" s="162">
        <v>0</v>
      </c>
      <c r="BR35" s="169">
        <v>0</v>
      </c>
      <c r="BS35" s="169">
        <v>0</v>
      </c>
      <c r="BT35" s="169">
        <v>0</v>
      </c>
      <c r="BU35" s="161" t="s">
        <v>1240</v>
      </c>
      <c r="BV35" s="161" t="s">
        <v>1374</v>
      </c>
      <c r="BW35" s="161" t="s">
        <v>1172</v>
      </c>
      <c r="BX35" s="161" t="s">
        <v>1238</v>
      </c>
      <c r="BY35" s="161" t="s">
        <v>1418</v>
      </c>
      <c r="BZ35" s="161" t="s">
        <v>1238</v>
      </c>
      <c r="CA35" s="161" t="s">
        <v>1239</v>
      </c>
      <c r="CB35" s="161" t="s">
        <v>1238</v>
      </c>
      <c r="CC35" s="161" t="s">
        <v>1239</v>
      </c>
      <c r="CD35" s="161" t="s">
        <v>1419</v>
      </c>
      <c r="CE35" s="161" t="s">
        <v>1377</v>
      </c>
      <c r="CF35" s="161" t="s">
        <v>1419</v>
      </c>
      <c r="CG35" s="161" t="s">
        <v>1420</v>
      </c>
      <c r="CH35" s="161" t="s">
        <v>1421</v>
      </c>
      <c r="CI35" s="161">
        <v>0</v>
      </c>
      <c r="CJ35" s="161">
        <v>0.88022327752817497</v>
      </c>
      <c r="CK35" s="161" t="s">
        <v>1422</v>
      </c>
      <c r="CL35" s="161" t="s">
        <v>1423</v>
      </c>
    </row>
    <row r="36" spans="1:90" x14ac:dyDescent="0.25">
      <c r="A36" s="161">
        <v>234</v>
      </c>
      <c r="B36" s="201" t="s">
        <v>1531</v>
      </c>
      <c r="C36" s="223" t="s">
        <v>1532</v>
      </c>
      <c r="D36" s="201" t="s">
        <v>1369</v>
      </c>
      <c r="E36" s="207" t="s">
        <v>1369</v>
      </c>
      <c r="F36" s="161" t="s">
        <v>1533</v>
      </c>
      <c r="G36" s="161" t="s">
        <v>1534</v>
      </c>
      <c r="H36" s="161" t="s">
        <v>1534</v>
      </c>
      <c r="I36" s="161" t="s">
        <v>1535</v>
      </c>
      <c r="J36" s="220" t="s">
        <v>1536</v>
      </c>
      <c r="O36" s="161" t="s">
        <v>1417</v>
      </c>
      <c r="P36" s="169">
        <v>5990</v>
      </c>
      <c r="Q36" s="190">
        <v>5073.3181677000002</v>
      </c>
      <c r="R36" s="162">
        <v>0.84696459999999996</v>
      </c>
      <c r="S36" s="190">
        <v>6152</v>
      </c>
      <c r="T36" s="190">
        <v>5098.3946529000004</v>
      </c>
      <c r="U36" s="190">
        <v>5030.0368392999999</v>
      </c>
      <c r="V36" s="162">
        <v>0.82873779999999997</v>
      </c>
      <c r="W36" s="162">
        <v>0.81762627426853096</v>
      </c>
      <c r="X36" s="190">
        <v>6264</v>
      </c>
      <c r="Y36" s="190">
        <v>5191.2132812</v>
      </c>
      <c r="Z36" s="190">
        <v>5136.0464715999997</v>
      </c>
      <c r="AA36" s="162">
        <v>0.82873779999999997</v>
      </c>
      <c r="AB36" s="162">
        <v>0.81993079048531303</v>
      </c>
      <c r="AC36" s="169">
        <v>6292</v>
      </c>
      <c r="AD36" s="169">
        <v>5374.5342830999998</v>
      </c>
      <c r="AE36" s="169">
        <v>5243.7370708999997</v>
      </c>
      <c r="AF36" s="162">
        <v>0.85418539999999998</v>
      </c>
      <c r="AG36" s="162">
        <v>0.83339750000000001</v>
      </c>
      <c r="AH36" s="169">
        <v>6326</v>
      </c>
      <c r="AI36" s="169">
        <v>5421</v>
      </c>
      <c r="AJ36" s="169">
        <v>5287</v>
      </c>
      <c r="AK36" s="169">
        <v>5316</v>
      </c>
      <c r="AL36" s="162">
        <v>0.86</v>
      </c>
      <c r="AM36" s="162">
        <v>0.84</v>
      </c>
      <c r="AN36" s="162">
        <v>0.84</v>
      </c>
      <c r="AO36" s="224">
        <v>6323</v>
      </c>
      <c r="AP36" s="169">
        <v>5520.2958596902999</v>
      </c>
      <c r="AQ36" s="169">
        <v>5311.32</v>
      </c>
      <c r="AR36" s="169">
        <v>5311.32</v>
      </c>
      <c r="AS36" s="162">
        <v>0.87305011223949103</v>
      </c>
      <c r="AT36" s="162">
        <v>0.84</v>
      </c>
      <c r="AU36" s="162">
        <v>0.84</v>
      </c>
      <c r="AV36" s="169">
        <v>6546</v>
      </c>
      <c r="AW36" s="169">
        <v>5822.4308109177346</v>
      </c>
      <c r="AX36" s="169">
        <v>5646.6630764726297</v>
      </c>
      <c r="AY36" s="169">
        <v>5725.5868813871903</v>
      </c>
      <c r="AZ36" s="162">
        <v>0.88946391856366247</v>
      </c>
      <c r="BA36" s="162">
        <v>0.84505583305486798</v>
      </c>
      <c r="BB36" s="162">
        <v>0.85686723756168703</v>
      </c>
      <c r="BC36" s="169">
        <v>6704</v>
      </c>
      <c r="BD36" s="169">
        <v>6027.8288407000337</v>
      </c>
      <c r="BE36" s="169">
        <v>5665.2543047998352</v>
      </c>
      <c r="BF36" s="169">
        <v>5744.4379606135499</v>
      </c>
      <c r="BG36" s="162">
        <v>0.89913914688246321</v>
      </c>
      <c r="BH36" s="169">
        <v>6823</v>
      </c>
      <c r="BI36" s="169">
        <v>6134.8263991790463</v>
      </c>
      <c r="BJ36" s="169">
        <v>0</v>
      </c>
      <c r="BK36" s="162">
        <v>0</v>
      </c>
      <c r="BL36" s="169">
        <v>0</v>
      </c>
      <c r="BM36" s="169">
        <v>0</v>
      </c>
      <c r="BN36" s="169">
        <v>0</v>
      </c>
      <c r="BO36" s="169">
        <v>0</v>
      </c>
      <c r="BP36" s="169">
        <v>0</v>
      </c>
      <c r="BQ36" s="162">
        <v>0</v>
      </c>
      <c r="BR36" s="169">
        <v>0</v>
      </c>
      <c r="BS36" s="169">
        <v>0</v>
      </c>
      <c r="BT36" s="169">
        <v>0</v>
      </c>
      <c r="BU36" s="161" t="s">
        <v>1240</v>
      </c>
      <c r="BV36" s="161" t="s">
        <v>1374</v>
      </c>
      <c r="BW36" s="161" t="s">
        <v>1172</v>
      </c>
      <c r="BX36" s="161" t="s">
        <v>1238</v>
      </c>
      <c r="BY36" s="161" t="s">
        <v>1418</v>
      </c>
      <c r="BZ36" s="161" t="s">
        <v>1238</v>
      </c>
      <c r="CA36" s="161" t="s">
        <v>1239</v>
      </c>
      <c r="CB36" s="161" t="s">
        <v>1238</v>
      </c>
      <c r="CC36" s="161" t="s">
        <v>1239</v>
      </c>
      <c r="CD36" s="161" t="s">
        <v>1419</v>
      </c>
      <c r="CE36" s="161" t="s">
        <v>1377</v>
      </c>
      <c r="CF36" s="161" t="s">
        <v>1419</v>
      </c>
      <c r="CG36" s="161" t="s">
        <v>1420</v>
      </c>
      <c r="CH36" s="161" t="s">
        <v>1421</v>
      </c>
      <c r="CI36" s="161">
        <v>0</v>
      </c>
      <c r="CJ36" s="161">
        <v>0.89008180576370799</v>
      </c>
      <c r="CK36" s="161" t="s">
        <v>1422</v>
      </c>
      <c r="CL36" s="161" t="s">
        <v>1423</v>
      </c>
    </row>
    <row r="37" spans="1:90" x14ac:dyDescent="0.25">
      <c r="A37" s="161">
        <v>235</v>
      </c>
      <c r="B37" s="201" t="s">
        <v>1537</v>
      </c>
      <c r="C37" s="223" t="s">
        <v>1538</v>
      </c>
      <c r="D37" s="201" t="s">
        <v>1369</v>
      </c>
      <c r="E37" s="207" t="s">
        <v>1369</v>
      </c>
      <c r="F37" s="161" t="s">
        <v>1539</v>
      </c>
      <c r="G37" s="161" t="s">
        <v>1540</v>
      </c>
      <c r="H37" s="161" t="s">
        <v>1540</v>
      </c>
      <c r="I37" s="161" t="s">
        <v>1535</v>
      </c>
      <c r="J37" s="220" t="s">
        <v>1536</v>
      </c>
      <c r="O37" s="161" t="s">
        <v>1417</v>
      </c>
      <c r="P37" s="169">
        <v>30081</v>
      </c>
      <c r="Q37" s="190">
        <v>25765.707368200001</v>
      </c>
      <c r="R37" s="162">
        <v>0.85654419999999998</v>
      </c>
      <c r="S37" s="190">
        <v>31044</v>
      </c>
      <c r="T37" s="190">
        <v>26997.272982800001</v>
      </c>
      <c r="U37" s="190">
        <v>26290.392437400002</v>
      </c>
      <c r="V37" s="162">
        <v>0.86964540000000001</v>
      </c>
      <c r="W37" s="162">
        <v>0.84687515904522603</v>
      </c>
      <c r="X37" s="190">
        <v>31743</v>
      </c>
      <c r="Y37" s="190">
        <v>27605.155144100001</v>
      </c>
      <c r="Z37" s="190">
        <v>26920.641909400001</v>
      </c>
      <c r="AA37" s="162">
        <v>0.86964540000000001</v>
      </c>
      <c r="AB37" s="162">
        <v>0.84808121190183705</v>
      </c>
      <c r="AC37" s="169">
        <v>32438</v>
      </c>
      <c r="AD37" s="169">
        <v>28756.8022891</v>
      </c>
      <c r="AE37" s="169">
        <v>28314.422390399999</v>
      </c>
      <c r="AF37" s="162">
        <v>0.88651590000000002</v>
      </c>
      <c r="AG37" s="162">
        <v>0.87287820000000005</v>
      </c>
      <c r="AH37" s="169">
        <v>33310</v>
      </c>
      <c r="AI37" s="169">
        <v>29537</v>
      </c>
      <c r="AJ37" s="169">
        <v>29177</v>
      </c>
      <c r="AK37" s="169">
        <v>32004</v>
      </c>
      <c r="AL37" s="162">
        <v>0.89</v>
      </c>
      <c r="AM37" s="162">
        <v>0.88</v>
      </c>
      <c r="AN37" s="162">
        <v>0.96</v>
      </c>
      <c r="AO37" s="224">
        <v>34189</v>
      </c>
      <c r="AP37" s="169">
        <v>30390.750248905399</v>
      </c>
      <c r="AQ37" s="169">
        <v>30086.32</v>
      </c>
      <c r="AR37" s="169">
        <v>32821.440000000002</v>
      </c>
      <c r="AS37" s="162">
        <v>0.88890433323307005</v>
      </c>
      <c r="AT37" s="162">
        <v>0.88</v>
      </c>
      <c r="AU37" s="162">
        <v>0.96</v>
      </c>
      <c r="AV37" s="169">
        <v>35102</v>
      </c>
      <c r="AW37" s="169">
        <v>31182.916794600209</v>
      </c>
      <c r="AX37" s="169">
        <v>31093.557244416101</v>
      </c>
      <c r="AY37" s="169">
        <v>33522.579504319401</v>
      </c>
      <c r="AZ37" s="162">
        <v>0.88835156955729611</v>
      </c>
      <c r="BA37" s="162">
        <v>0.87818782552401797</v>
      </c>
      <c r="BB37" s="162">
        <v>0.94679167679153198</v>
      </c>
      <c r="BC37" s="169">
        <v>36576</v>
      </c>
      <c r="BD37" s="169">
        <v>32457.462063896306</v>
      </c>
      <c r="BE37" s="169">
        <v>32120.597906366482</v>
      </c>
      <c r="BF37" s="169">
        <v>34629.852370327077</v>
      </c>
      <c r="BG37" s="162">
        <v>0.8873978035842166</v>
      </c>
      <c r="BH37" s="169">
        <v>38234</v>
      </c>
      <c r="BI37" s="169">
        <v>33928.767622238935</v>
      </c>
      <c r="BJ37" s="169">
        <v>0</v>
      </c>
      <c r="BK37" s="162">
        <v>0</v>
      </c>
      <c r="BL37" s="169">
        <v>0</v>
      </c>
      <c r="BM37" s="169">
        <v>0</v>
      </c>
      <c r="BN37" s="169">
        <v>0</v>
      </c>
      <c r="BO37" s="169">
        <v>0</v>
      </c>
      <c r="BP37" s="169">
        <v>0</v>
      </c>
      <c r="BQ37" s="162">
        <v>0</v>
      </c>
      <c r="BR37" s="169">
        <v>0</v>
      </c>
      <c r="BS37" s="169">
        <v>0</v>
      </c>
      <c r="BT37" s="169">
        <v>0</v>
      </c>
      <c r="BU37" s="161" t="s">
        <v>1240</v>
      </c>
      <c r="BV37" s="161" t="s">
        <v>1374</v>
      </c>
      <c r="BW37" s="161" t="s">
        <v>1172</v>
      </c>
      <c r="BX37" s="161" t="s">
        <v>1238</v>
      </c>
      <c r="BY37" s="161" t="s">
        <v>1418</v>
      </c>
      <c r="BZ37" s="161" t="s">
        <v>1238</v>
      </c>
      <c r="CA37" s="161" t="s">
        <v>1239</v>
      </c>
      <c r="CB37" s="161" t="s">
        <v>1238</v>
      </c>
      <c r="CC37" s="161" t="s">
        <v>1239</v>
      </c>
      <c r="CD37" s="161" t="s">
        <v>1419</v>
      </c>
      <c r="CE37" s="161" t="s">
        <v>1377</v>
      </c>
      <c r="CF37" s="161" t="s">
        <v>1419</v>
      </c>
      <c r="CG37" s="161" t="s">
        <v>1420</v>
      </c>
      <c r="CH37" s="161" t="s">
        <v>1421</v>
      </c>
      <c r="CI37" s="161">
        <v>0</v>
      </c>
      <c r="CJ37" s="161">
        <v>0.87150305186135102</v>
      </c>
      <c r="CK37" s="161" t="s">
        <v>1422</v>
      </c>
      <c r="CL37" s="161" t="s">
        <v>1423</v>
      </c>
    </row>
    <row r="38" spans="1:90" x14ac:dyDescent="0.25">
      <c r="A38" s="161">
        <v>236</v>
      </c>
      <c r="B38" s="201" t="s">
        <v>1541</v>
      </c>
      <c r="C38" s="223" t="s">
        <v>1542</v>
      </c>
      <c r="D38" s="201" t="s">
        <v>1369</v>
      </c>
      <c r="E38" s="207" t="s">
        <v>1369</v>
      </c>
      <c r="F38" s="161" t="s">
        <v>1543</v>
      </c>
      <c r="G38" s="161" t="s">
        <v>1544</v>
      </c>
      <c r="H38" s="161" t="s">
        <v>1545</v>
      </c>
      <c r="I38" s="161" t="s">
        <v>1535</v>
      </c>
      <c r="J38" s="220" t="s">
        <v>1536</v>
      </c>
      <c r="O38" s="161" t="s">
        <v>1417</v>
      </c>
      <c r="P38" s="169">
        <v>19049</v>
      </c>
      <c r="Q38" s="190">
        <v>18313.276835000001</v>
      </c>
      <c r="R38" s="162">
        <v>0.96137729999999999</v>
      </c>
      <c r="S38" s="190">
        <v>19462</v>
      </c>
      <c r="T38" s="190">
        <v>19071.769040899999</v>
      </c>
      <c r="U38" s="190">
        <v>16792.333531100001</v>
      </c>
      <c r="V38" s="162">
        <v>0.97994910000000002</v>
      </c>
      <c r="W38" s="162">
        <v>0.86282671519371101</v>
      </c>
      <c r="X38" s="190">
        <v>19819</v>
      </c>
      <c r="Y38" s="190">
        <v>19421.6108633</v>
      </c>
      <c r="Z38" s="190">
        <v>17098.099715699998</v>
      </c>
      <c r="AA38" s="162">
        <v>0.97994910000000002</v>
      </c>
      <c r="AB38" s="162">
        <v>0.86271253421968797</v>
      </c>
      <c r="AC38" s="169">
        <v>20164</v>
      </c>
      <c r="AD38" s="169">
        <v>20312.022820900002</v>
      </c>
      <c r="AE38" s="169">
        <v>17450.882312500002</v>
      </c>
      <c r="AF38" s="162">
        <v>1.0073409</v>
      </c>
      <c r="AG38" s="162">
        <v>0.86544739999999998</v>
      </c>
      <c r="AH38" s="169">
        <v>20410</v>
      </c>
      <c r="AI38" s="169">
        <v>20613</v>
      </c>
      <c r="AJ38" s="169">
        <v>17644</v>
      </c>
      <c r="AK38" s="169">
        <v>18973</v>
      </c>
      <c r="AL38" s="162">
        <v>1.01</v>
      </c>
      <c r="AM38" s="162">
        <v>0.86</v>
      </c>
      <c r="AN38" s="162">
        <v>0.93</v>
      </c>
      <c r="AO38" s="224">
        <v>20783</v>
      </c>
      <c r="AP38" s="169">
        <v>20938.295288444198</v>
      </c>
      <c r="AQ38" s="169">
        <v>17873.38</v>
      </c>
      <c r="AR38" s="169">
        <v>19328.189999999999</v>
      </c>
      <c r="AS38" s="162">
        <v>1.0074722267451399</v>
      </c>
      <c r="AT38" s="162">
        <v>0.86</v>
      </c>
      <c r="AU38" s="162">
        <v>0.93</v>
      </c>
      <c r="AV38" s="169">
        <v>21241</v>
      </c>
      <c r="AW38" s="169">
        <v>21573.254771926619</v>
      </c>
      <c r="AX38" s="169">
        <v>18303.047556039601</v>
      </c>
      <c r="AY38" s="169">
        <v>19692.679055344801</v>
      </c>
      <c r="AZ38" s="162">
        <v>1.0156421435867717</v>
      </c>
      <c r="BA38" s="162">
        <v>0.86335129981318903</v>
      </c>
      <c r="BB38" s="162">
        <v>0.92889995544079496</v>
      </c>
      <c r="BC38" s="169">
        <v>21681</v>
      </c>
      <c r="BD38" s="169">
        <v>22034.450001565838</v>
      </c>
      <c r="BE38" s="169">
        <v>18718.319531249752</v>
      </c>
      <c r="BF38" s="169">
        <v>20139.479933911876</v>
      </c>
      <c r="BG38" s="162">
        <v>1.0163022924019112</v>
      </c>
      <c r="BH38" s="169">
        <v>21885</v>
      </c>
      <c r="BI38" s="169">
        <v>22241.775669215825</v>
      </c>
      <c r="BJ38" s="169">
        <v>0</v>
      </c>
      <c r="BK38" s="162">
        <v>0</v>
      </c>
      <c r="BL38" s="169">
        <v>0</v>
      </c>
      <c r="BM38" s="169">
        <v>0</v>
      </c>
      <c r="BN38" s="169">
        <v>0</v>
      </c>
      <c r="BO38" s="169">
        <v>0</v>
      </c>
      <c r="BP38" s="169">
        <v>0</v>
      </c>
      <c r="BQ38" s="162">
        <v>0</v>
      </c>
      <c r="BR38" s="169">
        <v>0</v>
      </c>
      <c r="BS38" s="169">
        <v>0</v>
      </c>
      <c r="BT38" s="169">
        <v>0</v>
      </c>
      <c r="BU38" s="161" t="s">
        <v>1240</v>
      </c>
      <c r="BV38" s="161" t="s">
        <v>1374</v>
      </c>
      <c r="BW38" s="161" t="s">
        <v>1172</v>
      </c>
      <c r="BX38" s="161" t="s">
        <v>1238</v>
      </c>
      <c r="BY38" s="161" t="s">
        <v>1418</v>
      </c>
      <c r="BZ38" s="161" t="s">
        <v>1238</v>
      </c>
      <c r="CA38" s="161" t="s">
        <v>1239</v>
      </c>
      <c r="CB38" s="161" t="s">
        <v>1238</v>
      </c>
      <c r="CC38" s="161" t="s">
        <v>1239</v>
      </c>
      <c r="CD38" s="161" t="s">
        <v>1546</v>
      </c>
      <c r="CE38" s="161" t="s">
        <v>1546</v>
      </c>
      <c r="CF38" s="161" t="s">
        <v>1546</v>
      </c>
      <c r="CG38" s="161" t="s">
        <v>1547</v>
      </c>
      <c r="CH38" s="161" t="s">
        <v>1548</v>
      </c>
      <c r="CI38" s="161">
        <v>0</v>
      </c>
      <c r="CJ38" s="161">
        <v>1.013530402615</v>
      </c>
      <c r="CK38" s="161" t="s">
        <v>1422</v>
      </c>
      <c r="CL38" s="161" t="s">
        <v>1423</v>
      </c>
    </row>
    <row r="39" spans="1:90" x14ac:dyDescent="0.25">
      <c r="A39" s="161">
        <v>237</v>
      </c>
      <c r="B39" s="201" t="s">
        <v>1549</v>
      </c>
      <c r="C39" s="223" t="s">
        <v>1550</v>
      </c>
      <c r="D39" s="201" t="s">
        <v>1369</v>
      </c>
      <c r="E39" s="207" t="s">
        <v>1369</v>
      </c>
      <c r="F39" s="161" t="s">
        <v>1551</v>
      </c>
      <c r="G39" s="161" t="s">
        <v>1552</v>
      </c>
      <c r="H39" s="161" t="s">
        <v>1552</v>
      </c>
      <c r="I39" s="161" t="s">
        <v>1535</v>
      </c>
      <c r="J39" s="220" t="s">
        <v>1536</v>
      </c>
      <c r="O39" s="161" t="s">
        <v>1417</v>
      </c>
      <c r="P39" s="169">
        <v>21128</v>
      </c>
      <c r="Q39" s="190">
        <v>20405.199539699999</v>
      </c>
      <c r="R39" s="162">
        <v>0.96578949999999997</v>
      </c>
      <c r="S39" s="190">
        <v>21621</v>
      </c>
      <c r="T39" s="190">
        <v>22184.280684900001</v>
      </c>
      <c r="U39" s="190">
        <v>18661.566138099999</v>
      </c>
      <c r="V39" s="162">
        <v>1.0260525</v>
      </c>
      <c r="W39" s="162">
        <v>0.863122248651774</v>
      </c>
      <c r="X39" s="190">
        <v>22142</v>
      </c>
      <c r="Y39" s="190">
        <v>22718.8540273</v>
      </c>
      <c r="Z39" s="190">
        <v>19122.515429300001</v>
      </c>
      <c r="AA39" s="162">
        <v>1.0260525</v>
      </c>
      <c r="AB39" s="162">
        <v>0.86363090187426605</v>
      </c>
      <c r="AC39" s="169">
        <v>22689</v>
      </c>
      <c r="AD39" s="169">
        <v>22915.397665699998</v>
      </c>
      <c r="AE39" s="169">
        <v>19825.717267799999</v>
      </c>
      <c r="AF39" s="162">
        <v>1.0099783</v>
      </c>
      <c r="AG39" s="162">
        <v>0.873803</v>
      </c>
      <c r="AH39" s="169">
        <v>23238</v>
      </c>
      <c r="AI39" s="169">
        <v>23470</v>
      </c>
      <c r="AJ39" s="169">
        <v>20302</v>
      </c>
      <c r="AK39" s="169">
        <v>22211</v>
      </c>
      <c r="AL39" s="162">
        <v>1.01</v>
      </c>
      <c r="AM39" s="162">
        <v>0.87</v>
      </c>
      <c r="AN39" s="162">
        <v>0.96</v>
      </c>
      <c r="AO39" s="224">
        <v>23811</v>
      </c>
      <c r="AP39" s="169">
        <v>24060.0188050658</v>
      </c>
      <c r="AQ39" s="169">
        <v>20715.57</v>
      </c>
      <c r="AR39" s="169">
        <v>22858.560000000001</v>
      </c>
      <c r="AS39" s="162">
        <v>1.0104581414080001</v>
      </c>
      <c r="AT39" s="162">
        <v>0.87</v>
      </c>
      <c r="AU39" s="162">
        <v>0.96</v>
      </c>
      <c r="AV39" s="169">
        <v>24415</v>
      </c>
      <c r="AW39" s="169">
        <v>24526.44229644298</v>
      </c>
      <c r="AX39" s="169">
        <v>21303.6897347304</v>
      </c>
      <c r="AY39" s="169">
        <v>23107.334959726901</v>
      </c>
      <c r="AZ39" s="162">
        <v>1.0045645011854589</v>
      </c>
      <c r="BA39" s="162">
        <v>0.87215482098255603</v>
      </c>
      <c r="BB39" s="162">
        <v>0.945994512505961</v>
      </c>
      <c r="BC39" s="169">
        <v>24647</v>
      </c>
      <c r="BD39" s="169">
        <v>24631.556478910905</v>
      </c>
      <c r="BE39" s="169">
        <v>21495.99987275706</v>
      </c>
      <c r="BF39" s="169">
        <v>23315.926749734423</v>
      </c>
      <c r="BG39" s="162">
        <v>0.99937341173006478</v>
      </c>
      <c r="BH39" s="169">
        <v>24919</v>
      </c>
      <c r="BI39" s="169">
        <v>24903.386046901483</v>
      </c>
      <c r="BJ39" s="169">
        <v>0</v>
      </c>
      <c r="BK39" s="162">
        <v>0</v>
      </c>
      <c r="BL39" s="169">
        <v>0</v>
      </c>
      <c r="BM39" s="169">
        <v>0</v>
      </c>
      <c r="BN39" s="169">
        <v>0</v>
      </c>
      <c r="BO39" s="169">
        <v>0</v>
      </c>
      <c r="BP39" s="169">
        <v>0</v>
      </c>
      <c r="BQ39" s="162">
        <v>0</v>
      </c>
      <c r="BR39" s="169">
        <v>0</v>
      </c>
      <c r="BS39" s="169">
        <v>0</v>
      </c>
      <c r="BT39" s="169">
        <v>0</v>
      </c>
      <c r="BU39" s="161" t="s">
        <v>1240</v>
      </c>
      <c r="BV39" s="161" t="s">
        <v>1374</v>
      </c>
      <c r="BW39" s="161" t="s">
        <v>1172</v>
      </c>
      <c r="BX39" s="161" t="s">
        <v>1238</v>
      </c>
      <c r="BY39" s="161" t="s">
        <v>1418</v>
      </c>
      <c r="BZ39" s="161" t="s">
        <v>1238</v>
      </c>
      <c r="CA39" s="161" t="s">
        <v>1239</v>
      </c>
      <c r="CB39" s="161" t="s">
        <v>1238</v>
      </c>
      <c r="CC39" s="161" t="s">
        <v>1239</v>
      </c>
      <c r="CD39" s="161" t="s">
        <v>1419</v>
      </c>
      <c r="CE39" s="161" t="s">
        <v>1377</v>
      </c>
      <c r="CF39" s="161" t="s">
        <v>1419</v>
      </c>
      <c r="CG39" s="161" t="s">
        <v>1420</v>
      </c>
      <c r="CH39" s="161" t="s">
        <v>1421</v>
      </c>
      <c r="CI39" s="161">
        <v>0</v>
      </c>
      <c r="CJ39" s="161">
        <v>0.99126407748994605</v>
      </c>
      <c r="CK39" s="161" t="s">
        <v>1422</v>
      </c>
      <c r="CL39" s="161" t="s">
        <v>1423</v>
      </c>
    </row>
    <row r="40" spans="1:90" x14ac:dyDescent="0.25">
      <c r="A40" s="161">
        <v>238</v>
      </c>
      <c r="B40" s="201" t="s">
        <v>1553</v>
      </c>
      <c r="C40" s="223" t="s">
        <v>1554</v>
      </c>
      <c r="D40" s="201" t="s">
        <v>1369</v>
      </c>
      <c r="E40" s="207" t="s">
        <v>1369</v>
      </c>
      <c r="F40" s="161" t="s">
        <v>1555</v>
      </c>
      <c r="G40" s="161" t="s">
        <v>1556</v>
      </c>
      <c r="H40" s="161" t="s">
        <v>1556</v>
      </c>
      <c r="I40" s="161" t="s">
        <v>1535</v>
      </c>
      <c r="J40" s="220" t="s">
        <v>1536</v>
      </c>
      <c r="O40" s="161" t="s">
        <v>1417</v>
      </c>
      <c r="P40" s="169">
        <v>11128</v>
      </c>
      <c r="Q40" s="190">
        <v>9977.1316903000006</v>
      </c>
      <c r="R40" s="162">
        <v>0.89657909999999996</v>
      </c>
      <c r="S40" s="190">
        <v>11362</v>
      </c>
      <c r="T40" s="190">
        <v>10275.2829079</v>
      </c>
      <c r="U40" s="190">
        <v>9756.9855152</v>
      </c>
      <c r="V40" s="162">
        <v>0.90435509999999997</v>
      </c>
      <c r="W40" s="162">
        <v>0.858738383664848</v>
      </c>
      <c r="X40" s="190">
        <v>11505</v>
      </c>
      <c r="Y40" s="190">
        <v>10404.6056904</v>
      </c>
      <c r="Z40" s="190">
        <v>9886.4800300999996</v>
      </c>
      <c r="AA40" s="162">
        <v>0.90435509999999997</v>
      </c>
      <c r="AB40" s="162">
        <v>0.85932029813993904</v>
      </c>
      <c r="AC40" s="169">
        <v>11707</v>
      </c>
      <c r="AD40" s="169">
        <v>10495.3443038</v>
      </c>
      <c r="AE40" s="169">
        <v>10241.7588653</v>
      </c>
      <c r="AF40" s="162">
        <v>0.89650160000000001</v>
      </c>
      <c r="AG40" s="162">
        <v>0.87484059999999997</v>
      </c>
      <c r="AH40" s="169">
        <v>11882</v>
      </c>
      <c r="AI40" s="169">
        <v>10693</v>
      </c>
      <c r="AJ40" s="169">
        <v>10404</v>
      </c>
      <c r="AK40" s="169">
        <v>11139</v>
      </c>
      <c r="AL40" s="162">
        <v>0.9</v>
      </c>
      <c r="AM40" s="162">
        <v>0.88</v>
      </c>
      <c r="AN40" s="162">
        <v>0.94</v>
      </c>
      <c r="AO40" s="224">
        <v>12267</v>
      </c>
      <c r="AP40" s="169">
        <v>11304.436972052999</v>
      </c>
      <c r="AQ40" s="169">
        <v>10794.96</v>
      </c>
      <c r="AR40" s="169">
        <v>11530.98</v>
      </c>
      <c r="AS40" s="162">
        <v>0.92153232021301001</v>
      </c>
      <c r="AT40" s="162">
        <v>0.88</v>
      </c>
      <c r="AU40" s="162">
        <v>0.94</v>
      </c>
      <c r="AV40" s="169">
        <v>12657</v>
      </c>
      <c r="AW40" s="169">
        <v>11795.591503519243</v>
      </c>
      <c r="AX40" s="169">
        <v>11030.8551270027</v>
      </c>
      <c r="AY40" s="169">
        <v>11640.494213207399</v>
      </c>
      <c r="AZ40" s="162">
        <v>0.93194212716435509</v>
      </c>
      <c r="BA40" s="162">
        <v>0.88466237284486804</v>
      </c>
      <c r="BB40" s="162">
        <v>0.93355475284364797</v>
      </c>
      <c r="BC40" s="169">
        <v>13240</v>
      </c>
      <c r="BD40" s="169">
        <v>12142.00368954944</v>
      </c>
      <c r="BE40" s="169">
        <v>11712.929816466052</v>
      </c>
      <c r="BF40" s="169">
        <v>12360.2649276499</v>
      </c>
      <c r="BG40" s="162">
        <v>0.9170697650717099</v>
      </c>
      <c r="BH40" s="169">
        <v>13682</v>
      </c>
      <c r="BI40" s="169">
        <v>12547.348525711135</v>
      </c>
      <c r="BJ40" s="169">
        <v>0</v>
      </c>
      <c r="BK40" s="162">
        <v>0</v>
      </c>
      <c r="BL40" s="169">
        <v>0</v>
      </c>
      <c r="BM40" s="169">
        <v>0</v>
      </c>
      <c r="BN40" s="169">
        <v>0</v>
      </c>
      <c r="BO40" s="169">
        <v>0</v>
      </c>
      <c r="BP40" s="169">
        <v>0</v>
      </c>
      <c r="BQ40" s="162">
        <v>0</v>
      </c>
      <c r="BR40" s="169">
        <v>0</v>
      </c>
      <c r="BS40" s="169">
        <v>0</v>
      </c>
      <c r="BT40" s="169">
        <v>0</v>
      </c>
      <c r="BU40" s="161" t="s">
        <v>1240</v>
      </c>
      <c r="BV40" s="161" t="s">
        <v>1374</v>
      </c>
      <c r="BW40" s="161" t="s">
        <v>1172</v>
      </c>
      <c r="BX40" s="161" t="s">
        <v>1238</v>
      </c>
      <c r="BY40" s="161" t="s">
        <v>1418</v>
      </c>
      <c r="BZ40" s="161" t="s">
        <v>1238</v>
      </c>
      <c r="CA40" s="161" t="s">
        <v>1239</v>
      </c>
      <c r="CB40" s="161" t="s">
        <v>1238</v>
      </c>
      <c r="CC40" s="161" t="s">
        <v>1239</v>
      </c>
      <c r="CD40" s="161" t="s">
        <v>1419</v>
      </c>
      <c r="CE40" s="161" t="s">
        <v>1377</v>
      </c>
      <c r="CF40" s="161" t="s">
        <v>1419</v>
      </c>
      <c r="CG40" s="161" t="s">
        <v>1420</v>
      </c>
      <c r="CH40" s="161" t="s">
        <v>1421</v>
      </c>
      <c r="CI40" s="161">
        <v>0</v>
      </c>
      <c r="CJ40" s="161">
        <v>0.94794577418463599</v>
      </c>
      <c r="CK40" s="161" t="s">
        <v>1422</v>
      </c>
      <c r="CL40" s="161" t="s">
        <v>1423</v>
      </c>
    </row>
    <row r="41" spans="1:90" x14ac:dyDescent="0.25">
      <c r="A41" s="161">
        <v>239</v>
      </c>
      <c r="B41" s="201" t="s">
        <v>1557</v>
      </c>
      <c r="C41" s="223" t="s">
        <v>1558</v>
      </c>
      <c r="D41" s="201" t="s">
        <v>1369</v>
      </c>
      <c r="E41" s="207" t="s">
        <v>1369</v>
      </c>
      <c r="F41" s="161" t="s">
        <v>1559</v>
      </c>
      <c r="G41" s="161" t="s">
        <v>1560</v>
      </c>
      <c r="H41" s="161" t="s">
        <v>1560</v>
      </c>
      <c r="I41" s="161" t="s">
        <v>1535</v>
      </c>
      <c r="J41" s="220" t="s">
        <v>1536</v>
      </c>
      <c r="O41" s="161" t="s">
        <v>1417</v>
      </c>
      <c r="P41" s="169">
        <v>2619</v>
      </c>
      <c r="Q41" s="190">
        <v>2875.2940773</v>
      </c>
      <c r="R41" s="162">
        <v>1.0978595</v>
      </c>
      <c r="S41" s="190">
        <v>2657</v>
      </c>
      <c r="T41" s="190">
        <v>3129.1210538</v>
      </c>
      <c r="U41" s="190">
        <v>2294.6324992</v>
      </c>
      <c r="V41" s="162">
        <v>1.1776895000000001</v>
      </c>
      <c r="W41" s="162">
        <v>0.863617801731276</v>
      </c>
      <c r="X41" s="190">
        <v>2685</v>
      </c>
      <c r="Y41" s="190">
        <v>3162.0963603</v>
      </c>
      <c r="Z41" s="190">
        <v>2319.5515061000001</v>
      </c>
      <c r="AA41" s="162">
        <v>1.1776895000000001</v>
      </c>
      <c r="AB41" s="162">
        <v>0.86389255348230898</v>
      </c>
      <c r="AC41" s="169">
        <v>2695</v>
      </c>
      <c r="AD41" s="169">
        <v>3145.9643841000002</v>
      </c>
      <c r="AE41" s="169">
        <v>2282.0497163999999</v>
      </c>
      <c r="AF41" s="162">
        <v>1.1673336999999999</v>
      </c>
      <c r="AG41" s="162">
        <v>0.84677170000000002</v>
      </c>
      <c r="AH41" s="169">
        <v>2752</v>
      </c>
      <c r="AI41" s="169">
        <v>3216</v>
      </c>
      <c r="AJ41" s="169">
        <v>2324</v>
      </c>
      <c r="AK41" s="169">
        <v>2399</v>
      </c>
      <c r="AL41" s="162">
        <v>1.17</v>
      </c>
      <c r="AM41" s="162">
        <v>0.84</v>
      </c>
      <c r="AN41" s="162">
        <v>0.87</v>
      </c>
      <c r="AO41" s="224">
        <v>2837</v>
      </c>
      <c r="AP41" s="169">
        <v>3140.6034211757201</v>
      </c>
      <c r="AQ41" s="169">
        <v>2383.08</v>
      </c>
      <c r="AR41" s="169">
        <v>2468.19</v>
      </c>
      <c r="AS41" s="162">
        <v>1.10701565779898</v>
      </c>
      <c r="AT41" s="162">
        <v>0.84</v>
      </c>
      <c r="AU41" s="162">
        <v>0.87</v>
      </c>
      <c r="AV41" s="169">
        <v>2910</v>
      </c>
      <c r="AW41" s="169">
        <v>3242.3924216500382</v>
      </c>
      <c r="AX41" s="169">
        <v>2299.0615322075701</v>
      </c>
      <c r="AY41" s="169">
        <v>2395.5746521208598</v>
      </c>
      <c r="AZ41" s="162">
        <v>1.1142241998797382</v>
      </c>
      <c r="BA41" s="162">
        <v>0.83968646172665196</v>
      </c>
      <c r="BB41" s="162">
        <v>0.87493595767745203</v>
      </c>
      <c r="BC41" s="169">
        <v>2903</v>
      </c>
      <c r="BD41" s="169">
        <v>3227.8385474710781</v>
      </c>
      <c r="BE41" s="169">
        <v>2437.6097983924706</v>
      </c>
      <c r="BF41" s="169">
        <v>2539.9390851376434</v>
      </c>
      <c r="BG41" s="162">
        <v>1.1118975361595171</v>
      </c>
      <c r="BH41" s="169">
        <v>2864</v>
      </c>
      <c r="BI41" s="169">
        <v>3184.474543560857</v>
      </c>
      <c r="BJ41" s="169">
        <v>0</v>
      </c>
      <c r="BK41" s="162">
        <v>0</v>
      </c>
      <c r="BL41" s="169">
        <v>0</v>
      </c>
      <c r="BM41" s="169">
        <v>0</v>
      </c>
      <c r="BN41" s="169">
        <v>0</v>
      </c>
      <c r="BO41" s="169">
        <v>0</v>
      </c>
      <c r="BP41" s="169">
        <v>0</v>
      </c>
      <c r="BQ41" s="162">
        <v>0</v>
      </c>
      <c r="BR41" s="169">
        <v>0</v>
      </c>
      <c r="BS41" s="169">
        <v>0</v>
      </c>
      <c r="BT41" s="169">
        <v>0</v>
      </c>
      <c r="BU41" s="161" t="s">
        <v>1240</v>
      </c>
      <c r="BV41" s="161" t="s">
        <v>1374</v>
      </c>
      <c r="BW41" s="161" t="s">
        <v>1172</v>
      </c>
      <c r="BX41" s="161" t="s">
        <v>1238</v>
      </c>
      <c r="BY41" s="161" t="s">
        <v>1418</v>
      </c>
      <c r="BZ41" s="161" t="s">
        <v>1238</v>
      </c>
      <c r="CA41" s="161" t="s">
        <v>1239</v>
      </c>
      <c r="CB41" s="161" t="s">
        <v>1238</v>
      </c>
      <c r="CC41" s="161" t="s">
        <v>1239</v>
      </c>
      <c r="CD41" s="161" t="s">
        <v>1419</v>
      </c>
      <c r="CE41" s="161" t="s">
        <v>1377</v>
      </c>
      <c r="CF41" s="161" t="s">
        <v>1419</v>
      </c>
      <c r="CG41" s="161" t="s">
        <v>1420</v>
      </c>
      <c r="CH41" s="161" t="s">
        <v>1421</v>
      </c>
      <c r="CI41" s="161">
        <v>0</v>
      </c>
      <c r="CJ41" s="161">
        <v>1.12666224301382</v>
      </c>
      <c r="CK41" s="161" t="s">
        <v>1422</v>
      </c>
      <c r="CL41" s="161" t="s">
        <v>1423</v>
      </c>
    </row>
    <row r="42" spans="1:90" x14ac:dyDescent="0.25">
      <c r="A42" s="161">
        <v>301</v>
      </c>
      <c r="B42" s="201" t="s">
        <v>1561</v>
      </c>
      <c r="C42" s="223" t="s">
        <v>1562</v>
      </c>
      <c r="D42" s="201" t="s">
        <v>1369</v>
      </c>
      <c r="E42" s="207" t="s">
        <v>1369</v>
      </c>
      <c r="F42" s="161" t="s">
        <v>1561</v>
      </c>
      <c r="G42" s="220" t="s">
        <v>1563</v>
      </c>
      <c r="H42" s="220" t="s">
        <v>1563</v>
      </c>
      <c r="L42" s="161" t="s">
        <v>1564</v>
      </c>
      <c r="M42" t="s">
        <v>1565</v>
      </c>
      <c r="N42" t="s">
        <v>1566</v>
      </c>
      <c r="O42" s="161" t="s">
        <v>795</v>
      </c>
      <c r="P42" s="169">
        <v>0</v>
      </c>
      <c r="Q42" s="190">
        <v>0</v>
      </c>
      <c r="R42" s="162">
        <v>0.90995809999999999</v>
      </c>
      <c r="S42" s="190">
        <v>0</v>
      </c>
      <c r="T42" s="190">
        <v>0</v>
      </c>
      <c r="U42" s="190">
        <v>0</v>
      </c>
      <c r="V42" s="162">
        <v>0.88</v>
      </c>
      <c r="W42" s="162">
        <v>0</v>
      </c>
      <c r="X42" s="190">
        <v>0</v>
      </c>
      <c r="Y42" s="190">
        <v>0</v>
      </c>
      <c r="Z42" s="190">
        <v>0</v>
      </c>
      <c r="AA42" s="162">
        <v>0.88</v>
      </c>
      <c r="AB42" s="162">
        <v>0</v>
      </c>
      <c r="AC42" s="169">
        <v>0</v>
      </c>
      <c r="AD42" s="169">
        <v>0</v>
      </c>
      <c r="AE42" s="169">
        <v>0</v>
      </c>
      <c r="AF42" s="162">
        <v>0.88452819999999999</v>
      </c>
      <c r="AG42" s="162">
        <v>0</v>
      </c>
      <c r="AH42" s="169">
        <v>0</v>
      </c>
      <c r="AI42" s="169">
        <v>0</v>
      </c>
      <c r="AJ42" s="169">
        <v>0</v>
      </c>
      <c r="AK42" s="169">
        <v>0</v>
      </c>
      <c r="AL42" s="162">
        <v>0</v>
      </c>
      <c r="AM42" s="162">
        <v>0</v>
      </c>
      <c r="AN42" s="162">
        <v>0</v>
      </c>
      <c r="AO42" s="224">
        <v>0</v>
      </c>
      <c r="AP42" s="169">
        <v>0</v>
      </c>
      <c r="AQ42" s="169">
        <v>0</v>
      </c>
      <c r="AR42" s="169">
        <v>0</v>
      </c>
      <c r="AS42" s="162">
        <v>0</v>
      </c>
      <c r="AT42" s="162">
        <v>0</v>
      </c>
      <c r="AU42" s="162">
        <v>0</v>
      </c>
      <c r="AV42" s="169">
        <v>0</v>
      </c>
      <c r="AW42" s="169">
        <v>0</v>
      </c>
      <c r="AX42" s="169">
        <v>0</v>
      </c>
      <c r="AY42" s="169">
        <v>0</v>
      </c>
      <c r="AZ42" s="162">
        <v>0</v>
      </c>
      <c r="BA42" s="162">
        <v>0</v>
      </c>
      <c r="BB42" s="162">
        <v>1.56944585378941</v>
      </c>
      <c r="BC42" s="169">
        <v>0</v>
      </c>
      <c r="BD42" s="169">
        <v>0</v>
      </c>
      <c r="BE42" s="169">
        <v>0</v>
      </c>
      <c r="BF42" s="169">
        <v>0</v>
      </c>
      <c r="BG42" s="162">
        <v>0</v>
      </c>
      <c r="BH42" s="169">
        <v>0</v>
      </c>
      <c r="BI42" s="169">
        <v>0</v>
      </c>
      <c r="BJ42" s="169">
        <v>0</v>
      </c>
      <c r="BK42" s="162">
        <v>0</v>
      </c>
      <c r="BL42" s="169">
        <v>0</v>
      </c>
      <c r="BM42" s="169">
        <v>0</v>
      </c>
      <c r="BN42" s="169">
        <v>0</v>
      </c>
      <c r="BO42" s="169">
        <v>0</v>
      </c>
      <c r="BP42" s="169">
        <v>0</v>
      </c>
      <c r="BQ42" s="162">
        <v>0</v>
      </c>
      <c r="BR42" s="169">
        <v>0</v>
      </c>
      <c r="BS42" s="169">
        <v>0</v>
      </c>
      <c r="BT42" s="169">
        <v>0</v>
      </c>
      <c r="BU42" s="161" t="s">
        <v>1240</v>
      </c>
      <c r="BV42" s="161" t="s">
        <v>1374</v>
      </c>
      <c r="BY42" s="161" t="s">
        <v>1369</v>
      </c>
      <c r="CD42" s="161" t="s">
        <v>1377</v>
      </c>
      <c r="CE42" s="161" t="s">
        <v>1377</v>
      </c>
      <c r="CG42" s="161" t="s">
        <v>1369</v>
      </c>
      <c r="CI42" s="161">
        <v>0</v>
      </c>
      <c r="CJ42" s="161">
        <v>0.87277522779618</v>
      </c>
      <c r="CK42" s="161" t="s">
        <v>1567</v>
      </c>
      <c r="CL42" s="161" t="s">
        <v>1568</v>
      </c>
    </row>
    <row r="43" spans="1:90" x14ac:dyDescent="0.25">
      <c r="A43" s="161">
        <v>402</v>
      </c>
      <c r="B43" s="201" t="s">
        <v>1569</v>
      </c>
      <c r="C43" s="223" t="s">
        <v>1570</v>
      </c>
      <c r="D43" s="201" t="s">
        <v>1369</v>
      </c>
      <c r="E43" s="207" t="s">
        <v>1369</v>
      </c>
      <c r="F43" s="161" t="s">
        <v>1571</v>
      </c>
      <c r="G43" s="161" t="s">
        <v>1572</v>
      </c>
      <c r="H43" s="161" t="s">
        <v>1572</v>
      </c>
      <c r="I43" s="161" t="s">
        <v>1573</v>
      </c>
      <c r="J43" s="161" t="s">
        <v>1574</v>
      </c>
      <c r="O43" s="161" t="s">
        <v>1575</v>
      </c>
      <c r="P43" s="169">
        <v>17436</v>
      </c>
      <c r="Q43" s="190">
        <v>21694.749566800001</v>
      </c>
      <c r="R43" s="162">
        <v>1.2442504000000001</v>
      </c>
      <c r="S43" s="190">
        <v>17522</v>
      </c>
      <c r="T43" s="190">
        <v>21147.4949404</v>
      </c>
      <c r="U43" s="190">
        <v>16529.675694900001</v>
      </c>
      <c r="V43" s="162">
        <v>1.2069110000000001</v>
      </c>
      <c r="W43" s="162">
        <v>0.94336694982878699</v>
      </c>
      <c r="X43" s="190">
        <v>17638</v>
      </c>
      <c r="Y43" s="190">
        <v>21287.496619000001</v>
      </c>
      <c r="Z43" s="190">
        <v>16620.321202200001</v>
      </c>
      <c r="AA43" s="162">
        <v>1.2069110000000001</v>
      </c>
      <c r="AB43" s="162">
        <v>0.94230191644177397</v>
      </c>
      <c r="AC43" s="169">
        <v>17825</v>
      </c>
      <c r="AD43" s="169">
        <v>21394.381184499998</v>
      </c>
      <c r="AE43" s="169">
        <v>16438.871902399998</v>
      </c>
      <c r="AF43" s="162">
        <v>1.2002458</v>
      </c>
      <c r="AG43" s="162">
        <v>0.92223690000000003</v>
      </c>
      <c r="AH43" s="169">
        <v>17881</v>
      </c>
      <c r="AI43" s="169">
        <v>21497</v>
      </c>
      <c r="AJ43" s="169">
        <v>16474</v>
      </c>
      <c r="AK43" s="169">
        <v>17443</v>
      </c>
      <c r="AL43" s="162">
        <v>1.2</v>
      </c>
      <c r="AM43" s="162">
        <v>0.92</v>
      </c>
      <c r="AN43" s="162">
        <v>0.98</v>
      </c>
      <c r="AO43" s="224">
        <v>17835</v>
      </c>
      <c r="AP43" s="169">
        <v>21262.824234626802</v>
      </c>
      <c r="AQ43" s="169">
        <v>16408.2</v>
      </c>
      <c r="AR43" s="169">
        <v>17478.3</v>
      </c>
      <c r="AS43" s="162">
        <v>1.1921964807752601</v>
      </c>
      <c r="AT43" s="162">
        <v>0.92</v>
      </c>
      <c r="AU43" s="162">
        <v>0.98</v>
      </c>
      <c r="AV43" s="169">
        <v>17857</v>
      </c>
      <c r="AW43" s="169">
        <v>21632.761946823812</v>
      </c>
      <c r="AX43" s="169">
        <v>16755.308828315301</v>
      </c>
      <c r="AY43" s="169">
        <v>27586.811114436601</v>
      </c>
      <c r="AZ43" s="162">
        <v>1.211444360577018</v>
      </c>
      <c r="BA43" s="162">
        <v>0.91966127824333399</v>
      </c>
      <c r="BB43" s="162">
        <v>1.51417811704466</v>
      </c>
      <c r="BC43" s="169">
        <v>17934</v>
      </c>
      <c r="BD43" s="169">
        <v>21686.356893144228</v>
      </c>
      <c r="BE43" s="169">
        <v>16493.20536401595</v>
      </c>
      <c r="BF43" s="169">
        <v>27155.270351078932</v>
      </c>
      <c r="BG43" s="162">
        <v>1.2092314538387547</v>
      </c>
      <c r="BH43" s="169">
        <v>17823</v>
      </c>
      <c r="BI43" s="169">
        <v>21552.132201768127</v>
      </c>
      <c r="BJ43" s="169">
        <v>0</v>
      </c>
      <c r="BK43" s="162">
        <v>0</v>
      </c>
      <c r="BL43" s="169">
        <v>0</v>
      </c>
      <c r="BM43" s="169">
        <v>0</v>
      </c>
      <c r="BN43" s="169">
        <v>0</v>
      </c>
      <c r="BO43" s="169">
        <v>0</v>
      </c>
      <c r="BP43" s="169">
        <v>0</v>
      </c>
      <c r="BQ43" s="162">
        <v>0</v>
      </c>
      <c r="BR43" s="169">
        <v>0</v>
      </c>
      <c r="BS43" s="169">
        <v>0</v>
      </c>
      <c r="BT43" s="169">
        <v>0</v>
      </c>
      <c r="BU43" s="161" t="s">
        <v>1240</v>
      </c>
      <c r="BV43" s="161" t="s">
        <v>1374</v>
      </c>
      <c r="BW43" s="161" t="s">
        <v>1172</v>
      </c>
      <c r="BX43" s="161" t="s">
        <v>1238</v>
      </c>
      <c r="BY43" s="161" t="s">
        <v>1418</v>
      </c>
      <c r="BZ43" s="161" t="s">
        <v>1238</v>
      </c>
      <c r="CA43" s="161" t="s">
        <v>1239</v>
      </c>
      <c r="CB43" s="161" t="s">
        <v>1238</v>
      </c>
      <c r="CC43" s="161" t="s">
        <v>1239</v>
      </c>
      <c r="CD43" s="161" t="s">
        <v>1546</v>
      </c>
      <c r="CE43" s="161" t="s">
        <v>1546</v>
      </c>
      <c r="CF43" s="161" t="s">
        <v>1546</v>
      </c>
      <c r="CG43" s="161" t="s">
        <v>1547</v>
      </c>
      <c r="CH43" s="161" t="s">
        <v>1548</v>
      </c>
      <c r="CI43" s="161">
        <v>1</v>
      </c>
      <c r="CJ43" s="161">
        <v>1.2279547756262501</v>
      </c>
      <c r="CK43" s="161" t="s">
        <v>1422</v>
      </c>
      <c r="CL43" s="161" t="s">
        <v>1423</v>
      </c>
    </row>
    <row r="44" spans="1:90" x14ac:dyDescent="0.25">
      <c r="A44" s="161">
        <v>403</v>
      </c>
      <c r="B44" s="201" t="s">
        <v>1576</v>
      </c>
      <c r="C44" s="223" t="s">
        <v>1577</v>
      </c>
      <c r="D44" s="201" t="s">
        <v>1369</v>
      </c>
      <c r="E44" s="207" t="s">
        <v>1369</v>
      </c>
      <c r="F44" s="161" t="s">
        <v>1578</v>
      </c>
      <c r="G44" s="161" t="s">
        <v>497</v>
      </c>
      <c r="H44" s="161" t="s">
        <v>497</v>
      </c>
      <c r="I44" s="161" t="s">
        <v>1579</v>
      </c>
      <c r="J44" s="161" t="s">
        <v>1580</v>
      </c>
      <c r="O44" s="161" t="s">
        <v>1575</v>
      </c>
      <c r="P44" s="169">
        <v>28662</v>
      </c>
      <c r="Q44" s="190">
        <v>33982.513466800003</v>
      </c>
      <c r="R44" s="162">
        <v>1.1856294999999999</v>
      </c>
      <c r="S44" s="190">
        <v>29045</v>
      </c>
      <c r="T44" s="190">
        <v>32773.387831699998</v>
      </c>
      <c r="U44" s="190">
        <v>26922.389926200001</v>
      </c>
      <c r="V44" s="162">
        <v>1.1283658999999999</v>
      </c>
      <c r="W44" s="162">
        <v>0.92691994925804799</v>
      </c>
      <c r="X44" s="190">
        <v>29353</v>
      </c>
      <c r="Y44" s="190">
        <v>33120.924531800003</v>
      </c>
      <c r="Z44" s="190">
        <v>27203.1026303</v>
      </c>
      <c r="AA44" s="162">
        <v>1.1283658999999999</v>
      </c>
      <c r="AB44" s="162">
        <v>0.92675715021633198</v>
      </c>
      <c r="AC44" s="169">
        <v>29520</v>
      </c>
      <c r="AD44" s="169">
        <v>33337.8467495</v>
      </c>
      <c r="AE44" s="169">
        <v>27248.723934500002</v>
      </c>
      <c r="AF44" s="162">
        <v>1.1293309</v>
      </c>
      <c r="AG44" s="162">
        <v>0.92305979999999999</v>
      </c>
      <c r="AH44" s="169">
        <v>29847</v>
      </c>
      <c r="AI44" s="169">
        <v>33646</v>
      </c>
      <c r="AJ44" s="169">
        <v>27530</v>
      </c>
      <c r="AK44" s="169">
        <v>27658</v>
      </c>
      <c r="AL44" s="162">
        <v>1.1299999999999999</v>
      </c>
      <c r="AM44" s="162">
        <v>0.92</v>
      </c>
      <c r="AN44" s="162">
        <v>0.93</v>
      </c>
      <c r="AO44" s="224">
        <v>30120</v>
      </c>
      <c r="AP44" s="169">
        <v>33863.313389914903</v>
      </c>
      <c r="AQ44" s="169">
        <v>27710.400000000001</v>
      </c>
      <c r="AR44" s="169">
        <v>28011.599999999999</v>
      </c>
      <c r="AS44" s="162">
        <v>1.12427999302506</v>
      </c>
      <c r="AT44" s="162">
        <v>0.92</v>
      </c>
      <c r="AU44" s="162">
        <v>0.93</v>
      </c>
      <c r="AV44" s="169">
        <v>30598</v>
      </c>
      <c r="AW44" s="169">
        <v>34022.251235300893</v>
      </c>
      <c r="AX44" s="169">
        <v>27879.271221155799</v>
      </c>
      <c r="AY44" s="169">
        <v>46037.9876495426</v>
      </c>
      <c r="AZ44" s="162">
        <v>1.1119109495817012</v>
      </c>
      <c r="BA44" s="162">
        <v>0.920685288502882</v>
      </c>
      <c r="BB44" s="162">
        <v>1.52035889335037</v>
      </c>
      <c r="BC44" s="169">
        <v>30930</v>
      </c>
      <c r="BD44" s="169">
        <v>34603.590044980112</v>
      </c>
      <c r="BE44" s="169">
        <v>28476.795973394139</v>
      </c>
      <c r="BF44" s="169">
        <v>47024.700571326946</v>
      </c>
      <c r="BG44" s="162">
        <v>1.1187710974775336</v>
      </c>
      <c r="BH44" s="169">
        <v>31144</v>
      </c>
      <c r="BI44" s="169">
        <v>34843.007059840304</v>
      </c>
      <c r="BJ44" s="169">
        <v>0</v>
      </c>
      <c r="BK44" s="162">
        <v>0</v>
      </c>
      <c r="BL44" s="169">
        <v>0</v>
      </c>
      <c r="BM44" s="169">
        <v>0</v>
      </c>
      <c r="BN44" s="169">
        <v>0</v>
      </c>
      <c r="BO44" s="169">
        <v>0</v>
      </c>
      <c r="BP44" s="169">
        <v>0</v>
      </c>
      <c r="BQ44" s="162">
        <v>0</v>
      </c>
      <c r="BR44" s="169">
        <v>0</v>
      </c>
      <c r="BS44" s="169">
        <v>0</v>
      </c>
      <c r="BT44" s="169">
        <v>0</v>
      </c>
      <c r="BU44" s="161" t="s">
        <v>1240</v>
      </c>
      <c r="BV44" s="161" t="s">
        <v>1374</v>
      </c>
      <c r="BW44" s="161" t="s">
        <v>1176</v>
      </c>
      <c r="BX44" s="161" t="s">
        <v>1250</v>
      </c>
      <c r="BY44" s="161" t="s">
        <v>1581</v>
      </c>
      <c r="BZ44" s="161" t="s">
        <v>1250</v>
      </c>
      <c r="CA44" s="161" t="s">
        <v>1251</v>
      </c>
      <c r="CB44" s="161" t="s">
        <v>1250</v>
      </c>
      <c r="CC44" s="161" t="s">
        <v>1251</v>
      </c>
      <c r="CD44" s="161" t="s">
        <v>1582</v>
      </c>
      <c r="CE44" s="161" t="s">
        <v>1582</v>
      </c>
      <c r="CF44" s="161" t="s">
        <v>1582</v>
      </c>
      <c r="CG44" s="161" t="s">
        <v>1583</v>
      </c>
      <c r="CH44" s="161" t="s">
        <v>1584</v>
      </c>
      <c r="CI44" s="161">
        <v>2</v>
      </c>
      <c r="CJ44" s="161">
        <v>1.1246393445373499</v>
      </c>
      <c r="CK44" s="161" t="s">
        <v>1585</v>
      </c>
      <c r="CL44" s="161" t="s">
        <v>1586</v>
      </c>
    </row>
    <row r="45" spans="1:90" x14ac:dyDescent="0.25">
      <c r="A45" s="161">
        <v>412</v>
      </c>
      <c r="B45" s="201" t="s">
        <v>1587</v>
      </c>
      <c r="C45" s="223" t="s">
        <v>1588</v>
      </c>
      <c r="D45" s="201" t="s">
        <v>1369</v>
      </c>
      <c r="E45" s="207" t="s">
        <v>1369</v>
      </c>
      <c r="F45" s="161" t="s">
        <v>1589</v>
      </c>
      <c r="G45" s="161" t="s">
        <v>1590</v>
      </c>
      <c r="H45" s="161" t="s">
        <v>1590</v>
      </c>
      <c r="I45" s="161" t="s">
        <v>1579</v>
      </c>
      <c r="J45" s="161" t="s">
        <v>1580</v>
      </c>
      <c r="O45" s="161" t="s">
        <v>1575</v>
      </c>
      <c r="P45" s="169">
        <v>32842</v>
      </c>
      <c r="Q45" s="190">
        <v>37673.006097600002</v>
      </c>
      <c r="R45" s="162">
        <v>1.1470984</v>
      </c>
      <c r="S45" s="190">
        <v>33191</v>
      </c>
      <c r="T45" s="190">
        <v>35839.820698700001</v>
      </c>
      <c r="U45" s="190">
        <v>31197.3570067</v>
      </c>
      <c r="V45" s="162">
        <v>1.0798053999999999</v>
      </c>
      <c r="W45" s="162">
        <v>0.93993422936036897</v>
      </c>
      <c r="X45" s="190">
        <v>33406</v>
      </c>
      <c r="Y45" s="190">
        <v>36071.978857499998</v>
      </c>
      <c r="Z45" s="190">
        <v>31409.550960500001</v>
      </c>
      <c r="AA45" s="162">
        <v>1.0798053999999999</v>
      </c>
      <c r="AB45" s="162">
        <v>0.94023681256361102</v>
      </c>
      <c r="AC45" s="169">
        <v>33463</v>
      </c>
      <c r="AD45" s="169">
        <v>36667.820642600003</v>
      </c>
      <c r="AE45" s="169">
        <v>31119.814944999998</v>
      </c>
      <c r="AF45" s="162">
        <v>1.0957721</v>
      </c>
      <c r="AG45" s="162">
        <v>0.92997680000000005</v>
      </c>
      <c r="AH45" s="169">
        <v>33603</v>
      </c>
      <c r="AI45" s="169">
        <v>36890</v>
      </c>
      <c r="AJ45" s="169">
        <v>31232</v>
      </c>
      <c r="AK45" s="169">
        <v>32602</v>
      </c>
      <c r="AL45" s="162">
        <v>1.1000000000000001</v>
      </c>
      <c r="AM45" s="162">
        <v>0.93</v>
      </c>
      <c r="AN45" s="162">
        <v>0.97</v>
      </c>
      <c r="AO45" s="224">
        <v>33597</v>
      </c>
      <c r="AP45" s="169">
        <v>36559.192620877897</v>
      </c>
      <c r="AQ45" s="169">
        <v>31245.21</v>
      </c>
      <c r="AR45" s="169">
        <v>32589.09</v>
      </c>
      <c r="AS45" s="162">
        <v>1.0881683668446001</v>
      </c>
      <c r="AT45" s="162">
        <v>0.93</v>
      </c>
      <c r="AU45" s="162">
        <v>0.97</v>
      </c>
      <c r="AV45" s="169">
        <v>33842</v>
      </c>
      <c r="AW45" s="169">
        <v>36955.288650422357</v>
      </c>
      <c r="AX45" s="169">
        <v>31897.623124841899</v>
      </c>
      <c r="AY45" s="169">
        <v>49097.334426724403</v>
      </c>
      <c r="AZ45" s="162">
        <v>1.0919948185811228</v>
      </c>
      <c r="BA45" s="162">
        <v>0.93224290170802804</v>
      </c>
      <c r="BB45" s="162">
        <v>1.4349232647511201</v>
      </c>
      <c r="BC45" s="169">
        <v>34151</v>
      </c>
      <c r="BD45" s="169">
        <v>37421.624232512659</v>
      </c>
      <c r="BE45" s="169">
        <v>31837.027336230865</v>
      </c>
      <c r="BF45" s="169">
        <v>49004.064414515502</v>
      </c>
      <c r="BG45" s="162">
        <v>1.0957695011130759</v>
      </c>
      <c r="BH45" s="169">
        <v>34488</v>
      </c>
      <c r="BI45" s="169">
        <v>37790.898554387764</v>
      </c>
      <c r="BJ45" s="169">
        <v>0</v>
      </c>
      <c r="BK45" s="162">
        <v>0</v>
      </c>
      <c r="BL45" s="169">
        <v>0</v>
      </c>
      <c r="BM45" s="169">
        <v>0</v>
      </c>
      <c r="BN45" s="169">
        <v>0</v>
      </c>
      <c r="BO45" s="169">
        <v>0</v>
      </c>
      <c r="BP45" s="169">
        <v>0</v>
      </c>
      <c r="BQ45" s="162">
        <v>0</v>
      </c>
      <c r="BR45" s="169">
        <v>0</v>
      </c>
      <c r="BS45" s="169">
        <v>0</v>
      </c>
      <c r="BT45" s="169">
        <v>0</v>
      </c>
      <c r="BU45" s="161" t="s">
        <v>1240</v>
      </c>
      <c r="BV45" s="161" t="s">
        <v>1374</v>
      </c>
      <c r="BW45" s="161" t="s">
        <v>1176</v>
      </c>
      <c r="BX45" s="161" t="s">
        <v>1250</v>
      </c>
      <c r="BY45" s="161" t="s">
        <v>1581</v>
      </c>
      <c r="BZ45" s="161" t="s">
        <v>1250</v>
      </c>
      <c r="CA45" s="161" t="s">
        <v>1251</v>
      </c>
      <c r="CB45" s="161" t="s">
        <v>1250</v>
      </c>
      <c r="CC45" s="161" t="s">
        <v>1251</v>
      </c>
      <c r="CD45" s="161" t="s">
        <v>1582</v>
      </c>
      <c r="CE45" s="161" t="s">
        <v>1582</v>
      </c>
      <c r="CF45" s="161" t="s">
        <v>1582</v>
      </c>
      <c r="CG45" s="161" t="s">
        <v>1583</v>
      </c>
      <c r="CH45" s="161" t="s">
        <v>1584</v>
      </c>
      <c r="CI45" s="161">
        <v>0</v>
      </c>
      <c r="CJ45" s="161">
        <v>1.11959485441482</v>
      </c>
      <c r="CK45" s="161" t="s">
        <v>1585</v>
      </c>
      <c r="CL45" s="161" t="s">
        <v>1586</v>
      </c>
    </row>
    <row r="46" spans="1:90" x14ac:dyDescent="0.25">
      <c r="A46" s="161">
        <v>415</v>
      </c>
      <c r="B46" s="201" t="s">
        <v>1591</v>
      </c>
      <c r="C46" s="223" t="s">
        <v>1592</v>
      </c>
      <c r="D46" s="201" t="s">
        <v>1369</v>
      </c>
      <c r="E46" s="207" t="s">
        <v>1369</v>
      </c>
      <c r="F46" s="161" t="s">
        <v>1593</v>
      </c>
      <c r="G46" s="161" t="s">
        <v>1594</v>
      </c>
      <c r="H46" s="161" t="s">
        <v>1594</v>
      </c>
      <c r="I46" s="161" t="s">
        <v>1579</v>
      </c>
      <c r="J46" s="161" t="s">
        <v>1580</v>
      </c>
      <c r="O46" s="161" t="s">
        <v>1575</v>
      </c>
      <c r="P46" s="169">
        <v>7353</v>
      </c>
      <c r="Q46" s="190">
        <v>8871.9849617</v>
      </c>
      <c r="R46" s="162">
        <v>1.2065802999999999</v>
      </c>
      <c r="S46" s="190">
        <v>7477</v>
      </c>
      <c r="T46" s="190">
        <v>8546.2562256000001</v>
      </c>
      <c r="U46" s="190">
        <v>7074.8335866999996</v>
      </c>
      <c r="V46" s="162">
        <v>1.143006</v>
      </c>
      <c r="W46" s="162">
        <v>0.94621286434398799</v>
      </c>
      <c r="X46" s="190">
        <v>7479</v>
      </c>
      <c r="Y46" s="190">
        <v>8548.5422376999995</v>
      </c>
      <c r="Z46" s="190">
        <v>7062.2765105999997</v>
      </c>
      <c r="AA46" s="162">
        <v>1.143006</v>
      </c>
      <c r="AB46" s="162">
        <v>0.94428085447252297</v>
      </c>
      <c r="AC46" s="169">
        <v>7546</v>
      </c>
      <c r="AD46" s="169">
        <v>8737.9807330000003</v>
      </c>
      <c r="AE46" s="169">
        <v>7060.6567510000004</v>
      </c>
      <c r="AF46" s="162">
        <v>1.1579619000000001</v>
      </c>
      <c r="AG46" s="162">
        <v>0.93568209999999996</v>
      </c>
      <c r="AH46" s="169">
        <v>7552</v>
      </c>
      <c r="AI46" s="169">
        <v>8746</v>
      </c>
      <c r="AJ46" s="169">
        <v>7058</v>
      </c>
      <c r="AK46" s="169">
        <v>7478</v>
      </c>
      <c r="AL46" s="162">
        <v>1.1599999999999999</v>
      </c>
      <c r="AM46" s="162">
        <v>0.93</v>
      </c>
      <c r="AN46" s="162">
        <v>0.99</v>
      </c>
      <c r="AO46" s="224">
        <v>7588</v>
      </c>
      <c r="AP46" s="169">
        <v>8869.1328131950995</v>
      </c>
      <c r="AQ46" s="169">
        <v>7056.84</v>
      </c>
      <c r="AR46" s="169">
        <v>7512.12</v>
      </c>
      <c r="AS46" s="162">
        <v>1.1688366912486901</v>
      </c>
      <c r="AT46" s="162">
        <v>0.93</v>
      </c>
      <c r="AU46" s="162">
        <v>0.99</v>
      </c>
      <c r="AV46" s="169">
        <v>7633</v>
      </c>
      <c r="AW46" s="169">
        <v>8875.2495230793138</v>
      </c>
      <c r="AX46" s="169">
        <v>7295.6014063102903</v>
      </c>
      <c r="AY46" s="169">
        <v>9810.6811186895993</v>
      </c>
      <c r="AZ46" s="162">
        <v>1.1627472190592576</v>
      </c>
      <c r="BA46" s="162">
        <v>0.93822034546171496</v>
      </c>
      <c r="BB46" s="162">
        <v>1.2616616664981499</v>
      </c>
      <c r="BC46" s="169">
        <v>7615</v>
      </c>
      <c r="BD46" s="169">
        <v>8789.6992782471079</v>
      </c>
      <c r="BE46" s="169">
        <v>7144.5479306909592</v>
      </c>
      <c r="BF46" s="169">
        <v>9607.5535903834116</v>
      </c>
      <c r="BG46" s="162">
        <v>1.1542612315491934</v>
      </c>
      <c r="BH46" s="169">
        <v>7663</v>
      </c>
      <c r="BI46" s="169">
        <v>8845.1038173614688</v>
      </c>
      <c r="BJ46" s="169">
        <v>0</v>
      </c>
      <c r="BK46" s="162">
        <v>0</v>
      </c>
      <c r="BL46" s="169">
        <v>0</v>
      </c>
      <c r="BM46" s="169">
        <v>0</v>
      </c>
      <c r="BN46" s="169">
        <v>0</v>
      </c>
      <c r="BO46" s="169">
        <v>0</v>
      </c>
      <c r="BP46" s="169">
        <v>0</v>
      </c>
      <c r="BQ46" s="162">
        <v>0</v>
      </c>
      <c r="BR46" s="169">
        <v>0</v>
      </c>
      <c r="BS46" s="169">
        <v>0</v>
      </c>
      <c r="BT46" s="169">
        <v>0</v>
      </c>
      <c r="BU46" s="161" t="s">
        <v>1240</v>
      </c>
      <c r="BV46" s="161" t="s">
        <v>1374</v>
      </c>
      <c r="BW46" s="161" t="s">
        <v>1176</v>
      </c>
      <c r="BX46" s="161" t="s">
        <v>1250</v>
      </c>
      <c r="BY46" s="161" t="s">
        <v>1581</v>
      </c>
      <c r="BZ46" s="161" t="s">
        <v>1250</v>
      </c>
      <c r="CA46" s="161" t="s">
        <v>1251</v>
      </c>
      <c r="CB46" s="161" t="s">
        <v>1250</v>
      </c>
      <c r="CC46" s="161" t="s">
        <v>1251</v>
      </c>
      <c r="CD46" s="161" t="s">
        <v>1582</v>
      </c>
      <c r="CE46" s="161" t="s">
        <v>1582</v>
      </c>
      <c r="CF46" s="161" t="s">
        <v>1582</v>
      </c>
      <c r="CG46" s="161" t="s">
        <v>1583</v>
      </c>
      <c r="CH46" s="161" t="s">
        <v>1584</v>
      </c>
      <c r="CI46" s="161">
        <v>0</v>
      </c>
      <c r="CJ46" s="161">
        <v>1.1736657942339701</v>
      </c>
      <c r="CK46" s="161" t="s">
        <v>1585</v>
      </c>
      <c r="CL46" s="161" t="s">
        <v>1586</v>
      </c>
    </row>
    <row r="47" spans="1:90" x14ac:dyDescent="0.25">
      <c r="A47" s="161">
        <v>417</v>
      </c>
      <c r="B47" s="201" t="s">
        <v>1595</v>
      </c>
      <c r="C47" s="223" t="s">
        <v>1596</v>
      </c>
      <c r="D47" s="201" t="s">
        <v>1369</v>
      </c>
      <c r="E47" s="207" t="s">
        <v>1369</v>
      </c>
      <c r="F47" s="161" t="s">
        <v>1597</v>
      </c>
      <c r="G47" s="161" t="s">
        <v>1598</v>
      </c>
      <c r="H47" s="161" t="s">
        <v>1598</v>
      </c>
      <c r="I47" s="161" t="s">
        <v>1579</v>
      </c>
      <c r="J47" s="161" t="s">
        <v>1580</v>
      </c>
      <c r="O47" s="161" t="s">
        <v>1575</v>
      </c>
      <c r="P47" s="169">
        <v>19154</v>
      </c>
      <c r="Q47" s="190">
        <v>22487.868559899998</v>
      </c>
      <c r="R47" s="162">
        <v>1.174056</v>
      </c>
      <c r="S47" s="190">
        <v>19190</v>
      </c>
      <c r="T47" s="190">
        <v>21570.663262999999</v>
      </c>
      <c r="U47" s="190">
        <v>17848.71182</v>
      </c>
      <c r="V47" s="162">
        <v>1.1240574999999999</v>
      </c>
      <c r="W47" s="162">
        <v>0.93010483689421597</v>
      </c>
      <c r="X47" s="190">
        <v>19407</v>
      </c>
      <c r="Y47" s="190">
        <v>21814.583738599998</v>
      </c>
      <c r="Z47" s="190">
        <v>18047.068808200002</v>
      </c>
      <c r="AA47" s="162">
        <v>1.1240574999999999</v>
      </c>
      <c r="AB47" s="162">
        <v>0.929925738558252</v>
      </c>
      <c r="AC47" s="169">
        <v>19737</v>
      </c>
      <c r="AD47" s="169">
        <v>21992.255641700001</v>
      </c>
      <c r="AE47" s="169">
        <v>18214.9027905</v>
      </c>
      <c r="AF47" s="162">
        <v>1.1142654000000001</v>
      </c>
      <c r="AG47" s="162">
        <v>0.92288099999999995</v>
      </c>
      <c r="AH47" s="169">
        <v>20013</v>
      </c>
      <c r="AI47" s="169">
        <v>22341</v>
      </c>
      <c r="AJ47" s="169">
        <v>18441</v>
      </c>
      <c r="AK47" s="169">
        <v>18650</v>
      </c>
      <c r="AL47" s="162">
        <v>1.1200000000000001</v>
      </c>
      <c r="AM47" s="162">
        <v>0.92</v>
      </c>
      <c r="AN47" s="162">
        <v>0.93</v>
      </c>
      <c r="AO47" s="224">
        <v>20119</v>
      </c>
      <c r="AP47" s="169">
        <v>22305.3247097229</v>
      </c>
      <c r="AQ47" s="169">
        <v>18509.48</v>
      </c>
      <c r="AR47" s="169">
        <v>18710.669999999998</v>
      </c>
      <c r="AS47" s="162">
        <v>1.10866965106232</v>
      </c>
      <c r="AT47" s="162">
        <v>0.92</v>
      </c>
      <c r="AU47" s="162">
        <v>0.93</v>
      </c>
      <c r="AV47" s="169">
        <v>20317</v>
      </c>
      <c r="AW47" s="169">
        <v>22331.185296133324</v>
      </c>
      <c r="AX47" s="169">
        <v>18678.149530489802</v>
      </c>
      <c r="AY47" s="169">
        <v>19514.656103257301</v>
      </c>
      <c r="AZ47" s="162">
        <v>1.0991379286377578</v>
      </c>
      <c r="BA47" s="162">
        <v>0.92089976731121803</v>
      </c>
      <c r="BB47" s="162">
        <v>0.96214254176049796</v>
      </c>
      <c r="BC47" s="169">
        <v>20646</v>
      </c>
      <c r="BD47" s="169">
        <v>22918.592383732936</v>
      </c>
      <c r="BE47" s="169">
        <v>19012.896595907408</v>
      </c>
      <c r="BF47" s="169">
        <v>19864.394917187241</v>
      </c>
      <c r="BG47" s="162">
        <v>1.1100742218218025</v>
      </c>
      <c r="BH47" s="169">
        <v>20916</v>
      </c>
      <c r="BI47" s="169">
        <v>23218.312423624822</v>
      </c>
      <c r="BJ47" s="169">
        <v>0</v>
      </c>
      <c r="BK47" s="162">
        <v>0</v>
      </c>
      <c r="BL47" s="169">
        <v>0</v>
      </c>
      <c r="BM47" s="169">
        <v>0</v>
      </c>
      <c r="BN47" s="169">
        <v>0</v>
      </c>
      <c r="BO47" s="169">
        <v>0</v>
      </c>
      <c r="BP47" s="169">
        <v>0</v>
      </c>
      <c r="BQ47" s="162">
        <v>0</v>
      </c>
      <c r="BR47" s="169">
        <v>0</v>
      </c>
      <c r="BS47" s="169">
        <v>0</v>
      </c>
      <c r="BT47" s="169">
        <v>0</v>
      </c>
      <c r="BU47" s="161" t="s">
        <v>1240</v>
      </c>
      <c r="BV47" s="161" t="s">
        <v>1374</v>
      </c>
      <c r="BW47" s="161" t="s">
        <v>1176</v>
      </c>
      <c r="BX47" s="161" t="s">
        <v>1250</v>
      </c>
      <c r="BY47" s="161" t="s">
        <v>1581</v>
      </c>
      <c r="BZ47" s="161" t="s">
        <v>1250</v>
      </c>
      <c r="CA47" s="161" t="s">
        <v>1251</v>
      </c>
      <c r="CB47" s="161" t="s">
        <v>1250</v>
      </c>
      <c r="CC47" s="161" t="s">
        <v>1251</v>
      </c>
      <c r="CD47" s="161" t="s">
        <v>1582</v>
      </c>
      <c r="CE47" s="161" t="s">
        <v>1582</v>
      </c>
      <c r="CF47" s="161" t="s">
        <v>1582</v>
      </c>
      <c r="CG47" s="161" t="s">
        <v>1583</v>
      </c>
      <c r="CH47" s="161" t="s">
        <v>1584</v>
      </c>
      <c r="CI47" s="161">
        <v>0</v>
      </c>
      <c r="CJ47" s="161">
        <v>1.1089603431906301</v>
      </c>
      <c r="CK47" s="161" t="s">
        <v>1585</v>
      </c>
      <c r="CL47" s="161" t="s">
        <v>1586</v>
      </c>
    </row>
    <row r="48" spans="1:90" x14ac:dyDescent="0.25">
      <c r="A48" s="161">
        <v>418</v>
      </c>
      <c r="B48" s="201" t="s">
        <v>1599</v>
      </c>
      <c r="C48" s="223" t="s">
        <v>1600</v>
      </c>
      <c r="D48" s="201" t="s">
        <v>1369</v>
      </c>
      <c r="E48" s="207" t="s">
        <v>1369</v>
      </c>
      <c r="F48" s="161" t="s">
        <v>1601</v>
      </c>
      <c r="G48" s="161" t="s">
        <v>1602</v>
      </c>
      <c r="H48" s="161" t="s">
        <v>1602</v>
      </c>
      <c r="I48" s="161" t="s">
        <v>1573</v>
      </c>
      <c r="J48" s="161" t="s">
        <v>1574</v>
      </c>
      <c r="O48" s="161" t="s">
        <v>1575</v>
      </c>
      <c r="P48" s="169">
        <v>5113</v>
      </c>
      <c r="Q48" s="190">
        <v>6455.5313007000004</v>
      </c>
      <c r="R48" s="162">
        <v>1.2625721000000001</v>
      </c>
      <c r="S48" s="190">
        <v>5141</v>
      </c>
      <c r="T48" s="190">
        <v>6434.9334435999999</v>
      </c>
      <c r="U48" s="190">
        <v>4731.5340244999998</v>
      </c>
      <c r="V48" s="162">
        <v>1.2516891000000001</v>
      </c>
      <c r="W48" s="162">
        <v>0.92035285440575798</v>
      </c>
      <c r="X48" s="190">
        <v>5190</v>
      </c>
      <c r="Y48" s="190">
        <v>6496.2662074</v>
      </c>
      <c r="Z48" s="190">
        <v>4781.8273456999996</v>
      </c>
      <c r="AA48" s="162">
        <v>1.2516891000000001</v>
      </c>
      <c r="AB48" s="162">
        <v>0.92135401651252402</v>
      </c>
      <c r="AC48" s="169">
        <v>5118</v>
      </c>
      <c r="AD48" s="169">
        <v>6215.8711002999999</v>
      </c>
      <c r="AE48" s="169">
        <v>4593.3305227000001</v>
      </c>
      <c r="AF48" s="162">
        <v>1.2145117000000001</v>
      </c>
      <c r="AG48" s="162">
        <v>0.89748539999999999</v>
      </c>
      <c r="AH48" s="169">
        <v>5128</v>
      </c>
      <c r="AI48" s="169">
        <v>6234</v>
      </c>
      <c r="AJ48" s="169">
        <v>4602</v>
      </c>
      <c r="AK48" s="169">
        <v>4656</v>
      </c>
      <c r="AL48" s="162">
        <v>1.22</v>
      </c>
      <c r="AM48" s="162">
        <v>0.9</v>
      </c>
      <c r="AN48" s="162">
        <v>0.91</v>
      </c>
      <c r="AO48" s="224">
        <v>5131</v>
      </c>
      <c r="AP48" s="169">
        <v>6624.6860486681599</v>
      </c>
      <c r="AQ48" s="169">
        <v>4617.8999999999996</v>
      </c>
      <c r="AR48" s="169">
        <v>4669.21</v>
      </c>
      <c r="AS48" s="162">
        <v>1.2911101244724501</v>
      </c>
      <c r="AT48" s="162">
        <v>0.9</v>
      </c>
      <c r="AU48" s="162">
        <v>0.91</v>
      </c>
      <c r="AV48" s="169">
        <v>5100</v>
      </c>
      <c r="AW48" s="169">
        <v>6365.8604806787262</v>
      </c>
      <c r="AX48" s="169">
        <v>4652.9457699483501</v>
      </c>
      <c r="AY48" s="169">
        <v>4842.9141149978605</v>
      </c>
      <c r="AZ48" s="162">
        <v>1.2482079373879855</v>
      </c>
      <c r="BA48" s="162">
        <v>0.900337803782576</v>
      </c>
      <c r="BB48" s="162">
        <v>0.93709638448100996</v>
      </c>
      <c r="BC48" s="169">
        <v>5097</v>
      </c>
      <c r="BD48" s="169">
        <v>6481.4995419389497</v>
      </c>
      <c r="BE48" s="169">
        <v>4589.0217858797896</v>
      </c>
      <c r="BF48" s="169">
        <v>4776.3802716997079</v>
      </c>
      <c r="BG48" s="162">
        <v>1.2716302809376006</v>
      </c>
      <c r="BH48" s="169">
        <v>5024</v>
      </c>
      <c r="BI48" s="169">
        <v>6388.6705314305054</v>
      </c>
      <c r="BJ48" s="169">
        <v>0</v>
      </c>
      <c r="BK48" s="162">
        <v>0</v>
      </c>
      <c r="BL48" s="169">
        <v>0</v>
      </c>
      <c r="BM48" s="169">
        <v>0</v>
      </c>
      <c r="BN48" s="169">
        <v>0</v>
      </c>
      <c r="BO48" s="169">
        <v>0</v>
      </c>
      <c r="BP48" s="169">
        <v>0</v>
      </c>
      <c r="BQ48" s="162">
        <v>0</v>
      </c>
      <c r="BR48" s="169">
        <v>0</v>
      </c>
      <c r="BS48" s="169">
        <v>0</v>
      </c>
      <c r="BT48" s="169">
        <v>0</v>
      </c>
      <c r="BU48" s="161" t="s">
        <v>1240</v>
      </c>
      <c r="BV48" s="161" t="s">
        <v>1374</v>
      </c>
      <c r="BW48" s="161" t="s">
        <v>1172</v>
      </c>
      <c r="BX48" s="161" t="s">
        <v>1238</v>
      </c>
      <c r="BY48" s="161" t="s">
        <v>1418</v>
      </c>
      <c r="BZ48" s="161" t="s">
        <v>1238</v>
      </c>
      <c r="CA48" s="161" t="s">
        <v>1239</v>
      </c>
      <c r="CB48" s="161" t="s">
        <v>1238</v>
      </c>
      <c r="CC48" s="161" t="s">
        <v>1239</v>
      </c>
      <c r="CD48" s="161" t="s">
        <v>1546</v>
      </c>
      <c r="CE48" s="161" t="s">
        <v>1546</v>
      </c>
      <c r="CF48" s="161" t="s">
        <v>1546</v>
      </c>
      <c r="CG48" s="161" t="s">
        <v>1547</v>
      </c>
      <c r="CH48" s="161" t="s">
        <v>1548</v>
      </c>
      <c r="CI48" s="161">
        <v>0</v>
      </c>
      <c r="CJ48" s="161">
        <v>1.2720492754269399</v>
      </c>
      <c r="CK48" s="161" t="s">
        <v>1422</v>
      </c>
      <c r="CL48" s="161" t="s">
        <v>1423</v>
      </c>
    </row>
    <row r="49" spans="1:90" x14ac:dyDescent="0.25">
      <c r="A49" s="161">
        <v>419</v>
      </c>
      <c r="B49" s="201" t="s">
        <v>1603</v>
      </c>
      <c r="C49" s="223" t="s">
        <v>1604</v>
      </c>
      <c r="D49" s="201" t="s">
        <v>1369</v>
      </c>
      <c r="E49" s="207" t="s">
        <v>1369</v>
      </c>
      <c r="F49" s="161" t="s">
        <v>1605</v>
      </c>
      <c r="G49" s="161" t="s">
        <v>1606</v>
      </c>
      <c r="H49" s="161" t="s">
        <v>1606</v>
      </c>
      <c r="I49" s="161" t="s">
        <v>1573</v>
      </c>
      <c r="J49" s="161" t="s">
        <v>1574</v>
      </c>
      <c r="O49" s="161" t="s">
        <v>1575</v>
      </c>
      <c r="P49" s="169">
        <v>7831</v>
      </c>
      <c r="Q49" s="190">
        <v>9341.0716594999994</v>
      </c>
      <c r="R49" s="162">
        <v>1.1928325</v>
      </c>
      <c r="S49" s="190">
        <v>7859</v>
      </c>
      <c r="T49" s="190">
        <v>9172.7708151000006</v>
      </c>
      <c r="U49" s="190">
        <v>7423.6469582999998</v>
      </c>
      <c r="V49" s="162">
        <v>1.1671677</v>
      </c>
      <c r="W49" s="162">
        <v>0.94460452453238297</v>
      </c>
      <c r="X49" s="190">
        <v>7806</v>
      </c>
      <c r="Y49" s="190">
        <v>9110.9109279000004</v>
      </c>
      <c r="Z49" s="190">
        <v>7374.4536331999998</v>
      </c>
      <c r="AA49" s="162">
        <v>1.1671677</v>
      </c>
      <c r="AB49" s="162">
        <v>0.94471606881885695</v>
      </c>
      <c r="AC49" s="169">
        <v>7847</v>
      </c>
      <c r="AD49" s="169">
        <v>9081.0574436999996</v>
      </c>
      <c r="AE49" s="169">
        <v>7311.7595718000002</v>
      </c>
      <c r="AF49" s="162">
        <v>1.1572648999999999</v>
      </c>
      <c r="AG49" s="162">
        <v>0.93179040000000002</v>
      </c>
      <c r="AH49" s="169">
        <v>7800</v>
      </c>
      <c r="AI49" s="169">
        <v>9049</v>
      </c>
      <c r="AJ49" s="169">
        <v>7259</v>
      </c>
      <c r="AK49" s="169">
        <v>7652</v>
      </c>
      <c r="AL49" s="162">
        <v>1.1599999999999999</v>
      </c>
      <c r="AM49" s="162">
        <v>0.93</v>
      </c>
      <c r="AN49" s="162">
        <v>0.98</v>
      </c>
      <c r="AO49" s="224">
        <v>7901</v>
      </c>
      <c r="AP49" s="169">
        <v>9396.2782823084908</v>
      </c>
      <c r="AQ49" s="169">
        <v>7347.93</v>
      </c>
      <c r="AR49" s="169">
        <v>7742.98</v>
      </c>
      <c r="AS49" s="162">
        <v>1.18925177601677</v>
      </c>
      <c r="AT49" s="162">
        <v>0.93</v>
      </c>
      <c r="AU49" s="162">
        <v>0.98</v>
      </c>
      <c r="AV49" s="169">
        <v>7866</v>
      </c>
      <c r="AW49" s="169">
        <v>9805.7217900312735</v>
      </c>
      <c r="AX49" s="169">
        <v>7407.33568315291</v>
      </c>
      <c r="AY49" s="169">
        <v>8222.0350587921603</v>
      </c>
      <c r="AZ49" s="162">
        <v>1.2465957017583618</v>
      </c>
      <c r="BA49" s="162">
        <v>0.93021922430653103</v>
      </c>
      <c r="BB49" s="162">
        <v>1.0325298328258401</v>
      </c>
      <c r="BC49" s="169">
        <v>7884</v>
      </c>
      <c r="BD49" s="169">
        <v>9582.8345078568236</v>
      </c>
      <c r="BE49" s="169">
        <v>7333.8483644326907</v>
      </c>
      <c r="BF49" s="169">
        <v>8140.4652019989235</v>
      </c>
      <c r="BG49" s="162">
        <v>1.2154787554359239</v>
      </c>
      <c r="BH49" s="169">
        <v>7879</v>
      </c>
      <c r="BI49" s="169">
        <v>9576.7571140796445</v>
      </c>
      <c r="BJ49" s="169">
        <v>0</v>
      </c>
      <c r="BK49" s="162">
        <v>0</v>
      </c>
      <c r="BL49" s="169">
        <v>0</v>
      </c>
      <c r="BM49" s="169">
        <v>0</v>
      </c>
      <c r="BN49" s="169">
        <v>0</v>
      </c>
      <c r="BO49" s="169">
        <v>0</v>
      </c>
      <c r="BP49" s="169">
        <v>0</v>
      </c>
      <c r="BQ49" s="162">
        <v>0</v>
      </c>
      <c r="BR49" s="169">
        <v>0</v>
      </c>
      <c r="BS49" s="169">
        <v>0</v>
      </c>
      <c r="BT49" s="169">
        <v>0</v>
      </c>
      <c r="BU49" s="161" t="s">
        <v>1240</v>
      </c>
      <c r="BV49" s="161" t="s">
        <v>1374</v>
      </c>
      <c r="BW49" s="161" t="s">
        <v>1172</v>
      </c>
      <c r="BX49" s="161" t="s">
        <v>1238</v>
      </c>
      <c r="BY49" s="161" t="s">
        <v>1418</v>
      </c>
      <c r="BZ49" s="161" t="s">
        <v>1238</v>
      </c>
      <c r="CA49" s="161" t="s">
        <v>1239</v>
      </c>
      <c r="CB49" s="161" t="s">
        <v>1238</v>
      </c>
      <c r="CC49" s="161" t="s">
        <v>1239</v>
      </c>
      <c r="CD49" s="161" t="s">
        <v>1546</v>
      </c>
      <c r="CE49" s="161" t="s">
        <v>1546</v>
      </c>
      <c r="CF49" s="161" t="s">
        <v>1546</v>
      </c>
      <c r="CG49" s="161" t="s">
        <v>1547</v>
      </c>
      <c r="CH49" s="161" t="s">
        <v>1548</v>
      </c>
      <c r="CI49" s="161">
        <v>0</v>
      </c>
      <c r="CJ49" s="161">
        <v>1.2431067165529599</v>
      </c>
      <c r="CK49" s="161" t="s">
        <v>1422</v>
      </c>
      <c r="CL49" s="161" t="s">
        <v>1423</v>
      </c>
    </row>
    <row r="50" spans="1:90" x14ac:dyDescent="0.25">
      <c r="A50" s="161">
        <v>420</v>
      </c>
      <c r="B50" s="201" t="s">
        <v>1607</v>
      </c>
      <c r="C50" s="223" t="s">
        <v>1608</v>
      </c>
      <c r="D50" s="201" t="s">
        <v>1369</v>
      </c>
      <c r="E50" s="207" t="s">
        <v>1369</v>
      </c>
      <c r="F50" s="161" t="s">
        <v>1609</v>
      </c>
      <c r="G50" s="161" t="s">
        <v>1610</v>
      </c>
      <c r="H50" s="161" t="s">
        <v>1610</v>
      </c>
      <c r="I50" s="161" t="s">
        <v>1573</v>
      </c>
      <c r="J50" s="161" t="s">
        <v>1574</v>
      </c>
      <c r="O50" s="161" t="s">
        <v>1575</v>
      </c>
      <c r="P50" s="169">
        <v>6299</v>
      </c>
      <c r="Q50" s="190">
        <v>7935.1645612000002</v>
      </c>
      <c r="R50" s="162">
        <v>1.2597499000000001</v>
      </c>
      <c r="S50" s="190">
        <v>6288</v>
      </c>
      <c r="T50" s="190">
        <v>8051.5399710000002</v>
      </c>
      <c r="U50" s="190">
        <v>6023.9986165</v>
      </c>
      <c r="V50" s="162">
        <v>1.2804612</v>
      </c>
      <c r="W50" s="162">
        <v>0.95801504715330799</v>
      </c>
      <c r="X50" s="190">
        <v>6282</v>
      </c>
      <c r="Y50" s="190">
        <v>8043.8572039000001</v>
      </c>
      <c r="Z50" s="190">
        <v>6008.3388361999996</v>
      </c>
      <c r="AA50" s="162">
        <v>1.2804612</v>
      </c>
      <c r="AB50" s="162">
        <v>0.95643725504616395</v>
      </c>
      <c r="AC50" s="169">
        <v>6253</v>
      </c>
      <c r="AD50" s="169">
        <v>7854.4378004999999</v>
      </c>
      <c r="AE50" s="169">
        <v>5839.3588878999999</v>
      </c>
      <c r="AF50" s="162">
        <v>1.2561070999999999</v>
      </c>
      <c r="AG50" s="162">
        <v>0.93384920000000005</v>
      </c>
      <c r="AH50" s="169">
        <v>6219</v>
      </c>
      <c r="AI50" s="169">
        <v>7836</v>
      </c>
      <c r="AJ50" s="169">
        <v>5795</v>
      </c>
      <c r="AK50" s="169">
        <v>6279</v>
      </c>
      <c r="AL50" s="162">
        <v>1.26</v>
      </c>
      <c r="AM50" s="162">
        <v>0.93</v>
      </c>
      <c r="AN50" s="162">
        <v>1.01</v>
      </c>
      <c r="AO50" s="224">
        <v>6142</v>
      </c>
      <c r="AP50" s="169">
        <v>7781.8100875104701</v>
      </c>
      <c r="AQ50" s="169">
        <v>5712.06</v>
      </c>
      <c r="AR50" s="169">
        <v>6203.42</v>
      </c>
      <c r="AS50" s="162">
        <v>1.26698308165263</v>
      </c>
      <c r="AT50" s="162">
        <v>0.93</v>
      </c>
      <c r="AU50" s="162">
        <v>1.01</v>
      </c>
      <c r="AV50" s="169">
        <v>6127</v>
      </c>
      <c r="AW50" s="169">
        <v>8013.9743860791923</v>
      </c>
      <c r="AX50" s="169">
        <v>5812.4042479301897</v>
      </c>
      <c r="AY50" s="169">
        <v>7948.8513788627197</v>
      </c>
      <c r="AZ50" s="162">
        <v>1.3079768869070005</v>
      </c>
      <c r="BA50" s="162">
        <v>0.93771142178433398</v>
      </c>
      <c r="BB50" s="162">
        <v>1.2823830570077801</v>
      </c>
      <c r="BC50" s="169">
        <v>6142</v>
      </c>
      <c r="BD50" s="169">
        <v>8004.0793807099735</v>
      </c>
      <c r="BE50" s="169">
        <v>5759.423552599379</v>
      </c>
      <c r="BF50" s="169">
        <v>7876.3967361417854</v>
      </c>
      <c r="BG50" s="162">
        <v>1.3031715045115555</v>
      </c>
      <c r="BH50" s="169">
        <v>6114</v>
      </c>
      <c r="BI50" s="169">
        <v>7967.5905785836503</v>
      </c>
      <c r="BJ50" s="169">
        <v>0</v>
      </c>
      <c r="BK50" s="162">
        <v>0</v>
      </c>
      <c r="BL50" s="169">
        <v>0</v>
      </c>
      <c r="BM50" s="169">
        <v>0</v>
      </c>
      <c r="BN50" s="169">
        <v>0</v>
      </c>
      <c r="BO50" s="169">
        <v>0</v>
      </c>
      <c r="BP50" s="169">
        <v>0</v>
      </c>
      <c r="BQ50" s="162">
        <v>0</v>
      </c>
      <c r="BR50" s="169">
        <v>0</v>
      </c>
      <c r="BS50" s="169">
        <v>0</v>
      </c>
      <c r="BT50" s="169">
        <v>0</v>
      </c>
      <c r="BU50" s="161" t="s">
        <v>1240</v>
      </c>
      <c r="BV50" s="161" t="s">
        <v>1374</v>
      </c>
      <c r="BW50" s="161" t="s">
        <v>1172</v>
      </c>
      <c r="BX50" s="161" t="s">
        <v>1238</v>
      </c>
      <c r="BY50" s="161" t="s">
        <v>1418</v>
      </c>
      <c r="BZ50" s="161" t="s">
        <v>1238</v>
      </c>
      <c r="CA50" s="161" t="s">
        <v>1239</v>
      </c>
      <c r="CB50" s="161" t="s">
        <v>1238</v>
      </c>
      <c r="CC50" s="161" t="s">
        <v>1239</v>
      </c>
      <c r="CD50" s="161" t="s">
        <v>1546</v>
      </c>
      <c r="CE50" s="161" t="s">
        <v>1546</v>
      </c>
      <c r="CF50" s="161" t="s">
        <v>1546</v>
      </c>
      <c r="CG50" s="161" t="s">
        <v>1547</v>
      </c>
      <c r="CH50" s="161" t="s">
        <v>1548</v>
      </c>
      <c r="CI50" s="161">
        <v>0</v>
      </c>
      <c r="CJ50" s="161">
        <v>1.3022007755234</v>
      </c>
      <c r="CK50" s="161" t="s">
        <v>1422</v>
      </c>
      <c r="CL50" s="161" t="s">
        <v>1423</v>
      </c>
    </row>
    <row r="51" spans="1:90" x14ac:dyDescent="0.25">
      <c r="A51" s="161">
        <v>423</v>
      </c>
      <c r="B51" s="201" t="s">
        <v>1611</v>
      </c>
      <c r="C51" s="223" t="s">
        <v>1612</v>
      </c>
      <c r="D51" s="201" t="s">
        <v>1369</v>
      </c>
      <c r="E51" s="207" t="s">
        <v>1369</v>
      </c>
      <c r="F51" s="161" t="s">
        <v>1613</v>
      </c>
      <c r="G51" s="161" t="s">
        <v>1614</v>
      </c>
      <c r="H51" s="161" t="s">
        <v>1614</v>
      </c>
      <c r="I51" s="161" t="s">
        <v>1573</v>
      </c>
      <c r="J51" s="161" t="s">
        <v>1574</v>
      </c>
      <c r="O51" s="161" t="s">
        <v>1575</v>
      </c>
      <c r="P51" s="169">
        <v>5024</v>
      </c>
      <c r="Q51" s="190">
        <v>6615.1187690999996</v>
      </c>
      <c r="R51" s="162">
        <v>1.3167036000000001</v>
      </c>
      <c r="S51" s="190">
        <v>5003</v>
      </c>
      <c r="T51" s="190">
        <v>6598.6931667999997</v>
      </c>
      <c r="U51" s="190">
        <v>4700.6323168999998</v>
      </c>
      <c r="V51" s="162">
        <v>1.3189473</v>
      </c>
      <c r="W51" s="162">
        <v>0.93956272574455302</v>
      </c>
      <c r="X51" s="190">
        <v>4997</v>
      </c>
      <c r="Y51" s="190">
        <v>6590.7794832999998</v>
      </c>
      <c r="Z51" s="190">
        <v>4691.1320331999996</v>
      </c>
      <c r="AA51" s="162">
        <v>1.3189473</v>
      </c>
      <c r="AB51" s="162">
        <v>0.93878968044826905</v>
      </c>
      <c r="AC51" s="169">
        <v>4948</v>
      </c>
      <c r="AD51" s="169">
        <v>6454.8733341999996</v>
      </c>
      <c r="AE51" s="169">
        <v>4498.1943467000001</v>
      </c>
      <c r="AF51" s="162">
        <v>1.3045419</v>
      </c>
      <c r="AG51" s="162">
        <v>0.90909340000000005</v>
      </c>
      <c r="AH51" s="169">
        <v>4853</v>
      </c>
      <c r="AI51" s="169">
        <v>6343</v>
      </c>
      <c r="AJ51" s="169">
        <v>4406</v>
      </c>
      <c r="AK51" s="169">
        <v>4479</v>
      </c>
      <c r="AL51" s="162">
        <v>1.31</v>
      </c>
      <c r="AM51" s="162">
        <v>0.91</v>
      </c>
      <c r="AN51" s="162">
        <v>0.92</v>
      </c>
      <c r="AO51" s="224">
        <v>4763</v>
      </c>
      <c r="AP51" s="169">
        <v>6294.8065968474202</v>
      </c>
      <c r="AQ51" s="169">
        <v>4334.33</v>
      </c>
      <c r="AR51" s="169">
        <v>4381.96</v>
      </c>
      <c r="AS51" s="162">
        <v>1.3216054160922599</v>
      </c>
      <c r="AT51" s="162">
        <v>0.91</v>
      </c>
      <c r="AU51" s="162">
        <v>0.92</v>
      </c>
      <c r="AV51" s="169">
        <v>4777</v>
      </c>
      <c r="AW51" s="169">
        <v>6203.2153624746352</v>
      </c>
      <c r="AX51" s="169">
        <v>4435.3173969846603</v>
      </c>
      <c r="AY51" s="169">
        <v>6592.1867997242998</v>
      </c>
      <c r="AZ51" s="162">
        <v>1.2985587947403465</v>
      </c>
      <c r="BA51" s="162">
        <v>0.90831812348651697</v>
      </c>
      <c r="BB51" s="162">
        <v>1.35002801550774</v>
      </c>
      <c r="BC51" s="169">
        <v>4740</v>
      </c>
      <c r="BD51" s="169">
        <v>6398.5540786963775</v>
      </c>
      <c r="BE51" s="169">
        <v>4305.4279053260907</v>
      </c>
      <c r="BF51" s="169">
        <v>6399.1327935066874</v>
      </c>
      <c r="BG51" s="162">
        <v>1.349905923775607</v>
      </c>
      <c r="BH51" s="169">
        <v>4646</v>
      </c>
      <c r="BI51" s="169">
        <v>6271.6629218614698</v>
      </c>
      <c r="BJ51" s="169">
        <v>0</v>
      </c>
      <c r="BK51" s="162">
        <v>0</v>
      </c>
      <c r="BL51" s="169">
        <v>0</v>
      </c>
      <c r="BM51" s="169">
        <v>0</v>
      </c>
      <c r="BN51" s="169">
        <v>0</v>
      </c>
      <c r="BO51" s="169">
        <v>0</v>
      </c>
      <c r="BP51" s="169">
        <v>0</v>
      </c>
      <c r="BQ51" s="162">
        <v>0</v>
      </c>
      <c r="BR51" s="169">
        <v>0</v>
      </c>
      <c r="BS51" s="169">
        <v>0</v>
      </c>
      <c r="BT51" s="169">
        <v>0</v>
      </c>
      <c r="BU51" s="161" t="s">
        <v>1240</v>
      </c>
      <c r="BV51" s="161" t="s">
        <v>1374</v>
      </c>
      <c r="BW51" s="161" t="s">
        <v>1172</v>
      </c>
      <c r="BX51" s="161" t="s">
        <v>1238</v>
      </c>
      <c r="BY51" s="161" t="s">
        <v>1418</v>
      </c>
      <c r="BZ51" s="161" t="s">
        <v>1238</v>
      </c>
      <c r="CA51" s="161" t="s">
        <v>1239</v>
      </c>
      <c r="CB51" s="161" t="s">
        <v>1238</v>
      </c>
      <c r="CC51" s="161" t="s">
        <v>1239</v>
      </c>
      <c r="CD51" s="161" t="s">
        <v>1546</v>
      </c>
      <c r="CE51" s="161" t="s">
        <v>1546</v>
      </c>
      <c r="CF51" s="161" t="s">
        <v>1546</v>
      </c>
      <c r="CG51" s="161" t="s">
        <v>1547</v>
      </c>
      <c r="CH51" s="161" t="s">
        <v>1548</v>
      </c>
      <c r="CI51" s="161">
        <v>0</v>
      </c>
      <c r="CJ51" s="161">
        <v>1.30894792413826</v>
      </c>
      <c r="CK51" s="161" t="s">
        <v>1422</v>
      </c>
      <c r="CL51" s="161" t="s">
        <v>1423</v>
      </c>
    </row>
    <row r="52" spans="1:90" x14ac:dyDescent="0.25">
      <c r="A52" s="161">
        <v>425</v>
      </c>
      <c r="B52" s="201" t="s">
        <v>1615</v>
      </c>
      <c r="C52" s="223" t="s">
        <v>1616</v>
      </c>
      <c r="D52" s="201" t="s">
        <v>1369</v>
      </c>
      <c r="E52" s="207" t="s">
        <v>1369</v>
      </c>
      <c r="F52" s="161" t="s">
        <v>1617</v>
      </c>
      <c r="G52" s="161" t="s">
        <v>1618</v>
      </c>
      <c r="H52" s="161" t="s">
        <v>1618</v>
      </c>
      <c r="I52" s="161" t="s">
        <v>1619</v>
      </c>
      <c r="J52" s="161" t="s">
        <v>1620</v>
      </c>
      <c r="O52" s="161" t="s">
        <v>1575</v>
      </c>
      <c r="P52" s="169">
        <v>7597</v>
      </c>
      <c r="Q52" s="190">
        <v>10371.4268851</v>
      </c>
      <c r="R52" s="162">
        <v>1.3652002999999999</v>
      </c>
      <c r="S52" s="190">
        <v>7606</v>
      </c>
      <c r="T52" s="190">
        <v>10424.960845400001</v>
      </c>
      <c r="U52" s="190">
        <v>7182.3226065999997</v>
      </c>
      <c r="V52" s="162">
        <v>1.3706233000000001</v>
      </c>
      <c r="W52" s="162">
        <v>0.94429695064422803</v>
      </c>
      <c r="X52" s="190">
        <v>7600</v>
      </c>
      <c r="Y52" s="190">
        <v>10416.737105599999</v>
      </c>
      <c r="Z52" s="190">
        <v>7176.8024293999997</v>
      </c>
      <c r="AA52" s="162">
        <v>1.3706233000000001</v>
      </c>
      <c r="AB52" s="162">
        <v>0.94431610913157904</v>
      </c>
      <c r="AC52" s="169">
        <v>7544</v>
      </c>
      <c r="AD52" s="169">
        <v>10366.834031300001</v>
      </c>
      <c r="AE52" s="169">
        <v>6920.4796611000002</v>
      </c>
      <c r="AF52" s="162">
        <v>1.3741827</v>
      </c>
      <c r="AG52" s="162">
        <v>0.91734879999999996</v>
      </c>
      <c r="AH52" s="169">
        <v>7561</v>
      </c>
      <c r="AI52" s="169">
        <v>10396</v>
      </c>
      <c r="AJ52" s="169">
        <v>6928</v>
      </c>
      <c r="AK52" s="169">
        <v>7403</v>
      </c>
      <c r="AL52" s="162">
        <v>1.38</v>
      </c>
      <c r="AM52" s="162">
        <v>0.92</v>
      </c>
      <c r="AN52" s="162">
        <v>0.98</v>
      </c>
      <c r="AO52" s="224">
        <v>7456</v>
      </c>
      <c r="AP52" s="169">
        <v>10375.812578547</v>
      </c>
      <c r="AQ52" s="169">
        <v>6859.52</v>
      </c>
      <c r="AR52" s="169">
        <v>7306.88</v>
      </c>
      <c r="AS52" s="162">
        <v>1.3916057642901001</v>
      </c>
      <c r="AT52" s="162">
        <v>0.92</v>
      </c>
      <c r="AU52" s="162">
        <v>0.98</v>
      </c>
      <c r="AV52" s="169">
        <v>7329</v>
      </c>
      <c r="AW52" s="169">
        <v>10062.203060192986</v>
      </c>
      <c r="AX52" s="169">
        <v>6913.5489317269403</v>
      </c>
      <c r="AY52" s="169">
        <v>9788.8128523763298</v>
      </c>
      <c r="AZ52" s="162">
        <v>1.372929875862053</v>
      </c>
      <c r="BA52" s="162">
        <v>0.91588380893249599</v>
      </c>
      <c r="BB52" s="162">
        <v>1.2967891438532599</v>
      </c>
      <c r="BC52" s="169">
        <v>7279</v>
      </c>
      <c r="BD52" s="169">
        <v>10048.839986737818</v>
      </c>
      <c r="BE52" s="169">
        <v>6666.7182452196384</v>
      </c>
      <c r="BF52" s="169">
        <v>9439.3281781078786</v>
      </c>
      <c r="BG52" s="162">
        <v>1.3805247955402964</v>
      </c>
      <c r="BH52" s="169">
        <v>7214</v>
      </c>
      <c r="BI52" s="169">
        <v>9959.1058750276989</v>
      </c>
      <c r="BJ52" s="169">
        <v>0</v>
      </c>
      <c r="BK52" s="162">
        <v>0</v>
      </c>
      <c r="BL52" s="169">
        <v>0</v>
      </c>
      <c r="BM52" s="169">
        <v>0</v>
      </c>
      <c r="BN52" s="169">
        <v>0</v>
      </c>
      <c r="BO52" s="169">
        <v>0</v>
      </c>
      <c r="BP52" s="169">
        <v>0</v>
      </c>
      <c r="BQ52" s="162">
        <v>0</v>
      </c>
      <c r="BR52" s="169">
        <v>0</v>
      </c>
      <c r="BS52" s="169">
        <v>0</v>
      </c>
      <c r="BT52" s="169">
        <v>0</v>
      </c>
      <c r="BU52" s="161" t="s">
        <v>1240</v>
      </c>
      <c r="BV52" s="161" t="s">
        <v>1374</v>
      </c>
      <c r="BW52" s="161" t="s">
        <v>1176</v>
      </c>
      <c r="BX52" s="161" t="s">
        <v>1250</v>
      </c>
      <c r="BY52" s="161" t="s">
        <v>1581</v>
      </c>
      <c r="BZ52" s="161" t="s">
        <v>1250</v>
      </c>
      <c r="CA52" s="161" t="s">
        <v>1251</v>
      </c>
      <c r="CB52" s="161" t="s">
        <v>1250</v>
      </c>
      <c r="CC52" s="161" t="s">
        <v>1251</v>
      </c>
      <c r="CD52" s="161" t="s">
        <v>1582</v>
      </c>
      <c r="CE52" s="161" t="s">
        <v>1582</v>
      </c>
      <c r="CF52" s="161" t="s">
        <v>1582</v>
      </c>
      <c r="CG52" s="161" t="s">
        <v>1583</v>
      </c>
      <c r="CH52" s="161" t="s">
        <v>1584</v>
      </c>
      <c r="CI52" s="161">
        <v>0</v>
      </c>
      <c r="CJ52" s="161">
        <v>1.3669036079335299</v>
      </c>
      <c r="CK52" s="161" t="s">
        <v>1585</v>
      </c>
      <c r="CL52" s="161" t="s">
        <v>1586</v>
      </c>
    </row>
    <row r="53" spans="1:90" x14ac:dyDescent="0.25">
      <c r="A53" s="161">
        <v>426</v>
      </c>
      <c r="B53" s="201" t="s">
        <v>1621</v>
      </c>
      <c r="C53" s="223" t="s">
        <v>1622</v>
      </c>
      <c r="D53" s="201" t="s">
        <v>1369</v>
      </c>
      <c r="E53" s="207" t="s">
        <v>1369</v>
      </c>
      <c r="F53" s="161" t="s">
        <v>1623</v>
      </c>
      <c r="G53" s="161" t="s">
        <v>1624</v>
      </c>
      <c r="H53" s="161" t="s">
        <v>1625</v>
      </c>
      <c r="I53" s="161" t="s">
        <v>1619</v>
      </c>
      <c r="J53" s="161" t="s">
        <v>1620</v>
      </c>
      <c r="O53" s="161" t="s">
        <v>1575</v>
      </c>
      <c r="P53" s="169">
        <v>3882</v>
      </c>
      <c r="Q53" s="190">
        <v>5227.6816873999996</v>
      </c>
      <c r="R53" s="162">
        <v>1.3466465000000001</v>
      </c>
      <c r="S53" s="190">
        <v>3844</v>
      </c>
      <c r="T53" s="190">
        <v>5149.3046053999997</v>
      </c>
      <c r="U53" s="190">
        <v>3615.7932544</v>
      </c>
      <c r="V53" s="162">
        <v>1.3395694</v>
      </c>
      <c r="W53" s="162">
        <v>0.94063300062434996</v>
      </c>
      <c r="X53" s="190">
        <v>3826</v>
      </c>
      <c r="Y53" s="190">
        <v>5125.1923569</v>
      </c>
      <c r="Z53" s="190">
        <v>3597.1430196000001</v>
      </c>
      <c r="AA53" s="162">
        <v>1.3395694</v>
      </c>
      <c r="AB53" s="162">
        <v>0.94018374793518</v>
      </c>
      <c r="AC53" s="169">
        <v>3783</v>
      </c>
      <c r="AD53" s="169">
        <v>4906.9005636000002</v>
      </c>
      <c r="AE53" s="169">
        <v>3432.3623032999999</v>
      </c>
      <c r="AF53" s="162">
        <v>1.2970923999999999</v>
      </c>
      <c r="AG53" s="162">
        <v>0.90731229999999996</v>
      </c>
      <c r="AH53" s="169">
        <v>3790</v>
      </c>
      <c r="AI53" s="169">
        <v>4931</v>
      </c>
      <c r="AJ53" s="169">
        <v>3436</v>
      </c>
      <c r="AK53" s="169">
        <v>3643</v>
      </c>
      <c r="AL53" s="162">
        <v>1.3</v>
      </c>
      <c r="AM53" s="162">
        <v>0.91</v>
      </c>
      <c r="AN53" s="162">
        <v>0.96</v>
      </c>
      <c r="AO53" s="224">
        <v>3760</v>
      </c>
      <c r="AP53" s="169">
        <v>5277.6752226285898</v>
      </c>
      <c r="AQ53" s="169">
        <v>3421.6</v>
      </c>
      <c r="AR53" s="169">
        <v>3609.6</v>
      </c>
      <c r="AS53" s="162">
        <v>1.40363702729484</v>
      </c>
      <c r="AT53" s="162">
        <v>0.91</v>
      </c>
      <c r="AU53" s="162">
        <v>0.96</v>
      </c>
      <c r="AV53" s="169">
        <v>3743</v>
      </c>
      <c r="AW53" s="169">
        <v>5178.4689953706493</v>
      </c>
      <c r="AX53" s="169">
        <v>3389.8430278149899</v>
      </c>
      <c r="AY53" s="169">
        <v>4855.9375216522403</v>
      </c>
      <c r="AZ53" s="162">
        <v>1.3835076129763957</v>
      </c>
      <c r="BA53" s="162">
        <v>0.90395814075066305</v>
      </c>
      <c r="BB53" s="162">
        <v>1.2949166724406</v>
      </c>
      <c r="BC53" s="169">
        <v>3680</v>
      </c>
      <c r="BD53" s="169">
        <v>5146.6170552476206</v>
      </c>
      <c r="BE53" s="169">
        <v>3326.5659579624398</v>
      </c>
      <c r="BF53" s="169">
        <v>4765.2933545814085</v>
      </c>
      <c r="BG53" s="162">
        <v>1.3985372432738099</v>
      </c>
      <c r="BH53" s="169">
        <v>3705</v>
      </c>
      <c r="BI53" s="169">
        <v>5181.5804863294661</v>
      </c>
      <c r="BJ53" s="169">
        <v>0</v>
      </c>
      <c r="BK53" s="162">
        <v>0</v>
      </c>
      <c r="BL53" s="169">
        <v>0</v>
      </c>
      <c r="BM53" s="169">
        <v>0</v>
      </c>
      <c r="BN53" s="169">
        <v>0</v>
      </c>
      <c r="BO53" s="169">
        <v>0</v>
      </c>
      <c r="BP53" s="169">
        <v>0</v>
      </c>
      <c r="BQ53" s="162">
        <v>0</v>
      </c>
      <c r="BR53" s="169">
        <v>0</v>
      </c>
      <c r="BS53" s="169">
        <v>0</v>
      </c>
      <c r="BT53" s="169">
        <v>0</v>
      </c>
      <c r="BU53" s="161" t="s">
        <v>1240</v>
      </c>
      <c r="BV53" s="161" t="s">
        <v>1374</v>
      </c>
      <c r="BW53" s="161" t="s">
        <v>1176</v>
      </c>
      <c r="BX53" s="161" t="s">
        <v>1250</v>
      </c>
      <c r="BY53" s="161" t="s">
        <v>1581</v>
      </c>
      <c r="BZ53" s="161" t="s">
        <v>1250</v>
      </c>
      <c r="CA53" s="161" t="s">
        <v>1251</v>
      </c>
      <c r="CB53" s="161" t="s">
        <v>1250</v>
      </c>
      <c r="CC53" s="161" t="s">
        <v>1251</v>
      </c>
      <c r="CD53" s="161" t="s">
        <v>1582</v>
      </c>
      <c r="CE53" s="161" t="s">
        <v>1582</v>
      </c>
      <c r="CF53" s="161" t="s">
        <v>1582</v>
      </c>
      <c r="CG53" s="161" t="s">
        <v>1583</v>
      </c>
      <c r="CH53" s="161" t="s">
        <v>1584</v>
      </c>
      <c r="CI53" s="161">
        <v>0</v>
      </c>
      <c r="CJ53" s="161">
        <v>1.38440179926555</v>
      </c>
      <c r="CK53" s="161" t="s">
        <v>1585</v>
      </c>
      <c r="CL53" s="161" t="s">
        <v>1586</v>
      </c>
    </row>
    <row r="54" spans="1:90" x14ac:dyDescent="0.25">
      <c r="A54" s="161">
        <v>427</v>
      </c>
      <c r="B54" s="201" t="s">
        <v>1626</v>
      </c>
      <c r="C54" s="223" t="s">
        <v>1627</v>
      </c>
      <c r="D54" s="201" t="s">
        <v>1369</v>
      </c>
      <c r="E54" s="207" t="s">
        <v>1369</v>
      </c>
      <c r="F54" s="161" t="s">
        <v>1628</v>
      </c>
      <c r="G54" s="161" t="s">
        <v>1629</v>
      </c>
      <c r="H54" s="161" t="s">
        <v>1629</v>
      </c>
      <c r="I54" s="161" t="s">
        <v>1619</v>
      </c>
      <c r="J54" s="161" t="s">
        <v>1620</v>
      </c>
      <c r="O54" s="161" t="s">
        <v>1575</v>
      </c>
      <c r="P54" s="169">
        <v>19979</v>
      </c>
      <c r="Q54" s="190">
        <v>23313.3149624</v>
      </c>
      <c r="R54" s="162">
        <v>1.1668909999999999</v>
      </c>
      <c r="S54" s="190">
        <v>20152</v>
      </c>
      <c r="T54" s="190">
        <v>22065.5591221</v>
      </c>
      <c r="U54" s="190">
        <v>18915.373582799999</v>
      </c>
      <c r="V54" s="162">
        <v>1.0949563</v>
      </c>
      <c r="W54" s="162">
        <v>0.93863505273918202</v>
      </c>
      <c r="X54" s="190">
        <v>20343</v>
      </c>
      <c r="Y54" s="190">
        <v>22274.695773200001</v>
      </c>
      <c r="Z54" s="190">
        <v>19082.007879199999</v>
      </c>
      <c r="AA54" s="162">
        <v>1.0949563</v>
      </c>
      <c r="AB54" s="162">
        <v>0.93801346306837696</v>
      </c>
      <c r="AC54" s="169">
        <v>20563</v>
      </c>
      <c r="AD54" s="169">
        <v>22401.421413</v>
      </c>
      <c r="AE54" s="169">
        <v>19195.247434500001</v>
      </c>
      <c r="AF54" s="162">
        <v>1.0894043</v>
      </c>
      <c r="AG54" s="162">
        <v>0.9334848</v>
      </c>
      <c r="AH54" s="169">
        <v>20794</v>
      </c>
      <c r="AI54" s="169">
        <v>22594</v>
      </c>
      <c r="AJ54" s="169">
        <v>19395</v>
      </c>
      <c r="AK54" s="169">
        <v>19859</v>
      </c>
      <c r="AL54" s="162">
        <v>1.0900000000000001</v>
      </c>
      <c r="AM54" s="162">
        <v>0.93</v>
      </c>
      <c r="AN54" s="162">
        <v>0.96</v>
      </c>
      <c r="AO54" s="224">
        <v>21030</v>
      </c>
      <c r="AP54" s="169">
        <v>23157.894263979801</v>
      </c>
      <c r="AQ54" s="169">
        <v>19557.900000000001</v>
      </c>
      <c r="AR54" s="169">
        <v>20188.8</v>
      </c>
      <c r="AS54" s="162">
        <v>1.1011837500703601</v>
      </c>
      <c r="AT54" s="162">
        <v>0.93</v>
      </c>
      <c r="AU54" s="162">
        <v>0.96</v>
      </c>
      <c r="AV54" s="169">
        <v>21086</v>
      </c>
      <c r="AW54" s="169">
        <v>23233.050142889515</v>
      </c>
      <c r="AX54" s="169">
        <v>19933.287457905699</v>
      </c>
      <c r="AY54" s="169">
        <v>24702.168036053201</v>
      </c>
      <c r="AZ54" s="162">
        <v>1.1018234915531402</v>
      </c>
      <c r="BA54" s="162">
        <v>0.93587902990308003</v>
      </c>
      <c r="BB54" s="162">
        <v>1.1597806486714499</v>
      </c>
      <c r="BC54" s="169">
        <v>21123</v>
      </c>
      <c r="BD54" s="169">
        <v>23339.453708212979</v>
      </c>
      <c r="BE54" s="169">
        <v>19768.57274864276</v>
      </c>
      <c r="BF54" s="169">
        <v>24498.046641887038</v>
      </c>
      <c r="BG54" s="162">
        <v>1.1049308198746854</v>
      </c>
      <c r="BH54" s="169">
        <v>21191</v>
      </c>
      <c r="BI54" s="169">
        <v>23414.589003964458</v>
      </c>
      <c r="BJ54" s="169">
        <v>0</v>
      </c>
      <c r="BK54" s="162">
        <v>0</v>
      </c>
      <c r="BL54" s="169">
        <v>0</v>
      </c>
      <c r="BM54" s="169">
        <v>0</v>
      </c>
      <c r="BN54" s="169">
        <v>0</v>
      </c>
      <c r="BO54" s="169">
        <v>0</v>
      </c>
      <c r="BP54" s="169">
        <v>0</v>
      </c>
      <c r="BQ54" s="162">
        <v>0</v>
      </c>
      <c r="BR54" s="169">
        <v>0</v>
      </c>
      <c r="BS54" s="169">
        <v>0</v>
      </c>
      <c r="BT54" s="169">
        <v>0</v>
      </c>
      <c r="BU54" s="161" t="s">
        <v>1240</v>
      </c>
      <c r="BV54" s="161" t="s">
        <v>1374</v>
      </c>
      <c r="BW54" s="161" t="s">
        <v>1176</v>
      </c>
      <c r="BX54" s="161" t="s">
        <v>1250</v>
      </c>
      <c r="BY54" s="161" t="s">
        <v>1581</v>
      </c>
      <c r="BZ54" s="161" t="s">
        <v>1250</v>
      </c>
      <c r="CA54" s="161" t="s">
        <v>1251</v>
      </c>
      <c r="CB54" s="161" t="s">
        <v>1250</v>
      </c>
      <c r="CC54" s="161" t="s">
        <v>1251</v>
      </c>
      <c r="CD54" s="161" t="s">
        <v>1582</v>
      </c>
      <c r="CE54" s="161" t="s">
        <v>1582</v>
      </c>
      <c r="CF54" s="161" t="s">
        <v>1582</v>
      </c>
      <c r="CG54" s="161" t="s">
        <v>1583</v>
      </c>
      <c r="CH54" s="161" t="s">
        <v>1584</v>
      </c>
      <c r="CI54" s="161">
        <v>2</v>
      </c>
      <c r="CJ54" s="161">
        <v>1.1201414939760199</v>
      </c>
      <c r="CK54" s="161" t="s">
        <v>1585</v>
      </c>
      <c r="CL54" s="161" t="s">
        <v>1586</v>
      </c>
    </row>
    <row r="55" spans="1:90" x14ac:dyDescent="0.25">
      <c r="A55" s="161">
        <v>428</v>
      </c>
      <c r="B55" s="201" t="s">
        <v>1630</v>
      </c>
      <c r="C55" s="223" t="s">
        <v>1631</v>
      </c>
      <c r="D55" s="201" t="s">
        <v>1369</v>
      </c>
      <c r="E55" s="207" t="s">
        <v>1369</v>
      </c>
      <c r="F55" s="161" t="s">
        <v>1632</v>
      </c>
      <c r="G55" s="161" t="s">
        <v>1633</v>
      </c>
      <c r="H55" s="161" t="s">
        <v>1633</v>
      </c>
      <c r="I55" s="161" t="s">
        <v>1619</v>
      </c>
      <c r="J55" s="161" t="s">
        <v>1620</v>
      </c>
      <c r="O55" s="161" t="s">
        <v>1575</v>
      </c>
      <c r="P55" s="169">
        <v>6754</v>
      </c>
      <c r="Q55" s="190">
        <v>8739.5970656999998</v>
      </c>
      <c r="R55" s="162">
        <v>1.2939883000000001</v>
      </c>
      <c r="S55" s="190">
        <v>6752</v>
      </c>
      <c r="T55" s="190">
        <v>8566.7571253999995</v>
      </c>
      <c r="U55" s="190">
        <v>6378.7557275999998</v>
      </c>
      <c r="V55" s="162">
        <v>1.2687733000000001</v>
      </c>
      <c r="W55" s="162">
        <v>0.94472093122037903</v>
      </c>
      <c r="X55" s="190">
        <v>6689</v>
      </c>
      <c r="Y55" s="190">
        <v>8486.8244092999994</v>
      </c>
      <c r="Z55" s="190">
        <v>6309.9350562</v>
      </c>
      <c r="AA55" s="162">
        <v>1.2687733000000001</v>
      </c>
      <c r="AB55" s="162">
        <v>0.94333010258633598</v>
      </c>
      <c r="AC55" s="169">
        <v>6621</v>
      </c>
      <c r="AD55" s="169">
        <v>8476.4360094999993</v>
      </c>
      <c r="AE55" s="169">
        <v>6061.9706028999999</v>
      </c>
      <c r="AF55" s="162">
        <v>1.280235</v>
      </c>
      <c r="AG55" s="162">
        <v>0.91556720000000003</v>
      </c>
      <c r="AH55" s="169">
        <v>6569</v>
      </c>
      <c r="AI55" s="169">
        <v>8405</v>
      </c>
      <c r="AJ55" s="169">
        <v>6007</v>
      </c>
      <c r="AK55" s="169">
        <v>6010</v>
      </c>
      <c r="AL55" s="162">
        <v>1.28</v>
      </c>
      <c r="AM55" s="162">
        <v>0.91</v>
      </c>
      <c r="AN55" s="162">
        <v>0.91</v>
      </c>
      <c r="AO55" s="224">
        <v>6525</v>
      </c>
      <c r="AP55" s="169">
        <v>8410.1273664486107</v>
      </c>
      <c r="AQ55" s="169">
        <v>5937.75</v>
      </c>
      <c r="AR55" s="169">
        <v>5937.75</v>
      </c>
      <c r="AS55" s="162">
        <v>1.28890840865113</v>
      </c>
      <c r="AT55" s="162">
        <v>0.91</v>
      </c>
      <c r="AU55" s="162">
        <v>0.91</v>
      </c>
      <c r="AV55" s="169">
        <v>6550</v>
      </c>
      <c r="AW55" s="169">
        <v>8111.553513868248</v>
      </c>
      <c r="AX55" s="169">
        <v>5988.9965258791599</v>
      </c>
      <c r="AY55" s="169">
        <v>6902.9421046278803</v>
      </c>
      <c r="AZ55" s="162">
        <v>1.2384051166211065</v>
      </c>
      <c r="BA55" s="162">
        <v>0.90605091163073503</v>
      </c>
      <c r="BB55" s="162">
        <v>1.0443180188544401</v>
      </c>
      <c r="BC55" s="169">
        <v>6567</v>
      </c>
      <c r="BD55" s="169">
        <v>8439.9118851019957</v>
      </c>
      <c r="BE55" s="169">
        <v>5950.036336679037</v>
      </c>
      <c r="BF55" s="169">
        <v>6858.036429817108</v>
      </c>
      <c r="BG55" s="162">
        <v>1.2852005306992533</v>
      </c>
      <c r="BH55" s="169">
        <v>6607</v>
      </c>
      <c r="BI55" s="169">
        <v>8491.3199063299671</v>
      </c>
      <c r="BJ55" s="169">
        <v>0</v>
      </c>
      <c r="BK55" s="162">
        <v>0</v>
      </c>
      <c r="BL55" s="169">
        <v>0</v>
      </c>
      <c r="BM55" s="169">
        <v>0</v>
      </c>
      <c r="BN55" s="169">
        <v>0</v>
      </c>
      <c r="BO55" s="169">
        <v>0</v>
      </c>
      <c r="BP55" s="169">
        <v>0</v>
      </c>
      <c r="BQ55" s="162">
        <v>0</v>
      </c>
      <c r="BR55" s="169">
        <v>0</v>
      </c>
      <c r="BS55" s="169">
        <v>0</v>
      </c>
      <c r="BT55" s="169">
        <v>0</v>
      </c>
      <c r="BU55" s="161" t="s">
        <v>1240</v>
      </c>
      <c r="BV55" s="161" t="s">
        <v>1374</v>
      </c>
      <c r="BW55" s="161" t="s">
        <v>1176</v>
      </c>
      <c r="BX55" s="161" t="s">
        <v>1250</v>
      </c>
      <c r="BY55" s="161" t="s">
        <v>1581</v>
      </c>
      <c r="BZ55" s="161" t="s">
        <v>1250</v>
      </c>
      <c r="CA55" s="161" t="s">
        <v>1251</v>
      </c>
      <c r="CB55" s="161" t="s">
        <v>1250</v>
      </c>
      <c r="CC55" s="161" t="s">
        <v>1251</v>
      </c>
      <c r="CD55" s="161" t="s">
        <v>1582</v>
      </c>
      <c r="CE55" s="161" t="s">
        <v>1582</v>
      </c>
      <c r="CF55" s="161" t="s">
        <v>1582</v>
      </c>
      <c r="CG55" s="161" t="s">
        <v>1583</v>
      </c>
      <c r="CH55" s="161" t="s">
        <v>1584</v>
      </c>
      <c r="CI55" s="161">
        <v>0</v>
      </c>
      <c r="CJ55" s="161">
        <v>1.2817315265173901</v>
      </c>
      <c r="CK55" s="161" t="s">
        <v>1585</v>
      </c>
      <c r="CL55" s="161" t="s">
        <v>1586</v>
      </c>
    </row>
    <row r="56" spans="1:90" x14ac:dyDescent="0.25">
      <c r="A56" s="161">
        <v>429</v>
      </c>
      <c r="B56" s="201" t="s">
        <v>1634</v>
      </c>
      <c r="C56" s="223" t="s">
        <v>1635</v>
      </c>
      <c r="D56" s="201" t="s">
        <v>1369</v>
      </c>
      <c r="E56" s="207" t="s">
        <v>1369</v>
      </c>
      <c r="F56" s="161" t="s">
        <v>1636</v>
      </c>
      <c r="G56" s="161" t="s">
        <v>1637</v>
      </c>
      <c r="H56" s="161" t="s">
        <v>1637</v>
      </c>
      <c r="I56" s="161" t="s">
        <v>1619</v>
      </c>
      <c r="J56" s="161" t="s">
        <v>1620</v>
      </c>
      <c r="O56" s="161" t="s">
        <v>1575</v>
      </c>
      <c r="P56" s="169">
        <v>4317</v>
      </c>
      <c r="Q56" s="190">
        <v>5269.9013910000003</v>
      </c>
      <c r="R56" s="162">
        <v>1.2207323000000001</v>
      </c>
      <c r="S56" s="190">
        <v>4337</v>
      </c>
      <c r="T56" s="190">
        <v>5308.5411919999997</v>
      </c>
      <c r="U56" s="190">
        <v>4066.0903524999999</v>
      </c>
      <c r="V56" s="162">
        <v>1.2240123000000001</v>
      </c>
      <c r="W56" s="162">
        <v>0.93753524383214204</v>
      </c>
      <c r="X56" s="190">
        <v>4387</v>
      </c>
      <c r="Y56" s="190">
        <v>5369.7418052000003</v>
      </c>
      <c r="Z56" s="190">
        <v>4118.0637620999996</v>
      </c>
      <c r="AA56" s="162">
        <v>1.2240123000000001</v>
      </c>
      <c r="AB56" s="162">
        <v>0.93869700526555699</v>
      </c>
      <c r="AC56" s="169">
        <v>4455</v>
      </c>
      <c r="AD56" s="169">
        <v>5391.7539182</v>
      </c>
      <c r="AE56" s="169">
        <v>4124.8353125000003</v>
      </c>
      <c r="AF56" s="162">
        <v>1.2102702000000001</v>
      </c>
      <c r="AG56" s="162">
        <v>0.92588899999999996</v>
      </c>
      <c r="AH56" s="169">
        <v>4456</v>
      </c>
      <c r="AI56" s="169">
        <v>5380</v>
      </c>
      <c r="AJ56" s="169">
        <v>4137</v>
      </c>
      <c r="AK56" s="169">
        <v>4480</v>
      </c>
      <c r="AL56" s="162">
        <v>1.21</v>
      </c>
      <c r="AM56" s="162">
        <v>0.93</v>
      </c>
      <c r="AN56" s="162">
        <v>1.01</v>
      </c>
      <c r="AO56" s="224">
        <v>4429</v>
      </c>
      <c r="AP56" s="169">
        <v>5096.7717209457696</v>
      </c>
      <c r="AQ56" s="169">
        <v>4118.97</v>
      </c>
      <c r="AR56" s="169">
        <v>4473.29</v>
      </c>
      <c r="AS56" s="162">
        <v>1.15077257190015</v>
      </c>
      <c r="AT56" s="162">
        <v>0.93</v>
      </c>
      <c r="AU56" s="162">
        <v>1.01</v>
      </c>
      <c r="AV56" s="169">
        <v>4518</v>
      </c>
      <c r="AW56" s="169">
        <v>5172.4730347762115</v>
      </c>
      <c r="AX56" s="169">
        <v>4300.6649787943097</v>
      </c>
      <c r="AY56" s="169">
        <v>5856.8576283375596</v>
      </c>
      <c r="AZ56" s="162">
        <v>1.1448590161080592</v>
      </c>
      <c r="BA56" s="162">
        <v>0.93229242982751204</v>
      </c>
      <c r="BB56" s="162">
        <v>1.2696418010703601</v>
      </c>
      <c r="BC56" s="169">
        <v>4480</v>
      </c>
      <c r="BD56" s="169">
        <v>5275.3771816025865</v>
      </c>
      <c r="BE56" s="169">
        <v>4176.6700856272537</v>
      </c>
      <c r="BF56" s="169">
        <v>5687.9952687952127</v>
      </c>
      <c r="BG56" s="162">
        <v>1.1775395494648631</v>
      </c>
      <c r="BH56" s="169">
        <v>4407</v>
      </c>
      <c r="BI56" s="169">
        <v>5189.4167944916517</v>
      </c>
      <c r="BJ56" s="169">
        <v>0</v>
      </c>
      <c r="BK56" s="162">
        <v>0</v>
      </c>
      <c r="BL56" s="169">
        <v>0</v>
      </c>
      <c r="BM56" s="169">
        <v>0</v>
      </c>
      <c r="BN56" s="169">
        <v>0</v>
      </c>
      <c r="BO56" s="169">
        <v>0</v>
      </c>
      <c r="BP56" s="169">
        <v>0</v>
      </c>
      <c r="BQ56" s="162">
        <v>0</v>
      </c>
      <c r="BR56" s="169">
        <v>0</v>
      </c>
      <c r="BS56" s="169">
        <v>0</v>
      </c>
      <c r="BT56" s="169">
        <v>0</v>
      </c>
      <c r="BU56" s="161" t="s">
        <v>1240</v>
      </c>
      <c r="BV56" s="161" t="s">
        <v>1374</v>
      </c>
      <c r="BW56" s="161" t="s">
        <v>1176</v>
      </c>
      <c r="BX56" s="161" t="s">
        <v>1250</v>
      </c>
      <c r="BY56" s="161" t="s">
        <v>1581</v>
      </c>
      <c r="BZ56" s="161" t="s">
        <v>1250</v>
      </c>
      <c r="CA56" s="161" t="s">
        <v>1251</v>
      </c>
      <c r="CB56" s="161" t="s">
        <v>1250</v>
      </c>
      <c r="CC56" s="161" t="s">
        <v>1251</v>
      </c>
      <c r="CD56" s="161" t="s">
        <v>1582</v>
      </c>
      <c r="CE56" s="161" t="s">
        <v>1582</v>
      </c>
      <c r="CF56" s="161" t="s">
        <v>1582</v>
      </c>
      <c r="CG56" s="161" t="s">
        <v>1583</v>
      </c>
      <c r="CH56" s="161" t="s">
        <v>1584</v>
      </c>
      <c r="CI56" s="161">
        <v>0</v>
      </c>
      <c r="CJ56" s="161">
        <v>1.14197702179644</v>
      </c>
      <c r="CK56" s="161" t="s">
        <v>1585</v>
      </c>
      <c r="CL56" s="161" t="s">
        <v>1586</v>
      </c>
    </row>
    <row r="57" spans="1:90" x14ac:dyDescent="0.25">
      <c r="A57" s="161">
        <v>430</v>
      </c>
      <c r="B57" s="201" t="s">
        <v>1638</v>
      </c>
      <c r="C57" s="223" t="s">
        <v>1639</v>
      </c>
      <c r="D57" s="201" t="s">
        <v>1369</v>
      </c>
      <c r="E57" s="207" t="s">
        <v>1369</v>
      </c>
      <c r="F57" s="161" t="s">
        <v>1640</v>
      </c>
      <c r="G57" s="161" t="s">
        <v>1641</v>
      </c>
      <c r="H57" s="161" t="s">
        <v>1641</v>
      </c>
      <c r="I57" s="161" t="s">
        <v>1619</v>
      </c>
      <c r="J57" s="161" t="s">
        <v>1620</v>
      </c>
      <c r="O57" s="161" t="s">
        <v>1575</v>
      </c>
      <c r="P57" s="169">
        <v>2665</v>
      </c>
      <c r="Q57" s="190">
        <v>3544.4695169000001</v>
      </c>
      <c r="R57" s="162">
        <v>1.3300072999999999</v>
      </c>
      <c r="S57" s="190">
        <v>2678</v>
      </c>
      <c r="T57" s="190">
        <v>3490.8276762</v>
      </c>
      <c r="U57" s="190">
        <v>2594.5704912000001</v>
      </c>
      <c r="V57" s="162">
        <v>1.3035204</v>
      </c>
      <c r="W57" s="162">
        <v>0.96884633726661695</v>
      </c>
      <c r="X57" s="190">
        <v>2641</v>
      </c>
      <c r="Y57" s="190">
        <v>3442.5974207999998</v>
      </c>
      <c r="Z57" s="190">
        <v>2553.8779786999999</v>
      </c>
      <c r="AA57" s="162">
        <v>1.3035204</v>
      </c>
      <c r="AB57" s="162">
        <v>0.96701172991291195</v>
      </c>
      <c r="AC57" s="169">
        <v>2699</v>
      </c>
      <c r="AD57" s="169">
        <v>3507.2216008999999</v>
      </c>
      <c r="AE57" s="169">
        <v>2553.8788464999998</v>
      </c>
      <c r="AF57" s="162">
        <v>1.2994521999999999</v>
      </c>
      <c r="AG57" s="162">
        <v>0.9462315</v>
      </c>
      <c r="AH57" s="169">
        <v>2619</v>
      </c>
      <c r="AI57" s="169">
        <v>3396</v>
      </c>
      <c r="AJ57" s="169">
        <v>2483</v>
      </c>
      <c r="AK57" s="169">
        <v>2532</v>
      </c>
      <c r="AL57" s="162">
        <v>1.3</v>
      </c>
      <c r="AM57" s="162">
        <v>0.95</v>
      </c>
      <c r="AN57" s="162">
        <v>0.97</v>
      </c>
      <c r="AO57" s="224">
        <v>2600</v>
      </c>
      <c r="AP57" s="169">
        <v>3303.51814007443</v>
      </c>
      <c r="AQ57" s="169">
        <v>2470</v>
      </c>
      <c r="AR57" s="169">
        <v>2522</v>
      </c>
      <c r="AS57" s="162">
        <v>1.2705839000286301</v>
      </c>
      <c r="AT57" s="162">
        <v>0.95</v>
      </c>
      <c r="AU57" s="162">
        <v>0.97</v>
      </c>
      <c r="AV57" s="169">
        <v>2530</v>
      </c>
      <c r="AW57" s="169">
        <v>3209.4279374618773</v>
      </c>
      <c r="AX57" s="169">
        <v>2591.1856910081801</v>
      </c>
      <c r="AY57" s="169">
        <v>5854.0370454501099</v>
      </c>
      <c r="AZ57" s="162">
        <v>1.2685485918821648</v>
      </c>
      <c r="BA57" s="162">
        <v>0.94672476836250596</v>
      </c>
      <c r="BB57" s="162">
        <v>2.1388516790099001</v>
      </c>
      <c r="BC57" s="169">
        <v>2490</v>
      </c>
      <c r="BD57" s="169">
        <v>3261.2609882960701</v>
      </c>
      <c r="BE57" s="169">
        <v>2357.3446732226398</v>
      </c>
      <c r="BF57" s="169">
        <v>5325.7406807346515</v>
      </c>
      <c r="BG57" s="162">
        <v>1.3097433687936024</v>
      </c>
      <c r="BH57" s="169">
        <v>2459</v>
      </c>
      <c r="BI57" s="169">
        <v>3220.6589438634683</v>
      </c>
      <c r="BJ57" s="169">
        <v>0</v>
      </c>
      <c r="BK57" s="162">
        <v>0</v>
      </c>
      <c r="BL57" s="169">
        <v>0</v>
      </c>
      <c r="BM57" s="169">
        <v>0</v>
      </c>
      <c r="BN57" s="169">
        <v>0</v>
      </c>
      <c r="BO57" s="169">
        <v>0</v>
      </c>
      <c r="BP57" s="169">
        <v>0</v>
      </c>
      <c r="BQ57" s="162">
        <v>0</v>
      </c>
      <c r="BR57" s="169">
        <v>0</v>
      </c>
      <c r="BS57" s="169">
        <v>0</v>
      </c>
      <c r="BT57" s="169">
        <v>0</v>
      </c>
      <c r="BU57" s="161" t="s">
        <v>1240</v>
      </c>
      <c r="BV57" s="161" t="s">
        <v>1374</v>
      </c>
      <c r="BW57" s="161" t="s">
        <v>1176</v>
      </c>
      <c r="BX57" s="161" t="s">
        <v>1250</v>
      </c>
      <c r="BY57" s="161" t="s">
        <v>1581</v>
      </c>
      <c r="BZ57" s="161" t="s">
        <v>1250</v>
      </c>
      <c r="CA57" s="161" t="s">
        <v>1251</v>
      </c>
      <c r="CB57" s="161" t="s">
        <v>1250</v>
      </c>
      <c r="CC57" s="161" t="s">
        <v>1251</v>
      </c>
      <c r="CD57" s="161" t="s">
        <v>1582</v>
      </c>
      <c r="CE57" s="161" t="s">
        <v>1582</v>
      </c>
      <c r="CF57" s="161" t="s">
        <v>1582</v>
      </c>
      <c r="CG57" s="161" t="s">
        <v>1583</v>
      </c>
      <c r="CH57" s="161" t="s">
        <v>1584</v>
      </c>
      <c r="CI57" s="161">
        <v>0</v>
      </c>
      <c r="CJ57" s="161">
        <v>1.32565966149871</v>
      </c>
      <c r="CK57" s="161" t="s">
        <v>1585</v>
      </c>
      <c r="CL57" s="161" t="s">
        <v>1586</v>
      </c>
    </row>
    <row r="58" spans="1:90" x14ac:dyDescent="0.25">
      <c r="A58" s="161">
        <v>432</v>
      </c>
      <c r="B58" s="201" t="s">
        <v>1642</v>
      </c>
      <c r="C58" s="223" t="s">
        <v>1643</v>
      </c>
      <c r="D58" s="201" t="s">
        <v>1369</v>
      </c>
      <c r="E58" s="207" t="s">
        <v>1369</v>
      </c>
      <c r="F58" s="161" t="s">
        <v>1644</v>
      </c>
      <c r="G58" s="161" t="s">
        <v>1645</v>
      </c>
      <c r="H58" s="161" t="s">
        <v>1645</v>
      </c>
      <c r="I58" s="161" t="s">
        <v>1646</v>
      </c>
      <c r="J58" s="161" t="s">
        <v>1647</v>
      </c>
      <c r="O58" s="161" t="s">
        <v>1575</v>
      </c>
      <c r="P58" s="169">
        <v>1974</v>
      </c>
      <c r="Q58" s="190">
        <v>2663.2766608000002</v>
      </c>
      <c r="R58" s="162">
        <v>1.3491776</v>
      </c>
      <c r="S58" s="190">
        <v>1959</v>
      </c>
      <c r="T58" s="190">
        <v>2612.2035209999999</v>
      </c>
      <c r="U58" s="190">
        <v>1781.0096352999999</v>
      </c>
      <c r="V58" s="162">
        <v>1.3334372000000001</v>
      </c>
      <c r="W58" s="162">
        <v>0.90914223343542599</v>
      </c>
      <c r="X58" s="190">
        <v>1910</v>
      </c>
      <c r="Y58" s="190">
        <v>2546.8650971000002</v>
      </c>
      <c r="Z58" s="190">
        <v>1732.6724015</v>
      </c>
      <c r="AA58" s="162">
        <v>1.3334372000000001</v>
      </c>
      <c r="AB58" s="162">
        <v>0.90715832539267005</v>
      </c>
      <c r="AC58" s="169">
        <v>1883</v>
      </c>
      <c r="AD58" s="169">
        <v>2657.4232993000001</v>
      </c>
      <c r="AE58" s="169">
        <v>1613.4341311000001</v>
      </c>
      <c r="AF58" s="162">
        <v>1.4112709999999999</v>
      </c>
      <c r="AG58" s="162">
        <v>0.85684229999999995</v>
      </c>
      <c r="AH58" s="169">
        <v>1885</v>
      </c>
      <c r="AI58" s="169">
        <v>2668</v>
      </c>
      <c r="AJ58" s="169">
        <v>1610</v>
      </c>
      <c r="AK58" s="169">
        <v>1457</v>
      </c>
      <c r="AL58" s="162">
        <v>1.42</v>
      </c>
      <c r="AM58" s="162">
        <v>0.85</v>
      </c>
      <c r="AN58" s="162">
        <v>0.77</v>
      </c>
      <c r="AO58" s="224">
        <v>1881</v>
      </c>
      <c r="AP58" s="169">
        <v>2371.8165313096601</v>
      </c>
      <c r="AQ58" s="169">
        <v>1598.85</v>
      </c>
      <c r="AR58" s="169">
        <v>1448.37</v>
      </c>
      <c r="AS58" s="162">
        <v>1.2609338284474501</v>
      </c>
      <c r="AT58" s="162">
        <v>0.85</v>
      </c>
      <c r="AU58" s="162">
        <v>0.77</v>
      </c>
      <c r="AV58" s="169">
        <v>1858</v>
      </c>
      <c r="AW58" s="169">
        <v>2547.690615603</v>
      </c>
      <c r="AX58" s="169">
        <v>1532.47492727641</v>
      </c>
      <c r="AY58" s="169">
        <v>1687.16381387662</v>
      </c>
      <c r="AZ58" s="162">
        <v>1.3712005466108719</v>
      </c>
      <c r="BA58" s="162">
        <v>0.86288002661959795</v>
      </c>
      <c r="BB58" s="162">
        <v>0.94997962493053001</v>
      </c>
      <c r="BC58" s="169">
        <v>1827</v>
      </c>
      <c r="BD58" s="169">
        <v>2401.3441453117562</v>
      </c>
      <c r="BE58" s="169">
        <v>1576.4818086340053</v>
      </c>
      <c r="BF58" s="169">
        <v>1735.6127747480784</v>
      </c>
      <c r="BG58" s="162">
        <v>1.3143646115554222</v>
      </c>
      <c r="BH58" s="169">
        <v>1791</v>
      </c>
      <c r="BI58" s="169">
        <v>2354.027019295761</v>
      </c>
      <c r="BJ58" s="169">
        <v>0</v>
      </c>
      <c r="BK58" s="162">
        <v>0</v>
      </c>
      <c r="BL58" s="169">
        <v>0</v>
      </c>
      <c r="BM58" s="169">
        <v>0</v>
      </c>
      <c r="BN58" s="169">
        <v>0</v>
      </c>
      <c r="BO58" s="169">
        <v>0</v>
      </c>
      <c r="BP58" s="169">
        <v>0</v>
      </c>
      <c r="BQ58" s="162">
        <v>0</v>
      </c>
      <c r="BR58" s="169">
        <v>0</v>
      </c>
      <c r="BS58" s="169">
        <v>0</v>
      </c>
      <c r="BT58" s="169">
        <v>0</v>
      </c>
      <c r="BU58" s="161" t="s">
        <v>1240</v>
      </c>
      <c r="BV58" s="161" t="s">
        <v>1374</v>
      </c>
      <c r="BW58" s="161" t="s">
        <v>1176</v>
      </c>
      <c r="BX58" s="161" t="s">
        <v>1250</v>
      </c>
      <c r="BY58" s="161" t="s">
        <v>1581</v>
      </c>
      <c r="BZ58" s="161" t="s">
        <v>1250</v>
      </c>
      <c r="CA58" s="161" t="s">
        <v>1251</v>
      </c>
      <c r="CB58" s="161" t="s">
        <v>1250</v>
      </c>
      <c r="CC58" s="161" t="s">
        <v>1251</v>
      </c>
      <c r="CD58" s="161" t="s">
        <v>1648</v>
      </c>
      <c r="CE58" s="161" t="s">
        <v>1648</v>
      </c>
      <c r="CF58" s="161" t="s">
        <v>1648</v>
      </c>
      <c r="CG58" s="161" t="s">
        <v>1649</v>
      </c>
      <c r="CH58" s="161" t="s">
        <v>1650</v>
      </c>
      <c r="CI58" s="161">
        <v>0</v>
      </c>
      <c r="CJ58" s="161">
        <v>1.3731886960356801</v>
      </c>
      <c r="CK58" s="161" t="s">
        <v>1585</v>
      </c>
      <c r="CL58" s="161" t="s">
        <v>1586</v>
      </c>
    </row>
    <row r="59" spans="1:90" x14ac:dyDescent="0.25">
      <c r="A59" s="161">
        <v>434</v>
      </c>
      <c r="B59" s="201" t="s">
        <v>1651</v>
      </c>
      <c r="C59" s="223" t="s">
        <v>1652</v>
      </c>
      <c r="D59" s="201" t="s">
        <v>1369</v>
      </c>
      <c r="E59" s="207" t="s">
        <v>1369</v>
      </c>
      <c r="F59" s="161" t="s">
        <v>1653</v>
      </c>
      <c r="G59" s="161" t="s">
        <v>1654</v>
      </c>
      <c r="H59" s="161" t="s">
        <v>1654</v>
      </c>
      <c r="I59" s="161" t="s">
        <v>1619</v>
      </c>
      <c r="J59" s="161" t="s">
        <v>1620</v>
      </c>
      <c r="O59" s="161" t="s">
        <v>1575</v>
      </c>
      <c r="P59" s="169">
        <v>1409</v>
      </c>
      <c r="Q59" s="190">
        <v>1745.8092598999999</v>
      </c>
      <c r="R59" s="162">
        <v>1.2390413</v>
      </c>
      <c r="S59" s="190">
        <v>1390</v>
      </c>
      <c r="T59" s="190">
        <v>1685.9282498</v>
      </c>
      <c r="U59" s="190">
        <v>1289.9614815</v>
      </c>
      <c r="V59" s="162">
        <v>1.212898</v>
      </c>
      <c r="W59" s="162">
        <v>0.92802984280575496</v>
      </c>
      <c r="X59" s="190">
        <v>1376</v>
      </c>
      <c r="Y59" s="190">
        <v>1668.9476775000001</v>
      </c>
      <c r="Z59" s="190">
        <v>1273.2082081999999</v>
      </c>
      <c r="AA59" s="162">
        <v>1.212898</v>
      </c>
      <c r="AB59" s="162">
        <v>0.92529666293604695</v>
      </c>
      <c r="AC59" s="169">
        <v>1345</v>
      </c>
      <c r="AD59" s="169">
        <v>1633.3902091</v>
      </c>
      <c r="AE59" s="169">
        <v>1200.0415475</v>
      </c>
      <c r="AF59" s="162">
        <v>1.2144165</v>
      </c>
      <c r="AG59" s="162">
        <v>0.89222420000000002</v>
      </c>
      <c r="AH59" s="169">
        <v>1359</v>
      </c>
      <c r="AI59" s="169">
        <v>1660</v>
      </c>
      <c r="AJ59" s="169">
        <v>1212</v>
      </c>
      <c r="AK59" s="169">
        <v>1145</v>
      </c>
      <c r="AL59" s="162">
        <v>1.22</v>
      </c>
      <c r="AM59" s="162">
        <v>0.89</v>
      </c>
      <c r="AN59" s="162">
        <v>0.84</v>
      </c>
      <c r="AO59" s="224">
        <v>1305</v>
      </c>
      <c r="AP59" s="169">
        <v>1666.45291414908</v>
      </c>
      <c r="AQ59" s="169">
        <v>1161.45</v>
      </c>
      <c r="AR59" s="169">
        <v>1096.2</v>
      </c>
      <c r="AS59" s="162">
        <v>1.27697541314106</v>
      </c>
      <c r="AT59" s="162">
        <v>0.89</v>
      </c>
      <c r="AU59" s="162">
        <v>0.84</v>
      </c>
      <c r="AV59" s="169">
        <v>1274</v>
      </c>
      <c r="AW59" s="169">
        <v>1616.5387539031369</v>
      </c>
      <c r="AX59" s="169">
        <v>1151.2498334117499</v>
      </c>
      <c r="AY59" s="169">
        <v>1428.5603020916301</v>
      </c>
      <c r="AZ59" s="162">
        <v>1.2688687236288358</v>
      </c>
      <c r="BA59" s="162">
        <v>0.89244173132693605</v>
      </c>
      <c r="BB59" s="162">
        <v>1.10741108689274</v>
      </c>
      <c r="BC59" s="169">
        <v>1294</v>
      </c>
      <c r="BD59" s="169">
        <v>1642.9468704581914</v>
      </c>
      <c r="BE59" s="169">
        <v>1154.8196003370551</v>
      </c>
      <c r="BF59" s="169">
        <v>1432.9899464392056</v>
      </c>
      <c r="BG59" s="162">
        <v>1.2696652785611988</v>
      </c>
      <c r="BH59" s="169">
        <v>1286</v>
      </c>
      <c r="BI59" s="169">
        <v>1632.7895482297017</v>
      </c>
      <c r="BJ59" s="169">
        <v>0</v>
      </c>
      <c r="BK59" s="162">
        <v>0</v>
      </c>
      <c r="BL59" s="169">
        <v>0</v>
      </c>
      <c r="BM59" s="169">
        <v>0</v>
      </c>
      <c r="BN59" s="169">
        <v>0</v>
      </c>
      <c r="BO59" s="169">
        <v>0</v>
      </c>
      <c r="BP59" s="169">
        <v>0</v>
      </c>
      <c r="BQ59" s="162">
        <v>0</v>
      </c>
      <c r="BR59" s="169">
        <v>0</v>
      </c>
      <c r="BS59" s="169">
        <v>0</v>
      </c>
      <c r="BT59" s="169">
        <v>0</v>
      </c>
      <c r="BU59" s="161" t="s">
        <v>1240</v>
      </c>
      <c r="BV59" s="161" t="s">
        <v>1374</v>
      </c>
      <c r="BW59" s="161" t="s">
        <v>1176</v>
      </c>
      <c r="BX59" s="161" t="s">
        <v>1250</v>
      </c>
      <c r="BY59" s="161" t="s">
        <v>1581</v>
      </c>
      <c r="BZ59" s="161" t="s">
        <v>1250</v>
      </c>
      <c r="CA59" s="161" t="s">
        <v>1251</v>
      </c>
      <c r="CB59" s="161" t="s">
        <v>1250</v>
      </c>
      <c r="CC59" s="161" t="s">
        <v>1251</v>
      </c>
      <c r="CD59" s="161" t="s">
        <v>1582</v>
      </c>
      <c r="CE59" s="161" t="s">
        <v>1582</v>
      </c>
      <c r="CF59" s="161" t="s">
        <v>1582</v>
      </c>
      <c r="CG59" s="161" t="s">
        <v>1583</v>
      </c>
      <c r="CH59" s="161" t="s">
        <v>1584</v>
      </c>
      <c r="CI59" s="161">
        <v>0</v>
      </c>
      <c r="CJ59" s="161">
        <v>1.2400434014664801</v>
      </c>
      <c r="CK59" s="161" t="s">
        <v>1585</v>
      </c>
      <c r="CL59" s="161" t="s">
        <v>1586</v>
      </c>
    </row>
    <row r="60" spans="1:90" x14ac:dyDescent="0.25">
      <c r="A60" s="161">
        <v>436</v>
      </c>
      <c r="B60" s="201" t="s">
        <v>1655</v>
      </c>
      <c r="C60" s="223" t="s">
        <v>1656</v>
      </c>
      <c r="D60" s="201" t="s">
        <v>1369</v>
      </c>
      <c r="E60" s="207" t="s">
        <v>1369</v>
      </c>
      <c r="F60" s="161" t="s">
        <v>1657</v>
      </c>
      <c r="G60" s="161" t="s">
        <v>1658</v>
      </c>
      <c r="H60" s="161" t="s">
        <v>1658</v>
      </c>
      <c r="I60" s="161" t="s">
        <v>1646</v>
      </c>
      <c r="J60" s="161" t="s">
        <v>1647</v>
      </c>
      <c r="O60" s="161" t="s">
        <v>1575</v>
      </c>
      <c r="P60" s="169">
        <v>1684</v>
      </c>
      <c r="Q60" s="190">
        <v>1888.8240584</v>
      </c>
      <c r="R60" s="162">
        <v>1.1216295000000001</v>
      </c>
      <c r="S60" s="190">
        <v>1681</v>
      </c>
      <c r="T60" s="190">
        <v>1821.7951587</v>
      </c>
      <c r="U60" s="190">
        <v>1555.1011125</v>
      </c>
      <c r="V60" s="162">
        <v>1.0837568</v>
      </c>
      <c r="W60" s="162">
        <v>0.92510476650803097</v>
      </c>
      <c r="X60" s="190">
        <v>1681</v>
      </c>
      <c r="Y60" s="190">
        <v>1821.7951587</v>
      </c>
      <c r="Z60" s="190">
        <v>1553.6796138</v>
      </c>
      <c r="AA60" s="162">
        <v>1.0837568</v>
      </c>
      <c r="AB60" s="162">
        <v>0.92425913967876305</v>
      </c>
      <c r="AC60" s="169">
        <v>1658</v>
      </c>
      <c r="AD60" s="169">
        <v>1693.8452909</v>
      </c>
      <c r="AE60" s="169">
        <v>1476.7681407</v>
      </c>
      <c r="AF60" s="162">
        <v>1.0216196</v>
      </c>
      <c r="AG60" s="162">
        <v>0.8906925</v>
      </c>
      <c r="AH60" s="169">
        <v>1656</v>
      </c>
      <c r="AI60" s="169">
        <v>1700</v>
      </c>
      <c r="AJ60" s="169">
        <v>1468</v>
      </c>
      <c r="AK60" s="169">
        <v>1399</v>
      </c>
      <c r="AL60" s="162">
        <v>1.03</v>
      </c>
      <c r="AM60" s="162">
        <v>0.89</v>
      </c>
      <c r="AN60" s="162">
        <v>0.84</v>
      </c>
      <c r="AO60" s="224">
        <v>1620</v>
      </c>
      <c r="AP60" s="169">
        <v>1685.47203501537</v>
      </c>
      <c r="AQ60" s="169">
        <v>1441.8</v>
      </c>
      <c r="AR60" s="169">
        <v>1360.8</v>
      </c>
      <c r="AS60" s="162">
        <v>1.04041483642924</v>
      </c>
      <c r="AT60" s="162">
        <v>0.89</v>
      </c>
      <c r="AU60" s="162">
        <v>0.84</v>
      </c>
      <c r="AV60" s="169">
        <v>1620</v>
      </c>
      <c r="AW60" s="169">
        <v>1831.109498184594</v>
      </c>
      <c r="AX60" s="169">
        <v>1443.4689599943899</v>
      </c>
      <c r="AY60" s="169">
        <v>1595.99588745756</v>
      </c>
      <c r="AZ60" s="162">
        <v>1.1303145050522185</v>
      </c>
      <c r="BA60" s="162">
        <v>0.88637946576259796</v>
      </c>
      <c r="BB60" s="162">
        <v>0.98004045898529901</v>
      </c>
      <c r="BC60" s="169">
        <v>1553</v>
      </c>
      <c r="BD60" s="169">
        <v>1655.3993587428158</v>
      </c>
      <c r="BE60" s="169">
        <v>1376.5473103293145</v>
      </c>
      <c r="BF60" s="169">
        <v>1522.0028328041694</v>
      </c>
      <c r="BG60" s="162">
        <v>1.0659364834145626</v>
      </c>
      <c r="BH60" s="169">
        <v>1551</v>
      </c>
      <c r="BI60" s="169">
        <v>1653.2674857759866</v>
      </c>
      <c r="BJ60" s="169">
        <v>0</v>
      </c>
      <c r="BK60" s="162">
        <v>0</v>
      </c>
      <c r="BL60" s="169">
        <v>0</v>
      </c>
      <c r="BM60" s="169">
        <v>0</v>
      </c>
      <c r="BN60" s="169">
        <v>0</v>
      </c>
      <c r="BO60" s="169">
        <v>0</v>
      </c>
      <c r="BP60" s="169">
        <v>0</v>
      </c>
      <c r="BQ60" s="162">
        <v>0</v>
      </c>
      <c r="BR60" s="169">
        <v>0</v>
      </c>
      <c r="BS60" s="169">
        <v>0</v>
      </c>
      <c r="BT60" s="169">
        <v>0</v>
      </c>
      <c r="BU60" s="161" t="s">
        <v>1240</v>
      </c>
      <c r="BV60" s="161" t="s">
        <v>1374</v>
      </c>
      <c r="BW60" s="161" t="s">
        <v>1176</v>
      </c>
      <c r="BX60" s="161" t="s">
        <v>1250</v>
      </c>
      <c r="BY60" s="161" t="s">
        <v>1581</v>
      </c>
      <c r="BZ60" s="161" t="s">
        <v>1250</v>
      </c>
      <c r="CA60" s="161" t="s">
        <v>1251</v>
      </c>
      <c r="CB60" s="161" t="s">
        <v>1250</v>
      </c>
      <c r="CC60" s="161" t="s">
        <v>1251</v>
      </c>
      <c r="CD60" s="161" t="s">
        <v>1648</v>
      </c>
      <c r="CE60" s="161" t="s">
        <v>1648</v>
      </c>
      <c r="CF60" s="161" t="s">
        <v>1648</v>
      </c>
      <c r="CG60" s="161" t="s">
        <v>1649</v>
      </c>
      <c r="CH60" s="161" t="s">
        <v>1650</v>
      </c>
      <c r="CI60" s="161">
        <v>0</v>
      </c>
      <c r="CJ60" s="161">
        <v>1.11534292676932</v>
      </c>
      <c r="CK60" s="161" t="s">
        <v>1585</v>
      </c>
      <c r="CL60" s="161" t="s">
        <v>1586</v>
      </c>
    </row>
    <row r="61" spans="1:90" x14ac:dyDescent="0.25">
      <c r="A61" s="161">
        <v>437</v>
      </c>
      <c r="B61" s="201" t="s">
        <v>1659</v>
      </c>
      <c r="C61" s="223" t="s">
        <v>1660</v>
      </c>
      <c r="D61" s="201" t="s">
        <v>1369</v>
      </c>
      <c r="E61" s="207" t="s">
        <v>1369</v>
      </c>
      <c r="F61" s="161" t="s">
        <v>1661</v>
      </c>
      <c r="G61" s="161" t="s">
        <v>1662</v>
      </c>
      <c r="H61" s="161" t="s">
        <v>1662</v>
      </c>
      <c r="I61" s="161" t="s">
        <v>1646</v>
      </c>
      <c r="J61" s="161" t="s">
        <v>1647</v>
      </c>
      <c r="O61" s="161" t="s">
        <v>1575</v>
      </c>
      <c r="P61" s="169">
        <v>5495</v>
      </c>
      <c r="Q61" s="190">
        <v>6127.1694226999998</v>
      </c>
      <c r="R61" s="162">
        <v>1.1150445</v>
      </c>
      <c r="S61" s="190">
        <v>5564</v>
      </c>
      <c r="T61" s="190">
        <v>5834.5733492999998</v>
      </c>
      <c r="U61" s="190">
        <v>5086.0001374000003</v>
      </c>
      <c r="V61" s="162">
        <v>1.0486293</v>
      </c>
      <c r="W61" s="162">
        <v>0.91409060700934597</v>
      </c>
      <c r="X61" s="190">
        <v>5570</v>
      </c>
      <c r="Y61" s="190">
        <v>5840.8651250000003</v>
      </c>
      <c r="Z61" s="190">
        <v>5096.0536153000003</v>
      </c>
      <c r="AA61" s="162">
        <v>1.0486293</v>
      </c>
      <c r="AB61" s="162">
        <v>0.91491088245960495</v>
      </c>
      <c r="AC61" s="169">
        <v>5549</v>
      </c>
      <c r="AD61" s="169">
        <v>5749.7496152000003</v>
      </c>
      <c r="AE61" s="169">
        <v>5000.5151214999996</v>
      </c>
      <c r="AF61" s="162">
        <v>1.0361776</v>
      </c>
      <c r="AG61" s="162">
        <v>0.90115610000000002</v>
      </c>
      <c r="AH61" s="169">
        <v>5562</v>
      </c>
      <c r="AI61" s="169">
        <v>5767</v>
      </c>
      <c r="AJ61" s="169">
        <v>5013</v>
      </c>
      <c r="AK61" s="169">
        <v>4755</v>
      </c>
      <c r="AL61" s="162">
        <v>1.04</v>
      </c>
      <c r="AM61" s="162">
        <v>0.9</v>
      </c>
      <c r="AN61" s="162">
        <v>0.85</v>
      </c>
      <c r="AO61" s="224">
        <v>5580</v>
      </c>
      <c r="AP61" s="169">
        <v>5846.0138662903601</v>
      </c>
      <c r="AQ61" s="169">
        <v>5022</v>
      </c>
      <c r="AR61" s="169">
        <v>4743</v>
      </c>
      <c r="AS61" s="162">
        <v>1.0476727358943301</v>
      </c>
      <c r="AT61" s="162">
        <v>0.9</v>
      </c>
      <c r="AU61" s="162">
        <v>0.85</v>
      </c>
      <c r="AV61" s="169">
        <v>5584</v>
      </c>
      <c r="AW61" s="169">
        <v>5973.5651862178302</v>
      </c>
      <c r="AX61" s="169">
        <v>4991.8140398692303</v>
      </c>
      <c r="AY61" s="169">
        <v>5196.73115515688</v>
      </c>
      <c r="AZ61" s="162">
        <v>1.0697645390791244</v>
      </c>
      <c r="BA61" s="162">
        <v>0.89475067930977303</v>
      </c>
      <c r="BB61" s="162">
        <v>0.93148075912473205</v>
      </c>
      <c r="BC61" s="169">
        <v>5605</v>
      </c>
      <c r="BD61" s="169">
        <v>5896.7039112922357</v>
      </c>
      <c r="BE61" s="169">
        <v>5015.0775575312782</v>
      </c>
      <c r="BF61" s="169">
        <v>5220.9496548941233</v>
      </c>
      <c r="BG61" s="162">
        <v>1.0520435167336728</v>
      </c>
      <c r="BH61" s="169">
        <v>5591</v>
      </c>
      <c r="BI61" s="169">
        <v>5881.9753020579647</v>
      </c>
      <c r="BJ61" s="169">
        <v>0</v>
      </c>
      <c r="BK61" s="162">
        <v>0</v>
      </c>
      <c r="BL61" s="169">
        <v>0</v>
      </c>
      <c r="BM61" s="169">
        <v>0</v>
      </c>
      <c r="BN61" s="169">
        <v>0</v>
      </c>
      <c r="BO61" s="169">
        <v>0</v>
      </c>
      <c r="BP61" s="169">
        <v>0</v>
      </c>
      <c r="BQ61" s="162">
        <v>0</v>
      </c>
      <c r="BR61" s="169">
        <v>0</v>
      </c>
      <c r="BS61" s="169">
        <v>0</v>
      </c>
      <c r="BT61" s="169">
        <v>0</v>
      </c>
      <c r="BU61" s="161" t="s">
        <v>1240</v>
      </c>
      <c r="BV61" s="161" t="s">
        <v>1374</v>
      </c>
      <c r="BW61" s="161" t="s">
        <v>1176</v>
      </c>
      <c r="BX61" s="161" t="s">
        <v>1250</v>
      </c>
      <c r="BY61" s="161" t="s">
        <v>1581</v>
      </c>
      <c r="BZ61" s="161" t="s">
        <v>1250</v>
      </c>
      <c r="CA61" s="161" t="s">
        <v>1251</v>
      </c>
      <c r="CB61" s="161" t="s">
        <v>1250</v>
      </c>
      <c r="CC61" s="161" t="s">
        <v>1251</v>
      </c>
      <c r="CD61" s="161" t="s">
        <v>1648</v>
      </c>
      <c r="CE61" s="161" t="s">
        <v>1648</v>
      </c>
      <c r="CF61" s="161" t="s">
        <v>1648</v>
      </c>
      <c r="CG61" s="161" t="s">
        <v>1649</v>
      </c>
      <c r="CH61" s="161" t="s">
        <v>1650</v>
      </c>
      <c r="CI61" s="161">
        <v>1</v>
      </c>
      <c r="CJ61" s="161">
        <v>1.0786913524966899</v>
      </c>
      <c r="CK61" s="161" t="s">
        <v>1585</v>
      </c>
      <c r="CL61" s="161" t="s">
        <v>1586</v>
      </c>
    </row>
    <row r="62" spans="1:90" x14ac:dyDescent="0.25">
      <c r="A62" s="161">
        <v>438</v>
      </c>
      <c r="B62" s="201" t="s">
        <v>1663</v>
      </c>
      <c r="C62" s="223" t="s">
        <v>1664</v>
      </c>
      <c r="D62" s="201" t="s">
        <v>1369</v>
      </c>
      <c r="E62" s="207" t="s">
        <v>1369</v>
      </c>
      <c r="F62" s="161" t="s">
        <v>1665</v>
      </c>
      <c r="G62" s="161" t="s">
        <v>1666</v>
      </c>
      <c r="H62" s="161" t="s">
        <v>1666</v>
      </c>
      <c r="I62" s="161" t="s">
        <v>1646</v>
      </c>
      <c r="J62" s="161" t="s">
        <v>1647</v>
      </c>
      <c r="O62" s="161" t="s">
        <v>1575</v>
      </c>
      <c r="P62" s="169">
        <v>2447</v>
      </c>
      <c r="Q62" s="190">
        <v>2738.1037514999998</v>
      </c>
      <c r="R62" s="162">
        <v>1.1189635</v>
      </c>
      <c r="S62" s="190">
        <v>2431</v>
      </c>
      <c r="T62" s="190">
        <v>2657.5376154</v>
      </c>
      <c r="U62" s="190">
        <v>2236.9496411</v>
      </c>
      <c r="V62" s="162">
        <v>1.0931869999999999</v>
      </c>
      <c r="W62" s="162">
        <v>0.92017673430686997</v>
      </c>
      <c r="X62" s="190">
        <v>2449</v>
      </c>
      <c r="Y62" s="190">
        <v>2677.2149814999998</v>
      </c>
      <c r="Z62" s="190">
        <v>2254.8679906000002</v>
      </c>
      <c r="AA62" s="162">
        <v>1.0931869999999999</v>
      </c>
      <c r="AB62" s="162">
        <v>0.920730090077583</v>
      </c>
      <c r="AC62" s="169">
        <v>2432</v>
      </c>
      <c r="AD62" s="169">
        <v>2578.6332763</v>
      </c>
      <c r="AE62" s="169">
        <v>2192.5068689999998</v>
      </c>
      <c r="AF62" s="162">
        <v>1.0602933000000001</v>
      </c>
      <c r="AG62" s="162">
        <v>0.9015242</v>
      </c>
      <c r="AH62" s="169">
        <v>2418</v>
      </c>
      <c r="AI62" s="169">
        <v>2558</v>
      </c>
      <c r="AJ62" s="169">
        <v>2182</v>
      </c>
      <c r="AK62" s="169">
        <v>2048</v>
      </c>
      <c r="AL62" s="162">
        <v>1.06</v>
      </c>
      <c r="AM62" s="162">
        <v>0.9</v>
      </c>
      <c r="AN62" s="162">
        <v>0.85</v>
      </c>
      <c r="AO62" s="224">
        <v>2426</v>
      </c>
      <c r="AP62" s="169">
        <v>2594.46653580155</v>
      </c>
      <c r="AQ62" s="169">
        <v>2183.4</v>
      </c>
      <c r="AR62" s="169">
        <v>2062.1</v>
      </c>
      <c r="AS62" s="162">
        <v>1.0694421004952801</v>
      </c>
      <c r="AT62" s="162">
        <v>0.9</v>
      </c>
      <c r="AU62" s="162">
        <v>0.85</v>
      </c>
      <c r="AV62" s="169">
        <v>2441</v>
      </c>
      <c r="AW62" s="169">
        <v>2512.2914306445073</v>
      </c>
      <c r="AX62" s="169">
        <v>2180.38708957159</v>
      </c>
      <c r="AY62" s="169">
        <v>2348.1275750395998</v>
      </c>
      <c r="AZ62" s="162">
        <v>1.0292058298420759</v>
      </c>
      <c r="BA62" s="162">
        <v>0.90266490977917202</v>
      </c>
      <c r="BB62" s="162">
        <v>0.97210829022546197</v>
      </c>
      <c r="BC62" s="169">
        <v>2424</v>
      </c>
      <c r="BD62" s="169">
        <v>2541.7555529986821</v>
      </c>
      <c r="BE62" s="169">
        <v>2188.059741304713</v>
      </c>
      <c r="BF62" s="169">
        <v>2356.39049550652</v>
      </c>
      <c r="BG62" s="162">
        <v>1.0485790235143078</v>
      </c>
      <c r="BH62" s="169">
        <v>2418</v>
      </c>
      <c r="BI62" s="169">
        <v>2535.4640788575962</v>
      </c>
      <c r="BJ62" s="169">
        <v>0</v>
      </c>
      <c r="BK62" s="162">
        <v>0</v>
      </c>
      <c r="BL62" s="169">
        <v>0</v>
      </c>
      <c r="BM62" s="169">
        <v>0</v>
      </c>
      <c r="BN62" s="169">
        <v>0</v>
      </c>
      <c r="BO62" s="169">
        <v>0</v>
      </c>
      <c r="BP62" s="169">
        <v>0</v>
      </c>
      <c r="BQ62" s="162">
        <v>0</v>
      </c>
      <c r="BR62" s="169">
        <v>0</v>
      </c>
      <c r="BS62" s="169">
        <v>0</v>
      </c>
      <c r="BT62" s="169">
        <v>0</v>
      </c>
      <c r="BU62" s="161" t="s">
        <v>1240</v>
      </c>
      <c r="BV62" s="161" t="s">
        <v>1374</v>
      </c>
      <c r="BW62" s="161" t="s">
        <v>1176</v>
      </c>
      <c r="BX62" s="161" t="s">
        <v>1250</v>
      </c>
      <c r="BY62" s="161" t="s">
        <v>1581</v>
      </c>
      <c r="BZ62" s="161" t="s">
        <v>1250</v>
      </c>
      <c r="CA62" s="161" t="s">
        <v>1251</v>
      </c>
      <c r="CB62" s="161" t="s">
        <v>1250</v>
      </c>
      <c r="CC62" s="161" t="s">
        <v>1251</v>
      </c>
      <c r="CD62" s="161" t="s">
        <v>1546</v>
      </c>
      <c r="CE62" s="161" t="s">
        <v>1546</v>
      </c>
      <c r="CF62" s="161" t="s">
        <v>1648</v>
      </c>
      <c r="CG62" s="161" t="s">
        <v>1649</v>
      </c>
      <c r="CH62" s="161" t="s">
        <v>1650</v>
      </c>
      <c r="CI62" s="161">
        <v>0</v>
      </c>
      <c r="CJ62" s="161">
        <v>1.0460899025555499</v>
      </c>
      <c r="CK62" s="161" t="s">
        <v>1585</v>
      </c>
      <c r="CL62" s="161" t="s">
        <v>1586</v>
      </c>
    </row>
    <row r="63" spans="1:90" x14ac:dyDescent="0.25">
      <c r="A63" s="161">
        <v>439</v>
      </c>
      <c r="B63" s="201" t="s">
        <v>1667</v>
      </c>
      <c r="C63" s="225" t="s">
        <v>1668</v>
      </c>
      <c r="D63" s="201" t="s">
        <v>1369</v>
      </c>
      <c r="E63" s="207" t="s">
        <v>1369</v>
      </c>
      <c r="F63" s="161" t="s">
        <v>1669</v>
      </c>
      <c r="G63" s="161" t="s">
        <v>1670</v>
      </c>
      <c r="H63" s="161" t="s">
        <v>1670</v>
      </c>
      <c r="I63" s="161" t="s">
        <v>1646</v>
      </c>
      <c r="J63" s="161" t="s">
        <v>1647</v>
      </c>
      <c r="O63" s="161" t="s">
        <v>1575</v>
      </c>
      <c r="P63" s="169">
        <v>1660</v>
      </c>
      <c r="Q63" s="190">
        <v>2050.3274120999999</v>
      </c>
      <c r="R63" s="162">
        <v>1.2351369999999999</v>
      </c>
      <c r="S63" s="190">
        <v>1641</v>
      </c>
      <c r="T63" s="190">
        <v>2013.2881924000001</v>
      </c>
      <c r="U63" s="190">
        <v>1472.4561828000001</v>
      </c>
      <c r="V63" s="162">
        <v>1.2268667</v>
      </c>
      <c r="W63" s="162">
        <v>0.897292006581353</v>
      </c>
      <c r="X63" s="190">
        <v>1654</v>
      </c>
      <c r="Y63" s="190">
        <v>2029.2374589999999</v>
      </c>
      <c r="Z63" s="190">
        <v>1482.4590992000001</v>
      </c>
      <c r="AA63" s="162">
        <v>1.2268667</v>
      </c>
      <c r="AB63" s="162">
        <v>0.89628724256348202</v>
      </c>
      <c r="AC63" s="169">
        <v>1631</v>
      </c>
      <c r="AD63" s="169">
        <v>1852.0119380000001</v>
      </c>
      <c r="AE63" s="169">
        <v>1397.3019992</v>
      </c>
      <c r="AF63" s="162">
        <v>1.135507</v>
      </c>
      <c r="AG63" s="162">
        <v>0.85671489999999995</v>
      </c>
      <c r="AH63" s="169">
        <v>1597</v>
      </c>
      <c r="AI63" s="169">
        <v>1826</v>
      </c>
      <c r="AJ63" s="169">
        <v>1367</v>
      </c>
      <c r="AK63" s="169">
        <v>1236</v>
      </c>
      <c r="AL63" s="162">
        <v>1.1399999999999999</v>
      </c>
      <c r="AM63" s="162">
        <v>0.86</v>
      </c>
      <c r="AN63" s="162">
        <v>0.77</v>
      </c>
      <c r="AO63" s="224">
        <v>1592</v>
      </c>
      <c r="AP63" s="169">
        <v>1862.69319931226</v>
      </c>
      <c r="AQ63" s="169">
        <v>1369.12</v>
      </c>
      <c r="AR63" s="169">
        <v>1225.8399999999999</v>
      </c>
      <c r="AS63" s="162">
        <v>1.1700334166534301</v>
      </c>
      <c r="AT63" s="162">
        <v>0.86</v>
      </c>
      <c r="AU63" s="162">
        <v>0.77</v>
      </c>
      <c r="AV63" s="169">
        <v>1577</v>
      </c>
      <c r="AW63" s="169">
        <v>2040.4589415340722</v>
      </c>
      <c r="AX63" s="169">
        <v>1335.5125448377701</v>
      </c>
      <c r="AY63" s="169">
        <v>1557.2505021275299</v>
      </c>
      <c r="AZ63" s="162">
        <v>1.2938864562676424</v>
      </c>
      <c r="BA63" s="162">
        <v>0.858022836387901</v>
      </c>
      <c r="BB63" s="162">
        <v>1.00048217290557</v>
      </c>
      <c r="BC63" s="169">
        <v>1569</v>
      </c>
      <c r="BD63" s="169">
        <v>1924.3481665267147</v>
      </c>
      <c r="BE63" s="169">
        <v>1346.2378302926168</v>
      </c>
      <c r="BF63" s="169">
        <v>1569.7565292888391</v>
      </c>
      <c r="BG63" s="162">
        <v>1.2264806670023676</v>
      </c>
      <c r="BH63" s="169">
        <v>1577</v>
      </c>
      <c r="BI63" s="169">
        <v>1934.1600118627337</v>
      </c>
      <c r="BJ63" s="169">
        <v>0</v>
      </c>
      <c r="BK63" s="162">
        <v>0</v>
      </c>
      <c r="BL63" s="169">
        <v>0</v>
      </c>
      <c r="BM63" s="169">
        <v>0</v>
      </c>
      <c r="BN63" s="169">
        <v>0</v>
      </c>
      <c r="BO63" s="169">
        <v>0</v>
      </c>
      <c r="BP63" s="169">
        <v>0</v>
      </c>
      <c r="BQ63" s="162">
        <v>0</v>
      </c>
      <c r="BR63" s="169">
        <v>0</v>
      </c>
      <c r="BS63" s="169">
        <v>0</v>
      </c>
      <c r="BT63" s="169">
        <v>0</v>
      </c>
      <c r="BU63" s="161" t="s">
        <v>1240</v>
      </c>
      <c r="BV63" s="161" t="s">
        <v>1374</v>
      </c>
      <c r="BW63" s="161" t="s">
        <v>1176</v>
      </c>
      <c r="BX63" s="161" t="s">
        <v>1250</v>
      </c>
      <c r="BY63" s="161" t="s">
        <v>1581</v>
      </c>
      <c r="BZ63" s="161" t="s">
        <v>1250</v>
      </c>
      <c r="CA63" s="161" t="s">
        <v>1251</v>
      </c>
      <c r="CB63" s="161" t="s">
        <v>1250</v>
      </c>
      <c r="CC63" s="161" t="s">
        <v>1251</v>
      </c>
      <c r="CD63" s="161" t="s">
        <v>1648</v>
      </c>
      <c r="CE63" s="161" t="s">
        <v>1648</v>
      </c>
      <c r="CF63" s="161" t="s">
        <v>1648</v>
      </c>
      <c r="CG63" s="161" t="s">
        <v>1649</v>
      </c>
      <c r="CH63" s="161" t="s">
        <v>1650</v>
      </c>
      <c r="CI63" s="161">
        <v>0</v>
      </c>
      <c r="CJ63" s="161">
        <v>1.2813469529274</v>
      </c>
      <c r="CK63" s="161" t="s">
        <v>1585</v>
      </c>
      <c r="CL63" s="161" t="s">
        <v>1586</v>
      </c>
    </row>
    <row r="64" spans="1:90" x14ac:dyDescent="0.25">
      <c r="A64" s="161">
        <v>441</v>
      </c>
      <c r="B64" s="201" t="s">
        <v>1671</v>
      </c>
      <c r="C64" s="225" t="s">
        <v>1672</v>
      </c>
      <c r="D64" s="201" t="s">
        <v>1369</v>
      </c>
      <c r="E64" s="207" t="s">
        <v>1369</v>
      </c>
      <c r="F64" s="161" t="s">
        <v>1673</v>
      </c>
      <c r="G64" s="161" t="s">
        <v>1674</v>
      </c>
      <c r="H64" s="161" t="s">
        <v>1675</v>
      </c>
      <c r="I64" s="161" t="s">
        <v>1646</v>
      </c>
      <c r="J64" s="161" t="s">
        <v>1647</v>
      </c>
      <c r="O64" s="161" t="s">
        <v>1575</v>
      </c>
      <c r="P64" s="169">
        <v>2045</v>
      </c>
      <c r="Q64" s="190">
        <v>2280.1465600000001</v>
      </c>
      <c r="R64" s="162">
        <v>1.1149861000000001</v>
      </c>
      <c r="S64" s="190">
        <v>2040</v>
      </c>
      <c r="T64" s="190">
        <v>2180.1693131000002</v>
      </c>
      <c r="U64" s="190">
        <v>1917.8903256999999</v>
      </c>
      <c r="V64" s="162">
        <v>1.0687104000000001</v>
      </c>
      <c r="W64" s="162">
        <v>0.940142316519608</v>
      </c>
      <c r="X64" s="190">
        <v>2035</v>
      </c>
      <c r="Y64" s="190">
        <v>2174.8257607999999</v>
      </c>
      <c r="Z64" s="190">
        <v>1912.7372648</v>
      </c>
      <c r="AA64" s="162">
        <v>1.0687104000000001</v>
      </c>
      <c r="AB64" s="162">
        <v>0.93992003184275197</v>
      </c>
      <c r="AC64" s="169">
        <v>2013</v>
      </c>
      <c r="AD64" s="169">
        <v>2092.9704547000001</v>
      </c>
      <c r="AE64" s="169">
        <v>1843.6256817000001</v>
      </c>
      <c r="AF64" s="162">
        <v>1.0397270000000001</v>
      </c>
      <c r="AG64" s="162">
        <v>0.9158598</v>
      </c>
      <c r="AH64" s="169">
        <v>1991</v>
      </c>
      <c r="AI64" s="169">
        <v>2081</v>
      </c>
      <c r="AJ64" s="169">
        <v>1819</v>
      </c>
      <c r="AK64" s="169">
        <v>1716</v>
      </c>
      <c r="AL64" s="162">
        <v>1.05</v>
      </c>
      <c r="AM64" s="162">
        <v>0.91</v>
      </c>
      <c r="AN64" s="162">
        <v>0.86</v>
      </c>
      <c r="AO64" s="224">
        <v>1956</v>
      </c>
      <c r="AP64" s="169">
        <v>2068.4350141445102</v>
      </c>
      <c r="AQ64" s="169">
        <v>1779.96</v>
      </c>
      <c r="AR64" s="169">
        <v>1682.16</v>
      </c>
      <c r="AS64" s="162">
        <v>1.0574821135708099</v>
      </c>
      <c r="AT64" s="162">
        <v>0.91</v>
      </c>
      <c r="AU64" s="162">
        <v>0.86</v>
      </c>
      <c r="AV64" s="169">
        <v>1963</v>
      </c>
      <c r="AW64" s="169">
        <v>2126.1103621931861</v>
      </c>
      <c r="AX64" s="169">
        <v>1796.6036647533299</v>
      </c>
      <c r="AY64" s="169">
        <v>1845.56790611925</v>
      </c>
      <c r="AZ64" s="162">
        <v>1.0830923903174663</v>
      </c>
      <c r="BA64" s="162">
        <v>0.91710243223753696</v>
      </c>
      <c r="BB64" s="162">
        <v>0.94209694033652203</v>
      </c>
      <c r="BC64" s="169">
        <v>1936</v>
      </c>
      <c r="BD64" s="169">
        <v>2109.5794682093742</v>
      </c>
      <c r="BE64" s="169">
        <v>1775.5103088118715</v>
      </c>
      <c r="BF64" s="169">
        <v>1823.8996764915066</v>
      </c>
      <c r="BG64" s="162">
        <v>1.0896588162238503</v>
      </c>
      <c r="BH64" s="169">
        <v>1912</v>
      </c>
      <c r="BI64" s="169">
        <v>2083.4276566200019</v>
      </c>
      <c r="BJ64" s="169">
        <v>0</v>
      </c>
      <c r="BK64" s="162">
        <v>0</v>
      </c>
      <c r="BL64" s="169">
        <v>0</v>
      </c>
      <c r="BM64" s="169">
        <v>0</v>
      </c>
      <c r="BN64" s="169">
        <v>0</v>
      </c>
      <c r="BO64" s="169">
        <v>0</v>
      </c>
      <c r="BP64" s="169">
        <v>0</v>
      </c>
      <c r="BQ64" s="162">
        <v>0</v>
      </c>
      <c r="BR64" s="169">
        <v>0</v>
      </c>
      <c r="BS64" s="169">
        <v>0</v>
      </c>
      <c r="BT64" s="169">
        <v>0</v>
      </c>
      <c r="BU64" s="161" t="s">
        <v>1240</v>
      </c>
      <c r="BV64" s="161" t="s">
        <v>1374</v>
      </c>
      <c r="BW64" s="161" t="s">
        <v>1176</v>
      </c>
      <c r="BX64" s="161" t="s">
        <v>1250</v>
      </c>
      <c r="BY64" s="161" t="s">
        <v>1581</v>
      </c>
      <c r="BZ64" s="161" t="s">
        <v>1250</v>
      </c>
      <c r="CA64" s="161" t="s">
        <v>1251</v>
      </c>
      <c r="CB64" s="161" t="s">
        <v>1250</v>
      </c>
      <c r="CC64" s="161" t="s">
        <v>1251</v>
      </c>
      <c r="CD64" s="161" t="s">
        <v>1648</v>
      </c>
      <c r="CE64" s="161" t="s">
        <v>1648</v>
      </c>
      <c r="CF64" s="161" t="s">
        <v>1648</v>
      </c>
      <c r="CG64" s="161" t="s">
        <v>1649</v>
      </c>
      <c r="CH64" s="161" t="s">
        <v>1650</v>
      </c>
      <c r="CI64" s="161">
        <v>0</v>
      </c>
      <c r="CJ64" s="161">
        <v>1.07931920005342</v>
      </c>
      <c r="CK64" s="161" t="s">
        <v>1585</v>
      </c>
      <c r="CL64" s="161" t="s">
        <v>1586</v>
      </c>
    </row>
    <row r="65" spans="1:90" x14ac:dyDescent="0.25">
      <c r="A65" s="161">
        <v>501</v>
      </c>
      <c r="B65" s="201" t="s">
        <v>1676</v>
      </c>
      <c r="C65" s="225" t="s">
        <v>1677</v>
      </c>
      <c r="D65" s="201" t="s">
        <v>1369</v>
      </c>
      <c r="E65" s="207" t="s">
        <v>1369</v>
      </c>
      <c r="F65" s="161" t="s">
        <v>1678</v>
      </c>
      <c r="G65" s="161" t="s">
        <v>500</v>
      </c>
      <c r="H65" s="161" t="s">
        <v>500</v>
      </c>
      <c r="I65" s="161" t="s">
        <v>1679</v>
      </c>
      <c r="J65" s="161" t="s">
        <v>1680</v>
      </c>
      <c r="O65" s="161" t="s">
        <v>1575</v>
      </c>
      <c r="P65" s="169">
        <v>26571</v>
      </c>
      <c r="Q65" s="190">
        <v>28509.505808000002</v>
      </c>
      <c r="R65" s="162">
        <v>1.0729557000000001</v>
      </c>
      <c r="S65" s="190">
        <v>26765</v>
      </c>
      <c r="T65" s="190">
        <v>27096.714322899999</v>
      </c>
      <c r="U65" s="190">
        <v>24532.328799200001</v>
      </c>
      <c r="V65" s="162">
        <v>1.0123936</v>
      </c>
      <c r="W65" s="162">
        <v>0.91658243225107405</v>
      </c>
      <c r="X65" s="190">
        <v>26850</v>
      </c>
      <c r="Y65" s="190">
        <v>27182.767777699999</v>
      </c>
      <c r="Z65" s="190">
        <v>24615.703541800001</v>
      </c>
      <c r="AA65" s="162">
        <v>1.0123936</v>
      </c>
      <c r="AB65" s="162">
        <v>0.91678597921042804</v>
      </c>
      <c r="AC65" s="169">
        <v>27028</v>
      </c>
      <c r="AD65" s="169">
        <v>27490.767817600001</v>
      </c>
      <c r="AE65" s="169">
        <v>24787.611895499998</v>
      </c>
      <c r="AF65" s="162">
        <v>1.0171218</v>
      </c>
      <c r="AG65" s="162">
        <v>0.91710860000000005</v>
      </c>
      <c r="AH65" s="169">
        <v>27300</v>
      </c>
      <c r="AI65" s="169">
        <v>27729</v>
      </c>
      <c r="AJ65" s="169">
        <v>25050</v>
      </c>
      <c r="AK65" s="169">
        <v>24555</v>
      </c>
      <c r="AL65" s="162">
        <v>1.02</v>
      </c>
      <c r="AM65" s="162">
        <v>0.92</v>
      </c>
      <c r="AN65" s="162">
        <v>0.9</v>
      </c>
      <c r="AO65" s="224">
        <v>27476</v>
      </c>
      <c r="AP65" s="169">
        <v>27977.415023206599</v>
      </c>
      <c r="AQ65" s="169">
        <v>25277.919999999998</v>
      </c>
      <c r="AR65" s="169">
        <v>24728.400000000001</v>
      </c>
      <c r="AS65" s="162">
        <v>1.0182492001458201</v>
      </c>
      <c r="AT65" s="162">
        <v>0.92</v>
      </c>
      <c r="AU65" s="162">
        <v>0.9</v>
      </c>
      <c r="AV65" s="169">
        <v>27781</v>
      </c>
      <c r="AW65" s="169">
        <v>28586.630796275469</v>
      </c>
      <c r="AX65" s="169">
        <v>25553.105740491799</v>
      </c>
      <c r="AY65" s="169">
        <v>25488.3805904441</v>
      </c>
      <c r="AZ65" s="162">
        <v>1.0289993447419268</v>
      </c>
      <c r="BA65" s="162">
        <v>0.91798770442922195</v>
      </c>
      <c r="BB65" s="162">
        <v>0.91566247271317902</v>
      </c>
      <c r="BC65" s="169">
        <v>27938</v>
      </c>
      <c r="BD65" s="169">
        <v>28564.526293095241</v>
      </c>
      <c r="BE65" s="169">
        <v>25646.740486343602</v>
      </c>
      <c r="BF65" s="169">
        <v>25581.778162660794</v>
      </c>
      <c r="BG65" s="162">
        <v>1.0224255957153425</v>
      </c>
      <c r="BH65" s="169">
        <v>28023</v>
      </c>
      <c r="BI65" s="169">
        <v>28651.432468731044</v>
      </c>
      <c r="BJ65" s="169">
        <v>0</v>
      </c>
      <c r="BK65" s="162">
        <v>0</v>
      </c>
      <c r="BL65" s="169">
        <v>0</v>
      </c>
      <c r="BM65" s="169">
        <v>0</v>
      </c>
      <c r="BN65" s="169">
        <v>0</v>
      </c>
      <c r="BO65" s="169">
        <v>0</v>
      </c>
      <c r="BP65" s="169">
        <v>0</v>
      </c>
      <c r="BQ65" s="162">
        <v>0</v>
      </c>
      <c r="BR65" s="169">
        <v>0</v>
      </c>
      <c r="BS65" s="169">
        <v>0</v>
      </c>
      <c r="BT65" s="169">
        <v>0</v>
      </c>
      <c r="BU65" s="161" t="s">
        <v>1240</v>
      </c>
      <c r="BV65" s="161" t="s">
        <v>1374</v>
      </c>
      <c r="BW65" s="161" t="s">
        <v>1176</v>
      </c>
      <c r="BX65" s="161" t="s">
        <v>1250</v>
      </c>
      <c r="BY65" s="161" t="s">
        <v>1581</v>
      </c>
      <c r="BZ65" s="161" t="s">
        <v>1250</v>
      </c>
      <c r="CA65" s="161" t="s">
        <v>1251</v>
      </c>
      <c r="CB65" s="161" t="s">
        <v>1250</v>
      </c>
      <c r="CC65" s="161" t="s">
        <v>1251</v>
      </c>
      <c r="CD65" s="161" t="s">
        <v>1681</v>
      </c>
      <c r="CE65" s="161" t="s">
        <v>1681</v>
      </c>
      <c r="CF65" s="161" t="s">
        <v>1681</v>
      </c>
      <c r="CG65" s="161" t="s">
        <v>1682</v>
      </c>
      <c r="CH65" s="161" t="s">
        <v>1683</v>
      </c>
      <c r="CI65" s="161">
        <v>2</v>
      </c>
      <c r="CJ65" s="161">
        <v>1.0517801280266199</v>
      </c>
      <c r="CK65" s="161" t="s">
        <v>1585</v>
      </c>
      <c r="CL65" s="161" t="s">
        <v>1586</v>
      </c>
    </row>
    <row r="66" spans="1:90" x14ac:dyDescent="0.25">
      <c r="A66" s="161">
        <v>502</v>
      </c>
      <c r="B66" s="201" t="s">
        <v>1684</v>
      </c>
      <c r="C66" s="225" t="s">
        <v>1685</v>
      </c>
      <c r="D66" s="201" t="s">
        <v>1369</v>
      </c>
      <c r="E66" s="207" t="s">
        <v>1369</v>
      </c>
      <c r="F66" s="161" t="s">
        <v>1686</v>
      </c>
      <c r="G66" s="161" t="s">
        <v>1687</v>
      </c>
      <c r="H66" s="161" t="s">
        <v>1687</v>
      </c>
      <c r="I66" s="161" t="s">
        <v>1688</v>
      </c>
      <c r="J66" s="161" t="s">
        <v>1689</v>
      </c>
      <c r="O66" s="161" t="s">
        <v>1575</v>
      </c>
      <c r="P66" s="169">
        <v>28974</v>
      </c>
      <c r="Q66" s="190">
        <v>32834.865970799998</v>
      </c>
      <c r="R66" s="162">
        <v>1.1332527999999999</v>
      </c>
      <c r="S66" s="190">
        <v>29202</v>
      </c>
      <c r="T66" s="190">
        <v>32306.628346400001</v>
      </c>
      <c r="U66" s="190">
        <v>27134.249816200001</v>
      </c>
      <c r="V66" s="162">
        <v>1.1063156000000001</v>
      </c>
      <c r="W66" s="162">
        <v>0.92919148743921698</v>
      </c>
      <c r="X66" s="190">
        <v>29407</v>
      </c>
      <c r="Y66" s="190">
        <v>32533.423045799998</v>
      </c>
      <c r="Z66" s="190">
        <v>27355.435168399999</v>
      </c>
      <c r="AA66" s="162">
        <v>1.1063156000000001</v>
      </c>
      <c r="AB66" s="162">
        <v>0.930235493875608</v>
      </c>
      <c r="AC66" s="169">
        <v>29668</v>
      </c>
      <c r="AD66" s="169">
        <v>32951.660116599996</v>
      </c>
      <c r="AE66" s="169">
        <v>27458.483972800001</v>
      </c>
      <c r="AF66" s="162">
        <v>1.1106802</v>
      </c>
      <c r="AG66" s="162">
        <v>0.9255253</v>
      </c>
      <c r="AH66" s="169">
        <v>30063</v>
      </c>
      <c r="AI66" s="169">
        <v>33402</v>
      </c>
      <c r="AJ66" s="169">
        <v>27803</v>
      </c>
      <c r="AK66" s="169">
        <v>28821</v>
      </c>
      <c r="AL66" s="162">
        <v>1.1100000000000001</v>
      </c>
      <c r="AM66" s="162">
        <v>0.92</v>
      </c>
      <c r="AN66" s="162">
        <v>0.96</v>
      </c>
      <c r="AO66" s="224">
        <v>30137</v>
      </c>
      <c r="AP66" s="169">
        <v>32898.331109863902</v>
      </c>
      <c r="AQ66" s="169">
        <v>27726.04</v>
      </c>
      <c r="AR66" s="169">
        <v>28931.52</v>
      </c>
      <c r="AS66" s="162">
        <v>1.0916259451791499</v>
      </c>
      <c r="AT66" s="162">
        <v>0.92</v>
      </c>
      <c r="AU66" s="162">
        <v>0.96</v>
      </c>
      <c r="AV66" s="169">
        <v>30319</v>
      </c>
      <c r="AW66" s="169">
        <v>33012.309879897875</v>
      </c>
      <c r="AX66" s="169">
        <v>28270.880751100602</v>
      </c>
      <c r="AY66" s="169">
        <v>30093.319410275799</v>
      </c>
      <c r="AZ66" s="162">
        <v>1.0888324113558454</v>
      </c>
      <c r="BA66" s="162">
        <v>0.926428127903415</v>
      </c>
      <c r="BB66" s="162">
        <v>0.98614888616712004</v>
      </c>
      <c r="BC66" s="169">
        <v>30642</v>
      </c>
      <c r="BD66" s="169">
        <v>33333.130644079873</v>
      </c>
      <c r="BE66" s="169">
        <v>28387.610695216441</v>
      </c>
      <c r="BF66" s="169">
        <v>30217.574169932894</v>
      </c>
      <c r="BG66" s="162">
        <v>1.0878249019019604</v>
      </c>
      <c r="BH66" s="169">
        <v>30676</v>
      </c>
      <c r="BI66" s="169">
        <v>33370.116690744537</v>
      </c>
      <c r="BJ66" s="169">
        <v>0</v>
      </c>
      <c r="BK66" s="162">
        <v>0</v>
      </c>
      <c r="BL66" s="169">
        <v>0</v>
      </c>
      <c r="BM66" s="169">
        <v>0</v>
      </c>
      <c r="BN66" s="169">
        <v>0</v>
      </c>
      <c r="BO66" s="169">
        <v>0</v>
      </c>
      <c r="BP66" s="169">
        <v>0</v>
      </c>
      <c r="BQ66" s="162">
        <v>0</v>
      </c>
      <c r="BR66" s="169">
        <v>0</v>
      </c>
      <c r="BS66" s="169">
        <v>0</v>
      </c>
      <c r="BT66" s="169">
        <v>0</v>
      </c>
      <c r="BU66" s="161" t="s">
        <v>1240</v>
      </c>
      <c r="BV66" s="161" t="s">
        <v>1374</v>
      </c>
      <c r="BW66" s="161" t="s">
        <v>1176</v>
      </c>
      <c r="BX66" s="161" t="s">
        <v>1250</v>
      </c>
      <c r="BY66" s="161" t="s">
        <v>1581</v>
      </c>
      <c r="BZ66" s="161" t="s">
        <v>1250</v>
      </c>
      <c r="CA66" s="161" t="s">
        <v>1251</v>
      </c>
      <c r="CB66" s="161" t="s">
        <v>1250</v>
      </c>
      <c r="CC66" s="161" t="s">
        <v>1251</v>
      </c>
      <c r="CD66" s="161" t="s">
        <v>1690</v>
      </c>
      <c r="CE66" s="161" t="s">
        <v>1690</v>
      </c>
      <c r="CF66" s="161" t="s">
        <v>1690</v>
      </c>
      <c r="CG66" s="161" t="s">
        <v>1691</v>
      </c>
      <c r="CH66" s="161" t="s">
        <v>1692</v>
      </c>
      <c r="CI66" s="161">
        <v>2</v>
      </c>
      <c r="CJ66" s="161">
        <v>1.1020846704492699</v>
      </c>
      <c r="CK66" s="161" t="s">
        <v>1585</v>
      </c>
      <c r="CL66" s="161" t="s">
        <v>1586</v>
      </c>
    </row>
    <row r="67" spans="1:90" x14ac:dyDescent="0.25">
      <c r="A67" s="161">
        <v>511</v>
      </c>
      <c r="B67" s="201" t="s">
        <v>1693</v>
      </c>
      <c r="C67" s="225" t="s">
        <v>1694</v>
      </c>
      <c r="D67" s="201" t="s">
        <v>1369</v>
      </c>
      <c r="E67" s="207" t="s">
        <v>1369</v>
      </c>
      <c r="F67" s="161" t="s">
        <v>1695</v>
      </c>
      <c r="G67" s="161" t="s">
        <v>1696</v>
      </c>
      <c r="H67" s="161" t="s">
        <v>1696</v>
      </c>
      <c r="I67" s="161" t="s">
        <v>1697</v>
      </c>
      <c r="J67" s="161" t="s">
        <v>1698</v>
      </c>
      <c r="O67" s="161" t="s">
        <v>1575</v>
      </c>
      <c r="P67" s="169">
        <v>2748</v>
      </c>
      <c r="Q67" s="190">
        <v>3392.3875019000002</v>
      </c>
      <c r="R67" s="162">
        <v>1.2344933</v>
      </c>
      <c r="S67" s="190">
        <v>2742</v>
      </c>
      <c r="T67" s="190">
        <v>3376.679619</v>
      </c>
      <c r="U67" s="190">
        <v>2596.8704478</v>
      </c>
      <c r="V67" s="162">
        <v>1.2314658999999999</v>
      </c>
      <c r="W67" s="162">
        <v>0.94707164398249499</v>
      </c>
      <c r="X67" s="190">
        <v>2727</v>
      </c>
      <c r="Y67" s="190">
        <v>3358.2076299</v>
      </c>
      <c r="Z67" s="190">
        <v>2589.5026705999999</v>
      </c>
      <c r="AA67" s="162">
        <v>1.2314658999999999</v>
      </c>
      <c r="AB67" s="162">
        <v>0.94957927048038104</v>
      </c>
      <c r="AC67" s="169">
        <v>2704</v>
      </c>
      <c r="AD67" s="169">
        <v>3252.3816661999999</v>
      </c>
      <c r="AE67" s="169">
        <v>2461.3875383999998</v>
      </c>
      <c r="AF67" s="162">
        <v>1.2028038999999999</v>
      </c>
      <c r="AG67" s="162">
        <v>0.91027650000000004</v>
      </c>
      <c r="AH67" s="169">
        <v>2745</v>
      </c>
      <c r="AI67" s="169">
        <v>3308</v>
      </c>
      <c r="AJ67" s="169">
        <v>2491</v>
      </c>
      <c r="AK67" s="169">
        <v>2474</v>
      </c>
      <c r="AL67" s="162">
        <v>1.21</v>
      </c>
      <c r="AM67" s="162">
        <v>0.91</v>
      </c>
      <c r="AN67" s="162">
        <v>0.9</v>
      </c>
      <c r="AO67" s="224">
        <v>2701</v>
      </c>
      <c r="AP67" s="169">
        <v>3269.0570209246698</v>
      </c>
      <c r="AQ67" s="169">
        <v>2457.91</v>
      </c>
      <c r="AR67" s="169">
        <v>2430.9</v>
      </c>
      <c r="AS67" s="162">
        <v>1.21031359530717</v>
      </c>
      <c r="AT67" s="162">
        <v>0.91</v>
      </c>
      <c r="AU67" s="162">
        <v>0.9</v>
      </c>
      <c r="AV67" s="169">
        <v>2675</v>
      </c>
      <c r="AW67" s="169">
        <v>3363.2880874737689</v>
      </c>
      <c r="AX67" s="169">
        <v>2415.4351672050402</v>
      </c>
      <c r="AY67" s="169">
        <v>2685.6537372212501</v>
      </c>
      <c r="AZ67" s="162">
        <v>1.2573039579341192</v>
      </c>
      <c r="BA67" s="162">
        <v>0.91096932574204803</v>
      </c>
      <c r="BB67" s="162">
        <v>1.01288091164294</v>
      </c>
      <c r="BC67" s="169">
        <v>2642</v>
      </c>
      <c r="BD67" s="169">
        <v>3270.7137451152544</v>
      </c>
      <c r="BE67" s="169">
        <v>2406.7809586104909</v>
      </c>
      <c r="BF67" s="169">
        <v>2676.0313685606475</v>
      </c>
      <c r="BG67" s="162">
        <v>1.2379688664327231</v>
      </c>
      <c r="BH67" s="169">
        <v>2615</v>
      </c>
      <c r="BI67" s="169">
        <v>3237.2885857215711</v>
      </c>
      <c r="BJ67" s="169">
        <v>0</v>
      </c>
      <c r="BK67" s="162">
        <v>0</v>
      </c>
      <c r="BL67" s="169">
        <v>0</v>
      </c>
      <c r="BM67" s="169">
        <v>0</v>
      </c>
      <c r="BN67" s="169">
        <v>0</v>
      </c>
      <c r="BO67" s="169">
        <v>0</v>
      </c>
      <c r="BP67" s="169">
        <v>0</v>
      </c>
      <c r="BQ67" s="162">
        <v>0</v>
      </c>
      <c r="BR67" s="169">
        <v>0</v>
      </c>
      <c r="BS67" s="169">
        <v>0</v>
      </c>
      <c r="BT67" s="169">
        <v>0</v>
      </c>
      <c r="BU67" s="161" t="s">
        <v>1240</v>
      </c>
      <c r="BV67" s="161" t="s">
        <v>1374</v>
      </c>
      <c r="BW67" s="161" t="s">
        <v>1176</v>
      </c>
      <c r="BX67" s="161" t="s">
        <v>1250</v>
      </c>
      <c r="BY67" s="161" t="s">
        <v>1581</v>
      </c>
      <c r="BZ67" s="161" t="s">
        <v>1250</v>
      </c>
      <c r="CA67" s="161" t="s">
        <v>1251</v>
      </c>
      <c r="CB67" s="161" t="s">
        <v>1250</v>
      </c>
      <c r="CC67" s="161" t="s">
        <v>1251</v>
      </c>
      <c r="CD67" s="161" t="s">
        <v>1681</v>
      </c>
      <c r="CE67" s="161" t="s">
        <v>1681</v>
      </c>
      <c r="CF67" s="161" t="s">
        <v>1681</v>
      </c>
      <c r="CG67" s="161" t="s">
        <v>1682</v>
      </c>
      <c r="CH67" s="161" t="s">
        <v>1683</v>
      </c>
      <c r="CI67" s="161">
        <v>0</v>
      </c>
      <c r="CJ67" s="161">
        <v>1.24341081161728</v>
      </c>
      <c r="CK67" s="161" t="s">
        <v>1585</v>
      </c>
      <c r="CL67" s="161" t="s">
        <v>1586</v>
      </c>
    </row>
    <row r="68" spans="1:90" x14ac:dyDescent="0.25">
      <c r="A68" s="161">
        <v>512</v>
      </c>
      <c r="B68" s="201" t="s">
        <v>1699</v>
      </c>
      <c r="C68" s="225" t="s">
        <v>1700</v>
      </c>
      <c r="D68" s="201" t="s">
        <v>1369</v>
      </c>
      <c r="E68" s="207" t="s">
        <v>1369</v>
      </c>
      <c r="F68" s="161" t="s">
        <v>1701</v>
      </c>
      <c r="G68" s="161" t="s">
        <v>1702</v>
      </c>
      <c r="H68" s="161" t="s">
        <v>1702</v>
      </c>
      <c r="I68" s="161" t="s">
        <v>1697</v>
      </c>
      <c r="J68" s="161" t="s">
        <v>1698</v>
      </c>
      <c r="O68" s="161" t="s">
        <v>1575</v>
      </c>
      <c r="P68" s="169">
        <v>2197</v>
      </c>
      <c r="Q68" s="190">
        <v>2459.4509966000001</v>
      </c>
      <c r="R68" s="162">
        <v>1.1194588000000001</v>
      </c>
      <c r="S68" s="190">
        <v>2195</v>
      </c>
      <c r="T68" s="190">
        <v>2315.4252096999999</v>
      </c>
      <c r="U68" s="190">
        <v>1963.9661483</v>
      </c>
      <c r="V68" s="162">
        <v>1.0548633999999999</v>
      </c>
      <c r="W68" s="162">
        <v>0.89474539785877005</v>
      </c>
      <c r="X68" s="190">
        <v>2145</v>
      </c>
      <c r="Y68" s="190">
        <v>2262.6820385999999</v>
      </c>
      <c r="Z68" s="190">
        <v>1922.2625164000001</v>
      </c>
      <c r="AA68" s="162">
        <v>1.0548633999999999</v>
      </c>
      <c r="AB68" s="162">
        <v>0.89615968130536094</v>
      </c>
      <c r="AC68" s="169">
        <v>2076</v>
      </c>
      <c r="AD68" s="169">
        <v>2234.8077675999998</v>
      </c>
      <c r="AE68" s="169">
        <v>1830.1841516</v>
      </c>
      <c r="AF68" s="162">
        <v>1.076497</v>
      </c>
      <c r="AG68" s="162">
        <v>0.88159160000000003</v>
      </c>
      <c r="AH68" s="169">
        <v>2059</v>
      </c>
      <c r="AI68" s="169">
        <v>2227</v>
      </c>
      <c r="AJ68" s="169">
        <v>1812</v>
      </c>
      <c r="AK68" s="169">
        <v>1592</v>
      </c>
      <c r="AL68" s="162">
        <v>1.08</v>
      </c>
      <c r="AM68" s="162">
        <v>0.88</v>
      </c>
      <c r="AN68" s="162">
        <v>0.77</v>
      </c>
      <c r="AO68" s="224">
        <v>2055</v>
      </c>
      <c r="AP68" s="169">
        <v>2341.6835850037201</v>
      </c>
      <c r="AQ68" s="169">
        <v>1808.4</v>
      </c>
      <c r="AR68" s="169">
        <v>1582.35</v>
      </c>
      <c r="AS68" s="162">
        <v>1.1395053941624</v>
      </c>
      <c r="AT68" s="162">
        <v>0.88</v>
      </c>
      <c r="AU68" s="162">
        <v>0.77</v>
      </c>
      <c r="AV68" s="169">
        <v>2048</v>
      </c>
      <c r="AW68" s="169">
        <v>2351.3551965568417</v>
      </c>
      <c r="AX68" s="169">
        <v>1771.48183455857</v>
      </c>
      <c r="AY68" s="169">
        <v>1899.7572728345799</v>
      </c>
      <c r="AZ68" s="162">
        <v>1.1481226545687704</v>
      </c>
      <c r="BA68" s="162">
        <v>0.87980225207775797</v>
      </c>
      <c r="BB68" s="162">
        <v>0.94350994429331203</v>
      </c>
      <c r="BC68" s="169">
        <v>2038</v>
      </c>
      <c r="BD68" s="169">
        <v>2305.6959928987276</v>
      </c>
      <c r="BE68" s="169">
        <v>1793.0369897344708</v>
      </c>
      <c r="BF68" s="169">
        <v>1922.87326646977</v>
      </c>
      <c r="BG68" s="162">
        <v>1.1313523026980998</v>
      </c>
      <c r="BH68" s="169">
        <v>2009</v>
      </c>
      <c r="BI68" s="169">
        <v>2272.8867761204824</v>
      </c>
      <c r="BJ68" s="169">
        <v>0</v>
      </c>
      <c r="BK68" s="162">
        <v>0</v>
      </c>
      <c r="BL68" s="169">
        <v>0</v>
      </c>
      <c r="BM68" s="169">
        <v>0</v>
      </c>
      <c r="BN68" s="169">
        <v>0</v>
      </c>
      <c r="BO68" s="169">
        <v>0</v>
      </c>
      <c r="BP68" s="169">
        <v>0</v>
      </c>
      <c r="BQ68" s="162">
        <v>0</v>
      </c>
      <c r="BR68" s="169">
        <v>0</v>
      </c>
      <c r="BS68" s="169">
        <v>0</v>
      </c>
      <c r="BT68" s="169">
        <v>0</v>
      </c>
      <c r="BU68" s="161" t="s">
        <v>1240</v>
      </c>
      <c r="BV68" s="161" t="s">
        <v>1374</v>
      </c>
      <c r="BW68" s="161" t="s">
        <v>1176</v>
      </c>
      <c r="BX68" s="161" t="s">
        <v>1250</v>
      </c>
      <c r="BY68" s="161" t="s">
        <v>1581</v>
      </c>
      <c r="BZ68" s="161" t="s">
        <v>1250</v>
      </c>
      <c r="CA68" s="161" t="s">
        <v>1251</v>
      </c>
      <c r="CB68" s="161" t="s">
        <v>1250</v>
      </c>
      <c r="CC68" s="161" t="s">
        <v>1251</v>
      </c>
      <c r="CD68" s="161" t="s">
        <v>1681</v>
      </c>
      <c r="CE68" s="161" t="s">
        <v>1681</v>
      </c>
      <c r="CF68" s="161" t="s">
        <v>1681</v>
      </c>
      <c r="CG68" s="161" t="s">
        <v>1682</v>
      </c>
      <c r="CH68" s="161" t="s">
        <v>1683</v>
      </c>
      <c r="CI68" s="161">
        <v>0</v>
      </c>
      <c r="CJ68" s="161">
        <v>1.1380532186845</v>
      </c>
      <c r="CK68" s="161" t="s">
        <v>1585</v>
      </c>
      <c r="CL68" s="161" t="s">
        <v>1586</v>
      </c>
    </row>
    <row r="69" spans="1:90" x14ac:dyDescent="0.25">
      <c r="A69" s="161">
        <v>513</v>
      </c>
      <c r="B69" s="201" t="s">
        <v>1703</v>
      </c>
      <c r="C69" s="225" t="s">
        <v>1704</v>
      </c>
      <c r="D69" s="201" t="s">
        <v>1369</v>
      </c>
      <c r="E69" s="207" t="s">
        <v>1369</v>
      </c>
      <c r="F69" s="161" t="s">
        <v>1705</v>
      </c>
      <c r="G69" s="161" t="s">
        <v>1706</v>
      </c>
      <c r="H69" s="161" t="s">
        <v>1706</v>
      </c>
      <c r="I69" s="161" t="s">
        <v>1697</v>
      </c>
      <c r="J69" s="161" t="s">
        <v>1698</v>
      </c>
      <c r="O69" s="161" t="s">
        <v>1575</v>
      </c>
      <c r="P69" s="169">
        <v>2299</v>
      </c>
      <c r="Q69" s="190">
        <v>2760.8314255999999</v>
      </c>
      <c r="R69" s="162">
        <v>1.2008836000000001</v>
      </c>
      <c r="S69" s="190">
        <v>2307</v>
      </c>
      <c r="T69" s="190">
        <v>2690.3573213999998</v>
      </c>
      <c r="U69" s="190">
        <v>2084.2834604</v>
      </c>
      <c r="V69" s="162">
        <v>1.1661714000000001</v>
      </c>
      <c r="W69" s="162">
        <v>0.90346053766796697</v>
      </c>
      <c r="X69" s="190">
        <v>2279</v>
      </c>
      <c r="Y69" s="190">
        <v>2657.7045234000002</v>
      </c>
      <c r="Z69" s="190">
        <v>2058.0665177999999</v>
      </c>
      <c r="AA69" s="162">
        <v>1.1661714000000001</v>
      </c>
      <c r="AB69" s="162">
        <v>0.90305683097849898</v>
      </c>
      <c r="AC69" s="169">
        <v>2264</v>
      </c>
      <c r="AD69" s="169">
        <v>2531.7086936999999</v>
      </c>
      <c r="AE69" s="169">
        <v>1977.6210245</v>
      </c>
      <c r="AF69" s="162">
        <v>1.1182459</v>
      </c>
      <c r="AG69" s="162">
        <v>0.87350749999999999</v>
      </c>
      <c r="AH69" s="169">
        <v>2245</v>
      </c>
      <c r="AI69" s="169">
        <v>2513</v>
      </c>
      <c r="AJ69" s="169">
        <v>1958</v>
      </c>
      <c r="AK69" s="169">
        <v>1895</v>
      </c>
      <c r="AL69" s="162">
        <v>1.1200000000000001</v>
      </c>
      <c r="AM69" s="162">
        <v>0.87</v>
      </c>
      <c r="AN69" s="162">
        <v>0.84</v>
      </c>
      <c r="AO69" s="224">
        <v>2204</v>
      </c>
      <c r="AP69" s="169">
        <v>2743.2549729522302</v>
      </c>
      <c r="AQ69" s="169">
        <v>1917.48</v>
      </c>
      <c r="AR69" s="169">
        <v>1851.36</v>
      </c>
      <c r="AS69" s="162">
        <v>1.2446710403594501</v>
      </c>
      <c r="AT69" s="162">
        <v>0.87</v>
      </c>
      <c r="AU69" s="162">
        <v>0.84</v>
      </c>
      <c r="AV69" s="169">
        <v>2202</v>
      </c>
      <c r="AW69" s="169">
        <v>2527.5415796347188</v>
      </c>
      <c r="AX69" s="169">
        <v>1980.7002937249999</v>
      </c>
      <c r="AY69" s="169">
        <v>2216.5081071412201</v>
      </c>
      <c r="AZ69" s="162">
        <v>1.1478390461556398</v>
      </c>
      <c r="BA69" s="162">
        <v>0.87660999943571505</v>
      </c>
      <c r="BB69" s="162">
        <v>0.98097282900695804</v>
      </c>
      <c r="BC69" s="169">
        <v>2179</v>
      </c>
      <c r="BD69" s="169">
        <v>2637.9746947833778</v>
      </c>
      <c r="BE69" s="169">
        <v>1910.1331887704232</v>
      </c>
      <c r="BF69" s="169">
        <v>2137.5397944061615</v>
      </c>
      <c r="BG69" s="162">
        <v>1.2106354725944828</v>
      </c>
      <c r="BH69" s="169">
        <v>2204</v>
      </c>
      <c r="BI69" s="169">
        <v>2668.2405815982402</v>
      </c>
      <c r="BJ69" s="169">
        <v>0</v>
      </c>
      <c r="BK69" s="162">
        <v>0</v>
      </c>
      <c r="BL69" s="169">
        <v>0</v>
      </c>
      <c r="BM69" s="169">
        <v>0</v>
      </c>
      <c r="BN69" s="169">
        <v>0</v>
      </c>
      <c r="BO69" s="169">
        <v>0</v>
      </c>
      <c r="BP69" s="169">
        <v>0</v>
      </c>
      <c r="BQ69" s="162">
        <v>0</v>
      </c>
      <c r="BR69" s="169">
        <v>0</v>
      </c>
      <c r="BS69" s="169">
        <v>0</v>
      </c>
      <c r="BT69" s="169">
        <v>0</v>
      </c>
      <c r="BU69" s="161" t="s">
        <v>1240</v>
      </c>
      <c r="BV69" s="161" t="s">
        <v>1374</v>
      </c>
      <c r="BW69" s="161" t="s">
        <v>1176</v>
      </c>
      <c r="BX69" s="161" t="s">
        <v>1250</v>
      </c>
      <c r="BY69" s="161" t="s">
        <v>1581</v>
      </c>
      <c r="BZ69" s="161" t="s">
        <v>1250</v>
      </c>
      <c r="CA69" s="161" t="s">
        <v>1251</v>
      </c>
      <c r="CB69" s="161" t="s">
        <v>1250</v>
      </c>
      <c r="CC69" s="161" t="s">
        <v>1251</v>
      </c>
      <c r="CD69" s="161" t="s">
        <v>1681</v>
      </c>
      <c r="CE69" s="161" t="s">
        <v>1681</v>
      </c>
      <c r="CF69" s="161" t="s">
        <v>1681</v>
      </c>
      <c r="CG69" s="161" t="s">
        <v>1682</v>
      </c>
      <c r="CH69" s="161" t="s">
        <v>1683</v>
      </c>
      <c r="CI69" s="161">
        <v>0</v>
      </c>
      <c r="CJ69" s="161">
        <v>1.1879551982777601</v>
      </c>
      <c r="CK69" s="161" t="s">
        <v>1585</v>
      </c>
      <c r="CL69" s="161" t="s">
        <v>1586</v>
      </c>
    </row>
    <row r="70" spans="1:90" x14ac:dyDescent="0.25">
      <c r="A70" s="161">
        <v>514</v>
      </c>
      <c r="B70" s="201" t="s">
        <v>1707</v>
      </c>
      <c r="C70" s="225" t="s">
        <v>1708</v>
      </c>
      <c r="D70" s="201" t="s">
        <v>1369</v>
      </c>
      <c r="E70" s="207" t="s">
        <v>1369</v>
      </c>
      <c r="F70" s="161" t="s">
        <v>1709</v>
      </c>
      <c r="G70" s="161" t="s">
        <v>1710</v>
      </c>
      <c r="H70" s="161" t="s">
        <v>1710</v>
      </c>
      <c r="I70" s="161" t="s">
        <v>1697</v>
      </c>
      <c r="J70" s="161" t="s">
        <v>1698</v>
      </c>
      <c r="O70" s="161" t="s">
        <v>1575</v>
      </c>
      <c r="P70" s="169">
        <v>2401</v>
      </c>
      <c r="Q70" s="190">
        <v>2742.8833917000002</v>
      </c>
      <c r="R70" s="162">
        <v>1.1423920999999999</v>
      </c>
      <c r="S70" s="190">
        <v>2382</v>
      </c>
      <c r="T70" s="190">
        <v>2677.3504957</v>
      </c>
      <c r="U70" s="190">
        <v>2154.0788686000001</v>
      </c>
      <c r="V70" s="162">
        <v>1.1239927000000001</v>
      </c>
      <c r="W70" s="162">
        <v>0.90431522611251003</v>
      </c>
      <c r="X70" s="190">
        <v>2364</v>
      </c>
      <c r="Y70" s="190">
        <v>2657.1186280000002</v>
      </c>
      <c r="Z70" s="190">
        <v>2136.5620780999998</v>
      </c>
      <c r="AA70" s="162">
        <v>1.1239927000000001</v>
      </c>
      <c r="AB70" s="162">
        <v>0.90379106518612495</v>
      </c>
      <c r="AC70" s="169">
        <v>2361</v>
      </c>
      <c r="AD70" s="169">
        <v>2620.6889919999999</v>
      </c>
      <c r="AE70" s="169">
        <v>2064.7060029999998</v>
      </c>
      <c r="AF70" s="162">
        <v>1.1099911</v>
      </c>
      <c r="AG70" s="162">
        <v>0.87450490000000003</v>
      </c>
      <c r="AH70" s="169">
        <v>2356</v>
      </c>
      <c r="AI70" s="169">
        <v>2628</v>
      </c>
      <c r="AJ70" s="169">
        <v>2055</v>
      </c>
      <c r="AK70" s="169">
        <v>1934</v>
      </c>
      <c r="AL70" s="162">
        <v>1.1200000000000001</v>
      </c>
      <c r="AM70" s="162">
        <v>0.87</v>
      </c>
      <c r="AN70" s="162">
        <v>0.82</v>
      </c>
      <c r="AO70" s="224">
        <v>2347</v>
      </c>
      <c r="AP70" s="169">
        <v>2607.56591841616</v>
      </c>
      <c r="AQ70" s="169">
        <v>2041.89</v>
      </c>
      <c r="AR70" s="169">
        <v>1924.54</v>
      </c>
      <c r="AS70" s="162">
        <v>1.1110208429553301</v>
      </c>
      <c r="AT70" s="162">
        <v>0.87</v>
      </c>
      <c r="AU70" s="162">
        <v>0.82</v>
      </c>
      <c r="AV70" s="169">
        <v>2360</v>
      </c>
      <c r="AW70" s="169">
        <v>2813.6736085425764</v>
      </c>
      <c r="AX70" s="169">
        <v>2031.57567562953</v>
      </c>
      <c r="AY70" s="169">
        <v>2261.00464201061</v>
      </c>
      <c r="AZ70" s="162">
        <v>1.1922345798909222</v>
      </c>
      <c r="BA70" s="162">
        <v>0.87248257488921099</v>
      </c>
      <c r="BB70" s="162">
        <v>0.97101337427983903</v>
      </c>
      <c r="BC70" s="169">
        <v>2331</v>
      </c>
      <c r="BD70" s="169">
        <v>2617.4087517018802</v>
      </c>
      <c r="BE70" s="169">
        <v>2033.7568820667509</v>
      </c>
      <c r="BF70" s="169">
        <v>2263.4321754463049</v>
      </c>
      <c r="BG70" s="162">
        <v>1.122869477349584</v>
      </c>
      <c r="BH70" s="169">
        <v>2293</v>
      </c>
      <c r="BI70" s="169">
        <v>2574.7397115625959</v>
      </c>
      <c r="BJ70" s="169">
        <v>0</v>
      </c>
      <c r="BK70" s="162">
        <v>0</v>
      </c>
      <c r="BL70" s="169">
        <v>0</v>
      </c>
      <c r="BM70" s="169">
        <v>0</v>
      </c>
      <c r="BN70" s="169">
        <v>0</v>
      </c>
      <c r="BO70" s="169">
        <v>0</v>
      </c>
      <c r="BP70" s="169">
        <v>0</v>
      </c>
      <c r="BQ70" s="162">
        <v>0</v>
      </c>
      <c r="BR70" s="169">
        <v>0</v>
      </c>
      <c r="BS70" s="169">
        <v>0</v>
      </c>
      <c r="BT70" s="169">
        <v>0</v>
      </c>
      <c r="BU70" s="161" t="s">
        <v>1240</v>
      </c>
      <c r="BV70" s="161" t="s">
        <v>1374</v>
      </c>
      <c r="BW70" s="161" t="s">
        <v>1176</v>
      </c>
      <c r="BX70" s="161" t="s">
        <v>1250</v>
      </c>
      <c r="BY70" s="161" t="s">
        <v>1581</v>
      </c>
      <c r="BZ70" s="161" t="s">
        <v>1250</v>
      </c>
      <c r="CA70" s="161" t="s">
        <v>1251</v>
      </c>
      <c r="CB70" s="161" t="s">
        <v>1250</v>
      </c>
      <c r="CC70" s="161" t="s">
        <v>1251</v>
      </c>
      <c r="CD70" s="161" t="s">
        <v>1681</v>
      </c>
      <c r="CE70" s="161" t="s">
        <v>1681</v>
      </c>
      <c r="CF70" s="161" t="s">
        <v>1681</v>
      </c>
      <c r="CG70" s="161" t="s">
        <v>1682</v>
      </c>
      <c r="CH70" s="161" t="s">
        <v>1683</v>
      </c>
      <c r="CI70" s="161">
        <v>0</v>
      </c>
      <c r="CJ70" s="161">
        <v>1.1840153974113501</v>
      </c>
      <c r="CK70" s="161" t="s">
        <v>1585</v>
      </c>
      <c r="CL70" s="161" t="s">
        <v>1586</v>
      </c>
    </row>
    <row r="71" spans="1:90" x14ac:dyDescent="0.25">
      <c r="A71" s="161">
        <v>515</v>
      </c>
      <c r="B71" s="201" t="s">
        <v>1711</v>
      </c>
      <c r="C71" s="225" t="s">
        <v>1712</v>
      </c>
      <c r="D71" s="201" t="s">
        <v>1369</v>
      </c>
      <c r="E71" s="207" t="s">
        <v>1369</v>
      </c>
      <c r="F71" s="161" t="s">
        <v>1713</v>
      </c>
      <c r="G71" s="161" t="s">
        <v>1714</v>
      </c>
      <c r="H71" s="161" t="s">
        <v>1714</v>
      </c>
      <c r="I71" s="161" t="s">
        <v>1697</v>
      </c>
      <c r="J71" s="161" t="s">
        <v>1698</v>
      </c>
      <c r="O71" s="161" t="s">
        <v>1575</v>
      </c>
      <c r="P71" s="169">
        <v>3718</v>
      </c>
      <c r="Q71" s="190">
        <v>4374.9562644999996</v>
      </c>
      <c r="R71" s="162">
        <v>1.1766961</v>
      </c>
      <c r="S71" s="190">
        <v>3739</v>
      </c>
      <c r="T71" s="190">
        <v>4543.5913607000002</v>
      </c>
      <c r="U71" s="190">
        <v>3424.7162069000001</v>
      </c>
      <c r="V71" s="162">
        <v>1.2151889</v>
      </c>
      <c r="W71" s="162">
        <v>0.91594442548809796</v>
      </c>
      <c r="X71" s="190">
        <v>3716</v>
      </c>
      <c r="Y71" s="190">
        <v>4515.6420157000002</v>
      </c>
      <c r="Z71" s="190">
        <v>3408.7443754999999</v>
      </c>
      <c r="AA71" s="162">
        <v>1.2151889</v>
      </c>
      <c r="AB71" s="162">
        <v>0.91731549394510203</v>
      </c>
      <c r="AC71" s="169">
        <v>3686</v>
      </c>
      <c r="AD71" s="169">
        <v>4186.5331243999999</v>
      </c>
      <c r="AE71" s="169">
        <v>3261.3199791000002</v>
      </c>
      <c r="AF71" s="162">
        <v>1.1357930000000001</v>
      </c>
      <c r="AG71" s="162">
        <v>0.88478570000000001</v>
      </c>
      <c r="AH71" s="169">
        <v>3675</v>
      </c>
      <c r="AI71" s="169">
        <v>4174</v>
      </c>
      <c r="AJ71" s="169">
        <v>3248</v>
      </c>
      <c r="AK71" s="169">
        <v>3145</v>
      </c>
      <c r="AL71" s="162">
        <v>1.1399999999999999</v>
      </c>
      <c r="AM71" s="162">
        <v>0.88</v>
      </c>
      <c r="AN71" s="162">
        <v>0.86</v>
      </c>
      <c r="AO71" s="224">
        <v>3664</v>
      </c>
      <c r="AP71" s="169">
        <v>4169.0212276559996</v>
      </c>
      <c r="AQ71" s="169">
        <v>3224.32</v>
      </c>
      <c r="AR71" s="169">
        <v>3151.04</v>
      </c>
      <c r="AS71" s="162">
        <v>1.1378333044912701</v>
      </c>
      <c r="AT71" s="162">
        <v>0.88</v>
      </c>
      <c r="AU71" s="162">
        <v>0.86</v>
      </c>
      <c r="AV71" s="169">
        <v>3640</v>
      </c>
      <c r="AW71" s="169">
        <v>4367.4415213082157</v>
      </c>
      <c r="AX71" s="169">
        <v>3224.58890816659</v>
      </c>
      <c r="AY71" s="169">
        <v>3460.97267244152</v>
      </c>
      <c r="AZ71" s="162">
        <v>1.1998465717879714</v>
      </c>
      <c r="BA71" s="162">
        <v>0.88478224946263895</v>
      </c>
      <c r="BB71" s="162">
        <v>0.94964265947085102</v>
      </c>
      <c r="BC71" s="169">
        <v>3638</v>
      </c>
      <c r="BD71" s="169">
        <v>4199.0035412478392</v>
      </c>
      <c r="BE71" s="169">
        <v>3218.8378235450805</v>
      </c>
      <c r="BF71" s="169">
        <v>3454.7999951549559</v>
      </c>
      <c r="BG71" s="162">
        <v>1.154206580881759</v>
      </c>
      <c r="BH71" s="169">
        <v>3589</v>
      </c>
      <c r="BI71" s="169">
        <v>4142.4474187846326</v>
      </c>
      <c r="BJ71" s="169">
        <v>0</v>
      </c>
      <c r="BK71" s="162">
        <v>0</v>
      </c>
      <c r="BL71" s="169">
        <v>0</v>
      </c>
      <c r="BM71" s="169">
        <v>0</v>
      </c>
      <c r="BN71" s="169">
        <v>0</v>
      </c>
      <c r="BO71" s="169">
        <v>0</v>
      </c>
      <c r="BP71" s="169">
        <v>0</v>
      </c>
      <c r="BQ71" s="162">
        <v>0</v>
      </c>
      <c r="BR71" s="169">
        <v>0</v>
      </c>
      <c r="BS71" s="169">
        <v>0</v>
      </c>
      <c r="BT71" s="169">
        <v>0</v>
      </c>
      <c r="BU71" s="161" t="s">
        <v>1240</v>
      </c>
      <c r="BV71" s="161" t="s">
        <v>1374</v>
      </c>
      <c r="BW71" s="161" t="s">
        <v>1176</v>
      </c>
      <c r="BX71" s="161" t="s">
        <v>1250</v>
      </c>
      <c r="BY71" s="161" t="s">
        <v>1581</v>
      </c>
      <c r="BZ71" s="161" t="s">
        <v>1250</v>
      </c>
      <c r="CA71" s="161" t="s">
        <v>1251</v>
      </c>
      <c r="CB71" s="161" t="s">
        <v>1250</v>
      </c>
      <c r="CC71" s="161" t="s">
        <v>1251</v>
      </c>
      <c r="CD71" s="161" t="s">
        <v>1681</v>
      </c>
      <c r="CE71" s="161" t="s">
        <v>1681</v>
      </c>
      <c r="CF71" s="161" t="s">
        <v>1681</v>
      </c>
      <c r="CG71" s="161" t="s">
        <v>1682</v>
      </c>
      <c r="CH71" s="161" t="s">
        <v>1683</v>
      </c>
      <c r="CI71" s="161">
        <v>0</v>
      </c>
      <c r="CJ71" s="161">
        <v>1.2161256115467201</v>
      </c>
      <c r="CK71" s="161" t="s">
        <v>1585</v>
      </c>
      <c r="CL71" s="161" t="s">
        <v>1586</v>
      </c>
    </row>
    <row r="72" spans="1:90" x14ac:dyDescent="0.25">
      <c r="A72" s="161">
        <v>516</v>
      </c>
      <c r="B72" s="201" t="s">
        <v>1715</v>
      </c>
      <c r="C72" s="225" t="s">
        <v>1716</v>
      </c>
      <c r="D72" s="201" t="s">
        <v>1369</v>
      </c>
      <c r="E72" s="207" t="s">
        <v>1369</v>
      </c>
      <c r="F72" s="161" t="s">
        <v>1717</v>
      </c>
      <c r="G72" s="161" t="s">
        <v>1718</v>
      </c>
      <c r="H72" s="161" t="s">
        <v>1718</v>
      </c>
      <c r="I72" s="161" t="s">
        <v>1679</v>
      </c>
      <c r="J72" s="161" t="s">
        <v>1680</v>
      </c>
      <c r="O72" s="161" t="s">
        <v>1575</v>
      </c>
      <c r="P72" s="169">
        <v>5834</v>
      </c>
      <c r="Q72" s="190">
        <v>6924.8542681999998</v>
      </c>
      <c r="R72" s="162">
        <v>1.1869822000000001</v>
      </c>
      <c r="S72" s="190">
        <v>5830</v>
      </c>
      <c r="T72" s="190">
        <v>6708.1815630999999</v>
      </c>
      <c r="U72" s="190">
        <v>5435.8004473999999</v>
      </c>
      <c r="V72" s="162">
        <v>1.1506315</v>
      </c>
      <c r="W72" s="162">
        <v>0.93238429629502595</v>
      </c>
      <c r="X72" s="190">
        <v>5827</v>
      </c>
      <c r="Y72" s="190">
        <v>6704.7296686</v>
      </c>
      <c r="Z72" s="190">
        <v>5437.8743642999998</v>
      </c>
      <c r="AA72" s="162">
        <v>1.1506315</v>
      </c>
      <c r="AB72" s="162">
        <v>0.93322024443109697</v>
      </c>
      <c r="AC72" s="169">
        <v>5765</v>
      </c>
      <c r="AD72" s="169">
        <v>6506.6795240000001</v>
      </c>
      <c r="AE72" s="169">
        <v>5204.6100708000004</v>
      </c>
      <c r="AF72" s="162">
        <v>1.1286521</v>
      </c>
      <c r="AG72" s="162">
        <v>0.90279450000000006</v>
      </c>
      <c r="AH72" s="169">
        <v>5754</v>
      </c>
      <c r="AI72" s="169">
        <v>6521</v>
      </c>
      <c r="AJ72" s="169">
        <v>5189</v>
      </c>
      <c r="AK72" s="169">
        <v>5059</v>
      </c>
      <c r="AL72" s="162">
        <v>1.1299999999999999</v>
      </c>
      <c r="AM72" s="162">
        <v>0.9</v>
      </c>
      <c r="AN72" s="162">
        <v>0.88</v>
      </c>
      <c r="AO72" s="224">
        <v>5741</v>
      </c>
      <c r="AP72" s="169">
        <v>6887.9385012338498</v>
      </c>
      <c r="AQ72" s="169">
        <v>5166.8999999999996</v>
      </c>
      <c r="AR72" s="169">
        <v>5052.08</v>
      </c>
      <c r="AS72" s="162">
        <v>1.1997802649771601</v>
      </c>
      <c r="AT72" s="162">
        <v>0.9</v>
      </c>
      <c r="AU72" s="162">
        <v>0.88</v>
      </c>
      <c r="AV72" s="169">
        <v>5723</v>
      </c>
      <c r="AW72" s="169">
        <v>6762.5273367625578</v>
      </c>
      <c r="AX72" s="169">
        <v>5130.2496929570498</v>
      </c>
      <c r="AY72" s="169">
        <v>5269.9322981851001</v>
      </c>
      <c r="AZ72" s="162">
        <v>1.1816402825026311</v>
      </c>
      <c r="BA72" s="162">
        <v>0.90225988268678203</v>
      </c>
      <c r="BB72" s="162">
        <v>0.92682594058830503</v>
      </c>
      <c r="BC72" s="169">
        <v>5728</v>
      </c>
      <c r="BD72" s="169">
        <v>6868.092887560394</v>
      </c>
      <c r="BE72" s="169">
        <v>5168.1446080298874</v>
      </c>
      <c r="BF72" s="169">
        <v>5308.8589876898113</v>
      </c>
      <c r="BG72" s="162">
        <v>1.1990385627724152</v>
      </c>
      <c r="BH72" s="169">
        <v>5742</v>
      </c>
      <c r="BI72" s="169">
        <v>6884.8794274392076</v>
      </c>
      <c r="BJ72" s="169">
        <v>0</v>
      </c>
      <c r="BK72" s="162">
        <v>0</v>
      </c>
      <c r="BL72" s="169">
        <v>0</v>
      </c>
      <c r="BM72" s="169">
        <v>0</v>
      </c>
      <c r="BN72" s="169">
        <v>0</v>
      </c>
      <c r="BO72" s="169">
        <v>0</v>
      </c>
      <c r="BP72" s="169">
        <v>0</v>
      </c>
      <c r="BQ72" s="162">
        <v>0</v>
      </c>
      <c r="BR72" s="169">
        <v>0</v>
      </c>
      <c r="BS72" s="169">
        <v>0</v>
      </c>
      <c r="BT72" s="169">
        <v>0</v>
      </c>
      <c r="BU72" s="161" t="s">
        <v>1240</v>
      </c>
      <c r="BV72" s="161" t="s">
        <v>1374</v>
      </c>
      <c r="BW72" s="161" t="s">
        <v>1176</v>
      </c>
      <c r="BX72" s="161" t="s">
        <v>1250</v>
      </c>
      <c r="BY72" s="161" t="s">
        <v>1581</v>
      </c>
      <c r="BZ72" s="161" t="s">
        <v>1250</v>
      </c>
      <c r="CA72" s="161" t="s">
        <v>1251</v>
      </c>
      <c r="CB72" s="161" t="s">
        <v>1250</v>
      </c>
      <c r="CC72" s="161" t="s">
        <v>1251</v>
      </c>
      <c r="CD72" s="161" t="s">
        <v>1681</v>
      </c>
      <c r="CE72" s="161" t="s">
        <v>1681</v>
      </c>
      <c r="CF72" s="161" t="s">
        <v>1681</v>
      </c>
      <c r="CG72" s="161" t="s">
        <v>1682</v>
      </c>
      <c r="CH72" s="161" t="s">
        <v>1683</v>
      </c>
      <c r="CI72" s="161">
        <v>0</v>
      </c>
      <c r="CJ72" s="161">
        <v>1.19611868862271</v>
      </c>
      <c r="CK72" s="161" t="s">
        <v>1585</v>
      </c>
      <c r="CL72" s="161" t="s">
        <v>1586</v>
      </c>
    </row>
    <row r="73" spans="1:90" x14ac:dyDescent="0.25">
      <c r="A73" s="161">
        <v>517</v>
      </c>
      <c r="B73" s="201" t="s">
        <v>1719</v>
      </c>
      <c r="C73" s="225" t="s">
        <v>1720</v>
      </c>
      <c r="D73" s="201" t="s">
        <v>1369</v>
      </c>
      <c r="E73" s="207" t="s">
        <v>1369</v>
      </c>
      <c r="F73" s="161" t="s">
        <v>1721</v>
      </c>
      <c r="G73" s="161" t="s">
        <v>1722</v>
      </c>
      <c r="H73" s="161" t="s">
        <v>1722</v>
      </c>
      <c r="I73" s="161" t="s">
        <v>1697</v>
      </c>
      <c r="J73" t="s">
        <v>1698</v>
      </c>
      <c r="O73" s="161" t="s">
        <v>1575</v>
      </c>
      <c r="P73" s="169">
        <v>6004</v>
      </c>
      <c r="Q73" s="190">
        <v>7277.1130784999996</v>
      </c>
      <c r="R73" s="162">
        <v>1.2120442</v>
      </c>
      <c r="S73" s="190">
        <v>5992</v>
      </c>
      <c r="T73" s="190">
        <v>7154.8698348999997</v>
      </c>
      <c r="U73" s="190">
        <v>5539.4398897999999</v>
      </c>
      <c r="V73" s="162">
        <v>1.1940704</v>
      </c>
      <c r="W73" s="162">
        <v>0.92447261178237705</v>
      </c>
      <c r="X73" s="190">
        <v>5952</v>
      </c>
      <c r="Y73" s="190">
        <v>7107.1070189000002</v>
      </c>
      <c r="Z73" s="190">
        <v>5504.2307462999997</v>
      </c>
      <c r="AA73" s="162">
        <v>1.1940704</v>
      </c>
      <c r="AB73" s="162">
        <v>0.92476995065524203</v>
      </c>
      <c r="AC73" s="169">
        <v>5974</v>
      </c>
      <c r="AD73" s="169">
        <v>7084.9297932999998</v>
      </c>
      <c r="AE73" s="169">
        <v>5375.1841130000003</v>
      </c>
      <c r="AF73" s="162">
        <v>1.1859607999999999</v>
      </c>
      <c r="AG73" s="162">
        <v>0.89976299999999998</v>
      </c>
      <c r="AH73" s="169">
        <v>5965</v>
      </c>
      <c r="AI73" s="169">
        <v>7083</v>
      </c>
      <c r="AJ73" s="169">
        <v>5360</v>
      </c>
      <c r="AK73" s="169">
        <v>5337</v>
      </c>
      <c r="AL73" s="162">
        <v>1.19</v>
      </c>
      <c r="AM73" s="162">
        <v>0.9</v>
      </c>
      <c r="AN73" s="162">
        <v>0.89</v>
      </c>
      <c r="AO73" s="224">
        <v>5935</v>
      </c>
      <c r="AP73" s="169">
        <v>7061.4391771856199</v>
      </c>
      <c r="AQ73" s="169">
        <v>5341.5</v>
      </c>
      <c r="AR73" s="169">
        <v>5282.15</v>
      </c>
      <c r="AS73" s="162">
        <v>1.18979598604644</v>
      </c>
      <c r="AT73" s="162">
        <v>0.9</v>
      </c>
      <c r="AU73" s="162">
        <v>0.89</v>
      </c>
      <c r="AV73" s="169">
        <v>5916</v>
      </c>
      <c r="AW73" s="169">
        <v>7028.6458235517266</v>
      </c>
      <c r="AX73" s="169">
        <v>5344.84237468826</v>
      </c>
      <c r="AY73" s="169">
        <v>6016.2708672109602</v>
      </c>
      <c r="AZ73" s="162">
        <v>1.1880740066855522</v>
      </c>
      <c r="BA73" s="162">
        <v>0.89610904094027299</v>
      </c>
      <c r="BB73" s="162">
        <v>1.00867983355033</v>
      </c>
      <c r="BC73" s="169">
        <v>5872</v>
      </c>
      <c r="BD73" s="169">
        <v>6989.1033020435843</v>
      </c>
      <c r="BE73" s="169">
        <v>5261.9522884012831</v>
      </c>
      <c r="BF73" s="169">
        <v>5922.967982607538</v>
      </c>
      <c r="BG73" s="162">
        <v>1.1902423879502018</v>
      </c>
      <c r="BH73" s="169">
        <v>5789</v>
      </c>
      <c r="BI73" s="169">
        <v>6890.3131838437184</v>
      </c>
      <c r="BJ73" s="169">
        <v>0</v>
      </c>
      <c r="BK73" s="162">
        <v>0</v>
      </c>
      <c r="BL73" s="169">
        <v>0</v>
      </c>
      <c r="BM73" s="169">
        <v>0</v>
      </c>
      <c r="BN73" s="169">
        <v>0</v>
      </c>
      <c r="BO73" s="169">
        <v>0</v>
      </c>
      <c r="BP73" s="169">
        <v>0</v>
      </c>
      <c r="BQ73" s="162">
        <v>0</v>
      </c>
      <c r="BR73" s="169">
        <v>0</v>
      </c>
      <c r="BS73" s="169">
        <v>0</v>
      </c>
      <c r="BT73" s="169">
        <v>0</v>
      </c>
      <c r="BU73" s="161" t="s">
        <v>1240</v>
      </c>
      <c r="BV73" s="161" t="s">
        <v>1374</v>
      </c>
      <c r="BW73" s="161" t="s">
        <v>1176</v>
      </c>
      <c r="BX73" s="161" t="s">
        <v>1250</v>
      </c>
      <c r="BY73" s="161" t="s">
        <v>1581</v>
      </c>
      <c r="BZ73" s="161" t="s">
        <v>1250</v>
      </c>
      <c r="CA73" s="161" t="s">
        <v>1251</v>
      </c>
      <c r="CB73" s="161" t="s">
        <v>1250</v>
      </c>
      <c r="CC73" s="161" t="s">
        <v>1251</v>
      </c>
      <c r="CD73" s="161" t="s">
        <v>1681</v>
      </c>
      <c r="CE73" s="161" t="s">
        <v>1681</v>
      </c>
      <c r="CF73" s="161" t="s">
        <v>1681</v>
      </c>
      <c r="CG73" s="161" t="s">
        <v>1682</v>
      </c>
      <c r="CH73" s="161" t="s">
        <v>1683</v>
      </c>
      <c r="CI73" s="161">
        <v>0</v>
      </c>
      <c r="CJ73" s="161">
        <v>1.2100929049075699</v>
      </c>
      <c r="CK73" s="161" t="s">
        <v>1585</v>
      </c>
      <c r="CL73" s="161" t="s">
        <v>1586</v>
      </c>
    </row>
    <row r="74" spans="1:90" x14ac:dyDescent="0.25">
      <c r="A74" s="161">
        <v>519</v>
      </c>
      <c r="B74" s="201" t="s">
        <v>1723</v>
      </c>
      <c r="C74" s="225" t="s">
        <v>1724</v>
      </c>
      <c r="D74" s="201" t="s">
        <v>1369</v>
      </c>
      <c r="E74" s="207" t="s">
        <v>1369</v>
      </c>
      <c r="F74" s="161" t="s">
        <v>1725</v>
      </c>
      <c r="G74" s="161" t="s">
        <v>1726</v>
      </c>
      <c r="H74" s="161" t="s">
        <v>1726</v>
      </c>
      <c r="I74" s="161" t="s">
        <v>1679</v>
      </c>
      <c r="J74" s="161" t="s">
        <v>1680</v>
      </c>
      <c r="O74" s="161" t="s">
        <v>1575</v>
      </c>
      <c r="P74" s="169">
        <v>3212</v>
      </c>
      <c r="Q74" s="190">
        <v>3822.7715882000002</v>
      </c>
      <c r="R74" s="162">
        <v>1.190153</v>
      </c>
      <c r="S74" s="190">
        <v>3208</v>
      </c>
      <c r="T74" s="190">
        <v>3868.0296155000001</v>
      </c>
      <c r="U74" s="190">
        <v>2964.2414543</v>
      </c>
      <c r="V74" s="162">
        <v>1.2057449</v>
      </c>
      <c r="W74" s="162">
        <v>0.924015415928928</v>
      </c>
      <c r="X74" s="190">
        <v>3193</v>
      </c>
      <c r="Y74" s="190">
        <v>3849.9434421000001</v>
      </c>
      <c r="Z74" s="190">
        <v>2950.8762480999999</v>
      </c>
      <c r="AA74" s="162">
        <v>1.2057449</v>
      </c>
      <c r="AB74" s="162">
        <v>0.92417045039148105</v>
      </c>
      <c r="AC74" s="169">
        <v>3191</v>
      </c>
      <c r="AD74" s="169">
        <v>3879.0735933999999</v>
      </c>
      <c r="AE74" s="169">
        <v>2843.2113439</v>
      </c>
      <c r="AF74" s="162">
        <v>1.2156294999999999</v>
      </c>
      <c r="AG74" s="162">
        <v>0.89100950000000001</v>
      </c>
      <c r="AH74" s="169">
        <v>3204</v>
      </c>
      <c r="AI74" s="169">
        <v>3894</v>
      </c>
      <c r="AJ74" s="169">
        <v>2858</v>
      </c>
      <c r="AK74" s="169">
        <v>2819</v>
      </c>
      <c r="AL74" s="162">
        <v>1.22</v>
      </c>
      <c r="AM74" s="162">
        <v>0.89</v>
      </c>
      <c r="AN74" s="162">
        <v>0.88</v>
      </c>
      <c r="AO74" s="224">
        <v>3154</v>
      </c>
      <c r="AP74" s="169">
        <v>3693.3269146267899</v>
      </c>
      <c r="AQ74" s="169">
        <v>2807.06</v>
      </c>
      <c r="AR74" s="169">
        <v>2775.52</v>
      </c>
      <c r="AS74" s="162">
        <v>1.17099775352784</v>
      </c>
      <c r="AT74" s="162">
        <v>0.89</v>
      </c>
      <c r="AU74" s="162">
        <v>0.88</v>
      </c>
      <c r="AV74" s="169">
        <v>3163</v>
      </c>
      <c r="AW74" s="169">
        <v>3647.8729543874369</v>
      </c>
      <c r="AX74" s="169">
        <v>2823.0668094122302</v>
      </c>
      <c r="AY74" s="169">
        <v>3358.2204368935099</v>
      </c>
      <c r="AZ74" s="162">
        <v>1.1532952748616621</v>
      </c>
      <c r="BA74" s="162">
        <v>0.89295170311947902</v>
      </c>
      <c r="BB74" s="162">
        <v>1.0622237662165099</v>
      </c>
      <c r="BC74" s="169">
        <v>3146</v>
      </c>
      <c r="BD74" s="169">
        <v>3683.4374644688742</v>
      </c>
      <c r="BE74" s="169">
        <v>2809.2260580138809</v>
      </c>
      <c r="BF74" s="169">
        <v>3341.7559685171404</v>
      </c>
      <c r="BG74" s="162">
        <v>1.1708319976061266</v>
      </c>
      <c r="BH74" s="169">
        <v>3127</v>
      </c>
      <c r="BI74" s="169">
        <v>3661.1916565143579</v>
      </c>
      <c r="BJ74" s="169">
        <v>0</v>
      </c>
      <c r="BK74" s="162">
        <v>0</v>
      </c>
      <c r="BL74" s="169">
        <v>0</v>
      </c>
      <c r="BM74" s="169">
        <v>0</v>
      </c>
      <c r="BN74" s="169">
        <v>0</v>
      </c>
      <c r="BO74" s="169">
        <v>0</v>
      </c>
      <c r="BP74" s="169">
        <v>0</v>
      </c>
      <c r="BQ74" s="162">
        <v>0</v>
      </c>
      <c r="BR74" s="169">
        <v>0</v>
      </c>
      <c r="BS74" s="169">
        <v>0</v>
      </c>
      <c r="BT74" s="169">
        <v>0</v>
      </c>
      <c r="BU74" s="161" t="s">
        <v>1240</v>
      </c>
      <c r="BV74" s="161" t="s">
        <v>1374</v>
      </c>
      <c r="BW74" s="161" t="s">
        <v>1176</v>
      </c>
      <c r="BX74" s="161" t="s">
        <v>1250</v>
      </c>
      <c r="BY74" s="161" t="s">
        <v>1581</v>
      </c>
      <c r="BZ74" s="161" t="s">
        <v>1250</v>
      </c>
      <c r="CA74" s="161" t="s">
        <v>1251</v>
      </c>
      <c r="CB74" s="161" t="s">
        <v>1250</v>
      </c>
      <c r="CC74" s="161" t="s">
        <v>1251</v>
      </c>
      <c r="CD74" s="161" t="s">
        <v>1681</v>
      </c>
      <c r="CE74" s="161" t="s">
        <v>1681</v>
      </c>
      <c r="CF74" s="161" t="s">
        <v>1681</v>
      </c>
      <c r="CG74" s="161" t="s">
        <v>1682</v>
      </c>
      <c r="CH74" s="161" t="s">
        <v>1683</v>
      </c>
      <c r="CI74" s="161">
        <v>0</v>
      </c>
      <c r="CJ74" s="161">
        <v>1.1581911687756701</v>
      </c>
      <c r="CK74" s="161" t="s">
        <v>1585</v>
      </c>
      <c r="CL74" s="161" t="s">
        <v>1586</v>
      </c>
    </row>
    <row r="75" spans="1:90" x14ac:dyDescent="0.25">
      <c r="A75" s="161">
        <v>520</v>
      </c>
      <c r="B75" s="201" t="s">
        <v>1727</v>
      </c>
      <c r="C75" s="225" t="s">
        <v>1728</v>
      </c>
      <c r="D75" s="201" t="s">
        <v>1369</v>
      </c>
      <c r="E75" s="207" t="s">
        <v>1369</v>
      </c>
      <c r="F75" s="161" t="s">
        <v>1729</v>
      </c>
      <c r="G75" s="161" t="s">
        <v>1730</v>
      </c>
      <c r="H75" s="161" t="s">
        <v>1730</v>
      </c>
      <c r="I75" s="161" t="s">
        <v>1679</v>
      </c>
      <c r="J75" s="161" t="s">
        <v>1680</v>
      </c>
      <c r="O75" s="161" t="s">
        <v>1575</v>
      </c>
      <c r="P75" s="169">
        <v>4556</v>
      </c>
      <c r="Q75" s="190">
        <v>5344.1889855999998</v>
      </c>
      <c r="R75" s="162">
        <v>1.1730001999999999</v>
      </c>
      <c r="S75" s="190">
        <v>4561</v>
      </c>
      <c r="T75" s="190">
        <v>5255.5152098999997</v>
      </c>
      <c r="U75" s="190">
        <v>4185.8839077000002</v>
      </c>
      <c r="V75" s="162">
        <v>1.1522726000000001</v>
      </c>
      <c r="W75" s="162">
        <v>0.91775573508002595</v>
      </c>
      <c r="X75" s="190">
        <v>4496</v>
      </c>
      <c r="Y75" s="190">
        <v>5180.6174926000003</v>
      </c>
      <c r="Z75" s="190">
        <v>4125.6201295000001</v>
      </c>
      <c r="AA75" s="162">
        <v>1.1522726000000001</v>
      </c>
      <c r="AB75" s="162">
        <v>0.91762013556494704</v>
      </c>
      <c r="AC75" s="169">
        <v>4495</v>
      </c>
      <c r="AD75" s="169">
        <v>5213.9423410999998</v>
      </c>
      <c r="AE75" s="169">
        <v>4025.5127723000001</v>
      </c>
      <c r="AF75" s="162">
        <v>1.1599427</v>
      </c>
      <c r="AG75" s="162">
        <v>0.8955535</v>
      </c>
      <c r="AH75" s="169">
        <v>4459</v>
      </c>
      <c r="AI75" s="169">
        <v>5178</v>
      </c>
      <c r="AJ75" s="169">
        <v>3982</v>
      </c>
      <c r="AK75" s="169">
        <v>3927</v>
      </c>
      <c r="AL75" s="162">
        <v>1.1599999999999999</v>
      </c>
      <c r="AM75" s="162">
        <v>0.89</v>
      </c>
      <c r="AN75" s="162">
        <v>0.88</v>
      </c>
      <c r="AO75" s="224">
        <v>4462</v>
      </c>
      <c r="AP75" s="169">
        <v>5242.99706306398</v>
      </c>
      <c r="AQ75" s="169">
        <v>3971.18</v>
      </c>
      <c r="AR75" s="169">
        <v>3926.56</v>
      </c>
      <c r="AS75" s="162">
        <v>1.17503295900134</v>
      </c>
      <c r="AT75" s="162">
        <v>0.89</v>
      </c>
      <c r="AU75" s="162">
        <v>0.88</v>
      </c>
      <c r="AV75" s="169">
        <v>4502</v>
      </c>
      <c r="AW75" s="169">
        <v>5210.6149695698796</v>
      </c>
      <c r="AX75" s="169">
        <v>3959.2594123672998</v>
      </c>
      <c r="AY75" s="169">
        <v>3480.0045543189799</v>
      </c>
      <c r="AZ75" s="162">
        <v>1.1574000376654552</v>
      </c>
      <c r="BA75" s="162">
        <v>0.89122327796675305</v>
      </c>
      <c r="BB75" s="162">
        <v>0.78334373760697396</v>
      </c>
      <c r="BC75" s="169">
        <v>4454</v>
      </c>
      <c r="BD75" s="169">
        <v>5221.3340159448016</v>
      </c>
      <c r="BE75" s="169">
        <v>3969.5084800639179</v>
      </c>
      <c r="BF75" s="169">
        <v>3489.013007301462</v>
      </c>
      <c r="BG75" s="162">
        <v>1.1722797521205213</v>
      </c>
      <c r="BH75" s="169">
        <v>4425</v>
      </c>
      <c r="BI75" s="169">
        <v>5187.337903133307</v>
      </c>
      <c r="BJ75" s="169">
        <v>0</v>
      </c>
      <c r="BK75" s="162">
        <v>0</v>
      </c>
      <c r="BL75" s="169">
        <v>0</v>
      </c>
      <c r="BM75" s="169">
        <v>0</v>
      </c>
      <c r="BN75" s="169">
        <v>0</v>
      </c>
      <c r="BO75" s="169">
        <v>0</v>
      </c>
      <c r="BP75" s="169">
        <v>0</v>
      </c>
      <c r="BQ75" s="162">
        <v>0</v>
      </c>
      <c r="BR75" s="169">
        <v>0</v>
      </c>
      <c r="BS75" s="169">
        <v>0</v>
      </c>
      <c r="BT75" s="169">
        <v>0</v>
      </c>
      <c r="BU75" s="161" t="s">
        <v>1240</v>
      </c>
      <c r="BV75" s="161" t="s">
        <v>1374</v>
      </c>
      <c r="BW75" s="161" t="s">
        <v>1176</v>
      </c>
      <c r="BX75" s="161" t="s">
        <v>1250</v>
      </c>
      <c r="BY75" s="161" t="s">
        <v>1581</v>
      </c>
      <c r="BZ75" s="161" t="s">
        <v>1250</v>
      </c>
      <c r="CA75" s="161" t="s">
        <v>1251</v>
      </c>
      <c r="CB75" s="161" t="s">
        <v>1250</v>
      </c>
      <c r="CC75" s="161" t="s">
        <v>1251</v>
      </c>
      <c r="CD75" s="161" t="s">
        <v>1681</v>
      </c>
      <c r="CE75" s="161" t="s">
        <v>1681</v>
      </c>
      <c r="CF75" s="161" t="s">
        <v>1681</v>
      </c>
      <c r="CG75" s="161" t="s">
        <v>1682</v>
      </c>
      <c r="CH75" s="161" t="s">
        <v>1683</v>
      </c>
      <c r="CI75" s="161">
        <v>0</v>
      </c>
      <c r="CJ75" s="161">
        <v>1.1969291677915901</v>
      </c>
      <c r="CK75" s="161" t="s">
        <v>1585</v>
      </c>
      <c r="CL75" s="161" t="s">
        <v>1586</v>
      </c>
    </row>
    <row r="76" spans="1:90" x14ac:dyDescent="0.25">
      <c r="A76" s="161">
        <v>521</v>
      </c>
      <c r="B76" s="201" t="s">
        <v>1731</v>
      </c>
      <c r="C76" s="225" t="s">
        <v>1732</v>
      </c>
      <c r="D76" s="201" t="s">
        <v>1369</v>
      </c>
      <c r="E76" s="207" t="s">
        <v>1369</v>
      </c>
      <c r="F76" s="161" t="s">
        <v>1733</v>
      </c>
      <c r="G76" s="161" t="s">
        <v>1734</v>
      </c>
      <c r="H76" s="161" t="s">
        <v>1734</v>
      </c>
      <c r="I76" s="161" t="s">
        <v>1679</v>
      </c>
      <c r="J76" s="161" t="s">
        <v>1680</v>
      </c>
      <c r="O76" s="161" t="s">
        <v>1575</v>
      </c>
      <c r="P76" s="169">
        <v>5092</v>
      </c>
      <c r="Q76" s="190">
        <v>5468.7123213000004</v>
      </c>
      <c r="R76" s="162">
        <v>1.0739812</v>
      </c>
      <c r="S76" s="190">
        <v>5095</v>
      </c>
      <c r="T76" s="190">
        <v>5181.6838244999999</v>
      </c>
      <c r="U76" s="190">
        <v>4687.4119559999999</v>
      </c>
      <c r="V76" s="162">
        <v>1.0170135</v>
      </c>
      <c r="W76" s="162">
        <v>0.920002346614328</v>
      </c>
      <c r="X76" s="190">
        <v>5102</v>
      </c>
      <c r="Y76" s="190">
        <v>5188.8029189999997</v>
      </c>
      <c r="Z76" s="190">
        <v>4688.8327815000002</v>
      </c>
      <c r="AA76" s="162">
        <v>1.0170135</v>
      </c>
      <c r="AB76" s="162">
        <v>0.91901857732261905</v>
      </c>
      <c r="AC76" s="169">
        <v>5090</v>
      </c>
      <c r="AD76" s="169">
        <v>5455.1008460000003</v>
      </c>
      <c r="AE76" s="169">
        <v>4655.1963816999996</v>
      </c>
      <c r="AF76" s="162">
        <v>1.0717289999999999</v>
      </c>
      <c r="AG76" s="162">
        <v>0.91457690000000003</v>
      </c>
      <c r="AH76" s="169">
        <v>5065</v>
      </c>
      <c r="AI76" s="169">
        <v>5436</v>
      </c>
      <c r="AJ76" s="169">
        <v>4630</v>
      </c>
      <c r="AK76" s="169">
        <v>4725</v>
      </c>
      <c r="AL76" s="162">
        <v>1.07</v>
      </c>
      <c r="AM76" s="162">
        <v>0.91</v>
      </c>
      <c r="AN76" s="162">
        <v>0.93</v>
      </c>
      <c r="AO76" s="224">
        <v>5072</v>
      </c>
      <c r="AP76" s="169">
        <v>5226.7503506995799</v>
      </c>
      <c r="AQ76" s="169">
        <v>4615.5200000000004</v>
      </c>
      <c r="AR76" s="169">
        <v>4716.96</v>
      </c>
      <c r="AS76" s="162">
        <v>1.03051071583194</v>
      </c>
      <c r="AT76" s="162">
        <v>0.91</v>
      </c>
      <c r="AU76" s="162">
        <v>0.93</v>
      </c>
      <c r="AV76" s="169">
        <v>5082</v>
      </c>
      <c r="AW76" s="169">
        <v>5330.6097668251705</v>
      </c>
      <c r="AX76" s="169">
        <v>4748.8851109649004</v>
      </c>
      <c r="AY76" s="169">
        <v>4427.3012746651002</v>
      </c>
      <c r="AZ76" s="162">
        <v>1.0489196707644963</v>
      </c>
      <c r="BA76" s="162">
        <v>0.91166924764156299</v>
      </c>
      <c r="BB76" s="162">
        <v>0.84993305330487601</v>
      </c>
      <c r="BC76" s="169">
        <v>5130</v>
      </c>
      <c r="BD76" s="169">
        <v>5407.9515502958402</v>
      </c>
      <c r="BE76" s="169">
        <v>4676.8632404012178</v>
      </c>
      <c r="BF76" s="169">
        <v>4360.1565634540138</v>
      </c>
      <c r="BG76" s="162">
        <v>1.0541815887516257</v>
      </c>
      <c r="BH76" s="169">
        <v>5119</v>
      </c>
      <c r="BI76" s="169">
        <v>5396.355552819572</v>
      </c>
      <c r="BJ76" s="169">
        <v>0</v>
      </c>
      <c r="BK76" s="162">
        <v>0</v>
      </c>
      <c r="BL76" s="169">
        <v>0</v>
      </c>
      <c r="BM76" s="169">
        <v>0</v>
      </c>
      <c r="BN76" s="169">
        <v>0</v>
      </c>
      <c r="BO76" s="169">
        <v>0</v>
      </c>
      <c r="BP76" s="169">
        <v>0</v>
      </c>
      <c r="BQ76" s="162">
        <v>0</v>
      </c>
      <c r="BR76" s="169">
        <v>0</v>
      </c>
      <c r="BS76" s="169">
        <v>0</v>
      </c>
      <c r="BT76" s="169">
        <v>0</v>
      </c>
      <c r="BU76" s="161" t="s">
        <v>1240</v>
      </c>
      <c r="BV76" s="161" t="s">
        <v>1374</v>
      </c>
      <c r="BW76" s="161" t="s">
        <v>1176</v>
      </c>
      <c r="BX76" s="161" t="s">
        <v>1250</v>
      </c>
      <c r="BY76" s="161" t="s">
        <v>1581</v>
      </c>
      <c r="BZ76" s="161" t="s">
        <v>1250</v>
      </c>
      <c r="CA76" s="161" t="s">
        <v>1251</v>
      </c>
      <c r="CB76" s="161" t="s">
        <v>1250</v>
      </c>
      <c r="CC76" s="161" t="s">
        <v>1251</v>
      </c>
      <c r="CD76" s="161" t="s">
        <v>1681</v>
      </c>
      <c r="CE76" s="161" t="s">
        <v>1681</v>
      </c>
      <c r="CF76" s="161" t="s">
        <v>1681</v>
      </c>
      <c r="CG76" s="161" t="s">
        <v>1682</v>
      </c>
      <c r="CH76" s="161" t="s">
        <v>1683</v>
      </c>
      <c r="CI76" s="161">
        <v>0</v>
      </c>
      <c r="CJ76" s="161">
        <v>1.0818720444355101</v>
      </c>
      <c r="CK76" s="161" t="s">
        <v>1585</v>
      </c>
      <c r="CL76" s="161" t="s">
        <v>1586</v>
      </c>
    </row>
    <row r="77" spans="1:90" x14ac:dyDescent="0.25">
      <c r="A77" s="161">
        <v>522</v>
      </c>
      <c r="B77" s="201" t="s">
        <v>1735</v>
      </c>
      <c r="C77" s="225" t="s">
        <v>1736</v>
      </c>
      <c r="D77" s="201" t="s">
        <v>1369</v>
      </c>
      <c r="E77" s="207" t="s">
        <v>1369</v>
      </c>
      <c r="F77" s="161" t="s">
        <v>1737</v>
      </c>
      <c r="G77" s="161" t="s">
        <v>1738</v>
      </c>
      <c r="H77" s="161" t="s">
        <v>1738</v>
      </c>
      <c r="I77" s="161" t="s">
        <v>1679</v>
      </c>
      <c r="J77" s="161" t="s">
        <v>1680</v>
      </c>
      <c r="O77" s="161" t="s">
        <v>1575</v>
      </c>
      <c r="P77" s="169">
        <v>6141</v>
      </c>
      <c r="Q77" s="190">
        <v>6960.3127836000003</v>
      </c>
      <c r="R77" s="162">
        <v>1.1334168</v>
      </c>
      <c r="S77" s="190">
        <v>6160</v>
      </c>
      <c r="T77" s="190">
        <v>6825.0719185999997</v>
      </c>
      <c r="U77" s="190">
        <v>5703.9368554000002</v>
      </c>
      <c r="V77" s="162">
        <v>1.1079661999999999</v>
      </c>
      <c r="W77" s="162">
        <v>0.92596377522727302</v>
      </c>
      <c r="X77" s="190">
        <v>6141</v>
      </c>
      <c r="Y77" s="190">
        <v>6804.0205604000002</v>
      </c>
      <c r="Z77" s="190">
        <v>5681.0635395999998</v>
      </c>
      <c r="AA77" s="162">
        <v>1.1079661999999999</v>
      </c>
      <c r="AB77" s="162">
        <v>0.92510397974271297</v>
      </c>
      <c r="AC77" s="169">
        <v>6237</v>
      </c>
      <c r="AD77" s="169">
        <v>6757.1433545999998</v>
      </c>
      <c r="AE77" s="169">
        <v>5648.7547678000001</v>
      </c>
      <c r="AF77" s="162">
        <v>1.0833964</v>
      </c>
      <c r="AG77" s="162">
        <v>0.90568459999999995</v>
      </c>
      <c r="AH77" s="169">
        <v>6210</v>
      </c>
      <c r="AI77" s="169">
        <v>6717</v>
      </c>
      <c r="AJ77" s="169">
        <v>5628</v>
      </c>
      <c r="AK77" s="169">
        <v>5487</v>
      </c>
      <c r="AL77" s="162">
        <v>1.08</v>
      </c>
      <c r="AM77" s="162">
        <v>0.91</v>
      </c>
      <c r="AN77" s="162">
        <v>0.88</v>
      </c>
      <c r="AO77" s="224">
        <v>6227</v>
      </c>
      <c r="AP77" s="169">
        <v>6770.6917124173897</v>
      </c>
      <c r="AQ77" s="169">
        <v>5666.57</v>
      </c>
      <c r="AR77" s="169">
        <v>5479.76</v>
      </c>
      <c r="AS77" s="162">
        <v>1.0873119820808399</v>
      </c>
      <c r="AT77" s="162">
        <v>0.91</v>
      </c>
      <c r="AU77" s="162">
        <v>0.88</v>
      </c>
      <c r="AV77" s="169">
        <v>6204</v>
      </c>
      <c r="AW77" s="169">
        <v>7091.884046553635</v>
      </c>
      <c r="AX77" s="169">
        <v>5730.6685552451299</v>
      </c>
      <c r="AY77" s="169">
        <v>5581.4356282855497</v>
      </c>
      <c r="AZ77" s="162">
        <v>1.1431147721717658</v>
      </c>
      <c r="BA77" s="162">
        <v>0.90761301160043295</v>
      </c>
      <c r="BB77" s="162">
        <v>0.88397776817953</v>
      </c>
      <c r="BC77" s="169">
        <v>6148</v>
      </c>
      <c r="BD77" s="169">
        <v>6837.1483945355831</v>
      </c>
      <c r="BE77" s="169">
        <v>5580.0047953194617</v>
      </c>
      <c r="BF77" s="169">
        <v>5434.69531876775</v>
      </c>
      <c r="BG77" s="162">
        <v>1.1120931025594638</v>
      </c>
      <c r="BH77" s="169">
        <v>6112</v>
      </c>
      <c r="BI77" s="169">
        <v>6797.1130428434426</v>
      </c>
      <c r="BJ77" s="169">
        <v>0</v>
      </c>
      <c r="BK77" s="162">
        <v>0</v>
      </c>
      <c r="BL77" s="169">
        <v>0</v>
      </c>
      <c r="BM77" s="169">
        <v>0</v>
      </c>
      <c r="BN77" s="169">
        <v>0</v>
      </c>
      <c r="BO77" s="169">
        <v>0</v>
      </c>
      <c r="BP77" s="169">
        <v>0</v>
      </c>
      <c r="BQ77" s="162">
        <v>0</v>
      </c>
      <c r="BR77" s="169">
        <v>0</v>
      </c>
      <c r="BS77" s="169">
        <v>0</v>
      </c>
      <c r="BT77" s="169">
        <v>0</v>
      </c>
      <c r="BU77" s="161" t="s">
        <v>1240</v>
      </c>
      <c r="BV77" s="161" t="s">
        <v>1374</v>
      </c>
      <c r="BW77" s="161" t="s">
        <v>1176</v>
      </c>
      <c r="BX77" s="161" t="s">
        <v>1250</v>
      </c>
      <c r="BY77" s="161" t="s">
        <v>1581</v>
      </c>
      <c r="BZ77" s="161" t="s">
        <v>1250</v>
      </c>
      <c r="CA77" s="161" t="s">
        <v>1251</v>
      </c>
      <c r="CB77" s="161" t="s">
        <v>1250</v>
      </c>
      <c r="CC77" s="161" t="s">
        <v>1251</v>
      </c>
      <c r="CD77" s="161" t="s">
        <v>1681</v>
      </c>
      <c r="CE77" s="161" t="s">
        <v>1681</v>
      </c>
      <c r="CF77" s="161" t="s">
        <v>1681</v>
      </c>
      <c r="CG77" s="161" t="s">
        <v>1682</v>
      </c>
      <c r="CH77" s="161" t="s">
        <v>1683</v>
      </c>
      <c r="CI77" s="161">
        <v>0</v>
      </c>
      <c r="CJ77" s="161">
        <v>1.1541664544038801</v>
      </c>
      <c r="CK77" s="161" t="s">
        <v>1585</v>
      </c>
      <c r="CL77" s="161" t="s">
        <v>1586</v>
      </c>
    </row>
    <row r="78" spans="1:90" x14ac:dyDescent="0.25">
      <c r="A78" s="161">
        <v>528</v>
      </c>
      <c r="B78" s="201" t="s">
        <v>1739</v>
      </c>
      <c r="C78" s="225" t="s">
        <v>1740</v>
      </c>
      <c r="D78" s="201" t="s">
        <v>1369</v>
      </c>
      <c r="E78" s="207" t="s">
        <v>1369</v>
      </c>
      <c r="F78" s="161" t="s">
        <v>1741</v>
      </c>
      <c r="G78" s="161" t="s">
        <v>1742</v>
      </c>
      <c r="H78" s="161" t="s">
        <v>1742</v>
      </c>
      <c r="I78" s="161" t="s">
        <v>1688</v>
      </c>
      <c r="J78" s="161" t="s">
        <v>1689</v>
      </c>
      <c r="O78" s="161" t="s">
        <v>1575</v>
      </c>
      <c r="P78" s="169">
        <v>14604</v>
      </c>
      <c r="Q78" s="190">
        <v>16849.4349778</v>
      </c>
      <c r="R78" s="162">
        <v>1.1537548</v>
      </c>
      <c r="S78" s="190">
        <v>14747</v>
      </c>
      <c r="T78" s="190">
        <v>16349.287345799999</v>
      </c>
      <c r="U78" s="190">
        <v>13588.7089492</v>
      </c>
      <c r="V78" s="162">
        <v>1.1086517</v>
      </c>
      <c r="W78" s="162">
        <v>0.92145581807825305</v>
      </c>
      <c r="X78" s="190">
        <v>14766</v>
      </c>
      <c r="Y78" s="190">
        <v>16370.351729</v>
      </c>
      <c r="Z78" s="190">
        <v>13627.6792544</v>
      </c>
      <c r="AA78" s="162">
        <v>1.1086517</v>
      </c>
      <c r="AB78" s="162">
        <v>0.92290933593390201</v>
      </c>
      <c r="AC78" s="169">
        <v>14777</v>
      </c>
      <c r="AD78" s="169">
        <v>16757.762800600001</v>
      </c>
      <c r="AE78" s="169">
        <v>13333.1908453</v>
      </c>
      <c r="AF78" s="162">
        <v>1.1340436</v>
      </c>
      <c r="AG78" s="162">
        <v>0.90229349999999997</v>
      </c>
      <c r="AH78" s="169">
        <v>14796</v>
      </c>
      <c r="AI78" s="169">
        <v>16788</v>
      </c>
      <c r="AJ78" s="169">
        <v>13335</v>
      </c>
      <c r="AK78" s="169">
        <v>13293</v>
      </c>
      <c r="AL78" s="162">
        <v>1.1299999999999999</v>
      </c>
      <c r="AM78" s="162">
        <v>0.9</v>
      </c>
      <c r="AN78" s="162">
        <v>0.9</v>
      </c>
      <c r="AO78" s="224">
        <v>14906</v>
      </c>
      <c r="AP78" s="169">
        <v>16975.6420930436</v>
      </c>
      <c r="AQ78" s="169">
        <v>13415.4</v>
      </c>
      <c r="AR78" s="169">
        <v>13415.4</v>
      </c>
      <c r="AS78" s="162">
        <v>1.1388462426568899</v>
      </c>
      <c r="AT78" s="162">
        <v>0.9</v>
      </c>
      <c r="AU78" s="162">
        <v>0.9</v>
      </c>
      <c r="AV78" s="169">
        <v>14887</v>
      </c>
      <c r="AW78" s="169">
        <v>17034.8712131219</v>
      </c>
      <c r="AX78" s="169">
        <v>13584.0553237898</v>
      </c>
      <c r="AY78" s="169">
        <v>12410.500289998499</v>
      </c>
      <c r="AZ78" s="162">
        <v>1.144278310816276</v>
      </c>
      <c r="BA78" s="162">
        <v>0.90406677473560604</v>
      </c>
      <c r="BB78" s="162">
        <v>0.82596254966547</v>
      </c>
      <c r="BC78" s="169">
        <v>14888</v>
      </c>
      <c r="BD78" s="169">
        <v>16969.595076952755</v>
      </c>
      <c r="BE78" s="169">
        <v>13459.746142263702</v>
      </c>
      <c r="BF78" s="169">
        <v>12296.930439419517</v>
      </c>
      <c r="BG78" s="162">
        <v>1.1398169718533553</v>
      </c>
      <c r="BH78" s="169">
        <v>14948</v>
      </c>
      <c r="BI78" s="169">
        <v>17037.984095263953</v>
      </c>
      <c r="BJ78" s="169">
        <v>0</v>
      </c>
      <c r="BK78" s="162">
        <v>0</v>
      </c>
      <c r="BL78" s="169">
        <v>0</v>
      </c>
      <c r="BM78" s="169">
        <v>0</v>
      </c>
      <c r="BN78" s="169">
        <v>0</v>
      </c>
      <c r="BO78" s="169">
        <v>0</v>
      </c>
      <c r="BP78" s="169">
        <v>0</v>
      </c>
      <c r="BQ78" s="162">
        <v>0</v>
      </c>
      <c r="BR78" s="169">
        <v>0</v>
      </c>
      <c r="BS78" s="169">
        <v>0</v>
      </c>
      <c r="BT78" s="169">
        <v>0</v>
      </c>
      <c r="BU78" s="161" t="s">
        <v>1240</v>
      </c>
      <c r="BV78" s="161" t="s">
        <v>1374</v>
      </c>
      <c r="BW78" s="161" t="s">
        <v>1176</v>
      </c>
      <c r="BX78" s="161" t="s">
        <v>1250</v>
      </c>
      <c r="BY78" s="161" t="s">
        <v>1581</v>
      </c>
      <c r="BZ78" s="161" t="s">
        <v>1250</v>
      </c>
      <c r="CA78" s="161" t="s">
        <v>1251</v>
      </c>
      <c r="CB78" s="161" t="s">
        <v>1250</v>
      </c>
      <c r="CC78" s="161" t="s">
        <v>1251</v>
      </c>
      <c r="CD78" s="161" t="s">
        <v>1690</v>
      </c>
      <c r="CE78" s="161" t="s">
        <v>1690</v>
      </c>
      <c r="CF78" s="161" t="s">
        <v>1690</v>
      </c>
      <c r="CG78" s="161" t="s">
        <v>1691</v>
      </c>
      <c r="CH78" s="161" t="s">
        <v>1692</v>
      </c>
      <c r="CI78" s="161">
        <v>0</v>
      </c>
      <c r="CJ78" s="161">
        <v>1.1672048444465799</v>
      </c>
      <c r="CK78" s="161" t="s">
        <v>1585</v>
      </c>
      <c r="CL78" s="161" t="s">
        <v>1586</v>
      </c>
    </row>
    <row r="79" spans="1:90" x14ac:dyDescent="0.25">
      <c r="A79" s="161">
        <v>529</v>
      </c>
      <c r="B79" s="201" t="s">
        <v>1743</v>
      </c>
      <c r="C79" s="225" t="s">
        <v>1744</v>
      </c>
      <c r="D79" s="201" t="s">
        <v>1369</v>
      </c>
      <c r="E79" s="207" t="s">
        <v>1369</v>
      </c>
      <c r="F79" s="161" t="s">
        <v>1745</v>
      </c>
      <c r="G79" s="161" t="s">
        <v>1746</v>
      </c>
      <c r="H79" s="161" t="s">
        <v>1746</v>
      </c>
      <c r="I79" s="161" t="s">
        <v>1688</v>
      </c>
      <c r="J79" s="161" t="s">
        <v>1689</v>
      </c>
      <c r="O79" s="161" t="s">
        <v>1575</v>
      </c>
      <c r="P79" s="169">
        <v>12803</v>
      </c>
      <c r="Q79" s="190">
        <v>14795.9245756</v>
      </c>
      <c r="R79" s="162">
        <v>1.1556607000000001</v>
      </c>
      <c r="S79" s="190">
        <v>12928</v>
      </c>
      <c r="T79" s="190">
        <v>14469.1613292</v>
      </c>
      <c r="U79" s="190">
        <v>11973.1392299</v>
      </c>
      <c r="V79" s="162">
        <v>1.1192111</v>
      </c>
      <c r="W79" s="162">
        <v>0.92614010132270996</v>
      </c>
      <c r="X79" s="190">
        <v>12999</v>
      </c>
      <c r="Y79" s="190">
        <v>14548.625318500001</v>
      </c>
      <c r="Z79" s="190">
        <v>12046.331275500001</v>
      </c>
      <c r="AA79" s="162">
        <v>1.1192111</v>
      </c>
      <c r="AB79" s="162">
        <v>0.92671215289637698</v>
      </c>
      <c r="AC79" s="169">
        <v>13075</v>
      </c>
      <c r="AD79" s="169">
        <v>14901.8391813</v>
      </c>
      <c r="AE79" s="169">
        <v>11994.1078433</v>
      </c>
      <c r="AF79" s="162">
        <v>1.1397200000000001</v>
      </c>
      <c r="AG79" s="162">
        <v>0.91733140000000002</v>
      </c>
      <c r="AH79" s="169">
        <v>13152</v>
      </c>
      <c r="AI79" s="169">
        <v>14999</v>
      </c>
      <c r="AJ79" s="169">
        <v>12060</v>
      </c>
      <c r="AK79" s="169">
        <v>12434</v>
      </c>
      <c r="AL79" s="162">
        <v>1.1399999999999999</v>
      </c>
      <c r="AM79" s="162">
        <v>0.92</v>
      </c>
      <c r="AN79" s="162">
        <v>0.95</v>
      </c>
      <c r="AO79" s="224">
        <v>13180</v>
      </c>
      <c r="AP79" s="169">
        <v>14750.253202047301</v>
      </c>
      <c r="AQ79" s="169">
        <v>12125.6</v>
      </c>
      <c r="AR79" s="169">
        <v>12521</v>
      </c>
      <c r="AS79" s="162">
        <v>1.11913908968493</v>
      </c>
      <c r="AT79" s="162">
        <v>0.92</v>
      </c>
      <c r="AU79" s="162">
        <v>0.95</v>
      </c>
      <c r="AV79" s="169">
        <v>13179</v>
      </c>
      <c r="AW79" s="169">
        <v>14961.634671449245</v>
      </c>
      <c r="AX79" s="169">
        <v>12316.876142815699</v>
      </c>
      <c r="AY79" s="169">
        <v>11470.059720734</v>
      </c>
      <c r="AZ79" s="162">
        <v>1.1352632727406666</v>
      </c>
      <c r="BA79" s="162">
        <v>0.92147354526732905</v>
      </c>
      <c r="BB79" s="162">
        <v>0.85811990578939901</v>
      </c>
      <c r="BC79" s="169">
        <v>13314</v>
      </c>
      <c r="BD79" s="169">
        <v>15108.314387803266</v>
      </c>
      <c r="BE79" s="169">
        <v>12268.498781689219</v>
      </c>
      <c r="BF79" s="169">
        <v>11425.008425680058</v>
      </c>
      <c r="BG79" s="162">
        <v>1.1347689941267287</v>
      </c>
      <c r="BH79" s="169">
        <v>13384</v>
      </c>
      <c r="BI79" s="169">
        <v>15187.748217392136</v>
      </c>
      <c r="BJ79" s="169">
        <v>0</v>
      </c>
      <c r="BK79" s="162">
        <v>0</v>
      </c>
      <c r="BL79" s="169">
        <v>0</v>
      </c>
      <c r="BM79" s="169">
        <v>0</v>
      </c>
      <c r="BN79" s="169">
        <v>0</v>
      </c>
      <c r="BO79" s="169">
        <v>0</v>
      </c>
      <c r="BP79" s="169">
        <v>0</v>
      </c>
      <c r="BQ79" s="162">
        <v>0</v>
      </c>
      <c r="BR79" s="169">
        <v>0</v>
      </c>
      <c r="BS79" s="169">
        <v>0</v>
      </c>
      <c r="BT79" s="169">
        <v>0</v>
      </c>
      <c r="BU79" s="161" t="s">
        <v>1240</v>
      </c>
      <c r="BV79" s="161" t="s">
        <v>1374</v>
      </c>
      <c r="BW79" s="161" t="s">
        <v>1176</v>
      </c>
      <c r="BX79" s="161" t="s">
        <v>1250</v>
      </c>
      <c r="BY79" s="161" t="s">
        <v>1581</v>
      </c>
      <c r="BZ79" s="161" t="s">
        <v>1250</v>
      </c>
      <c r="CA79" s="161" t="s">
        <v>1251</v>
      </c>
      <c r="CB79" s="161" t="s">
        <v>1250</v>
      </c>
      <c r="CC79" s="161" t="s">
        <v>1251</v>
      </c>
      <c r="CD79" s="161" t="s">
        <v>1690</v>
      </c>
      <c r="CE79" s="161" t="s">
        <v>1690</v>
      </c>
      <c r="CF79" s="161" t="s">
        <v>1690</v>
      </c>
      <c r="CG79" s="161" t="s">
        <v>1691</v>
      </c>
      <c r="CH79" s="161" t="s">
        <v>1692</v>
      </c>
      <c r="CI79" s="161">
        <v>0</v>
      </c>
      <c r="CJ79" s="161">
        <v>1.14862959336411</v>
      </c>
      <c r="CK79" s="161" t="s">
        <v>1585</v>
      </c>
      <c r="CL79" s="161" t="s">
        <v>1586</v>
      </c>
    </row>
    <row r="80" spans="1:90" x14ac:dyDescent="0.25">
      <c r="A80" s="161">
        <v>532</v>
      </c>
      <c r="B80" s="201" t="s">
        <v>1747</v>
      </c>
      <c r="C80" s="225" t="s">
        <v>1748</v>
      </c>
      <c r="D80" s="201" t="s">
        <v>1369</v>
      </c>
      <c r="E80" s="207" t="s">
        <v>1369</v>
      </c>
      <c r="F80" s="161" t="s">
        <v>1749</v>
      </c>
      <c r="G80" s="161" t="s">
        <v>1750</v>
      </c>
      <c r="H80" s="161" t="s">
        <v>1750</v>
      </c>
      <c r="I80" s="161" t="s">
        <v>1751</v>
      </c>
      <c r="J80" s="220" t="s">
        <v>1752</v>
      </c>
      <c r="O80" s="161" t="s">
        <v>1417</v>
      </c>
      <c r="P80" s="169">
        <v>6359</v>
      </c>
      <c r="Q80" s="190">
        <v>7271.0839580000002</v>
      </c>
      <c r="R80" s="162">
        <v>1.143432</v>
      </c>
      <c r="S80" s="190">
        <v>6483</v>
      </c>
      <c r="T80" s="190">
        <v>7190.5011238999996</v>
      </c>
      <c r="U80" s="190">
        <v>6069.8444498999997</v>
      </c>
      <c r="V80" s="162">
        <v>1.1091317000000001</v>
      </c>
      <c r="W80" s="162">
        <v>0.93627093165201303</v>
      </c>
      <c r="X80" s="190">
        <v>6444</v>
      </c>
      <c r="Y80" s="190">
        <v>7147.2449857000001</v>
      </c>
      <c r="Z80" s="190">
        <v>6026.2869227000001</v>
      </c>
      <c r="AA80" s="162">
        <v>1.1091317000000001</v>
      </c>
      <c r="AB80" s="162">
        <v>0.93517798303848498</v>
      </c>
      <c r="AC80" s="169">
        <v>6516</v>
      </c>
      <c r="AD80" s="169">
        <v>7163.8352992</v>
      </c>
      <c r="AE80" s="169">
        <v>5975.9832256999998</v>
      </c>
      <c r="AF80" s="162">
        <v>1.0994222</v>
      </c>
      <c r="AG80" s="162">
        <v>0.91712450000000001</v>
      </c>
      <c r="AH80" s="169">
        <v>6599</v>
      </c>
      <c r="AI80" s="169">
        <v>7266</v>
      </c>
      <c r="AJ80" s="169">
        <v>6062</v>
      </c>
      <c r="AK80" s="169">
        <v>5930</v>
      </c>
      <c r="AL80" s="162">
        <v>1.1000000000000001</v>
      </c>
      <c r="AM80" s="162">
        <v>0.92</v>
      </c>
      <c r="AN80" s="162">
        <v>0.9</v>
      </c>
      <c r="AO80" s="224">
        <v>6629</v>
      </c>
      <c r="AP80" s="169">
        <v>7159.9805957960298</v>
      </c>
      <c r="AQ80" s="169">
        <v>6098.68</v>
      </c>
      <c r="AR80" s="169">
        <v>5966.1</v>
      </c>
      <c r="AS80" s="162">
        <v>1.0800996524055</v>
      </c>
      <c r="AT80" s="162">
        <v>0.92</v>
      </c>
      <c r="AU80" s="162">
        <v>0.9</v>
      </c>
      <c r="AV80" s="169">
        <v>6696</v>
      </c>
      <c r="AW80" s="169">
        <v>7752.8359039621864</v>
      </c>
      <c r="AX80" s="169">
        <v>6164.02209716785</v>
      </c>
      <c r="AY80" s="169">
        <v>5191.7283979342001</v>
      </c>
      <c r="AZ80" s="162">
        <v>1.1578309295045082</v>
      </c>
      <c r="BA80" s="162">
        <v>0.920415424394184</v>
      </c>
      <c r="BB80" s="162">
        <v>0.77523195429807401</v>
      </c>
      <c r="BC80" s="169">
        <v>6777</v>
      </c>
      <c r="BD80" s="169">
        <v>7576.6749098573946</v>
      </c>
      <c r="BE80" s="169">
        <v>6237.6553311193848</v>
      </c>
      <c r="BF80" s="169">
        <v>5253.7469542780473</v>
      </c>
      <c r="BG80" s="162">
        <v>1.1179983635616637</v>
      </c>
      <c r="BH80" s="169">
        <v>6846</v>
      </c>
      <c r="BI80" s="169">
        <v>7653.8167969431497</v>
      </c>
      <c r="BJ80" s="169">
        <v>0</v>
      </c>
      <c r="BK80" s="162">
        <v>0</v>
      </c>
      <c r="BL80" s="169">
        <v>0</v>
      </c>
      <c r="BM80" s="169">
        <v>0</v>
      </c>
      <c r="BN80" s="169">
        <v>0</v>
      </c>
      <c r="BO80" s="169">
        <v>0</v>
      </c>
      <c r="BP80" s="169">
        <v>0</v>
      </c>
      <c r="BQ80" s="162">
        <v>0</v>
      </c>
      <c r="BR80" s="169">
        <v>0</v>
      </c>
      <c r="BS80" s="169">
        <v>0</v>
      </c>
      <c r="BT80" s="169">
        <v>0</v>
      </c>
      <c r="BU80" s="161" t="s">
        <v>1240</v>
      </c>
      <c r="BV80" s="161" t="s">
        <v>1374</v>
      </c>
      <c r="BW80" s="161" t="s">
        <v>1178</v>
      </c>
      <c r="BX80" s="161" t="s">
        <v>1261</v>
      </c>
      <c r="BY80" s="161" t="s">
        <v>1491</v>
      </c>
      <c r="BZ80" s="161" t="s">
        <v>1261</v>
      </c>
      <c r="CA80" s="161" t="s">
        <v>1262</v>
      </c>
      <c r="CB80" s="161" t="s">
        <v>1261</v>
      </c>
      <c r="CC80" s="161" t="s">
        <v>1262</v>
      </c>
      <c r="CD80" s="161" t="s">
        <v>1753</v>
      </c>
      <c r="CE80" s="161" t="s">
        <v>1753</v>
      </c>
      <c r="CF80" s="161" t="s">
        <v>1753</v>
      </c>
      <c r="CG80" s="161" t="s">
        <v>1754</v>
      </c>
      <c r="CH80" s="161" t="s">
        <v>1755</v>
      </c>
      <c r="CI80" s="161">
        <v>0</v>
      </c>
      <c r="CJ80" s="161">
        <v>1.1752393409517401</v>
      </c>
      <c r="CK80" s="161" t="s">
        <v>1495</v>
      </c>
      <c r="CL80" s="161" t="s">
        <v>1496</v>
      </c>
    </row>
    <row r="81" spans="1:90" x14ac:dyDescent="0.25">
      <c r="A81" s="161">
        <v>533</v>
      </c>
      <c r="B81" s="201" t="s">
        <v>1756</v>
      </c>
      <c r="C81" s="225" t="s">
        <v>1757</v>
      </c>
      <c r="D81" s="201" t="s">
        <v>1369</v>
      </c>
      <c r="E81" s="207" t="s">
        <v>1369</v>
      </c>
      <c r="F81" s="161" t="s">
        <v>1758</v>
      </c>
      <c r="G81" s="161" t="s">
        <v>1759</v>
      </c>
      <c r="H81" s="161" t="s">
        <v>1759</v>
      </c>
      <c r="I81" s="161" t="s">
        <v>1688</v>
      </c>
      <c r="J81" s="161" t="s">
        <v>1689</v>
      </c>
      <c r="O81" s="161" t="s">
        <v>1417</v>
      </c>
      <c r="P81" s="169">
        <v>8654</v>
      </c>
      <c r="Q81" s="190">
        <v>9372.2695714000001</v>
      </c>
      <c r="R81" s="162">
        <v>1.0829986</v>
      </c>
      <c r="S81" s="190">
        <v>8776</v>
      </c>
      <c r="T81" s="190">
        <v>8915.6604848000006</v>
      </c>
      <c r="U81" s="190">
        <v>8039.4666532000001</v>
      </c>
      <c r="V81" s="162">
        <v>1.0159138999999999</v>
      </c>
      <c r="W81" s="162">
        <v>0.91607414006381005</v>
      </c>
      <c r="X81" s="190">
        <v>8880</v>
      </c>
      <c r="Y81" s="190">
        <v>9021.3155315000004</v>
      </c>
      <c r="Z81" s="190">
        <v>8117.4868466999997</v>
      </c>
      <c r="AA81" s="162">
        <v>1.0159138999999999</v>
      </c>
      <c r="AB81" s="162">
        <v>0.91413140165540496</v>
      </c>
      <c r="AC81" s="169">
        <v>8952</v>
      </c>
      <c r="AD81" s="169">
        <v>9290.8622202999995</v>
      </c>
      <c r="AE81" s="169">
        <v>8106.5253694000003</v>
      </c>
      <c r="AF81" s="162">
        <v>1.0378532</v>
      </c>
      <c r="AG81" s="162">
        <v>0.90555470000000005</v>
      </c>
      <c r="AH81" s="169">
        <v>9003</v>
      </c>
      <c r="AI81" s="169">
        <v>9359</v>
      </c>
      <c r="AJ81" s="169">
        <v>8153</v>
      </c>
      <c r="AK81" s="169">
        <v>8294</v>
      </c>
      <c r="AL81" s="162">
        <v>1.04</v>
      </c>
      <c r="AM81" s="162">
        <v>0.91</v>
      </c>
      <c r="AN81" s="162">
        <v>0.92</v>
      </c>
      <c r="AO81" s="224">
        <v>9044</v>
      </c>
      <c r="AP81" s="169">
        <v>9291.3204384607907</v>
      </c>
      <c r="AQ81" s="169">
        <v>8230.0400000000009</v>
      </c>
      <c r="AR81" s="169">
        <v>8320.48</v>
      </c>
      <c r="AS81" s="162">
        <v>1.02734635542468</v>
      </c>
      <c r="AT81" s="162">
        <v>0.91</v>
      </c>
      <c r="AU81" s="162">
        <v>0.92</v>
      </c>
      <c r="AV81" s="169">
        <v>9080</v>
      </c>
      <c r="AW81" s="169">
        <v>9367.6440080366574</v>
      </c>
      <c r="AX81" s="169">
        <v>8459.4481447578401</v>
      </c>
      <c r="AY81" s="169">
        <v>8124.4968308931802</v>
      </c>
      <c r="AZ81" s="162">
        <v>1.0316788555106451</v>
      </c>
      <c r="BA81" s="162">
        <v>0.90514103838624405</v>
      </c>
      <c r="BB81" s="162">
        <v>0.86930203626077296</v>
      </c>
      <c r="BC81" s="169">
        <v>9065</v>
      </c>
      <c r="BD81" s="169">
        <v>9364.5654229371357</v>
      </c>
      <c r="BE81" s="169">
        <v>8205.1035129713018</v>
      </c>
      <c r="BF81" s="169">
        <v>7880.2229587039064</v>
      </c>
      <c r="BG81" s="162">
        <v>1.0330463787023867</v>
      </c>
      <c r="BH81" s="169">
        <v>9051</v>
      </c>
      <c r="BI81" s="169">
        <v>9350.1027736353026</v>
      </c>
      <c r="BJ81" s="169">
        <v>0</v>
      </c>
      <c r="BK81" s="162">
        <v>0</v>
      </c>
      <c r="BL81" s="169">
        <v>0</v>
      </c>
      <c r="BM81" s="169">
        <v>0</v>
      </c>
      <c r="BN81" s="169">
        <v>0</v>
      </c>
      <c r="BO81" s="169">
        <v>0</v>
      </c>
      <c r="BP81" s="169">
        <v>0</v>
      </c>
      <c r="BQ81" s="162">
        <v>0</v>
      </c>
      <c r="BR81" s="169">
        <v>0</v>
      </c>
      <c r="BS81" s="169">
        <v>0</v>
      </c>
      <c r="BT81" s="169">
        <v>0</v>
      </c>
      <c r="BU81" s="161" t="s">
        <v>1240</v>
      </c>
      <c r="BV81" s="161" t="s">
        <v>1374</v>
      </c>
      <c r="BW81" s="161" t="s">
        <v>1176</v>
      </c>
      <c r="BX81" s="161" t="s">
        <v>1250</v>
      </c>
      <c r="BY81" s="161" t="s">
        <v>1581</v>
      </c>
      <c r="BZ81" s="161" t="s">
        <v>1250</v>
      </c>
      <c r="CA81" s="161" t="s">
        <v>1251</v>
      </c>
      <c r="CB81" s="161" t="s">
        <v>1250</v>
      </c>
      <c r="CC81" s="161" t="s">
        <v>1251</v>
      </c>
      <c r="CD81" s="161" t="s">
        <v>1690</v>
      </c>
      <c r="CE81" s="161" t="s">
        <v>1690</v>
      </c>
      <c r="CF81" s="161" t="s">
        <v>1690</v>
      </c>
      <c r="CG81" s="161" t="s">
        <v>1691</v>
      </c>
      <c r="CH81" s="161" t="s">
        <v>1692</v>
      </c>
      <c r="CI81" s="161">
        <v>0</v>
      </c>
      <c r="CJ81" s="161">
        <v>1.0579825963851299</v>
      </c>
      <c r="CK81" s="161" t="s">
        <v>1585</v>
      </c>
      <c r="CL81" s="161" t="s">
        <v>1586</v>
      </c>
    </row>
    <row r="82" spans="1:90" x14ac:dyDescent="0.25">
      <c r="A82" s="161">
        <v>534</v>
      </c>
      <c r="B82" s="201" t="s">
        <v>1760</v>
      </c>
      <c r="C82" s="225" t="s">
        <v>1761</v>
      </c>
      <c r="D82" s="201" t="s">
        <v>1369</v>
      </c>
      <c r="E82" s="207" t="s">
        <v>1369</v>
      </c>
      <c r="F82" s="161" t="s">
        <v>1762</v>
      </c>
      <c r="G82" s="161" t="s">
        <v>1763</v>
      </c>
      <c r="H82" s="161" t="s">
        <v>1763</v>
      </c>
      <c r="I82" s="161" t="s">
        <v>1688</v>
      </c>
      <c r="J82" s="161" t="s">
        <v>1689</v>
      </c>
      <c r="O82" s="161" t="s">
        <v>1575</v>
      </c>
      <c r="P82" s="169">
        <v>13434</v>
      </c>
      <c r="Q82" s="190">
        <v>15384.5781303</v>
      </c>
      <c r="R82" s="162">
        <v>1.1451971000000001</v>
      </c>
      <c r="S82" s="190">
        <v>13493</v>
      </c>
      <c r="T82" s="190">
        <v>15243.4321217</v>
      </c>
      <c r="U82" s="190">
        <v>12463.935630600001</v>
      </c>
      <c r="V82" s="162">
        <v>1.1297288999999999</v>
      </c>
      <c r="W82" s="162">
        <v>0.92373346406284795</v>
      </c>
      <c r="X82" s="190">
        <v>13550</v>
      </c>
      <c r="Y82" s="190">
        <v>15307.826669399999</v>
      </c>
      <c r="Z82" s="190">
        <v>12524.088068999999</v>
      </c>
      <c r="AA82" s="162">
        <v>1.1297288999999999</v>
      </c>
      <c r="AB82" s="162">
        <v>0.92428694236162401</v>
      </c>
      <c r="AC82" s="169">
        <v>13607</v>
      </c>
      <c r="AD82" s="169">
        <v>15222.685179</v>
      </c>
      <c r="AE82" s="169">
        <v>12363.349108099999</v>
      </c>
      <c r="AF82" s="162">
        <v>1.1187393000000001</v>
      </c>
      <c r="AG82" s="162">
        <v>0.90860209999999997</v>
      </c>
      <c r="AH82" s="169">
        <v>13685</v>
      </c>
      <c r="AI82" s="169">
        <v>15321</v>
      </c>
      <c r="AJ82" s="169">
        <v>12430</v>
      </c>
      <c r="AK82" s="169">
        <v>12425</v>
      </c>
      <c r="AL82" s="162">
        <v>1.1200000000000001</v>
      </c>
      <c r="AM82" s="162">
        <v>0.91</v>
      </c>
      <c r="AN82" s="162">
        <v>0.91</v>
      </c>
      <c r="AO82" s="224">
        <v>13695</v>
      </c>
      <c r="AP82" s="169">
        <v>15766.907022040599</v>
      </c>
      <c r="AQ82" s="169">
        <v>12462.45</v>
      </c>
      <c r="AR82" s="169">
        <v>12462.45</v>
      </c>
      <c r="AS82" s="162">
        <v>1.1512893042746</v>
      </c>
      <c r="AT82" s="162">
        <v>0.91</v>
      </c>
      <c r="AU82" s="162">
        <v>0.91</v>
      </c>
      <c r="AV82" s="169">
        <v>13707</v>
      </c>
      <c r="AW82" s="169">
        <v>15262.694650935977</v>
      </c>
      <c r="AX82" s="169">
        <v>12680.1550428133</v>
      </c>
      <c r="AY82" s="169">
        <v>12597.976445717</v>
      </c>
      <c r="AZ82" s="162">
        <v>1.1134963632403865</v>
      </c>
      <c r="BA82" s="162">
        <v>0.90698866584265903</v>
      </c>
      <c r="BB82" s="162">
        <v>0.90111057871442601</v>
      </c>
      <c r="BC82" s="169">
        <v>13770</v>
      </c>
      <c r="BD82" s="169">
        <v>15566.400598822864</v>
      </c>
      <c r="BE82" s="169">
        <v>12489.233928653415</v>
      </c>
      <c r="BF82" s="169">
        <v>12408.292668897646</v>
      </c>
      <c r="BG82" s="162">
        <v>1.1304575598273685</v>
      </c>
      <c r="BH82" s="169">
        <v>13642</v>
      </c>
      <c r="BI82" s="169">
        <v>15421.702031164961</v>
      </c>
      <c r="BJ82" s="169">
        <v>0</v>
      </c>
      <c r="BK82" s="162">
        <v>0</v>
      </c>
      <c r="BL82" s="169">
        <v>0</v>
      </c>
      <c r="BM82" s="169">
        <v>0</v>
      </c>
      <c r="BN82" s="169">
        <v>0</v>
      </c>
      <c r="BO82" s="169">
        <v>0</v>
      </c>
      <c r="BP82" s="169">
        <v>0</v>
      </c>
      <c r="BQ82" s="162">
        <v>0</v>
      </c>
      <c r="BR82" s="169">
        <v>0</v>
      </c>
      <c r="BS82" s="169">
        <v>0</v>
      </c>
      <c r="BT82" s="169">
        <v>0</v>
      </c>
      <c r="BU82" s="161" t="s">
        <v>1240</v>
      </c>
      <c r="BV82" s="161" t="s">
        <v>1374</v>
      </c>
      <c r="BW82" s="161" t="s">
        <v>1176</v>
      </c>
      <c r="BX82" s="161" t="s">
        <v>1250</v>
      </c>
      <c r="BY82" s="161" t="s">
        <v>1581</v>
      </c>
      <c r="BZ82" s="161" t="s">
        <v>1250</v>
      </c>
      <c r="CA82" s="161" t="s">
        <v>1251</v>
      </c>
      <c r="CB82" s="161" t="s">
        <v>1250</v>
      </c>
      <c r="CC82" s="161" t="s">
        <v>1251</v>
      </c>
      <c r="CD82" s="161" t="s">
        <v>1690</v>
      </c>
      <c r="CE82" s="161" t="s">
        <v>1690</v>
      </c>
      <c r="CF82" s="161" t="s">
        <v>1690</v>
      </c>
      <c r="CG82" s="161" t="s">
        <v>1691</v>
      </c>
      <c r="CH82" s="161" t="s">
        <v>1692</v>
      </c>
      <c r="CI82" s="161">
        <v>0</v>
      </c>
      <c r="CJ82" s="161">
        <v>1.1323421837980501</v>
      </c>
      <c r="CK82" s="161" t="s">
        <v>1585</v>
      </c>
      <c r="CL82" s="161" t="s">
        <v>1586</v>
      </c>
    </row>
    <row r="83" spans="1:90" x14ac:dyDescent="0.25">
      <c r="A83" s="161">
        <v>536</v>
      </c>
      <c r="B83" s="201" t="s">
        <v>1764</v>
      </c>
      <c r="C83" s="225" t="s">
        <v>1765</v>
      </c>
      <c r="D83" s="201" t="s">
        <v>1369</v>
      </c>
      <c r="E83" s="207" t="s">
        <v>1369</v>
      </c>
      <c r="F83" s="161" t="s">
        <v>1766</v>
      </c>
      <c r="G83" s="161" t="s">
        <v>1767</v>
      </c>
      <c r="H83" s="161" t="s">
        <v>1767</v>
      </c>
      <c r="I83" s="161" t="s">
        <v>1688</v>
      </c>
      <c r="J83" s="161" t="s">
        <v>1689</v>
      </c>
      <c r="O83" s="161" t="s">
        <v>1575</v>
      </c>
      <c r="P83" s="169">
        <v>5837</v>
      </c>
      <c r="Q83" s="190">
        <v>7298.2642711999997</v>
      </c>
      <c r="R83" s="162">
        <v>1.2503451000000001</v>
      </c>
      <c r="S83" s="190">
        <v>5761</v>
      </c>
      <c r="T83" s="190">
        <v>7434.0572099999999</v>
      </c>
      <c r="U83" s="190">
        <v>5520.7121837000004</v>
      </c>
      <c r="V83" s="162">
        <v>1.2904108999999999</v>
      </c>
      <c r="W83" s="162">
        <v>0.95829060643985398</v>
      </c>
      <c r="X83" s="190">
        <v>5703</v>
      </c>
      <c r="Y83" s="190">
        <v>7359.2133776000001</v>
      </c>
      <c r="Z83" s="190">
        <v>5468.3086165000004</v>
      </c>
      <c r="AA83" s="162">
        <v>1.2904108999999999</v>
      </c>
      <c r="AB83" s="162">
        <v>0.95884773215851304</v>
      </c>
      <c r="AC83" s="169">
        <v>5701</v>
      </c>
      <c r="AD83" s="169">
        <v>7059.3126627000001</v>
      </c>
      <c r="AE83" s="169">
        <v>5265.6076845999996</v>
      </c>
      <c r="AF83" s="162">
        <v>1.2382587</v>
      </c>
      <c r="AG83" s="162">
        <v>0.92362880000000003</v>
      </c>
      <c r="AH83" s="169">
        <v>5772</v>
      </c>
      <c r="AI83" s="169">
        <v>7169</v>
      </c>
      <c r="AJ83" s="169">
        <v>5330</v>
      </c>
      <c r="AK83" s="169">
        <v>5289</v>
      </c>
      <c r="AL83" s="162">
        <v>1.24</v>
      </c>
      <c r="AM83" s="162">
        <v>0.92</v>
      </c>
      <c r="AN83" s="162">
        <v>0.92</v>
      </c>
      <c r="AO83" s="224">
        <v>5758</v>
      </c>
      <c r="AP83" s="169">
        <v>7350.1922410624602</v>
      </c>
      <c r="AQ83" s="169">
        <v>5297.36</v>
      </c>
      <c r="AR83" s="169">
        <v>5297.36</v>
      </c>
      <c r="AS83" s="162">
        <v>1.2765182773641</v>
      </c>
      <c r="AT83" s="162">
        <v>0.92</v>
      </c>
      <c r="AU83" s="162">
        <v>0.92</v>
      </c>
      <c r="AV83" s="169">
        <v>5717</v>
      </c>
      <c r="AW83" s="169">
        <v>7221.755198126516</v>
      </c>
      <c r="AX83" s="169">
        <v>5278.1480862362396</v>
      </c>
      <c r="AY83" s="169">
        <v>5500.9991792759301</v>
      </c>
      <c r="AZ83" s="162">
        <v>1.2632071362824062</v>
      </c>
      <c r="BA83" s="162">
        <v>0.92283382922217705</v>
      </c>
      <c r="BB83" s="162">
        <v>0.96179721641330995</v>
      </c>
      <c r="BC83" s="169">
        <v>5650</v>
      </c>
      <c r="BD83" s="169">
        <v>7166.4919250316507</v>
      </c>
      <c r="BE83" s="169">
        <v>5214.0111351053001</v>
      </c>
      <c r="BF83" s="169">
        <v>5434.1542727352016</v>
      </c>
      <c r="BG83" s="162">
        <v>1.2684056504480798</v>
      </c>
      <c r="BH83" s="169">
        <v>5623</v>
      </c>
      <c r="BI83" s="169">
        <v>7132.2449724695534</v>
      </c>
      <c r="BJ83" s="169">
        <v>0</v>
      </c>
      <c r="BK83" s="162">
        <v>0</v>
      </c>
      <c r="BL83" s="169">
        <v>0</v>
      </c>
      <c r="BM83" s="169">
        <v>0</v>
      </c>
      <c r="BN83" s="169">
        <v>0</v>
      </c>
      <c r="BO83" s="169">
        <v>0</v>
      </c>
      <c r="BP83" s="169">
        <v>0</v>
      </c>
      <c r="BQ83" s="162">
        <v>0</v>
      </c>
      <c r="BR83" s="169">
        <v>0</v>
      </c>
      <c r="BS83" s="169">
        <v>0</v>
      </c>
      <c r="BT83" s="169">
        <v>0</v>
      </c>
      <c r="BU83" s="161" t="s">
        <v>1240</v>
      </c>
      <c r="BV83" s="161" t="s">
        <v>1374</v>
      </c>
      <c r="BW83" s="161" t="s">
        <v>1176</v>
      </c>
      <c r="BX83" s="161" t="s">
        <v>1250</v>
      </c>
      <c r="BY83" s="161" t="s">
        <v>1581</v>
      </c>
      <c r="BZ83" s="161" t="s">
        <v>1250</v>
      </c>
      <c r="CA83" s="161" t="s">
        <v>1251</v>
      </c>
      <c r="CB83" s="161" t="s">
        <v>1250</v>
      </c>
      <c r="CC83" s="161" t="s">
        <v>1251</v>
      </c>
      <c r="CD83" s="161" t="s">
        <v>1690</v>
      </c>
      <c r="CE83" s="161" t="s">
        <v>1690</v>
      </c>
      <c r="CF83" s="161" t="s">
        <v>1690</v>
      </c>
      <c r="CG83" s="161" t="s">
        <v>1691</v>
      </c>
      <c r="CH83" s="161" t="s">
        <v>1692</v>
      </c>
      <c r="CI83" s="161">
        <v>0</v>
      </c>
      <c r="CJ83" s="161">
        <v>1.2726906029637699</v>
      </c>
      <c r="CK83" s="161" t="s">
        <v>1585</v>
      </c>
      <c r="CL83" s="161" t="s">
        <v>1586</v>
      </c>
    </row>
    <row r="84" spans="1:90" x14ac:dyDescent="0.25">
      <c r="A84" s="161">
        <v>538</v>
      </c>
      <c r="B84" s="201" t="s">
        <v>1768</v>
      </c>
      <c r="C84" s="225" t="s">
        <v>1769</v>
      </c>
      <c r="D84" s="201" t="s">
        <v>1369</v>
      </c>
      <c r="E84" s="207" t="s">
        <v>1369</v>
      </c>
      <c r="F84" s="161" t="s">
        <v>1770</v>
      </c>
      <c r="G84" s="161" t="s">
        <v>1771</v>
      </c>
      <c r="H84" s="161" t="s">
        <v>1771</v>
      </c>
      <c r="I84" s="161" t="s">
        <v>1688</v>
      </c>
      <c r="J84" s="161" t="s">
        <v>1689</v>
      </c>
      <c r="O84" s="161" t="s">
        <v>1575</v>
      </c>
      <c r="P84" s="169">
        <v>6716</v>
      </c>
      <c r="Q84" s="190">
        <v>8233.4571618999998</v>
      </c>
      <c r="R84" s="162">
        <v>1.2259466000000001</v>
      </c>
      <c r="S84" s="190">
        <v>6768</v>
      </c>
      <c r="T84" s="190">
        <v>8331.3229821000004</v>
      </c>
      <c r="U84" s="190">
        <v>6461.2047523000001</v>
      </c>
      <c r="V84" s="162">
        <v>1.2309874000000001</v>
      </c>
      <c r="W84" s="162">
        <v>0.95466973290484602</v>
      </c>
      <c r="X84" s="190">
        <v>6758</v>
      </c>
      <c r="Y84" s="190">
        <v>8319.0131077000005</v>
      </c>
      <c r="Z84" s="190">
        <v>6447.1544574999998</v>
      </c>
      <c r="AA84" s="162">
        <v>1.2309874000000001</v>
      </c>
      <c r="AB84" s="162">
        <v>0.95400332309854996</v>
      </c>
      <c r="AC84" s="169">
        <v>6700</v>
      </c>
      <c r="AD84" s="169">
        <v>8444.1420703000003</v>
      </c>
      <c r="AE84" s="169">
        <v>6247.1586826000002</v>
      </c>
      <c r="AF84" s="162">
        <v>1.2603196999999999</v>
      </c>
      <c r="AG84" s="162">
        <v>0.93241169999999995</v>
      </c>
      <c r="AH84" s="169">
        <v>6740</v>
      </c>
      <c r="AI84" s="169">
        <v>8499</v>
      </c>
      <c r="AJ84" s="169">
        <v>6275</v>
      </c>
      <c r="AK84" s="169">
        <v>6251</v>
      </c>
      <c r="AL84" s="162">
        <v>1.26</v>
      </c>
      <c r="AM84" s="162">
        <v>0.93</v>
      </c>
      <c r="AN84" s="162">
        <v>0.93</v>
      </c>
      <c r="AO84" s="224">
        <v>6751</v>
      </c>
      <c r="AP84" s="169">
        <v>8653.4925896566201</v>
      </c>
      <c r="AQ84" s="169">
        <v>6278.43</v>
      </c>
      <c r="AR84" s="169">
        <v>6278.43</v>
      </c>
      <c r="AS84" s="162">
        <v>1.28180900454105</v>
      </c>
      <c r="AT84" s="162">
        <v>0.93</v>
      </c>
      <c r="AU84" s="162">
        <v>0.93</v>
      </c>
      <c r="AV84" s="169">
        <v>6773</v>
      </c>
      <c r="AW84" s="169">
        <v>8467.6985377602123</v>
      </c>
      <c r="AX84" s="169">
        <v>6311.2895973880304</v>
      </c>
      <c r="AY84" s="169">
        <v>6177.7461867692</v>
      </c>
      <c r="AZ84" s="162">
        <v>1.2502138694463625</v>
      </c>
      <c r="BA84" s="162">
        <v>0.93300164053337697</v>
      </c>
      <c r="BB84" s="162">
        <v>0.91325983986535597</v>
      </c>
      <c r="BC84" s="169">
        <v>6750</v>
      </c>
      <c r="BD84" s="169">
        <v>8457.5128937203735</v>
      </c>
      <c r="BE84" s="169">
        <v>6297.7610736002944</v>
      </c>
      <c r="BF84" s="169">
        <v>6164.503919091153</v>
      </c>
      <c r="BG84" s="162">
        <v>1.252964873143759</v>
      </c>
      <c r="BH84" s="169">
        <v>6671</v>
      </c>
      <c r="BI84" s="169">
        <v>8358.5286687420157</v>
      </c>
      <c r="BJ84" s="169">
        <v>0</v>
      </c>
      <c r="BK84" s="162">
        <v>0</v>
      </c>
      <c r="BL84" s="169">
        <v>0</v>
      </c>
      <c r="BM84" s="169">
        <v>0</v>
      </c>
      <c r="BN84" s="169">
        <v>0</v>
      </c>
      <c r="BO84" s="169">
        <v>0</v>
      </c>
      <c r="BP84" s="169">
        <v>0</v>
      </c>
      <c r="BQ84" s="162">
        <v>0</v>
      </c>
      <c r="BR84" s="169">
        <v>0</v>
      </c>
      <c r="BS84" s="169">
        <v>0</v>
      </c>
      <c r="BT84" s="169">
        <v>0</v>
      </c>
      <c r="BU84" s="161" t="s">
        <v>1240</v>
      </c>
      <c r="BV84" s="161" t="s">
        <v>1374</v>
      </c>
      <c r="BW84" s="161" t="s">
        <v>1176</v>
      </c>
      <c r="BX84" s="161" t="s">
        <v>1250</v>
      </c>
      <c r="BY84" s="161" t="s">
        <v>1581</v>
      </c>
      <c r="BZ84" s="161" t="s">
        <v>1250</v>
      </c>
      <c r="CA84" s="161" t="s">
        <v>1251</v>
      </c>
      <c r="CB84" s="161" t="s">
        <v>1250</v>
      </c>
      <c r="CC84" s="161" t="s">
        <v>1251</v>
      </c>
      <c r="CD84" s="161" t="s">
        <v>1690</v>
      </c>
      <c r="CE84" s="161" t="s">
        <v>1690</v>
      </c>
      <c r="CF84" s="161" t="s">
        <v>1690</v>
      </c>
      <c r="CG84" s="161" t="s">
        <v>1691</v>
      </c>
      <c r="CH84" s="161" t="s">
        <v>1692</v>
      </c>
      <c r="CI84" s="161">
        <v>0</v>
      </c>
      <c r="CJ84" s="161">
        <v>1.2664414894807601</v>
      </c>
      <c r="CK84" s="161" t="s">
        <v>1585</v>
      </c>
      <c r="CL84" s="161" t="s">
        <v>1586</v>
      </c>
    </row>
    <row r="85" spans="1:90" x14ac:dyDescent="0.25">
      <c r="A85" s="161">
        <v>540</v>
      </c>
      <c r="B85" s="201" t="s">
        <v>1772</v>
      </c>
      <c r="C85" s="225" t="s">
        <v>1773</v>
      </c>
      <c r="D85" s="201" t="s">
        <v>1369</v>
      </c>
      <c r="E85" s="207" t="s">
        <v>1369</v>
      </c>
      <c r="F85" s="161" t="s">
        <v>1774</v>
      </c>
      <c r="G85" s="161" t="s">
        <v>1775</v>
      </c>
      <c r="H85" s="161" t="s">
        <v>1775</v>
      </c>
      <c r="I85" s="161" t="s">
        <v>1776</v>
      </c>
      <c r="J85" s="161" t="s">
        <v>1777</v>
      </c>
      <c r="O85" s="161" t="s">
        <v>1575</v>
      </c>
      <c r="P85" s="169">
        <v>3164</v>
      </c>
      <c r="Q85" s="190">
        <v>3851.0033228000002</v>
      </c>
      <c r="R85" s="162">
        <v>1.2171312999999999</v>
      </c>
      <c r="S85" s="190">
        <v>3154</v>
      </c>
      <c r="T85" s="190">
        <v>3913.6214447000002</v>
      </c>
      <c r="U85" s="190">
        <v>2899.3741561000002</v>
      </c>
      <c r="V85" s="162">
        <v>1.2408437999999999</v>
      </c>
      <c r="W85" s="162">
        <v>0.91926891442612602</v>
      </c>
      <c r="X85" s="190">
        <v>3147</v>
      </c>
      <c r="Y85" s="190">
        <v>3904.9355378</v>
      </c>
      <c r="Z85" s="190">
        <v>2896.8850951999998</v>
      </c>
      <c r="AA85" s="162">
        <v>1.2408437999999999</v>
      </c>
      <c r="AB85" s="162">
        <v>0.92052275030187503</v>
      </c>
      <c r="AC85" s="169">
        <v>3133</v>
      </c>
      <c r="AD85" s="169">
        <v>3727.0577214</v>
      </c>
      <c r="AE85" s="169">
        <v>2785.3344401999998</v>
      </c>
      <c r="AF85" s="162">
        <v>1.1896131000000001</v>
      </c>
      <c r="AG85" s="162">
        <v>0.88903109999999996</v>
      </c>
      <c r="AH85" s="169">
        <v>3094</v>
      </c>
      <c r="AI85" s="169">
        <v>3678</v>
      </c>
      <c r="AJ85" s="169">
        <v>2742</v>
      </c>
      <c r="AK85" s="169">
        <v>2711</v>
      </c>
      <c r="AL85" s="162">
        <v>1.19</v>
      </c>
      <c r="AM85" s="162">
        <v>0.89</v>
      </c>
      <c r="AN85" s="162">
        <v>0.88</v>
      </c>
      <c r="AO85" s="224">
        <v>3058</v>
      </c>
      <c r="AP85" s="169">
        <v>3603.5302503510302</v>
      </c>
      <c r="AQ85" s="169">
        <v>2721.62</v>
      </c>
      <c r="AR85" s="169">
        <v>2691.04</v>
      </c>
      <c r="AS85" s="162">
        <v>1.1783944572763301</v>
      </c>
      <c r="AT85" s="162">
        <v>0.89</v>
      </c>
      <c r="AU85" s="162">
        <v>0.88</v>
      </c>
      <c r="AV85" s="169">
        <v>3026</v>
      </c>
      <c r="AW85" s="169">
        <v>3674.4809045907537</v>
      </c>
      <c r="AX85" s="169">
        <v>2759.9849339201501</v>
      </c>
      <c r="AY85" s="169">
        <v>2407.1985019369199</v>
      </c>
      <c r="AZ85" s="162">
        <v>1.2143030087874269</v>
      </c>
      <c r="BA85" s="162">
        <v>0.88461055574363801</v>
      </c>
      <c r="BB85" s="162">
        <v>0.77153798139003704</v>
      </c>
      <c r="BC85" s="169">
        <v>3014</v>
      </c>
      <c r="BD85" s="169">
        <v>3673.571789646955</v>
      </c>
      <c r="BE85" s="169">
        <v>2666.2162150113249</v>
      </c>
      <c r="BF85" s="169">
        <v>2325.4154759095718</v>
      </c>
      <c r="BG85" s="162">
        <v>1.2188360284163753</v>
      </c>
      <c r="BH85" s="169">
        <v>2981</v>
      </c>
      <c r="BI85" s="169">
        <v>3633.3502007092147</v>
      </c>
      <c r="BJ85" s="169">
        <v>0</v>
      </c>
      <c r="BK85" s="162">
        <v>0</v>
      </c>
      <c r="BL85" s="169">
        <v>0</v>
      </c>
      <c r="BM85" s="169">
        <v>0</v>
      </c>
      <c r="BN85" s="169">
        <v>0</v>
      </c>
      <c r="BO85" s="169">
        <v>0</v>
      </c>
      <c r="BP85" s="169">
        <v>0</v>
      </c>
      <c r="BQ85" s="162">
        <v>0</v>
      </c>
      <c r="BR85" s="169">
        <v>0</v>
      </c>
      <c r="BS85" s="169">
        <v>0</v>
      </c>
      <c r="BT85" s="169">
        <v>0</v>
      </c>
      <c r="BU85" s="161" t="s">
        <v>1240</v>
      </c>
      <c r="BV85" s="161" t="s">
        <v>1374</v>
      </c>
      <c r="BW85" s="161" t="s">
        <v>1176</v>
      </c>
      <c r="BX85" s="161" t="s">
        <v>1250</v>
      </c>
      <c r="BY85" s="161" t="s">
        <v>1581</v>
      </c>
      <c r="BZ85" s="161" t="s">
        <v>1250</v>
      </c>
      <c r="CA85" s="161" t="s">
        <v>1251</v>
      </c>
      <c r="CB85" s="161" t="s">
        <v>1250</v>
      </c>
      <c r="CC85" s="161" t="s">
        <v>1251</v>
      </c>
      <c r="CD85" s="161" t="s">
        <v>1690</v>
      </c>
      <c r="CE85" s="161" t="s">
        <v>1690</v>
      </c>
      <c r="CF85" s="161" t="s">
        <v>1690</v>
      </c>
      <c r="CG85" s="161" t="s">
        <v>1691</v>
      </c>
      <c r="CH85" s="161" t="s">
        <v>1692</v>
      </c>
      <c r="CI85" s="161">
        <v>0</v>
      </c>
      <c r="CJ85" s="161">
        <v>1.2496538794649401</v>
      </c>
      <c r="CK85" s="161" t="s">
        <v>1585</v>
      </c>
      <c r="CL85" s="161" t="s">
        <v>1586</v>
      </c>
    </row>
    <row r="86" spans="1:90" x14ac:dyDescent="0.25">
      <c r="A86" s="161">
        <v>541</v>
      </c>
      <c r="B86" s="201" t="s">
        <v>1778</v>
      </c>
      <c r="C86" s="225" t="s">
        <v>1779</v>
      </c>
      <c r="D86" s="201" t="s">
        <v>1369</v>
      </c>
      <c r="E86" s="207" t="s">
        <v>1369</v>
      </c>
      <c r="F86" s="161" t="s">
        <v>1780</v>
      </c>
      <c r="G86" s="161" t="s">
        <v>1781</v>
      </c>
      <c r="H86" s="161" t="s">
        <v>1781</v>
      </c>
      <c r="I86" s="161" t="s">
        <v>1776</v>
      </c>
      <c r="J86" s="161" t="s">
        <v>1777</v>
      </c>
      <c r="O86" s="161" t="s">
        <v>1575</v>
      </c>
      <c r="P86" s="169">
        <v>1388</v>
      </c>
      <c r="Q86" s="190">
        <v>1723.0370608999999</v>
      </c>
      <c r="R86" s="162">
        <v>1.2413812</v>
      </c>
      <c r="S86" s="190">
        <v>1408</v>
      </c>
      <c r="T86" s="190">
        <v>1836.8811883999999</v>
      </c>
      <c r="U86" s="190">
        <v>1305.9689521</v>
      </c>
      <c r="V86" s="162">
        <v>1.3046031</v>
      </c>
      <c r="W86" s="162">
        <v>0.92753476711647698</v>
      </c>
      <c r="X86" s="190">
        <v>1399</v>
      </c>
      <c r="Y86" s="190">
        <v>1825.1397603999999</v>
      </c>
      <c r="Z86" s="190">
        <v>1302.8812883000001</v>
      </c>
      <c r="AA86" s="162">
        <v>1.3046031</v>
      </c>
      <c r="AB86" s="162">
        <v>0.93129470214438903</v>
      </c>
      <c r="AC86" s="169">
        <v>1408</v>
      </c>
      <c r="AD86" s="169">
        <v>1738.0709148000001</v>
      </c>
      <c r="AE86" s="169">
        <v>1284.5248638999999</v>
      </c>
      <c r="AF86" s="162">
        <v>1.2344253999999999</v>
      </c>
      <c r="AG86" s="162">
        <v>0.91230460000000002</v>
      </c>
      <c r="AH86" s="169">
        <v>1402</v>
      </c>
      <c r="AI86" s="169">
        <v>1726</v>
      </c>
      <c r="AJ86" s="169">
        <v>1286</v>
      </c>
      <c r="AK86" s="169">
        <v>1349</v>
      </c>
      <c r="AL86" s="162">
        <v>1.23</v>
      </c>
      <c r="AM86" s="162">
        <v>0.92</v>
      </c>
      <c r="AN86" s="162">
        <v>0.96</v>
      </c>
      <c r="AO86" s="224">
        <v>1321</v>
      </c>
      <c r="AP86" s="169">
        <v>1611.90845165633</v>
      </c>
      <c r="AQ86" s="169">
        <v>1215.32</v>
      </c>
      <c r="AR86" s="169">
        <v>1268.1600000000001</v>
      </c>
      <c r="AS86" s="162">
        <v>1.2202183585589099</v>
      </c>
      <c r="AT86" s="162">
        <v>0.92</v>
      </c>
      <c r="AU86" s="162">
        <v>0.96</v>
      </c>
      <c r="AV86" s="169">
        <v>1351</v>
      </c>
      <c r="AW86" s="169">
        <v>1633.3726572420485</v>
      </c>
      <c r="AX86" s="169">
        <v>1337.7155091693901</v>
      </c>
      <c r="AY86" s="169">
        <v>1186.6235191640999</v>
      </c>
      <c r="AZ86" s="162">
        <v>1.2090101089874525</v>
      </c>
      <c r="BA86" s="162">
        <v>0.91844525174691904</v>
      </c>
      <c r="BB86" s="162">
        <v>0.81470890433512</v>
      </c>
      <c r="BC86" s="169">
        <v>1352</v>
      </c>
      <c r="BD86" s="169">
        <v>1677.2946485877703</v>
      </c>
      <c r="BE86" s="169">
        <v>1241.7379803618346</v>
      </c>
      <c r="BF86" s="169">
        <v>1101.4864386610823</v>
      </c>
      <c r="BG86" s="162">
        <v>1.2406025507305993</v>
      </c>
      <c r="BH86" s="169">
        <v>1305</v>
      </c>
      <c r="BI86" s="169">
        <v>1618.986328703432</v>
      </c>
      <c r="BJ86" s="169">
        <v>0</v>
      </c>
      <c r="BK86" s="162">
        <v>0</v>
      </c>
      <c r="BL86" s="169">
        <v>0</v>
      </c>
      <c r="BM86" s="169">
        <v>0</v>
      </c>
      <c r="BN86" s="169">
        <v>0</v>
      </c>
      <c r="BO86" s="169">
        <v>0</v>
      </c>
      <c r="BP86" s="169">
        <v>0</v>
      </c>
      <c r="BQ86" s="162">
        <v>0</v>
      </c>
      <c r="BR86" s="169">
        <v>0</v>
      </c>
      <c r="BS86" s="169">
        <v>0</v>
      </c>
      <c r="BT86" s="169">
        <v>0</v>
      </c>
      <c r="BU86" s="161" t="s">
        <v>1240</v>
      </c>
      <c r="BV86" s="161" t="s">
        <v>1374</v>
      </c>
      <c r="BW86" s="161" t="s">
        <v>1176</v>
      </c>
      <c r="BX86" s="161" t="s">
        <v>1250</v>
      </c>
      <c r="BY86" s="161" t="s">
        <v>1581</v>
      </c>
      <c r="BZ86" s="161" t="s">
        <v>1250</v>
      </c>
      <c r="CA86" s="161" t="s">
        <v>1251</v>
      </c>
      <c r="CB86" s="161" t="s">
        <v>1250</v>
      </c>
      <c r="CC86" s="161" t="s">
        <v>1251</v>
      </c>
      <c r="CD86" s="161" t="s">
        <v>1690</v>
      </c>
      <c r="CE86" s="161" t="s">
        <v>1690</v>
      </c>
      <c r="CF86" s="161" t="s">
        <v>1690</v>
      </c>
      <c r="CG86" s="161" t="s">
        <v>1691</v>
      </c>
      <c r="CH86" s="161" t="s">
        <v>1692</v>
      </c>
      <c r="CI86" s="161">
        <v>0</v>
      </c>
      <c r="CJ86" s="161">
        <v>1.2374206505626</v>
      </c>
      <c r="CK86" s="161" t="s">
        <v>1585</v>
      </c>
      <c r="CL86" s="161" t="s">
        <v>1586</v>
      </c>
    </row>
    <row r="87" spans="1:90" x14ac:dyDescent="0.25">
      <c r="A87" s="161">
        <v>542</v>
      </c>
      <c r="B87" s="201" t="s">
        <v>1782</v>
      </c>
      <c r="C87" s="225" t="s">
        <v>1783</v>
      </c>
      <c r="D87" s="201" t="s">
        <v>1369</v>
      </c>
      <c r="E87" s="207" t="s">
        <v>1369</v>
      </c>
      <c r="F87" s="161" t="s">
        <v>1784</v>
      </c>
      <c r="G87" s="161" t="s">
        <v>1785</v>
      </c>
      <c r="H87" s="161" t="s">
        <v>1785</v>
      </c>
      <c r="I87" s="161" t="s">
        <v>1776</v>
      </c>
      <c r="J87" s="161" t="s">
        <v>1777</v>
      </c>
      <c r="O87" s="161" t="s">
        <v>1575</v>
      </c>
      <c r="P87" s="169">
        <v>6402</v>
      </c>
      <c r="Q87" s="190">
        <v>7624.5377461999997</v>
      </c>
      <c r="R87" s="162">
        <v>1.1909618</v>
      </c>
      <c r="S87" s="190">
        <v>6428</v>
      </c>
      <c r="T87" s="190">
        <v>7333.1800319000004</v>
      </c>
      <c r="U87" s="190">
        <v>5910.8790417</v>
      </c>
      <c r="V87" s="162">
        <v>1.1408183000000001</v>
      </c>
      <c r="W87" s="162">
        <v>0.91955181109209705</v>
      </c>
      <c r="X87" s="190">
        <v>6396</v>
      </c>
      <c r="Y87" s="190">
        <v>7296.6738463000002</v>
      </c>
      <c r="Z87" s="190">
        <v>5882.7747179999997</v>
      </c>
      <c r="AA87" s="162">
        <v>1.1408183000000001</v>
      </c>
      <c r="AB87" s="162">
        <v>0.91975839868667897</v>
      </c>
      <c r="AC87" s="169">
        <v>6417</v>
      </c>
      <c r="AD87" s="169">
        <v>7460.9058443000004</v>
      </c>
      <c r="AE87" s="169">
        <v>5764.7506918999998</v>
      </c>
      <c r="AF87" s="162">
        <v>1.1626782</v>
      </c>
      <c r="AG87" s="162">
        <v>0.89835600000000004</v>
      </c>
      <c r="AH87" s="169">
        <v>6466</v>
      </c>
      <c r="AI87" s="169">
        <v>7514</v>
      </c>
      <c r="AJ87" s="169">
        <v>5804</v>
      </c>
      <c r="AK87" s="169">
        <v>5895</v>
      </c>
      <c r="AL87" s="162">
        <v>1.1599999999999999</v>
      </c>
      <c r="AM87" s="162">
        <v>0.9</v>
      </c>
      <c r="AN87" s="162">
        <v>0.91</v>
      </c>
      <c r="AO87" s="224">
        <v>6458</v>
      </c>
      <c r="AP87" s="169">
        <v>7774.2655523583398</v>
      </c>
      <c r="AQ87" s="169">
        <v>5812.2</v>
      </c>
      <c r="AR87" s="169">
        <v>5876.78</v>
      </c>
      <c r="AS87" s="162">
        <v>1.2038193794299099</v>
      </c>
      <c r="AT87" s="162">
        <v>0.9</v>
      </c>
      <c r="AU87" s="162">
        <v>0.91</v>
      </c>
      <c r="AV87" s="169">
        <v>6490</v>
      </c>
      <c r="AW87" s="169">
        <v>7443.9523020603501</v>
      </c>
      <c r="AX87" s="169">
        <v>5805.3675880087803</v>
      </c>
      <c r="AY87" s="169">
        <v>5243.1870563700404</v>
      </c>
      <c r="AZ87" s="162">
        <v>1.1469880280524423</v>
      </c>
      <c r="BA87" s="162">
        <v>0.89672035650429005</v>
      </c>
      <c r="BB87" s="162">
        <v>0.80988369730769905</v>
      </c>
      <c r="BC87" s="169">
        <v>6443</v>
      </c>
      <c r="BD87" s="169">
        <v>7586.2139197081933</v>
      </c>
      <c r="BE87" s="169">
        <v>5777.5692569571411</v>
      </c>
      <c r="BF87" s="169">
        <v>5218.0806617535054</v>
      </c>
      <c r="BG87" s="162">
        <v>1.1774350333242578</v>
      </c>
      <c r="BH87" s="169">
        <v>6418</v>
      </c>
      <c r="BI87" s="169">
        <v>7556.778043875087</v>
      </c>
      <c r="BJ87" s="169">
        <v>0</v>
      </c>
      <c r="BK87" s="162">
        <v>0</v>
      </c>
      <c r="BL87" s="169">
        <v>0</v>
      </c>
      <c r="BM87" s="169">
        <v>0</v>
      </c>
      <c r="BN87" s="169">
        <v>0</v>
      </c>
      <c r="BO87" s="169">
        <v>0</v>
      </c>
      <c r="BP87" s="169">
        <v>0</v>
      </c>
      <c r="BQ87" s="162">
        <v>0</v>
      </c>
      <c r="BR87" s="169">
        <v>0</v>
      </c>
      <c r="BS87" s="169">
        <v>0</v>
      </c>
      <c r="BT87" s="169">
        <v>0</v>
      </c>
      <c r="BU87" s="161" t="s">
        <v>1240</v>
      </c>
      <c r="BV87" s="161" t="s">
        <v>1374</v>
      </c>
      <c r="BW87" s="161" t="s">
        <v>1176</v>
      </c>
      <c r="BX87" s="161" t="s">
        <v>1250</v>
      </c>
      <c r="BY87" s="161" t="s">
        <v>1581</v>
      </c>
      <c r="BZ87" s="161" t="s">
        <v>1250</v>
      </c>
      <c r="CA87" s="161" t="s">
        <v>1251</v>
      </c>
      <c r="CB87" s="161" t="s">
        <v>1250</v>
      </c>
      <c r="CC87" s="161" t="s">
        <v>1251</v>
      </c>
      <c r="CD87" s="161" t="s">
        <v>1690</v>
      </c>
      <c r="CE87" s="161" t="s">
        <v>1690</v>
      </c>
      <c r="CF87" s="161" t="s">
        <v>1690</v>
      </c>
      <c r="CG87" s="161" t="s">
        <v>1691</v>
      </c>
      <c r="CH87" s="161" t="s">
        <v>1692</v>
      </c>
      <c r="CI87" s="161">
        <v>0</v>
      </c>
      <c r="CJ87" s="161">
        <v>1.1796119805768399</v>
      </c>
      <c r="CK87" s="161" t="s">
        <v>1585</v>
      </c>
      <c r="CL87" s="161" t="s">
        <v>1586</v>
      </c>
    </row>
    <row r="88" spans="1:90" x14ac:dyDescent="0.25">
      <c r="A88" s="161">
        <v>543</v>
      </c>
      <c r="B88" s="201" t="s">
        <v>1786</v>
      </c>
      <c r="C88" s="225" t="s">
        <v>1787</v>
      </c>
      <c r="D88" s="201" t="s">
        <v>1369</v>
      </c>
      <c r="E88" s="207" t="s">
        <v>1369</v>
      </c>
      <c r="F88" s="161" t="s">
        <v>1788</v>
      </c>
      <c r="G88" s="161" t="s">
        <v>1789</v>
      </c>
      <c r="H88" s="161" t="s">
        <v>1789</v>
      </c>
      <c r="I88" s="161" t="s">
        <v>1776</v>
      </c>
      <c r="J88" s="161" t="s">
        <v>1777</v>
      </c>
      <c r="O88" s="161" t="s">
        <v>1575</v>
      </c>
      <c r="P88" s="169">
        <v>2217</v>
      </c>
      <c r="Q88" s="190">
        <v>2692.7012112000002</v>
      </c>
      <c r="R88" s="162">
        <v>1.2145698</v>
      </c>
      <c r="S88" s="190">
        <v>2232</v>
      </c>
      <c r="T88" s="190">
        <v>2548.5099378</v>
      </c>
      <c r="U88" s="190">
        <v>2070.4131301000002</v>
      </c>
      <c r="V88" s="162">
        <v>1.1418055</v>
      </c>
      <c r="W88" s="162">
        <v>0.92760444896953398</v>
      </c>
      <c r="X88" s="190">
        <v>2219</v>
      </c>
      <c r="Y88" s="190">
        <v>2533.6664660000001</v>
      </c>
      <c r="Z88" s="190">
        <v>2056.7954116000001</v>
      </c>
      <c r="AA88" s="162">
        <v>1.1418055</v>
      </c>
      <c r="AB88" s="162">
        <v>0.92690194303740403</v>
      </c>
      <c r="AC88" s="169">
        <v>2187</v>
      </c>
      <c r="AD88" s="169">
        <v>2594.1373431000002</v>
      </c>
      <c r="AE88" s="169">
        <v>1939.1396801000001</v>
      </c>
      <c r="AF88" s="162">
        <v>1.1861625</v>
      </c>
      <c r="AG88" s="162">
        <v>0.88666650000000002</v>
      </c>
      <c r="AH88" s="169">
        <v>2180</v>
      </c>
      <c r="AI88" s="169">
        <v>2578</v>
      </c>
      <c r="AJ88" s="169">
        <v>1929</v>
      </c>
      <c r="AK88" s="169">
        <v>1933</v>
      </c>
      <c r="AL88" s="162">
        <v>1.18</v>
      </c>
      <c r="AM88" s="162">
        <v>0.88</v>
      </c>
      <c r="AN88" s="162">
        <v>0.89</v>
      </c>
      <c r="AO88" s="224">
        <v>2168</v>
      </c>
      <c r="AP88" s="169">
        <v>2600.0075912777202</v>
      </c>
      <c r="AQ88" s="169">
        <v>1907.84</v>
      </c>
      <c r="AR88" s="169">
        <v>1929.52</v>
      </c>
      <c r="AS88" s="162">
        <v>1.19926549413179</v>
      </c>
      <c r="AT88" s="162">
        <v>0.88</v>
      </c>
      <c r="AU88" s="162">
        <v>0.89</v>
      </c>
      <c r="AV88" s="169">
        <v>2114</v>
      </c>
      <c r="AW88" s="169">
        <v>2441.5026833448424</v>
      </c>
      <c r="AX88" s="169">
        <v>1962.0396478799601</v>
      </c>
      <c r="AY88" s="169">
        <v>1873.9379733569001</v>
      </c>
      <c r="AZ88" s="162">
        <v>1.1549208530486483</v>
      </c>
      <c r="BA88" s="162">
        <v>0.89447898239341606</v>
      </c>
      <c r="BB88" s="162">
        <v>0.85431409772368605</v>
      </c>
      <c r="BC88" s="169">
        <v>2139</v>
      </c>
      <c r="BD88" s="169">
        <v>2543.7524061668723</v>
      </c>
      <c r="BE88" s="169">
        <v>1913.2905433395169</v>
      </c>
      <c r="BF88" s="169">
        <v>1827.3778550309644</v>
      </c>
      <c r="BG88" s="162">
        <v>1.189225061321586</v>
      </c>
      <c r="BH88" s="169">
        <v>2135</v>
      </c>
      <c r="BI88" s="169">
        <v>2538.9955059215863</v>
      </c>
      <c r="BJ88" s="169">
        <v>0</v>
      </c>
      <c r="BK88" s="162">
        <v>0</v>
      </c>
      <c r="BL88" s="169">
        <v>0</v>
      </c>
      <c r="BM88" s="169">
        <v>0</v>
      </c>
      <c r="BN88" s="169">
        <v>0</v>
      </c>
      <c r="BO88" s="169">
        <v>0</v>
      </c>
      <c r="BP88" s="169">
        <v>0</v>
      </c>
      <c r="BQ88" s="162">
        <v>0</v>
      </c>
      <c r="BR88" s="169">
        <v>0</v>
      </c>
      <c r="BS88" s="169">
        <v>0</v>
      </c>
      <c r="BT88" s="169">
        <v>0</v>
      </c>
      <c r="BU88" s="161" t="s">
        <v>1240</v>
      </c>
      <c r="BV88" s="161" t="s">
        <v>1374</v>
      </c>
      <c r="BW88" s="161" t="s">
        <v>1176</v>
      </c>
      <c r="BX88" s="161" t="s">
        <v>1250</v>
      </c>
      <c r="BY88" s="161" t="s">
        <v>1581</v>
      </c>
      <c r="BZ88" s="161" t="s">
        <v>1250</v>
      </c>
      <c r="CA88" s="161" t="s">
        <v>1251</v>
      </c>
      <c r="CB88" s="161" t="s">
        <v>1250</v>
      </c>
      <c r="CC88" s="161" t="s">
        <v>1251</v>
      </c>
      <c r="CD88" s="161" t="s">
        <v>1690</v>
      </c>
      <c r="CE88" s="161" t="s">
        <v>1690</v>
      </c>
      <c r="CF88" s="161" t="s">
        <v>1690</v>
      </c>
      <c r="CG88" s="161" t="s">
        <v>1691</v>
      </c>
      <c r="CH88" s="161" t="s">
        <v>1692</v>
      </c>
      <c r="CI88" s="161">
        <v>0</v>
      </c>
      <c r="CJ88" s="161">
        <v>1.1941984738895299</v>
      </c>
      <c r="CK88" s="161" t="s">
        <v>1585</v>
      </c>
      <c r="CL88" s="161" t="s">
        <v>1586</v>
      </c>
    </row>
    <row r="89" spans="1:90" x14ac:dyDescent="0.25">
      <c r="A89" s="161">
        <v>544</v>
      </c>
      <c r="B89" s="201" t="s">
        <v>1790</v>
      </c>
      <c r="C89" s="225" t="s">
        <v>1791</v>
      </c>
      <c r="D89" s="201" t="s">
        <v>1369</v>
      </c>
      <c r="E89" s="207" t="s">
        <v>1369</v>
      </c>
      <c r="F89" s="161" t="s">
        <v>1792</v>
      </c>
      <c r="G89" s="161" t="s">
        <v>1793</v>
      </c>
      <c r="H89" s="161" t="s">
        <v>1793</v>
      </c>
      <c r="I89" s="161" t="s">
        <v>1776</v>
      </c>
      <c r="J89" s="161" t="s">
        <v>1777</v>
      </c>
      <c r="O89" s="161" t="s">
        <v>1575</v>
      </c>
      <c r="P89" s="169">
        <v>3171</v>
      </c>
      <c r="Q89" s="190">
        <v>3541.4239735000001</v>
      </c>
      <c r="R89" s="162">
        <v>1.1168161000000001</v>
      </c>
      <c r="S89" s="190">
        <v>3174</v>
      </c>
      <c r="T89" s="190">
        <v>3292.6482064000002</v>
      </c>
      <c r="U89" s="190">
        <v>2886.9415709999998</v>
      </c>
      <c r="V89" s="162">
        <v>1.0373813000000001</v>
      </c>
      <c r="W89" s="162">
        <v>0.909559411153119</v>
      </c>
      <c r="X89" s="190">
        <v>3197</v>
      </c>
      <c r="Y89" s="190">
        <v>3316.5079759999999</v>
      </c>
      <c r="Z89" s="190">
        <v>2908.0605971</v>
      </c>
      <c r="AA89" s="162">
        <v>1.0373813000000001</v>
      </c>
      <c r="AB89" s="162">
        <v>0.90962170694401001</v>
      </c>
      <c r="AC89" s="169">
        <v>3206</v>
      </c>
      <c r="AD89" s="169">
        <v>3267.5899625000002</v>
      </c>
      <c r="AE89" s="169">
        <v>2865.6923581000001</v>
      </c>
      <c r="AF89" s="162">
        <v>1.0192108</v>
      </c>
      <c r="AG89" s="162">
        <v>0.89385289999999995</v>
      </c>
      <c r="AH89" s="169">
        <v>3199</v>
      </c>
      <c r="AI89" s="169">
        <v>3261</v>
      </c>
      <c r="AJ89" s="169">
        <v>2857</v>
      </c>
      <c r="AK89" s="169">
        <v>2931</v>
      </c>
      <c r="AL89" s="162">
        <v>1.02</v>
      </c>
      <c r="AM89" s="162">
        <v>0.89</v>
      </c>
      <c r="AN89" s="162">
        <v>0.92</v>
      </c>
      <c r="AO89" s="224">
        <v>3220</v>
      </c>
      <c r="AP89" s="169">
        <v>3563.3017801095002</v>
      </c>
      <c r="AQ89" s="169">
        <v>2865.8</v>
      </c>
      <c r="AR89" s="169">
        <v>2962.4</v>
      </c>
      <c r="AS89" s="162">
        <v>1.10661545966134</v>
      </c>
      <c r="AT89" s="162">
        <v>0.89</v>
      </c>
      <c r="AU89" s="162">
        <v>0.92</v>
      </c>
      <c r="AV89" s="169">
        <v>3248</v>
      </c>
      <c r="AW89" s="169">
        <v>3524.2383130547073</v>
      </c>
      <c r="AX89" s="169">
        <v>2909.1796092129098</v>
      </c>
      <c r="AY89" s="169">
        <v>2870.6740630939198</v>
      </c>
      <c r="AZ89" s="162">
        <v>1.0850487417040355</v>
      </c>
      <c r="BA89" s="162">
        <v>0.895683377220723</v>
      </c>
      <c r="BB89" s="162">
        <v>0.88382822139591299</v>
      </c>
      <c r="BC89" s="169">
        <v>3221</v>
      </c>
      <c r="BD89" s="169">
        <v>3514.1787229023262</v>
      </c>
      <c r="BE89" s="169">
        <v>2884.9961580279487</v>
      </c>
      <c r="BF89" s="169">
        <v>2846.8107011162356</v>
      </c>
      <c r="BG89" s="162">
        <v>1.0910210254276083</v>
      </c>
      <c r="BH89" s="169">
        <v>3208</v>
      </c>
      <c r="BI89" s="169">
        <v>3499.9954495717675</v>
      </c>
      <c r="BJ89" s="169">
        <v>0</v>
      </c>
      <c r="BK89" s="162">
        <v>0</v>
      </c>
      <c r="BL89" s="169">
        <v>0</v>
      </c>
      <c r="BM89" s="169">
        <v>0</v>
      </c>
      <c r="BN89" s="169">
        <v>0</v>
      </c>
      <c r="BO89" s="169">
        <v>0</v>
      </c>
      <c r="BP89" s="169">
        <v>0</v>
      </c>
      <c r="BQ89" s="162">
        <v>0</v>
      </c>
      <c r="BR89" s="169">
        <v>0</v>
      </c>
      <c r="BS89" s="169">
        <v>0</v>
      </c>
      <c r="BT89" s="169">
        <v>0</v>
      </c>
      <c r="BU89" s="161" t="s">
        <v>1240</v>
      </c>
      <c r="BV89" s="161" t="s">
        <v>1374</v>
      </c>
      <c r="BW89" s="161" t="s">
        <v>1176</v>
      </c>
      <c r="BX89" s="161" t="s">
        <v>1250</v>
      </c>
      <c r="BY89" s="161" t="s">
        <v>1581</v>
      </c>
      <c r="BZ89" s="161" t="s">
        <v>1250</v>
      </c>
      <c r="CA89" s="161" t="s">
        <v>1251</v>
      </c>
      <c r="CB89" s="161" t="s">
        <v>1250</v>
      </c>
      <c r="CC89" s="161" t="s">
        <v>1251</v>
      </c>
      <c r="CD89" s="161" t="s">
        <v>1690</v>
      </c>
      <c r="CE89" s="161" t="s">
        <v>1690</v>
      </c>
      <c r="CF89" s="161" t="s">
        <v>1690</v>
      </c>
      <c r="CG89" s="161" t="s">
        <v>1691</v>
      </c>
      <c r="CH89" s="161" t="s">
        <v>1692</v>
      </c>
      <c r="CI89" s="161">
        <v>0</v>
      </c>
      <c r="CJ89" s="161">
        <v>1.12130181005733</v>
      </c>
      <c r="CK89" s="161" t="s">
        <v>1585</v>
      </c>
      <c r="CL89" s="161" t="s">
        <v>1586</v>
      </c>
    </row>
    <row r="90" spans="1:90" x14ac:dyDescent="0.25">
      <c r="A90" s="161">
        <v>545</v>
      </c>
      <c r="B90" s="201" t="s">
        <v>1794</v>
      </c>
      <c r="C90" s="225" t="s">
        <v>1795</v>
      </c>
      <c r="D90" s="201" t="s">
        <v>1369</v>
      </c>
      <c r="E90" s="207" t="s">
        <v>1369</v>
      </c>
      <c r="F90" s="161" t="s">
        <v>1796</v>
      </c>
      <c r="G90" s="161" t="s">
        <v>1797</v>
      </c>
      <c r="H90" s="161" t="s">
        <v>1797</v>
      </c>
      <c r="I90" s="161" t="s">
        <v>1776</v>
      </c>
      <c r="J90" s="161" t="s">
        <v>1777</v>
      </c>
      <c r="O90" s="161" t="s">
        <v>1575</v>
      </c>
      <c r="P90" s="169">
        <v>1591</v>
      </c>
      <c r="Q90" s="190">
        <v>1798.1940176000001</v>
      </c>
      <c r="R90" s="162">
        <v>1.1302288</v>
      </c>
      <c r="S90" s="190">
        <v>1617</v>
      </c>
      <c r="T90" s="190">
        <v>1713.3471695000001</v>
      </c>
      <c r="U90" s="190">
        <v>1466.8646759999999</v>
      </c>
      <c r="V90" s="162">
        <v>1.0595839</v>
      </c>
      <c r="W90" s="162">
        <v>0.90715193320964704</v>
      </c>
      <c r="X90" s="190">
        <v>1597</v>
      </c>
      <c r="Y90" s="190">
        <v>1692.1554914000001</v>
      </c>
      <c r="Z90" s="190">
        <v>1446.7367971000001</v>
      </c>
      <c r="AA90" s="162">
        <v>1.0595839</v>
      </c>
      <c r="AB90" s="162">
        <v>0.90590907770820295</v>
      </c>
      <c r="AC90" s="169">
        <v>1602</v>
      </c>
      <c r="AD90" s="169">
        <v>1861.5632258999999</v>
      </c>
      <c r="AE90" s="169">
        <v>1428.5314143000001</v>
      </c>
      <c r="AF90" s="162">
        <v>1.1620245</v>
      </c>
      <c r="AG90" s="162">
        <v>0.89171750000000005</v>
      </c>
      <c r="AH90" s="169">
        <v>1619</v>
      </c>
      <c r="AI90" s="169">
        <v>1881</v>
      </c>
      <c r="AJ90" s="169">
        <v>1440</v>
      </c>
      <c r="AK90" s="169">
        <v>1404</v>
      </c>
      <c r="AL90" s="162">
        <v>1.1599999999999999</v>
      </c>
      <c r="AM90" s="162">
        <v>0.89</v>
      </c>
      <c r="AN90" s="162">
        <v>0.87</v>
      </c>
      <c r="AO90" s="224">
        <v>1590</v>
      </c>
      <c r="AP90" s="169">
        <v>1676.2291467990401</v>
      </c>
      <c r="AQ90" s="169">
        <v>1415.1</v>
      </c>
      <c r="AR90" s="169">
        <v>1383.3</v>
      </c>
      <c r="AS90" s="162">
        <v>1.0542321677981401</v>
      </c>
      <c r="AT90" s="162">
        <v>0.89</v>
      </c>
      <c r="AU90" s="162">
        <v>0.87</v>
      </c>
      <c r="AV90" s="169">
        <v>1596</v>
      </c>
      <c r="AW90" s="169">
        <v>1810.3986865423892</v>
      </c>
      <c r="AX90" s="169">
        <v>1455.0442571086901</v>
      </c>
      <c r="AY90" s="169">
        <v>1518.5287580546001</v>
      </c>
      <c r="AZ90" s="162">
        <v>1.1343350166305697</v>
      </c>
      <c r="BA90" s="162">
        <v>0.88749268503122303</v>
      </c>
      <c r="BB90" s="162">
        <v>0.926214552030863</v>
      </c>
      <c r="BC90" s="169">
        <v>1601</v>
      </c>
      <c r="BD90" s="169">
        <v>1756.0927394629393</v>
      </c>
      <c r="BE90" s="169">
        <v>1420.875788734988</v>
      </c>
      <c r="BF90" s="169">
        <v>1482.8694978014116</v>
      </c>
      <c r="BG90" s="162">
        <v>1.0968724169037722</v>
      </c>
      <c r="BH90" s="169">
        <v>1610</v>
      </c>
      <c r="BI90" s="169">
        <v>1765.9645912150734</v>
      </c>
      <c r="BJ90" s="169">
        <v>0</v>
      </c>
      <c r="BK90" s="162">
        <v>0</v>
      </c>
      <c r="BL90" s="169">
        <v>0</v>
      </c>
      <c r="BM90" s="169">
        <v>0</v>
      </c>
      <c r="BN90" s="169">
        <v>0</v>
      </c>
      <c r="BO90" s="169">
        <v>0</v>
      </c>
      <c r="BP90" s="169">
        <v>0</v>
      </c>
      <c r="BQ90" s="162">
        <v>0</v>
      </c>
      <c r="BR90" s="169">
        <v>0</v>
      </c>
      <c r="BS90" s="169">
        <v>0</v>
      </c>
      <c r="BT90" s="169">
        <v>0</v>
      </c>
      <c r="BU90" s="161" t="s">
        <v>1240</v>
      </c>
      <c r="BV90" s="161" t="s">
        <v>1374</v>
      </c>
      <c r="BW90" s="161" t="s">
        <v>1176</v>
      </c>
      <c r="BX90" s="161" t="s">
        <v>1250</v>
      </c>
      <c r="BY90" s="161" t="s">
        <v>1581</v>
      </c>
      <c r="BZ90" s="161" t="s">
        <v>1250</v>
      </c>
      <c r="CA90" s="161" t="s">
        <v>1251</v>
      </c>
      <c r="CB90" s="161" t="s">
        <v>1250</v>
      </c>
      <c r="CC90" s="161" t="s">
        <v>1251</v>
      </c>
      <c r="CD90" s="161" t="s">
        <v>1690</v>
      </c>
      <c r="CE90" s="161" t="s">
        <v>1690</v>
      </c>
      <c r="CF90" s="161" t="s">
        <v>1690</v>
      </c>
      <c r="CG90" s="161" t="s">
        <v>1691</v>
      </c>
      <c r="CH90" s="161" t="s">
        <v>1692</v>
      </c>
      <c r="CI90" s="161">
        <v>0</v>
      </c>
      <c r="CJ90" s="161">
        <v>1.1360773487842799</v>
      </c>
      <c r="CK90" s="161" t="s">
        <v>1585</v>
      </c>
      <c r="CL90" s="161" t="s">
        <v>1586</v>
      </c>
    </row>
    <row r="91" spans="1:90" x14ac:dyDescent="0.25">
      <c r="A91" s="161">
        <v>602</v>
      </c>
      <c r="B91" s="201" t="s">
        <v>1798</v>
      </c>
      <c r="C91" s="225" t="s">
        <v>1799</v>
      </c>
      <c r="D91" s="201" t="s">
        <v>1369</v>
      </c>
      <c r="E91" s="207" t="s">
        <v>1369</v>
      </c>
      <c r="F91" s="161" t="s">
        <v>1800</v>
      </c>
      <c r="G91" s="161" t="s">
        <v>502</v>
      </c>
      <c r="H91" s="161" t="s">
        <v>502</v>
      </c>
      <c r="I91" s="161" t="s">
        <v>1801</v>
      </c>
      <c r="J91" s="161" t="s">
        <v>502</v>
      </c>
      <c r="O91" s="161" t="s">
        <v>1802</v>
      </c>
      <c r="P91" s="169">
        <v>63582</v>
      </c>
      <c r="Q91" s="190">
        <v>65943.688857600006</v>
      </c>
      <c r="R91" s="162">
        <v>1.0371440000000001</v>
      </c>
      <c r="S91" s="190">
        <v>64597</v>
      </c>
      <c r="T91" s="190">
        <v>66684.438857800007</v>
      </c>
      <c r="U91" s="190">
        <v>59786.762306700002</v>
      </c>
      <c r="V91" s="162">
        <v>1.0323148</v>
      </c>
      <c r="W91" s="162">
        <v>0.92553465805997204</v>
      </c>
      <c r="X91" s="190">
        <v>65473</v>
      </c>
      <c r="Y91" s="190">
        <v>67588.746618899997</v>
      </c>
      <c r="Z91" s="190">
        <v>60575.930002699999</v>
      </c>
      <c r="AA91" s="162">
        <v>1.0323148</v>
      </c>
      <c r="AB91" s="162">
        <v>0.92520474092679394</v>
      </c>
      <c r="AC91" s="169">
        <v>66214</v>
      </c>
      <c r="AD91" s="169">
        <v>68339.206332799993</v>
      </c>
      <c r="AE91" s="169">
        <v>61837.620768599998</v>
      </c>
      <c r="AF91" s="162">
        <v>1.0320959999999999</v>
      </c>
      <c r="AG91" s="162">
        <v>0.93390550000000006</v>
      </c>
      <c r="AH91" s="169">
        <v>67016</v>
      </c>
      <c r="AI91" s="169">
        <v>69144</v>
      </c>
      <c r="AJ91" s="169">
        <v>62570</v>
      </c>
      <c r="AK91" s="169">
        <v>66221</v>
      </c>
      <c r="AL91" s="162">
        <v>1.03</v>
      </c>
      <c r="AM91" s="162">
        <v>0.93</v>
      </c>
      <c r="AN91" s="162">
        <v>0.99</v>
      </c>
      <c r="AO91" s="224">
        <v>67895</v>
      </c>
      <c r="AP91" s="169">
        <v>70058.453285886004</v>
      </c>
      <c r="AQ91" s="169">
        <v>63142.35</v>
      </c>
      <c r="AR91" s="169">
        <v>67216.05</v>
      </c>
      <c r="AS91" s="162">
        <v>1.03186469233207</v>
      </c>
      <c r="AT91" s="162">
        <v>0.93</v>
      </c>
      <c r="AU91" s="162">
        <v>0.99</v>
      </c>
      <c r="AV91" s="169">
        <v>68363</v>
      </c>
      <c r="AW91" s="169">
        <v>70277.17379233228</v>
      </c>
      <c r="AX91" s="169">
        <v>64619.189682889999</v>
      </c>
      <c r="AY91" s="169">
        <v>60491.179736464903</v>
      </c>
      <c r="AZ91" s="162">
        <v>1.0280001432402364</v>
      </c>
      <c r="BA91" s="162">
        <v>0.93118604043389597</v>
      </c>
      <c r="BB91" s="162">
        <v>0.87169991478380704</v>
      </c>
      <c r="BC91" s="169">
        <v>68713</v>
      </c>
      <c r="BD91" s="169">
        <v>70577.496106309176</v>
      </c>
      <c r="BE91" s="169">
        <v>63984.586396334293</v>
      </c>
      <c r="BF91" s="169">
        <v>59897.116244539735</v>
      </c>
      <c r="BG91" s="162">
        <v>1.027134546684167</v>
      </c>
      <c r="BH91" s="169">
        <v>68933</v>
      </c>
      <c r="BI91" s="169">
        <v>70803.465706579693</v>
      </c>
      <c r="BJ91" s="169">
        <v>0</v>
      </c>
      <c r="BK91" s="162">
        <v>0</v>
      </c>
      <c r="BL91" s="169">
        <v>0</v>
      </c>
      <c r="BM91" s="169">
        <v>0</v>
      </c>
      <c r="BN91" s="169">
        <v>0</v>
      </c>
      <c r="BO91" s="169">
        <v>0</v>
      </c>
      <c r="BP91" s="169">
        <v>0</v>
      </c>
      <c r="BQ91" s="162">
        <v>0</v>
      </c>
      <c r="BR91" s="169">
        <v>0</v>
      </c>
      <c r="BS91" s="169">
        <v>0</v>
      </c>
      <c r="BT91" s="169">
        <v>0</v>
      </c>
      <c r="BU91" s="161" t="s">
        <v>1240</v>
      </c>
      <c r="BV91" s="161" t="s">
        <v>1374</v>
      </c>
      <c r="BW91" s="161" t="s">
        <v>1178</v>
      </c>
      <c r="BX91" s="161" t="s">
        <v>1261</v>
      </c>
      <c r="BY91" s="161" t="s">
        <v>1491</v>
      </c>
      <c r="BZ91" s="161" t="s">
        <v>1261</v>
      </c>
      <c r="CA91" s="161" t="s">
        <v>1262</v>
      </c>
      <c r="CB91" s="161" t="s">
        <v>1261</v>
      </c>
      <c r="CC91" s="161" t="s">
        <v>1262</v>
      </c>
      <c r="CD91" s="161" t="s">
        <v>1803</v>
      </c>
      <c r="CE91" s="161" t="s">
        <v>1803</v>
      </c>
      <c r="CF91" s="161" t="s">
        <v>1803</v>
      </c>
      <c r="CG91" s="161" t="s">
        <v>1804</v>
      </c>
      <c r="CH91" s="161" t="s">
        <v>1805</v>
      </c>
      <c r="CI91" s="161">
        <v>2</v>
      </c>
      <c r="CJ91" s="161">
        <v>1.0282617183085201</v>
      </c>
      <c r="CK91" s="161" t="s">
        <v>1495</v>
      </c>
      <c r="CL91" s="161" t="s">
        <v>1496</v>
      </c>
    </row>
    <row r="92" spans="1:90" x14ac:dyDescent="0.25">
      <c r="A92" s="161">
        <v>604</v>
      </c>
      <c r="B92" s="201" t="s">
        <v>1806</v>
      </c>
      <c r="C92" s="225" t="s">
        <v>1807</v>
      </c>
      <c r="D92" s="201" t="s">
        <v>1369</v>
      </c>
      <c r="E92" s="207" t="s">
        <v>1369</v>
      </c>
      <c r="F92" s="161" t="s">
        <v>1808</v>
      </c>
      <c r="G92" s="161" t="s">
        <v>1809</v>
      </c>
      <c r="H92" s="161" t="s">
        <v>1809</v>
      </c>
      <c r="I92" s="161" t="s">
        <v>1810</v>
      </c>
      <c r="J92" s="161" t="s">
        <v>1809</v>
      </c>
      <c r="O92" s="161" t="s">
        <v>1802</v>
      </c>
      <c r="P92" s="169">
        <v>25090</v>
      </c>
      <c r="Q92" s="190">
        <v>25483.7799486</v>
      </c>
      <c r="R92" s="162">
        <v>1.0156947000000001</v>
      </c>
      <c r="S92" s="190">
        <v>25479</v>
      </c>
      <c r="T92" s="190">
        <v>24561.716054500001</v>
      </c>
      <c r="U92" s="190">
        <v>22488.8221605</v>
      </c>
      <c r="V92" s="162">
        <v>0.96399840000000003</v>
      </c>
      <c r="W92" s="162">
        <v>0.88264147574473095</v>
      </c>
      <c r="X92" s="190">
        <v>25887</v>
      </c>
      <c r="Y92" s="190">
        <v>24955.027414799999</v>
      </c>
      <c r="Z92" s="190">
        <v>22869.633894899998</v>
      </c>
      <c r="AA92" s="162">
        <v>0.96399840000000003</v>
      </c>
      <c r="AB92" s="162">
        <v>0.88344087360064905</v>
      </c>
      <c r="AC92" s="169">
        <v>26406</v>
      </c>
      <c r="AD92" s="169">
        <v>25431.812970999999</v>
      </c>
      <c r="AE92" s="169">
        <v>23279.995534199999</v>
      </c>
      <c r="AF92" s="162">
        <v>0.96310739999999995</v>
      </c>
      <c r="AG92" s="162">
        <v>0.8816176</v>
      </c>
      <c r="AH92" s="169">
        <v>26711</v>
      </c>
      <c r="AI92" s="169">
        <v>25683</v>
      </c>
      <c r="AJ92" s="169">
        <v>23563</v>
      </c>
      <c r="AK92" s="169">
        <v>23666</v>
      </c>
      <c r="AL92" s="162">
        <v>0.96</v>
      </c>
      <c r="AM92" s="162">
        <v>0.88</v>
      </c>
      <c r="AN92" s="162">
        <v>0.89</v>
      </c>
      <c r="AO92" s="224">
        <v>27013</v>
      </c>
      <c r="AP92" s="169">
        <v>25832.7894933309</v>
      </c>
      <c r="AQ92" s="169">
        <v>23771.439999999999</v>
      </c>
      <c r="AR92" s="169">
        <v>24041.57</v>
      </c>
      <c r="AS92" s="162">
        <v>0.95630953590237799</v>
      </c>
      <c r="AT92" s="162">
        <v>0.88</v>
      </c>
      <c r="AU92" s="162">
        <v>0.89</v>
      </c>
      <c r="AV92" s="169">
        <v>27216</v>
      </c>
      <c r="AW92" s="169">
        <v>25969.784525985648</v>
      </c>
      <c r="AX92" s="169">
        <v>24637.771257428802</v>
      </c>
      <c r="AY92" s="169">
        <v>24246.524944238699</v>
      </c>
      <c r="AZ92" s="162">
        <v>0.95421018981428751</v>
      </c>
      <c r="BA92" s="162">
        <v>0.884612005006151</v>
      </c>
      <c r="BB92" s="162">
        <v>0.87056442002185397</v>
      </c>
      <c r="BC92" s="169">
        <v>27410</v>
      </c>
      <c r="BD92" s="169">
        <v>26386.180242911534</v>
      </c>
      <c r="BE92" s="169">
        <v>24247.2150572186</v>
      </c>
      <c r="BF92" s="169">
        <v>23862.170752799018</v>
      </c>
      <c r="BG92" s="162">
        <v>0.96264794757065064</v>
      </c>
      <c r="BH92" s="169">
        <v>27481</v>
      </c>
      <c r="BI92" s="169">
        <v>26454.52824718905</v>
      </c>
      <c r="BJ92" s="169">
        <v>0</v>
      </c>
      <c r="BK92" s="162">
        <v>0</v>
      </c>
      <c r="BL92" s="169">
        <v>0</v>
      </c>
      <c r="BM92" s="169">
        <v>0</v>
      </c>
      <c r="BN92" s="169">
        <v>0</v>
      </c>
      <c r="BO92" s="169">
        <v>0</v>
      </c>
      <c r="BP92" s="169">
        <v>0</v>
      </c>
      <c r="BQ92" s="162">
        <v>0</v>
      </c>
      <c r="BR92" s="169">
        <v>0</v>
      </c>
      <c r="BS92" s="169">
        <v>0</v>
      </c>
      <c r="BT92" s="169">
        <v>0</v>
      </c>
      <c r="BU92" s="161" t="s">
        <v>1240</v>
      </c>
      <c r="BV92" s="161" t="s">
        <v>1374</v>
      </c>
      <c r="BW92" s="161" t="s">
        <v>1178</v>
      </c>
      <c r="BX92" s="161" t="s">
        <v>1261</v>
      </c>
      <c r="BY92" s="161" t="s">
        <v>1491</v>
      </c>
      <c r="BZ92" s="161" t="s">
        <v>1261</v>
      </c>
      <c r="CA92" s="161" t="s">
        <v>1262</v>
      </c>
      <c r="CB92" s="161" t="s">
        <v>1261</v>
      </c>
      <c r="CC92" s="161" t="s">
        <v>1262</v>
      </c>
      <c r="CD92" s="161" t="s">
        <v>1811</v>
      </c>
      <c r="CE92" s="161" t="s">
        <v>1811</v>
      </c>
      <c r="CF92" s="161" t="s">
        <v>1811</v>
      </c>
      <c r="CG92" s="161" t="s">
        <v>1812</v>
      </c>
      <c r="CH92" s="161" t="s">
        <v>1813</v>
      </c>
      <c r="CI92" s="161">
        <v>1</v>
      </c>
      <c r="CJ92" s="161">
        <v>0.96582944036496399</v>
      </c>
      <c r="CK92" s="161" t="s">
        <v>1495</v>
      </c>
      <c r="CL92" s="161" t="s">
        <v>1496</v>
      </c>
    </row>
    <row r="93" spans="1:90" x14ac:dyDescent="0.25">
      <c r="A93" s="161">
        <v>605</v>
      </c>
      <c r="B93" s="201" t="s">
        <v>1814</v>
      </c>
      <c r="C93" s="225" t="s">
        <v>1815</v>
      </c>
      <c r="D93" s="201" t="s">
        <v>1369</v>
      </c>
      <c r="E93" s="207" t="s">
        <v>1369</v>
      </c>
      <c r="F93" s="161" t="s">
        <v>1816</v>
      </c>
      <c r="G93" s="161" t="s">
        <v>1752</v>
      </c>
      <c r="H93" s="161" t="s">
        <v>1752</v>
      </c>
      <c r="I93" s="161" t="s">
        <v>1751</v>
      </c>
      <c r="J93" s="220" t="s">
        <v>1752</v>
      </c>
      <c r="O93" s="161" t="s">
        <v>1802</v>
      </c>
      <c r="P93" s="169">
        <v>28946</v>
      </c>
      <c r="Q93" s="190">
        <v>32378.172936899999</v>
      </c>
      <c r="R93" s="162">
        <v>1.1185716000000001</v>
      </c>
      <c r="S93" s="190">
        <v>29236</v>
      </c>
      <c r="T93" s="190">
        <v>32434.619900500002</v>
      </c>
      <c r="U93" s="190">
        <v>26680.014710399999</v>
      </c>
      <c r="V93" s="162">
        <v>1.1094069</v>
      </c>
      <c r="W93" s="162">
        <v>0.91257404263237096</v>
      </c>
      <c r="X93" s="190">
        <v>29400</v>
      </c>
      <c r="Y93" s="190">
        <v>32616.562630799999</v>
      </c>
      <c r="Z93" s="190">
        <v>26786.988124700001</v>
      </c>
      <c r="AA93" s="162">
        <v>1.1094069</v>
      </c>
      <c r="AB93" s="162">
        <v>0.91112204505782302</v>
      </c>
      <c r="AC93" s="169">
        <v>29624</v>
      </c>
      <c r="AD93" s="169">
        <v>32672.015097</v>
      </c>
      <c r="AE93" s="169">
        <v>26764.0116844</v>
      </c>
      <c r="AF93" s="162">
        <v>1.1028901</v>
      </c>
      <c r="AG93" s="162">
        <v>0.90345710000000001</v>
      </c>
      <c r="AH93" s="169">
        <v>29712</v>
      </c>
      <c r="AI93" s="169">
        <v>32752</v>
      </c>
      <c r="AJ93" s="169">
        <v>26770</v>
      </c>
      <c r="AK93" s="169">
        <v>27944</v>
      </c>
      <c r="AL93" s="162">
        <v>1.1000000000000001</v>
      </c>
      <c r="AM93" s="162">
        <v>0.9</v>
      </c>
      <c r="AN93" s="162">
        <v>0.94</v>
      </c>
      <c r="AO93" s="224">
        <v>29801</v>
      </c>
      <c r="AP93" s="169">
        <v>32829.407210267498</v>
      </c>
      <c r="AQ93" s="169">
        <v>26820.9</v>
      </c>
      <c r="AR93" s="169">
        <v>28012.94</v>
      </c>
      <c r="AS93" s="162">
        <v>1.10162099292868</v>
      </c>
      <c r="AT93" s="162">
        <v>0.9</v>
      </c>
      <c r="AU93" s="162">
        <v>0.94</v>
      </c>
      <c r="AV93" s="169">
        <v>30034</v>
      </c>
      <c r="AW93" s="169">
        <v>33774.266433041179</v>
      </c>
      <c r="AX93" s="169">
        <v>27576.855175499401</v>
      </c>
      <c r="AY93" s="169">
        <v>28328.439749766101</v>
      </c>
      <c r="AZ93" s="162">
        <v>1.1245344087714317</v>
      </c>
      <c r="BA93" s="162">
        <v>0.90164640102989502</v>
      </c>
      <c r="BB93" s="162">
        <v>0.92622003432290501</v>
      </c>
      <c r="BC93" s="169">
        <v>30283</v>
      </c>
      <c r="BD93" s="169">
        <v>33827.55262109638</v>
      </c>
      <c r="BE93" s="169">
        <v>27304.55796238831</v>
      </c>
      <c r="BF93" s="169">
        <v>28048.721299400531</v>
      </c>
      <c r="BG93" s="162">
        <v>1.1170476049630611</v>
      </c>
      <c r="BH93" s="169">
        <v>30442</v>
      </c>
      <c r="BI93" s="169">
        <v>34005.163190285508</v>
      </c>
      <c r="BJ93" s="169">
        <v>0</v>
      </c>
      <c r="BK93" s="162">
        <v>0</v>
      </c>
      <c r="BL93" s="169">
        <v>0</v>
      </c>
      <c r="BM93" s="169">
        <v>0</v>
      </c>
      <c r="BN93" s="169">
        <v>0</v>
      </c>
      <c r="BO93" s="169">
        <v>0</v>
      </c>
      <c r="BP93" s="169">
        <v>0</v>
      </c>
      <c r="BQ93" s="162">
        <v>0</v>
      </c>
      <c r="BR93" s="169">
        <v>0</v>
      </c>
      <c r="BS93" s="169">
        <v>0</v>
      </c>
      <c r="BT93" s="169">
        <v>0</v>
      </c>
      <c r="BU93" s="161" t="s">
        <v>1240</v>
      </c>
      <c r="BV93" s="161" t="s">
        <v>1374</v>
      </c>
      <c r="BW93" s="161" t="s">
        <v>1178</v>
      </c>
      <c r="BX93" s="161" t="s">
        <v>1261</v>
      </c>
      <c r="BY93" s="161" t="s">
        <v>1491</v>
      </c>
      <c r="BZ93" s="161" t="s">
        <v>1261</v>
      </c>
      <c r="CA93" s="161" t="s">
        <v>1262</v>
      </c>
      <c r="CB93" s="161" t="s">
        <v>1261</v>
      </c>
      <c r="CC93" s="161" t="s">
        <v>1262</v>
      </c>
      <c r="CD93" s="161" t="s">
        <v>1753</v>
      </c>
      <c r="CE93" s="161" t="s">
        <v>1753</v>
      </c>
      <c r="CF93" s="161" t="s">
        <v>1753</v>
      </c>
      <c r="CG93" s="161" t="s">
        <v>1754</v>
      </c>
      <c r="CH93" s="161" t="s">
        <v>1755</v>
      </c>
      <c r="CI93" s="161">
        <v>1</v>
      </c>
      <c r="CJ93" s="161">
        <v>1.1364647579356399</v>
      </c>
      <c r="CK93" s="161" t="s">
        <v>1495</v>
      </c>
      <c r="CL93" s="161" t="s">
        <v>1496</v>
      </c>
    </row>
    <row r="94" spans="1:90" x14ac:dyDescent="0.25">
      <c r="A94" s="161">
        <v>612</v>
      </c>
      <c r="B94" s="201" t="s">
        <v>1817</v>
      </c>
      <c r="C94" s="225" t="s">
        <v>1818</v>
      </c>
      <c r="D94" s="201" t="s">
        <v>1369</v>
      </c>
      <c r="E94" s="207" t="s">
        <v>1369</v>
      </c>
      <c r="F94" s="161" t="s">
        <v>1819</v>
      </c>
      <c r="G94" s="161" t="s">
        <v>1820</v>
      </c>
      <c r="H94" s="161" t="s">
        <v>1820</v>
      </c>
      <c r="I94" s="161" t="s">
        <v>1751</v>
      </c>
      <c r="J94" s="220" t="s">
        <v>1752</v>
      </c>
      <c r="O94" s="161" t="s">
        <v>1802</v>
      </c>
      <c r="P94" s="169">
        <v>6140</v>
      </c>
      <c r="Q94" s="190">
        <v>5947.3522464999996</v>
      </c>
      <c r="R94" s="162">
        <v>0.96862409999999999</v>
      </c>
      <c r="S94" s="190">
        <v>6322</v>
      </c>
      <c r="T94" s="190">
        <v>5849.9205935</v>
      </c>
      <c r="U94" s="190">
        <v>5447.1871444999997</v>
      </c>
      <c r="V94" s="162">
        <v>0.92532749999999997</v>
      </c>
      <c r="W94" s="162">
        <v>0.86162403424549205</v>
      </c>
      <c r="X94" s="190">
        <v>6463</v>
      </c>
      <c r="Y94" s="190">
        <v>5980.3917740999996</v>
      </c>
      <c r="Z94" s="190">
        <v>5578.6707489</v>
      </c>
      <c r="AA94" s="162">
        <v>0.92532749999999997</v>
      </c>
      <c r="AB94" s="162">
        <v>0.86317047019959803</v>
      </c>
      <c r="AC94" s="169">
        <v>6595</v>
      </c>
      <c r="AD94" s="169">
        <v>5997.3104557999995</v>
      </c>
      <c r="AE94" s="169">
        <v>5724.8508207000004</v>
      </c>
      <c r="AF94" s="162">
        <v>0.90937230000000002</v>
      </c>
      <c r="AG94" s="162">
        <v>0.86805929999999998</v>
      </c>
      <c r="AH94" s="169">
        <v>6698</v>
      </c>
      <c r="AI94" s="169">
        <v>6089</v>
      </c>
      <c r="AJ94" s="169">
        <v>5811</v>
      </c>
      <c r="AK94" s="169">
        <v>5454</v>
      </c>
      <c r="AL94" s="162">
        <v>0.91</v>
      </c>
      <c r="AM94" s="162">
        <v>0.87</v>
      </c>
      <c r="AN94" s="162">
        <v>0.81</v>
      </c>
      <c r="AO94" s="224">
        <v>6767</v>
      </c>
      <c r="AP94" s="169">
        <v>6434.6804929926702</v>
      </c>
      <c r="AQ94" s="169">
        <v>5887.29</v>
      </c>
      <c r="AR94" s="169">
        <v>5481.27</v>
      </c>
      <c r="AS94" s="162">
        <v>0.95089116196138102</v>
      </c>
      <c r="AT94" s="162">
        <v>0.87</v>
      </c>
      <c r="AU94" s="162">
        <v>0.81</v>
      </c>
      <c r="AV94" s="169">
        <v>6772</v>
      </c>
      <c r="AW94" s="169">
        <v>6349.1711930024212</v>
      </c>
      <c r="AX94" s="169">
        <v>6188.6351016068302</v>
      </c>
      <c r="AY94" s="169">
        <v>6376.4993145580502</v>
      </c>
      <c r="AZ94" s="162">
        <v>0.93756219624961923</v>
      </c>
      <c r="BA94" s="162">
        <v>0.870412813165518</v>
      </c>
      <c r="BB94" s="162">
        <v>0.89683534663263698</v>
      </c>
      <c r="BC94" s="169">
        <v>6833</v>
      </c>
      <c r="BD94" s="169">
        <v>6438.5445440688263</v>
      </c>
      <c r="BE94" s="169">
        <v>5947.530752359984</v>
      </c>
      <c r="BF94" s="169">
        <v>6128.0759235408086</v>
      </c>
      <c r="BG94" s="162">
        <v>0.94227199532691741</v>
      </c>
      <c r="BH94" s="169">
        <v>6845</v>
      </c>
      <c r="BI94" s="169">
        <v>6449.8518080127496</v>
      </c>
      <c r="BJ94" s="169">
        <v>0</v>
      </c>
      <c r="BK94" s="162">
        <v>0</v>
      </c>
      <c r="BL94" s="169">
        <v>0</v>
      </c>
      <c r="BM94" s="169">
        <v>0</v>
      </c>
      <c r="BN94" s="169">
        <v>0</v>
      </c>
      <c r="BO94" s="169">
        <v>0</v>
      </c>
      <c r="BP94" s="169">
        <v>0</v>
      </c>
      <c r="BQ94" s="162">
        <v>0</v>
      </c>
      <c r="BR94" s="169">
        <v>0</v>
      </c>
      <c r="BS94" s="169">
        <v>0</v>
      </c>
      <c r="BT94" s="169">
        <v>0</v>
      </c>
      <c r="BU94" s="161" t="s">
        <v>1240</v>
      </c>
      <c r="BV94" s="161" t="s">
        <v>1374</v>
      </c>
      <c r="BW94" s="161" t="s">
        <v>1178</v>
      </c>
      <c r="BX94" s="161" t="s">
        <v>1261</v>
      </c>
      <c r="BY94" s="161" t="s">
        <v>1491</v>
      </c>
      <c r="BZ94" s="161" t="s">
        <v>1261</v>
      </c>
      <c r="CA94" s="161" t="s">
        <v>1262</v>
      </c>
      <c r="CB94" s="161" t="s">
        <v>1261</v>
      </c>
      <c r="CC94" s="161" t="s">
        <v>1262</v>
      </c>
      <c r="CD94" s="161" t="s">
        <v>1753</v>
      </c>
      <c r="CE94" s="161" t="s">
        <v>1753</v>
      </c>
      <c r="CF94" s="161" t="s">
        <v>1753</v>
      </c>
      <c r="CG94" s="161" t="s">
        <v>1754</v>
      </c>
      <c r="CH94" s="161" t="s">
        <v>1755</v>
      </c>
      <c r="CI94" s="161">
        <v>0</v>
      </c>
      <c r="CJ94" s="161">
        <v>0.92138474890479405</v>
      </c>
      <c r="CK94" s="161" t="s">
        <v>1495</v>
      </c>
      <c r="CL94" s="161" t="s">
        <v>1496</v>
      </c>
    </row>
    <row r="95" spans="1:90" x14ac:dyDescent="0.25">
      <c r="A95" s="161">
        <v>615</v>
      </c>
      <c r="B95" s="201" t="s">
        <v>1821</v>
      </c>
      <c r="C95" s="225" t="s">
        <v>1822</v>
      </c>
      <c r="D95" s="201" t="s">
        <v>1369</v>
      </c>
      <c r="E95" s="207" t="s">
        <v>1369</v>
      </c>
      <c r="F95" s="161" t="s">
        <v>1823</v>
      </c>
      <c r="G95" s="161" t="s">
        <v>1824</v>
      </c>
      <c r="H95" s="161" t="s">
        <v>1824</v>
      </c>
      <c r="I95" s="161" t="s">
        <v>1825</v>
      </c>
      <c r="J95" s="161" t="s">
        <v>1826</v>
      </c>
      <c r="O95" s="161" t="s">
        <v>1802</v>
      </c>
      <c r="P95" s="169">
        <v>1000</v>
      </c>
      <c r="Q95" s="190">
        <v>1214.3956679</v>
      </c>
      <c r="R95" s="162">
        <v>1.2143957000000001</v>
      </c>
      <c r="S95" s="190">
        <v>1034</v>
      </c>
      <c r="T95" s="190">
        <v>1340.2177858</v>
      </c>
      <c r="U95" s="190">
        <v>937.0800782</v>
      </c>
      <c r="V95" s="162">
        <v>1.2961487</v>
      </c>
      <c r="W95" s="162">
        <v>0.90626700019342399</v>
      </c>
      <c r="X95" s="190">
        <v>1050</v>
      </c>
      <c r="Y95" s="190">
        <v>1360.9561653999999</v>
      </c>
      <c r="Z95" s="190">
        <v>951.15969600000005</v>
      </c>
      <c r="AA95" s="162">
        <v>1.2961487</v>
      </c>
      <c r="AB95" s="162">
        <v>0.905866377142857</v>
      </c>
      <c r="AC95" s="169">
        <v>1033</v>
      </c>
      <c r="AD95" s="169">
        <v>1301.5920352000001</v>
      </c>
      <c r="AE95" s="169">
        <v>925.98403069999995</v>
      </c>
      <c r="AF95" s="162">
        <v>1.2600117</v>
      </c>
      <c r="AG95" s="162">
        <v>0.8964027</v>
      </c>
      <c r="AH95" s="169">
        <v>1033</v>
      </c>
      <c r="AI95" s="169">
        <v>1307</v>
      </c>
      <c r="AJ95" s="169">
        <v>923</v>
      </c>
      <c r="AK95" s="169">
        <v>973</v>
      </c>
      <c r="AL95" s="162">
        <v>1.26</v>
      </c>
      <c r="AM95" s="162">
        <v>0.89</v>
      </c>
      <c r="AN95" s="162">
        <v>0.94</v>
      </c>
      <c r="AO95" s="224">
        <v>1074</v>
      </c>
      <c r="AP95" s="169">
        <v>1289.7104594760101</v>
      </c>
      <c r="AQ95" s="169">
        <v>955.86</v>
      </c>
      <c r="AR95" s="169">
        <v>1009.56</v>
      </c>
      <c r="AS95" s="162">
        <v>1.2008477276313001</v>
      </c>
      <c r="AT95" s="162">
        <v>0.89</v>
      </c>
      <c r="AU95" s="162">
        <v>0.94</v>
      </c>
      <c r="AV95" s="169">
        <v>1081</v>
      </c>
      <c r="AW95" s="169">
        <v>1372.8669334084582</v>
      </c>
      <c r="AX95" s="169">
        <v>922.13525410330897</v>
      </c>
      <c r="AY95" s="169">
        <v>928.64818347555104</v>
      </c>
      <c r="AZ95" s="162">
        <v>1.2699971631900631</v>
      </c>
      <c r="BA95" s="162">
        <v>0.89789216563126495</v>
      </c>
      <c r="BB95" s="162">
        <v>0.90423386901222103</v>
      </c>
      <c r="BC95" s="169">
        <v>1069</v>
      </c>
      <c r="BD95" s="169">
        <v>1270.1248817269145</v>
      </c>
      <c r="BE95" s="169">
        <v>959.84672505982223</v>
      </c>
      <c r="BF95" s="169">
        <v>966.62600597406424</v>
      </c>
      <c r="BG95" s="162">
        <v>1.1881430137763467</v>
      </c>
      <c r="BH95" s="169">
        <v>1052</v>
      </c>
      <c r="BI95" s="169">
        <v>1249.9264504927166</v>
      </c>
      <c r="BJ95" s="169">
        <v>0</v>
      </c>
      <c r="BK95" s="162">
        <v>0</v>
      </c>
      <c r="BL95" s="169">
        <v>0</v>
      </c>
      <c r="BM95" s="169">
        <v>0</v>
      </c>
      <c r="BN95" s="169">
        <v>0</v>
      </c>
      <c r="BO95" s="169">
        <v>0</v>
      </c>
      <c r="BP95" s="169">
        <v>0</v>
      </c>
      <c r="BQ95" s="162">
        <v>0</v>
      </c>
      <c r="BR95" s="169">
        <v>0</v>
      </c>
      <c r="BS95" s="169">
        <v>0</v>
      </c>
      <c r="BT95" s="169">
        <v>0</v>
      </c>
      <c r="BU95" s="161" t="s">
        <v>1240</v>
      </c>
      <c r="BV95" s="161" t="s">
        <v>1374</v>
      </c>
      <c r="BW95" s="161" t="s">
        <v>1178</v>
      </c>
      <c r="BX95" s="161" t="s">
        <v>1261</v>
      </c>
      <c r="BY95" s="161" t="s">
        <v>1491</v>
      </c>
      <c r="BZ95" s="161" t="s">
        <v>1261</v>
      </c>
      <c r="CA95" s="161" t="s">
        <v>1262</v>
      </c>
      <c r="CB95" s="161" t="s">
        <v>1261</v>
      </c>
      <c r="CC95" s="161" t="s">
        <v>1262</v>
      </c>
      <c r="CD95" s="161" t="s">
        <v>1753</v>
      </c>
      <c r="CE95" s="161" t="s">
        <v>1753</v>
      </c>
      <c r="CF95" s="161" t="s">
        <v>1753</v>
      </c>
      <c r="CG95" s="161" t="s">
        <v>1754</v>
      </c>
      <c r="CH95" s="161" t="s">
        <v>1755</v>
      </c>
      <c r="CI95" s="161">
        <v>0</v>
      </c>
      <c r="CJ95" s="161">
        <v>1.2342411558981401</v>
      </c>
      <c r="CK95" s="161" t="s">
        <v>1495</v>
      </c>
      <c r="CL95" s="161" t="s">
        <v>1496</v>
      </c>
    </row>
    <row r="96" spans="1:90" x14ac:dyDescent="0.25">
      <c r="A96" s="161">
        <v>616</v>
      </c>
      <c r="B96" s="201" t="s">
        <v>1827</v>
      </c>
      <c r="C96" s="225" t="s">
        <v>1828</v>
      </c>
      <c r="D96" s="201" t="s">
        <v>1369</v>
      </c>
      <c r="E96" s="207" t="s">
        <v>1369</v>
      </c>
      <c r="F96" s="161" t="s">
        <v>1829</v>
      </c>
      <c r="G96" s="161" t="s">
        <v>1830</v>
      </c>
      <c r="H96" s="161" t="s">
        <v>1831</v>
      </c>
      <c r="I96" s="161" t="s">
        <v>1825</v>
      </c>
      <c r="J96" s="161" t="s">
        <v>1826</v>
      </c>
      <c r="O96" s="161" t="s">
        <v>1802</v>
      </c>
      <c r="P96" s="169">
        <v>3445</v>
      </c>
      <c r="Q96" s="190">
        <v>3773.3160542999999</v>
      </c>
      <c r="R96" s="162">
        <v>1.0953021999999999</v>
      </c>
      <c r="S96" s="190">
        <v>3452</v>
      </c>
      <c r="T96" s="190">
        <v>3883.5248157000001</v>
      </c>
      <c r="U96" s="190">
        <v>3067.1132213999999</v>
      </c>
      <c r="V96" s="162">
        <v>1.1250072</v>
      </c>
      <c r="W96" s="162">
        <v>0.88850325069524905</v>
      </c>
      <c r="X96" s="190">
        <v>3435</v>
      </c>
      <c r="Y96" s="190">
        <v>3864.3996935</v>
      </c>
      <c r="Z96" s="190">
        <v>3044.6918638000002</v>
      </c>
      <c r="AA96" s="162">
        <v>1.1250072</v>
      </c>
      <c r="AB96" s="162">
        <v>0.88637317723435205</v>
      </c>
      <c r="AC96" s="169">
        <v>3445</v>
      </c>
      <c r="AD96" s="169">
        <v>3758.7367961999998</v>
      </c>
      <c r="AE96" s="169">
        <v>3024.8086867000002</v>
      </c>
      <c r="AF96" s="162">
        <v>1.0910702000000001</v>
      </c>
      <c r="AG96" s="162">
        <v>0.87802860000000005</v>
      </c>
      <c r="AH96" s="169">
        <v>3414</v>
      </c>
      <c r="AI96" s="169">
        <v>3735</v>
      </c>
      <c r="AJ96" s="169">
        <v>2991</v>
      </c>
      <c r="AK96" s="169">
        <v>2989</v>
      </c>
      <c r="AL96" s="162">
        <v>1.0900000000000001</v>
      </c>
      <c r="AM96" s="162">
        <v>0.88</v>
      </c>
      <c r="AN96" s="162">
        <v>0.88</v>
      </c>
      <c r="AO96" s="224">
        <v>3422</v>
      </c>
      <c r="AP96" s="169">
        <v>3877.8158396431199</v>
      </c>
      <c r="AQ96" s="169">
        <v>3011.36</v>
      </c>
      <c r="AR96" s="169">
        <v>3011.36</v>
      </c>
      <c r="AS96" s="162">
        <v>1.1332015896093299</v>
      </c>
      <c r="AT96" s="162">
        <v>0.88</v>
      </c>
      <c r="AU96" s="162">
        <v>0.88</v>
      </c>
      <c r="AV96" s="169">
        <v>3357</v>
      </c>
      <c r="AW96" s="169">
        <v>3553.5990320325836</v>
      </c>
      <c r="AX96" s="169">
        <v>2999.56445101076</v>
      </c>
      <c r="AY96" s="169">
        <v>3219.26571328212</v>
      </c>
      <c r="AZ96" s="162">
        <v>1.0585639058780409</v>
      </c>
      <c r="BA96" s="162">
        <v>0.88105873138809299</v>
      </c>
      <c r="BB96" s="162">
        <v>0.94559133889913904</v>
      </c>
      <c r="BC96" s="169">
        <v>3341</v>
      </c>
      <c r="BD96" s="169">
        <v>3731.901481349013</v>
      </c>
      <c r="BE96" s="169">
        <v>2943.6172215676188</v>
      </c>
      <c r="BF96" s="169">
        <v>3159.2206632620237</v>
      </c>
      <c r="BG96" s="162">
        <v>1.1170013413196687</v>
      </c>
      <c r="BH96" s="169">
        <v>3315</v>
      </c>
      <c r="BI96" s="169">
        <v>3702.8594464747016</v>
      </c>
      <c r="BJ96" s="169">
        <v>0</v>
      </c>
      <c r="BK96" s="162">
        <v>0</v>
      </c>
      <c r="BL96" s="169">
        <v>0</v>
      </c>
      <c r="BM96" s="169">
        <v>0</v>
      </c>
      <c r="BN96" s="169">
        <v>0</v>
      </c>
      <c r="BO96" s="169">
        <v>0</v>
      </c>
      <c r="BP96" s="169">
        <v>0</v>
      </c>
      <c r="BQ96" s="162">
        <v>0</v>
      </c>
      <c r="BR96" s="169">
        <v>0</v>
      </c>
      <c r="BS96" s="169">
        <v>0</v>
      </c>
      <c r="BT96" s="169">
        <v>0</v>
      </c>
      <c r="BU96" s="161" t="s">
        <v>1240</v>
      </c>
      <c r="BV96" s="161" t="s">
        <v>1374</v>
      </c>
      <c r="BW96" s="161" t="s">
        <v>1178</v>
      </c>
      <c r="BX96" s="161" t="s">
        <v>1261</v>
      </c>
      <c r="BY96" s="161" t="s">
        <v>1491</v>
      </c>
      <c r="BZ96" s="161" t="s">
        <v>1261</v>
      </c>
      <c r="CA96" s="161" t="s">
        <v>1262</v>
      </c>
      <c r="CB96" s="161" t="s">
        <v>1261</v>
      </c>
      <c r="CC96" s="161" t="s">
        <v>1262</v>
      </c>
      <c r="CD96" s="161" t="s">
        <v>1753</v>
      </c>
      <c r="CE96" s="161" t="s">
        <v>1753</v>
      </c>
      <c r="CF96" s="161" t="s">
        <v>1753</v>
      </c>
      <c r="CG96" s="161" t="s">
        <v>1754</v>
      </c>
      <c r="CH96" s="161" t="s">
        <v>1755</v>
      </c>
      <c r="CI96" s="161">
        <v>0</v>
      </c>
      <c r="CJ96" s="161">
        <v>1.07549780944566</v>
      </c>
      <c r="CK96" s="161" t="s">
        <v>1495</v>
      </c>
      <c r="CL96" s="161" t="s">
        <v>1496</v>
      </c>
    </row>
    <row r="97" spans="1:90" x14ac:dyDescent="0.25">
      <c r="A97" s="161">
        <v>617</v>
      </c>
      <c r="B97" s="201" t="s">
        <v>1832</v>
      </c>
      <c r="C97" s="225" t="s">
        <v>1833</v>
      </c>
      <c r="D97" s="201" t="s">
        <v>1369</v>
      </c>
      <c r="E97" s="207" t="s">
        <v>1369</v>
      </c>
      <c r="F97" s="161" t="s">
        <v>1834</v>
      </c>
      <c r="G97" s="161" t="s">
        <v>1835</v>
      </c>
      <c r="H97" s="161" t="s">
        <v>1835</v>
      </c>
      <c r="I97" s="161" t="s">
        <v>1825</v>
      </c>
      <c r="J97" s="161" t="s">
        <v>1826</v>
      </c>
      <c r="O97" s="161" t="s">
        <v>1802</v>
      </c>
      <c r="P97" s="169">
        <v>4572</v>
      </c>
      <c r="Q97" s="190">
        <v>4881.4279802000001</v>
      </c>
      <c r="R97" s="162">
        <v>1.0676789</v>
      </c>
      <c r="S97" s="190">
        <v>4581</v>
      </c>
      <c r="T97" s="190">
        <v>4846.6502128000002</v>
      </c>
      <c r="U97" s="190">
        <v>4098.7868224000003</v>
      </c>
      <c r="V97" s="162">
        <v>1.0579896</v>
      </c>
      <c r="W97" s="162">
        <v>0.894736263348614</v>
      </c>
      <c r="X97" s="190">
        <v>4667</v>
      </c>
      <c r="Y97" s="190">
        <v>4937.6373156999998</v>
      </c>
      <c r="Z97" s="190">
        <v>4179.5755879999997</v>
      </c>
      <c r="AA97" s="162">
        <v>1.0579896</v>
      </c>
      <c r="AB97" s="162">
        <v>0.89555937175916001</v>
      </c>
      <c r="AC97" s="169">
        <v>4631</v>
      </c>
      <c r="AD97" s="169">
        <v>4868.4257231000001</v>
      </c>
      <c r="AE97" s="169">
        <v>4118.0251177999999</v>
      </c>
      <c r="AF97" s="162">
        <v>1.0512687999999999</v>
      </c>
      <c r="AG97" s="162">
        <v>0.88923019999999997</v>
      </c>
      <c r="AH97" s="169">
        <v>4588</v>
      </c>
      <c r="AI97" s="169">
        <v>4832</v>
      </c>
      <c r="AJ97" s="169">
        <v>4075</v>
      </c>
      <c r="AK97" s="169">
        <v>4036</v>
      </c>
      <c r="AL97" s="162">
        <v>1.05</v>
      </c>
      <c r="AM97" s="162">
        <v>0.89</v>
      </c>
      <c r="AN97" s="162">
        <v>0.88</v>
      </c>
      <c r="AO97" s="224">
        <v>4578</v>
      </c>
      <c r="AP97" s="169">
        <v>4764.0399472674098</v>
      </c>
      <c r="AQ97" s="169">
        <v>4074.42</v>
      </c>
      <c r="AR97" s="169">
        <v>4028.64</v>
      </c>
      <c r="AS97" s="162">
        <v>1.0406378215962</v>
      </c>
      <c r="AT97" s="162">
        <v>0.89</v>
      </c>
      <c r="AU97" s="162">
        <v>0.88</v>
      </c>
      <c r="AV97" s="169">
        <v>4612</v>
      </c>
      <c r="AW97" s="169">
        <v>5002.6217560569294</v>
      </c>
      <c r="AX97" s="169">
        <v>4091.16109330061</v>
      </c>
      <c r="AY97" s="169">
        <v>4191.2902523189996</v>
      </c>
      <c r="AZ97" s="162">
        <v>1.0846968248172006</v>
      </c>
      <c r="BA97" s="162">
        <v>0.88764614738568204</v>
      </c>
      <c r="BB97" s="162">
        <v>0.90937085101301796</v>
      </c>
      <c r="BC97" s="169">
        <v>4566</v>
      </c>
      <c r="BD97" s="169">
        <v>4872.9516601777723</v>
      </c>
      <c r="BE97" s="169">
        <v>4052.9923089630242</v>
      </c>
      <c r="BF97" s="169">
        <v>4152.1873057254397</v>
      </c>
      <c r="BG97" s="162">
        <v>1.067225505952206</v>
      </c>
      <c r="BH97" s="169">
        <v>4576</v>
      </c>
      <c r="BI97" s="169">
        <v>4883.6239152372946</v>
      </c>
      <c r="BJ97" s="169">
        <v>0</v>
      </c>
      <c r="BK97" s="162">
        <v>0</v>
      </c>
      <c r="BL97" s="169">
        <v>0</v>
      </c>
      <c r="BM97" s="169">
        <v>0</v>
      </c>
      <c r="BN97" s="169">
        <v>0</v>
      </c>
      <c r="BO97" s="169">
        <v>0</v>
      </c>
      <c r="BP97" s="169">
        <v>0</v>
      </c>
      <c r="BQ97" s="162">
        <v>0</v>
      </c>
      <c r="BR97" s="169">
        <v>0</v>
      </c>
      <c r="BS97" s="169">
        <v>0</v>
      </c>
      <c r="BT97" s="169">
        <v>0</v>
      </c>
      <c r="BU97" s="161" t="s">
        <v>1240</v>
      </c>
      <c r="BV97" s="161" t="s">
        <v>1374</v>
      </c>
      <c r="BW97" s="161" t="s">
        <v>1178</v>
      </c>
      <c r="BX97" s="161" t="s">
        <v>1261</v>
      </c>
      <c r="BY97" s="161" t="s">
        <v>1491</v>
      </c>
      <c r="BZ97" s="161" t="s">
        <v>1261</v>
      </c>
      <c r="CA97" s="161" t="s">
        <v>1262</v>
      </c>
      <c r="CB97" s="161" t="s">
        <v>1261</v>
      </c>
      <c r="CC97" s="161" t="s">
        <v>1262</v>
      </c>
      <c r="CD97" s="161" t="s">
        <v>1753</v>
      </c>
      <c r="CE97" s="161" t="s">
        <v>1753</v>
      </c>
      <c r="CF97" s="161" t="s">
        <v>1753</v>
      </c>
      <c r="CG97" s="161" t="s">
        <v>1754</v>
      </c>
      <c r="CH97" s="161" t="s">
        <v>1755</v>
      </c>
      <c r="CI97" s="161">
        <v>0</v>
      </c>
      <c r="CJ97" s="161">
        <v>1.0855480721969999</v>
      </c>
      <c r="CK97" s="161" t="s">
        <v>1495</v>
      </c>
      <c r="CL97" s="161" t="s">
        <v>1496</v>
      </c>
    </row>
    <row r="98" spans="1:90" x14ac:dyDescent="0.25">
      <c r="A98" s="161">
        <v>618</v>
      </c>
      <c r="B98" s="201" t="s">
        <v>1836</v>
      </c>
      <c r="C98" s="225" t="s">
        <v>1837</v>
      </c>
      <c r="D98" s="201" t="s">
        <v>1369</v>
      </c>
      <c r="E98" s="207" t="s">
        <v>1369</v>
      </c>
      <c r="F98" s="161" t="s">
        <v>1838</v>
      </c>
      <c r="G98" s="161" t="s">
        <v>1839</v>
      </c>
      <c r="H98" s="161" t="s">
        <v>1839</v>
      </c>
      <c r="I98" s="161" t="s">
        <v>1825</v>
      </c>
      <c r="J98" s="161" t="s">
        <v>1826</v>
      </c>
      <c r="O98" s="161" t="s">
        <v>1802</v>
      </c>
      <c r="P98" s="169">
        <v>2140</v>
      </c>
      <c r="Q98" s="190">
        <v>1922.9068877</v>
      </c>
      <c r="R98" s="162">
        <v>0.89855459999999998</v>
      </c>
      <c r="S98" s="190">
        <v>2228</v>
      </c>
      <c r="T98" s="190">
        <v>1829.3432385000001</v>
      </c>
      <c r="U98" s="190">
        <v>1990.4527490999999</v>
      </c>
      <c r="V98" s="162">
        <v>0.82106970000000001</v>
      </c>
      <c r="W98" s="162">
        <v>0.893380946633752</v>
      </c>
      <c r="X98" s="190">
        <v>2224</v>
      </c>
      <c r="Y98" s="190">
        <v>1826.0589597999999</v>
      </c>
      <c r="Z98" s="190">
        <v>1987.4680725999999</v>
      </c>
      <c r="AA98" s="162">
        <v>0.82106970000000001</v>
      </c>
      <c r="AB98" s="162">
        <v>0.89364571609712196</v>
      </c>
      <c r="AC98" s="169">
        <v>2295</v>
      </c>
      <c r="AD98" s="169">
        <v>1972.0141464999999</v>
      </c>
      <c r="AE98" s="169">
        <v>2086.2906330000001</v>
      </c>
      <c r="AF98" s="162">
        <v>0.85926539999999996</v>
      </c>
      <c r="AG98" s="162">
        <v>0.90905910000000001</v>
      </c>
      <c r="AH98" s="169">
        <v>2344</v>
      </c>
      <c r="AI98" s="169">
        <v>2014</v>
      </c>
      <c r="AJ98" s="169">
        <v>2135</v>
      </c>
      <c r="AK98" s="169">
        <v>2141</v>
      </c>
      <c r="AL98" s="162">
        <v>0.86</v>
      </c>
      <c r="AM98" s="162">
        <v>0.91</v>
      </c>
      <c r="AN98" s="162">
        <v>0.91</v>
      </c>
      <c r="AO98" s="224">
        <v>2422</v>
      </c>
      <c r="AP98" s="169">
        <v>2104.0275836073802</v>
      </c>
      <c r="AQ98" s="169">
        <v>2204.02</v>
      </c>
      <c r="AR98" s="169">
        <v>2204.02</v>
      </c>
      <c r="AS98" s="162">
        <v>0.86871493955713397</v>
      </c>
      <c r="AT98" s="162">
        <v>0.91</v>
      </c>
      <c r="AU98" s="162">
        <v>0.91</v>
      </c>
      <c r="AV98" s="169">
        <v>2442</v>
      </c>
      <c r="AW98" s="169">
        <v>2158.8794086976932</v>
      </c>
      <c r="AX98" s="169">
        <v>2251.3396132980001</v>
      </c>
      <c r="AY98" s="169">
        <v>2270.1890679041799</v>
      </c>
      <c r="AZ98" s="162">
        <v>0.88406200192370732</v>
      </c>
      <c r="BA98" s="162">
        <v>0.90761524422414896</v>
      </c>
      <c r="BB98" s="162">
        <v>0.91521429869146498</v>
      </c>
      <c r="BC98" s="169">
        <v>2457</v>
      </c>
      <c r="BD98" s="169">
        <v>2111.1816984822831</v>
      </c>
      <c r="BE98" s="169">
        <v>2230.0106550587338</v>
      </c>
      <c r="BF98" s="169">
        <v>2248.6815318849294</v>
      </c>
      <c r="BG98" s="162">
        <v>0.85925181053409982</v>
      </c>
      <c r="BH98" s="169">
        <v>2481</v>
      </c>
      <c r="BI98" s="169">
        <v>2131.8037419351017</v>
      </c>
      <c r="BJ98" s="169">
        <v>0</v>
      </c>
      <c r="BK98" s="162">
        <v>0</v>
      </c>
      <c r="BL98" s="169">
        <v>0</v>
      </c>
      <c r="BM98" s="169">
        <v>0</v>
      </c>
      <c r="BN98" s="169">
        <v>0</v>
      </c>
      <c r="BO98" s="169">
        <v>0</v>
      </c>
      <c r="BP98" s="169">
        <v>0</v>
      </c>
      <c r="BQ98" s="162">
        <v>0</v>
      </c>
      <c r="BR98" s="169">
        <v>0</v>
      </c>
      <c r="BS98" s="169">
        <v>0</v>
      </c>
      <c r="BT98" s="169">
        <v>0</v>
      </c>
      <c r="BU98" s="161" t="s">
        <v>1240</v>
      </c>
      <c r="BV98" s="161" t="s">
        <v>1374</v>
      </c>
      <c r="BW98" s="161" t="s">
        <v>1178</v>
      </c>
      <c r="BX98" s="161" t="s">
        <v>1261</v>
      </c>
      <c r="BY98" s="161" t="s">
        <v>1491</v>
      </c>
      <c r="BZ98" s="161" t="s">
        <v>1261</v>
      </c>
      <c r="CA98" s="161" t="s">
        <v>1262</v>
      </c>
      <c r="CB98" s="161" t="s">
        <v>1261</v>
      </c>
      <c r="CC98" s="161" t="s">
        <v>1262</v>
      </c>
      <c r="CD98" s="161" t="s">
        <v>1753</v>
      </c>
      <c r="CE98" s="161" t="s">
        <v>1753</v>
      </c>
      <c r="CF98" s="161" t="s">
        <v>1753</v>
      </c>
      <c r="CG98" s="161" t="s">
        <v>1754</v>
      </c>
      <c r="CH98" s="161" t="s">
        <v>1755</v>
      </c>
      <c r="CI98" s="161">
        <v>0</v>
      </c>
      <c r="CJ98" s="161">
        <v>0.85847362293081397</v>
      </c>
      <c r="CK98" s="161" t="s">
        <v>1495</v>
      </c>
      <c r="CL98" s="161" t="s">
        <v>1496</v>
      </c>
    </row>
    <row r="99" spans="1:90" x14ac:dyDescent="0.25">
      <c r="A99" s="161">
        <v>619</v>
      </c>
      <c r="B99" s="201" t="s">
        <v>1840</v>
      </c>
      <c r="C99" s="225" t="s">
        <v>1841</v>
      </c>
      <c r="D99" s="201" t="s">
        <v>1369</v>
      </c>
      <c r="E99" s="207" t="s">
        <v>1369</v>
      </c>
      <c r="F99" s="161" t="s">
        <v>1842</v>
      </c>
      <c r="G99" s="161" t="s">
        <v>1843</v>
      </c>
      <c r="H99" s="161" t="s">
        <v>1843</v>
      </c>
      <c r="I99" s="161" t="s">
        <v>1825</v>
      </c>
      <c r="J99" s="161" t="s">
        <v>1826</v>
      </c>
      <c r="O99" s="161" t="s">
        <v>1802</v>
      </c>
      <c r="P99" s="169">
        <v>4713</v>
      </c>
      <c r="Q99" s="190">
        <v>5093.5703721999998</v>
      </c>
      <c r="R99" s="162">
        <v>1.0807491</v>
      </c>
      <c r="S99" s="190">
        <v>4741</v>
      </c>
      <c r="T99" s="190">
        <v>5150.5688284999997</v>
      </c>
      <c r="U99" s="190">
        <v>4210.3749887000004</v>
      </c>
      <c r="V99" s="162">
        <v>1.0863887000000001</v>
      </c>
      <c r="W99" s="162">
        <v>0.88807740744568697</v>
      </c>
      <c r="X99" s="190">
        <v>4761</v>
      </c>
      <c r="Y99" s="190">
        <v>5172.2966024999996</v>
      </c>
      <c r="Z99" s="190">
        <v>4222.6845762000003</v>
      </c>
      <c r="AA99" s="162">
        <v>1.0863887000000001</v>
      </c>
      <c r="AB99" s="162">
        <v>0.88693227813484599</v>
      </c>
      <c r="AC99" s="169">
        <v>4713</v>
      </c>
      <c r="AD99" s="169">
        <v>5013.7672720999999</v>
      </c>
      <c r="AE99" s="169">
        <v>4105.1346466000005</v>
      </c>
      <c r="AF99" s="162">
        <v>1.0638164999999999</v>
      </c>
      <c r="AG99" s="162">
        <v>0.87102369999999996</v>
      </c>
      <c r="AH99" s="169">
        <v>4716</v>
      </c>
      <c r="AI99" s="169">
        <v>5013</v>
      </c>
      <c r="AJ99" s="169">
        <v>4112</v>
      </c>
      <c r="AK99" s="169">
        <v>3910</v>
      </c>
      <c r="AL99" s="162">
        <v>1.06</v>
      </c>
      <c r="AM99" s="162">
        <v>0.87</v>
      </c>
      <c r="AN99" s="162">
        <v>0.83</v>
      </c>
      <c r="AO99" s="224">
        <v>4711</v>
      </c>
      <c r="AP99" s="169">
        <v>4909.0659102027703</v>
      </c>
      <c r="AQ99" s="169">
        <v>4098.57</v>
      </c>
      <c r="AR99" s="169">
        <v>3910.13</v>
      </c>
      <c r="AS99" s="162">
        <v>1.0420432838469</v>
      </c>
      <c r="AT99" s="162">
        <v>0.87</v>
      </c>
      <c r="AU99" s="162">
        <v>0.83</v>
      </c>
      <c r="AV99" s="169">
        <v>4719</v>
      </c>
      <c r="AW99" s="169">
        <v>4989.6658152235195</v>
      </c>
      <c r="AX99" s="169">
        <v>4035.7836297655199</v>
      </c>
      <c r="AY99" s="169">
        <v>4322.7639213216798</v>
      </c>
      <c r="AZ99" s="162">
        <v>1.0573566042007883</v>
      </c>
      <c r="BA99" s="162">
        <v>0.86216270663651395</v>
      </c>
      <c r="BB99" s="162">
        <v>0.92347018186747998</v>
      </c>
      <c r="BC99" s="169">
        <v>4626</v>
      </c>
      <c r="BD99" s="169">
        <v>4887.0823234347599</v>
      </c>
      <c r="BE99" s="169">
        <v>3988.3646809005136</v>
      </c>
      <c r="BF99" s="169">
        <v>4271.9730613189622</v>
      </c>
      <c r="BG99" s="162">
        <v>1.0564380292768611</v>
      </c>
      <c r="BH99" s="169">
        <v>4671</v>
      </c>
      <c r="BI99" s="169">
        <v>4934.6220347522185</v>
      </c>
      <c r="BJ99" s="169">
        <v>0</v>
      </c>
      <c r="BK99" s="162">
        <v>0</v>
      </c>
      <c r="BL99" s="169">
        <v>0</v>
      </c>
      <c r="BM99" s="169">
        <v>0</v>
      </c>
      <c r="BN99" s="169">
        <v>0</v>
      </c>
      <c r="BO99" s="169">
        <v>0</v>
      </c>
      <c r="BP99" s="169">
        <v>0</v>
      </c>
      <c r="BQ99" s="162">
        <v>0</v>
      </c>
      <c r="BR99" s="169">
        <v>0</v>
      </c>
      <c r="BS99" s="169">
        <v>0</v>
      </c>
      <c r="BT99" s="169">
        <v>0</v>
      </c>
      <c r="BU99" s="161" t="s">
        <v>1240</v>
      </c>
      <c r="BV99" s="161" t="s">
        <v>1374</v>
      </c>
      <c r="BW99" s="161" t="s">
        <v>1178</v>
      </c>
      <c r="BX99" s="161" t="s">
        <v>1261</v>
      </c>
      <c r="BY99" s="161" t="s">
        <v>1491</v>
      </c>
      <c r="BZ99" s="161" t="s">
        <v>1261</v>
      </c>
      <c r="CA99" s="161" t="s">
        <v>1262</v>
      </c>
      <c r="CB99" s="161" t="s">
        <v>1261</v>
      </c>
      <c r="CC99" s="161" t="s">
        <v>1262</v>
      </c>
      <c r="CD99" s="161" t="s">
        <v>1753</v>
      </c>
      <c r="CE99" s="161" t="s">
        <v>1753</v>
      </c>
      <c r="CF99" s="161" t="s">
        <v>1753</v>
      </c>
      <c r="CG99" s="161" t="s">
        <v>1754</v>
      </c>
      <c r="CH99" s="161" t="s">
        <v>1755</v>
      </c>
      <c r="CI99" s="161">
        <v>1</v>
      </c>
      <c r="CJ99" s="161">
        <v>1.06384795265965</v>
      </c>
      <c r="CK99" s="161" t="s">
        <v>1495</v>
      </c>
      <c r="CL99" s="161" t="s">
        <v>1496</v>
      </c>
    </row>
    <row r="100" spans="1:90" x14ac:dyDescent="0.25">
      <c r="A100" s="161">
        <v>620</v>
      </c>
      <c r="B100" s="201" t="s">
        <v>1844</v>
      </c>
      <c r="C100" s="225" t="s">
        <v>1845</v>
      </c>
      <c r="D100" s="201" t="s">
        <v>1369</v>
      </c>
      <c r="E100" s="207" t="s">
        <v>1369</v>
      </c>
      <c r="F100" s="161" t="s">
        <v>1846</v>
      </c>
      <c r="G100" s="161" t="s">
        <v>1847</v>
      </c>
      <c r="H100" s="161" t="s">
        <v>1847</v>
      </c>
      <c r="I100" s="161" t="s">
        <v>1825</v>
      </c>
      <c r="J100" s="161" t="s">
        <v>1826</v>
      </c>
      <c r="O100" s="161" t="s">
        <v>1802</v>
      </c>
      <c r="P100" s="169">
        <v>4453</v>
      </c>
      <c r="Q100" s="190">
        <v>4701.3312089000001</v>
      </c>
      <c r="R100" s="162">
        <v>1.0557672</v>
      </c>
      <c r="S100" s="190">
        <v>4457</v>
      </c>
      <c r="T100" s="190">
        <v>4472.1669026999998</v>
      </c>
      <c r="U100" s="190">
        <v>4021.6218250000002</v>
      </c>
      <c r="V100" s="162">
        <v>1.0034029</v>
      </c>
      <c r="W100" s="162">
        <v>0.90231586829706101</v>
      </c>
      <c r="X100" s="190">
        <v>4448</v>
      </c>
      <c r="Y100" s="190">
        <v>4463.1362761999999</v>
      </c>
      <c r="Z100" s="190">
        <v>4011.0603759000001</v>
      </c>
      <c r="AA100" s="162">
        <v>1.0034029</v>
      </c>
      <c r="AB100" s="162">
        <v>0.90176717084082703</v>
      </c>
      <c r="AC100" s="169">
        <v>4452</v>
      </c>
      <c r="AD100" s="169">
        <v>4414.7816205999998</v>
      </c>
      <c r="AE100" s="169">
        <v>3914.2856901999999</v>
      </c>
      <c r="AF100" s="162">
        <v>0.99164010000000002</v>
      </c>
      <c r="AG100" s="162">
        <v>0.87921959999999999</v>
      </c>
      <c r="AH100" s="169">
        <v>4471</v>
      </c>
      <c r="AI100" s="169">
        <v>4449</v>
      </c>
      <c r="AJ100" s="169">
        <v>3917</v>
      </c>
      <c r="AK100" s="169">
        <v>3762</v>
      </c>
      <c r="AL100" s="162">
        <v>1</v>
      </c>
      <c r="AM100" s="162">
        <v>0.88</v>
      </c>
      <c r="AN100" s="162">
        <v>0.84</v>
      </c>
      <c r="AO100" s="224">
        <v>4497</v>
      </c>
      <c r="AP100" s="169">
        <v>4727.6191081925699</v>
      </c>
      <c r="AQ100" s="169">
        <v>3957.36</v>
      </c>
      <c r="AR100" s="169">
        <v>3777.48</v>
      </c>
      <c r="AS100" s="162">
        <v>1.0512828792956601</v>
      </c>
      <c r="AT100" s="162">
        <v>0.88</v>
      </c>
      <c r="AU100" s="162">
        <v>0.84</v>
      </c>
      <c r="AV100" s="169">
        <v>4535</v>
      </c>
      <c r="AW100" s="169">
        <v>4710.8579220324464</v>
      </c>
      <c r="AX100" s="169">
        <v>3825.5639761877101</v>
      </c>
      <c r="AY100" s="169">
        <v>4119.7806329753403</v>
      </c>
      <c r="AZ100" s="162">
        <v>1.0387779320909474</v>
      </c>
      <c r="BA100" s="162">
        <v>0.86649240683753403</v>
      </c>
      <c r="BB100" s="162">
        <v>0.93313264620053105</v>
      </c>
      <c r="BC100" s="169">
        <v>4520</v>
      </c>
      <c r="BD100" s="169">
        <v>4779.5855628623385</v>
      </c>
      <c r="BE100" s="169">
        <v>3916.5456789056539</v>
      </c>
      <c r="BF100" s="169">
        <v>4217.7595608264</v>
      </c>
      <c r="BG100" s="162">
        <v>1.0574304342615792</v>
      </c>
      <c r="BH100" s="169">
        <v>4473</v>
      </c>
      <c r="BI100" s="169">
        <v>4729.8863324520435</v>
      </c>
      <c r="BJ100" s="169">
        <v>0</v>
      </c>
      <c r="BK100" s="162">
        <v>0</v>
      </c>
      <c r="BL100" s="169">
        <v>0</v>
      </c>
      <c r="BM100" s="169">
        <v>0</v>
      </c>
      <c r="BN100" s="169">
        <v>0</v>
      </c>
      <c r="BO100" s="169">
        <v>0</v>
      </c>
      <c r="BP100" s="169">
        <v>0</v>
      </c>
      <c r="BQ100" s="162">
        <v>0</v>
      </c>
      <c r="BR100" s="169">
        <v>0</v>
      </c>
      <c r="BS100" s="169">
        <v>0</v>
      </c>
      <c r="BT100" s="169">
        <v>0</v>
      </c>
      <c r="BU100" s="161" t="s">
        <v>1240</v>
      </c>
      <c r="BV100" s="161" t="s">
        <v>1374</v>
      </c>
      <c r="BW100" s="161" t="s">
        <v>1178</v>
      </c>
      <c r="BX100" s="161" t="s">
        <v>1261</v>
      </c>
      <c r="BY100" s="161" t="s">
        <v>1491</v>
      </c>
      <c r="BZ100" s="161" t="s">
        <v>1261</v>
      </c>
      <c r="CA100" s="161" t="s">
        <v>1262</v>
      </c>
      <c r="CB100" s="161" t="s">
        <v>1261</v>
      </c>
      <c r="CC100" s="161" t="s">
        <v>1262</v>
      </c>
      <c r="CD100" s="161" t="s">
        <v>1753</v>
      </c>
      <c r="CE100" s="161" t="s">
        <v>1753</v>
      </c>
      <c r="CF100" s="161" t="s">
        <v>1753</v>
      </c>
      <c r="CG100" s="161" t="s">
        <v>1754</v>
      </c>
      <c r="CH100" s="161" t="s">
        <v>1755</v>
      </c>
      <c r="CI100" s="161">
        <v>0</v>
      </c>
      <c r="CJ100" s="161">
        <v>1.04401297647876</v>
      </c>
      <c r="CK100" s="161" t="s">
        <v>1495</v>
      </c>
      <c r="CL100" s="161" t="s">
        <v>1496</v>
      </c>
    </row>
    <row r="101" spans="1:90" x14ac:dyDescent="0.25">
      <c r="A101" s="161">
        <v>621</v>
      </c>
      <c r="B101" s="201" t="s">
        <v>1848</v>
      </c>
      <c r="C101" s="225" t="s">
        <v>1849</v>
      </c>
      <c r="D101" s="201" t="s">
        <v>1369</v>
      </c>
      <c r="E101" s="207" t="s">
        <v>1369</v>
      </c>
      <c r="F101" s="161" t="s">
        <v>1850</v>
      </c>
      <c r="G101" s="161" t="s">
        <v>1851</v>
      </c>
      <c r="H101" s="161" t="s">
        <v>1851</v>
      </c>
      <c r="I101" s="161" t="s">
        <v>1751</v>
      </c>
      <c r="J101" s="220" t="s">
        <v>1752</v>
      </c>
      <c r="O101" s="161" t="s">
        <v>1802</v>
      </c>
      <c r="P101" s="169">
        <v>3524</v>
      </c>
      <c r="Q101" s="190">
        <v>3916.2378445999998</v>
      </c>
      <c r="R101" s="162">
        <v>1.1113047</v>
      </c>
      <c r="S101" s="190">
        <v>3535</v>
      </c>
      <c r="T101" s="190">
        <v>3852.0841568999999</v>
      </c>
      <c r="U101" s="190">
        <v>3082.3729699</v>
      </c>
      <c r="V101" s="162">
        <v>1.0896984999999999</v>
      </c>
      <c r="W101" s="162">
        <v>0.87195840732673302</v>
      </c>
      <c r="X101" s="190">
        <v>3538</v>
      </c>
      <c r="Y101" s="190">
        <v>3855.3532522999999</v>
      </c>
      <c r="Z101" s="190">
        <v>3088.0318787000001</v>
      </c>
      <c r="AA101" s="162">
        <v>1.0896984999999999</v>
      </c>
      <c r="AB101" s="162">
        <v>0.87281850726399102</v>
      </c>
      <c r="AC101" s="169">
        <v>3509</v>
      </c>
      <c r="AD101" s="169">
        <v>3822.6212983</v>
      </c>
      <c r="AE101" s="169">
        <v>3008.7369690999999</v>
      </c>
      <c r="AF101" s="162">
        <v>1.0893763000000001</v>
      </c>
      <c r="AG101" s="162">
        <v>0.85743429999999998</v>
      </c>
      <c r="AH101" s="169">
        <v>3520</v>
      </c>
      <c r="AI101" s="169">
        <v>3838</v>
      </c>
      <c r="AJ101" s="169">
        <v>3018</v>
      </c>
      <c r="AK101" s="169">
        <v>2932</v>
      </c>
      <c r="AL101" s="162">
        <v>1.0900000000000001</v>
      </c>
      <c r="AM101" s="162">
        <v>0.86</v>
      </c>
      <c r="AN101" s="162">
        <v>0.83</v>
      </c>
      <c r="AO101" s="224">
        <v>3512</v>
      </c>
      <c r="AP101" s="169">
        <v>4231.2200414286099</v>
      </c>
      <c r="AQ101" s="169">
        <v>3020.32</v>
      </c>
      <c r="AR101" s="169">
        <v>2914.96</v>
      </c>
      <c r="AS101" s="162">
        <v>1.20478930564596</v>
      </c>
      <c r="AT101" s="162">
        <v>0.86</v>
      </c>
      <c r="AU101" s="162">
        <v>0.83</v>
      </c>
      <c r="AV101" s="169">
        <v>3502</v>
      </c>
      <c r="AW101" s="169">
        <v>3955.1946116934382</v>
      </c>
      <c r="AX101" s="169">
        <v>2972.4969525850202</v>
      </c>
      <c r="AY101" s="169">
        <v>3252.4879159176298</v>
      </c>
      <c r="AZ101" s="162">
        <v>1.1294102260689429</v>
      </c>
      <c r="BA101" s="162">
        <v>0.85527174581643595</v>
      </c>
      <c r="BB101" s="162">
        <v>0.93583309334415898</v>
      </c>
      <c r="BC101" s="169">
        <v>3488</v>
      </c>
      <c r="BD101" s="169">
        <v>4090.7262143915104</v>
      </c>
      <c r="BE101" s="169">
        <v>2983.1878494077287</v>
      </c>
      <c r="BF101" s="169">
        <v>3264.1858295844268</v>
      </c>
      <c r="BG101" s="162">
        <v>1.1727999467865569</v>
      </c>
      <c r="BH101" s="169">
        <v>3490</v>
      </c>
      <c r="BI101" s="169">
        <v>4093.0718142850833</v>
      </c>
      <c r="BJ101" s="169">
        <v>0</v>
      </c>
      <c r="BK101" s="162">
        <v>0</v>
      </c>
      <c r="BL101" s="169">
        <v>0</v>
      </c>
      <c r="BM101" s="169">
        <v>0</v>
      </c>
      <c r="BN101" s="169">
        <v>0</v>
      </c>
      <c r="BO101" s="169">
        <v>0</v>
      </c>
      <c r="BP101" s="169">
        <v>0</v>
      </c>
      <c r="BQ101" s="162">
        <v>0</v>
      </c>
      <c r="BR101" s="169">
        <v>0</v>
      </c>
      <c r="BS101" s="169">
        <v>0</v>
      </c>
      <c r="BT101" s="169">
        <v>0</v>
      </c>
      <c r="BU101" s="161" t="s">
        <v>1240</v>
      </c>
      <c r="BV101" s="161" t="s">
        <v>1374</v>
      </c>
      <c r="BW101" s="161" t="s">
        <v>1178</v>
      </c>
      <c r="BX101" s="161" t="s">
        <v>1261</v>
      </c>
      <c r="BY101" s="161" t="s">
        <v>1491</v>
      </c>
      <c r="BZ101" s="161" t="s">
        <v>1261</v>
      </c>
      <c r="CA101" s="161" t="s">
        <v>1262</v>
      </c>
      <c r="CB101" s="161" t="s">
        <v>1261</v>
      </c>
      <c r="CC101" s="161" t="s">
        <v>1262</v>
      </c>
      <c r="CD101" s="161" t="s">
        <v>1753</v>
      </c>
      <c r="CE101" s="161" t="s">
        <v>1753</v>
      </c>
      <c r="CF101" s="161" t="s">
        <v>1753</v>
      </c>
      <c r="CG101" s="161" t="s">
        <v>1754</v>
      </c>
      <c r="CH101" s="161" t="s">
        <v>1755</v>
      </c>
      <c r="CI101" s="161">
        <v>0</v>
      </c>
      <c r="CJ101" s="161">
        <v>1.1219918864699101</v>
      </c>
      <c r="CK101" s="161" t="s">
        <v>1495</v>
      </c>
      <c r="CL101" s="161" t="s">
        <v>1496</v>
      </c>
    </row>
    <row r="102" spans="1:90" x14ac:dyDescent="0.25">
      <c r="A102" s="161">
        <v>622</v>
      </c>
      <c r="B102" s="201" t="s">
        <v>1852</v>
      </c>
      <c r="C102" s="225" t="s">
        <v>1853</v>
      </c>
      <c r="D102" s="201" t="s">
        <v>1369</v>
      </c>
      <c r="E102" s="207" t="s">
        <v>1369</v>
      </c>
      <c r="F102" s="161" t="s">
        <v>1854</v>
      </c>
      <c r="G102" s="161" t="s">
        <v>1855</v>
      </c>
      <c r="H102" s="161" t="s">
        <v>1855</v>
      </c>
      <c r="I102" s="161" t="s">
        <v>1751</v>
      </c>
      <c r="J102" s="220" t="s">
        <v>1752</v>
      </c>
      <c r="O102" s="161" t="s">
        <v>1802</v>
      </c>
      <c r="P102" s="169">
        <v>2164</v>
      </c>
      <c r="Q102" s="190">
        <v>2507.3645339999998</v>
      </c>
      <c r="R102" s="162">
        <v>1.1586711999999999</v>
      </c>
      <c r="S102" s="190">
        <v>2186</v>
      </c>
      <c r="T102" s="190">
        <v>2560.6316965000001</v>
      </c>
      <c r="U102" s="190">
        <v>1964.8280442</v>
      </c>
      <c r="V102" s="162">
        <v>1.1713777000000001</v>
      </c>
      <c r="W102" s="162">
        <v>0.89882344199451103</v>
      </c>
      <c r="X102" s="190">
        <v>2223</v>
      </c>
      <c r="Y102" s="190">
        <v>2603.9726722</v>
      </c>
      <c r="Z102" s="190">
        <v>1994.6773641</v>
      </c>
      <c r="AA102" s="162">
        <v>1.1713777000000001</v>
      </c>
      <c r="AB102" s="162">
        <v>0.89729076207827296</v>
      </c>
      <c r="AC102" s="169">
        <v>2265</v>
      </c>
      <c r="AD102" s="169">
        <v>2689.1554163999999</v>
      </c>
      <c r="AE102" s="169">
        <v>1992.2251544000001</v>
      </c>
      <c r="AF102" s="162">
        <v>1.1872651000000001</v>
      </c>
      <c r="AG102" s="162">
        <v>0.87956959999999995</v>
      </c>
      <c r="AH102" s="169">
        <v>2268</v>
      </c>
      <c r="AI102" s="169">
        <v>2679</v>
      </c>
      <c r="AJ102" s="169">
        <v>1987</v>
      </c>
      <c r="AK102" s="169">
        <v>2110</v>
      </c>
      <c r="AL102" s="162">
        <v>1.18</v>
      </c>
      <c r="AM102" s="162">
        <v>0.88</v>
      </c>
      <c r="AN102" s="162">
        <v>0.93</v>
      </c>
      <c r="AO102" s="224">
        <v>2275</v>
      </c>
      <c r="AP102" s="169">
        <v>2567.8948110370002</v>
      </c>
      <c r="AQ102" s="169">
        <v>2002</v>
      </c>
      <c r="AR102" s="169">
        <v>2115.75</v>
      </c>
      <c r="AS102" s="162">
        <v>1.1287449718844</v>
      </c>
      <c r="AT102" s="162">
        <v>0.88</v>
      </c>
      <c r="AU102" s="162">
        <v>0.93</v>
      </c>
      <c r="AV102" s="169">
        <v>2257</v>
      </c>
      <c r="AW102" s="169">
        <v>2417.8841406518318</v>
      </c>
      <c r="AX102" s="169">
        <v>2096.0951272082302</v>
      </c>
      <c r="AY102" s="169">
        <v>2087.83149265665</v>
      </c>
      <c r="AZ102" s="162">
        <v>1.0712822953707717</v>
      </c>
      <c r="BA102" s="162">
        <v>0.873191054866998</v>
      </c>
      <c r="BB102" s="162">
        <v>0.86974859098381596</v>
      </c>
      <c r="BC102" s="169">
        <v>2277</v>
      </c>
      <c r="BD102" s="169">
        <v>2563.6551213160647</v>
      </c>
      <c r="BE102" s="169">
        <v>1988.2560319321544</v>
      </c>
      <c r="BF102" s="169">
        <v>1980.4175416701489</v>
      </c>
      <c r="BG102" s="162">
        <v>1.1258915772139062</v>
      </c>
      <c r="BH102" s="169">
        <v>2239</v>
      </c>
      <c r="BI102" s="169">
        <v>2520.8712413819358</v>
      </c>
      <c r="BJ102" s="169">
        <v>0</v>
      </c>
      <c r="BK102" s="162">
        <v>0</v>
      </c>
      <c r="BL102" s="169">
        <v>0</v>
      </c>
      <c r="BM102" s="169">
        <v>0</v>
      </c>
      <c r="BN102" s="169">
        <v>0</v>
      </c>
      <c r="BO102" s="169">
        <v>0</v>
      </c>
      <c r="BP102" s="169">
        <v>0</v>
      </c>
      <c r="BQ102" s="162">
        <v>0</v>
      </c>
      <c r="BR102" s="169">
        <v>0</v>
      </c>
      <c r="BS102" s="169">
        <v>0</v>
      </c>
      <c r="BT102" s="169">
        <v>0</v>
      </c>
      <c r="BU102" s="161" t="s">
        <v>1240</v>
      </c>
      <c r="BV102" s="161" t="s">
        <v>1374</v>
      </c>
      <c r="BW102" s="161" t="s">
        <v>1178</v>
      </c>
      <c r="BX102" s="161" t="s">
        <v>1261</v>
      </c>
      <c r="BY102" s="161" t="s">
        <v>1491</v>
      </c>
      <c r="BZ102" s="161" t="s">
        <v>1261</v>
      </c>
      <c r="CA102" s="161" t="s">
        <v>1262</v>
      </c>
      <c r="CB102" s="161" t="s">
        <v>1261</v>
      </c>
      <c r="CC102" s="161" t="s">
        <v>1262</v>
      </c>
      <c r="CD102" s="161" t="s">
        <v>1753</v>
      </c>
      <c r="CE102" s="161" t="s">
        <v>1753</v>
      </c>
      <c r="CF102" s="161" t="s">
        <v>1753</v>
      </c>
      <c r="CG102" s="161" t="s">
        <v>1754</v>
      </c>
      <c r="CH102" s="161" t="s">
        <v>1755</v>
      </c>
      <c r="CI102" s="161">
        <v>0</v>
      </c>
      <c r="CJ102" s="161">
        <v>1.09704052604113</v>
      </c>
      <c r="CK102" s="161" t="s">
        <v>1495</v>
      </c>
      <c r="CL102" s="161" t="s">
        <v>1496</v>
      </c>
    </row>
    <row r="103" spans="1:90" x14ac:dyDescent="0.25">
      <c r="A103" s="161">
        <v>623</v>
      </c>
      <c r="B103" s="201" t="s">
        <v>1856</v>
      </c>
      <c r="C103" s="225" t="s">
        <v>1857</v>
      </c>
      <c r="D103" s="201" t="s">
        <v>1369</v>
      </c>
      <c r="E103" s="207" t="s">
        <v>1369</v>
      </c>
      <c r="F103" s="161" t="s">
        <v>1858</v>
      </c>
      <c r="G103" s="161" t="s">
        <v>1859</v>
      </c>
      <c r="H103" s="161" t="s">
        <v>1859</v>
      </c>
      <c r="I103" s="161" t="s">
        <v>1751</v>
      </c>
      <c r="J103" s="220" t="s">
        <v>1752</v>
      </c>
      <c r="O103" s="161" t="s">
        <v>1802</v>
      </c>
      <c r="P103" s="169">
        <v>12940</v>
      </c>
      <c r="Q103" s="190">
        <v>14376.5045531</v>
      </c>
      <c r="R103" s="162">
        <v>1.1110127000000001</v>
      </c>
      <c r="S103" s="190">
        <v>13116</v>
      </c>
      <c r="T103" s="190">
        <v>14531.1199966</v>
      </c>
      <c r="U103" s="190">
        <v>11876.6362188</v>
      </c>
      <c r="V103" s="162">
        <v>1.1078926</v>
      </c>
      <c r="W103" s="162">
        <v>0.90550748847209495</v>
      </c>
      <c r="X103" s="190">
        <v>13337</v>
      </c>
      <c r="Y103" s="190">
        <v>14775.964272200001</v>
      </c>
      <c r="Z103" s="190">
        <v>12063.987979199999</v>
      </c>
      <c r="AA103" s="162">
        <v>1.1078926</v>
      </c>
      <c r="AB103" s="162">
        <v>0.90455034709454896</v>
      </c>
      <c r="AC103" s="169">
        <v>13581</v>
      </c>
      <c r="AD103" s="169">
        <v>15163.6126534</v>
      </c>
      <c r="AE103" s="169">
        <v>12150.638473700001</v>
      </c>
      <c r="AF103" s="162">
        <v>1.1165314</v>
      </c>
      <c r="AG103" s="162">
        <v>0.89467920000000001</v>
      </c>
      <c r="AH103" s="169">
        <v>13685</v>
      </c>
      <c r="AI103" s="169">
        <v>15293</v>
      </c>
      <c r="AJ103" s="169">
        <v>12227</v>
      </c>
      <c r="AK103" s="169">
        <v>13162</v>
      </c>
      <c r="AL103" s="162">
        <v>1.1200000000000001</v>
      </c>
      <c r="AM103" s="162">
        <v>0.89</v>
      </c>
      <c r="AN103" s="162">
        <v>0.96</v>
      </c>
      <c r="AO103" s="224">
        <v>13794</v>
      </c>
      <c r="AP103" s="169">
        <v>15114.828837049699</v>
      </c>
      <c r="AQ103" s="169">
        <v>12276.66</v>
      </c>
      <c r="AR103" s="169">
        <v>13242.24</v>
      </c>
      <c r="AS103" s="162">
        <v>1.0957538666847699</v>
      </c>
      <c r="AT103" s="162">
        <v>0.89</v>
      </c>
      <c r="AU103" s="162">
        <v>0.96</v>
      </c>
      <c r="AV103" s="169">
        <v>13786</v>
      </c>
      <c r="AW103" s="169">
        <v>15045.32493377985</v>
      </c>
      <c r="AX103" s="169">
        <v>12549.123640452601</v>
      </c>
      <c r="AY103" s="169">
        <v>14226.785363986701</v>
      </c>
      <c r="AZ103" s="162">
        <v>1.0913481019715545</v>
      </c>
      <c r="BA103" s="162">
        <v>0.897070815673216</v>
      </c>
      <c r="BB103" s="162">
        <v>1.01699802444683</v>
      </c>
      <c r="BC103" s="169">
        <v>13880</v>
      </c>
      <c r="BD103" s="169">
        <v>15298.26689250026</v>
      </c>
      <c r="BE103" s="169">
        <v>12451.342921544237</v>
      </c>
      <c r="BF103" s="169">
        <v>14115.932579322</v>
      </c>
      <c r="BG103" s="162">
        <v>1.1021806118516038</v>
      </c>
      <c r="BH103" s="169">
        <v>13980</v>
      </c>
      <c r="BI103" s="169">
        <v>15408.48495368542</v>
      </c>
      <c r="BJ103" s="169">
        <v>0</v>
      </c>
      <c r="BK103" s="162">
        <v>0</v>
      </c>
      <c r="BL103" s="169">
        <v>0</v>
      </c>
      <c r="BM103" s="169">
        <v>0</v>
      </c>
      <c r="BN103" s="169">
        <v>0</v>
      </c>
      <c r="BO103" s="169">
        <v>0</v>
      </c>
      <c r="BP103" s="169">
        <v>0</v>
      </c>
      <c r="BQ103" s="162">
        <v>0</v>
      </c>
      <c r="BR103" s="169">
        <v>0</v>
      </c>
      <c r="BS103" s="169">
        <v>0</v>
      </c>
      <c r="BT103" s="169">
        <v>0</v>
      </c>
      <c r="BU103" s="161" t="s">
        <v>1240</v>
      </c>
      <c r="BV103" s="161" t="s">
        <v>1374</v>
      </c>
      <c r="BW103" s="161" t="s">
        <v>1178</v>
      </c>
      <c r="BX103" s="161" t="s">
        <v>1261</v>
      </c>
      <c r="BY103" s="161" t="s">
        <v>1491</v>
      </c>
      <c r="BZ103" s="161" t="s">
        <v>1261</v>
      </c>
      <c r="CA103" s="161" t="s">
        <v>1262</v>
      </c>
      <c r="CB103" s="161" t="s">
        <v>1261</v>
      </c>
      <c r="CC103" s="161" t="s">
        <v>1262</v>
      </c>
      <c r="CD103" s="161" t="s">
        <v>1753</v>
      </c>
      <c r="CE103" s="161" t="s">
        <v>1753</v>
      </c>
      <c r="CF103" s="161" t="s">
        <v>1753</v>
      </c>
      <c r="CG103" s="161" t="s">
        <v>1754</v>
      </c>
      <c r="CH103" s="161" t="s">
        <v>1755</v>
      </c>
      <c r="CI103" s="161">
        <v>0</v>
      </c>
      <c r="CJ103" s="161">
        <v>1.1013806636302701</v>
      </c>
      <c r="CK103" s="161" t="s">
        <v>1495</v>
      </c>
      <c r="CL103" s="161" t="s">
        <v>1496</v>
      </c>
    </row>
    <row r="104" spans="1:90" x14ac:dyDescent="0.25">
      <c r="A104" s="161">
        <v>624</v>
      </c>
      <c r="B104" s="201" t="s">
        <v>1860</v>
      </c>
      <c r="C104" s="225" t="s">
        <v>1861</v>
      </c>
      <c r="D104" s="201" t="s">
        <v>1369</v>
      </c>
      <c r="E104" s="207" t="s">
        <v>1369</v>
      </c>
      <c r="F104" s="161" t="s">
        <v>1862</v>
      </c>
      <c r="G104" s="161" t="s">
        <v>1863</v>
      </c>
      <c r="H104" s="161" t="s">
        <v>1863</v>
      </c>
      <c r="I104" s="161" t="s">
        <v>1810</v>
      </c>
      <c r="J104" s="161" t="s">
        <v>1809</v>
      </c>
      <c r="O104" s="161" t="s">
        <v>1802</v>
      </c>
      <c r="P104" s="169">
        <v>16987</v>
      </c>
      <c r="Q104" s="190">
        <v>18209.220498999999</v>
      </c>
      <c r="R104" s="162">
        <v>1.0719502999999999</v>
      </c>
      <c r="S104" s="190">
        <v>17421</v>
      </c>
      <c r="T104" s="190">
        <v>18419.997595100001</v>
      </c>
      <c r="U104" s="190">
        <v>15688.4972069</v>
      </c>
      <c r="V104" s="162">
        <v>1.0573444000000001</v>
      </c>
      <c r="W104" s="162">
        <v>0.90055089873715599</v>
      </c>
      <c r="X104" s="190">
        <v>17752</v>
      </c>
      <c r="Y104" s="190">
        <v>18769.978606699999</v>
      </c>
      <c r="Z104" s="190">
        <v>15990.385666300001</v>
      </c>
      <c r="AA104" s="162">
        <v>1.0573444000000001</v>
      </c>
      <c r="AB104" s="162">
        <v>0.90076530341933303</v>
      </c>
      <c r="AC104" s="169">
        <v>17919</v>
      </c>
      <c r="AD104" s="169">
        <v>19003.452462699999</v>
      </c>
      <c r="AE104" s="169">
        <v>16389.072154099998</v>
      </c>
      <c r="AF104" s="162">
        <v>1.0605197</v>
      </c>
      <c r="AG104" s="162">
        <v>0.91461979999999998</v>
      </c>
      <c r="AH104" s="169">
        <v>18039</v>
      </c>
      <c r="AI104" s="169">
        <v>19095</v>
      </c>
      <c r="AJ104" s="169">
        <v>16508</v>
      </c>
      <c r="AK104" s="169">
        <v>17554</v>
      </c>
      <c r="AL104" s="162">
        <v>1.06</v>
      </c>
      <c r="AM104" s="162">
        <v>0.92</v>
      </c>
      <c r="AN104" s="162">
        <v>0.97</v>
      </c>
      <c r="AO104" s="224">
        <v>18205</v>
      </c>
      <c r="AP104" s="169">
        <v>19107.7093541268</v>
      </c>
      <c r="AQ104" s="169">
        <v>16748.599999999999</v>
      </c>
      <c r="AR104" s="169">
        <v>17658.849999999999</v>
      </c>
      <c r="AS104" s="162">
        <v>1.04958579259142</v>
      </c>
      <c r="AT104" s="162">
        <v>0.92</v>
      </c>
      <c r="AU104" s="162">
        <v>0.97</v>
      </c>
      <c r="AV104" s="169">
        <v>18562</v>
      </c>
      <c r="AW104" s="169">
        <v>19570.567548302257</v>
      </c>
      <c r="AX104" s="169">
        <v>17455.903363519799</v>
      </c>
      <c r="AY104" s="169">
        <v>17484.894321295498</v>
      </c>
      <c r="AZ104" s="162">
        <v>1.0543350688666231</v>
      </c>
      <c r="BA104" s="162">
        <v>0.91894940188569996</v>
      </c>
      <c r="BB104" s="162">
        <v>0.92047560323736999</v>
      </c>
      <c r="BC104" s="169">
        <v>18926</v>
      </c>
      <c r="BD104" s="169">
        <v>20183.381370666681</v>
      </c>
      <c r="BE104" s="169">
        <v>17392.036380088757</v>
      </c>
      <c r="BF104" s="169">
        <v>17420.921266870464</v>
      </c>
      <c r="BG104" s="162">
        <v>1.0664367204198817</v>
      </c>
      <c r="BH104" s="169">
        <v>19117</v>
      </c>
      <c r="BI104" s="169">
        <v>20387.070784266878</v>
      </c>
      <c r="BJ104" s="169">
        <v>0</v>
      </c>
      <c r="BK104" s="162">
        <v>0</v>
      </c>
      <c r="BL104" s="169">
        <v>0</v>
      </c>
      <c r="BM104" s="169">
        <v>0</v>
      </c>
      <c r="BN104" s="169">
        <v>0</v>
      </c>
      <c r="BO104" s="169">
        <v>0</v>
      </c>
      <c r="BP104" s="169">
        <v>0</v>
      </c>
      <c r="BQ104" s="162">
        <v>0</v>
      </c>
      <c r="BR104" s="169">
        <v>0</v>
      </c>
      <c r="BS104" s="169">
        <v>0</v>
      </c>
      <c r="BT104" s="169">
        <v>0</v>
      </c>
      <c r="BU104" s="161" t="s">
        <v>1240</v>
      </c>
      <c r="BV104" s="161" t="s">
        <v>1374</v>
      </c>
      <c r="BW104" s="161" t="s">
        <v>1178</v>
      </c>
      <c r="BX104" s="161" t="s">
        <v>1261</v>
      </c>
      <c r="BY104" s="161" t="s">
        <v>1491</v>
      </c>
      <c r="BZ104" s="161" t="s">
        <v>1261</v>
      </c>
      <c r="CA104" s="161" t="s">
        <v>1262</v>
      </c>
      <c r="CB104" s="161" t="s">
        <v>1261</v>
      </c>
      <c r="CC104" s="161" t="s">
        <v>1262</v>
      </c>
      <c r="CD104" s="161" t="s">
        <v>1811</v>
      </c>
      <c r="CE104" s="161" t="s">
        <v>1811</v>
      </c>
      <c r="CF104" s="161" t="s">
        <v>1811</v>
      </c>
      <c r="CG104" s="161" t="s">
        <v>1812</v>
      </c>
      <c r="CH104" s="161" t="s">
        <v>1813</v>
      </c>
      <c r="CI104" s="161">
        <v>0</v>
      </c>
      <c r="CJ104" s="161">
        <v>1.0524655357427599</v>
      </c>
      <c r="CK104" s="161" t="s">
        <v>1495</v>
      </c>
      <c r="CL104" s="161" t="s">
        <v>1496</v>
      </c>
    </row>
    <row r="105" spans="1:90" x14ac:dyDescent="0.25">
      <c r="A105" s="161">
        <v>625</v>
      </c>
      <c r="B105" s="201" t="s">
        <v>1864</v>
      </c>
      <c r="C105" s="225" t="s">
        <v>1865</v>
      </c>
      <c r="D105" s="201" t="s">
        <v>1369</v>
      </c>
      <c r="E105" s="207" t="s">
        <v>1369</v>
      </c>
      <c r="F105" s="161" t="s">
        <v>1800</v>
      </c>
      <c r="G105" s="161" t="s">
        <v>502</v>
      </c>
      <c r="H105" s="161" t="s">
        <v>1866</v>
      </c>
      <c r="I105" s="161" t="s">
        <v>1801</v>
      </c>
      <c r="J105" s="161" t="s">
        <v>502</v>
      </c>
      <c r="O105" s="161" t="s">
        <v>1802</v>
      </c>
      <c r="P105" s="169">
        <v>22917</v>
      </c>
      <c r="Q105" s="190">
        <v>23040.7685781</v>
      </c>
      <c r="R105" s="162">
        <v>1.0054007</v>
      </c>
      <c r="S105" s="190">
        <v>23262</v>
      </c>
      <c r="T105" s="190">
        <v>22533.205153399998</v>
      </c>
      <c r="U105" s="190">
        <v>21165.782619900001</v>
      </c>
      <c r="V105" s="162">
        <v>0.96867020000000004</v>
      </c>
      <c r="W105" s="162">
        <v>0.90988662281403199</v>
      </c>
      <c r="X105" s="190">
        <v>23640</v>
      </c>
      <c r="Y105" s="190">
        <v>22899.362472199999</v>
      </c>
      <c r="Z105" s="190">
        <v>21505.334033300001</v>
      </c>
      <c r="AA105" s="162">
        <v>0.96867020000000004</v>
      </c>
      <c r="AB105" s="162">
        <v>0.90970110123942505</v>
      </c>
      <c r="AC105" s="169">
        <v>23811</v>
      </c>
      <c r="AD105" s="169">
        <v>23414.506982399998</v>
      </c>
      <c r="AE105" s="169">
        <v>21783.618567900001</v>
      </c>
      <c r="AF105" s="162">
        <v>0.98334829999999995</v>
      </c>
      <c r="AG105" s="162">
        <v>0.91485530000000004</v>
      </c>
      <c r="AH105" s="169">
        <v>24154</v>
      </c>
      <c r="AI105" s="169">
        <v>23819</v>
      </c>
      <c r="AJ105" s="169">
        <v>22080</v>
      </c>
      <c r="AK105" s="169">
        <v>23428</v>
      </c>
      <c r="AL105" s="162">
        <v>0.99</v>
      </c>
      <c r="AM105" s="162">
        <v>0.91</v>
      </c>
      <c r="AN105" s="162">
        <v>0.97</v>
      </c>
      <c r="AO105" s="224">
        <v>24431</v>
      </c>
      <c r="AP105" s="169">
        <v>24208.574071803901</v>
      </c>
      <c r="AQ105" s="169">
        <v>22232.21</v>
      </c>
      <c r="AR105" s="169">
        <v>23698.07</v>
      </c>
      <c r="AS105" s="162">
        <v>0.99089575014546805</v>
      </c>
      <c r="AT105" s="162">
        <v>0.91</v>
      </c>
      <c r="AU105" s="162">
        <v>0.97</v>
      </c>
      <c r="AV105" s="169">
        <v>24718</v>
      </c>
      <c r="AW105" s="169">
        <v>24445.98720456989</v>
      </c>
      <c r="AX105" s="169">
        <v>22797.3395872449</v>
      </c>
      <c r="AY105" s="169">
        <v>22023.698629789102</v>
      </c>
      <c r="AZ105" s="162">
        <v>0.98899535579617648</v>
      </c>
      <c r="BA105" s="162">
        <v>0.91513315485799196</v>
      </c>
      <c r="BB105" s="162">
        <v>0.88407757982414303</v>
      </c>
      <c r="BC105" s="169">
        <v>24917</v>
      </c>
      <c r="BD105" s="169">
        <v>24770.900350671596</v>
      </c>
      <c r="BE105" s="169">
        <v>22802.372819596585</v>
      </c>
      <c r="BF105" s="169">
        <v>22028.561056478171</v>
      </c>
      <c r="BG105" s="162">
        <v>0.99413654736411272</v>
      </c>
      <c r="BH105" s="169">
        <v>24963</v>
      </c>
      <c r="BI105" s="169">
        <v>24816.630631850345</v>
      </c>
      <c r="BJ105" s="169">
        <v>0</v>
      </c>
      <c r="BK105" s="162">
        <v>0</v>
      </c>
      <c r="BL105" s="169">
        <v>0</v>
      </c>
      <c r="BM105" s="169">
        <v>0</v>
      </c>
      <c r="BN105" s="169">
        <v>0</v>
      </c>
      <c r="BO105" s="169">
        <v>0</v>
      </c>
      <c r="BP105" s="169">
        <v>0</v>
      </c>
      <c r="BQ105" s="162">
        <v>0</v>
      </c>
      <c r="BR105" s="169">
        <v>0</v>
      </c>
      <c r="BS105" s="169">
        <v>0</v>
      </c>
      <c r="BT105" s="169">
        <v>0</v>
      </c>
      <c r="BU105" s="161" t="s">
        <v>1240</v>
      </c>
      <c r="BV105" s="161" t="s">
        <v>1374</v>
      </c>
      <c r="BW105" s="161" t="s">
        <v>1178</v>
      </c>
      <c r="BX105" s="161" t="s">
        <v>1261</v>
      </c>
      <c r="BY105" s="161" t="s">
        <v>1491</v>
      </c>
      <c r="BZ105" s="161" t="s">
        <v>1261</v>
      </c>
      <c r="CA105" s="161" t="s">
        <v>1262</v>
      </c>
      <c r="CB105" s="161" t="s">
        <v>1261</v>
      </c>
      <c r="CC105" s="161" t="s">
        <v>1262</v>
      </c>
      <c r="CD105" s="161" t="s">
        <v>1803</v>
      </c>
      <c r="CE105" s="161" t="s">
        <v>1803</v>
      </c>
      <c r="CF105" s="161" t="s">
        <v>1803</v>
      </c>
      <c r="CG105" s="161" t="s">
        <v>1804</v>
      </c>
      <c r="CH105" s="161" t="s">
        <v>1805</v>
      </c>
      <c r="CI105" s="161">
        <v>0</v>
      </c>
      <c r="CJ105" s="161">
        <v>0.99378110815626197</v>
      </c>
      <c r="CK105" s="161" t="s">
        <v>1495</v>
      </c>
      <c r="CL105" s="161" t="s">
        <v>1496</v>
      </c>
    </row>
    <row r="106" spans="1:90" x14ac:dyDescent="0.25">
      <c r="A106" s="161">
        <v>626</v>
      </c>
      <c r="B106" s="201" t="s">
        <v>1867</v>
      </c>
      <c r="C106" s="225" t="s">
        <v>1868</v>
      </c>
      <c r="D106" s="201" t="s">
        <v>1369</v>
      </c>
      <c r="E106" s="207" t="s">
        <v>1369</v>
      </c>
      <c r="F106" s="161" t="s">
        <v>1869</v>
      </c>
      <c r="G106" s="161" t="s">
        <v>1870</v>
      </c>
      <c r="H106" s="161" t="s">
        <v>1870</v>
      </c>
      <c r="I106" s="161" t="s">
        <v>1801</v>
      </c>
      <c r="J106" s="161" t="s">
        <v>502</v>
      </c>
      <c r="O106" s="161" t="s">
        <v>1802</v>
      </c>
      <c r="P106" s="169">
        <v>23580</v>
      </c>
      <c r="Q106" s="190">
        <v>22706.561999000001</v>
      </c>
      <c r="R106" s="162">
        <v>0.96295850000000005</v>
      </c>
      <c r="S106" s="190">
        <v>24177</v>
      </c>
      <c r="T106" s="190">
        <v>22041.2211193</v>
      </c>
      <c r="U106" s="190">
        <v>21177.763514900002</v>
      </c>
      <c r="V106" s="162">
        <v>0.91166069999999999</v>
      </c>
      <c r="W106" s="162">
        <v>0.87594670616288195</v>
      </c>
      <c r="X106" s="190">
        <v>24763</v>
      </c>
      <c r="Y106" s="190">
        <v>22575.454298600001</v>
      </c>
      <c r="Z106" s="190">
        <v>21696.713541199999</v>
      </c>
      <c r="AA106" s="162">
        <v>0.91166069999999999</v>
      </c>
      <c r="AB106" s="162">
        <v>0.87617467759156797</v>
      </c>
      <c r="AC106" s="169">
        <v>25175</v>
      </c>
      <c r="AD106" s="169">
        <v>23042.7871433</v>
      </c>
      <c r="AE106" s="169">
        <v>22070.449621299998</v>
      </c>
      <c r="AF106" s="162">
        <v>0.91530440000000002</v>
      </c>
      <c r="AG106" s="162">
        <v>0.87668120000000005</v>
      </c>
      <c r="AH106" s="169">
        <v>25378</v>
      </c>
      <c r="AI106" s="169">
        <v>23261</v>
      </c>
      <c r="AJ106" s="169">
        <v>22256</v>
      </c>
      <c r="AK106" s="169">
        <v>22239</v>
      </c>
      <c r="AL106" s="162">
        <v>0.92</v>
      </c>
      <c r="AM106" s="162">
        <v>0.88</v>
      </c>
      <c r="AN106" s="162">
        <v>0.88</v>
      </c>
      <c r="AO106" s="224">
        <v>25731</v>
      </c>
      <c r="AP106" s="169">
        <v>23730.058576117601</v>
      </c>
      <c r="AQ106" s="169">
        <v>22643.279999999999</v>
      </c>
      <c r="AR106" s="169">
        <v>22643.279999999999</v>
      </c>
      <c r="AS106" s="162">
        <v>0.92223615779089696</v>
      </c>
      <c r="AT106" s="162">
        <v>0.88</v>
      </c>
      <c r="AU106" s="162">
        <v>0.88</v>
      </c>
      <c r="AV106" s="169">
        <v>25740</v>
      </c>
      <c r="AW106" s="169">
        <v>23619.34402109143</v>
      </c>
      <c r="AX106" s="169">
        <v>23430.767177406498</v>
      </c>
      <c r="AY106" s="169">
        <v>24109.753495798199</v>
      </c>
      <c r="AZ106" s="162">
        <v>0.91761243283183491</v>
      </c>
      <c r="BA106" s="162">
        <v>0.87681793160843902</v>
      </c>
      <c r="BB106" s="162">
        <v>0.90222671889973605</v>
      </c>
      <c r="BC106" s="169">
        <v>25980</v>
      </c>
      <c r="BD106" s="169">
        <v>24018.11209891591</v>
      </c>
      <c r="BE106" s="169">
        <v>22779.729863187247</v>
      </c>
      <c r="BF106" s="169">
        <v>23439.850157015142</v>
      </c>
      <c r="BG106" s="162">
        <v>0.92448468433086639</v>
      </c>
      <c r="BH106" s="169">
        <v>26373</v>
      </c>
      <c r="BI106" s="169">
        <v>24381.434579857938</v>
      </c>
      <c r="BJ106" s="169">
        <v>0</v>
      </c>
      <c r="BK106" s="162">
        <v>0</v>
      </c>
      <c r="BL106" s="169">
        <v>0</v>
      </c>
      <c r="BM106" s="169">
        <v>0</v>
      </c>
      <c r="BN106" s="169">
        <v>0</v>
      </c>
      <c r="BO106" s="169">
        <v>0</v>
      </c>
      <c r="BP106" s="169">
        <v>0</v>
      </c>
      <c r="BQ106" s="162">
        <v>0</v>
      </c>
      <c r="BR106" s="169">
        <v>0</v>
      </c>
      <c r="BS106" s="169">
        <v>0</v>
      </c>
      <c r="BT106" s="169">
        <v>0</v>
      </c>
      <c r="BU106" s="161" t="s">
        <v>1240</v>
      </c>
      <c r="BV106" s="161" t="s">
        <v>1374</v>
      </c>
      <c r="BW106" s="161" t="s">
        <v>1178</v>
      </c>
      <c r="BX106" s="161" t="s">
        <v>1261</v>
      </c>
      <c r="BY106" s="161" t="s">
        <v>1491</v>
      </c>
      <c r="BZ106" s="161" t="s">
        <v>1261</v>
      </c>
      <c r="CA106" s="161" t="s">
        <v>1262</v>
      </c>
      <c r="CB106" s="161" t="s">
        <v>1261</v>
      </c>
      <c r="CC106" s="161" t="s">
        <v>1262</v>
      </c>
      <c r="CD106" s="161" t="s">
        <v>1803</v>
      </c>
      <c r="CE106" s="161" t="s">
        <v>1803</v>
      </c>
      <c r="CF106" s="161" t="s">
        <v>1803</v>
      </c>
      <c r="CG106" s="161" t="s">
        <v>1804</v>
      </c>
      <c r="CH106" s="161" t="s">
        <v>1805</v>
      </c>
      <c r="CI106" s="161">
        <v>0</v>
      </c>
      <c r="CJ106" s="161">
        <v>0.92842624232659499</v>
      </c>
      <c r="CK106" s="161" t="s">
        <v>1495</v>
      </c>
      <c r="CL106" s="161" t="s">
        <v>1496</v>
      </c>
    </row>
    <row r="107" spans="1:90" x14ac:dyDescent="0.25">
      <c r="A107" s="161">
        <v>627</v>
      </c>
      <c r="B107" s="201" t="s">
        <v>1871</v>
      </c>
      <c r="C107" s="225" t="s">
        <v>1872</v>
      </c>
      <c r="D107" s="201" t="s">
        <v>1369</v>
      </c>
      <c r="E107" s="207" t="s">
        <v>1369</v>
      </c>
      <c r="F107" s="161" t="s">
        <v>1499</v>
      </c>
      <c r="G107" s="161" t="s">
        <v>1500</v>
      </c>
      <c r="H107" s="161" t="s">
        <v>1873</v>
      </c>
      <c r="I107" s="161" t="s">
        <v>1501</v>
      </c>
      <c r="J107" s="161" t="s">
        <v>1500</v>
      </c>
      <c r="O107" s="161" t="s">
        <v>1417</v>
      </c>
      <c r="P107" s="169">
        <v>19264</v>
      </c>
      <c r="Q107" s="190">
        <v>17697.027919600001</v>
      </c>
      <c r="R107" s="162">
        <v>0.91865799999999997</v>
      </c>
      <c r="S107" s="190">
        <v>19594</v>
      </c>
      <c r="T107" s="190">
        <v>17373.705209799999</v>
      </c>
      <c r="U107" s="190">
        <v>17145.258243100001</v>
      </c>
      <c r="V107" s="162">
        <v>0.88668499999999995</v>
      </c>
      <c r="W107" s="162">
        <v>0.87502593871083001</v>
      </c>
      <c r="X107" s="190">
        <v>20078</v>
      </c>
      <c r="Y107" s="190">
        <v>17802.860733000001</v>
      </c>
      <c r="Z107" s="190">
        <v>17573.872720799998</v>
      </c>
      <c r="AA107" s="162">
        <v>0.88668499999999995</v>
      </c>
      <c r="AB107" s="162">
        <v>0.87528004386891101</v>
      </c>
      <c r="AC107" s="169">
        <v>20621</v>
      </c>
      <c r="AD107" s="169">
        <v>17970.680920399998</v>
      </c>
      <c r="AE107" s="169">
        <v>18126.0202436</v>
      </c>
      <c r="AF107" s="162">
        <v>0.87147479999999999</v>
      </c>
      <c r="AG107" s="162">
        <v>0.87900780000000001</v>
      </c>
      <c r="AH107" s="169">
        <v>21038</v>
      </c>
      <c r="AI107" s="169">
        <v>18405</v>
      </c>
      <c r="AJ107" s="169">
        <v>18520</v>
      </c>
      <c r="AK107" s="169">
        <v>17863</v>
      </c>
      <c r="AL107" s="162">
        <v>0.87</v>
      </c>
      <c r="AM107" s="162">
        <v>0.88</v>
      </c>
      <c r="AN107" s="162">
        <v>0.85</v>
      </c>
      <c r="AO107" s="224">
        <v>21492</v>
      </c>
      <c r="AP107" s="169">
        <v>18947.548435520301</v>
      </c>
      <c r="AQ107" s="169">
        <v>18912.96</v>
      </c>
      <c r="AR107" s="169">
        <v>18268.2</v>
      </c>
      <c r="AS107" s="162">
        <v>0.88160936327565298</v>
      </c>
      <c r="AT107" s="162">
        <v>0.88</v>
      </c>
      <c r="AU107" s="162">
        <v>0.85</v>
      </c>
      <c r="AV107" s="169">
        <v>21931</v>
      </c>
      <c r="AW107" s="169">
        <v>19581.102533480534</v>
      </c>
      <c r="AX107" s="169">
        <v>19221.588272409201</v>
      </c>
      <c r="AY107" s="169">
        <v>19743.284643782201</v>
      </c>
      <c r="AZ107" s="162">
        <v>0.89285041874426763</v>
      </c>
      <c r="BA107" s="162">
        <v>0.87709734302574605</v>
      </c>
      <c r="BB107" s="162">
        <v>0.90090279004253904</v>
      </c>
      <c r="BC107" s="169">
        <v>22452</v>
      </c>
      <c r="BD107" s="169">
        <v>19951.764705327245</v>
      </c>
      <c r="BE107" s="169">
        <v>19692.58954561405</v>
      </c>
      <c r="BF107" s="169">
        <v>20227.069442035085</v>
      </c>
      <c r="BG107" s="162">
        <v>0.88864086519362395</v>
      </c>
      <c r="BH107" s="169">
        <v>22635</v>
      </c>
      <c r="BI107" s="169">
        <v>20114.385983657678</v>
      </c>
      <c r="BJ107" s="169">
        <v>0</v>
      </c>
      <c r="BK107" s="162">
        <v>0</v>
      </c>
      <c r="BL107" s="169">
        <v>0</v>
      </c>
      <c r="BM107" s="169">
        <v>0</v>
      </c>
      <c r="BN107" s="169">
        <v>0</v>
      </c>
      <c r="BO107" s="169">
        <v>0</v>
      </c>
      <c r="BP107" s="169">
        <v>0</v>
      </c>
      <c r="BQ107" s="162">
        <v>0</v>
      </c>
      <c r="BR107" s="169">
        <v>0</v>
      </c>
      <c r="BS107" s="169">
        <v>0</v>
      </c>
      <c r="BT107" s="169">
        <v>0</v>
      </c>
      <c r="BU107" s="161" t="s">
        <v>1240</v>
      </c>
      <c r="BV107" s="161" t="s">
        <v>1374</v>
      </c>
      <c r="BW107" s="161" t="s">
        <v>1178</v>
      </c>
      <c r="BX107" s="161" t="s">
        <v>1261</v>
      </c>
      <c r="BY107" s="161" t="s">
        <v>1491</v>
      </c>
      <c r="BZ107" s="161" t="s">
        <v>1261</v>
      </c>
      <c r="CA107" s="161" t="s">
        <v>1262</v>
      </c>
      <c r="CB107" s="161" t="s">
        <v>1261</v>
      </c>
      <c r="CC107" s="161" t="s">
        <v>1262</v>
      </c>
      <c r="CD107" s="161" t="s">
        <v>1492</v>
      </c>
      <c r="CE107" s="161" t="s">
        <v>1492</v>
      </c>
      <c r="CF107" s="161" t="s">
        <v>1492</v>
      </c>
      <c r="CG107" s="161" t="s">
        <v>1493</v>
      </c>
      <c r="CH107" s="161" t="s">
        <v>1494</v>
      </c>
      <c r="CI107" s="161">
        <v>0</v>
      </c>
      <c r="CJ107" s="161">
        <v>0.88521175092176496</v>
      </c>
      <c r="CK107" s="161" t="s">
        <v>1495</v>
      </c>
      <c r="CL107" s="161" t="s">
        <v>1496</v>
      </c>
    </row>
    <row r="108" spans="1:90" x14ac:dyDescent="0.25">
      <c r="A108" s="161">
        <v>628</v>
      </c>
      <c r="B108" s="201" t="s">
        <v>1874</v>
      </c>
      <c r="C108" s="225" t="s">
        <v>1875</v>
      </c>
      <c r="D108" s="201" t="s">
        <v>1369</v>
      </c>
      <c r="E108" s="207" t="s">
        <v>1369</v>
      </c>
      <c r="F108" s="161" t="s">
        <v>1499</v>
      </c>
      <c r="G108" s="161" t="s">
        <v>1500</v>
      </c>
      <c r="H108" s="161" t="s">
        <v>1876</v>
      </c>
      <c r="I108" s="161" t="s">
        <v>1501</v>
      </c>
      <c r="J108" s="161" t="s">
        <v>1500</v>
      </c>
      <c r="O108" s="161" t="s">
        <v>1417</v>
      </c>
      <c r="P108" s="169">
        <v>9155</v>
      </c>
      <c r="Q108" s="190">
        <v>9817.9123051999995</v>
      </c>
      <c r="R108" s="162">
        <v>1.0724099</v>
      </c>
      <c r="S108" s="190">
        <v>9185</v>
      </c>
      <c r="T108" s="190">
        <v>9472.0199090999995</v>
      </c>
      <c r="U108" s="190">
        <v>8240.2392595000001</v>
      </c>
      <c r="V108" s="162">
        <v>1.0312488</v>
      </c>
      <c r="W108" s="162">
        <v>0.89714091012520403</v>
      </c>
      <c r="X108" s="190">
        <v>9321</v>
      </c>
      <c r="Y108" s="190">
        <v>9612.2697411000008</v>
      </c>
      <c r="Z108" s="190">
        <v>8357.9202060999996</v>
      </c>
      <c r="AA108" s="162">
        <v>1.0312488</v>
      </c>
      <c r="AB108" s="162">
        <v>0.89667634439437804</v>
      </c>
      <c r="AC108" s="169">
        <v>9330</v>
      </c>
      <c r="AD108" s="169">
        <v>9570.6629092000003</v>
      </c>
      <c r="AE108" s="169">
        <v>8254.4512500000001</v>
      </c>
      <c r="AF108" s="162">
        <v>1.0257944999999999</v>
      </c>
      <c r="AG108" s="162">
        <v>0.88472150000000005</v>
      </c>
      <c r="AH108" s="169">
        <v>9365</v>
      </c>
      <c r="AI108" s="169">
        <v>9660</v>
      </c>
      <c r="AJ108" s="169">
        <v>8289</v>
      </c>
      <c r="AK108" s="169">
        <v>8373</v>
      </c>
      <c r="AL108" s="162">
        <v>1.03</v>
      </c>
      <c r="AM108" s="162">
        <v>0.89</v>
      </c>
      <c r="AN108" s="162">
        <v>0.89</v>
      </c>
      <c r="AO108" s="224">
        <v>9413</v>
      </c>
      <c r="AP108" s="169">
        <v>10080.392044021801</v>
      </c>
      <c r="AQ108" s="169">
        <v>8377.57</v>
      </c>
      <c r="AR108" s="169">
        <v>8377.57</v>
      </c>
      <c r="AS108" s="162">
        <v>1.0709010989080801</v>
      </c>
      <c r="AT108" s="162">
        <v>0.89</v>
      </c>
      <c r="AU108" s="162">
        <v>0.89</v>
      </c>
      <c r="AV108" s="169">
        <v>9462</v>
      </c>
      <c r="AW108" s="169">
        <v>10135.098246777563</v>
      </c>
      <c r="AX108" s="169">
        <v>8389.6678713011897</v>
      </c>
      <c r="AY108" s="169">
        <v>9323.6024287494201</v>
      </c>
      <c r="AZ108" s="162">
        <v>1.0711369950092542</v>
      </c>
      <c r="BA108" s="162">
        <v>0.88545307348825197</v>
      </c>
      <c r="BB108" s="162">
        <v>0.98402136451181199</v>
      </c>
      <c r="BC108" s="169">
        <v>9450</v>
      </c>
      <c r="BD108" s="169">
        <v>10138.861863888436</v>
      </c>
      <c r="BE108" s="169">
        <v>8367.5315444639818</v>
      </c>
      <c r="BF108" s="169">
        <v>9299.0018946366235</v>
      </c>
      <c r="BG108" s="162">
        <v>1.0728954353321096</v>
      </c>
      <c r="BH108" s="169">
        <v>9521</v>
      </c>
      <c r="BI108" s="169">
        <v>10215.037439797015</v>
      </c>
      <c r="BJ108" s="169">
        <v>0</v>
      </c>
      <c r="BK108" s="162">
        <v>0</v>
      </c>
      <c r="BL108" s="169">
        <v>0</v>
      </c>
      <c r="BM108" s="169">
        <v>0</v>
      </c>
      <c r="BN108" s="169">
        <v>0</v>
      </c>
      <c r="BO108" s="169">
        <v>0</v>
      </c>
      <c r="BP108" s="169">
        <v>0</v>
      </c>
      <c r="BQ108" s="162">
        <v>0</v>
      </c>
      <c r="BR108" s="169">
        <v>0</v>
      </c>
      <c r="BS108" s="169">
        <v>0</v>
      </c>
      <c r="BT108" s="169">
        <v>0</v>
      </c>
      <c r="BU108" s="161" t="s">
        <v>1240</v>
      </c>
      <c r="BV108" s="161" t="s">
        <v>1374</v>
      </c>
      <c r="BW108" s="161" t="s">
        <v>1178</v>
      </c>
      <c r="BX108" s="161" t="s">
        <v>1261</v>
      </c>
      <c r="BY108" s="161" t="s">
        <v>1491</v>
      </c>
      <c r="BZ108" s="161" t="s">
        <v>1261</v>
      </c>
      <c r="CA108" s="161" t="s">
        <v>1262</v>
      </c>
      <c r="CB108" s="161" t="s">
        <v>1261</v>
      </c>
      <c r="CC108" s="161" t="s">
        <v>1262</v>
      </c>
      <c r="CD108" s="161" t="s">
        <v>1492</v>
      </c>
      <c r="CE108" s="161" t="s">
        <v>1492</v>
      </c>
      <c r="CF108" s="161" t="s">
        <v>1492</v>
      </c>
      <c r="CG108" s="161" t="s">
        <v>1493</v>
      </c>
      <c r="CH108" s="161" t="s">
        <v>1494</v>
      </c>
      <c r="CI108" s="161">
        <v>0</v>
      </c>
      <c r="CJ108" s="161">
        <v>1.0722932426054801</v>
      </c>
      <c r="CK108" s="161" t="s">
        <v>1495</v>
      </c>
      <c r="CL108" s="161" t="s">
        <v>1496</v>
      </c>
    </row>
    <row r="109" spans="1:90" x14ac:dyDescent="0.25">
      <c r="A109" s="161">
        <v>631</v>
      </c>
      <c r="B109" s="201" t="s">
        <v>1877</v>
      </c>
      <c r="C109" s="225" t="s">
        <v>1878</v>
      </c>
      <c r="D109" s="201" t="s">
        <v>1369</v>
      </c>
      <c r="E109" s="207" t="s">
        <v>1369</v>
      </c>
      <c r="F109" s="161" t="s">
        <v>1879</v>
      </c>
      <c r="G109" s="161" t="s">
        <v>1880</v>
      </c>
      <c r="H109" s="161" t="s">
        <v>1880</v>
      </c>
      <c r="I109" s="161" t="s">
        <v>1810</v>
      </c>
      <c r="J109" s="161" t="s">
        <v>1809</v>
      </c>
      <c r="O109" s="161" t="s">
        <v>1802</v>
      </c>
      <c r="P109" s="169">
        <v>2592</v>
      </c>
      <c r="Q109" s="190">
        <v>2847.4220629000001</v>
      </c>
      <c r="R109" s="162">
        <v>1.0985425</v>
      </c>
      <c r="S109" s="190">
        <v>2638</v>
      </c>
      <c r="T109" s="190">
        <v>2949.7878458999999</v>
      </c>
      <c r="U109" s="190">
        <v>2360.2125507999999</v>
      </c>
      <c r="V109" s="162">
        <v>1.1181909999999999</v>
      </c>
      <c r="W109" s="162">
        <v>0.89469770689916595</v>
      </c>
      <c r="X109" s="190">
        <v>2657</v>
      </c>
      <c r="Y109" s="190">
        <v>2971.0334748</v>
      </c>
      <c r="Z109" s="190">
        <v>2386.1679675</v>
      </c>
      <c r="AA109" s="162">
        <v>1.1181909999999999</v>
      </c>
      <c r="AB109" s="162">
        <v>0.89806848607451994</v>
      </c>
      <c r="AC109" s="169">
        <v>2683</v>
      </c>
      <c r="AD109" s="169">
        <v>2899.2096019000001</v>
      </c>
      <c r="AE109" s="169">
        <v>2407.5386457999998</v>
      </c>
      <c r="AF109" s="162">
        <v>1.0805849999999999</v>
      </c>
      <c r="AG109" s="162">
        <v>0.89733079999999998</v>
      </c>
      <c r="AH109" s="169">
        <v>2671</v>
      </c>
      <c r="AI109" s="169">
        <v>2878</v>
      </c>
      <c r="AJ109" s="169">
        <v>2400</v>
      </c>
      <c r="AK109" s="169">
        <v>2223</v>
      </c>
      <c r="AL109" s="162">
        <v>1.08</v>
      </c>
      <c r="AM109" s="162">
        <v>0.9</v>
      </c>
      <c r="AN109" s="162">
        <v>0.83</v>
      </c>
      <c r="AO109" s="224">
        <v>2699</v>
      </c>
      <c r="AP109" s="169">
        <v>2899.2301096065498</v>
      </c>
      <c r="AQ109" s="169">
        <v>2429.1</v>
      </c>
      <c r="AR109" s="169">
        <v>2240.17</v>
      </c>
      <c r="AS109" s="162">
        <v>1.0741867764381401</v>
      </c>
      <c r="AT109" s="162">
        <v>0.9</v>
      </c>
      <c r="AU109" s="162">
        <v>0.83</v>
      </c>
      <c r="AV109" s="169">
        <v>2696</v>
      </c>
      <c r="AW109" s="169">
        <v>2843.0842735671258</v>
      </c>
      <c r="AX109" s="169">
        <v>2533.5934149803002</v>
      </c>
      <c r="AY109" s="169">
        <v>2477.6137020403798</v>
      </c>
      <c r="AZ109" s="162">
        <v>1.0545564812934443</v>
      </c>
      <c r="BA109" s="162">
        <v>0.89780064315389796</v>
      </c>
      <c r="BB109" s="162">
        <v>0.87796374983712799</v>
      </c>
      <c r="BC109" s="169">
        <v>2688</v>
      </c>
      <c r="BD109" s="169">
        <v>2867.0594837280337</v>
      </c>
      <c r="BE109" s="169">
        <v>2413.2881287976779</v>
      </c>
      <c r="BF109" s="169">
        <v>2359.9665595622</v>
      </c>
      <c r="BG109" s="162">
        <v>1.0666143912678696</v>
      </c>
      <c r="BH109" s="169">
        <v>2694</v>
      </c>
      <c r="BI109" s="169">
        <v>2873.4591700756409</v>
      </c>
      <c r="BJ109" s="169">
        <v>0</v>
      </c>
      <c r="BK109" s="162">
        <v>0</v>
      </c>
      <c r="BL109" s="169">
        <v>0</v>
      </c>
      <c r="BM109" s="169">
        <v>0</v>
      </c>
      <c r="BN109" s="169">
        <v>0</v>
      </c>
      <c r="BO109" s="169">
        <v>0</v>
      </c>
      <c r="BP109" s="169">
        <v>0</v>
      </c>
      <c r="BQ109" s="162">
        <v>0</v>
      </c>
      <c r="BR109" s="169">
        <v>0</v>
      </c>
      <c r="BS109" s="169">
        <v>0</v>
      </c>
      <c r="BT109" s="169">
        <v>0</v>
      </c>
      <c r="BU109" s="161" t="s">
        <v>1240</v>
      </c>
      <c r="BV109" s="161" t="s">
        <v>1374</v>
      </c>
      <c r="BW109" s="161" t="s">
        <v>1178</v>
      </c>
      <c r="BX109" s="161" t="s">
        <v>1261</v>
      </c>
      <c r="BY109" s="161" t="s">
        <v>1491</v>
      </c>
      <c r="BZ109" s="161" t="s">
        <v>1261</v>
      </c>
      <c r="CA109" s="161" t="s">
        <v>1262</v>
      </c>
      <c r="CB109" s="161" t="s">
        <v>1261</v>
      </c>
      <c r="CC109" s="161" t="s">
        <v>1262</v>
      </c>
      <c r="CD109" s="161" t="s">
        <v>1811</v>
      </c>
      <c r="CE109" s="161" t="s">
        <v>1811</v>
      </c>
      <c r="CF109" s="161" t="s">
        <v>1811</v>
      </c>
      <c r="CG109" s="161" t="s">
        <v>1812</v>
      </c>
      <c r="CH109" s="161" t="s">
        <v>1813</v>
      </c>
      <c r="CI109" s="161">
        <v>0</v>
      </c>
      <c r="CJ109" s="161">
        <v>1.06150781099759</v>
      </c>
      <c r="CK109" s="161" t="s">
        <v>1495</v>
      </c>
      <c r="CL109" s="161" t="s">
        <v>1496</v>
      </c>
    </row>
    <row r="110" spans="1:90" x14ac:dyDescent="0.25">
      <c r="A110" s="161">
        <v>632</v>
      </c>
      <c r="B110" s="201" t="s">
        <v>1881</v>
      </c>
      <c r="C110" s="225" t="s">
        <v>1882</v>
      </c>
      <c r="D110" s="201" t="s">
        <v>1369</v>
      </c>
      <c r="E110" s="207" t="s">
        <v>1369</v>
      </c>
      <c r="F110" s="161" t="s">
        <v>1883</v>
      </c>
      <c r="G110" s="161" t="s">
        <v>1884</v>
      </c>
      <c r="H110" s="161" t="s">
        <v>1884</v>
      </c>
      <c r="I110" s="161" t="s">
        <v>1810</v>
      </c>
      <c r="J110" s="161" t="s">
        <v>1809</v>
      </c>
      <c r="O110" s="161" t="s">
        <v>1802</v>
      </c>
      <c r="P110" s="169">
        <v>1382</v>
      </c>
      <c r="Q110" s="190">
        <v>1580.1905557</v>
      </c>
      <c r="R110" s="162">
        <v>1.1434085</v>
      </c>
      <c r="S110" s="190">
        <v>1383</v>
      </c>
      <c r="T110" s="190">
        <v>1518.8207743999999</v>
      </c>
      <c r="U110" s="190">
        <v>1224.0162680999999</v>
      </c>
      <c r="V110" s="162">
        <v>1.0982073999999999</v>
      </c>
      <c r="W110" s="162">
        <v>0.88504430086767905</v>
      </c>
      <c r="X110" s="190">
        <v>1355</v>
      </c>
      <c r="Y110" s="190">
        <v>1488.0709684000001</v>
      </c>
      <c r="Z110" s="190">
        <v>1199.0941736</v>
      </c>
      <c r="AA110" s="162">
        <v>1.0982073999999999</v>
      </c>
      <c r="AB110" s="162">
        <v>0.88494034952029499</v>
      </c>
      <c r="AC110" s="169">
        <v>1369</v>
      </c>
      <c r="AD110" s="169">
        <v>1565.8038666</v>
      </c>
      <c r="AE110" s="169">
        <v>1162.7509918999999</v>
      </c>
      <c r="AF110" s="162">
        <v>1.1437573999999999</v>
      </c>
      <c r="AG110" s="162">
        <v>0.84934330000000002</v>
      </c>
      <c r="AH110" s="169">
        <v>1375</v>
      </c>
      <c r="AI110" s="169">
        <v>1572</v>
      </c>
      <c r="AJ110" s="169">
        <v>1166</v>
      </c>
      <c r="AK110" s="169">
        <v>1030</v>
      </c>
      <c r="AL110" s="162">
        <v>1.1399999999999999</v>
      </c>
      <c r="AM110" s="162">
        <v>0.85</v>
      </c>
      <c r="AN110" s="162">
        <v>0.75</v>
      </c>
      <c r="AO110" s="224">
        <v>1404</v>
      </c>
      <c r="AP110" s="169">
        <v>1542.1601484308401</v>
      </c>
      <c r="AQ110" s="169">
        <v>1193.4000000000001</v>
      </c>
      <c r="AR110" s="169">
        <v>1053</v>
      </c>
      <c r="AS110" s="162">
        <v>1.09840466412453</v>
      </c>
      <c r="AT110" s="162">
        <v>0.85</v>
      </c>
      <c r="AU110" s="162">
        <v>0.75</v>
      </c>
      <c r="AV110" s="169">
        <v>1399</v>
      </c>
      <c r="AW110" s="169">
        <v>1551.1306841142048</v>
      </c>
      <c r="AX110" s="169">
        <v>1126.3792013222001</v>
      </c>
      <c r="AY110" s="169">
        <v>1258.8119292772201</v>
      </c>
      <c r="AZ110" s="162">
        <v>1.1087424475441063</v>
      </c>
      <c r="BA110" s="162">
        <v>0.84722015894863001</v>
      </c>
      <c r="BB110" s="162">
        <v>0.94683108633111701</v>
      </c>
      <c r="BC110" s="169">
        <v>1411</v>
      </c>
      <c r="BD110" s="169">
        <v>1600.3183891308327</v>
      </c>
      <c r="BE110" s="169">
        <v>1195.427644276517</v>
      </c>
      <c r="BF110" s="169">
        <v>1335.978662813206</v>
      </c>
      <c r="BG110" s="162">
        <v>1.1341732027858489</v>
      </c>
      <c r="BH110" s="169">
        <v>1419</v>
      </c>
      <c r="BI110" s="169">
        <v>1609.3917747531195</v>
      </c>
      <c r="BJ110" s="169">
        <v>0</v>
      </c>
      <c r="BK110" s="162">
        <v>0</v>
      </c>
      <c r="BL110" s="169">
        <v>0</v>
      </c>
      <c r="BM110" s="169">
        <v>0</v>
      </c>
      <c r="BN110" s="169">
        <v>0</v>
      </c>
      <c r="BO110" s="169">
        <v>0</v>
      </c>
      <c r="BP110" s="169">
        <v>0</v>
      </c>
      <c r="BQ110" s="162">
        <v>0</v>
      </c>
      <c r="BR110" s="169">
        <v>0</v>
      </c>
      <c r="BS110" s="169">
        <v>0</v>
      </c>
      <c r="BT110" s="169">
        <v>0</v>
      </c>
      <c r="BU110" s="161" t="s">
        <v>1240</v>
      </c>
      <c r="BV110" s="161" t="s">
        <v>1374</v>
      </c>
      <c r="BW110" s="161" t="s">
        <v>1178</v>
      </c>
      <c r="BX110" s="161" t="s">
        <v>1261</v>
      </c>
      <c r="BY110" s="161" t="s">
        <v>1491</v>
      </c>
      <c r="BZ110" s="161" t="s">
        <v>1261</v>
      </c>
      <c r="CA110" s="161" t="s">
        <v>1262</v>
      </c>
      <c r="CB110" s="161" t="s">
        <v>1261</v>
      </c>
      <c r="CC110" s="161" t="s">
        <v>1262</v>
      </c>
      <c r="CD110" s="161" t="s">
        <v>1811</v>
      </c>
      <c r="CE110" s="161" t="s">
        <v>1811</v>
      </c>
      <c r="CF110" s="161" t="s">
        <v>1811</v>
      </c>
      <c r="CG110" s="161" t="s">
        <v>1812</v>
      </c>
      <c r="CH110" s="161" t="s">
        <v>1813</v>
      </c>
      <c r="CI110" s="161">
        <v>0</v>
      </c>
      <c r="CJ110" s="161">
        <v>1.0911362885289999</v>
      </c>
      <c r="CK110" s="161" t="s">
        <v>1495</v>
      </c>
      <c r="CL110" s="161" t="s">
        <v>1496</v>
      </c>
    </row>
    <row r="111" spans="1:90" x14ac:dyDescent="0.25">
      <c r="A111" s="161">
        <v>633</v>
      </c>
      <c r="B111" s="201" t="s">
        <v>1885</v>
      </c>
      <c r="C111" s="225" t="s">
        <v>1886</v>
      </c>
      <c r="D111" s="201" t="s">
        <v>1369</v>
      </c>
      <c r="E111" s="207" t="s">
        <v>1369</v>
      </c>
      <c r="F111" s="161" t="s">
        <v>1887</v>
      </c>
      <c r="G111" s="161" t="s">
        <v>1888</v>
      </c>
      <c r="H111" s="161" t="s">
        <v>1888</v>
      </c>
      <c r="I111" s="161" t="s">
        <v>1810</v>
      </c>
      <c r="J111" s="161" t="s">
        <v>1809</v>
      </c>
      <c r="O111" s="161" t="s">
        <v>1802</v>
      </c>
      <c r="P111" s="169">
        <v>2524</v>
      </c>
      <c r="Q111" s="190">
        <v>2893.4218474999998</v>
      </c>
      <c r="R111" s="162">
        <v>1.1463635999999999</v>
      </c>
      <c r="S111" s="190">
        <v>2540</v>
      </c>
      <c r="T111" s="190">
        <v>2905.9934683000001</v>
      </c>
      <c r="U111" s="190">
        <v>2277.8714650000002</v>
      </c>
      <c r="V111" s="162">
        <v>1.1440919000000001</v>
      </c>
      <c r="W111" s="162">
        <v>0.89679978937007898</v>
      </c>
      <c r="X111" s="190">
        <v>2531</v>
      </c>
      <c r="Y111" s="190">
        <v>2895.6966410999999</v>
      </c>
      <c r="Z111" s="190">
        <v>2267.3152829000001</v>
      </c>
      <c r="AA111" s="162">
        <v>1.1440919000000001</v>
      </c>
      <c r="AB111" s="162">
        <v>0.89581797032793398</v>
      </c>
      <c r="AC111" s="169">
        <v>2557</v>
      </c>
      <c r="AD111" s="169">
        <v>2809.7074956000001</v>
      </c>
      <c r="AE111" s="169">
        <v>2238.9463758000002</v>
      </c>
      <c r="AF111" s="162">
        <v>1.0988297</v>
      </c>
      <c r="AG111" s="162">
        <v>0.87561449999999996</v>
      </c>
      <c r="AH111" s="169">
        <v>2541</v>
      </c>
      <c r="AI111" s="169">
        <v>2808</v>
      </c>
      <c r="AJ111" s="169">
        <v>2227</v>
      </c>
      <c r="AK111" s="169">
        <v>2115</v>
      </c>
      <c r="AL111" s="162">
        <v>1.1100000000000001</v>
      </c>
      <c r="AM111" s="162">
        <v>0.88</v>
      </c>
      <c r="AN111" s="162">
        <v>0.83</v>
      </c>
      <c r="AO111" s="224">
        <v>2548</v>
      </c>
      <c r="AP111" s="169">
        <v>2865.7768771791002</v>
      </c>
      <c r="AQ111" s="169">
        <v>2242.2399999999998</v>
      </c>
      <c r="AR111" s="169">
        <v>2114.84</v>
      </c>
      <c r="AS111" s="162">
        <v>1.1247161998348101</v>
      </c>
      <c r="AT111" s="162">
        <v>0.88</v>
      </c>
      <c r="AU111" s="162">
        <v>0.83</v>
      </c>
      <c r="AV111" s="169">
        <v>2530</v>
      </c>
      <c r="AW111" s="169">
        <v>3024.0354988483873</v>
      </c>
      <c r="AX111" s="169">
        <v>2278.9940297364801</v>
      </c>
      <c r="AY111" s="169">
        <v>2112.7724397013199</v>
      </c>
      <c r="AZ111" s="162">
        <v>1.1952709481614179</v>
      </c>
      <c r="BA111" s="162">
        <v>0.88401630323370095</v>
      </c>
      <c r="BB111" s="162">
        <v>0.81953934821618102</v>
      </c>
      <c r="BC111" s="169">
        <v>2482</v>
      </c>
      <c r="BD111" s="169">
        <v>2866.2174126992545</v>
      </c>
      <c r="BE111" s="169">
        <v>2194.1284646260456</v>
      </c>
      <c r="BF111" s="169">
        <v>2034.0966622725614</v>
      </c>
      <c r="BG111" s="162">
        <v>1.1548015361399091</v>
      </c>
      <c r="BH111" s="169">
        <v>2448</v>
      </c>
      <c r="BI111" s="169">
        <v>2826.9541604704973</v>
      </c>
      <c r="BJ111" s="169">
        <v>0</v>
      </c>
      <c r="BK111" s="162">
        <v>0</v>
      </c>
      <c r="BL111" s="169">
        <v>0</v>
      </c>
      <c r="BM111" s="169">
        <v>0</v>
      </c>
      <c r="BN111" s="169">
        <v>0</v>
      </c>
      <c r="BO111" s="169">
        <v>0</v>
      </c>
      <c r="BP111" s="169">
        <v>0</v>
      </c>
      <c r="BQ111" s="162">
        <v>0</v>
      </c>
      <c r="BR111" s="169">
        <v>0</v>
      </c>
      <c r="BS111" s="169">
        <v>0</v>
      </c>
      <c r="BT111" s="169">
        <v>0</v>
      </c>
      <c r="BU111" s="161" t="s">
        <v>1240</v>
      </c>
      <c r="BV111" s="161" t="s">
        <v>1374</v>
      </c>
      <c r="BW111" s="161" t="s">
        <v>1178</v>
      </c>
      <c r="BX111" s="161" t="s">
        <v>1261</v>
      </c>
      <c r="BY111" s="161" t="s">
        <v>1491</v>
      </c>
      <c r="BZ111" s="161" t="s">
        <v>1261</v>
      </c>
      <c r="CA111" s="161" t="s">
        <v>1262</v>
      </c>
      <c r="CB111" s="161" t="s">
        <v>1261</v>
      </c>
      <c r="CC111" s="161" t="s">
        <v>1262</v>
      </c>
      <c r="CD111" s="161" t="s">
        <v>1811</v>
      </c>
      <c r="CE111" s="161" t="s">
        <v>1811</v>
      </c>
      <c r="CF111" s="161" t="s">
        <v>1811</v>
      </c>
      <c r="CG111" s="161" t="s">
        <v>1812</v>
      </c>
      <c r="CH111" s="161" t="s">
        <v>1813</v>
      </c>
      <c r="CI111" s="161">
        <v>0</v>
      </c>
      <c r="CJ111" s="161">
        <v>1.1819211225480399</v>
      </c>
      <c r="CK111" s="161" t="s">
        <v>1495</v>
      </c>
      <c r="CL111" s="161" t="s">
        <v>1496</v>
      </c>
    </row>
    <row r="112" spans="1:90" x14ac:dyDescent="0.25">
      <c r="A112" s="161">
        <v>701</v>
      </c>
      <c r="B112" s="201" t="s">
        <v>1889</v>
      </c>
      <c r="C112" s="225" t="s">
        <v>1890</v>
      </c>
      <c r="D112" s="201" t="s">
        <v>1369</v>
      </c>
      <c r="E112" s="207" t="s">
        <v>1369</v>
      </c>
      <c r="F112" s="161" t="s">
        <v>1891</v>
      </c>
      <c r="G112" s="161" t="s">
        <v>1892</v>
      </c>
      <c r="H112" s="161" t="s">
        <v>1892</v>
      </c>
      <c r="I112" s="161" t="s">
        <v>1893</v>
      </c>
      <c r="J112" s="161" t="s">
        <v>504</v>
      </c>
      <c r="O112" s="161" t="s">
        <v>1894</v>
      </c>
      <c r="P112" s="169">
        <v>26036</v>
      </c>
      <c r="Q112" s="190">
        <v>29013.832741800001</v>
      </c>
      <c r="R112" s="162">
        <v>1.1143737</v>
      </c>
      <c r="S112" s="190">
        <v>26307</v>
      </c>
      <c r="T112" s="190">
        <v>28257.085555500002</v>
      </c>
      <c r="U112" s="190">
        <v>25633.2694161</v>
      </c>
      <c r="V112" s="162">
        <v>1.074128</v>
      </c>
      <c r="W112" s="162">
        <v>0.97438968396624503</v>
      </c>
      <c r="X112" s="190">
        <v>26595</v>
      </c>
      <c r="Y112" s="190">
        <v>28566.434422300001</v>
      </c>
      <c r="Z112" s="190">
        <v>25885.647629499999</v>
      </c>
      <c r="AA112" s="162">
        <v>1.074128</v>
      </c>
      <c r="AB112" s="162">
        <v>0.97332760404211305</v>
      </c>
      <c r="AC112" s="169">
        <v>26751</v>
      </c>
      <c r="AD112" s="169">
        <v>28695.317969399999</v>
      </c>
      <c r="AE112" s="169">
        <v>25841.3859797</v>
      </c>
      <c r="AF112" s="162">
        <v>1.0726821</v>
      </c>
      <c r="AG112" s="162">
        <v>0.96599699999999999</v>
      </c>
      <c r="AH112" s="169">
        <v>26903</v>
      </c>
      <c r="AI112" s="169">
        <v>28914</v>
      </c>
      <c r="AJ112" s="169">
        <v>25961</v>
      </c>
      <c r="AK112" s="169">
        <v>25444</v>
      </c>
      <c r="AL112" s="162">
        <v>1.07</v>
      </c>
      <c r="AM112" s="162">
        <v>0.96</v>
      </c>
      <c r="AN112" s="162">
        <v>0.95</v>
      </c>
      <c r="AO112" s="224">
        <v>27178</v>
      </c>
      <c r="AP112" s="169">
        <v>29718.6938084832</v>
      </c>
      <c r="AQ112" s="169">
        <v>26090.880000000001</v>
      </c>
      <c r="AR112" s="169">
        <v>25819.1</v>
      </c>
      <c r="AS112" s="162">
        <v>1.0934834722379601</v>
      </c>
      <c r="AT112" s="162">
        <v>0.96</v>
      </c>
      <c r="AU112" s="162">
        <v>0.95</v>
      </c>
      <c r="AV112" s="169">
        <v>27202</v>
      </c>
      <c r="AW112" s="169">
        <v>29512.854628749377</v>
      </c>
      <c r="AX112" s="169">
        <v>26412.127002847599</v>
      </c>
      <c r="AY112" s="169">
        <v>25707.663028826199</v>
      </c>
      <c r="AZ112" s="162">
        <v>1.0849516443184095</v>
      </c>
      <c r="BA112" s="162">
        <v>0.96271649363395795</v>
      </c>
      <c r="BB112" s="162">
        <v>0.93703892942687095</v>
      </c>
      <c r="BC112" s="169">
        <v>27317</v>
      </c>
      <c r="BD112" s="169">
        <v>30003.607429644722</v>
      </c>
      <c r="BE112" s="169">
        <v>26298.526456598829</v>
      </c>
      <c r="BF112" s="169">
        <v>25597.092435153834</v>
      </c>
      <c r="BG112" s="162">
        <v>1.0983492854136516</v>
      </c>
      <c r="BH112" s="169">
        <v>27334</v>
      </c>
      <c r="BI112" s="169">
        <v>30022.279367496754</v>
      </c>
      <c r="BJ112" s="169">
        <v>0</v>
      </c>
      <c r="BK112" s="162">
        <v>0</v>
      </c>
      <c r="BL112" s="169">
        <v>0</v>
      </c>
      <c r="BM112" s="169">
        <v>0</v>
      </c>
      <c r="BN112" s="169">
        <v>0</v>
      </c>
      <c r="BO112" s="169">
        <v>0</v>
      </c>
      <c r="BP112" s="169">
        <v>0</v>
      </c>
      <c r="BQ112" s="162">
        <v>0</v>
      </c>
      <c r="BR112" s="169">
        <v>0</v>
      </c>
      <c r="BS112" s="169">
        <v>0</v>
      </c>
      <c r="BT112" s="169">
        <v>0</v>
      </c>
      <c r="BU112" s="161" t="s">
        <v>1240</v>
      </c>
      <c r="BV112" s="161" t="s">
        <v>1374</v>
      </c>
      <c r="BW112" s="161" t="s">
        <v>1180</v>
      </c>
      <c r="BX112" s="161" t="s">
        <v>1248</v>
      </c>
      <c r="BY112" s="161" t="s">
        <v>1895</v>
      </c>
      <c r="BZ112" s="161" t="s">
        <v>1248</v>
      </c>
      <c r="CA112" s="161" t="s">
        <v>1249</v>
      </c>
      <c r="CB112" s="220" t="s">
        <v>1248</v>
      </c>
      <c r="CC112" s="161" t="s">
        <v>1249</v>
      </c>
      <c r="CD112" s="220" t="s">
        <v>1896</v>
      </c>
      <c r="CE112" s="161" t="s">
        <v>1377</v>
      </c>
      <c r="CF112" s="161" t="s">
        <v>1896</v>
      </c>
      <c r="CG112" s="161" t="s">
        <v>1897</v>
      </c>
      <c r="CH112" s="161" t="s">
        <v>1898</v>
      </c>
      <c r="CI112" s="161">
        <v>0</v>
      </c>
      <c r="CJ112" s="161">
        <v>1.0869672980889</v>
      </c>
      <c r="CK112" s="161" t="s">
        <v>1899</v>
      </c>
      <c r="CL112" s="161" t="s">
        <v>1900</v>
      </c>
    </row>
    <row r="113" spans="1:90" x14ac:dyDescent="0.25">
      <c r="A113" s="161">
        <v>702</v>
      </c>
      <c r="B113" s="201" t="s">
        <v>1901</v>
      </c>
      <c r="C113" s="225" t="s">
        <v>1902</v>
      </c>
      <c r="D113" s="201" t="s">
        <v>1369</v>
      </c>
      <c r="E113" s="207" t="s">
        <v>1369</v>
      </c>
      <c r="F113" s="161" t="s">
        <v>1903</v>
      </c>
      <c r="G113" s="161" t="s">
        <v>1904</v>
      </c>
      <c r="H113" s="161" t="s">
        <v>1904</v>
      </c>
      <c r="I113" s="161" t="s">
        <v>1893</v>
      </c>
      <c r="J113" s="161" t="s">
        <v>504</v>
      </c>
      <c r="O113" s="161" t="s">
        <v>1894</v>
      </c>
      <c r="P113" s="169">
        <v>10152</v>
      </c>
      <c r="Q113" s="190">
        <v>11636.5930314</v>
      </c>
      <c r="R113" s="162">
        <v>1.1462365000000001</v>
      </c>
      <c r="S113" s="190">
        <v>10251</v>
      </c>
      <c r="T113" s="190">
        <v>11972.9897525</v>
      </c>
      <c r="U113" s="190">
        <v>9768.9842862999994</v>
      </c>
      <c r="V113" s="162">
        <v>1.1679826</v>
      </c>
      <c r="W113" s="162">
        <v>0.95297866415959398</v>
      </c>
      <c r="X113" s="190">
        <v>10350</v>
      </c>
      <c r="Y113" s="190">
        <v>12088.620031</v>
      </c>
      <c r="Z113" s="190">
        <v>9857.5022086000008</v>
      </c>
      <c r="AA113" s="162">
        <v>1.1679826</v>
      </c>
      <c r="AB113" s="162">
        <v>0.95241567232850299</v>
      </c>
      <c r="AC113" s="169">
        <v>10456</v>
      </c>
      <c r="AD113" s="169">
        <v>11836.8759278</v>
      </c>
      <c r="AE113" s="169">
        <v>9874.7495718999999</v>
      </c>
      <c r="AF113" s="162">
        <v>1.1320654000000001</v>
      </c>
      <c r="AG113" s="162">
        <v>0.94440990000000002</v>
      </c>
      <c r="AH113" s="169">
        <v>10661</v>
      </c>
      <c r="AI113" s="169">
        <v>12068</v>
      </c>
      <c r="AJ113" s="169">
        <v>10064</v>
      </c>
      <c r="AK113" s="169">
        <v>10075</v>
      </c>
      <c r="AL113" s="162">
        <v>1.1299999999999999</v>
      </c>
      <c r="AM113" s="162">
        <v>0.94</v>
      </c>
      <c r="AN113" s="162">
        <v>0.94</v>
      </c>
      <c r="AO113" s="224">
        <v>10741</v>
      </c>
      <c r="AP113" s="169">
        <v>12143.7530551574</v>
      </c>
      <c r="AQ113" s="169">
        <v>10096.540000000001</v>
      </c>
      <c r="AR113" s="169">
        <v>10096.540000000001</v>
      </c>
      <c r="AS113" s="162">
        <v>1.1305979941492801</v>
      </c>
      <c r="AT113" s="162">
        <v>0.94</v>
      </c>
      <c r="AU113" s="162">
        <v>0.94</v>
      </c>
      <c r="AV113" s="169">
        <v>10861</v>
      </c>
      <c r="AW113" s="169">
        <v>12178.421832960337</v>
      </c>
      <c r="AX113" s="169">
        <v>10429.802597796401</v>
      </c>
      <c r="AY113" s="169">
        <v>9897.1610124504405</v>
      </c>
      <c r="AZ113" s="162">
        <v>1.1212983917650619</v>
      </c>
      <c r="BA113" s="162">
        <v>0.94807768364661305</v>
      </c>
      <c r="BB113" s="162">
        <v>0.89966012293886299</v>
      </c>
      <c r="BC113" s="169">
        <v>0</v>
      </c>
      <c r="BD113" s="169">
        <v>0</v>
      </c>
      <c r="BE113" s="169">
        <v>0</v>
      </c>
      <c r="BF113" s="169">
        <v>0</v>
      </c>
      <c r="BG113" s="162">
        <v>1.1343241837330491</v>
      </c>
      <c r="BH113" s="169">
        <v>0</v>
      </c>
      <c r="BI113" s="169">
        <v>16301.372844427649</v>
      </c>
      <c r="BJ113" s="169">
        <v>0</v>
      </c>
      <c r="BK113" s="162">
        <v>0</v>
      </c>
      <c r="BL113" s="169">
        <v>0</v>
      </c>
      <c r="BM113" s="169">
        <v>0</v>
      </c>
      <c r="BN113" s="169">
        <v>0</v>
      </c>
      <c r="BO113" s="169">
        <v>0</v>
      </c>
      <c r="BP113" s="169">
        <v>0</v>
      </c>
      <c r="BQ113" s="162">
        <v>0</v>
      </c>
      <c r="BR113" s="169">
        <v>0</v>
      </c>
      <c r="BS113" s="169">
        <v>0</v>
      </c>
      <c r="BT113" s="169">
        <v>0</v>
      </c>
      <c r="BU113" s="161" t="s">
        <v>1240</v>
      </c>
      <c r="BV113" s="161" t="s">
        <v>1374</v>
      </c>
      <c r="BW113" s="161" t="s">
        <v>1180</v>
      </c>
      <c r="BX113" s="161" t="s">
        <v>1248</v>
      </c>
      <c r="BY113" s="161" t="s">
        <v>1895</v>
      </c>
      <c r="BZ113" s="161" t="s">
        <v>1248</v>
      </c>
      <c r="CA113" s="161" t="s">
        <v>1249</v>
      </c>
      <c r="CB113" s="161" t="s">
        <v>1248</v>
      </c>
      <c r="CC113" s="161" t="s">
        <v>1249</v>
      </c>
      <c r="CD113" s="220" t="s">
        <v>1896</v>
      </c>
      <c r="CE113" s="161" t="s">
        <v>1377</v>
      </c>
      <c r="CF113" s="161" t="s">
        <v>1896</v>
      </c>
      <c r="CG113" s="161" t="s">
        <v>1897</v>
      </c>
      <c r="CH113" s="161" t="s">
        <v>1898</v>
      </c>
      <c r="CI113" s="161">
        <v>0</v>
      </c>
      <c r="CJ113" s="161">
        <v>1.12922735306147</v>
      </c>
      <c r="CK113" s="161" t="s">
        <v>1899</v>
      </c>
      <c r="CL113" s="161" t="s">
        <v>1900</v>
      </c>
    </row>
    <row r="114" spans="1:90" x14ac:dyDescent="0.25">
      <c r="A114" s="161">
        <v>704</v>
      </c>
      <c r="B114" s="201" t="s">
        <v>1905</v>
      </c>
      <c r="C114" s="225" t="s">
        <v>1906</v>
      </c>
      <c r="D114" s="201" t="s">
        <v>1369</v>
      </c>
      <c r="E114" s="207" t="s">
        <v>1369</v>
      </c>
      <c r="F114" s="161" t="s">
        <v>1907</v>
      </c>
      <c r="G114" s="161" t="s">
        <v>505</v>
      </c>
      <c r="H114" s="161" t="s">
        <v>505</v>
      </c>
      <c r="I114" s="161" t="s">
        <v>1893</v>
      </c>
      <c r="J114" s="161" t="s">
        <v>504</v>
      </c>
      <c r="O114" s="161" t="s">
        <v>1894</v>
      </c>
      <c r="P114" s="169">
        <v>39758</v>
      </c>
      <c r="Q114" s="190">
        <v>42298.819319200004</v>
      </c>
      <c r="R114" s="162">
        <v>1.0639071</v>
      </c>
      <c r="S114" s="190">
        <v>40677</v>
      </c>
      <c r="T114" s="190">
        <v>42104.2995983</v>
      </c>
      <c r="U114" s="190">
        <v>39262.749687299998</v>
      </c>
      <c r="V114" s="162">
        <v>1.0350885999999999</v>
      </c>
      <c r="W114" s="162">
        <v>0.96523218741057604</v>
      </c>
      <c r="X114" s="190">
        <v>41239</v>
      </c>
      <c r="Y114" s="190">
        <v>42686.019399999997</v>
      </c>
      <c r="Z114" s="190">
        <v>39790.193641899998</v>
      </c>
      <c r="AA114" s="162">
        <v>1.0350885999999999</v>
      </c>
      <c r="AB114" s="162">
        <v>0.96486805310264501</v>
      </c>
      <c r="AC114" s="169">
        <v>41550</v>
      </c>
      <c r="AD114" s="169">
        <v>43043.449023100002</v>
      </c>
      <c r="AE114" s="169">
        <v>40320.7477841</v>
      </c>
      <c r="AF114" s="162">
        <v>1.0359434000000001</v>
      </c>
      <c r="AG114" s="162">
        <v>0.97041509999999997</v>
      </c>
      <c r="AH114" s="169">
        <v>41920</v>
      </c>
      <c r="AI114" s="169">
        <v>43408</v>
      </c>
      <c r="AJ114" s="169">
        <v>40612</v>
      </c>
      <c r="AK114" s="169">
        <v>40701</v>
      </c>
      <c r="AL114" s="162">
        <v>1.04</v>
      </c>
      <c r="AM114" s="162">
        <v>0.97</v>
      </c>
      <c r="AN114" s="162">
        <v>0.97</v>
      </c>
      <c r="AO114" s="224">
        <v>42276</v>
      </c>
      <c r="AP114" s="169">
        <v>43637.375790464503</v>
      </c>
      <c r="AQ114" s="169">
        <v>41007.72</v>
      </c>
      <c r="AR114" s="169">
        <v>41007.72</v>
      </c>
      <c r="AS114" s="162">
        <v>1.0322020955261699</v>
      </c>
      <c r="AT114" s="162">
        <v>0.97</v>
      </c>
      <c r="AU114" s="162">
        <v>0.97</v>
      </c>
      <c r="AV114" s="169">
        <v>44922</v>
      </c>
      <c r="AW114" s="169">
        <v>47621.397261807571</v>
      </c>
      <c r="AX114" s="169">
        <v>41979.888907409098</v>
      </c>
      <c r="AY114" s="169">
        <v>37192.5150299206</v>
      </c>
      <c r="AZ114" s="162">
        <v>1.0600907631407233</v>
      </c>
      <c r="BA114" s="162">
        <v>0.97108232494585001</v>
      </c>
      <c r="BB114" s="162">
        <v>0.86034038931113999</v>
      </c>
      <c r="BC114" s="169">
        <v>45360</v>
      </c>
      <c r="BD114" s="169">
        <v>47281.960911474795</v>
      </c>
      <c r="BE114" s="169">
        <v>44048.294259543756</v>
      </c>
      <c r="BF114" s="169">
        <v>39025.040059153311</v>
      </c>
      <c r="BG114" s="162">
        <v>1.042371272298827</v>
      </c>
      <c r="BH114" s="169">
        <v>45976</v>
      </c>
      <c r="BI114" s="169">
        <v>47924.061615210871</v>
      </c>
      <c r="BJ114" s="169">
        <v>0</v>
      </c>
      <c r="BK114" s="162">
        <v>0</v>
      </c>
      <c r="BL114" s="169">
        <v>0</v>
      </c>
      <c r="BM114" s="169">
        <v>0</v>
      </c>
      <c r="BN114" s="169">
        <v>0</v>
      </c>
      <c r="BO114" s="169">
        <v>0</v>
      </c>
      <c r="BP114" s="169">
        <v>0</v>
      </c>
      <c r="BQ114" s="162">
        <v>0</v>
      </c>
      <c r="BR114" s="169">
        <v>0</v>
      </c>
      <c r="BS114" s="169">
        <v>0</v>
      </c>
      <c r="BT114" s="169">
        <v>0</v>
      </c>
      <c r="BU114" s="161" t="s">
        <v>1240</v>
      </c>
      <c r="BV114" s="161" t="s">
        <v>1374</v>
      </c>
      <c r="BW114" s="161" t="s">
        <v>1180</v>
      </c>
      <c r="BX114" s="161" t="s">
        <v>1248</v>
      </c>
      <c r="BY114" s="161" t="s">
        <v>1895</v>
      </c>
      <c r="BZ114" s="161" t="s">
        <v>1248</v>
      </c>
      <c r="CA114" s="161" t="s">
        <v>1249</v>
      </c>
      <c r="CB114" s="161" t="s">
        <v>1248</v>
      </c>
      <c r="CC114" s="161" t="s">
        <v>1249</v>
      </c>
      <c r="CD114" s="220" t="s">
        <v>1896</v>
      </c>
      <c r="CE114" s="161" t="s">
        <v>1377</v>
      </c>
      <c r="CF114" s="161" t="s">
        <v>1896</v>
      </c>
      <c r="CG114" s="161" t="s">
        <v>1897</v>
      </c>
      <c r="CH114" s="161" t="s">
        <v>1898</v>
      </c>
      <c r="CI114" s="161">
        <v>2</v>
      </c>
      <c r="CJ114" s="161">
        <v>1.04956241886293</v>
      </c>
      <c r="CK114" s="161" t="s">
        <v>1899</v>
      </c>
      <c r="CL114" s="161" t="s">
        <v>1900</v>
      </c>
    </row>
    <row r="115" spans="1:90" x14ac:dyDescent="0.25">
      <c r="A115" s="161">
        <v>706</v>
      </c>
      <c r="B115" s="201" t="s">
        <v>1908</v>
      </c>
      <c r="C115" s="225" t="s">
        <v>1909</v>
      </c>
      <c r="D115" s="201" t="s">
        <v>1369</v>
      </c>
      <c r="E115" s="207" t="s">
        <v>1369</v>
      </c>
      <c r="F115" s="161" t="s">
        <v>1910</v>
      </c>
      <c r="G115" s="161" t="s">
        <v>1911</v>
      </c>
      <c r="H115" s="161" t="s">
        <v>1911</v>
      </c>
      <c r="I115" s="161" t="s">
        <v>1893</v>
      </c>
      <c r="J115" s="161" t="s">
        <v>504</v>
      </c>
      <c r="O115" s="161" t="s">
        <v>1894</v>
      </c>
      <c r="P115" s="169">
        <v>43648</v>
      </c>
      <c r="Q115" s="190">
        <v>47267.644265700001</v>
      </c>
      <c r="R115" s="162">
        <v>1.0829280999999999</v>
      </c>
      <c r="S115" s="190">
        <v>44150</v>
      </c>
      <c r="T115" s="190">
        <v>46654.156457899997</v>
      </c>
      <c r="U115" s="190">
        <v>42875.783713299999</v>
      </c>
      <c r="V115" s="162">
        <v>1.0567192999999999</v>
      </c>
      <c r="W115" s="162">
        <v>0.97113892895356702</v>
      </c>
      <c r="X115" s="190">
        <v>44629</v>
      </c>
      <c r="Y115" s="190">
        <v>47160.324995700001</v>
      </c>
      <c r="Z115" s="190">
        <v>43345.327339099997</v>
      </c>
      <c r="AA115" s="162">
        <v>1.0567192999999999</v>
      </c>
      <c r="AB115" s="162">
        <v>0.97123680429989501</v>
      </c>
      <c r="AC115" s="169">
        <v>44976</v>
      </c>
      <c r="AD115" s="169">
        <v>47691.582329800003</v>
      </c>
      <c r="AE115" s="169">
        <v>43584.276050499997</v>
      </c>
      <c r="AF115" s="162">
        <v>1.0603784999999999</v>
      </c>
      <c r="AG115" s="162">
        <v>0.96905629999999998</v>
      </c>
      <c r="AH115" s="169">
        <v>45281</v>
      </c>
      <c r="AI115" s="169">
        <v>48055</v>
      </c>
      <c r="AJ115" s="169">
        <v>43827</v>
      </c>
      <c r="AK115" s="169">
        <v>43341</v>
      </c>
      <c r="AL115" s="162">
        <v>1.06</v>
      </c>
      <c r="AM115" s="162">
        <v>0.97</v>
      </c>
      <c r="AN115" s="162">
        <v>0.96</v>
      </c>
      <c r="AO115" s="224">
        <v>45820</v>
      </c>
      <c r="AP115" s="169">
        <v>49383.347526519501</v>
      </c>
      <c r="AQ115" s="169">
        <v>44445.4</v>
      </c>
      <c r="AR115" s="169">
        <v>43987.199999999997</v>
      </c>
      <c r="AS115" s="162">
        <v>1.0777683877459501</v>
      </c>
      <c r="AT115" s="162">
        <v>0.97</v>
      </c>
      <c r="AU115" s="162">
        <v>0.96</v>
      </c>
      <c r="AV115" s="169">
        <v>0</v>
      </c>
      <c r="AW115" s="169">
        <v>0</v>
      </c>
      <c r="AX115" s="169">
        <v>44810.833477401502</v>
      </c>
      <c r="AY115" s="169">
        <v>43539.598525782101</v>
      </c>
      <c r="AZ115" s="162">
        <v>1.0796090099318278</v>
      </c>
      <c r="BA115" s="162">
        <v>0.96543861849405299</v>
      </c>
      <c r="BB115" s="162">
        <v>0.93805016752735304</v>
      </c>
      <c r="BC115" s="169">
        <v>0</v>
      </c>
      <c r="BD115" s="169">
        <v>0</v>
      </c>
      <c r="BE115" s="169">
        <v>0</v>
      </c>
      <c r="BF115" s="169">
        <v>0</v>
      </c>
      <c r="BG115" s="162">
        <v>0</v>
      </c>
      <c r="BH115" s="169">
        <v>0</v>
      </c>
      <c r="BI115" s="169">
        <v>0</v>
      </c>
      <c r="BJ115" s="169">
        <v>0</v>
      </c>
      <c r="BK115" s="162">
        <v>0</v>
      </c>
      <c r="BL115" s="169">
        <v>0</v>
      </c>
      <c r="BM115" s="169">
        <v>0</v>
      </c>
      <c r="BN115" s="169">
        <v>0</v>
      </c>
      <c r="BO115" s="169">
        <v>0</v>
      </c>
      <c r="BP115" s="169">
        <v>0</v>
      </c>
      <c r="BQ115" s="162">
        <v>0</v>
      </c>
      <c r="BR115" s="169">
        <v>0</v>
      </c>
      <c r="BS115" s="169">
        <v>0</v>
      </c>
      <c r="BT115" s="169">
        <v>0</v>
      </c>
      <c r="BU115" s="161" t="s">
        <v>1240</v>
      </c>
      <c r="BV115" s="161" t="s">
        <v>1374</v>
      </c>
      <c r="BW115" s="161" t="s">
        <v>1180</v>
      </c>
      <c r="BX115" s="161" t="s">
        <v>1248</v>
      </c>
      <c r="BY115" s="161" t="s">
        <v>1895</v>
      </c>
      <c r="BZ115" s="161" t="s">
        <v>1248</v>
      </c>
      <c r="CA115" s="161" t="s">
        <v>1249</v>
      </c>
      <c r="CB115" s="161" t="s">
        <v>1248</v>
      </c>
      <c r="CC115" s="161" t="s">
        <v>1249</v>
      </c>
      <c r="CD115" s="220" t="s">
        <v>1896</v>
      </c>
      <c r="CE115" s="161" t="s">
        <v>1377</v>
      </c>
      <c r="CF115" s="161" t="s">
        <v>1896</v>
      </c>
      <c r="CG115" s="161" t="s">
        <v>1897</v>
      </c>
      <c r="CH115" s="161" t="s">
        <v>1898</v>
      </c>
      <c r="CI115" s="161">
        <v>0</v>
      </c>
      <c r="CJ115" s="161">
        <v>1.06175973796069</v>
      </c>
      <c r="CK115" s="161" t="s">
        <v>1899</v>
      </c>
      <c r="CL115" s="161" t="s">
        <v>1900</v>
      </c>
    </row>
    <row r="116" spans="1:90" x14ac:dyDescent="0.25">
      <c r="A116" s="161">
        <v>709</v>
      </c>
      <c r="B116" s="201" t="s">
        <v>1912</v>
      </c>
      <c r="C116" s="225" t="s">
        <v>1913</v>
      </c>
      <c r="D116" s="201" t="s">
        <v>1369</v>
      </c>
      <c r="E116" s="207" t="s">
        <v>1369</v>
      </c>
      <c r="F116" s="161" t="s">
        <v>1914</v>
      </c>
      <c r="G116" s="161" t="s">
        <v>1915</v>
      </c>
      <c r="H116" s="161" t="s">
        <v>1915</v>
      </c>
      <c r="I116" s="161" t="s">
        <v>1893</v>
      </c>
      <c r="J116" s="161" t="s">
        <v>504</v>
      </c>
      <c r="O116" s="161" t="s">
        <v>1894</v>
      </c>
      <c r="P116" s="169">
        <v>42638</v>
      </c>
      <c r="Q116" s="190">
        <v>48525.496318600002</v>
      </c>
      <c r="R116" s="162">
        <v>1.1380809999999999</v>
      </c>
      <c r="S116" s="190">
        <v>42947</v>
      </c>
      <c r="T116" s="190">
        <v>47871.741998400001</v>
      </c>
      <c r="U116" s="190">
        <v>41894.955743600003</v>
      </c>
      <c r="V116" s="162">
        <v>1.1146701999999999</v>
      </c>
      <c r="W116" s="162">
        <v>0.97550366134072197</v>
      </c>
      <c r="X116" s="190">
        <v>43132</v>
      </c>
      <c r="Y116" s="190">
        <v>48077.955989399998</v>
      </c>
      <c r="Z116" s="190">
        <v>42036.263361700003</v>
      </c>
      <c r="AA116" s="162">
        <v>1.1146701999999999</v>
      </c>
      <c r="AB116" s="162">
        <v>0.97459573777473796</v>
      </c>
      <c r="AC116" s="169">
        <v>43258</v>
      </c>
      <c r="AD116" s="169">
        <v>48783.0451359</v>
      </c>
      <c r="AE116" s="169">
        <v>41460.326064599998</v>
      </c>
      <c r="AF116" s="162">
        <v>1.1277231000000001</v>
      </c>
      <c r="AG116" s="162">
        <v>0.95844300000000004</v>
      </c>
      <c r="AH116" s="169">
        <v>43506</v>
      </c>
      <c r="AI116" s="169">
        <v>49178</v>
      </c>
      <c r="AJ116" s="169">
        <v>41611</v>
      </c>
      <c r="AK116" s="169">
        <v>40156</v>
      </c>
      <c r="AL116" s="162">
        <v>1.1299999999999999</v>
      </c>
      <c r="AM116" s="162">
        <v>0.96</v>
      </c>
      <c r="AN116" s="162">
        <v>0.92</v>
      </c>
      <c r="AO116" s="224">
        <v>43867</v>
      </c>
      <c r="AP116" s="169">
        <v>49670.638789766301</v>
      </c>
      <c r="AQ116" s="169">
        <v>42112.32</v>
      </c>
      <c r="AR116" s="169">
        <v>40357.64</v>
      </c>
      <c r="AS116" s="162">
        <v>1.13230079079413</v>
      </c>
      <c r="AT116" s="162">
        <v>0.96</v>
      </c>
      <c r="AU116" s="162">
        <v>0.92</v>
      </c>
      <c r="AV116" s="169">
        <v>44082</v>
      </c>
      <c r="AW116" s="169">
        <v>49481.95044290748</v>
      </c>
      <c r="AX116" s="169">
        <v>41929.2616174082</v>
      </c>
      <c r="AY116" s="169">
        <v>36466.976262288998</v>
      </c>
      <c r="AZ116" s="162">
        <v>1.1224978549727209</v>
      </c>
      <c r="BA116" s="162">
        <v>0.95568535944039601</v>
      </c>
      <c r="BB116" s="162">
        <v>0.83118457069276497</v>
      </c>
      <c r="BC116" s="169">
        <v>0</v>
      </c>
      <c r="BD116" s="169">
        <v>0</v>
      </c>
      <c r="BE116" s="169">
        <v>0</v>
      </c>
      <c r="BF116" s="169">
        <v>0</v>
      </c>
      <c r="BG116" s="162">
        <v>0</v>
      </c>
      <c r="BH116" s="169">
        <v>0</v>
      </c>
      <c r="BI116" s="169">
        <v>0</v>
      </c>
      <c r="BJ116" s="169">
        <v>0</v>
      </c>
      <c r="BK116" s="162">
        <v>0</v>
      </c>
      <c r="BL116" s="169">
        <v>0</v>
      </c>
      <c r="BM116" s="169">
        <v>0</v>
      </c>
      <c r="BN116" s="169">
        <v>0</v>
      </c>
      <c r="BO116" s="169">
        <v>0</v>
      </c>
      <c r="BP116" s="169">
        <v>0</v>
      </c>
      <c r="BQ116" s="162">
        <v>0</v>
      </c>
      <c r="BR116" s="169">
        <v>0</v>
      </c>
      <c r="BS116" s="169">
        <v>0</v>
      </c>
      <c r="BT116" s="169">
        <v>0</v>
      </c>
      <c r="BU116" s="161" t="s">
        <v>1240</v>
      </c>
      <c r="BV116" s="161" t="s">
        <v>1374</v>
      </c>
      <c r="BW116" s="161" t="s">
        <v>1180</v>
      </c>
      <c r="BX116" s="161" t="s">
        <v>1248</v>
      </c>
      <c r="BY116" s="161" t="s">
        <v>1895</v>
      </c>
      <c r="BZ116" s="161" t="s">
        <v>1248</v>
      </c>
      <c r="CA116" s="161" t="s">
        <v>1249</v>
      </c>
      <c r="CB116" s="161" t="s">
        <v>1248</v>
      </c>
      <c r="CC116" s="161" t="s">
        <v>1249</v>
      </c>
      <c r="CD116" s="220" t="s">
        <v>1896</v>
      </c>
      <c r="CE116" s="161" t="s">
        <v>1377</v>
      </c>
      <c r="CF116" s="161" t="s">
        <v>1896</v>
      </c>
      <c r="CG116" s="161" t="s">
        <v>1897</v>
      </c>
      <c r="CH116" s="161" t="s">
        <v>1898</v>
      </c>
      <c r="CI116" s="161">
        <v>1</v>
      </c>
      <c r="CJ116" s="161">
        <v>1.1129240514524099</v>
      </c>
      <c r="CK116" s="161" t="s">
        <v>1899</v>
      </c>
      <c r="CL116" s="161" t="s">
        <v>1900</v>
      </c>
    </row>
    <row r="117" spans="1:90" x14ac:dyDescent="0.25">
      <c r="A117" s="161">
        <v>710</v>
      </c>
      <c r="B117" s="201" t="s">
        <v>1916</v>
      </c>
      <c r="C117" s="225" t="s">
        <v>1917</v>
      </c>
      <c r="D117" s="201" t="s">
        <v>1369</v>
      </c>
      <c r="E117" s="207" t="s">
        <v>1369</v>
      </c>
      <c r="F117" s="161" t="s">
        <v>1910</v>
      </c>
      <c r="G117" s="161" t="s">
        <v>1911</v>
      </c>
      <c r="I117" s="161" t="s">
        <v>1893</v>
      </c>
      <c r="J117" s="161" t="s">
        <v>504</v>
      </c>
      <c r="O117" s="161" t="s">
        <v>1894</v>
      </c>
      <c r="P117" s="169">
        <v>0</v>
      </c>
      <c r="Q117" s="190">
        <v>0</v>
      </c>
      <c r="R117" s="162">
        <v>0</v>
      </c>
      <c r="S117" s="190">
        <v>0</v>
      </c>
      <c r="T117" s="190">
        <v>0</v>
      </c>
      <c r="U117" s="190">
        <v>0</v>
      </c>
      <c r="V117" s="162">
        <v>0</v>
      </c>
      <c r="W117" s="162">
        <v>0</v>
      </c>
      <c r="X117" s="190">
        <v>0</v>
      </c>
      <c r="Y117" s="190">
        <v>0</v>
      </c>
      <c r="Z117" s="190">
        <v>0</v>
      </c>
      <c r="AA117" s="162">
        <v>0</v>
      </c>
      <c r="AB117" s="162">
        <v>0</v>
      </c>
      <c r="AC117" s="169">
        <v>0</v>
      </c>
      <c r="AD117" s="169">
        <v>0</v>
      </c>
      <c r="AE117" s="169">
        <v>0</v>
      </c>
      <c r="AF117" s="162">
        <v>0</v>
      </c>
      <c r="AG117" s="162">
        <v>0</v>
      </c>
      <c r="AH117" s="169">
        <v>0</v>
      </c>
      <c r="AI117" s="169">
        <v>0</v>
      </c>
      <c r="AJ117" s="169">
        <v>0</v>
      </c>
      <c r="AK117" s="169">
        <v>0</v>
      </c>
      <c r="AL117" s="162">
        <v>0</v>
      </c>
      <c r="AM117" s="162">
        <v>0</v>
      </c>
      <c r="AN117" s="162">
        <v>0</v>
      </c>
      <c r="AO117" s="224">
        <v>0</v>
      </c>
      <c r="AP117" s="169">
        <v>0</v>
      </c>
      <c r="AQ117" s="169">
        <v>0</v>
      </c>
      <c r="AR117" s="169">
        <v>0</v>
      </c>
      <c r="AS117" s="162">
        <v>0</v>
      </c>
      <c r="AT117" s="162">
        <v>0</v>
      </c>
      <c r="AU117" s="162">
        <v>0</v>
      </c>
      <c r="AV117" s="169">
        <v>62019</v>
      </c>
      <c r="AW117" s="169">
        <v>65350.790343963949</v>
      </c>
      <c r="AX117" s="169">
        <v>0</v>
      </c>
      <c r="AY117" s="169">
        <v>0</v>
      </c>
      <c r="AZ117" s="162">
        <v>1.0537220907135547</v>
      </c>
      <c r="BA117" s="162">
        <v>0.96543861849405299</v>
      </c>
      <c r="BB117" s="162">
        <v>0.93805016752735304</v>
      </c>
      <c r="BC117" s="169">
        <v>62615</v>
      </c>
      <c r="BD117" s="169">
        <v>67576.746736015295</v>
      </c>
      <c r="BE117" s="169">
        <v>60450.939097005124</v>
      </c>
      <c r="BF117" s="169">
        <v>58736.011239725209</v>
      </c>
      <c r="BG117" s="162">
        <v>1.0792421422345331</v>
      </c>
      <c r="BH117" s="169">
        <v>63271</v>
      </c>
      <c r="BI117" s="169">
        <v>68284.729581321139</v>
      </c>
      <c r="BJ117" s="169">
        <v>0</v>
      </c>
      <c r="BK117" s="162">
        <v>0</v>
      </c>
      <c r="BL117" s="169">
        <v>0</v>
      </c>
      <c r="BM117" s="169">
        <v>0</v>
      </c>
      <c r="BN117" s="169">
        <v>0</v>
      </c>
      <c r="BO117" s="169">
        <v>0</v>
      </c>
      <c r="BP117" s="169">
        <v>0</v>
      </c>
      <c r="BQ117" s="162">
        <v>0</v>
      </c>
      <c r="BR117" s="169">
        <v>0</v>
      </c>
      <c r="BS117" s="169">
        <v>0</v>
      </c>
      <c r="BT117" s="169">
        <v>0</v>
      </c>
      <c r="BU117" s="161" t="s">
        <v>1240</v>
      </c>
      <c r="BV117" s="161" t="s">
        <v>1374</v>
      </c>
      <c r="BW117" s="161" t="s">
        <v>1180</v>
      </c>
      <c r="BX117" s="161" t="s">
        <v>1248</v>
      </c>
      <c r="BY117" s="161" t="s">
        <v>1895</v>
      </c>
      <c r="BZ117" s="161" t="s">
        <v>1248</v>
      </c>
      <c r="CA117" s="161" t="s">
        <v>1249</v>
      </c>
      <c r="CB117" s="161" t="s">
        <v>1248</v>
      </c>
      <c r="CC117" s="161" t="s">
        <v>1249</v>
      </c>
      <c r="CD117" s="220" t="s">
        <v>1896</v>
      </c>
      <c r="CE117" s="161" t="s">
        <v>1377</v>
      </c>
      <c r="CF117" s="161" t="s">
        <v>1896</v>
      </c>
      <c r="CG117" s="161" t="s">
        <v>1897</v>
      </c>
      <c r="CH117" s="161" t="s">
        <v>1898</v>
      </c>
      <c r="CI117" s="161">
        <v>0</v>
      </c>
      <c r="CJ117" s="161">
        <v>1.0431139847327673</v>
      </c>
      <c r="CK117" s="161" t="s">
        <v>1899</v>
      </c>
      <c r="CL117" s="161" t="s">
        <v>1900</v>
      </c>
    </row>
    <row r="118" spans="1:90" x14ac:dyDescent="0.25">
      <c r="A118" s="161">
        <v>711</v>
      </c>
      <c r="B118" s="201" t="s">
        <v>1918</v>
      </c>
      <c r="C118" s="225" t="s">
        <v>1919</v>
      </c>
      <c r="D118" s="201" t="s">
        <v>1369</v>
      </c>
      <c r="E118" s="207" t="s">
        <v>1369</v>
      </c>
      <c r="F118" s="161" t="s">
        <v>1800</v>
      </c>
      <c r="G118" s="161" t="s">
        <v>502</v>
      </c>
      <c r="H118" s="161" t="s">
        <v>1920</v>
      </c>
      <c r="I118" s="161" t="s">
        <v>1801</v>
      </c>
      <c r="J118" s="161" t="s">
        <v>502</v>
      </c>
      <c r="O118" s="161" t="s">
        <v>1802</v>
      </c>
      <c r="P118" s="169">
        <v>6494</v>
      </c>
      <c r="Q118" s="190">
        <v>7148.7357769</v>
      </c>
      <c r="R118" s="162">
        <v>1.1008216</v>
      </c>
      <c r="S118" s="190">
        <v>6581</v>
      </c>
      <c r="T118" s="190">
        <v>6880.9903617</v>
      </c>
      <c r="U118" s="190">
        <v>6388.2272872000003</v>
      </c>
      <c r="V118" s="162">
        <v>1.0455843</v>
      </c>
      <c r="W118" s="162">
        <v>0.97070768685610098</v>
      </c>
      <c r="X118" s="190">
        <v>6570</v>
      </c>
      <c r="Y118" s="190">
        <v>6869.4889341999997</v>
      </c>
      <c r="Z118" s="190">
        <v>6371.9594651999996</v>
      </c>
      <c r="AA118" s="162">
        <v>1.0455843</v>
      </c>
      <c r="AB118" s="162">
        <v>0.969856844018265</v>
      </c>
      <c r="AC118" s="169">
        <v>6580</v>
      </c>
      <c r="AD118" s="169">
        <v>7231.4404174000001</v>
      </c>
      <c r="AE118" s="169">
        <v>6289.7120273999999</v>
      </c>
      <c r="AF118" s="162">
        <v>1.0990031</v>
      </c>
      <c r="AG118" s="162">
        <v>0.95588329999999999</v>
      </c>
      <c r="AH118" s="169">
        <v>6601</v>
      </c>
      <c r="AI118" s="169">
        <v>7282</v>
      </c>
      <c r="AJ118" s="169">
        <v>6297</v>
      </c>
      <c r="AK118" s="169">
        <v>6420</v>
      </c>
      <c r="AL118" s="162">
        <v>1.1000000000000001</v>
      </c>
      <c r="AM118" s="162">
        <v>0.95</v>
      </c>
      <c r="AN118" s="162">
        <v>0.97</v>
      </c>
      <c r="AO118" s="224">
        <v>6604</v>
      </c>
      <c r="AP118" s="169">
        <v>7103.1660439350899</v>
      </c>
      <c r="AQ118" s="169">
        <v>6273.8</v>
      </c>
      <c r="AR118" s="169">
        <v>6405.88</v>
      </c>
      <c r="AS118" s="162">
        <v>1.0755854094389901</v>
      </c>
      <c r="AT118" s="162">
        <v>0.95</v>
      </c>
      <c r="AU118" s="162">
        <v>0.97</v>
      </c>
      <c r="AV118" s="169">
        <v>6653</v>
      </c>
      <c r="AW118" s="169">
        <v>7421.179710844388</v>
      </c>
      <c r="AX118" s="169">
        <v>6505.0234338975897</v>
      </c>
      <c r="AY118" s="169">
        <v>5643.5271098601097</v>
      </c>
      <c r="AZ118" s="162">
        <v>1.1154636571237619</v>
      </c>
      <c r="BA118" s="162">
        <v>0.95123542208051304</v>
      </c>
      <c r="BB118" s="162">
        <v>0.825258040485502</v>
      </c>
      <c r="BC118" s="169">
        <v>6672</v>
      </c>
      <c r="BD118" s="169">
        <v>7399.1153741596008</v>
      </c>
      <c r="BE118" s="169">
        <v>6346.6427361211827</v>
      </c>
      <c r="BF118" s="169">
        <v>5506.1216461192689</v>
      </c>
      <c r="BG118" s="162">
        <v>1.1089801220263191</v>
      </c>
      <c r="BH118" s="169">
        <v>6685</v>
      </c>
      <c r="BI118" s="169">
        <v>7413.532115745943</v>
      </c>
      <c r="BJ118" s="169">
        <v>0</v>
      </c>
      <c r="BK118" s="162">
        <v>0</v>
      </c>
      <c r="BL118" s="169">
        <v>0</v>
      </c>
      <c r="BM118" s="169">
        <v>0</v>
      </c>
      <c r="BN118" s="169">
        <v>0</v>
      </c>
      <c r="BO118" s="169">
        <v>0</v>
      </c>
      <c r="BP118" s="169">
        <v>0</v>
      </c>
      <c r="BQ118" s="162">
        <v>0</v>
      </c>
      <c r="BR118" s="169">
        <v>0</v>
      </c>
      <c r="BS118" s="169">
        <v>0</v>
      </c>
      <c r="BT118" s="169">
        <v>0</v>
      </c>
      <c r="BU118" s="161" t="s">
        <v>1240</v>
      </c>
      <c r="BV118" s="161" t="s">
        <v>1374</v>
      </c>
      <c r="BW118" s="161" t="s">
        <v>1178</v>
      </c>
      <c r="BX118" s="161" t="s">
        <v>1261</v>
      </c>
      <c r="BY118" s="161" t="s">
        <v>1491</v>
      </c>
      <c r="BZ118" s="161" t="s">
        <v>1261</v>
      </c>
      <c r="CA118" s="161" t="s">
        <v>1262</v>
      </c>
      <c r="CB118" s="161" t="s">
        <v>1261</v>
      </c>
      <c r="CC118" s="161" t="s">
        <v>1262</v>
      </c>
      <c r="CD118" s="161" t="s">
        <v>1803</v>
      </c>
      <c r="CE118" s="161" t="s">
        <v>1803</v>
      </c>
      <c r="CF118" s="161" t="s">
        <v>1803</v>
      </c>
      <c r="CG118" s="161" t="s">
        <v>1804</v>
      </c>
      <c r="CH118" s="161" t="s">
        <v>1805</v>
      </c>
      <c r="CI118" s="161">
        <v>0</v>
      </c>
      <c r="CJ118" s="161">
        <v>1.14360111267735</v>
      </c>
      <c r="CK118" s="161" t="s">
        <v>1495</v>
      </c>
      <c r="CL118" s="161" t="s">
        <v>1496</v>
      </c>
    </row>
    <row r="119" spans="1:90" x14ac:dyDescent="0.25">
      <c r="A119" s="161">
        <v>712</v>
      </c>
      <c r="B119" s="201" t="s">
        <v>1921</v>
      </c>
      <c r="C119" s="225" t="s">
        <v>1922</v>
      </c>
      <c r="D119" s="201" t="s">
        <v>1369</v>
      </c>
      <c r="E119" s="207" t="s">
        <v>1369</v>
      </c>
      <c r="F119" s="161" t="s">
        <v>1914</v>
      </c>
      <c r="G119" s="161" t="s">
        <v>1915</v>
      </c>
      <c r="H119" s="161" t="s">
        <v>1915</v>
      </c>
      <c r="I119" s="161" t="s">
        <v>1893</v>
      </c>
      <c r="J119" s="161" t="s">
        <v>504</v>
      </c>
      <c r="O119" s="161" t="s">
        <v>1894</v>
      </c>
      <c r="P119" s="169">
        <v>0</v>
      </c>
      <c r="Q119" s="190">
        <v>0</v>
      </c>
      <c r="R119" s="162">
        <v>0</v>
      </c>
      <c r="S119" s="190">
        <v>0</v>
      </c>
      <c r="T119" s="190">
        <v>0</v>
      </c>
      <c r="U119" s="190">
        <v>0</v>
      </c>
      <c r="V119" s="162">
        <v>0</v>
      </c>
      <c r="W119" s="162">
        <v>0</v>
      </c>
      <c r="X119" s="190">
        <v>0</v>
      </c>
      <c r="Y119" s="190">
        <v>0</v>
      </c>
      <c r="Z119" s="190">
        <v>0</v>
      </c>
      <c r="AA119" s="162">
        <v>0</v>
      </c>
      <c r="AB119" s="162">
        <v>0</v>
      </c>
      <c r="AC119" s="169">
        <v>0</v>
      </c>
      <c r="AD119" s="169">
        <v>0</v>
      </c>
      <c r="AE119" s="169">
        <v>0</v>
      </c>
      <c r="AF119" s="162">
        <v>0</v>
      </c>
      <c r="AG119" s="162">
        <v>0</v>
      </c>
      <c r="AH119" s="169">
        <v>0</v>
      </c>
      <c r="AI119" s="169">
        <v>0</v>
      </c>
      <c r="AJ119" s="169">
        <v>0</v>
      </c>
      <c r="AK119" s="169">
        <v>0</v>
      </c>
      <c r="AL119" s="162">
        <v>0</v>
      </c>
      <c r="AM119" s="162">
        <v>0</v>
      </c>
      <c r="AN119" s="162">
        <v>0</v>
      </c>
      <c r="AO119" s="224">
        <v>0</v>
      </c>
      <c r="AP119" s="169">
        <v>0</v>
      </c>
      <c r="AQ119" s="169">
        <v>0</v>
      </c>
      <c r="AR119" s="169">
        <v>0</v>
      </c>
      <c r="AS119" s="162">
        <v>0</v>
      </c>
      <c r="AT119" s="162">
        <v>0</v>
      </c>
      <c r="AU119" s="162">
        <v>0</v>
      </c>
      <c r="AV119" s="169">
        <v>0</v>
      </c>
      <c r="AW119" s="169">
        <v>0</v>
      </c>
      <c r="AX119" s="169">
        <v>0</v>
      </c>
      <c r="AY119" s="169">
        <v>0</v>
      </c>
      <c r="AZ119" s="162">
        <v>1.1224978549727209</v>
      </c>
      <c r="BA119" s="162">
        <v>0.95568535944039601</v>
      </c>
      <c r="BB119" s="162">
        <v>0.83118457069276497</v>
      </c>
      <c r="BC119" s="169">
        <v>46801</v>
      </c>
      <c r="BD119" s="169">
        <v>52795.430875253383</v>
      </c>
      <c r="BE119" s="169">
        <v>44727.030507169977</v>
      </c>
      <c r="BF119" s="169">
        <v>38900.269092992094</v>
      </c>
      <c r="BG119" s="162">
        <v>1.1252297330104017</v>
      </c>
      <c r="BH119" s="169">
        <v>47107</v>
      </c>
      <c r="BI119" s="169">
        <v>53006.197032920994</v>
      </c>
      <c r="BJ119" s="169">
        <v>0</v>
      </c>
      <c r="BK119" s="162">
        <v>0</v>
      </c>
      <c r="BL119" s="169">
        <v>0</v>
      </c>
      <c r="BM119" s="169">
        <v>0</v>
      </c>
      <c r="BN119" s="169">
        <v>0</v>
      </c>
      <c r="BO119" s="169">
        <v>0</v>
      </c>
      <c r="BP119" s="169">
        <v>0</v>
      </c>
      <c r="BQ119" s="162">
        <v>0</v>
      </c>
      <c r="BR119" s="169">
        <v>0</v>
      </c>
      <c r="BS119" s="169">
        <v>0</v>
      </c>
      <c r="BT119" s="169">
        <v>0</v>
      </c>
      <c r="BU119" s="161" t="s">
        <v>1240</v>
      </c>
      <c r="BV119" s="161" t="s">
        <v>1374</v>
      </c>
      <c r="BW119" s="161" t="s">
        <v>1180</v>
      </c>
      <c r="BX119" s="161" t="s">
        <v>1248</v>
      </c>
      <c r="BY119" s="161" t="s">
        <v>1895</v>
      </c>
      <c r="BZ119" s="161" t="s">
        <v>1248</v>
      </c>
      <c r="CA119" s="161" t="s">
        <v>1249</v>
      </c>
      <c r="CB119" s="161" t="s">
        <v>1248</v>
      </c>
      <c r="CC119" s="161" t="s">
        <v>1249</v>
      </c>
      <c r="CD119" s="220" t="s">
        <v>1896</v>
      </c>
      <c r="CE119" s="161" t="s">
        <v>1377</v>
      </c>
      <c r="CF119" s="161" t="s">
        <v>1896</v>
      </c>
      <c r="CG119" s="161" t="s">
        <v>1897</v>
      </c>
      <c r="CH119" s="161" t="s">
        <v>1898</v>
      </c>
      <c r="CI119" s="161">
        <v>1</v>
      </c>
      <c r="CJ119" s="161">
        <v>1.1153435607975237</v>
      </c>
      <c r="CK119" s="161" t="s">
        <v>1899</v>
      </c>
      <c r="CL119" s="161" t="s">
        <v>1900</v>
      </c>
    </row>
    <row r="120" spans="1:90" x14ac:dyDescent="0.25">
      <c r="A120" s="161">
        <v>713</v>
      </c>
      <c r="B120" s="201" t="s">
        <v>1923</v>
      </c>
      <c r="C120" s="225" t="s">
        <v>1924</v>
      </c>
      <c r="D120" s="201" t="s">
        <v>1369</v>
      </c>
      <c r="E120" s="207" t="s">
        <v>1369</v>
      </c>
      <c r="F120" s="161" t="s">
        <v>1903</v>
      </c>
      <c r="G120" s="161" t="s">
        <v>1904</v>
      </c>
      <c r="H120" s="161" t="s">
        <v>1925</v>
      </c>
      <c r="I120" s="161" t="s">
        <v>1893</v>
      </c>
      <c r="J120" s="161" t="s">
        <v>504</v>
      </c>
      <c r="O120" s="161" t="s">
        <v>1894</v>
      </c>
      <c r="P120" s="169">
        <v>8529</v>
      </c>
      <c r="Q120" s="190">
        <v>8569.8655292000003</v>
      </c>
      <c r="R120" s="162">
        <v>1.0047914</v>
      </c>
      <c r="S120" s="190">
        <v>8680</v>
      </c>
      <c r="T120" s="190">
        <v>8510.0309109000009</v>
      </c>
      <c r="U120" s="190">
        <v>8150.3656813999996</v>
      </c>
      <c r="V120" s="162">
        <v>0.98041829999999996</v>
      </c>
      <c r="W120" s="162">
        <v>0.93898222135944698</v>
      </c>
      <c r="X120" s="190">
        <v>8835</v>
      </c>
      <c r="Y120" s="190">
        <v>8661.9957486000003</v>
      </c>
      <c r="Z120" s="190">
        <v>8307.4113899000004</v>
      </c>
      <c r="AA120" s="162">
        <v>0.98041829999999996</v>
      </c>
      <c r="AB120" s="162">
        <v>0.94028425465761201</v>
      </c>
      <c r="AC120" s="169">
        <v>9036</v>
      </c>
      <c r="AD120" s="169">
        <v>8878.1251775000001</v>
      </c>
      <c r="AE120" s="169">
        <v>8523.7553224000003</v>
      </c>
      <c r="AF120" s="162">
        <v>0.98252819999999996</v>
      </c>
      <c r="AG120" s="162">
        <v>0.94331069999999995</v>
      </c>
      <c r="AH120" s="169">
        <v>9149</v>
      </c>
      <c r="AI120" s="169">
        <v>8975</v>
      </c>
      <c r="AJ120" s="169">
        <v>8637</v>
      </c>
      <c r="AK120" s="169">
        <v>8399</v>
      </c>
      <c r="AL120" s="162">
        <v>0.98</v>
      </c>
      <c r="AM120" s="162">
        <v>0.94</v>
      </c>
      <c r="AN120" s="162">
        <v>0.92</v>
      </c>
      <c r="AO120" s="224">
        <v>9297</v>
      </c>
      <c r="AP120" s="169">
        <v>8933.3061872785402</v>
      </c>
      <c r="AQ120" s="169">
        <v>8739.18</v>
      </c>
      <c r="AR120" s="169">
        <v>8553.24</v>
      </c>
      <c r="AS120" s="162">
        <v>0.96088051922970197</v>
      </c>
      <c r="AT120" s="162">
        <v>0.94</v>
      </c>
      <c r="AU120" s="162">
        <v>0.92</v>
      </c>
      <c r="AV120" s="169">
        <v>9496</v>
      </c>
      <c r="AW120" s="169">
        <v>9367.9739368467435</v>
      </c>
      <c r="AX120" s="169">
        <v>9101.8952333628295</v>
      </c>
      <c r="AY120" s="169">
        <v>8102.1946077415296</v>
      </c>
      <c r="AZ120" s="162">
        <v>0.98651789562413061</v>
      </c>
      <c r="BA120" s="162">
        <v>0.93853322678519602</v>
      </c>
      <c r="BB120" s="162">
        <v>0.83545005235528202</v>
      </c>
      <c r="BC120" s="169">
        <v>9726</v>
      </c>
      <c r="BD120" s="169">
        <v>9596.2704875616582</v>
      </c>
      <c r="BE120" s="169">
        <v>9128.1741637128162</v>
      </c>
      <c r="BF120" s="169">
        <v>8125.5872092074733</v>
      </c>
      <c r="BG120" s="162">
        <v>0.98666157593683501</v>
      </c>
      <c r="BH120" s="169">
        <v>9904</v>
      </c>
      <c r="BI120" s="169">
        <v>9771.8962480784139</v>
      </c>
      <c r="BJ120" s="169">
        <v>0</v>
      </c>
      <c r="BK120" s="162">
        <v>0</v>
      </c>
      <c r="BL120" s="169">
        <v>0</v>
      </c>
      <c r="BM120" s="169">
        <v>0</v>
      </c>
      <c r="BN120" s="169">
        <v>0</v>
      </c>
      <c r="BO120" s="169">
        <v>0</v>
      </c>
      <c r="BP120" s="169">
        <v>0</v>
      </c>
      <c r="BQ120" s="162">
        <v>0</v>
      </c>
      <c r="BR120" s="169">
        <v>0</v>
      </c>
      <c r="BS120" s="169">
        <v>0</v>
      </c>
      <c r="BT120" s="169">
        <v>0</v>
      </c>
      <c r="BU120" s="161" t="s">
        <v>1240</v>
      </c>
      <c r="BV120" s="161" t="s">
        <v>1374</v>
      </c>
      <c r="BW120" s="161" t="s">
        <v>1180</v>
      </c>
      <c r="BX120" s="161" t="s">
        <v>1248</v>
      </c>
      <c r="BY120" s="161" t="s">
        <v>1895</v>
      </c>
      <c r="BZ120" s="161" t="s">
        <v>1248</v>
      </c>
      <c r="CA120" s="161" t="s">
        <v>1249</v>
      </c>
      <c r="CB120" s="161" t="s">
        <v>1248</v>
      </c>
      <c r="CC120" s="161" t="s">
        <v>1249</v>
      </c>
      <c r="CD120" s="220" t="s">
        <v>1896</v>
      </c>
      <c r="CE120" s="161" t="s">
        <v>1377</v>
      </c>
      <c r="CF120" s="161" t="s">
        <v>1896</v>
      </c>
      <c r="CG120" s="161" t="s">
        <v>1897</v>
      </c>
      <c r="CH120" s="161" t="s">
        <v>1898</v>
      </c>
      <c r="CI120" s="161">
        <v>0</v>
      </c>
      <c r="CJ120" s="161">
        <v>0.99242033283456599</v>
      </c>
      <c r="CK120" s="161" t="s">
        <v>1899</v>
      </c>
      <c r="CL120" s="161" t="s">
        <v>1900</v>
      </c>
    </row>
    <row r="121" spans="1:90" x14ac:dyDescent="0.25">
      <c r="A121" s="161">
        <v>714</v>
      </c>
      <c r="B121" s="201" t="s">
        <v>1926</v>
      </c>
      <c r="C121" s="225" t="s">
        <v>1927</v>
      </c>
      <c r="D121" s="201" t="s">
        <v>1369</v>
      </c>
      <c r="E121" s="207" t="s">
        <v>1369</v>
      </c>
      <c r="F121" s="161" t="s">
        <v>1903</v>
      </c>
      <c r="G121" s="161" t="s">
        <v>1904</v>
      </c>
      <c r="H121" s="161" t="s">
        <v>1928</v>
      </c>
      <c r="I121" s="161" t="s">
        <v>1893</v>
      </c>
      <c r="J121" s="161" t="s">
        <v>504</v>
      </c>
      <c r="O121" s="161" t="s">
        <v>1894</v>
      </c>
      <c r="P121" s="169">
        <v>3073</v>
      </c>
      <c r="Q121" s="190">
        <v>3380.3002617000002</v>
      </c>
      <c r="R121" s="162">
        <v>1.1000000999999999</v>
      </c>
      <c r="S121" s="190">
        <v>3048</v>
      </c>
      <c r="T121" s="190">
        <v>3272.8526213999999</v>
      </c>
      <c r="U121" s="190">
        <v>2971.8004068</v>
      </c>
      <c r="V121" s="162">
        <v>1.0737705</v>
      </c>
      <c r="W121" s="162">
        <v>0.97500013346456704</v>
      </c>
      <c r="X121" s="190">
        <v>3060</v>
      </c>
      <c r="Y121" s="190">
        <v>3285.7378678999999</v>
      </c>
      <c r="Z121" s="190">
        <v>2980.3829126999999</v>
      </c>
      <c r="AA121" s="162">
        <v>1.0737705</v>
      </c>
      <c r="AB121" s="162">
        <v>0.97398134401960801</v>
      </c>
      <c r="AC121" s="169">
        <v>3091</v>
      </c>
      <c r="AD121" s="169">
        <v>3390.2309246999998</v>
      </c>
      <c r="AE121" s="169">
        <v>2975.3625179999999</v>
      </c>
      <c r="AF121" s="162">
        <v>1.0968072</v>
      </c>
      <c r="AG121" s="162">
        <v>0.96258900000000003</v>
      </c>
      <c r="AH121" s="169">
        <v>3114</v>
      </c>
      <c r="AI121" s="169">
        <v>3432</v>
      </c>
      <c r="AJ121" s="169">
        <v>2997</v>
      </c>
      <c r="AK121" s="169">
        <v>2787</v>
      </c>
      <c r="AL121" s="162">
        <v>1.1000000000000001</v>
      </c>
      <c r="AM121" s="162">
        <v>0.96</v>
      </c>
      <c r="AN121" s="162">
        <v>0.9</v>
      </c>
      <c r="AO121" s="224">
        <v>3163</v>
      </c>
      <c r="AP121" s="169">
        <v>3486.8103801841798</v>
      </c>
      <c r="AQ121" s="169">
        <v>3036.48</v>
      </c>
      <c r="AR121" s="169">
        <v>2846.7</v>
      </c>
      <c r="AS121" s="162">
        <v>1.1023744483668001</v>
      </c>
      <c r="AT121" s="162">
        <v>0.96</v>
      </c>
      <c r="AU121" s="162">
        <v>0.9</v>
      </c>
      <c r="AV121" s="169">
        <v>3176</v>
      </c>
      <c r="AW121" s="169">
        <v>3305.3926973174512</v>
      </c>
      <c r="AX121" s="169">
        <v>3089.3165601614801</v>
      </c>
      <c r="AY121" s="169">
        <v>2955.25513559927</v>
      </c>
      <c r="AZ121" s="162">
        <v>1.0407407737145626</v>
      </c>
      <c r="BA121" s="162">
        <v>0.96120614815229499</v>
      </c>
      <c r="BB121" s="162">
        <v>0.91949444169236805</v>
      </c>
      <c r="BC121" s="169">
        <v>0</v>
      </c>
      <c r="BD121" s="169">
        <v>0</v>
      </c>
      <c r="BE121" s="169">
        <v>0</v>
      </c>
      <c r="BF121" s="169">
        <v>0</v>
      </c>
      <c r="BG121" s="162">
        <v>0</v>
      </c>
      <c r="BH121" s="169">
        <v>0</v>
      </c>
      <c r="BI121" s="169">
        <v>0</v>
      </c>
      <c r="BJ121" s="169">
        <v>0</v>
      </c>
      <c r="BK121" s="162">
        <v>0</v>
      </c>
      <c r="BL121" s="169">
        <v>0</v>
      </c>
      <c r="BM121" s="169">
        <v>0</v>
      </c>
      <c r="BN121" s="169">
        <v>0</v>
      </c>
      <c r="BO121" s="169">
        <v>0</v>
      </c>
      <c r="BP121" s="169">
        <v>0</v>
      </c>
      <c r="BQ121" s="162">
        <v>0</v>
      </c>
      <c r="BR121" s="169">
        <v>0</v>
      </c>
      <c r="BS121" s="169">
        <v>0</v>
      </c>
      <c r="BT121" s="169">
        <v>0</v>
      </c>
      <c r="BU121" s="161" t="s">
        <v>1240</v>
      </c>
      <c r="BV121" s="161" t="s">
        <v>1374</v>
      </c>
      <c r="BW121" s="161" t="s">
        <v>1180</v>
      </c>
      <c r="BX121" s="161" t="s">
        <v>1248</v>
      </c>
      <c r="BY121" s="161" t="s">
        <v>1895</v>
      </c>
      <c r="BZ121" s="161" t="s">
        <v>1248</v>
      </c>
      <c r="CA121" s="161" t="s">
        <v>1249</v>
      </c>
      <c r="CB121" s="161" t="s">
        <v>1248</v>
      </c>
      <c r="CC121" s="161" t="s">
        <v>1249</v>
      </c>
      <c r="CD121" s="220" t="s">
        <v>1896</v>
      </c>
      <c r="CE121" s="161" t="s">
        <v>1377</v>
      </c>
      <c r="CF121" s="161" t="s">
        <v>1896</v>
      </c>
      <c r="CG121" s="161" t="s">
        <v>1897</v>
      </c>
      <c r="CH121" s="161" t="s">
        <v>1898</v>
      </c>
      <c r="CI121" s="161">
        <v>0</v>
      </c>
      <c r="CJ121" s="161">
        <v>1.06387694689803</v>
      </c>
      <c r="CK121" s="161" t="s">
        <v>1899</v>
      </c>
      <c r="CL121" s="161" t="s">
        <v>1900</v>
      </c>
    </row>
    <row r="122" spans="1:90" x14ac:dyDescent="0.25">
      <c r="A122" s="161">
        <v>715</v>
      </c>
      <c r="B122" s="201" t="s">
        <v>1929</v>
      </c>
      <c r="C122" s="225" t="s">
        <v>1930</v>
      </c>
      <c r="D122" s="201" t="s">
        <v>1369</v>
      </c>
      <c r="E122" s="207" t="s">
        <v>1369</v>
      </c>
      <c r="F122" s="161" t="s">
        <v>1903</v>
      </c>
      <c r="G122" s="161" t="s">
        <v>1904</v>
      </c>
      <c r="I122" s="161" t="s">
        <v>1893</v>
      </c>
      <c r="J122" s="161" t="s">
        <v>504</v>
      </c>
      <c r="O122" s="161" t="s">
        <v>1894</v>
      </c>
      <c r="P122" s="169">
        <v>0</v>
      </c>
      <c r="Q122" s="190">
        <v>0</v>
      </c>
      <c r="R122" s="162">
        <v>0</v>
      </c>
      <c r="S122" s="190">
        <v>0</v>
      </c>
      <c r="T122" s="190">
        <v>0</v>
      </c>
      <c r="U122" s="190">
        <v>0</v>
      </c>
      <c r="V122" s="162">
        <v>0</v>
      </c>
      <c r="W122" s="162">
        <v>0</v>
      </c>
      <c r="X122" s="190">
        <v>0</v>
      </c>
      <c r="Y122" s="190">
        <v>0</v>
      </c>
      <c r="Z122" s="190">
        <v>0</v>
      </c>
      <c r="AA122" s="162">
        <v>0</v>
      </c>
      <c r="AB122" s="162">
        <v>0</v>
      </c>
      <c r="AC122" s="169">
        <v>0</v>
      </c>
      <c r="AD122" s="169">
        <v>0</v>
      </c>
      <c r="AE122" s="169">
        <v>0</v>
      </c>
      <c r="AF122" s="162">
        <v>0</v>
      </c>
      <c r="AG122" s="162">
        <v>0</v>
      </c>
      <c r="AH122" s="169">
        <v>0</v>
      </c>
      <c r="AI122" s="169">
        <v>0</v>
      </c>
      <c r="AJ122" s="169">
        <v>0</v>
      </c>
      <c r="AK122" s="169">
        <v>0</v>
      </c>
      <c r="AL122" s="162">
        <v>0</v>
      </c>
      <c r="AM122" s="162">
        <v>0</v>
      </c>
      <c r="AN122" s="162">
        <v>0</v>
      </c>
      <c r="AO122" s="224">
        <v>0</v>
      </c>
      <c r="AP122" s="169">
        <v>0</v>
      </c>
      <c r="AQ122" s="169">
        <v>0</v>
      </c>
      <c r="AR122" s="169">
        <v>0</v>
      </c>
      <c r="AS122" s="162">
        <v>0</v>
      </c>
      <c r="AT122" s="162">
        <v>0</v>
      </c>
      <c r="AU122" s="162">
        <v>0</v>
      </c>
      <c r="AV122" s="169">
        <v>0</v>
      </c>
      <c r="AW122" s="169">
        <v>0</v>
      </c>
      <c r="AX122" s="169">
        <v>0</v>
      </c>
      <c r="AY122" s="169">
        <v>0</v>
      </c>
      <c r="AZ122" s="162">
        <v>1.1030714917915359</v>
      </c>
      <c r="BA122" s="162">
        <v>0.95</v>
      </c>
      <c r="BB122" s="162">
        <v>0.89</v>
      </c>
      <c r="BC122" s="169">
        <v>14212</v>
      </c>
      <c r="BD122" s="169">
        <v>15676.852041341308</v>
      </c>
      <c r="BE122" s="169">
        <v>13501.4</v>
      </c>
      <c r="BF122" s="169">
        <v>12648.68</v>
      </c>
      <c r="BG122" s="162">
        <v>0</v>
      </c>
      <c r="BH122" s="169">
        <v>14371</v>
      </c>
      <c r="BI122" s="169">
        <v>0</v>
      </c>
      <c r="BJ122" s="169">
        <v>0</v>
      </c>
      <c r="BK122" s="162">
        <v>0</v>
      </c>
      <c r="BL122" s="169">
        <v>0</v>
      </c>
      <c r="BM122" s="169">
        <v>0</v>
      </c>
      <c r="BN122" s="169">
        <v>0</v>
      </c>
      <c r="BO122" s="169">
        <v>0</v>
      </c>
      <c r="BP122" s="169">
        <v>0</v>
      </c>
      <c r="BQ122" s="162">
        <v>0</v>
      </c>
      <c r="BR122" s="169">
        <v>0</v>
      </c>
      <c r="BS122" s="169">
        <v>0</v>
      </c>
      <c r="BT122" s="169">
        <v>0</v>
      </c>
      <c r="BU122" s="161" t="s">
        <v>1240</v>
      </c>
      <c r="BV122" s="161" t="s">
        <v>1374</v>
      </c>
      <c r="BW122" s="161" t="s">
        <v>1180</v>
      </c>
      <c r="BX122" s="161" t="s">
        <v>1248</v>
      </c>
      <c r="BY122" s="161" t="s">
        <v>1895</v>
      </c>
      <c r="BZ122" s="161" t="s">
        <v>1248</v>
      </c>
      <c r="CA122" s="161" t="s">
        <v>1249</v>
      </c>
      <c r="CB122" s="161" t="s">
        <v>1248</v>
      </c>
      <c r="CC122" s="161" t="s">
        <v>1249</v>
      </c>
      <c r="CD122" s="220" t="s">
        <v>1896</v>
      </c>
      <c r="CE122" s="161" t="s">
        <v>1377</v>
      </c>
      <c r="CF122" s="161" t="s">
        <v>1896</v>
      </c>
      <c r="CG122" s="161" t="s">
        <v>1897</v>
      </c>
      <c r="CH122" s="161" t="s">
        <v>1898</v>
      </c>
      <c r="CI122" s="161">
        <v>0</v>
      </c>
      <c r="CJ122" s="161">
        <v>1.1144412242607942</v>
      </c>
      <c r="CK122" s="161" t="s">
        <v>1899</v>
      </c>
      <c r="CL122" s="161" t="s">
        <v>1900</v>
      </c>
    </row>
    <row r="123" spans="1:90" x14ac:dyDescent="0.25">
      <c r="A123" s="161">
        <v>716</v>
      </c>
      <c r="B123" s="201" t="s">
        <v>1931</v>
      </c>
      <c r="C123" s="225" t="s">
        <v>1932</v>
      </c>
      <c r="D123" s="201" t="s">
        <v>1369</v>
      </c>
      <c r="E123" s="207" t="s">
        <v>1369</v>
      </c>
      <c r="F123" s="161" t="s">
        <v>1907</v>
      </c>
      <c r="G123" s="161" t="s">
        <v>505</v>
      </c>
      <c r="H123" s="161" t="s">
        <v>1933</v>
      </c>
      <c r="I123" s="161" t="s">
        <v>1893</v>
      </c>
      <c r="J123" s="161" t="s">
        <v>504</v>
      </c>
      <c r="O123" s="161" t="s">
        <v>1894</v>
      </c>
      <c r="P123" s="169">
        <v>8821</v>
      </c>
      <c r="Q123" s="190">
        <v>8981.4759255999998</v>
      </c>
      <c r="R123" s="162">
        <v>1.0181925000000001</v>
      </c>
      <c r="S123" s="190">
        <v>8936</v>
      </c>
      <c r="T123" s="190">
        <v>8559.1454828000005</v>
      </c>
      <c r="U123" s="190">
        <v>8526.5048764000003</v>
      </c>
      <c r="V123" s="162">
        <v>0.9578274</v>
      </c>
      <c r="W123" s="162">
        <v>0.95417467282900603</v>
      </c>
      <c r="X123" s="190">
        <v>8994</v>
      </c>
      <c r="Y123" s="190">
        <v>8614.6994708999991</v>
      </c>
      <c r="Z123" s="190">
        <v>8570.3464640999991</v>
      </c>
      <c r="AA123" s="162">
        <v>0.9578274</v>
      </c>
      <c r="AB123" s="162">
        <v>0.95289598222148097</v>
      </c>
      <c r="AC123" s="169">
        <v>9144</v>
      </c>
      <c r="AD123" s="169">
        <v>8831.5451195000005</v>
      </c>
      <c r="AE123" s="169">
        <v>8736.0774581000005</v>
      </c>
      <c r="AF123" s="162">
        <v>0.96582950000000001</v>
      </c>
      <c r="AG123" s="162">
        <v>0.95538900000000004</v>
      </c>
      <c r="AH123" s="169">
        <v>9253</v>
      </c>
      <c r="AI123" s="169">
        <v>8967</v>
      </c>
      <c r="AJ123" s="169">
        <v>8827</v>
      </c>
      <c r="AK123" s="169">
        <v>8620</v>
      </c>
      <c r="AL123" s="162">
        <v>0.97</v>
      </c>
      <c r="AM123" s="162">
        <v>0.95</v>
      </c>
      <c r="AN123" s="162">
        <v>0.93</v>
      </c>
      <c r="AO123" s="224">
        <v>9361</v>
      </c>
      <c r="AP123" s="169">
        <v>9284.1374062602299</v>
      </c>
      <c r="AQ123" s="169">
        <v>8892.9500000000007</v>
      </c>
      <c r="AR123" s="169">
        <v>8705.73</v>
      </c>
      <c r="AS123" s="162">
        <v>0.99178906166651304</v>
      </c>
      <c r="AT123" s="162">
        <v>0.95</v>
      </c>
      <c r="AU123" s="162">
        <v>0.93</v>
      </c>
      <c r="AV123" s="169">
        <v>9486</v>
      </c>
      <c r="AW123" s="169">
        <v>9409.0002412242648</v>
      </c>
      <c r="AX123" s="169">
        <v>9000.9739238902093</v>
      </c>
      <c r="AY123" s="169">
        <v>9304.4998391535391</v>
      </c>
      <c r="AZ123" s="162">
        <v>0.9918828000447254</v>
      </c>
      <c r="BA123" s="162">
        <v>0.94851930279679797</v>
      </c>
      <c r="BB123" s="162">
        <v>0.98050475147832195</v>
      </c>
      <c r="BC123" s="169">
        <v>9621</v>
      </c>
      <c r="BD123" s="169">
        <v>9589.2083025892262</v>
      </c>
      <c r="BE123" s="169">
        <v>9125.7042122079929</v>
      </c>
      <c r="BF123" s="169">
        <v>9433.4362139729346</v>
      </c>
      <c r="BG123" s="162">
        <v>0.99669559324282575</v>
      </c>
      <c r="BH123" s="169">
        <v>9730</v>
      </c>
      <c r="BI123" s="169">
        <v>9697.8481222526952</v>
      </c>
      <c r="BJ123" s="169">
        <v>0</v>
      </c>
      <c r="BK123" s="162">
        <v>0</v>
      </c>
      <c r="BL123" s="169">
        <v>0</v>
      </c>
      <c r="BM123" s="169">
        <v>0</v>
      </c>
      <c r="BN123" s="169">
        <v>0</v>
      </c>
      <c r="BO123" s="169">
        <v>0</v>
      </c>
      <c r="BP123" s="169">
        <v>0</v>
      </c>
      <c r="BQ123" s="162">
        <v>0</v>
      </c>
      <c r="BR123" s="169">
        <v>0</v>
      </c>
      <c r="BS123" s="169">
        <v>0</v>
      </c>
      <c r="BT123" s="169">
        <v>0</v>
      </c>
      <c r="BU123" s="161" t="s">
        <v>1240</v>
      </c>
      <c r="BV123" s="161" t="s">
        <v>1374</v>
      </c>
      <c r="BW123" s="161" t="s">
        <v>1180</v>
      </c>
      <c r="BX123" s="161" t="s">
        <v>1248</v>
      </c>
      <c r="BY123" s="161" t="s">
        <v>1895</v>
      </c>
      <c r="BZ123" s="161" t="s">
        <v>1248</v>
      </c>
      <c r="CA123" s="161" t="s">
        <v>1249</v>
      </c>
      <c r="CB123" s="161" t="s">
        <v>1248</v>
      </c>
      <c r="CC123" s="161" t="s">
        <v>1249</v>
      </c>
      <c r="CD123" s="220" t="s">
        <v>1896</v>
      </c>
      <c r="CE123" s="161" t="s">
        <v>1377</v>
      </c>
      <c r="CF123" s="161" t="s">
        <v>1896</v>
      </c>
      <c r="CG123" s="161" t="s">
        <v>1897</v>
      </c>
      <c r="CH123" s="161" t="s">
        <v>1898</v>
      </c>
      <c r="CI123" s="161">
        <v>0</v>
      </c>
      <c r="CJ123" s="161">
        <v>0.99533852370697196</v>
      </c>
      <c r="CK123" s="161" t="s">
        <v>1899</v>
      </c>
      <c r="CL123" s="161" t="s">
        <v>1900</v>
      </c>
    </row>
    <row r="124" spans="1:90" x14ac:dyDescent="0.25">
      <c r="A124" s="161">
        <v>719</v>
      </c>
      <c r="B124" s="201" t="s">
        <v>1934</v>
      </c>
      <c r="C124" s="225" t="s">
        <v>1935</v>
      </c>
      <c r="D124" s="201" t="s">
        <v>1369</v>
      </c>
      <c r="E124" s="207" t="s">
        <v>1369</v>
      </c>
      <c r="F124" s="161" t="s">
        <v>1910</v>
      </c>
      <c r="G124" s="161" t="s">
        <v>1911</v>
      </c>
      <c r="H124" s="161" t="s">
        <v>1936</v>
      </c>
      <c r="I124" s="161" t="s">
        <v>1893</v>
      </c>
      <c r="J124" s="161" t="s">
        <v>504</v>
      </c>
      <c r="O124" s="161" t="s">
        <v>1894</v>
      </c>
      <c r="P124" s="169">
        <v>5372</v>
      </c>
      <c r="Q124" s="190">
        <v>5673.5739119</v>
      </c>
      <c r="R124" s="162">
        <v>1.0561381000000001</v>
      </c>
      <c r="S124" s="190">
        <v>5448</v>
      </c>
      <c r="T124" s="190">
        <v>5518.2614340999999</v>
      </c>
      <c r="U124" s="190">
        <v>5229.2274371000003</v>
      </c>
      <c r="V124" s="162">
        <v>1.0128967</v>
      </c>
      <c r="W124" s="162">
        <v>0.95984350901248205</v>
      </c>
      <c r="X124" s="190">
        <v>5546</v>
      </c>
      <c r="Y124" s="190">
        <v>5617.5253144999997</v>
      </c>
      <c r="Z124" s="190">
        <v>5321.3406679999998</v>
      </c>
      <c r="AA124" s="162">
        <v>1.0128967</v>
      </c>
      <c r="AB124" s="162">
        <v>0.95949164587089797</v>
      </c>
      <c r="AC124" s="169">
        <v>5719</v>
      </c>
      <c r="AD124" s="169">
        <v>5725.5562935999997</v>
      </c>
      <c r="AE124" s="169">
        <v>5561.5900939000003</v>
      </c>
      <c r="AF124" s="162">
        <v>1.0011464000000001</v>
      </c>
      <c r="AG124" s="162">
        <v>0.97247600000000001</v>
      </c>
      <c r="AH124" s="169">
        <v>5860</v>
      </c>
      <c r="AI124" s="169">
        <v>5873</v>
      </c>
      <c r="AJ124" s="169">
        <v>5697</v>
      </c>
      <c r="AK124" s="169">
        <v>5670</v>
      </c>
      <c r="AL124" s="162">
        <v>1</v>
      </c>
      <c r="AM124" s="162">
        <v>0.97</v>
      </c>
      <c r="AN124" s="162">
        <v>0.97</v>
      </c>
      <c r="AO124" s="224">
        <v>5937</v>
      </c>
      <c r="AP124" s="169">
        <v>6071.7640442412903</v>
      </c>
      <c r="AQ124" s="169">
        <v>5758.89</v>
      </c>
      <c r="AR124" s="169">
        <v>5758.89</v>
      </c>
      <c r="AS124" s="162">
        <v>1.0226990136839</v>
      </c>
      <c r="AT124" s="162">
        <v>0.97</v>
      </c>
      <c r="AU124" s="162">
        <v>0.97</v>
      </c>
      <c r="AV124" s="169">
        <v>0</v>
      </c>
      <c r="AW124" s="169">
        <v>0</v>
      </c>
      <c r="AX124" s="169">
        <v>5897.1609517372099</v>
      </c>
      <c r="AY124" s="169">
        <v>5856.5862331858498</v>
      </c>
      <c r="AZ124" s="162">
        <v>1.0540525600542483</v>
      </c>
      <c r="BA124" s="162">
        <v>0.97489848764047105</v>
      </c>
      <c r="BB124" s="162">
        <v>0.96819081388425399</v>
      </c>
      <c r="BC124" s="169">
        <v>0</v>
      </c>
      <c r="BD124" s="169">
        <v>0</v>
      </c>
      <c r="BE124" s="169">
        <v>0</v>
      </c>
      <c r="BF124" s="169">
        <v>0</v>
      </c>
      <c r="BG124" s="162">
        <v>0</v>
      </c>
      <c r="BH124" s="169">
        <v>0</v>
      </c>
      <c r="BI124" s="169">
        <v>0</v>
      </c>
      <c r="BJ124" s="169">
        <v>0</v>
      </c>
      <c r="BK124" s="162">
        <v>0</v>
      </c>
      <c r="BL124" s="169">
        <v>0</v>
      </c>
      <c r="BM124" s="169">
        <v>0</v>
      </c>
      <c r="BN124" s="169">
        <v>0</v>
      </c>
      <c r="BO124" s="169">
        <v>0</v>
      </c>
      <c r="BP124" s="169">
        <v>0</v>
      </c>
      <c r="BQ124" s="162">
        <v>0</v>
      </c>
      <c r="BR124" s="169">
        <v>0</v>
      </c>
      <c r="BS124" s="169">
        <v>0</v>
      </c>
      <c r="BT124" s="169">
        <v>0</v>
      </c>
      <c r="BU124" s="161" t="s">
        <v>1240</v>
      </c>
      <c r="BV124" s="161" t="s">
        <v>1374</v>
      </c>
      <c r="BW124" s="161" t="s">
        <v>1180</v>
      </c>
      <c r="BX124" s="161" t="s">
        <v>1248</v>
      </c>
      <c r="BY124" s="161" t="s">
        <v>1895</v>
      </c>
      <c r="BZ124" s="161" t="s">
        <v>1248</v>
      </c>
      <c r="CA124" s="161" t="s">
        <v>1249</v>
      </c>
      <c r="CB124" s="161" t="s">
        <v>1248</v>
      </c>
      <c r="CC124" s="161" t="s">
        <v>1249</v>
      </c>
      <c r="CD124" s="220" t="s">
        <v>1896</v>
      </c>
      <c r="CE124" s="161" t="s">
        <v>1377</v>
      </c>
      <c r="CF124" s="161" t="s">
        <v>1896</v>
      </c>
      <c r="CG124" s="161" t="s">
        <v>1897</v>
      </c>
      <c r="CH124" s="161" t="s">
        <v>1898</v>
      </c>
      <c r="CI124" s="161">
        <v>0</v>
      </c>
      <c r="CJ124" s="161">
        <v>1.0327865413156101</v>
      </c>
      <c r="CK124" s="161" t="s">
        <v>1899</v>
      </c>
      <c r="CL124" s="161" t="s">
        <v>1900</v>
      </c>
    </row>
    <row r="125" spans="1:90" x14ac:dyDescent="0.25">
      <c r="A125" s="161">
        <v>720</v>
      </c>
      <c r="B125" s="201" t="s">
        <v>1937</v>
      </c>
      <c r="C125" s="225" t="s">
        <v>1938</v>
      </c>
      <c r="D125" s="201" t="s">
        <v>1369</v>
      </c>
      <c r="E125" s="207" t="s">
        <v>1369</v>
      </c>
      <c r="F125" s="161" t="s">
        <v>1910</v>
      </c>
      <c r="G125" s="161" t="s">
        <v>1911</v>
      </c>
      <c r="H125" s="161" t="s">
        <v>1939</v>
      </c>
      <c r="I125" s="161" t="s">
        <v>1893</v>
      </c>
      <c r="J125" s="161" t="s">
        <v>504</v>
      </c>
      <c r="O125" s="161" t="s">
        <v>1894</v>
      </c>
      <c r="P125" s="169">
        <v>11129</v>
      </c>
      <c r="Q125" s="190">
        <v>11069.6144905</v>
      </c>
      <c r="R125" s="162">
        <v>0.99466390000000005</v>
      </c>
      <c r="S125" s="190">
        <v>11178</v>
      </c>
      <c r="T125" s="190">
        <v>10923.242661099999</v>
      </c>
      <c r="U125" s="190">
        <v>10545.8211311</v>
      </c>
      <c r="V125" s="162">
        <v>0.97720899999999999</v>
      </c>
      <c r="W125" s="162">
        <v>0.94344436671139698</v>
      </c>
      <c r="X125" s="190">
        <v>11398</v>
      </c>
      <c r="Y125" s="190">
        <v>11138.2286501</v>
      </c>
      <c r="Z125" s="190">
        <v>10733.595631</v>
      </c>
      <c r="AA125" s="162">
        <v>0.97720899999999999</v>
      </c>
      <c r="AB125" s="162">
        <v>0.94170868845411504</v>
      </c>
      <c r="AC125" s="169">
        <v>11509</v>
      </c>
      <c r="AD125" s="169">
        <v>10804.050961700001</v>
      </c>
      <c r="AE125" s="169">
        <v>10995.4632041</v>
      </c>
      <c r="AF125" s="162">
        <v>0.93874800000000003</v>
      </c>
      <c r="AG125" s="162">
        <v>0.95537950000000005</v>
      </c>
      <c r="AH125" s="169">
        <v>11506</v>
      </c>
      <c r="AI125" s="169">
        <v>10842</v>
      </c>
      <c r="AJ125" s="169">
        <v>10978</v>
      </c>
      <c r="AK125" s="169">
        <v>11042</v>
      </c>
      <c r="AL125" s="162">
        <v>0.94</v>
      </c>
      <c r="AM125" s="162">
        <v>0.95</v>
      </c>
      <c r="AN125" s="162">
        <v>0.96</v>
      </c>
      <c r="AO125" s="224">
        <v>11657</v>
      </c>
      <c r="AP125" s="169">
        <v>11365.6210897486</v>
      </c>
      <c r="AQ125" s="169">
        <v>11074.15</v>
      </c>
      <c r="AR125" s="169">
        <v>11190.72</v>
      </c>
      <c r="AS125" s="162">
        <v>0.97500395382590799</v>
      </c>
      <c r="AT125" s="162">
        <v>0.95</v>
      </c>
      <c r="AU125" s="162">
        <v>0.96</v>
      </c>
      <c r="AV125" s="169">
        <v>0</v>
      </c>
      <c r="AW125" s="169">
        <v>0</v>
      </c>
      <c r="AX125" s="169">
        <v>11420.569640928699</v>
      </c>
      <c r="AY125" s="169">
        <v>11387.374215953299</v>
      </c>
      <c r="AZ125" s="162">
        <v>0.98557618712669048</v>
      </c>
      <c r="BA125" s="162">
        <v>0.96051889326565798</v>
      </c>
      <c r="BB125" s="162">
        <v>0.95772701563946905</v>
      </c>
      <c r="BC125" s="169">
        <v>0</v>
      </c>
      <c r="BD125" s="169">
        <v>0</v>
      </c>
      <c r="BE125" s="169">
        <v>0</v>
      </c>
      <c r="BF125" s="169">
        <v>0</v>
      </c>
      <c r="BG125" s="162">
        <v>0</v>
      </c>
      <c r="BH125" s="169">
        <v>0</v>
      </c>
      <c r="BI125" s="169">
        <v>0</v>
      </c>
      <c r="BJ125" s="169">
        <v>0</v>
      </c>
      <c r="BK125" s="162">
        <v>0</v>
      </c>
      <c r="BL125" s="169">
        <v>0</v>
      </c>
      <c r="BM125" s="169">
        <v>0</v>
      </c>
      <c r="BN125" s="169">
        <v>0</v>
      </c>
      <c r="BO125" s="169">
        <v>0</v>
      </c>
      <c r="BP125" s="169">
        <v>0</v>
      </c>
      <c r="BQ125" s="162">
        <v>0</v>
      </c>
      <c r="BR125" s="169">
        <v>0</v>
      </c>
      <c r="BS125" s="169">
        <v>0</v>
      </c>
      <c r="BT125" s="169">
        <v>0</v>
      </c>
      <c r="BU125" s="161" t="s">
        <v>1240</v>
      </c>
      <c r="BV125" s="161" t="s">
        <v>1374</v>
      </c>
      <c r="BW125" s="161" t="s">
        <v>1180</v>
      </c>
      <c r="BX125" s="161" t="s">
        <v>1248</v>
      </c>
      <c r="BY125" s="161" t="s">
        <v>1895</v>
      </c>
      <c r="BZ125" s="161" t="s">
        <v>1248</v>
      </c>
      <c r="CA125" s="161" t="s">
        <v>1249</v>
      </c>
      <c r="CB125" s="161" t="s">
        <v>1248</v>
      </c>
      <c r="CC125" s="161" t="s">
        <v>1249</v>
      </c>
      <c r="CD125" s="220" t="s">
        <v>1896</v>
      </c>
      <c r="CE125" s="161" t="s">
        <v>1377</v>
      </c>
      <c r="CF125" s="161" t="s">
        <v>1896</v>
      </c>
      <c r="CG125" s="161" t="s">
        <v>1897</v>
      </c>
      <c r="CH125" s="161" t="s">
        <v>1898</v>
      </c>
      <c r="CI125" s="161">
        <v>0</v>
      </c>
      <c r="CJ125" s="161">
        <v>0.97508324085906395</v>
      </c>
      <c r="CK125" s="161" t="s">
        <v>1899</v>
      </c>
      <c r="CL125" s="161" t="s">
        <v>1900</v>
      </c>
    </row>
    <row r="126" spans="1:90" x14ac:dyDescent="0.25">
      <c r="A126" s="161">
        <v>722</v>
      </c>
      <c r="B126" s="201" t="s">
        <v>1940</v>
      </c>
      <c r="C126" s="225" t="s">
        <v>1941</v>
      </c>
      <c r="D126" s="201" t="s">
        <v>1369</v>
      </c>
      <c r="E126" s="207" t="s">
        <v>1369</v>
      </c>
      <c r="F126" s="161" t="s">
        <v>1942</v>
      </c>
      <c r="G126" s="161" t="s">
        <v>1943</v>
      </c>
      <c r="H126" s="161" t="s">
        <v>1944</v>
      </c>
      <c r="I126" s="161" t="s">
        <v>1893</v>
      </c>
      <c r="J126" s="161" t="s">
        <v>504</v>
      </c>
      <c r="O126" s="161" t="s">
        <v>1894</v>
      </c>
      <c r="P126" s="169">
        <v>20897</v>
      </c>
      <c r="Q126" s="190">
        <v>22687.516154500001</v>
      </c>
      <c r="R126" s="162">
        <v>1.0856828999999999</v>
      </c>
      <c r="S126" s="190">
        <v>20995</v>
      </c>
      <c r="T126" s="190">
        <v>22129.023169700002</v>
      </c>
      <c r="U126" s="190">
        <v>19799.6727923</v>
      </c>
      <c r="V126" s="162">
        <v>1.054014</v>
      </c>
      <c r="W126" s="162">
        <v>0.943066101085973</v>
      </c>
      <c r="X126" s="190">
        <v>21100</v>
      </c>
      <c r="Y126" s="190">
        <v>22239.694635899999</v>
      </c>
      <c r="Z126" s="190">
        <v>19899.944054600001</v>
      </c>
      <c r="AA126" s="162">
        <v>1.054014</v>
      </c>
      <c r="AB126" s="162">
        <v>0.94312531064454996</v>
      </c>
      <c r="AC126" s="169">
        <v>21403</v>
      </c>
      <c r="AD126" s="169">
        <v>22505.9957803</v>
      </c>
      <c r="AE126" s="169">
        <v>19860.218850000001</v>
      </c>
      <c r="AF126" s="162">
        <v>1.0515346000000001</v>
      </c>
      <c r="AG126" s="162">
        <v>0.92791749999999995</v>
      </c>
      <c r="AH126" s="169">
        <v>21483</v>
      </c>
      <c r="AI126" s="169">
        <v>22613</v>
      </c>
      <c r="AJ126" s="169">
        <v>19911</v>
      </c>
      <c r="AK126" s="169">
        <v>18319</v>
      </c>
      <c r="AL126" s="162">
        <v>1.05</v>
      </c>
      <c r="AM126" s="162">
        <v>0.93</v>
      </c>
      <c r="AN126" s="162">
        <v>0.85</v>
      </c>
      <c r="AO126" s="224">
        <v>21621</v>
      </c>
      <c r="AP126" s="169">
        <v>22503.0003536328</v>
      </c>
      <c r="AQ126" s="169">
        <v>20107.53</v>
      </c>
      <c r="AR126" s="169">
        <v>18377.849999999999</v>
      </c>
      <c r="AS126" s="162">
        <v>1.0407936891740801</v>
      </c>
      <c r="AT126" s="162">
        <v>0.93</v>
      </c>
      <c r="AU126" s="162">
        <v>0.85</v>
      </c>
      <c r="AV126" s="169">
        <v>21748</v>
      </c>
      <c r="AW126" s="169">
        <v>22730.599023300161</v>
      </c>
      <c r="AX126" s="169">
        <v>20317.350362526598</v>
      </c>
      <c r="AY126" s="169">
        <v>19074.100994148699</v>
      </c>
      <c r="AZ126" s="162">
        <v>1.0451811211743682</v>
      </c>
      <c r="BA126" s="162">
        <v>0.92608370310983101</v>
      </c>
      <c r="BB126" s="162">
        <v>0.86941524199593101</v>
      </c>
      <c r="BC126" s="169">
        <v>0</v>
      </c>
      <c r="BD126" s="169">
        <v>0</v>
      </c>
      <c r="BE126" s="169">
        <v>0</v>
      </c>
      <c r="BF126" s="169">
        <v>0</v>
      </c>
      <c r="BG126" s="162">
        <v>1.0504033661658998</v>
      </c>
      <c r="BH126" s="169">
        <v>0</v>
      </c>
      <c r="BI126" s="169">
        <v>0</v>
      </c>
      <c r="BJ126" s="169">
        <v>0</v>
      </c>
      <c r="BK126" s="162">
        <v>0</v>
      </c>
      <c r="BL126" s="169">
        <v>0</v>
      </c>
      <c r="BM126" s="169">
        <v>0</v>
      </c>
      <c r="BN126" s="169">
        <v>0</v>
      </c>
      <c r="BO126" s="169">
        <v>0</v>
      </c>
      <c r="BP126" s="169">
        <v>0</v>
      </c>
      <c r="BQ126" s="162">
        <v>0</v>
      </c>
      <c r="BR126" s="169">
        <v>0</v>
      </c>
      <c r="BS126" s="169">
        <v>0</v>
      </c>
      <c r="BT126" s="169">
        <v>0</v>
      </c>
      <c r="BU126" s="161" t="s">
        <v>1240</v>
      </c>
      <c r="BV126" s="161" t="s">
        <v>1374</v>
      </c>
      <c r="BW126" s="161" t="s">
        <v>1180</v>
      </c>
      <c r="BX126" s="161" t="s">
        <v>1248</v>
      </c>
      <c r="BY126" s="161" t="s">
        <v>1895</v>
      </c>
      <c r="BZ126" s="161" t="s">
        <v>1248</v>
      </c>
      <c r="CA126" s="161" t="s">
        <v>1249</v>
      </c>
      <c r="CB126" s="161" t="s">
        <v>1248</v>
      </c>
      <c r="CC126" s="161" t="s">
        <v>1249</v>
      </c>
      <c r="CD126" s="220" t="s">
        <v>1896</v>
      </c>
      <c r="CE126" s="161" t="s">
        <v>1377</v>
      </c>
      <c r="CF126" s="161" t="s">
        <v>1896</v>
      </c>
      <c r="CG126" s="161" t="s">
        <v>1897</v>
      </c>
      <c r="CH126" s="161" t="s">
        <v>1898</v>
      </c>
      <c r="CI126" s="161">
        <v>0</v>
      </c>
      <c r="CJ126" s="161">
        <v>1.04162169789409</v>
      </c>
      <c r="CK126" s="161" t="s">
        <v>1899</v>
      </c>
      <c r="CL126" s="161" t="s">
        <v>1900</v>
      </c>
    </row>
    <row r="127" spans="1:90" x14ac:dyDescent="0.25">
      <c r="A127" s="161">
        <v>723</v>
      </c>
      <c r="B127" s="201" t="s">
        <v>1945</v>
      </c>
      <c r="C127" s="225" t="s">
        <v>1946</v>
      </c>
      <c r="D127" s="201" t="s">
        <v>1369</v>
      </c>
      <c r="E127" s="207" t="s">
        <v>1369</v>
      </c>
      <c r="F127" s="161" t="s">
        <v>1942</v>
      </c>
      <c r="G127" s="161" t="s">
        <v>1943</v>
      </c>
      <c r="H127" s="161" t="s">
        <v>1947</v>
      </c>
      <c r="I127" s="161" t="s">
        <v>1893</v>
      </c>
      <c r="J127" s="161" t="s">
        <v>504</v>
      </c>
      <c r="O127" s="161" t="s">
        <v>1894</v>
      </c>
      <c r="P127" s="169">
        <v>4738</v>
      </c>
      <c r="Q127" s="190">
        <v>5254.4280072000001</v>
      </c>
      <c r="R127" s="162">
        <v>1.108997</v>
      </c>
      <c r="S127" s="190">
        <v>4813</v>
      </c>
      <c r="T127" s="190">
        <v>5351.1723883000004</v>
      </c>
      <c r="U127" s="190">
        <v>4505.0480023</v>
      </c>
      <c r="V127" s="162">
        <v>1.1118163999999999</v>
      </c>
      <c r="W127" s="162">
        <v>0.93601662212757097</v>
      </c>
      <c r="X127" s="190">
        <v>4865</v>
      </c>
      <c r="Y127" s="190">
        <v>5408.9868416999998</v>
      </c>
      <c r="Z127" s="190">
        <v>4553.2408250999997</v>
      </c>
      <c r="AA127" s="162">
        <v>1.1118163999999999</v>
      </c>
      <c r="AB127" s="162">
        <v>0.93591794966084296</v>
      </c>
      <c r="AC127" s="169">
        <v>4927</v>
      </c>
      <c r="AD127" s="169">
        <v>5297.0309857000002</v>
      </c>
      <c r="AE127" s="169">
        <v>4555.6522802999998</v>
      </c>
      <c r="AF127" s="162">
        <v>1.0751027</v>
      </c>
      <c r="AG127" s="162">
        <v>0.92463010000000001</v>
      </c>
      <c r="AH127" s="169">
        <v>4962</v>
      </c>
      <c r="AI127" s="169">
        <v>5366</v>
      </c>
      <c r="AJ127" s="169">
        <v>4572</v>
      </c>
      <c r="AK127" s="169">
        <v>4370</v>
      </c>
      <c r="AL127" s="162">
        <v>1.08</v>
      </c>
      <c r="AM127" s="162">
        <v>0.92</v>
      </c>
      <c r="AN127" s="162">
        <v>0.88</v>
      </c>
      <c r="AO127" s="224">
        <v>4971</v>
      </c>
      <c r="AP127" s="169">
        <v>5629.4959216452298</v>
      </c>
      <c r="AQ127" s="169">
        <v>4573.32</v>
      </c>
      <c r="AR127" s="169">
        <v>4374.4799999999996</v>
      </c>
      <c r="AS127" s="162">
        <v>1.1324674958047101</v>
      </c>
      <c r="AT127" s="162">
        <v>0.92</v>
      </c>
      <c r="AU127" s="162">
        <v>0.88</v>
      </c>
      <c r="AV127" s="169">
        <v>4928</v>
      </c>
      <c r="AW127" s="169">
        <v>5325.257500749266</v>
      </c>
      <c r="AX127" s="169">
        <v>4606.6652181122599</v>
      </c>
      <c r="AY127" s="169">
        <v>4269.52369548966</v>
      </c>
      <c r="AZ127" s="162">
        <v>1.0806123175221725</v>
      </c>
      <c r="BA127" s="162">
        <v>0.91638456696086301</v>
      </c>
      <c r="BB127" s="162">
        <v>0.84931841963191901</v>
      </c>
      <c r="BC127" s="169">
        <v>0</v>
      </c>
      <c r="BD127" s="169">
        <v>0</v>
      </c>
      <c r="BE127" s="169">
        <v>0</v>
      </c>
      <c r="BF127" s="169">
        <v>0</v>
      </c>
      <c r="BG127" s="162">
        <v>1.1254073731493779</v>
      </c>
      <c r="BH127" s="169">
        <v>0</v>
      </c>
      <c r="BI127" s="169">
        <v>0</v>
      </c>
      <c r="BJ127" s="169">
        <v>0</v>
      </c>
      <c r="BK127" s="162">
        <v>0</v>
      </c>
      <c r="BL127" s="169">
        <v>0</v>
      </c>
      <c r="BM127" s="169">
        <v>0</v>
      </c>
      <c r="BN127" s="169">
        <v>0</v>
      </c>
      <c r="BO127" s="169">
        <v>0</v>
      </c>
      <c r="BP127" s="169">
        <v>0</v>
      </c>
      <c r="BQ127" s="162">
        <v>0</v>
      </c>
      <c r="BR127" s="169">
        <v>0</v>
      </c>
      <c r="BS127" s="169">
        <v>0</v>
      </c>
      <c r="BT127" s="169">
        <v>0</v>
      </c>
      <c r="BU127" s="161" t="s">
        <v>1240</v>
      </c>
      <c r="BV127" s="161" t="s">
        <v>1374</v>
      </c>
      <c r="BW127" s="161" t="s">
        <v>1180</v>
      </c>
      <c r="BX127" s="161" t="s">
        <v>1248</v>
      </c>
      <c r="BY127" s="161" t="s">
        <v>1895</v>
      </c>
      <c r="BZ127" s="161" t="s">
        <v>1248</v>
      </c>
      <c r="CA127" s="161" t="s">
        <v>1249</v>
      </c>
      <c r="CB127" s="161" t="s">
        <v>1248</v>
      </c>
      <c r="CC127" s="161" t="s">
        <v>1249</v>
      </c>
      <c r="CD127" s="220" t="s">
        <v>1896</v>
      </c>
      <c r="CE127" s="161" t="s">
        <v>1377</v>
      </c>
      <c r="CF127" s="161" t="s">
        <v>1896</v>
      </c>
      <c r="CG127" s="161" t="s">
        <v>1897</v>
      </c>
      <c r="CH127" s="161" t="s">
        <v>1898</v>
      </c>
      <c r="CI127" s="161">
        <v>0</v>
      </c>
      <c r="CJ127" s="161">
        <v>1.0515058395530501</v>
      </c>
      <c r="CK127" s="161" t="s">
        <v>1899</v>
      </c>
      <c r="CL127" s="161" t="s">
        <v>1900</v>
      </c>
    </row>
    <row r="128" spans="1:90" x14ac:dyDescent="0.25">
      <c r="A128" s="161">
        <v>728</v>
      </c>
      <c r="B128" s="201" t="s">
        <v>1948</v>
      </c>
      <c r="C128" s="225" t="s">
        <v>1949</v>
      </c>
      <c r="D128" s="201" t="s">
        <v>1369</v>
      </c>
      <c r="E128" s="207" t="s">
        <v>1369</v>
      </c>
      <c r="F128" s="161" t="s">
        <v>1914</v>
      </c>
      <c r="G128" s="161" t="s">
        <v>1915</v>
      </c>
      <c r="H128" s="161" t="s">
        <v>1950</v>
      </c>
      <c r="I128" s="161" t="s">
        <v>1893</v>
      </c>
      <c r="J128" s="161" t="s">
        <v>504</v>
      </c>
      <c r="O128" s="161" t="s">
        <v>1894</v>
      </c>
      <c r="P128" s="169">
        <v>2420</v>
      </c>
      <c r="Q128" s="190">
        <v>2820.6677976000001</v>
      </c>
      <c r="R128" s="162">
        <v>1.1655652000000001</v>
      </c>
      <c r="S128" s="190">
        <v>2413</v>
      </c>
      <c r="T128" s="190">
        <v>2933.3639930999998</v>
      </c>
      <c r="U128" s="190">
        <v>2276.1022407</v>
      </c>
      <c r="V128" s="162">
        <v>1.2156502</v>
      </c>
      <c r="W128" s="162">
        <v>0.94326657302113504</v>
      </c>
      <c r="X128" s="190">
        <v>2435</v>
      </c>
      <c r="Y128" s="190">
        <v>2960.1082980000001</v>
      </c>
      <c r="Z128" s="190">
        <v>2295.3194011999999</v>
      </c>
      <c r="AA128" s="162">
        <v>1.2156502</v>
      </c>
      <c r="AB128" s="162">
        <v>0.94263630439425095</v>
      </c>
      <c r="AC128" s="169">
        <v>2460</v>
      </c>
      <c r="AD128" s="169">
        <v>2738.5218765999998</v>
      </c>
      <c r="AE128" s="169">
        <v>2276.0024503999998</v>
      </c>
      <c r="AF128" s="162">
        <v>1.1132203000000001</v>
      </c>
      <c r="AG128" s="162">
        <v>0.92520420000000003</v>
      </c>
      <c r="AH128" s="169">
        <v>2463</v>
      </c>
      <c r="AI128" s="169">
        <v>2746</v>
      </c>
      <c r="AJ128" s="169">
        <v>2274</v>
      </c>
      <c r="AK128" s="169">
        <v>2263</v>
      </c>
      <c r="AL128" s="162">
        <v>1.1200000000000001</v>
      </c>
      <c r="AM128" s="162">
        <v>0.92</v>
      </c>
      <c r="AN128" s="162">
        <v>0.92</v>
      </c>
      <c r="AO128" s="224">
        <v>2474</v>
      </c>
      <c r="AP128" s="169">
        <v>2841.9969277965401</v>
      </c>
      <c r="AQ128" s="169">
        <v>2276.08</v>
      </c>
      <c r="AR128" s="169">
        <v>2276.08</v>
      </c>
      <c r="AS128" s="162">
        <v>1.1487457266760499</v>
      </c>
      <c r="AT128" s="162">
        <v>0.92</v>
      </c>
      <c r="AU128" s="162">
        <v>0.92</v>
      </c>
      <c r="AV128" s="169">
        <v>2475</v>
      </c>
      <c r="AW128" s="169">
        <v>2905.370236857791</v>
      </c>
      <c r="AX128" s="169">
        <v>2351.4789435656699</v>
      </c>
      <c r="AY128" s="169">
        <v>2306.0402933015198</v>
      </c>
      <c r="AZ128" s="162">
        <v>1.1738869643869863</v>
      </c>
      <c r="BA128" s="162">
        <v>0.93164775894043905</v>
      </c>
      <c r="BB128" s="162">
        <v>0.91364512412896803</v>
      </c>
      <c r="BC128" s="169">
        <v>0</v>
      </c>
      <c r="BD128" s="169">
        <v>0</v>
      </c>
      <c r="BE128" s="169">
        <v>0</v>
      </c>
      <c r="BF128" s="169">
        <v>0</v>
      </c>
      <c r="BG128" s="162">
        <v>0</v>
      </c>
      <c r="BH128" s="169">
        <v>0</v>
      </c>
      <c r="BI128" s="169">
        <v>0</v>
      </c>
      <c r="BJ128" s="169">
        <v>0</v>
      </c>
      <c r="BK128" s="162">
        <v>0</v>
      </c>
      <c r="BL128" s="169">
        <v>0</v>
      </c>
      <c r="BM128" s="169">
        <v>0</v>
      </c>
      <c r="BN128" s="169">
        <v>0</v>
      </c>
      <c r="BO128" s="169">
        <v>0</v>
      </c>
      <c r="BP128" s="169">
        <v>0</v>
      </c>
      <c r="BQ128" s="162">
        <v>0</v>
      </c>
      <c r="BR128" s="169">
        <v>0</v>
      </c>
      <c r="BS128" s="169">
        <v>0</v>
      </c>
      <c r="BT128" s="169">
        <v>0</v>
      </c>
      <c r="BU128" s="161" t="s">
        <v>1240</v>
      </c>
      <c r="BV128" s="161" t="s">
        <v>1374</v>
      </c>
      <c r="BW128" s="161" t="s">
        <v>1180</v>
      </c>
      <c r="BX128" s="161" t="s">
        <v>1248</v>
      </c>
      <c r="BY128" s="161" t="s">
        <v>1895</v>
      </c>
      <c r="BZ128" s="161" t="s">
        <v>1248</v>
      </c>
      <c r="CA128" s="161" t="s">
        <v>1249</v>
      </c>
      <c r="CB128" s="161" t="s">
        <v>1248</v>
      </c>
      <c r="CC128" s="161" t="s">
        <v>1249</v>
      </c>
      <c r="CD128" s="220" t="s">
        <v>1896</v>
      </c>
      <c r="CE128" s="161" t="s">
        <v>1377</v>
      </c>
      <c r="CF128" s="161" t="s">
        <v>1896</v>
      </c>
      <c r="CG128" s="161" t="s">
        <v>1897</v>
      </c>
      <c r="CH128" s="161" t="s">
        <v>1898</v>
      </c>
      <c r="CI128" s="161">
        <v>0</v>
      </c>
      <c r="CJ128" s="161">
        <v>1.1584372217879499</v>
      </c>
      <c r="CK128" s="161" t="s">
        <v>1899</v>
      </c>
      <c r="CL128" s="161" t="s">
        <v>1900</v>
      </c>
    </row>
    <row r="129" spans="1:90" x14ac:dyDescent="0.25">
      <c r="A129" s="161">
        <v>729</v>
      </c>
      <c r="B129" s="201" t="s">
        <v>1951</v>
      </c>
      <c r="C129" s="225" t="s">
        <v>1952</v>
      </c>
      <c r="D129" s="201" t="s">
        <v>1369</v>
      </c>
      <c r="E129" s="207" t="s">
        <v>1369</v>
      </c>
      <c r="F129" s="161" t="s">
        <v>1942</v>
      </c>
      <c r="G129" s="161" t="s">
        <v>1943</v>
      </c>
      <c r="H129" s="161" t="s">
        <v>167</v>
      </c>
      <c r="I129" s="161" t="s">
        <v>1893</v>
      </c>
      <c r="J129" s="161" t="s">
        <v>504</v>
      </c>
      <c r="O129" s="161" t="s">
        <v>1894</v>
      </c>
      <c r="P129" s="169">
        <v>0</v>
      </c>
      <c r="Q129" s="190">
        <v>0</v>
      </c>
      <c r="R129" s="162">
        <v>0</v>
      </c>
      <c r="S129" s="190">
        <v>0</v>
      </c>
      <c r="T129" s="190">
        <v>0</v>
      </c>
      <c r="U129" s="190">
        <v>0</v>
      </c>
      <c r="V129" s="162">
        <v>0</v>
      </c>
      <c r="W129" s="162">
        <v>0</v>
      </c>
      <c r="X129" s="190">
        <v>0</v>
      </c>
      <c r="Y129" s="190">
        <v>0</v>
      </c>
      <c r="Z129" s="190">
        <v>0</v>
      </c>
      <c r="AA129" s="162">
        <v>0</v>
      </c>
      <c r="AB129" s="162">
        <v>0</v>
      </c>
      <c r="AC129" s="169">
        <v>0</v>
      </c>
      <c r="AD129" s="169">
        <v>0</v>
      </c>
      <c r="AE129" s="169">
        <v>0</v>
      </c>
      <c r="AF129" s="162">
        <v>0</v>
      </c>
      <c r="AG129" s="162">
        <v>0</v>
      </c>
      <c r="AH129" s="169">
        <v>0</v>
      </c>
      <c r="AI129" s="169">
        <v>0</v>
      </c>
      <c r="AJ129" s="169">
        <v>0</v>
      </c>
      <c r="AK129" s="169">
        <v>0</v>
      </c>
      <c r="AL129" s="162">
        <v>0</v>
      </c>
      <c r="AM129" s="162">
        <v>0</v>
      </c>
      <c r="AN129" s="162">
        <v>0</v>
      </c>
      <c r="AO129" s="224">
        <v>0</v>
      </c>
      <c r="AP129" s="169">
        <v>0</v>
      </c>
      <c r="AQ129" s="169">
        <v>0</v>
      </c>
      <c r="AR129" s="169">
        <v>0</v>
      </c>
      <c r="AS129" s="162">
        <v>0</v>
      </c>
      <c r="AT129" s="162">
        <v>0</v>
      </c>
      <c r="AU129" s="162">
        <v>0</v>
      </c>
      <c r="AV129" s="169">
        <v>0</v>
      </c>
      <c r="AW129" s="169">
        <v>0</v>
      </c>
      <c r="AX129" s="169">
        <v>0</v>
      </c>
      <c r="AY129" s="169">
        <v>0</v>
      </c>
      <c r="AZ129" s="162">
        <v>1.0517265153714734</v>
      </c>
      <c r="BA129" s="162">
        <v>0</v>
      </c>
      <c r="BB129" s="162">
        <v>0</v>
      </c>
      <c r="BC129" s="169">
        <v>26734</v>
      </c>
      <c r="BD129" s="169">
        <v>28116.856661940972</v>
      </c>
      <c r="BE129" s="169">
        <v>24595.280000000002</v>
      </c>
      <c r="BF129" s="169">
        <v>22857.57</v>
      </c>
      <c r="BG129" s="162">
        <v>1.0517265153714734</v>
      </c>
      <c r="BH129" s="169">
        <v>26700</v>
      </c>
      <c r="BI129" s="169">
        <v>28081.097960418341</v>
      </c>
      <c r="BJ129" s="169">
        <v>0</v>
      </c>
      <c r="BK129" s="162">
        <v>0</v>
      </c>
      <c r="BL129" s="169">
        <v>0</v>
      </c>
      <c r="BM129" s="169">
        <v>0</v>
      </c>
      <c r="BN129" s="169">
        <v>0</v>
      </c>
      <c r="BO129" s="169">
        <v>0</v>
      </c>
      <c r="BP129" s="169">
        <v>0</v>
      </c>
      <c r="BQ129" s="162">
        <v>0</v>
      </c>
      <c r="BR129" s="169">
        <v>0</v>
      </c>
      <c r="BS129" s="169">
        <v>0</v>
      </c>
      <c r="BT129" s="169">
        <v>0</v>
      </c>
      <c r="BU129" s="161" t="s">
        <v>1240</v>
      </c>
      <c r="BV129" s="161" t="s">
        <v>1374</v>
      </c>
      <c r="BW129" s="161" t="s">
        <v>1180</v>
      </c>
      <c r="BX129" s="161" t="s">
        <v>1248</v>
      </c>
      <c r="BY129" s="161" t="s">
        <v>1895</v>
      </c>
      <c r="BZ129" s="161" t="s">
        <v>1248</v>
      </c>
      <c r="CA129" s="161" t="s">
        <v>1249</v>
      </c>
      <c r="CB129" s="161" t="s">
        <v>1248</v>
      </c>
      <c r="CC129" s="161" t="s">
        <v>1249</v>
      </c>
      <c r="CD129" s="220" t="s">
        <v>1896</v>
      </c>
      <c r="CE129" s="161" t="s">
        <v>1377</v>
      </c>
      <c r="CF129" s="161" t="s">
        <v>1896</v>
      </c>
      <c r="CG129" s="161" t="s">
        <v>1897</v>
      </c>
      <c r="CH129" s="161" t="s">
        <v>1898</v>
      </c>
      <c r="CJ129" s="161">
        <v>1.0434476481900623</v>
      </c>
      <c r="CK129" s="161" t="s">
        <v>1899</v>
      </c>
      <c r="CL129" s="161" t="s">
        <v>1900</v>
      </c>
    </row>
    <row r="130" spans="1:90" x14ac:dyDescent="0.25">
      <c r="A130" s="161">
        <v>805</v>
      </c>
      <c r="B130" s="201" t="s">
        <v>1953</v>
      </c>
      <c r="C130" s="225" t="s">
        <v>1954</v>
      </c>
      <c r="D130" s="201" t="s">
        <v>1369</v>
      </c>
      <c r="E130" s="207" t="s">
        <v>1369</v>
      </c>
      <c r="F130" s="161" t="s">
        <v>1955</v>
      </c>
      <c r="G130" s="161" t="s">
        <v>1956</v>
      </c>
      <c r="H130" s="161" t="s">
        <v>1956</v>
      </c>
      <c r="I130" s="161" t="s">
        <v>1957</v>
      </c>
      <c r="J130" s="161" t="s">
        <v>1958</v>
      </c>
      <c r="K130" s="161" t="s">
        <v>1959</v>
      </c>
      <c r="O130" s="161" t="s">
        <v>1960</v>
      </c>
      <c r="P130" s="169">
        <v>35043</v>
      </c>
      <c r="Q130" s="190">
        <v>39327.374562700003</v>
      </c>
      <c r="R130" s="162">
        <v>1.1222605000000001</v>
      </c>
      <c r="S130" s="190">
        <v>35219</v>
      </c>
      <c r="T130" s="190">
        <v>38952.4667023</v>
      </c>
      <c r="U130" s="190">
        <v>34572.007455799998</v>
      </c>
      <c r="V130" s="162">
        <v>1.1060072000000001</v>
      </c>
      <c r="W130" s="162">
        <v>0.98162944591839596</v>
      </c>
      <c r="X130" s="190">
        <v>35392</v>
      </c>
      <c r="Y130" s="190">
        <v>39143.805943599997</v>
      </c>
      <c r="Z130" s="190">
        <v>34757.951332999997</v>
      </c>
      <c r="AA130" s="162">
        <v>1.1060072000000001</v>
      </c>
      <c r="AB130" s="162">
        <v>0.98208497211234203</v>
      </c>
      <c r="AC130" s="169">
        <v>35516</v>
      </c>
      <c r="AD130" s="169">
        <v>39280.371708600003</v>
      </c>
      <c r="AE130" s="169">
        <v>34682.953042499998</v>
      </c>
      <c r="AF130" s="162">
        <v>1.1059909000000001</v>
      </c>
      <c r="AG130" s="162">
        <v>0.97654450000000004</v>
      </c>
      <c r="AH130" s="169">
        <v>35755</v>
      </c>
      <c r="AI130" s="169">
        <v>39602</v>
      </c>
      <c r="AJ130" s="169">
        <v>34878</v>
      </c>
      <c r="AK130" s="169">
        <v>34686</v>
      </c>
      <c r="AL130" s="162">
        <v>1.1100000000000001</v>
      </c>
      <c r="AM130" s="162">
        <v>0.98</v>
      </c>
      <c r="AN130" s="162">
        <v>0.97</v>
      </c>
      <c r="AO130" s="224">
        <v>35955</v>
      </c>
      <c r="AP130" s="169">
        <v>39696.121177486399</v>
      </c>
      <c r="AQ130" s="169">
        <v>35235.9</v>
      </c>
      <c r="AR130" s="169">
        <v>34876.35</v>
      </c>
      <c r="AS130" s="162">
        <v>1.10405009532712</v>
      </c>
      <c r="AT130" s="162">
        <v>0.98</v>
      </c>
      <c r="AU130" s="162">
        <v>0.97</v>
      </c>
      <c r="AV130" s="169">
        <v>36198</v>
      </c>
      <c r="AW130" s="169">
        <v>40376.659373573144</v>
      </c>
      <c r="AX130" s="169">
        <v>35511.5469959369</v>
      </c>
      <c r="AY130" s="169">
        <v>31344.6846806676</v>
      </c>
      <c r="AZ130" s="162">
        <v>1.115438957223414</v>
      </c>
      <c r="BA130" s="162">
        <v>0.97884580600173299</v>
      </c>
      <c r="BB130" s="162">
        <v>0.86398976489615398</v>
      </c>
      <c r="BC130" s="169">
        <v>36091</v>
      </c>
      <c r="BD130" s="169">
        <v>40065.476119796011</v>
      </c>
      <c r="BE130" s="169">
        <v>35327.523984408544</v>
      </c>
      <c r="BF130" s="169">
        <v>31182.254604867092</v>
      </c>
      <c r="BG130" s="162">
        <v>1.1101237460806299</v>
      </c>
      <c r="BH130" s="169">
        <v>36224</v>
      </c>
      <c r="BI130" s="169">
        <v>40213.122578024741</v>
      </c>
      <c r="BJ130" s="169">
        <v>0</v>
      </c>
      <c r="BK130" s="162">
        <v>0</v>
      </c>
      <c r="BL130" s="169">
        <v>0</v>
      </c>
      <c r="BM130" s="169">
        <v>0</v>
      </c>
      <c r="BN130" s="169">
        <v>0</v>
      </c>
      <c r="BO130" s="169">
        <v>0</v>
      </c>
      <c r="BP130" s="169">
        <v>0</v>
      </c>
      <c r="BQ130" s="162">
        <v>0</v>
      </c>
      <c r="BR130" s="169">
        <v>0</v>
      </c>
      <c r="BS130" s="169">
        <v>0</v>
      </c>
      <c r="BT130" s="169">
        <v>0</v>
      </c>
      <c r="BU130" s="161" t="s">
        <v>1240</v>
      </c>
      <c r="BV130" s="161" t="s">
        <v>1374</v>
      </c>
      <c r="BW130" s="161" t="s">
        <v>1180</v>
      </c>
      <c r="BX130" s="161" t="s">
        <v>1253</v>
      </c>
      <c r="BY130" s="161" t="s">
        <v>1961</v>
      </c>
      <c r="BZ130" s="161" t="s">
        <v>1253</v>
      </c>
      <c r="CA130" s="161" t="s">
        <v>1254</v>
      </c>
      <c r="CB130" s="220" t="s">
        <v>1253</v>
      </c>
      <c r="CC130" s="161" t="s">
        <v>1254</v>
      </c>
      <c r="CD130" s="220" t="s">
        <v>1962</v>
      </c>
      <c r="CE130" s="161" t="s">
        <v>1377</v>
      </c>
      <c r="CF130" s="161" t="s">
        <v>1963</v>
      </c>
      <c r="CG130" s="161" t="s">
        <v>1964</v>
      </c>
      <c r="CH130" s="161" t="s">
        <v>1965</v>
      </c>
      <c r="CI130" s="161">
        <v>2</v>
      </c>
      <c r="CJ130" s="161">
        <v>1.1080723697514001</v>
      </c>
      <c r="CK130" s="161" t="s">
        <v>1966</v>
      </c>
      <c r="CL130" s="161" t="s">
        <v>1967</v>
      </c>
    </row>
    <row r="131" spans="1:90" x14ac:dyDescent="0.25">
      <c r="A131" s="161">
        <v>806</v>
      </c>
      <c r="B131" s="201" t="s">
        <v>1968</v>
      </c>
      <c r="C131" s="225" t="s">
        <v>1969</v>
      </c>
      <c r="D131" s="201" t="s">
        <v>1369</v>
      </c>
      <c r="E131" s="207" t="s">
        <v>1369</v>
      </c>
      <c r="F131" s="161" t="s">
        <v>1970</v>
      </c>
      <c r="G131" s="161" t="s">
        <v>508</v>
      </c>
      <c r="H131" s="161" t="s">
        <v>508</v>
      </c>
      <c r="I131" s="161" t="s">
        <v>1957</v>
      </c>
      <c r="J131" s="161" t="s">
        <v>1958</v>
      </c>
      <c r="K131" s="161" t="s">
        <v>1971</v>
      </c>
      <c r="O131" s="161" t="s">
        <v>1960</v>
      </c>
      <c r="P131" s="169">
        <v>52077</v>
      </c>
      <c r="Q131" s="190">
        <v>58468.230587500002</v>
      </c>
      <c r="R131" s="162">
        <v>1.1227266</v>
      </c>
      <c r="S131" s="190">
        <v>52509</v>
      </c>
      <c r="T131" s="190">
        <v>56980.840530699999</v>
      </c>
      <c r="U131" s="190">
        <v>52676.605738500002</v>
      </c>
      <c r="V131" s="162">
        <v>1.0851633000000001</v>
      </c>
      <c r="W131" s="162">
        <v>1.0031919430669001</v>
      </c>
      <c r="X131" s="190">
        <v>53015</v>
      </c>
      <c r="Y131" s="190">
        <v>57529.933168299998</v>
      </c>
      <c r="Z131" s="190">
        <v>53177.673426900001</v>
      </c>
      <c r="AA131" s="162">
        <v>1.0851633000000001</v>
      </c>
      <c r="AB131" s="162">
        <v>1.00306844151467</v>
      </c>
      <c r="AC131" s="169">
        <v>53439</v>
      </c>
      <c r="AD131" s="169">
        <v>58833.695508999997</v>
      </c>
      <c r="AE131" s="169">
        <v>52904.260646700001</v>
      </c>
      <c r="AF131" s="162">
        <v>1.1009504999999999</v>
      </c>
      <c r="AG131" s="162">
        <v>0.98999349999999997</v>
      </c>
      <c r="AH131" s="169">
        <v>53745</v>
      </c>
      <c r="AI131" s="169">
        <v>59247</v>
      </c>
      <c r="AJ131" s="169">
        <v>53125</v>
      </c>
      <c r="AK131" s="169">
        <v>52978</v>
      </c>
      <c r="AL131" s="162">
        <v>1.1000000000000001</v>
      </c>
      <c r="AM131" s="162">
        <v>0.99</v>
      </c>
      <c r="AN131" s="162">
        <v>0.99</v>
      </c>
      <c r="AO131" s="224">
        <v>53952</v>
      </c>
      <c r="AP131" s="169">
        <v>59133.999946827302</v>
      </c>
      <c r="AQ131" s="169">
        <v>53412.480000000003</v>
      </c>
      <c r="AR131" s="169">
        <v>53412.480000000003</v>
      </c>
      <c r="AS131" s="162">
        <v>1.0960483382789801</v>
      </c>
      <c r="AT131" s="162">
        <v>0.99</v>
      </c>
      <c r="AU131" s="162">
        <v>0.99</v>
      </c>
      <c r="AV131" s="169">
        <v>54316</v>
      </c>
      <c r="AW131" s="169">
        <v>59204.974173137234</v>
      </c>
      <c r="AX131" s="169">
        <v>53991.642782242001</v>
      </c>
      <c r="AY131" s="169">
        <v>43668.662757705599</v>
      </c>
      <c r="AZ131" s="162">
        <v>1.0900098345448346</v>
      </c>
      <c r="BA131" s="162">
        <v>0.98628383399081199</v>
      </c>
      <c r="BB131" s="162">
        <v>0.79771042165969097</v>
      </c>
      <c r="BC131" s="169">
        <v>54510</v>
      </c>
      <c r="BD131" s="169">
        <v>60194.526372511442</v>
      </c>
      <c r="BE131" s="169">
        <v>53762.331790839162</v>
      </c>
      <c r="BF131" s="169">
        <v>43483.195084669758</v>
      </c>
      <c r="BG131" s="162">
        <v>1.1042841014953484</v>
      </c>
      <c r="BH131" s="169">
        <v>54645</v>
      </c>
      <c r="BI131" s="169">
        <v>60343.604726213314</v>
      </c>
      <c r="BJ131" s="169">
        <v>0</v>
      </c>
      <c r="BK131" s="162">
        <v>0</v>
      </c>
      <c r="BL131" s="169">
        <v>0</v>
      </c>
      <c r="BM131" s="169">
        <v>0</v>
      </c>
      <c r="BN131" s="169">
        <v>0</v>
      </c>
      <c r="BO131" s="169">
        <v>0</v>
      </c>
      <c r="BP131" s="169">
        <v>0</v>
      </c>
      <c r="BQ131" s="162">
        <v>0</v>
      </c>
      <c r="BR131" s="169">
        <v>0</v>
      </c>
      <c r="BS131" s="169">
        <v>0</v>
      </c>
      <c r="BT131" s="169">
        <v>0</v>
      </c>
      <c r="BU131" s="161" t="s">
        <v>1240</v>
      </c>
      <c r="BV131" s="161" t="s">
        <v>1374</v>
      </c>
      <c r="BW131" s="161" t="s">
        <v>1180</v>
      </c>
      <c r="BX131" s="161" t="s">
        <v>1253</v>
      </c>
      <c r="BY131" s="161" t="s">
        <v>1961</v>
      </c>
      <c r="BZ131" s="161" t="s">
        <v>1253</v>
      </c>
      <c r="CA131" s="161" t="s">
        <v>1254</v>
      </c>
      <c r="CB131" s="161" t="s">
        <v>1253</v>
      </c>
      <c r="CC131" s="161" t="s">
        <v>1254</v>
      </c>
      <c r="CD131" s="220" t="s">
        <v>1962</v>
      </c>
      <c r="CE131" s="161" t="s">
        <v>1377</v>
      </c>
      <c r="CF131" s="161" t="s">
        <v>1963</v>
      </c>
      <c r="CG131" s="161" t="s">
        <v>1964</v>
      </c>
      <c r="CH131" s="161" t="s">
        <v>1965</v>
      </c>
      <c r="CI131" s="161">
        <v>2</v>
      </c>
      <c r="CJ131" s="161">
        <v>1.08422439520457</v>
      </c>
      <c r="CK131" s="161" t="s">
        <v>1966</v>
      </c>
      <c r="CL131" s="161" t="s">
        <v>1967</v>
      </c>
    </row>
    <row r="132" spans="1:90" x14ac:dyDescent="0.25">
      <c r="A132" s="161">
        <v>807</v>
      </c>
      <c r="B132" s="201" t="s">
        <v>1972</v>
      </c>
      <c r="C132" s="225" t="s">
        <v>1973</v>
      </c>
      <c r="D132" s="201" t="s">
        <v>1369</v>
      </c>
      <c r="E132" s="207" t="s">
        <v>1369</v>
      </c>
      <c r="F132" s="161" t="s">
        <v>1974</v>
      </c>
      <c r="G132" s="161" t="s">
        <v>1975</v>
      </c>
      <c r="H132" s="161" t="s">
        <v>1975</v>
      </c>
      <c r="I132" s="161" t="s">
        <v>1976</v>
      </c>
      <c r="J132" s="161" t="s">
        <v>1977</v>
      </c>
      <c r="K132" s="161" t="s">
        <v>1978</v>
      </c>
      <c r="O132" s="161" t="s">
        <v>1960</v>
      </c>
      <c r="P132" s="169">
        <v>12396</v>
      </c>
      <c r="Q132" s="190">
        <v>15426.0995551</v>
      </c>
      <c r="R132" s="162">
        <v>1.2444417000000001</v>
      </c>
      <c r="S132" s="190">
        <v>12469</v>
      </c>
      <c r="T132" s="190">
        <v>15353.5455047</v>
      </c>
      <c r="U132" s="190">
        <v>12302.9445569</v>
      </c>
      <c r="V132" s="162">
        <v>1.2313373999999999</v>
      </c>
      <c r="W132" s="162">
        <v>0.98668253724436605</v>
      </c>
      <c r="X132" s="190">
        <v>12497</v>
      </c>
      <c r="Y132" s="190">
        <v>15388.0229507</v>
      </c>
      <c r="Z132" s="190">
        <v>12330.9421117</v>
      </c>
      <c r="AA132" s="162">
        <v>1.2313373999999999</v>
      </c>
      <c r="AB132" s="162">
        <v>0.98671217985916604</v>
      </c>
      <c r="AC132" s="169">
        <v>12609</v>
      </c>
      <c r="AD132" s="169">
        <v>15593.887812299999</v>
      </c>
      <c r="AE132" s="169">
        <v>12204.223337199999</v>
      </c>
      <c r="AF132" s="162">
        <v>1.2367268</v>
      </c>
      <c r="AG132" s="162">
        <v>0.96789780000000003</v>
      </c>
      <c r="AH132" s="169">
        <v>12599</v>
      </c>
      <c r="AI132" s="169">
        <v>15566</v>
      </c>
      <c r="AJ132" s="169">
        <v>12196</v>
      </c>
      <c r="AK132" s="169">
        <v>12128</v>
      </c>
      <c r="AL132" s="162">
        <v>1.24</v>
      </c>
      <c r="AM132" s="162">
        <v>0.97</v>
      </c>
      <c r="AN132" s="162">
        <v>0.96</v>
      </c>
      <c r="AO132" s="224">
        <v>12717</v>
      </c>
      <c r="AP132" s="169">
        <v>15447.1175586357</v>
      </c>
      <c r="AQ132" s="169">
        <v>12335.49</v>
      </c>
      <c r="AR132" s="169">
        <v>12208.32</v>
      </c>
      <c r="AS132" s="162">
        <v>1.2146825162094601</v>
      </c>
      <c r="AT132" s="162">
        <v>0.97</v>
      </c>
      <c r="AU132" s="162">
        <v>0.96</v>
      </c>
      <c r="AV132" s="169">
        <v>12757</v>
      </c>
      <c r="AW132" s="169">
        <v>16217.234158113706</v>
      </c>
      <c r="AX132" s="169">
        <v>12511.1724678712</v>
      </c>
      <c r="AY132" s="169">
        <v>10912.684480682099</v>
      </c>
      <c r="AZ132" s="162">
        <v>1.2712419971869331</v>
      </c>
      <c r="BA132" s="162">
        <v>0.97431449792626501</v>
      </c>
      <c r="BB132" s="162">
        <v>0.84983135898155304</v>
      </c>
      <c r="BC132" s="169">
        <v>12664</v>
      </c>
      <c r="BD132" s="169">
        <v>15640.740804230209</v>
      </c>
      <c r="BE132" s="169">
        <v>12338.71880173822</v>
      </c>
      <c r="BF132" s="169">
        <v>10762.264330142387</v>
      </c>
      <c r="BG132" s="162">
        <v>1.2350553382999216</v>
      </c>
      <c r="BH132" s="169">
        <v>12682</v>
      </c>
      <c r="BI132" s="169">
        <v>15662.971800319607</v>
      </c>
      <c r="BJ132" s="169">
        <v>0</v>
      </c>
      <c r="BK132" s="162">
        <v>0</v>
      </c>
      <c r="BL132" s="169">
        <v>0</v>
      </c>
      <c r="BM132" s="169">
        <v>0</v>
      </c>
      <c r="BN132" s="169">
        <v>0</v>
      </c>
      <c r="BO132" s="169">
        <v>0</v>
      </c>
      <c r="BP132" s="169">
        <v>0</v>
      </c>
      <c r="BQ132" s="162">
        <v>0</v>
      </c>
      <c r="BR132" s="169">
        <v>0</v>
      </c>
      <c r="BS132" s="169">
        <v>0</v>
      </c>
      <c r="BT132" s="169">
        <v>0</v>
      </c>
      <c r="BU132" s="161" t="s">
        <v>1240</v>
      </c>
      <c r="BV132" s="161" t="s">
        <v>1374</v>
      </c>
      <c r="BW132" s="161" t="s">
        <v>1180</v>
      </c>
      <c r="BX132" s="161" t="s">
        <v>1253</v>
      </c>
      <c r="BY132" s="161" t="s">
        <v>1961</v>
      </c>
      <c r="BZ132" s="161" t="s">
        <v>1253</v>
      </c>
      <c r="CA132" s="161" t="s">
        <v>1254</v>
      </c>
      <c r="CB132" s="161" t="s">
        <v>1253</v>
      </c>
      <c r="CC132" s="161" t="s">
        <v>1254</v>
      </c>
      <c r="CD132" s="220" t="s">
        <v>1962</v>
      </c>
      <c r="CE132" s="161" t="s">
        <v>1979</v>
      </c>
      <c r="CF132" s="161" t="s">
        <v>1979</v>
      </c>
      <c r="CG132" s="161" t="s">
        <v>1980</v>
      </c>
      <c r="CH132" s="161" t="s">
        <v>1981</v>
      </c>
      <c r="CI132" s="161">
        <v>1</v>
      </c>
      <c r="CJ132" s="161">
        <v>1.30017439114149</v>
      </c>
      <c r="CK132" s="161" t="s">
        <v>1966</v>
      </c>
      <c r="CL132" s="161" t="s">
        <v>1967</v>
      </c>
    </row>
    <row r="133" spans="1:90" x14ac:dyDescent="0.25">
      <c r="A133" s="161">
        <v>811</v>
      </c>
      <c r="B133" s="201" t="s">
        <v>1982</v>
      </c>
      <c r="C133" s="225" t="s">
        <v>1983</v>
      </c>
      <c r="D133" s="201" t="s">
        <v>1369</v>
      </c>
      <c r="E133" s="207" t="s">
        <v>1369</v>
      </c>
      <c r="F133" s="161" t="s">
        <v>1984</v>
      </c>
      <c r="G133" s="161" t="s">
        <v>1985</v>
      </c>
      <c r="H133" s="161" t="s">
        <v>1985</v>
      </c>
      <c r="I133" s="161" t="s">
        <v>1957</v>
      </c>
      <c r="J133" s="161" t="s">
        <v>1958</v>
      </c>
      <c r="K133" s="161" t="s">
        <v>1971</v>
      </c>
      <c r="O133" s="161" t="s">
        <v>1960</v>
      </c>
      <c r="P133" s="169">
        <v>2419</v>
      </c>
      <c r="Q133" s="190">
        <v>2493.9209775999998</v>
      </c>
      <c r="R133" s="162">
        <v>1.0309718999999999</v>
      </c>
      <c r="S133" s="190">
        <v>2432</v>
      </c>
      <c r="T133" s="190">
        <v>2310.5365538000001</v>
      </c>
      <c r="U133" s="190">
        <v>2312.4190622000001</v>
      </c>
      <c r="V133" s="162">
        <v>0.95005609999999996</v>
      </c>
      <c r="W133" s="162">
        <v>0.95083020649671102</v>
      </c>
      <c r="X133" s="190">
        <v>2426</v>
      </c>
      <c r="Y133" s="190">
        <v>2304.8362169000002</v>
      </c>
      <c r="Z133" s="190">
        <v>2305.0110384999998</v>
      </c>
      <c r="AA133" s="162">
        <v>0.95005609999999996</v>
      </c>
      <c r="AB133" s="162">
        <v>0.950128210428689</v>
      </c>
      <c r="AC133" s="169">
        <v>2404</v>
      </c>
      <c r="AD133" s="169">
        <v>2278.6986702999998</v>
      </c>
      <c r="AE133" s="169">
        <v>2246.6400358000001</v>
      </c>
      <c r="AF133" s="162">
        <v>0.947878</v>
      </c>
      <c r="AG133" s="162">
        <v>0.9345424</v>
      </c>
      <c r="AH133" s="169">
        <v>2361</v>
      </c>
      <c r="AI133" s="169">
        <v>2258</v>
      </c>
      <c r="AJ133" s="169">
        <v>2200</v>
      </c>
      <c r="AK133" s="169">
        <v>1953</v>
      </c>
      <c r="AL133" s="162">
        <v>0.96</v>
      </c>
      <c r="AM133" s="162">
        <v>0.93</v>
      </c>
      <c r="AN133" s="162">
        <v>0.83</v>
      </c>
      <c r="AO133" s="224">
        <v>2335</v>
      </c>
      <c r="AP133" s="169">
        <v>2249.72321413799</v>
      </c>
      <c r="AQ133" s="169">
        <v>2171.5500000000002</v>
      </c>
      <c r="AR133" s="169">
        <v>1938.05</v>
      </c>
      <c r="AS133" s="162">
        <v>0.96347889256444996</v>
      </c>
      <c r="AT133" s="162">
        <v>0.93</v>
      </c>
      <c r="AU133" s="162">
        <v>0.83</v>
      </c>
      <c r="AV133" s="169">
        <v>2357</v>
      </c>
      <c r="AW133" s="169">
        <v>2325.7595627877167</v>
      </c>
      <c r="AX133" s="169">
        <v>2210.15601267897</v>
      </c>
      <c r="AY133" s="169">
        <v>2260.7918253498301</v>
      </c>
      <c r="AZ133" s="162">
        <v>0.98674567789041856</v>
      </c>
      <c r="BA133" s="162">
        <v>0.92359214905096998</v>
      </c>
      <c r="BB133" s="162">
        <v>0.94475212091509897</v>
      </c>
      <c r="BC133" s="169">
        <v>2351</v>
      </c>
      <c r="BD133" s="169">
        <v>2356.8538076055665</v>
      </c>
      <c r="BE133" s="169">
        <v>2171.3651424188306</v>
      </c>
      <c r="BF133" s="169">
        <v>2221.1122362713977</v>
      </c>
      <c r="BG133" s="162">
        <v>1.002489922418361</v>
      </c>
      <c r="BH133" s="169">
        <v>2329</v>
      </c>
      <c r="BI133" s="169">
        <v>2334.7990293123626</v>
      </c>
      <c r="BJ133" s="169">
        <v>0</v>
      </c>
      <c r="BK133" s="162">
        <v>0</v>
      </c>
      <c r="BL133" s="169">
        <v>0</v>
      </c>
      <c r="BM133" s="169">
        <v>0</v>
      </c>
      <c r="BN133" s="169">
        <v>0</v>
      </c>
      <c r="BO133" s="169">
        <v>0</v>
      </c>
      <c r="BP133" s="169">
        <v>0</v>
      </c>
      <c r="BQ133" s="162">
        <v>0</v>
      </c>
      <c r="BR133" s="169">
        <v>0</v>
      </c>
      <c r="BS133" s="169">
        <v>0</v>
      </c>
      <c r="BT133" s="169">
        <v>0</v>
      </c>
      <c r="BU133" s="161" t="s">
        <v>1240</v>
      </c>
      <c r="BV133" s="161" t="s">
        <v>1374</v>
      </c>
      <c r="BW133" s="161" t="s">
        <v>1180</v>
      </c>
      <c r="BX133" s="161" t="s">
        <v>1253</v>
      </c>
      <c r="BY133" s="161" t="s">
        <v>1961</v>
      </c>
      <c r="BZ133" s="161" t="s">
        <v>1253</v>
      </c>
      <c r="CA133" s="161" t="s">
        <v>1254</v>
      </c>
      <c r="CB133" s="161" t="s">
        <v>1253</v>
      </c>
      <c r="CC133" s="161" t="s">
        <v>1254</v>
      </c>
      <c r="CD133" s="220" t="s">
        <v>1962</v>
      </c>
      <c r="CE133" s="161" t="s">
        <v>1377</v>
      </c>
      <c r="CF133" s="161" t="s">
        <v>1963</v>
      </c>
      <c r="CG133" s="161" t="s">
        <v>1964</v>
      </c>
      <c r="CH133" s="161" t="s">
        <v>1965</v>
      </c>
      <c r="CI133" s="161">
        <v>0</v>
      </c>
      <c r="CJ133" s="161">
        <v>0.99545628333726399</v>
      </c>
      <c r="CK133" s="161" t="s">
        <v>1966</v>
      </c>
      <c r="CL133" s="161" t="s">
        <v>1967</v>
      </c>
    </row>
    <row r="134" spans="1:90" x14ac:dyDescent="0.25">
      <c r="A134" s="161">
        <v>814</v>
      </c>
      <c r="B134" s="201" t="s">
        <v>1986</v>
      </c>
      <c r="C134" s="225" t="s">
        <v>1987</v>
      </c>
      <c r="D134" s="201" t="s">
        <v>1369</v>
      </c>
      <c r="E134" s="207" t="s">
        <v>1369</v>
      </c>
      <c r="F134" s="161" t="s">
        <v>1988</v>
      </c>
      <c r="G134" s="161" t="s">
        <v>1989</v>
      </c>
      <c r="H134" s="161" t="s">
        <v>1989</v>
      </c>
      <c r="I134" s="161" t="s">
        <v>1957</v>
      </c>
      <c r="J134" s="161" t="s">
        <v>1958</v>
      </c>
      <c r="K134" s="161" t="s">
        <v>1990</v>
      </c>
      <c r="O134" s="161" t="s">
        <v>1960</v>
      </c>
      <c r="P134" s="169">
        <v>14030</v>
      </c>
      <c r="Q134" s="190">
        <v>15386.993386300001</v>
      </c>
      <c r="R134" s="162">
        <v>1.0967207999999999</v>
      </c>
      <c r="S134" s="190">
        <v>14106</v>
      </c>
      <c r="T134" s="190">
        <v>14622.2851517</v>
      </c>
      <c r="U134" s="190">
        <v>13588.3639286</v>
      </c>
      <c r="V134" s="162">
        <v>1.0366004</v>
      </c>
      <c r="W134" s="162">
        <v>0.96330383727491797</v>
      </c>
      <c r="X134" s="190">
        <v>14129</v>
      </c>
      <c r="Y134" s="190">
        <v>14646.1269608</v>
      </c>
      <c r="Z134" s="190">
        <v>13583.978364299999</v>
      </c>
      <c r="AA134" s="162">
        <v>1.0366004</v>
      </c>
      <c r="AB134" s="162">
        <v>0.96142532127539104</v>
      </c>
      <c r="AC134" s="169">
        <v>14193</v>
      </c>
      <c r="AD134" s="169">
        <v>14766.0883108</v>
      </c>
      <c r="AE134" s="169">
        <v>13349.1040349</v>
      </c>
      <c r="AF134" s="162">
        <v>1.0403781999999999</v>
      </c>
      <c r="AG134" s="162">
        <v>0.94054139999999997</v>
      </c>
      <c r="AH134" s="169">
        <v>14140</v>
      </c>
      <c r="AI134" s="169">
        <v>14802</v>
      </c>
      <c r="AJ134" s="169">
        <v>13269</v>
      </c>
      <c r="AK134" s="169">
        <v>13328</v>
      </c>
      <c r="AL134" s="162">
        <v>1.05</v>
      </c>
      <c r="AM134" s="162">
        <v>0.94</v>
      </c>
      <c r="AN134" s="162">
        <v>0.94</v>
      </c>
      <c r="AO134" s="224">
        <v>14088</v>
      </c>
      <c r="AP134" s="169">
        <v>14739.827666299199</v>
      </c>
      <c r="AQ134" s="169">
        <v>13242.72</v>
      </c>
      <c r="AR134" s="169">
        <v>13242.72</v>
      </c>
      <c r="AS134" s="162">
        <v>1.04626828977138</v>
      </c>
      <c r="AT134" s="162">
        <v>0.94</v>
      </c>
      <c r="AU134" s="162">
        <v>0.94</v>
      </c>
      <c r="AV134" s="169">
        <v>14138</v>
      </c>
      <c r="AW134" s="169">
        <v>14943.942424162085</v>
      </c>
      <c r="AX134" s="169">
        <v>13398.5772912137</v>
      </c>
      <c r="AY134" s="169">
        <v>13459.980693150501</v>
      </c>
      <c r="AZ134" s="162">
        <v>1.0570054055850959</v>
      </c>
      <c r="BA134" s="162">
        <v>0.93873588532289798</v>
      </c>
      <c r="BB134" s="162">
        <v>0.94303795229808096</v>
      </c>
      <c r="BC134" s="169">
        <v>14183</v>
      </c>
      <c r="BD134" s="169">
        <v>15094.166542210742</v>
      </c>
      <c r="BE134" s="169">
        <v>13314.091061534662</v>
      </c>
      <c r="BF134" s="169">
        <v>13375.107277443682</v>
      </c>
      <c r="BG134" s="162">
        <v>1.0642435692174252</v>
      </c>
      <c r="BH134" s="169">
        <v>14089</v>
      </c>
      <c r="BI134" s="169">
        <v>14994.127646704304</v>
      </c>
      <c r="BJ134" s="169">
        <v>0</v>
      </c>
      <c r="BK134" s="162">
        <v>0</v>
      </c>
      <c r="BL134" s="169">
        <v>0</v>
      </c>
      <c r="BM134" s="169">
        <v>0</v>
      </c>
      <c r="BN134" s="169">
        <v>0</v>
      </c>
      <c r="BO134" s="169">
        <v>0</v>
      </c>
      <c r="BP134" s="169">
        <v>0</v>
      </c>
      <c r="BQ134" s="162">
        <v>0</v>
      </c>
      <c r="BR134" s="169">
        <v>0</v>
      </c>
      <c r="BS134" s="169">
        <v>0</v>
      </c>
      <c r="BT134" s="169">
        <v>0</v>
      </c>
      <c r="BU134" s="161" t="s">
        <v>1240</v>
      </c>
      <c r="BV134" s="161" t="s">
        <v>1374</v>
      </c>
      <c r="BW134" s="161" t="s">
        <v>1180</v>
      </c>
      <c r="BX134" s="161" t="s">
        <v>1253</v>
      </c>
      <c r="BY134" s="161" t="s">
        <v>1961</v>
      </c>
      <c r="BZ134" s="161" t="s">
        <v>1253</v>
      </c>
      <c r="CA134" s="161" t="s">
        <v>1254</v>
      </c>
      <c r="CB134" s="161" t="s">
        <v>1253</v>
      </c>
      <c r="CC134" s="161" t="s">
        <v>1254</v>
      </c>
      <c r="CD134" s="220" t="s">
        <v>1962</v>
      </c>
      <c r="CE134" s="220" t="s">
        <v>1991</v>
      </c>
      <c r="CF134" s="161" t="s">
        <v>1963</v>
      </c>
      <c r="CG134" s="161" t="s">
        <v>1964</v>
      </c>
      <c r="CH134" s="161" t="s">
        <v>1965</v>
      </c>
      <c r="CI134" s="161">
        <v>0</v>
      </c>
      <c r="CJ134" s="161">
        <v>1.0563808550093601</v>
      </c>
      <c r="CK134" s="161" t="s">
        <v>1966</v>
      </c>
      <c r="CL134" s="161" t="s">
        <v>1967</v>
      </c>
    </row>
    <row r="135" spans="1:90" x14ac:dyDescent="0.25">
      <c r="A135" s="161">
        <v>815</v>
      </c>
      <c r="B135" s="201" t="s">
        <v>1992</v>
      </c>
      <c r="C135" s="225" t="s">
        <v>1993</v>
      </c>
      <c r="D135" s="201" t="s">
        <v>1369</v>
      </c>
      <c r="E135" s="207" t="s">
        <v>1369</v>
      </c>
      <c r="F135" s="161" t="s">
        <v>1994</v>
      </c>
      <c r="G135" s="161" t="s">
        <v>1995</v>
      </c>
      <c r="H135" s="161" t="s">
        <v>1995</v>
      </c>
      <c r="I135" s="161" t="s">
        <v>1957</v>
      </c>
      <c r="J135" s="161" t="s">
        <v>1958</v>
      </c>
      <c r="K135" s="161" t="s">
        <v>1996</v>
      </c>
      <c r="O135" s="161" t="s">
        <v>1960</v>
      </c>
      <c r="P135" s="169">
        <v>10695</v>
      </c>
      <c r="Q135" s="190">
        <v>13083.2715534</v>
      </c>
      <c r="R135" s="162">
        <v>1.2233073000000001</v>
      </c>
      <c r="S135" s="190">
        <v>10710</v>
      </c>
      <c r="T135" s="190">
        <v>13060.7163375</v>
      </c>
      <c r="U135" s="190">
        <v>10450.876723199999</v>
      </c>
      <c r="V135" s="162">
        <v>1.2194879999999999</v>
      </c>
      <c r="W135" s="162">
        <v>0.97580548302520997</v>
      </c>
      <c r="X135" s="190">
        <v>10700</v>
      </c>
      <c r="Y135" s="190">
        <v>13048.521457700001</v>
      </c>
      <c r="Z135" s="190">
        <v>10419.3711212</v>
      </c>
      <c r="AA135" s="162">
        <v>1.2194879999999999</v>
      </c>
      <c r="AB135" s="162">
        <v>0.97377300198130801</v>
      </c>
      <c r="AC135" s="169">
        <v>10621</v>
      </c>
      <c r="AD135" s="169">
        <v>13033.5716185</v>
      </c>
      <c r="AE135" s="169">
        <v>10082.2468362</v>
      </c>
      <c r="AF135" s="162">
        <v>1.2271510999999999</v>
      </c>
      <c r="AG135" s="162">
        <v>0.94927470000000003</v>
      </c>
      <c r="AH135" s="169">
        <v>10636</v>
      </c>
      <c r="AI135" s="169">
        <v>13097</v>
      </c>
      <c r="AJ135" s="169">
        <v>10064</v>
      </c>
      <c r="AK135" s="169">
        <v>10197</v>
      </c>
      <c r="AL135" s="162">
        <v>1.23</v>
      </c>
      <c r="AM135" s="162">
        <v>0.95</v>
      </c>
      <c r="AN135" s="162">
        <v>0.96</v>
      </c>
      <c r="AO135" s="224">
        <v>10607</v>
      </c>
      <c r="AP135" s="169">
        <v>13082.567693238299</v>
      </c>
      <c r="AQ135" s="169">
        <v>10076.65</v>
      </c>
      <c r="AR135" s="169">
        <v>10182.719999999999</v>
      </c>
      <c r="AS135" s="162">
        <v>1.2333899965341999</v>
      </c>
      <c r="AT135" s="162">
        <v>0.95</v>
      </c>
      <c r="AU135" s="162">
        <v>0.96</v>
      </c>
      <c r="AV135" s="169">
        <v>10586</v>
      </c>
      <c r="AW135" s="169">
        <v>12709.284438564971</v>
      </c>
      <c r="AX135" s="169">
        <v>10041.628338742699</v>
      </c>
      <c r="AY135" s="169">
        <v>10309.464135141399</v>
      </c>
      <c r="AZ135" s="162">
        <v>1.2005747627588297</v>
      </c>
      <c r="BA135" s="162">
        <v>0.94327446702763795</v>
      </c>
      <c r="BB135" s="162">
        <v>0.96843399888604198</v>
      </c>
      <c r="BC135" s="169">
        <v>10506</v>
      </c>
      <c r="BD135" s="169">
        <v>12866.417042053596</v>
      </c>
      <c r="BE135" s="169">
        <v>9910.0415505923647</v>
      </c>
      <c r="BF135" s="169">
        <v>10174.367592296758</v>
      </c>
      <c r="BG135" s="162">
        <v>1.2246732383450976</v>
      </c>
      <c r="BH135" s="169">
        <v>10406</v>
      </c>
      <c r="BI135" s="169">
        <v>12743.949718219084</v>
      </c>
      <c r="BJ135" s="169">
        <v>0</v>
      </c>
      <c r="BK135" s="162">
        <v>0</v>
      </c>
      <c r="BL135" s="169">
        <v>0</v>
      </c>
      <c r="BM135" s="169">
        <v>0</v>
      </c>
      <c r="BN135" s="169">
        <v>0</v>
      </c>
      <c r="BO135" s="169">
        <v>0</v>
      </c>
      <c r="BP135" s="169">
        <v>0</v>
      </c>
      <c r="BQ135" s="162">
        <v>0</v>
      </c>
      <c r="BR135" s="169">
        <v>0</v>
      </c>
      <c r="BS135" s="169">
        <v>0</v>
      </c>
      <c r="BT135" s="169">
        <v>0</v>
      </c>
      <c r="BU135" s="161" t="s">
        <v>1240</v>
      </c>
      <c r="BV135" s="161" t="s">
        <v>1374</v>
      </c>
      <c r="BW135" s="161" t="s">
        <v>1180</v>
      </c>
      <c r="BX135" s="161" t="s">
        <v>1253</v>
      </c>
      <c r="BY135" s="161" t="s">
        <v>1961</v>
      </c>
      <c r="BZ135" s="161" t="s">
        <v>1253</v>
      </c>
      <c r="CA135" s="161" t="s">
        <v>1254</v>
      </c>
      <c r="CB135" s="161" t="s">
        <v>1253</v>
      </c>
      <c r="CC135" s="161" t="s">
        <v>1254</v>
      </c>
      <c r="CD135" s="220" t="s">
        <v>1962</v>
      </c>
      <c r="CE135" s="161" t="s">
        <v>1377</v>
      </c>
      <c r="CF135" s="161" t="s">
        <v>1963</v>
      </c>
      <c r="CG135" s="161" t="s">
        <v>1964</v>
      </c>
      <c r="CH135" s="161" t="s">
        <v>1965</v>
      </c>
      <c r="CI135" s="161">
        <v>1</v>
      </c>
      <c r="CJ135" s="161">
        <v>1.18726222774468</v>
      </c>
      <c r="CK135" s="161" t="s">
        <v>1966</v>
      </c>
      <c r="CL135" s="161" t="s">
        <v>1967</v>
      </c>
    </row>
    <row r="136" spans="1:90" x14ac:dyDescent="0.25">
      <c r="A136" s="161">
        <v>817</v>
      </c>
      <c r="B136" s="201" t="s">
        <v>1997</v>
      </c>
      <c r="C136" s="225" t="s">
        <v>1998</v>
      </c>
      <c r="D136" s="201" t="s">
        <v>1369</v>
      </c>
      <c r="E136" s="207" t="s">
        <v>1369</v>
      </c>
      <c r="F136" s="161" t="s">
        <v>1999</v>
      </c>
      <c r="G136" s="161" t="s">
        <v>2000</v>
      </c>
      <c r="H136" s="161" t="s">
        <v>2000</v>
      </c>
      <c r="I136" s="161" t="s">
        <v>1957</v>
      </c>
      <c r="J136" s="161" t="s">
        <v>1958</v>
      </c>
      <c r="K136" s="161" t="s">
        <v>1996</v>
      </c>
      <c r="O136" s="161" t="s">
        <v>1960</v>
      </c>
      <c r="P136" s="169">
        <v>4124</v>
      </c>
      <c r="Q136" s="190">
        <v>5062.7657488000004</v>
      </c>
      <c r="R136" s="162">
        <v>1.2276347999999999</v>
      </c>
      <c r="S136" s="190">
        <v>4126</v>
      </c>
      <c r="T136" s="190">
        <v>4952.0437088999997</v>
      </c>
      <c r="U136" s="190">
        <v>4035.3329878</v>
      </c>
      <c r="V136" s="162">
        <v>1.2002044999999999</v>
      </c>
      <c r="W136" s="162">
        <v>0.97802544541929204</v>
      </c>
      <c r="X136" s="190">
        <v>4139</v>
      </c>
      <c r="Y136" s="190">
        <v>4967.6463672</v>
      </c>
      <c r="Z136" s="190">
        <v>4047.6344494999998</v>
      </c>
      <c r="AA136" s="162">
        <v>1.2002044999999999</v>
      </c>
      <c r="AB136" s="162">
        <v>0.97792569449142297</v>
      </c>
      <c r="AC136" s="169">
        <v>4135</v>
      </c>
      <c r="AD136" s="169">
        <v>5029.9843566</v>
      </c>
      <c r="AE136" s="169">
        <v>3950.4753451000001</v>
      </c>
      <c r="AF136" s="162">
        <v>1.2164412</v>
      </c>
      <c r="AG136" s="162">
        <v>0.95537490000000003</v>
      </c>
      <c r="AH136" s="169">
        <v>4111</v>
      </c>
      <c r="AI136" s="169">
        <v>5005</v>
      </c>
      <c r="AJ136" s="169">
        <v>3926</v>
      </c>
      <c r="AK136" s="169">
        <v>3791</v>
      </c>
      <c r="AL136" s="162">
        <v>1.22</v>
      </c>
      <c r="AM136" s="162">
        <v>0.96</v>
      </c>
      <c r="AN136" s="162">
        <v>0.92</v>
      </c>
      <c r="AO136" s="224">
        <v>4136</v>
      </c>
      <c r="AP136" s="169">
        <v>5021.1702728773898</v>
      </c>
      <c r="AQ136" s="169">
        <v>3970.56</v>
      </c>
      <c r="AR136" s="169">
        <v>3805.12</v>
      </c>
      <c r="AS136" s="162">
        <v>1.21401602342297</v>
      </c>
      <c r="AT136" s="162">
        <v>0.96</v>
      </c>
      <c r="AU136" s="162">
        <v>0.92</v>
      </c>
      <c r="AV136" s="169">
        <v>4148</v>
      </c>
      <c r="AW136" s="169">
        <v>5229.2516714116036</v>
      </c>
      <c r="AX136" s="169">
        <v>3912.8742174333602</v>
      </c>
      <c r="AY136" s="169">
        <v>3989.7448921024302</v>
      </c>
      <c r="AZ136" s="162">
        <v>1.2606681946508205</v>
      </c>
      <c r="BA136" s="162">
        <v>0.947427171291371</v>
      </c>
      <c r="BB136" s="162">
        <v>0.96603992544853001</v>
      </c>
      <c r="BC136" s="169">
        <v>4105</v>
      </c>
      <c r="BD136" s="169">
        <v>5030.3946828372127</v>
      </c>
      <c r="BE136" s="169">
        <v>3889.1885381510779</v>
      </c>
      <c r="BF136" s="169">
        <v>3965.5938939662155</v>
      </c>
      <c r="BG136" s="162">
        <v>1.225431104223438</v>
      </c>
      <c r="BH136" s="169">
        <v>4080</v>
      </c>
      <c r="BI136" s="169">
        <v>4999.7589052316271</v>
      </c>
      <c r="BJ136" s="169">
        <v>0</v>
      </c>
      <c r="BK136" s="162">
        <v>0</v>
      </c>
      <c r="BL136" s="169">
        <v>0</v>
      </c>
      <c r="BM136" s="169">
        <v>0</v>
      </c>
      <c r="BN136" s="169">
        <v>0</v>
      </c>
      <c r="BO136" s="169">
        <v>0</v>
      </c>
      <c r="BP136" s="169">
        <v>0</v>
      </c>
      <c r="BQ136" s="162">
        <v>0</v>
      </c>
      <c r="BR136" s="169">
        <v>0</v>
      </c>
      <c r="BS136" s="169">
        <v>0</v>
      </c>
      <c r="BT136" s="169">
        <v>0</v>
      </c>
      <c r="BU136" s="161" t="s">
        <v>1240</v>
      </c>
      <c r="BV136" s="161" t="s">
        <v>1374</v>
      </c>
      <c r="BW136" s="161" t="s">
        <v>1180</v>
      </c>
      <c r="BX136" s="161" t="s">
        <v>1253</v>
      </c>
      <c r="BY136" s="161" t="s">
        <v>1961</v>
      </c>
      <c r="BZ136" s="161" t="s">
        <v>1253</v>
      </c>
      <c r="CA136" s="161" t="s">
        <v>1254</v>
      </c>
      <c r="CB136" s="161" t="s">
        <v>1253</v>
      </c>
      <c r="CC136" s="161" t="s">
        <v>1254</v>
      </c>
      <c r="CD136" s="220" t="s">
        <v>1962</v>
      </c>
      <c r="CE136" s="161" t="s">
        <v>1377</v>
      </c>
      <c r="CF136" s="161" t="s">
        <v>1963</v>
      </c>
      <c r="CG136" s="161" t="s">
        <v>1964</v>
      </c>
      <c r="CH136" s="161" t="s">
        <v>1965</v>
      </c>
      <c r="CI136" s="161">
        <v>0</v>
      </c>
      <c r="CJ136" s="161">
        <v>1.2548610010157299</v>
      </c>
      <c r="CK136" s="161" t="s">
        <v>1966</v>
      </c>
      <c r="CL136" s="161" t="s">
        <v>1967</v>
      </c>
    </row>
    <row r="137" spans="1:90" x14ac:dyDescent="0.25">
      <c r="A137" s="161">
        <v>819</v>
      </c>
      <c r="B137" s="201" t="s">
        <v>2001</v>
      </c>
      <c r="C137" s="225" t="s">
        <v>2002</v>
      </c>
      <c r="D137" s="201" t="s">
        <v>1369</v>
      </c>
      <c r="E137" s="207" t="s">
        <v>1369</v>
      </c>
      <c r="F137" s="161" t="s">
        <v>2003</v>
      </c>
      <c r="G137" s="161" t="s">
        <v>2004</v>
      </c>
      <c r="H137" s="161" t="s">
        <v>2004</v>
      </c>
      <c r="I137" s="161" t="s">
        <v>1976</v>
      </c>
      <c r="J137" s="161" t="s">
        <v>1977</v>
      </c>
      <c r="K137" s="161" t="s">
        <v>2005</v>
      </c>
      <c r="O137" s="161" t="s">
        <v>1960</v>
      </c>
      <c r="P137" s="169">
        <v>6561</v>
      </c>
      <c r="Q137" s="190">
        <v>7945.9231362</v>
      </c>
      <c r="R137" s="162">
        <v>1.2110841999999999</v>
      </c>
      <c r="S137" s="190">
        <v>6579</v>
      </c>
      <c r="T137" s="190">
        <v>7848.0059277999999</v>
      </c>
      <c r="U137" s="190">
        <v>6511.9647263999996</v>
      </c>
      <c r="V137" s="162">
        <v>1.1928874</v>
      </c>
      <c r="W137" s="162">
        <v>0.98981071992704095</v>
      </c>
      <c r="X137" s="190">
        <v>6625</v>
      </c>
      <c r="Y137" s="190">
        <v>7902.8787462</v>
      </c>
      <c r="Z137" s="190">
        <v>6552.3194266999999</v>
      </c>
      <c r="AA137" s="162">
        <v>1.1928874</v>
      </c>
      <c r="AB137" s="162">
        <v>0.98902934742641502</v>
      </c>
      <c r="AC137" s="169">
        <v>6643</v>
      </c>
      <c r="AD137" s="169">
        <v>7877.8383789999998</v>
      </c>
      <c r="AE137" s="169">
        <v>6399.0047869</v>
      </c>
      <c r="AF137" s="162">
        <v>1.1858857</v>
      </c>
      <c r="AG137" s="162">
        <v>0.96327030000000002</v>
      </c>
      <c r="AH137" s="169">
        <v>6630</v>
      </c>
      <c r="AI137" s="169">
        <v>7867</v>
      </c>
      <c r="AJ137" s="169">
        <v>6385</v>
      </c>
      <c r="AK137" s="169">
        <v>6400</v>
      </c>
      <c r="AL137" s="162">
        <v>1.19</v>
      </c>
      <c r="AM137" s="162">
        <v>0.96</v>
      </c>
      <c r="AN137" s="162">
        <v>0.97</v>
      </c>
      <c r="AO137" s="224">
        <v>6534</v>
      </c>
      <c r="AP137" s="169">
        <v>7793.6958244351599</v>
      </c>
      <c r="AQ137" s="169">
        <v>6272.64</v>
      </c>
      <c r="AR137" s="169">
        <v>6337.98</v>
      </c>
      <c r="AS137" s="162">
        <v>1.1927909128306</v>
      </c>
      <c r="AT137" s="162">
        <v>0.96</v>
      </c>
      <c r="AU137" s="162">
        <v>0.97</v>
      </c>
      <c r="AV137" s="169">
        <v>6585</v>
      </c>
      <c r="AW137" s="169">
        <v>7820.5961033602553</v>
      </c>
      <c r="AX137" s="169">
        <v>6358.5506876355403</v>
      </c>
      <c r="AY137" s="169">
        <v>6157.6174598878497</v>
      </c>
      <c r="AZ137" s="162">
        <v>1.1876379807684518</v>
      </c>
      <c r="BA137" s="162">
        <v>0.95394954431558598</v>
      </c>
      <c r="BB137" s="162">
        <v>0.92380428473300602</v>
      </c>
      <c r="BC137" s="169">
        <v>6609</v>
      </c>
      <c r="BD137" s="169">
        <v>8036.1943377832758</v>
      </c>
      <c r="BE137" s="169">
        <v>6304.6525383817079</v>
      </c>
      <c r="BF137" s="169">
        <v>6105.4225178004372</v>
      </c>
      <c r="BG137" s="162">
        <v>1.2159470930221328</v>
      </c>
      <c r="BH137" s="169">
        <v>6538</v>
      </c>
      <c r="BI137" s="169">
        <v>7949.862094178704</v>
      </c>
      <c r="BJ137" s="169">
        <v>0</v>
      </c>
      <c r="BK137" s="162">
        <v>0</v>
      </c>
      <c r="BL137" s="169">
        <v>0</v>
      </c>
      <c r="BM137" s="169">
        <v>0</v>
      </c>
      <c r="BN137" s="169">
        <v>0</v>
      </c>
      <c r="BO137" s="169">
        <v>0</v>
      </c>
      <c r="BP137" s="169">
        <v>0</v>
      </c>
      <c r="BQ137" s="162">
        <v>0</v>
      </c>
      <c r="BR137" s="169">
        <v>0</v>
      </c>
      <c r="BS137" s="169">
        <v>0</v>
      </c>
      <c r="BT137" s="169">
        <v>0</v>
      </c>
      <c r="BU137" s="161" t="s">
        <v>1240</v>
      </c>
      <c r="BV137" s="161" t="s">
        <v>1374</v>
      </c>
      <c r="BW137" s="161" t="s">
        <v>1180</v>
      </c>
      <c r="BX137" s="161" t="s">
        <v>1253</v>
      </c>
      <c r="BY137" s="161" t="s">
        <v>1961</v>
      </c>
      <c r="BZ137" s="161" t="s">
        <v>1253</v>
      </c>
      <c r="CA137" s="161" t="s">
        <v>1254</v>
      </c>
      <c r="CB137" s="161" t="s">
        <v>1253</v>
      </c>
      <c r="CC137" s="161" t="s">
        <v>1254</v>
      </c>
      <c r="CD137" s="220" t="s">
        <v>1962</v>
      </c>
      <c r="CE137" s="161" t="s">
        <v>1377</v>
      </c>
      <c r="CF137" s="161" t="s">
        <v>1963</v>
      </c>
      <c r="CG137" s="161" t="s">
        <v>1964</v>
      </c>
      <c r="CH137" s="161" t="s">
        <v>1965</v>
      </c>
      <c r="CI137" s="161">
        <v>0</v>
      </c>
      <c r="CJ137" s="161">
        <v>1.2034312294465099</v>
      </c>
      <c r="CK137" s="161" t="s">
        <v>1966</v>
      </c>
      <c r="CL137" s="161" t="s">
        <v>1967</v>
      </c>
    </row>
    <row r="138" spans="1:90" x14ac:dyDescent="0.25">
      <c r="A138" s="161">
        <v>821</v>
      </c>
      <c r="B138" s="201" t="s">
        <v>2006</v>
      </c>
      <c r="C138" s="225" t="s">
        <v>2007</v>
      </c>
      <c r="D138" s="201" t="s">
        <v>1369</v>
      </c>
      <c r="E138" s="207" t="s">
        <v>1369</v>
      </c>
      <c r="F138" s="161" t="s">
        <v>2008</v>
      </c>
      <c r="G138" s="161" t="s">
        <v>2009</v>
      </c>
      <c r="H138" s="161" t="s">
        <v>2010</v>
      </c>
      <c r="I138" s="161" t="s">
        <v>1976</v>
      </c>
      <c r="J138" s="161" t="s">
        <v>1977</v>
      </c>
      <c r="K138" s="161" t="s">
        <v>2005</v>
      </c>
      <c r="O138" s="161" t="s">
        <v>1960</v>
      </c>
      <c r="P138" s="169">
        <v>5659</v>
      </c>
      <c r="Q138" s="190">
        <v>6184.1213039000004</v>
      </c>
      <c r="R138" s="162">
        <v>1.092794</v>
      </c>
      <c r="S138" s="190">
        <v>5766</v>
      </c>
      <c r="T138" s="190">
        <v>6140.2762689000001</v>
      </c>
      <c r="U138" s="190">
        <v>5608.3053683999997</v>
      </c>
      <c r="V138" s="162">
        <v>1.0649109000000001</v>
      </c>
      <c r="W138" s="162">
        <v>0.97265094838709698</v>
      </c>
      <c r="X138" s="190">
        <v>5791</v>
      </c>
      <c r="Y138" s="190">
        <v>6166.8990414999998</v>
      </c>
      <c r="Z138" s="190">
        <v>5636.4348539000002</v>
      </c>
      <c r="AA138" s="162">
        <v>1.0649109000000001</v>
      </c>
      <c r="AB138" s="162">
        <v>0.97330942046278701</v>
      </c>
      <c r="AC138" s="169">
        <v>5834</v>
      </c>
      <c r="AD138" s="169">
        <v>6156.6418917000001</v>
      </c>
      <c r="AE138" s="169">
        <v>5659.4475651000002</v>
      </c>
      <c r="AF138" s="162">
        <v>1.0553037000000001</v>
      </c>
      <c r="AG138" s="162">
        <v>0.9700801</v>
      </c>
      <c r="AH138" s="169">
        <v>5977</v>
      </c>
      <c r="AI138" s="169">
        <v>6292</v>
      </c>
      <c r="AJ138" s="169">
        <v>5810</v>
      </c>
      <c r="AK138" s="169">
        <v>5998</v>
      </c>
      <c r="AL138" s="162">
        <v>1.05</v>
      </c>
      <c r="AM138" s="162">
        <v>0.97</v>
      </c>
      <c r="AN138" s="162">
        <v>1</v>
      </c>
      <c r="AO138" s="224">
        <v>6101</v>
      </c>
      <c r="AP138" s="169">
        <v>6627.7762994570003</v>
      </c>
      <c r="AQ138" s="169">
        <v>5917.97</v>
      </c>
      <c r="AR138" s="169">
        <v>6101</v>
      </c>
      <c r="AS138" s="162">
        <v>1.08634261587559</v>
      </c>
      <c r="AT138" s="162">
        <v>0.97</v>
      </c>
      <c r="AU138" s="162">
        <v>1</v>
      </c>
      <c r="AV138" s="169">
        <v>6262</v>
      </c>
      <c r="AW138" s="169">
        <v>6406.4469452717776</v>
      </c>
      <c r="AX138" s="169">
        <v>5848.9539885282402</v>
      </c>
      <c r="AY138" s="169">
        <v>5830.2199436698202</v>
      </c>
      <c r="AZ138" s="162">
        <v>1.0230672221769048</v>
      </c>
      <c r="BA138" s="162">
        <v>0.97013667084561905</v>
      </c>
      <c r="BB138" s="162">
        <v>0.96702934875930102</v>
      </c>
      <c r="BC138" s="169">
        <v>6460</v>
      </c>
      <c r="BD138" s="169">
        <v>6694.410144223214</v>
      </c>
      <c r="BE138" s="169">
        <v>6267.0828936626995</v>
      </c>
      <c r="BF138" s="169">
        <v>6247.009592985085</v>
      </c>
      <c r="BG138" s="162">
        <v>1.0362864000345533</v>
      </c>
      <c r="BH138" s="169">
        <v>6630</v>
      </c>
      <c r="BI138" s="169">
        <v>6870.5788322290882</v>
      </c>
      <c r="BJ138" s="169">
        <v>0</v>
      </c>
      <c r="BK138" s="162">
        <v>0</v>
      </c>
      <c r="BL138" s="169">
        <v>0</v>
      </c>
      <c r="BM138" s="169">
        <v>0</v>
      </c>
      <c r="BN138" s="169">
        <v>0</v>
      </c>
      <c r="BO138" s="169">
        <v>0</v>
      </c>
      <c r="BP138" s="169">
        <v>0</v>
      </c>
      <c r="BQ138" s="162">
        <v>0</v>
      </c>
      <c r="BR138" s="169">
        <v>0</v>
      </c>
      <c r="BS138" s="169">
        <v>0</v>
      </c>
      <c r="BT138" s="169">
        <v>0</v>
      </c>
      <c r="BU138" s="161" t="s">
        <v>1240</v>
      </c>
      <c r="BV138" s="161" t="s">
        <v>1374</v>
      </c>
      <c r="BW138" s="161" t="s">
        <v>1180</v>
      </c>
      <c r="BX138" s="161" t="s">
        <v>1253</v>
      </c>
      <c r="BY138" s="161" t="s">
        <v>1961</v>
      </c>
      <c r="BZ138" s="161" t="s">
        <v>1253</v>
      </c>
      <c r="CA138" s="161" t="s">
        <v>1254</v>
      </c>
      <c r="CB138" s="161" t="s">
        <v>1253</v>
      </c>
      <c r="CC138" s="161" t="s">
        <v>1254</v>
      </c>
      <c r="CD138" s="220" t="s">
        <v>1962</v>
      </c>
      <c r="CE138" s="161" t="s">
        <v>1979</v>
      </c>
      <c r="CF138" s="161" t="s">
        <v>1979</v>
      </c>
      <c r="CG138" s="161" t="s">
        <v>1980</v>
      </c>
      <c r="CH138" s="161" t="s">
        <v>1981</v>
      </c>
      <c r="CI138" s="161">
        <v>0</v>
      </c>
      <c r="CJ138" s="161">
        <v>1.0140600480732</v>
      </c>
      <c r="CK138" s="161" t="s">
        <v>1966</v>
      </c>
      <c r="CL138" s="161" t="s">
        <v>1967</v>
      </c>
    </row>
    <row r="139" spans="1:90" x14ac:dyDescent="0.25">
      <c r="A139" s="161">
        <v>822</v>
      </c>
      <c r="B139" s="201" t="s">
        <v>2011</v>
      </c>
      <c r="C139" s="225" t="s">
        <v>2012</v>
      </c>
      <c r="D139" s="201" t="s">
        <v>1369</v>
      </c>
      <c r="E139" s="207" t="s">
        <v>1369</v>
      </c>
      <c r="F139" s="161" t="s">
        <v>2008</v>
      </c>
      <c r="G139" s="161" t="s">
        <v>2009</v>
      </c>
      <c r="H139" s="161" t="s">
        <v>2013</v>
      </c>
      <c r="I139" s="161" t="s">
        <v>1976</v>
      </c>
      <c r="J139" s="161" t="s">
        <v>1977</v>
      </c>
      <c r="K139" s="161" t="s">
        <v>2005</v>
      </c>
      <c r="O139" s="161" t="s">
        <v>1960</v>
      </c>
      <c r="P139" s="169">
        <v>4358</v>
      </c>
      <c r="Q139" s="190">
        <v>5089.8065032000004</v>
      </c>
      <c r="R139" s="162">
        <v>1.1679226</v>
      </c>
      <c r="S139" s="190">
        <v>4314</v>
      </c>
      <c r="T139" s="190">
        <v>4902.7679604000004</v>
      </c>
      <c r="U139" s="190">
        <v>4225.6982828999999</v>
      </c>
      <c r="V139" s="162">
        <v>1.1364784000000001</v>
      </c>
      <c r="W139" s="162">
        <v>0.97953135904033395</v>
      </c>
      <c r="X139" s="190">
        <v>4369</v>
      </c>
      <c r="Y139" s="190">
        <v>4965.2742742</v>
      </c>
      <c r="Z139" s="190">
        <v>4269.9873716000002</v>
      </c>
      <c r="AA139" s="162">
        <v>1.1364784000000001</v>
      </c>
      <c r="AB139" s="162">
        <v>0.97733746202792404</v>
      </c>
      <c r="AC139" s="169">
        <v>4325</v>
      </c>
      <c r="AD139" s="169">
        <v>5017.9190488000004</v>
      </c>
      <c r="AE139" s="169">
        <v>4108.9690424</v>
      </c>
      <c r="AF139" s="162">
        <v>1.1602125000000001</v>
      </c>
      <c r="AG139" s="162">
        <v>0.95005059999999997</v>
      </c>
      <c r="AH139" s="169">
        <v>4346</v>
      </c>
      <c r="AI139" s="169">
        <v>5059</v>
      </c>
      <c r="AJ139" s="169">
        <v>4116</v>
      </c>
      <c r="AK139" s="169">
        <v>4016</v>
      </c>
      <c r="AL139" s="162">
        <v>1.1599999999999999</v>
      </c>
      <c r="AM139" s="162">
        <v>0.95</v>
      </c>
      <c r="AN139" s="162">
        <v>0.92</v>
      </c>
      <c r="AO139" s="224">
        <v>4338</v>
      </c>
      <c r="AP139" s="169">
        <v>5044.8426111537101</v>
      </c>
      <c r="AQ139" s="169">
        <v>4121.1000000000004</v>
      </c>
      <c r="AR139" s="169">
        <v>3990.96</v>
      </c>
      <c r="AS139" s="162">
        <v>1.1629420495974401</v>
      </c>
      <c r="AT139" s="162">
        <v>0.95</v>
      </c>
      <c r="AU139" s="162">
        <v>0.92</v>
      </c>
      <c r="AV139" s="169">
        <v>4303</v>
      </c>
      <c r="AW139" s="169">
        <v>4953.9776606292708</v>
      </c>
      <c r="AX139" s="169">
        <v>4066.76020726562</v>
      </c>
      <c r="AY139" s="169">
        <v>3975.0711505048298</v>
      </c>
      <c r="AZ139" s="162">
        <v>1.1512846062350153</v>
      </c>
      <c r="BA139" s="162">
        <v>0.93650206269789804</v>
      </c>
      <c r="BB139" s="162">
        <v>0.91538771456645596</v>
      </c>
      <c r="BC139" s="169">
        <v>4359</v>
      </c>
      <c r="BD139" s="169">
        <v>5095.544358374299</v>
      </c>
      <c r="BE139" s="169">
        <v>4082.2124913001376</v>
      </c>
      <c r="BF139" s="169">
        <v>3990.1750477951814</v>
      </c>
      <c r="BG139" s="162">
        <v>1.1689709470920622</v>
      </c>
      <c r="BH139" s="169">
        <v>4293</v>
      </c>
      <c r="BI139" s="169">
        <v>5018.3922758662229</v>
      </c>
      <c r="BJ139" s="169">
        <v>0</v>
      </c>
      <c r="BK139" s="162">
        <v>0</v>
      </c>
      <c r="BL139" s="169">
        <v>0</v>
      </c>
      <c r="BM139" s="169">
        <v>0</v>
      </c>
      <c r="BN139" s="169">
        <v>0</v>
      </c>
      <c r="BO139" s="169">
        <v>0</v>
      </c>
      <c r="BP139" s="169">
        <v>0</v>
      </c>
      <c r="BQ139" s="162">
        <v>0</v>
      </c>
      <c r="BR139" s="169">
        <v>0</v>
      </c>
      <c r="BS139" s="169">
        <v>0</v>
      </c>
      <c r="BT139" s="169">
        <v>0</v>
      </c>
      <c r="BU139" s="161" t="s">
        <v>1240</v>
      </c>
      <c r="BV139" s="161" t="s">
        <v>1374</v>
      </c>
      <c r="BW139" s="161" t="s">
        <v>1180</v>
      </c>
      <c r="BX139" s="161" t="s">
        <v>1253</v>
      </c>
      <c r="BY139" s="161" t="s">
        <v>1961</v>
      </c>
      <c r="BZ139" s="161" t="s">
        <v>1253</v>
      </c>
      <c r="CA139" s="161" t="s">
        <v>1254</v>
      </c>
      <c r="CB139" s="161" t="s">
        <v>1253</v>
      </c>
      <c r="CC139" s="161" t="s">
        <v>1254</v>
      </c>
      <c r="CD139" s="220" t="s">
        <v>1962</v>
      </c>
      <c r="CE139" s="161" t="s">
        <v>1979</v>
      </c>
      <c r="CF139" s="161" t="s">
        <v>1979</v>
      </c>
      <c r="CG139" s="161" t="s">
        <v>1980</v>
      </c>
      <c r="CH139" s="161" t="s">
        <v>1981</v>
      </c>
      <c r="CI139" s="161">
        <v>0</v>
      </c>
      <c r="CJ139" s="161">
        <v>1.1533131535664201</v>
      </c>
      <c r="CK139" s="161" t="s">
        <v>1966</v>
      </c>
      <c r="CL139" s="161" t="s">
        <v>1967</v>
      </c>
    </row>
    <row r="140" spans="1:90" x14ac:dyDescent="0.25">
      <c r="A140" s="161">
        <v>826</v>
      </c>
      <c r="B140" s="201" t="s">
        <v>2014</v>
      </c>
      <c r="C140" s="225" t="s">
        <v>2015</v>
      </c>
      <c r="D140" s="201" t="s">
        <v>1369</v>
      </c>
      <c r="E140" s="207" t="s">
        <v>1369</v>
      </c>
      <c r="F140" s="161" t="s">
        <v>2016</v>
      </c>
      <c r="G140" s="161" t="s">
        <v>2017</v>
      </c>
      <c r="H140" s="161" t="s">
        <v>2017</v>
      </c>
      <c r="I140" s="161" t="s">
        <v>1976</v>
      </c>
      <c r="J140" s="161" t="s">
        <v>1977</v>
      </c>
      <c r="K140" s="161" t="s">
        <v>2005</v>
      </c>
      <c r="O140" s="161" t="s">
        <v>1960</v>
      </c>
      <c r="P140" s="169">
        <v>6037</v>
      </c>
      <c r="Q140" s="190">
        <v>7553.8731396000003</v>
      </c>
      <c r="R140" s="162">
        <v>1.2512627000000001</v>
      </c>
      <c r="S140" s="190">
        <v>5982</v>
      </c>
      <c r="T140" s="190">
        <v>7704.0471317000001</v>
      </c>
      <c r="U140" s="190">
        <v>5893.0289916000002</v>
      </c>
      <c r="V140" s="162">
        <v>1.2878715000000001</v>
      </c>
      <c r="W140" s="162">
        <v>0.98512687923771303</v>
      </c>
      <c r="X140" s="190">
        <v>5973</v>
      </c>
      <c r="Y140" s="190">
        <v>7692.4562884999996</v>
      </c>
      <c r="Z140" s="190">
        <v>5881.5376059999999</v>
      </c>
      <c r="AA140" s="162">
        <v>1.2878715000000001</v>
      </c>
      <c r="AB140" s="162">
        <v>0.98468736079022301</v>
      </c>
      <c r="AC140" s="169">
        <v>5957</v>
      </c>
      <c r="AD140" s="169">
        <v>7542.1564931000003</v>
      </c>
      <c r="AE140" s="169">
        <v>5629.9797562000003</v>
      </c>
      <c r="AF140" s="162">
        <v>1.2660998000000001</v>
      </c>
      <c r="AG140" s="162">
        <v>0.94510320000000003</v>
      </c>
      <c r="AH140" s="169">
        <v>5913</v>
      </c>
      <c r="AI140" s="169">
        <v>7475</v>
      </c>
      <c r="AJ140" s="169">
        <v>5592</v>
      </c>
      <c r="AK140" s="169">
        <v>5223</v>
      </c>
      <c r="AL140" s="162">
        <v>1.26</v>
      </c>
      <c r="AM140" s="162">
        <v>0.95</v>
      </c>
      <c r="AN140" s="162">
        <v>0.88</v>
      </c>
      <c r="AO140" s="224">
        <v>5940</v>
      </c>
      <c r="AP140" s="169">
        <v>7421.60159544407</v>
      </c>
      <c r="AQ140" s="169">
        <v>5643</v>
      </c>
      <c r="AR140" s="169">
        <v>5227.2</v>
      </c>
      <c r="AS140" s="162">
        <v>1.2494278780208901</v>
      </c>
      <c r="AT140" s="162">
        <v>0.95</v>
      </c>
      <c r="AU140" s="162">
        <v>0.88</v>
      </c>
      <c r="AV140" s="169">
        <v>5894</v>
      </c>
      <c r="AW140" s="169">
        <v>7438.3249432575903</v>
      </c>
      <c r="AX140" s="169">
        <v>5654.8810747033303</v>
      </c>
      <c r="AY140" s="169">
        <v>5335.9652750302203</v>
      </c>
      <c r="AZ140" s="162">
        <v>1.2620164477871718</v>
      </c>
      <c r="BA140" s="162">
        <v>0.94729559840913502</v>
      </c>
      <c r="BB140" s="162">
        <v>0.89387139208144994</v>
      </c>
      <c r="BC140" s="169">
        <v>5856</v>
      </c>
      <c r="BD140" s="169">
        <v>7353.433351112546</v>
      </c>
      <c r="BE140" s="169">
        <v>5547.3630242838944</v>
      </c>
      <c r="BF140" s="169">
        <v>5234.5108720289709</v>
      </c>
      <c r="BG140" s="162">
        <v>1.2557092471162135</v>
      </c>
      <c r="BH140" s="169">
        <v>5780</v>
      </c>
      <c r="BI140" s="169">
        <v>7257.9994483317141</v>
      </c>
      <c r="BJ140" s="169">
        <v>0</v>
      </c>
      <c r="BK140" s="162">
        <v>0</v>
      </c>
      <c r="BL140" s="169">
        <v>0</v>
      </c>
      <c r="BM140" s="169">
        <v>0</v>
      </c>
      <c r="BN140" s="169">
        <v>0</v>
      </c>
      <c r="BO140" s="169">
        <v>0</v>
      </c>
      <c r="BP140" s="169">
        <v>0</v>
      </c>
      <c r="BQ140" s="162">
        <v>0</v>
      </c>
      <c r="BR140" s="169">
        <v>0</v>
      </c>
      <c r="BS140" s="169">
        <v>0</v>
      </c>
      <c r="BT140" s="169">
        <v>0</v>
      </c>
      <c r="BU140" s="161" t="s">
        <v>1240</v>
      </c>
      <c r="BV140" s="161" t="s">
        <v>1374</v>
      </c>
      <c r="BW140" s="161" t="s">
        <v>1180</v>
      </c>
      <c r="BX140" s="161" t="s">
        <v>1253</v>
      </c>
      <c r="BY140" s="161" t="s">
        <v>1961</v>
      </c>
      <c r="BZ140" s="161" t="s">
        <v>1253</v>
      </c>
      <c r="CA140" s="161" t="s">
        <v>1254</v>
      </c>
      <c r="CB140" s="161" t="s">
        <v>1253</v>
      </c>
      <c r="CC140" s="161" t="s">
        <v>1254</v>
      </c>
      <c r="CD140" s="220" t="s">
        <v>1962</v>
      </c>
      <c r="CE140" s="161" t="s">
        <v>1979</v>
      </c>
      <c r="CF140" s="161" t="s">
        <v>1979</v>
      </c>
      <c r="CG140" s="161" t="s">
        <v>1980</v>
      </c>
      <c r="CH140" s="161" t="s">
        <v>1981</v>
      </c>
      <c r="CI140" s="161">
        <v>0</v>
      </c>
      <c r="CJ140" s="161">
        <v>1.29571052517596</v>
      </c>
      <c r="CK140" s="161" t="s">
        <v>1966</v>
      </c>
      <c r="CL140" s="161" t="s">
        <v>1967</v>
      </c>
    </row>
    <row r="141" spans="1:90" x14ac:dyDescent="0.25">
      <c r="A141" s="161">
        <v>827</v>
      </c>
      <c r="B141" s="201" t="s">
        <v>2018</v>
      </c>
      <c r="C141" s="225" t="s">
        <v>2019</v>
      </c>
      <c r="D141" s="201" t="s">
        <v>1369</v>
      </c>
      <c r="E141" s="207" t="s">
        <v>1369</v>
      </c>
      <c r="F141" s="161" t="s">
        <v>2020</v>
      </c>
      <c r="G141" s="161" t="s">
        <v>2021</v>
      </c>
      <c r="H141" s="161" t="s">
        <v>2021</v>
      </c>
      <c r="I141" s="161" t="s">
        <v>1976</v>
      </c>
      <c r="J141" s="161" t="s">
        <v>1977</v>
      </c>
      <c r="K141" s="161" t="s">
        <v>2005</v>
      </c>
      <c r="O141" s="161" t="s">
        <v>1960</v>
      </c>
      <c r="P141" s="169">
        <v>1597</v>
      </c>
      <c r="Q141" s="190">
        <v>1941.9033320999999</v>
      </c>
      <c r="R141" s="162">
        <v>1.2159694999999999</v>
      </c>
      <c r="S141" s="190">
        <v>1602</v>
      </c>
      <c r="T141" s="190">
        <v>1913.0184898</v>
      </c>
      <c r="U141" s="190">
        <v>1514.9698507999999</v>
      </c>
      <c r="V141" s="162">
        <v>1.1941439</v>
      </c>
      <c r="W141" s="162">
        <v>0.94567406416978805</v>
      </c>
      <c r="X141" s="190">
        <v>1609</v>
      </c>
      <c r="Y141" s="190">
        <v>1921.3774969999999</v>
      </c>
      <c r="Z141" s="190">
        <v>1517.9911317000001</v>
      </c>
      <c r="AA141" s="162">
        <v>1.1941439</v>
      </c>
      <c r="AB141" s="162">
        <v>0.94343762069608506</v>
      </c>
      <c r="AC141" s="169">
        <v>1602</v>
      </c>
      <c r="AD141" s="169">
        <v>1981.7406318999999</v>
      </c>
      <c r="AE141" s="169">
        <v>1459.1470176</v>
      </c>
      <c r="AF141" s="162">
        <v>1.2370416</v>
      </c>
      <c r="AG141" s="162">
        <v>0.91082839999999998</v>
      </c>
      <c r="AH141" s="169">
        <v>1594</v>
      </c>
      <c r="AI141" s="169">
        <v>1977</v>
      </c>
      <c r="AJ141" s="169">
        <v>1452</v>
      </c>
      <c r="AK141" s="169">
        <v>1469</v>
      </c>
      <c r="AL141" s="162">
        <v>1.24</v>
      </c>
      <c r="AM141" s="162">
        <v>0.91</v>
      </c>
      <c r="AN141" s="162">
        <v>0.92</v>
      </c>
      <c r="AO141" s="224">
        <v>1613</v>
      </c>
      <c r="AP141" s="169">
        <v>1967.07509791609</v>
      </c>
      <c r="AQ141" s="169">
        <v>1467.83</v>
      </c>
      <c r="AR141" s="169">
        <v>1483.96</v>
      </c>
      <c r="AS141" s="162">
        <v>1.21951338990458</v>
      </c>
      <c r="AT141" s="162">
        <v>0.91</v>
      </c>
      <c r="AU141" s="162">
        <v>0.92</v>
      </c>
      <c r="AV141" s="169">
        <v>1593</v>
      </c>
      <c r="AW141" s="169">
        <v>1997.1403853373165</v>
      </c>
      <c r="AX141" s="169">
        <v>1455.2754022608101</v>
      </c>
      <c r="AY141" s="169">
        <v>1486.75730231275</v>
      </c>
      <c r="AZ141" s="162">
        <v>1.2536976681339087</v>
      </c>
      <c r="BA141" s="162">
        <v>0.910970517847141</v>
      </c>
      <c r="BB141" s="162">
        <v>0.93067749753536899</v>
      </c>
      <c r="BC141" s="169">
        <v>1587</v>
      </c>
      <c r="BD141" s="169">
        <v>1927.2165832278381</v>
      </c>
      <c r="BE141" s="169">
        <v>1445.7102118234127</v>
      </c>
      <c r="BF141" s="169">
        <v>1476.9851885886305</v>
      </c>
      <c r="BG141" s="162">
        <v>1.2143771790975666</v>
      </c>
      <c r="BH141" s="169">
        <v>1572</v>
      </c>
      <c r="BI141" s="169">
        <v>1909.0009255413747</v>
      </c>
      <c r="BJ141" s="169">
        <v>0</v>
      </c>
      <c r="BK141" s="162">
        <v>0</v>
      </c>
      <c r="BL141" s="169">
        <v>0</v>
      </c>
      <c r="BM141" s="169">
        <v>0</v>
      </c>
      <c r="BN141" s="169">
        <v>0</v>
      </c>
      <c r="BO141" s="169">
        <v>0</v>
      </c>
      <c r="BP141" s="169">
        <v>0</v>
      </c>
      <c r="BQ141" s="162">
        <v>0</v>
      </c>
      <c r="BR141" s="169">
        <v>0</v>
      </c>
      <c r="BS141" s="169">
        <v>0</v>
      </c>
      <c r="BT141" s="169">
        <v>0</v>
      </c>
      <c r="BU141" s="161" t="s">
        <v>1240</v>
      </c>
      <c r="BV141" s="161" t="s">
        <v>1374</v>
      </c>
      <c r="BW141" s="161" t="s">
        <v>1180</v>
      </c>
      <c r="BX141" s="161" t="s">
        <v>1253</v>
      </c>
      <c r="BY141" s="161" t="s">
        <v>1961</v>
      </c>
      <c r="BZ141" s="161" t="s">
        <v>1253</v>
      </c>
      <c r="CA141" s="161" t="s">
        <v>1254</v>
      </c>
      <c r="CB141" s="161" t="s">
        <v>1253</v>
      </c>
      <c r="CC141" s="161" t="s">
        <v>1254</v>
      </c>
      <c r="CD141" s="220" t="s">
        <v>1962</v>
      </c>
      <c r="CE141" s="161" t="s">
        <v>1979</v>
      </c>
      <c r="CF141" s="161" t="s">
        <v>1979</v>
      </c>
      <c r="CG141" s="161" t="s">
        <v>1980</v>
      </c>
      <c r="CH141" s="161" t="s">
        <v>1981</v>
      </c>
      <c r="CI141" s="161">
        <v>0</v>
      </c>
      <c r="CJ141" s="161">
        <v>1.2692772122479099</v>
      </c>
      <c r="CK141" s="161" t="s">
        <v>1966</v>
      </c>
      <c r="CL141" s="161" t="s">
        <v>1967</v>
      </c>
    </row>
    <row r="142" spans="1:90" x14ac:dyDescent="0.25">
      <c r="A142" s="161">
        <v>828</v>
      </c>
      <c r="B142" s="201" t="s">
        <v>2022</v>
      </c>
      <c r="C142" s="225" t="s">
        <v>2023</v>
      </c>
      <c r="D142" s="201" t="s">
        <v>1369</v>
      </c>
      <c r="E142" s="207" t="s">
        <v>1369</v>
      </c>
      <c r="F142" s="161" t="s">
        <v>2024</v>
      </c>
      <c r="G142" s="161" t="s">
        <v>2025</v>
      </c>
      <c r="H142" s="161" t="s">
        <v>2025</v>
      </c>
      <c r="I142" s="161" t="s">
        <v>2026</v>
      </c>
      <c r="J142" s="161" t="s">
        <v>2027</v>
      </c>
      <c r="K142" s="161" t="s">
        <v>2028</v>
      </c>
      <c r="O142" s="161" t="s">
        <v>1960</v>
      </c>
      <c r="P142" s="169">
        <v>2955</v>
      </c>
      <c r="Q142" s="190">
        <v>3629.8660049</v>
      </c>
      <c r="R142" s="162">
        <v>1.2283811</v>
      </c>
      <c r="S142" s="190">
        <v>2959</v>
      </c>
      <c r="T142" s="190">
        <v>3757.6414648</v>
      </c>
      <c r="U142" s="190">
        <v>2826.1780634000002</v>
      </c>
      <c r="V142" s="162">
        <v>1.2699024999999999</v>
      </c>
      <c r="W142" s="162">
        <v>0.95511255944575901</v>
      </c>
      <c r="X142" s="190">
        <v>2945</v>
      </c>
      <c r="Y142" s="190">
        <v>3739.8628299000002</v>
      </c>
      <c r="Z142" s="190">
        <v>2808.8734454</v>
      </c>
      <c r="AA142" s="162">
        <v>1.2699024999999999</v>
      </c>
      <c r="AB142" s="162">
        <v>0.95377706125636696</v>
      </c>
      <c r="AC142" s="169">
        <v>2989</v>
      </c>
      <c r="AD142" s="169">
        <v>3593.0091461000002</v>
      </c>
      <c r="AE142" s="169">
        <v>2768.1478092000002</v>
      </c>
      <c r="AF142" s="162">
        <v>1.2020773</v>
      </c>
      <c r="AG142" s="162">
        <v>0.92611169999999998</v>
      </c>
      <c r="AH142" s="169">
        <v>3002</v>
      </c>
      <c r="AI142" s="169">
        <v>3611</v>
      </c>
      <c r="AJ142" s="169">
        <v>2778</v>
      </c>
      <c r="AK142" s="169">
        <v>2717</v>
      </c>
      <c r="AL142" s="162">
        <v>1.2</v>
      </c>
      <c r="AM142" s="162">
        <v>0.93</v>
      </c>
      <c r="AN142" s="162">
        <v>0.9</v>
      </c>
      <c r="AO142" s="224">
        <v>2991</v>
      </c>
      <c r="AP142" s="169">
        <v>3604.5681117799199</v>
      </c>
      <c r="AQ142" s="169">
        <v>2781.63</v>
      </c>
      <c r="AR142" s="169">
        <v>2691.9</v>
      </c>
      <c r="AS142" s="162">
        <v>1.20513811828148</v>
      </c>
      <c r="AT142" s="162">
        <v>0.93</v>
      </c>
      <c r="AU142" s="162">
        <v>0.9</v>
      </c>
      <c r="AV142" s="169">
        <v>2979</v>
      </c>
      <c r="AW142" s="169">
        <v>3772.6679324618112</v>
      </c>
      <c r="AX142" s="169">
        <v>2809.2962963537698</v>
      </c>
      <c r="AY142" s="169">
        <v>2902.4105407987199</v>
      </c>
      <c r="AZ142" s="162">
        <v>1.2664209239549551</v>
      </c>
      <c r="BA142" s="162">
        <v>0.93038459889179204</v>
      </c>
      <c r="BB142" s="162">
        <v>0.96122223573396803</v>
      </c>
      <c r="BC142" s="169">
        <v>2959</v>
      </c>
      <c r="BD142" s="169">
        <v>3596.3174966266961</v>
      </c>
      <c r="BE142" s="169">
        <v>2753.0080281208125</v>
      </c>
      <c r="BF142" s="169">
        <v>2844.2565955368113</v>
      </c>
      <c r="BG142" s="162">
        <v>1.2153827295122326</v>
      </c>
      <c r="BH142" s="169">
        <v>2934</v>
      </c>
      <c r="BI142" s="169">
        <v>3565.9329283888906</v>
      </c>
      <c r="BJ142" s="169">
        <v>0</v>
      </c>
      <c r="BK142" s="162">
        <v>0</v>
      </c>
      <c r="BL142" s="169">
        <v>0</v>
      </c>
      <c r="BM142" s="169">
        <v>0</v>
      </c>
      <c r="BN142" s="169">
        <v>0</v>
      </c>
      <c r="BO142" s="169">
        <v>0</v>
      </c>
      <c r="BP142" s="169">
        <v>0</v>
      </c>
      <c r="BQ142" s="162">
        <v>0</v>
      </c>
      <c r="BR142" s="169">
        <v>0</v>
      </c>
      <c r="BS142" s="169">
        <v>0</v>
      </c>
      <c r="BT142" s="169">
        <v>0</v>
      </c>
      <c r="BU142" s="161" t="s">
        <v>1240</v>
      </c>
      <c r="BV142" s="161" t="s">
        <v>1374</v>
      </c>
      <c r="BW142" s="161" t="s">
        <v>1180</v>
      </c>
      <c r="BX142" s="161" t="s">
        <v>1253</v>
      </c>
      <c r="BY142" s="161" t="s">
        <v>1961</v>
      </c>
      <c r="BZ142" s="161" t="s">
        <v>1253</v>
      </c>
      <c r="CA142" s="161" t="s">
        <v>1254</v>
      </c>
      <c r="CB142" s="161" t="s">
        <v>1253</v>
      </c>
      <c r="CC142" s="161" t="s">
        <v>1254</v>
      </c>
      <c r="CD142" s="220" t="s">
        <v>1962</v>
      </c>
      <c r="CE142" s="161" t="s">
        <v>1979</v>
      </c>
      <c r="CF142" s="161" t="s">
        <v>1979</v>
      </c>
      <c r="CG142" s="161" t="s">
        <v>1980</v>
      </c>
      <c r="CH142" s="161" t="s">
        <v>1981</v>
      </c>
      <c r="CI142" s="161">
        <v>0</v>
      </c>
      <c r="CJ142" s="161">
        <v>1.2633329141604901</v>
      </c>
      <c r="CK142" s="161" t="s">
        <v>1966</v>
      </c>
      <c r="CL142" s="161" t="s">
        <v>1967</v>
      </c>
    </row>
    <row r="143" spans="1:90" x14ac:dyDescent="0.25">
      <c r="A143" s="161">
        <v>829</v>
      </c>
      <c r="B143" s="201" t="s">
        <v>2029</v>
      </c>
      <c r="C143" s="225" t="s">
        <v>2030</v>
      </c>
      <c r="D143" s="201" t="s">
        <v>1369</v>
      </c>
      <c r="E143" s="207" t="s">
        <v>1369</v>
      </c>
      <c r="F143" s="161" t="s">
        <v>2031</v>
      </c>
      <c r="G143" s="161" t="s">
        <v>2032</v>
      </c>
      <c r="H143" s="161" t="s">
        <v>2032</v>
      </c>
      <c r="I143" s="161" t="s">
        <v>2026</v>
      </c>
      <c r="J143" s="161" t="s">
        <v>2027</v>
      </c>
      <c r="K143" s="161" t="s">
        <v>2028</v>
      </c>
      <c r="O143" s="161" t="s">
        <v>1960</v>
      </c>
      <c r="P143" s="169">
        <v>2501</v>
      </c>
      <c r="Q143" s="190">
        <v>3037.3223355999999</v>
      </c>
      <c r="R143" s="162">
        <v>1.2144432000000001</v>
      </c>
      <c r="S143" s="190">
        <v>2498</v>
      </c>
      <c r="T143" s="190">
        <v>3048.2887909000001</v>
      </c>
      <c r="U143" s="190">
        <v>2399.3927595999999</v>
      </c>
      <c r="V143" s="162">
        <v>1.2202917</v>
      </c>
      <c r="W143" s="162">
        <v>0.96052552425940796</v>
      </c>
      <c r="X143" s="190">
        <v>2507</v>
      </c>
      <c r="Y143" s="190">
        <v>3059.2714166000001</v>
      </c>
      <c r="Z143" s="190">
        <v>2402.6393778000001</v>
      </c>
      <c r="AA143" s="162">
        <v>1.2202917</v>
      </c>
      <c r="AB143" s="162">
        <v>0.95837230865576395</v>
      </c>
      <c r="AC143" s="169">
        <v>2468</v>
      </c>
      <c r="AD143" s="169">
        <v>2848.2570099</v>
      </c>
      <c r="AE143" s="169">
        <v>2290.8631123999999</v>
      </c>
      <c r="AF143" s="162">
        <v>1.154075</v>
      </c>
      <c r="AG143" s="162">
        <v>0.92822649999999995</v>
      </c>
      <c r="AH143" s="169">
        <v>2466</v>
      </c>
      <c r="AI143" s="169">
        <v>2861</v>
      </c>
      <c r="AJ143" s="169">
        <v>2286</v>
      </c>
      <c r="AK143" s="169">
        <v>2261</v>
      </c>
      <c r="AL143" s="162">
        <v>1.1599999999999999</v>
      </c>
      <c r="AM143" s="162">
        <v>0.93</v>
      </c>
      <c r="AN143" s="162">
        <v>0.92</v>
      </c>
      <c r="AO143" s="224">
        <v>2448</v>
      </c>
      <c r="AP143" s="169">
        <v>2999.9983829845801</v>
      </c>
      <c r="AQ143" s="169">
        <v>2276.64</v>
      </c>
      <c r="AR143" s="169">
        <v>2252.16</v>
      </c>
      <c r="AS143" s="162">
        <v>1.2254895355329201</v>
      </c>
      <c r="AT143" s="162">
        <v>0.93</v>
      </c>
      <c r="AU143" s="162">
        <v>0.92</v>
      </c>
      <c r="AV143" s="169">
        <v>2442</v>
      </c>
      <c r="AW143" s="169">
        <v>2900.4328008479706</v>
      </c>
      <c r="AX143" s="169">
        <v>2226.1321163473499</v>
      </c>
      <c r="AY143" s="169">
        <v>2293.3424681271199</v>
      </c>
      <c r="AZ143" s="162">
        <v>1.1877284196756637</v>
      </c>
      <c r="BA143" s="162">
        <v>0.92389795241641604</v>
      </c>
      <c r="BB143" s="162">
        <v>0.951791852304263</v>
      </c>
      <c r="BC143" s="169">
        <v>2397</v>
      </c>
      <c r="BD143" s="169">
        <v>2925.5941375347329</v>
      </c>
      <c r="BE143" s="169">
        <v>2214.5833919421493</v>
      </c>
      <c r="BF143" s="169">
        <v>2281.4450699733184</v>
      </c>
      <c r="BG143" s="162">
        <v>1.2205232113202891</v>
      </c>
      <c r="BH143" s="169">
        <v>2403</v>
      </c>
      <c r="BI143" s="169">
        <v>2932.9172768026547</v>
      </c>
      <c r="BJ143" s="169">
        <v>0</v>
      </c>
      <c r="BK143" s="162">
        <v>0</v>
      </c>
      <c r="BL143" s="169">
        <v>0</v>
      </c>
      <c r="BM143" s="169">
        <v>0</v>
      </c>
      <c r="BN143" s="169">
        <v>0</v>
      </c>
      <c r="BO143" s="169">
        <v>0</v>
      </c>
      <c r="BP143" s="169">
        <v>0</v>
      </c>
      <c r="BQ143" s="162">
        <v>0</v>
      </c>
      <c r="BR143" s="169">
        <v>0</v>
      </c>
      <c r="BS143" s="169">
        <v>0</v>
      </c>
      <c r="BT143" s="169">
        <v>0</v>
      </c>
      <c r="BU143" s="161" t="s">
        <v>1240</v>
      </c>
      <c r="BV143" s="161" t="s">
        <v>1374</v>
      </c>
      <c r="BW143" s="161" t="s">
        <v>1180</v>
      </c>
      <c r="BX143" s="161" t="s">
        <v>1253</v>
      </c>
      <c r="BY143" s="161" t="s">
        <v>1961</v>
      </c>
      <c r="BZ143" s="161" t="s">
        <v>1253</v>
      </c>
      <c r="CA143" s="161" t="s">
        <v>1254</v>
      </c>
      <c r="CB143" s="161" t="s">
        <v>1253</v>
      </c>
      <c r="CC143" s="161" t="s">
        <v>1254</v>
      </c>
      <c r="CD143" s="220" t="s">
        <v>1962</v>
      </c>
      <c r="CE143" s="161" t="s">
        <v>1979</v>
      </c>
      <c r="CF143" s="161" t="s">
        <v>1979</v>
      </c>
      <c r="CG143" s="161" t="s">
        <v>1980</v>
      </c>
      <c r="CH143" s="161" t="s">
        <v>1981</v>
      </c>
      <c r="CI143" s="161">
        <v>0</v>
      </c>
      <c r="CJ143" s="161">
        <v>1.18471908611288</v>
      </c>
      <c r="CK143" s="161" t="s">
        <v>1966</v>
      </c>
      <c r="CL143" s="161" t="s">
        <v>1967</v>
      </c>
    </row>
    <row r="144" spans="1:90" x14ac:dyDescent="0.25">
      <c r="A144" s="161">
        <v>830</v>
      </c>
      <c r="B144" s="201" t="s">
        <v>2033</v>
      </c>
      <c r="C144" s="225" t="s">
        <v>2034</v>
      </c>
      <c r="D144" s="201" t="s">
        <v>1369</v>
      </c>
      <c r="E144" s="207" t="s">
        <v>1369</v>
      </c>
      <c r="F144" s="161" t="s">
        <v>2035</v>
      </c>
      <c r="G144" s="161" t="s">
        <v>2036</v>
      </c>
      <c r="H144" s="161" t="s">
        <v>2036</v>
      </c>
      <c r="I144" s="161" t="s">
        <v>2026</v>
      </c>
      <c r="J144" s="161" t="s">
        <v>2027</v>
      </c>
      <c r="K144" s="161" t="s">
        <v>2028</v>
      </c>
      <c r="O144" s="161" t="s">
        <v>1960</v>
      </c>
      <c r="P144" s="169">
        <v>1405</v>
      </c>
      <c r="Q144" s="190">
        <v>1591.6993825</v>
      </c>
      <c r="R144" s="162">
        <v>1.1328821</v>
      </c>
      <c r="S144" s="190">
        <v>1430</v>
      </c>
      <c r="T144" s="190">
        <v>1640.7812918</v>
      </c>
      <c r="U144" s="190">
        <v>1356.1721861000001</v>
      </c>
      <c r="V144" s="162">
        <v>1.1473994999999999</v>
      </c>
      <c r="W144" s="162">
        <v>0.94837215811188802</v>
      </c>
      <c r="X144" s="190">
        <v>1430</v>
      </c>
      <c r="Y144" s="190">
        <v>1640.7812918</v>
      </c>
      <c r="Z144" s="190">
        <v>1356.6200033</v>
      </c>
      <c r="AA144" s="162">
        <v>1.1473994999999999</v>
      </c>
      <c r="AB144" s="162">
        <v>0.94868531699300696</v>
      </c>
      <c r="AC144" s="169">
        <v>1451</v>
      </c>
      <c r="AD144" s="169">
        <v>1604.9254547</v>
      </c>
      <c r="AE144" s="169">
        <v>1347.1615306000001</v>
      </c>
      <c r="AF144" s="162">
        <v>1.1060823</v>
      </c>
      <c r="AG144" s="162">
        <v>0.92843659999999995</v>
      </c>
      <c r="AH144" s="169">
        <v>1439</v>
      </c>
      <c r="AI144" s="169">
        <v>1597</v>
      </c>
      <c r="AJ144" s="169">
        <v>1329</v>
      </c>
      <c r="AK144" s="169">
        <v>1219</v>
      </c>
      <c r="AL144" s="162">
        <v>1.1100000000000001</v>
      </c>
      <c r="AM144" s="162">
        <v>0.92</v>
      </c>
      <c r="AN144" s="162">
        <v>0.85</v>
      </c>
      <c r="AO144" s="224">
        <v>1443</v>
      </c>
      <c r="AP144" s="169">
        <v>1624.7638257563001</v>
      </c>
      <c r="AQ144" s="169">
        <v>1327.56</v>
      </c>
      <c r="AR144" s="169">
        <v>1226.55</v>
      </c>
      <c r="AS144" s="162">
        <v>1.1259624572115701</v>
      </c>
      <c r="AT144" s="162">
        <v>0.92</v>
      </c>
      <c r="AU144" s="162">
        <v>0.85</v>
      </c>
      <c r="AV144" s="169">
        <v>1476</v>
      </c>
      <c r="AW144" s="169">
        <v>1570.3912339205797</v>
      </c>
      <c r="AX144" s="169">
        <v>1353.06546019954</v>
      </c>
      <c r="AY144" s="169">
        <v>1251.5924018431101</v>
      </c>
      <c r="AZ144" s="162">
        <v>1.0639507004881976</v>
      </c>
      <c r="BA144" s="162">
        <v>0.92233501036096599</v>
      </c>
      <c r="BB144" s="162">
        <v>0.85316455476694297</v>
      </c>
      <c r="BC144" s="169">
        <v>1489</v>
      </c>
      <c r="BD144" s="169">
        <v>1647.9825729817362</v>
      </c>
      <c r="BE144" s="169">
        <v>1373.3568304274784</v>
      </c>
      <c r="BF144" s="169">
        <v>1270.3620220479781</v>
      </c>
      <c r="BG144" s="162">
        <v>1.1067713720495207</v>
      </c>
      <c r="BH144" s="169">
        <v>1476</v>
      </c>
      <c r="BI144" s="169">
        <v>1633.5945451450925</v>
      </c>
      <c r="BJ144" s="169">
        <v>0</v>
      </c>
      <c r="BK144" s="162">
        <v>0</v>
      </c>
      <c r="BL144" s="169">
        <v>0</v>
      </c>
      <c r="BM144" s="169">
        <v>0</v>
      </c>
      <c r="BN144" s="169">
        <v>0</v>
      </c>
      <c r="BO144" s="169">
        <v>0</v>
      </c>
      <c r="BP144" s="169">
        <v>0</v>
      </c>
      <c r="BQ144" s="162">
        <v>0</v>
      </c>
      <c r="BR144" s="169">
        <v>0</v>
      </c>
      <c r="BS144" s="169">
        <v>0</v>
      </c>
      <c r="BT144" s="169">
        <v>0</v>
      </c>
      <c r="BU144" s="161" t="s">
        <v>1240</v>
      </c>
      <c r="BV144" s="161" t="s">
        <v>1374</v>
      </c>
      <c r="BW144" s="161" t="s">
        <v>1180</v>
      </c>
      <c r="BX144" s="161" t="s">
        <v>1253</v>
      </c>
      <c r="BY144" s="161" t="s">
        <v>1961</v>
      </c>
      <c r="BZ144" s="161" t="s">
        <v>1253</v>
      </c>
      <c r="CA144" s="161" t="s">
        <v>1254</v>
      </c>
      <c r="CB144" s="161" t="s">
        <v>1253</v>
      </c>
      <c r="CC144" s="161" t="s">
        <v>1254</v>
      </c>
      <c r="CD144" s="220" t="s">
        <v>1962</v>
      </c>
      <c r="CE144" s="161" t="s">
        <v>1377</v>
      </c>
      <c r="CF144" s="161" t="s">
        <v>1963</v>
      </c>
      <c r="CG144" s="161" t="s">
        <v>1964</v>
      </c>
      <c r="CH144" s="161" t="s">
        <v>1965</v>
      </c>
      <c r="CI144" s="161">
        <v>0</v>
      </c>
      <c r="CJ144" s="161">
        <v>1.0653503439677501</v>
      </c>
      <c r="CK144" s="161" t="s">
        <v>1966</v>
      </c>
      <c r="CL144" s="161" t="s">
        <v>1967</v>
      </c>
    </row>
    <row r="145" spans="1:90" x14ac:dyDescent="0.25">
      <c r="A145" s="161">
        <v>831</v>
      </c>
      <c r="B145" s="201" t="s">
        <v>2037</v>
      </c>
      <c r="C145" s="225" t="s">
        <v>2038</v>
      </c>
      <c r="D145" s="201" t="s">
        <v>1369</v>
      </c>
      <c r="E145" s="207" t="s">
        <v>1369</v>
      </c>
      <c r="F145" s="161" t="s">
        <v>2039</v>
      </c>
      <c r="G145" s="161" t="s">
        <v>2040</v>
      </c>
      <c r="H145" s="161" t="s">
        <v>2040</v>
      </c>
      <c r="I145" s="161" t="s">
        <v>2026</v>
      </c>
      <c r="J145" s="161" t="s">
        <v>2027</v>
      </c>
      <c r="K145" s="161" t="s">
        <v>2028</v>
      </c>
      <c r="O145" s="161" t="s">
        <v>1960</v>
      </c>
      <c r="P145" s="169">
        <v>1351</v>
      </c>
      <c r="Q145" s="190">
        <v>1502.480106</v>
      </c>
      <c r="R145" s="162">
        <v>1.1121243999999999</v>
      </c>
      <c r="S145" s="190">
        <v>1335</v>
      </c>
      <c r="T145" s="190">
        <v>1380.7243182</v>
      </c>
      <c r="U145" s="190">
        <v>1284.5247534</v>
      </c>
      <c r="V145" s="162">
        <v>1.0342503999999999</v>
      </c>
      <c r="W145" s="162">
        <v>0.96219082651685395</v>
      </c>
      <c r="X145" s="190">
        <v>1350</v>
      </c>
      <c r="Y145" s="190">
        <v>1396.2380745999999</v>
      </c>
      <c r="Z145" s="190">
        <v>1295.103341</v>
      </c>
      <c r="AA145" s="162">
        <v>1.0342503999999999</v>
      </c>
      <c r="AB145" s="162">
        <v>0.95933580814814801</v>
      </c>
      <c r="AC145" s="169">
        <v>1303</v>
      </c>
      <c r="AD145" s="169">
        <v>1418.3009293</v>
      </c>
      <c r="AE145" s="169">
        <v>1208.3155959999999</v>
      </c>
      <c r="AF145" s="162">
        <v>1.0884887999999999</v>
      </c>
      <c r="AG145" s="162">
        <v>0.92733350000000003</v>
      </c>
      <c r="AH145" s="169">
        <v>1298</v>
      </c>
      <c r="AI145" s="169">
        <v>1422</v>
      </c>
      <c r="AJ145" s="169">
        <v>1202</v>
      </c>
      <c r="AK145" s="169">
        <v>1071</v>
      </c>
      <c r="AL145" s="162">
        <v>1.1000000000000001</v>
      </c>
      <c r="AM145" s="162">
        <v>0.93</v>
      </c>
      <c r="AN145" s="162">
        <v>0.82</v>
      </c>
      <c r="AO145" s="224">
        <v>1323</v>
      </c>
      <c r="AP145" s="169">
        <v>1499.9288990161399</v>
      </c>
      <c r="AQ145" s="169">
        <v>1230.3900000000001</v>
      </c>
      <c r="AR145" s="169">
        <v>1084.8599999999999</v>
      </c>
      <c r="AS145" s="162">
        <v>1.1337331058322999</v>
      </c>
      <c r="AT145" s="162">
        <v>0.93</v>
      </c>
      <c r="AU145" s="162">
        <v>0.82</v>
      </c>
      <c r="AV145" s="169">
        <v>1319</v>
      </c>
      <c r="AW145" s="169">
        <v>1472.0568066897749</v>
      </c>
      <c r="AX145" s="169">
        <v>1185.8624781025201</v>
      </c>
      <c r="AY145" s="169">
        <v>1133.39990968384</v>
      </c>
      <c r="AZ145" s="162">
        <v>1.1160400353978581</v>
      </c>
      <c r="BA145" s="162">
        <v>0.92320940296031295</v>
      </c>
      <c r="BB145" s="162">
        <v>0.882366609329575</v>
      </c>
      <c r="BC145" s="169">
        <v>1320</v>
      </c>
      <c r="BD145" s="169">
        <v>1451.4800852523053</v>
      </c>
      <c r="BE145" s="169">
        <v>1218.6364119076131</v>
      </c>
      <c r="BF145" s="169">
        <v>1164.7239243150391</v>
      </c>
      <c r="BG145" s="162">
        <v>1.0996061251911404</v>
      </c>
      <c r="BH145" s="169">
        <v>1286</v>
      </c>
      <c r="BI145" s="169">
        <v>1414.0934769958067</v>
      </c>
      <c r="BJ145" s="169">
        <v>0</v>
      </c>
      <c r="BK145" s="162">
        <v>0</v>
      </c>
      <c r="BL145" s="169">
        <v>0</v>
      </c>
      <c r="BM145" s="169">
        <v>0</v>
      </c>
      <c r="BN145" s="169">
        <v>0</v>
      </c>
      <c r="BO145" s="169">
        <v>0</v>
      </c>
      <c r="BP145" s="169">
        <v>0</v>
      </c>
      <c r="BQ145" s="162">
        <v>0</v>
      </c>
      <c r="BR145" s="169">
        <v>0</v>
      </c>
      <c r="BS145" s="169">
        <v>0</v>
      </c>
      <c r="BT145" s="169">
        <v>0</v>
      </c>
      <c r="BU145" s="161" t="s">
        <v>1240</v>
      </c>
      <c r="BV145" s="161" t="s">
        <v>1374</v>
      </c>
      <c r="BW145" s="161" t="s">
        <v>1180</v>
      </c>
      <c r="BX145" s="161" t="s">
        <v>1253</v>
      </c>
      <c r="BY145" s="161" t="s">
        <v>1961</v>
      </c>
      <c r="BZ145" s="161" t="s">
        <v>1253</v>
      </c>
      <c r="CA145" s="161" t="s">
        <v>1254</v>
      </c>
      <c r="CB145" s="161" t="s">
        <v>1253</v>
      </c>
      <c r="CC145" s="161" t="s">
        <v>1254</v>
      </c>
      <c r="CD145" s="220" t="s">
        <v>1962</v>
      </c>
      <c r="CE145" s="161" t="s">
        <v>1377</v>
      </c>
      <c r="CF145" s="161" t="s">
        <v>1963</v>
      </c>
      <c r="CG145" s="161" t="s">
        <v>1964</v>
      </c>
      <c r="CH145" s="161" t="s">
        <v>1965</v>
      </c>
      <c r="CI145" s="161">
        <v>0</v>
      </c>
      <c r="CJ145" s="161">
        <v>1.1029076492924901</v>
      </c>
      <c r="CK145" s="161" t="s">
        <v>1966</v>
      </c>
      <c r="CL145" s="161" t="s">
        <v>1967</v>
      </c>
    </row>
    <row r="146" spans="1:90" x14ac:dyDescent="0.25">
      <c r="A146" s="161">
        <v>833</v>
      </c>
      <c r="B146" s="201" t="s">
        <v>2041</v>
      </c>
      <c r="C146" s="225" t="s">
        <v>2042</v>
      </c>
      <c r="D146" s="201" t="s">
        <v>1369</v>
      </c>
      <c r="E146" s="207" t="s">
        <v>1369</v>
      </c>
      <c r="F146" s="161" t="s">
        <v>2043</v>
      </c>
      <c r="G146" s="161" t="s">
        <v>2044</v>
      </c>
      <c r="H146" s="161" t="s">
        <v>2044</v>
      </c>
      <c r="I146" s="161" t="s">
        <v>2026</v>
      </c>
      <c r="J146" s="161" t="s">
        <v>2027</v>
      </c>
      <c r="K146" s="161" t="s">
        <v>2028</v>
      </c>
      <c r="O146" s="161" t="s">
        <v>1960</v>
      </c>
      <c r="P146" s="169">
        <v>2316</v>
      </c>
      <c r="Q146" s="190">
        <v>2757.0855384000001</v>
      </c>
      <c r="R146" s="162">
        <v>1.1904513999999999</v>
      </c>
      <c r="S146" s="190">
        <v>2287</v>
      </c>
      <c r="T146" s="190">
        <v>2805.9937282000001</v>
      </c>
      <c r="U146" s="190">
        <v>2215.2503228</v>
      </c>
      <c r="V146" s="162">
        <v>1.2269321</v>
      </c>
      <c r="W146" s="162">
        <v>0.96862716344556199</v>
      </c>
      <c r="X146" s="190">
        <v>2284</v>
      </c>
      <c r="Y146" s="190">
        <v>2802.3129319</v>
      </c>
      <c r="Z146" s="190">
        <v>2212.2910439000002</v>
      </c>
      <c r="AA146" s="162">
        <v>1.2269321</v>
      </c>
      <c r="AB146" s="162">
        <v>0.96860378454465901</v>
      </c>
      <c r="AC146" s="169">
        <v>2257</v>
      </c>
      <c r="AD146" s="169">
        <v>2655.6188775999999</v>
      </c>
      <c r="AE146" s="169">
        <v>2084.3581543</v>
      </c>
      <c r="AF146" s="162">
        <v>1.1766144999999999</v>
      </c>
      <c r="AG146" s="162">
        <v>0.92350829999999995</v>
      </c>
      <c r="AH146" s="169">
        <v>2252</v>
      </c>
      <c r="AI146" s="169">
        <v>2662</v>
      </c>
      <c r="AJ146" s="169">
        <v>2075</v>
      </c>
      <c r="AK146" s="169">
        <v>1854</v>
      </c>
      <c r="AL146" s="162">
        <v>1.18</v>
      </c>
      <c r="AM146" s="162">
        <v>0.92</v>
      </c>
      <c r="AN146" s="162">
        <v>0.82</v>
      </c>
      <c r="AO146" s="224">
        <v>2246</v>
      </c>
      <c r="AP146" s="169">
        <v>2797.8064913682902</v>
      </c>
      <c r="AQ146" s="169">
        <v>2066.3200000000002</v>
      </c>
      <c r="AR146" s="169">
        <v>1841.72</v>
      </c>
      <c r="AS146" s="162">
        <v>1.2456841012325399</v>
      </c>
      <c r="AT146" s="162">
        <v>0.92</v>
      </c>
      <c r="AU146" s="162">
        <v>0.82</v>
      </c>
      <c r="AV146" s="169">
        <v>2228</v>
      </c>
      <c r="AW146" s="169">
        <v>2583.3398988689469</v>
      </c>
      <c r="AX146" s="169">
        <v>2012.11535256817</v>
      </c>
      <c r="AY146" s="169">
        <v>2028.2650822312401</v>
      </c>
      <c r="AZ146" s="162">
        <v>1.1594882849501558</v>
      </c>
      <c r="BA146" s="162">
        <v>0.90943066782742199</v>
      </c>
      <c r="BB146" s="162">
        <v>0.91672998066948796</v>
      </c>
      <c r="BC146" s="169">
        <v>2236</v>
      </c>
      <c r="BD146" s="169">
        <v>2650.598930898474</v>
      </c>
      <c r="BE146" s="169">
        <v>2033.4869732621155</v>
      </c>
      <c r="BF146" s="169">
        <v>2049.8082367769753</v>
      </c>
      <c r="BG146" s="162">
        <v>1.1854199154286555</v>
      </c>
      <c r="BH146" s="169">
        <v>2228</v>
      </c>
      <c r="BI146" s="169">
        <v>2641.1155715750447</v>
      </c>
      <c r="BJ146" s="169">
        <v>0</v>
      </c>
      <c r="BK146" s="162">
        <v>0</v>
      </c>
      <c r="BL146" s="169">
        <v>0</v>
      </c>
      <c r="BM146" s="169">
        <v>0</v>
      </c>
      <c r="BN146" s="169">
        <v>0</v>
      </c>
      <c r="BO146" s="169">
        <v>0</v>
      </c>
      <c r="BP146" s="169">
        <v>0</v>
      </c>
      <c r="BQ146" s="162">
        <v>0</v>
      </c>
      <c r="BR146" s="169">
        <v>0</v>
      </c>
      <c r="BS146" s="169">
        <v>0</v>
      </c>
      <c r="BT146" s="169">
        <v>0</v>
      </c>
      <c r="BU146" s="161" t="s">
        <v>1240</v>
      </c>
      <c r="BV146" s="161" t="s">
        <v>1374</v>
      </c>
      <c r="BW146" s="161" t="s">
        <v>1180</v>
      </c>
      <c r="BX146" s="161" t="s">
        <v>1253</v>
      </c>
      <c r="BY146" s="161" t="s">
        <v>1961</v>
      </c>
      <c r="BZ146" s="161" t="s">
        <v>1253</v>
      </c>
      <c r="CA146" s="161" t="s">
        <v>1254</v>
      </c>
      <c r="CB146" s="161" t="s">
        <v>1253</v>
      </c>
      <c r="CC146" s="161" t="s">
        <v>1254</v>
      </c>
      <c r="CD146" s="220" t="s">
        <v>1962</v>
      </c>
      <c r="CE146" s="161" t="s">
        <v>1979</v>
      </c>
      <c r="CF146" s="161" t="s">
        <v>1979</v>
      </c>
      <c r="CG146" s="161" t="s">
        <v>1980</v>
      </c>
      <c r="CH146" s="161" t="s">
        <v>1981</v>
      </c>
      <c r="CI146" s="161">
        <v>0</v>
      </c>
      <c r="CJ146" s="161">
        <v>1.15337658806637</v>
      </c>
      <c r="CK146" s="161" t="s">
        <v>1966</v>
      </c>
      <c r="CL146" s="161" t="s">
        <v>1967</v>
      </c>
    </row>
    <row r="147" spans="1:90" x14ac:dyDescent="0.25">
      <c r="A147" s="161">
        <v>834</v>
      </c>
      <c r="B147" s="201" t="s">
        <v>2045</v>
      </c>
      <c r="C147" s="225" t="s">
        <v>2046</v>
      </c>
      <c r="D147" s="201" t="s">
        <v>1369</v>
      </c>
      <c r="E147" s="207" t="s">
        <v>1369</v>
      </c>
      <c r="F147" s="161" t="s">
        <v>2047</v>
      </c>
      <c r="G147" s="161" t="s">
        <v>2048</v>
      </c>
      <c r="H147" s="161" t="s">
        <v>2048</v>
      </c>
      <c r="I147" s="161" t="s">
        <v>2026</v>
      </c>
      <c r="J147" s="161" t="s">
        <v>2027</v>
      </c>
      <c r="K147" s="161" t="s">
        <v>2028</v>
      </c>
      <c r="O147" s="161" t="s">
        <v>1960</v>
      </c>
      <c r="P147" s="169">
        <v>3661</v>
      </c>
      <c r="Q147" s="190">
        <v>4011.3486990000001</v>
      </c>
      <c r="R147" s="162">
        <v>1.0956975</v>
      </c>
      <c r="S147" s="190">
        <v>3700</v>
      </c>
      <c r="T147" s="190">
        <v>3823.1129562000001</v>
      </c>
      <c r="U147" s="190">
        <v>3593.7090982999998</v>
      </c>
      <c r="V147" s="162">
        <v>1.0332737999999999</v>
      </c>
      <c r="W147" s="162">
        <v>0.97127272927026997</v>
      </c>
      <c r="X147" s="190">
        <v>3721</v>
      </c>
      <c r="Y147" s="190">
        <v>3844.8117053999999</v>
      </c>
      <c r="Z147" s="190">
        <v>3596.0758694000001</v>
      </c>
      <c r="AA147" s="162">
        <v>1.0332737999999999</v>
      </c>
      <c r="AB147" s="162">
        <v>0.96642726938994905</v>
      </c>
      <c r="AC147" s="169">
        <v>3723</v>
      </c>
      <c r="AD147" s="169">
        <v>3971.5103662000001</v>
      </c>
      <c r="AE147" s="169">
        <v>3505.8841075999999</v>
      </c>
      <c r="AF147" s="162">
        <v>1.0667500000000001</v>
      </c>
      <c r="AG147" s="162">
        <v>0.94168249999999998</v>
      </c>
      <c r="AH147" s="169">
        <v>3689</v>
      </c>
      <c r="AI147" s="169">
        <v>3945</v>
      </c>
      <c r="AJ147" s="169">
        <v>3464</v>
      </c>
      <c r="AK147" s="169">
        <v>3281</v>
      </c>
      <c r="AL147" s="162">
        <v>1.07</v>
      </c>
      <c r="AM147" s="162">
        <v>0.94</v>
      </c>
      <c r="AN147" s="162">
        <v>0.89</v>
      </c>
      <c r="AO147" s="224">
        <v>3727</v>
      </c>
      <c r="AP147" s="169">
        <v>3884.6499071395501</v>
      </c>
      <c r="AQ147" s="169">
        <v>3503.38</v>
      </c>
      <c r="AR147" s="169">
        <v>3317.03</v>
      </c>
      <c r="AS147" s="162">
        <v>1.04229941162853</v>
      </c>
      <c r="AT147" s="162">
        <v>0.94</v>
      </c>
      <c r="AU147" s="162">
        <v>0.89</v>
      </c>
      <c r="AV147" s="169">
        <v>3726</v>
      </c>
      <c r="AW147" s="169">
        <v>3967.5512949512004</v>
      </c>
      <c r="AX147" s="169">
        <v>3478.63417249752</v>
      </c>
      <c r="AY147" s="169">
        <v>3669.40931583269</v>
      </c>
      <c r="AZ147" s="162">
        <v>1.0648285815757381</v>
      </c>
      <c r="BA147" s="162">
        <v>0.92246994762596601</v>
      </c>
      <c r="BB147" s="162">
        <v>0.97306001480580595</v>
      </c>
      <c r="BC147" s="169">
        <v>3709</v>
      </c>
      <c r="BD147" s="169">
        <v>3862.8347923964134</v>
      </c>
      <c r="BE147" s="169">
        <v>3421.4410357447077</v>
      </c>
      <c r="BF147" s="169">
        <v>3609.0795949147341</v>
      </c>
      <c r="BG147" s="162">
        <v>1.0414760831481298</v>
      </c>
      <c r="BH147" s="169">
        <v>3723</v>
      </c>
      <c r="BI147" s="169">
        <v>3877.4154575604871</v>
      </c>
      <c r="BJ147" s="169">
        <v>0</v>
      </c>
      <c r="BK147" s="162">
        <v>0</v>
      </c>
      <c r="BL147" s="169">
        <v>0</v>
      </c>
      <c r="BM147" s="169">
        <v>0</v>
      </c>
      <c r="BN147" s="169">
        <v>0</v>
      </c>
      <c r="BO147" s="169">
        <v>0</v>
      </c>
      <c r="BP147" s="169">
        <v>0</v>
      </c>
      <c r="BQ147" s="162">
        <v>0</v>
      </c>
      <c r="BR147" s="169">
        <v>0</v>
      </c>
      <c r="BS147" s="169">
        <v>0</v>
      </c>
      <c r="BT147" s="169">
        <v>0</v>
      </c>
      <c r="BU147" s="161" t="s">
        <v>1240</v>
      </c>
      <c r="BV147" s="161" t="s">
        <v>1374</v>
      </c>
      <c r="BW147" s="161" t="s">
        <v>1180</v>
      </c>
      <c r="BX147" s="161" t="s">
        <v>1253</v>
      </c>
      <c r="BY147" s="161" t="s">
        <v>1961</v>
      </c>
      <c r="BZ147" s="161" t="s">
        <v>1253</v>
      </c>
      <c r="CA147" s="161" t="s">
        <v>1254</v>
      </c>
      <c r="CB147" s="161" t="s">
        <v>1253</v>
      </c>
      <c r="CC147" s="161" t="s">
        <v>1254</v>
      </c>
      <c r="CD147" s="220" t="s">
        <v>1962</v>
      </c>
      <c r="CE147" s="161" t="s">
        <v>1979</v>
      </c>
      <c r="CF147" s="161" t="s">
        <v>1979</v>
      </c>
      <c r="CG147" s="161" t="s">
        <v>1980</v>
      </c>
      <c r="CH147" s="161" t="s">
        <v>1981</v>
      </c>
      <c r="CI147" s="161">
        <v>0</v>
      </c>
      <c r="CJ147" s="161">
        <v>1.07911291583455</v>
      </c>
      <c r="CK147" s="161" t="s">
        <v>1966</v>
      </c>
      <c r="CL147" s="161" t="s">
        <v>1967</v>
      </c>
    </row>
    <row r="148" spans="1:90" x14ac:dyDescent="0.25">
      <c r="A148" s="161">
        <v>901</v>
      </c>
      <c r="B148" s="201" t="s">
        <v>2049</v>
      </c>
      <c r="C148" s="225" t="s">
        <v>2050</v>
      </c>
      <c r="D148" s="201" t="s">
        <v>1369</v>
      </c>
      <c r="E148" s="207" t="s">
        <v>1369</v>
      </c>
      <c r="F148" s="161" t="s">
        <v>2051</v>
      </c>
      <c r="G148" s="161" t="s">
        <v>2052</v>
      </c>
      <c r="H148" s="161" t="s">
        <v>2052</v>
      </c>
      <c r="I148" s="161" t="s">
        <v>2053</v>
      </c>
      <c r="J148" s="161" t="s">
        <v>2054</v>
      </c>
      <c r="O148" s="161" t="s">
        <v>2055</v>
      </c>
      <c r="P148" s="169">
        <v>6871</v>
      </c>
      <c r="Q148" s="190">
        <v>8112.4691683999999</v>
      </c>
      <c r="R148" s="162">
        <v>1.1806825000000001</v>
      </c>
      <c r="S148" s="190">
        <v>6899</v>
      </c>
      <c r="T148" s="190">
        <v>8149.6406115</v>
      </c>
      <c r="U148" s="190">
        <v>7131.4779068999997</v>
      </c>
      <c r="V148" s="162">
        <v>1.1812784999999999</v>
      </c>
      <c r="W148" s="162">
        <v>1.03369733394695</v>
      </c>
      <c r="X148" s="190">
        <v>6848</v>
      </c>
      <c r="Y148" s="190">
        <v>8089.3954063000001</v>
      </c>
      <c r="Z148" s="190">
        <v>7060.5542870999998</v>
      </c>
      <c r="AA148" s="162">
        <v>1.1812784999999999</v>
      </c>
      <c r="AB148" s="162">
        <v>1.03103888538259</v>
      </c>
      <c r="AC148" s="169">
        <v>6899</v>
      </c>
      <c r="AD148" s="169">
        <v>8226.9643159999996</v>
      </c>
      <c r="AE148" s="169">
        <v>6956.1636810999998</v>
      </c>
      <c r="AF148" s="162">
        <v>1.1924865</v>
      </c>
      <c r="AG148" s="162">
        <v>1.0082857999999999</v>
      </c>
      <c r="AH148" s="169">
        <v>6909</v>
      </c>
      <c r="AI148" s="169">
        <v>8246</v>
      </c>
      <c r="AJ148" s="169">
        <v>6936</v>
      </c>
      <c r="AK148" s="169">
        <v>6565</v>
      </c>
      <c r="AL148" s="162">
        <v>1.19</v>
      </c>
      <c r="AM148" s="162">
        <v>1</v>
      </c>
      <c r="AN148" s="162">
        <v>0.95</v>
      </c>
      <c r="AO148" s="224">
        <v>6920</v>
      </c>
      <c r="AP148" s="169">
        <v>7923.76711600199</v>
      </c>
      <c r="AQ148" s="169">
        <v>6920</v>
      </c>
      <c r="AR148" s="169">
        <v>6574</v>
      </c>
      <c r="AS148" s="162">
        <v>1.1450530514453701</v>
      </c>
      <c r="AT148" s="162">
        <v>1</v>
      </c>
      <c r="AU148" s="162">
        <v>0.95</v>
      </c>
      <c r="AV148" s="169">
        <v>6936</v>
      </c>
      <c r="AW148" s="169">
        <v>8214.7456938386167</v>
      </c>
      <c r="AX148" s="169">
        <v>7068.2399353588798</v>
      </c>
      <c r="AY148" s="169">
        <v>7050.7816858507103</v>
      </c>
      <c r="AZ148" s="162">
        <v>1.1843635660090277</v>
      </c>
      <c r="BA148" s="162">
        <v>0.99855053123668502</v>
      </c>
      <c r="BB148" s="162">
        <v>0.99608415424888197</v>
      </c>
      <c r="BC148" s="169">
        <v>6882</v>
      </c>
      <c r="BD148" s="169">
        <v>8020.4929675380581</v>
      </c>
      <c r="BE148" s="169">
        <v>6872.024755970866</v>
      </c>
      <c r="BF148" s="169">
        <v>6855.0511495408055</v>
      </c>
      <c r="BG148" s="162">
        <v>1.1654305387297381</v>
      </c>
      <c r="BH148" s="169">
        <v>6848</v>
      </c>
      <c r="BI148" s="169">
        <v>7980.8683292212463</v>
      </c>
      <c r="BJ148" s="169">
        <v>0</v>
      </c>
      <c r="BK148" s="162">
        <v>0</v>
      </c>
      <c r="BL148" s="169">
        <v>0</v>
      </c>
      <c r="BM148" s="169">
        <v>0</v>
      </c>
      <c r="BN148" s="169">
        <v>0</v>
      </c>
      <c r="BO148" s="169">
        <v>0</v>
      </c>
      <c r="BP148" s="169">
        <v>0</v>
      </c>
      <c r="BQ148" s="162">
        <v>0</v>
      </c>
      <c r="BR148" s="169">
        <v>0</v>
      </c>
      <c r="BS148" s="169">
        <v>0</v>
      </c>
      <c r="BT148" s="169">
        <v>0</v>
      </c>
      <c r="BU148" s="161" t="s">
        <v>1240</v>
      </c>
      <c r="BV148" s="161" t="s">
        <v>1374</v>
      </c>
      <c r="BW148" s="161" t="s">
        <v>1182</v>
      </c>
      <c r="BX148" s="161" t="s">
        <v>2056</v>
      </c>
      <c r="BY148" s="161" t="s">
        <v>2057</v>
      </c>
      <c r="BZ148" s="161" t="s">
        <v>2056</v>
      </c>
      <c r="CA148" s="161" t="s">
        <v>1259</v>
      </c>
      <c r="CB148" s="161" t="s">
        <v>2056</v>
      </c>
      <c r="CC148" s="161" t="s">
        <v>1259</v>
      </c>
      <c r="CD148" s="161" t="s">
        <v>2058</v>
      </c>
      <c r="CE148" s="161" t="s">
        <v>2058</v>
      </c>
      <c r="CF148" s="161" t="s">
        <v>2058</v>
      </c>
      <c r="CG148" s="161" t="s">
        <v>2059</v>
      </c>
      <c r="CH148" s="161" t="s">
        <v>2060</v>
      </c>
      <c r="CI148" s="161">
        <v>0</v>
      </c>
      <c r="CJ148" s="161">
        <v>1.1740989265864501</v>
      </c>
      <c r="CK148" s="161" t="s">
        <v>2061</v>
      </c>
      <c r="CL148" s="161" t="s">
        <v>2062</v>
      </c>
    </row>
    <row r="149" spans="1:90" x14ac:dyDescent="0.25">
      <c r="A149" s="161">
        <v>904</v>
      </c>
      <c r="B149" s="201" t="s">
        <v>2063</v>
      </c>
      <c r="C149" s="225" t="s">
        <v>2064</v>
      </c>
      <c r="D149" s="201" t="s">
        <v>1369</v>
      </c>
      <c r="E149" s="207" t="s">
        <v>1369</v>
      </c>
      <c r="F149" s="161" t="s">
        <v>2065</v>
      </c>
      <c r="G149" s="161" t="s">
        <v>2066</v>
      </c>
      <c r="H149" s="161" t="s">
        <v>2066</v>
      </c>
      <c r="I149" s="161" t="s">
        <v>2053</v>
      </c>
      <c r="J149" s="161" t="s">
        <v>2054</v>
      </c>
      <c r="O149" s="161" t="s">
        <v>2055</v>
      </c>
      <c r="P149" s="169">
        <v>20823</v>
      </c>
      <c r="Q149" s="190">
        <v>21163.051774899999</v>
      </c>
      <c r="R149" s="162">
        <v>1.0163306000000001</v>
      </c>
      <c r="S149" s="190">
        <v>21301</v>
      </c>
      <c r="T149" s="190">
        <v>20403.747679299999</v>
      </c>
      <c r="U149" s="190">
        <v>21452.4352554</v>
      </c>
      <c r="V149" s="162">
        <v>0.95787750000000005</v>
      </c>
      <c r="W149" s="162">
        <v>1.0071093026336799</v>
      </c>
      <c r="X149" s="190">
        <v>21594</v>
      </c>
      <c r="Y149" s="190">
        <v>20684.4057737</v>
      </c>
      <c r="Z149" s="190">
        <v>21761.376904000001</v>
      </c>
      <c r="AA149" s="162">
        <v>0.95787750000000005</v>
      </c>
      <c r="AB149" s="162">
        <v>1.00775108381958</v>
      </c>
      <c r="AC149" s="169">
        <v>21783</v>
      </c>
      <c r="AD149" s="169">
        <v>20994.496900599999</v>
      </c>
      <c r="AE149" s="169">
        <v>22335.481087600001</v>
      </c>
      <c r="AF149" s="162">
        <v>0.96380189999999999</v>
      </c>
      <c r="AG149" s="162">
        <v>1.0253629</v>
      </c>
      <c r="AH149" s="169">
        <v>22098</v>
      </c>
      <c r="AI149" s="169">
        <v>21324</v>
      </c>
      <c r="AJ149" s="169">
        <v>22648</v>
      </c>
      <c r="AK149" s="169">
        <v>20980</v>
      </c>
      <c r="AL149" s="162">
        <v>0.96</v>
      </c>
      <c r="AM149" s="162">
        <v>1.02</v>
      </c>
      <c r="AN149" s="162">
        <v>0.95</v>
      </c>
      <c r="AO149" s="224">
        <v>22550</v>
      </c>
      <c r="AP149" s="169">
        <v>21899.466208281599</v>
      </c>
      <c r="AQ149" s="169">
        <v>23001</v>
      </c>
      <c r="AR149" s="169">
        <v>21422.5</v>
      </c>
      <c r="AS149" s="162">
        <v>0.97115149482401797</v>
      </c>
      <c r="AT149" s="162">
        <v>1.02</v>
      </c>
      <c r="AU149" s="162">
        <v>0.95</v>
      </c>
      <c r="AV149" s="169">
        <v>22692</v>
      </c>
      <c r="AW149" s="169">
        <v>22207.573576073315</v>
      </c>
      <c r="AX149" s="169">
        <v>23502.314924748101</v>
      </c>
      <c r="AY149" s="169">
        <v>22377.398444592902</v>
      </c>
      <c r="AZ149" s="162">
        <v>0.97865210541482972</v>
      </c>
      <c r="BA149" s="162">
        <v>1.02767069348906</v>
      </c>
      <c r="BB149" s="162">
        <v>0.97848219001696302</v>
      </c>
      <c r="BC149" s="169">
        <v>23017</v>
      </c>
      <c r="BD149" s="169">
        <v>22555.217662181283</v>
      </c>
      <c r="BE149" s="169">
        <v>23653.896352037696</v>
      </c>
      <c r="BF149" s="169">
        <v>22521.724567620437</v>
      </c>
      <c r="BG149" s="162">
        <v>0.97993733597694233</v>
      </c>
      <c r="BH149" s="169">
        <v>23246</v>
      </c>
      <c r="BI149" s="169">
        <v>22779.623312120002</v>
      </c>
      <c r="BJ149" s="169">
        <v>0</v>
      </c>
      <c r="BK149" s="162">
        <v>0</v>
      </c>
      <c r="BL149" s="169">
        <v>0</v>
      </c>
      <c r="BM149" s="169">
        <v>0</v>
      </c>
      <c r="BN149" s="169">
        <v>0</v>
      </c>
      <c r="BO149" s="169">
        <v>0</v>
      </c>
      <c r="BP149" s="169">
        <v>0</v>
      </c>
      <c r="BQ149" s="162">
        <v>0</v>
      </c>
      <c r="BR149" s="169">
        <v>0</v>
      </c>
      <c r="BS149" s="169">
        <v>0</v>
      </c>
      <c r="BT149" s="169">
        <v>0</v>
      </c>
      <c r="BU149" s="161" t="s">
        <v>1240</v>
      </c>
      <c r="BV149" s="161" t="s">
        <v>1374</v>
      </c>
      <c r="BW149" s="161" t="s">
        <v>1182</v>
      </c>
      <c r="BX149" s="161" t="s">
        <v>2056</v>
      </c>
      <c r="BY149" s="161" t="s">
        <v>2057</v>
      </c>
      <c r="BZ149" s="161" t="s">
        <v>2056</v>
      </c>
      <c r="CA149" s="161" t="s">
        <v>1259</v>
      </c>
      <c r="CB149" s="161" t="s">
        <v>2056</v>
      </c>
      <c r="CC149" s="161" t="s">
        <v>1259</v>
      </c>
      <c r="CD149" s="161" t="s">
        <v>2058</v>
      </c>
      <c r="CE149" s="161" t="s">
        <v>2058</v>
      </c>
      <c r="CF149" s="161" t="s">
        <v>2058</v>
      </c>
      <c r="CG149" s="161" t="s">
        <v>2059</v>
      </c>
      <c r="CH149" s="161" t="s">
        <v>2060</v>
      </c>
      <c r="CI149" s="161">
        <v>0</v>
      </c>
      <c r="CJ149" s="161">
        <v>0.966155330624203</v>
      </c>
      <c r="CK149" s="161" t="s">
        <v>2061</v>
      </c>
      <c r="CL149" s="161" t="s">
        <v>2062</v>
      </c>
    </row>
    <row r="150" spans="1:90" x14ac:dyDescent="0.25">
      <c r="A150" s="161">
        <v>906</v>
      </c>
      <c r="B150" s="201" t="s">
        <v>2067</v>
      </c>
      <c r="C150" s="225" t="s">
        <v>2068</v>
      </c>
      <c r="D150" s="201" t="s">
        <v>1369</v>
      </c>
      <c r="E150" s="207" t="s">
        <v>1369</v>
      </c>
      <c r="F150" s="161" t="s">
        <v>2069</v>
      </c>
      <c r="G150" s="161" t="s">
        <v>511</v>
      </c>
      <c r="H150" s="161" t="s">
        <v>511</v>
      </c>
      <c r="I150" s="161" t="s">
        <v>2053</v>
      </c>
      <c r="J150" s="161" t="s">
        <v>2054</v>
      </c>
      <c r="O150" s="161" t="s">
        <v>2055</v>
      </c>
      <c r="P150" s="169">
        <v>42229</v>
      </c>
      <c r="Q150" s="190">
        <v>46473.968477299997</v>
      </c>
      <c r="R150" s="162">
        <v>1.1005225999999999</v>
      </c>
      <c r="S150" s="190">
        <v>42801</v>
      </c>
      <c r="T150" s="190">
        <v>46446.189158900001</v>
      </c>
      <c r="U150" s="190">
        <v>44284.816760499998</v>
      </c>
      <c r="V150" s="162">
        <v>1.0851660000000001</v>
      </c>
      <c r="W150" s="162">
        <v>1.0346678059040699</v>
      </c>
      <c r="X150" s="190">
        <v>43336</v>
      </c>
      <c r="Y150" s="190">
        <v>47026.752958800003</v>
      </c>
      <c r="Z150" s="190">
        <v>44827.132980000002</v>
      </c>
      <c r="AA150" s="162">
        <v>1.0851660000000001</v>
      </c>
      <c r="AB150" s="162">
        <v>1.03440864362193</v>
      </c>
      <c r="AC150" s="169">
        <v>43841</v>
      </c>
      <c r="AD150" s="169">
        <v>46769.711707100003</v>
      </c>
      <c r="AE150" s="169">
        <v>45210.842390400001</v>
      </c>
      <c r="AF150" s="162">
        <v>1.0668029999999999</v>
      </c>
      <c r="AG150" s="162">
        <v>1.0312456999999999</v>
      </c>
      <c r="AH150" s="169">
        <v>44219</v>
      </c>
      <c r="AI150" s="169">
        <v>47215</v>
      </c>
      <c r="AJ150" s="169">
        <v>45523</v>
      </c>
      <c r="AK150" s="169">
        <v>44756</v>
      </c>
      <c r="AL150" s="162">
        <v>1.07</v>
      </c>
      <c r="AM150" s="162">
        <v>1.03</v>
      </c>
      <c r="AN150" s="162">
        <v>1.01</v>
      </c>
      <c r="AO150" s="224">
        <v>44313</v>
      </c>
      <c r="AP150" s="169">
        <v>48319.184440454701</v>
      </c>
      <c r="AQ150" s="169">
        <v>45642.39</v>
      </c>
      <c r="AR150" s="169">
        <v>44756.13</v>
      </c>
      <c r="AS150" s="162">
        <v>1.0904065272144701</v>
      </c>
      <c r="AT150" s="162">
        <v>1.03</v>
      </c>
      <c r="AU150" s="162">
        <v>1.01</v>
      </c>
      <c r="AV150" s="169">
        <v>44576</v>
      </c>
      <c r="AW150" s="169">
        <v>47988.784777826833</v>
      </c>
      <c r="AX150" s="169">
        <v>46690.996006557798</v>
      </c>
      <c r="AY150" s="169">
        <v>37928.9899699366</v>
      </c>
      <c r="AZ150" s="162">
        <v>1.0765610368320808</v>
      </c>
      <c r="BA150" s="162">
        <v>1.02681890869133</v>
      </c>
      <c r="BB150" s="162">
        <v>0.83412665009811904</v>
      </c>
      <c r="BC150" s="169">
        <v>44645</v>
      </c>
      <c r="BD150" s="169">
        <v>48524.66441436996</v>
      </c>
      <c r="BE150" s="169">
        <v>45842.330178524426</v>
      </c>
      <c r="BF150" s="169">
        <v>37239.584293630527</v>
      </c>
      <c r="BG150" s="162">
        <v>1.0869003116669271</v>
      </c>
      <c r="BH150" s="169">
        <v>44785</v>
      </c>
      <c r="BI150" s="169">
        <v>48676.830458003329</v>
      </c>
      <c r="BJ150" s="169">
        <v>0</v>
      </c>
      <c r="BK150" s="162">
        <v>0</v>
      </c>
      <c r="BL150" s="169">
        <v>0</v>
      </c>
      <c r="BM150" s="169">
        <v>0</v>
      </c>
      <c r="BN150" s="169">
        <v>0</v>
      </c>
      <c r="BO150" s="169">
        <v>0</v>
      </c>
      <c r="BP150" s="169">
        <v>0</v>
      </c>
      <c r="BQ150" s="162">
        <v>0</v>
      </c>
      <c r="BR150" s="169">
        <v>0</v>
      </c>
      <c r="BS150" s="169">
        <v>0</v>
      </c>
      <c r="BT150" s="169">
        <v>0</v>
      </c>
      <c r="BU150" s="161" t="s">
        <v>1240</v>
      </c>
      <c r="BV150" s="161" t="s">
        <v>1374</v>
      </c>
      <c r="BW150" s="161" t="s">
        <v>1182</v>
      </c>
      <c r="BX150" s="161" t="s">
        <v>1258</v>
      </c>
      <c r="BY150" s="161" t="s">
        <v>2057</v>
      </c>
      <c r="BZ150" s="161" t="s">
        <v>1258</v>
      </c>
      <c r="CA150" s="161" t="s">
        <v>1259</v>
      </c>
      <c r="CB150" s="161" t="s">
        <v>2056</v>
      </c>
      <c r="CC150" s="161" t="s">
        <v>1259</v>
      </c>
      <c r="CD150" s="161" t="s">
        <v>2058</v>
      </c>
      <c r="CE150" s="161" t="s">
        <v>2058</v>
      </c>
      <c r="CF150" s="161" t="s">
        <v>2058</v>
      </c>
      <c r="CG150" s="161" t="s">
        <v>2059</v>
      </c>
      <c r="CH150" s="161" t="s">
        <v>2060</v>
      </c>
      <c r="CI150" s="161">
        <v>2</v>
      </c>
      <c r="CJ150" s="161">
        <v>1.0686155767841099</v>
      </c>
      <c r="CK150" s="161" t="s">
        <v>2061</v>
      </c>
      <c r="CL150" s="161" t="s">
        <v>2062</v>
      </c>
    </row>
    <row r="151" spans="1:90" x14ac:dyDescent="0.25">
      <c r="A151" s="161">
        <v>911</v>
      </c>
      <c r="B151" s="201" t="s">
        <v>2070</v>
      </c>
      <c r="C151" s="225" t="s">
        <v>2071</v>
      </c>
      <c r="D151" s="201" t="s">
        <v>1369</v>
      </c>
      <c r="E151" s="207" t="s">
        <v>1369</v>
      </c>
      <c r="F151" s="161" t="s">
        <v>2072</v>
      </c>
      <c r="G151" s="161" t="s">
        <v>2073</v>
      </c>
      <c r="H151" s="161" t="s">
        <v>2073</v>
      </c>
      <c r="I151" s="161" t="s">
        <v>2053</v>
      </c>
      <c r="J151" s="161" t="s">
        <v>2054</v>
      </c>
      <c r="O151" s="161" t="s">
        <v>2055</v>
      </c>
      <c r="P151" s="169">
        <v>2497</v>
      </c>
      <c r="Q151" s="190">
        <v>3001.5577576000001</v>
      </c>
      <c r="R151" s="162">
        <v>1.2020656000000001</v>
      </c>
      <c r="S151" s="190">
        <v>2478</v>
      </c>
      <c r="T151" s="190">
        <v>3060.0756096999999</v>
      </c>
      <c r="U151" s="190">
        <v>2629.7588215000001</v>
      </c>
      <c r="V151" s="162">
        <v>1.2348973000000001</v>
      </c>
      <c r="W151" s="162">
        <v>1.0612424622679599</v>
      </c>
      <c r="X151" s="190">
        <v>2484</v>
      </c>
      <c r="Y151" s="190">
        <v>3067.4849938000002</v>
      </c>
      <c r="Z151" s="190">
        <v>2626.3055923000002</v>
      </c>
      <c r="AA151" s="162">
        <v>1.2348973000000001</v>
      </c>
      <c r="AB151" s="162">
        <v>1.0572888857890499</v>
      </c>
      <c r="AC151" s="169">
        <v>2489</v>
      </c>
      <c r="AD151" s="169">
        <v>3032.3461452000001</v>
      </c>
      <c r="AE151" s="169">
        <v>2564.1708899</v>
      </c>
      <c r="AF151" s="162">
        <v>1.218299</v>
      </c>
      <c r="AG151" s="162">
        <v>1.0302012</v>
      </c>
      <c r="AH151" s="169">
        <v>2481</v>
      </c>
      <c r="AI151" s="169">
        <v>3041</v>
      </c>
      <c r="AJ151" s="169">
        <v>2547</v>
      </c>
      <c r="AK151" s="169">
        <v>2710</v>
      </c>
      <c r="AL151" s="162">
        <v>1.23</v>
      </c>
      <c r="AM151" s="162">
        <v>1.03</v>
      </c>
      <c r="AN151" s="162">
        <v>1.0900000000000001</v>
      </c>
      <c r="AO151" s="224">
        <v>2473</v>
      </c>
      <c r="AP151" s="169">
        <v>2915.0739515905002</v>
      </c>
      <c r="AQ151" s="169">
        <v>2547.19</v>
      </c>
      <c r="AR151" s="169">
        <v>2695.57</v>
      </c>
      <c r="AS151" s="162">
        <v>1.1787601906957099</v>
      </c>
      <c r="AT151" s="162">
        <v>1.03</v>
      </c>
      <c r="AU151" s="162">
        <v>1.0900000000000001</v>
      </c>
      <c r="AV151" s="169">
        <v>2511</v>
      </c>
      <c r="AW151" s="169">
        <v>2954.4067712137685</v>
      </c>
      <c r="AX151" s="169">
        <v>2620.2283211101699</v>
      </c>
      <c r="AY151" s="169">
        <v>2412.2184762173001</v>
      </c>
      <c r="AZ151" s="162">
        <v>1.1765857312679284</v>
      </c>
      <c r="BA151" s="162">
        <v>1.0315859531929801</v>
      </c>
      <c r="BB151" s="162">
        <v>0.94969231347137595</v>
      </c>
      <c r="BC151" s="169">
        <v>2467</v>
      </c>
      <c r="BD151" s="169">
        <v>2987.8755636187821</v>
      </c>
      <c r="BE151" s="169">
        <v>2544.922546527082</v>
      </c>
      <c r="BF151" s="169">
        <v>2342.8909373338843</v>
      </c>
      <c r="BG151" s="162">
        <v>1.2111372369755906</v>
      </c>
      <c r="BH151" s="169">
        <v>2454</v>
      </c>
      <c r="BI151" s="169">
        <v>2972.1307795380994</v>
      </c>
      <c r="BJ151" s="169">
        <v>0</v>
      </c>
      <c r="BK151" s="162">
        <v>0</v>
      </c>
      <c r="BL151" s="169">
        <v>0</v>
      </c>
      <c r="BM151" s="169">
        <v>0</v>
      </c>
      <c r="BN151" s="169">
        <v>0</v>
      </c>
      <c r="BO151" s="169">
        <v>0</v>
      </c>
      <c r="BP151" s="169">
        <v>0</v>
      </c>
      <c r="BQ151" s="162">
        <v>0</v>
      </c>
      <c r="BR151" s="169">
        <v>0</v>
      </c>
      <c r="BS151" s="169">
        <v>0</v>
      </c>
      <c r="BT151" s="169">
        <v>0</v>
      </c>
      <c r="BU151" s="161" t="s">
        <v>1240</v>
      </c>
      <c r="BV151" s="161" t="s">
        <v>1374</v>
      </c>
      <c r="BW151" s="161" t="s">
        <v>1182</v>
      </c>
      <c r="BX151" s="161" t="s">
        <v>2056</v>
      </c>
      <c r="BY151" s="161" t="s">
        <v>2057</v>
      </c>
      <c r="BZ151" s="161" t="s">
        <v>2056</v>
      </c>
      <c r="CA151" s="161" t="s">
        <v>1259</v>
      </c>
      <c r="CB151" s="161" t="s">
        <v>2056</v>
      </c>
      <c r="CC151" s="161" t="s">
        <v>1259</v>
      </c>
      <c r="CD151" s="161" t="s">
        <v>2058</v>
      </c>
      <c r="CE151" s="161" t="s">
        <v>2058</v>
      </c>
      <c r="CF151" s="161" t="s">
        <v>2058</v>
      </c>
      <c r="CG151" s="161" t="s">
        <v>2059</v>
      </c>
      <c r="CH151" s="161" t="s">
        <v>2060</v>
      </c>
      <c r="CI151" s="161">
        <v>0</v>
      </c>
      <c r="CJ151" s="161">
        <v>1.19113373419573</v>
      </c>
      <c r="CK151" s="161" t="s">
        <v>2061</v>
      </c>
      <c r="CL151" s="161" t="s">
        <v>2062</v>
      </c>
    </row>
    <row r="152" spans="1:90" x14ac:dyDescent="0.25">
      <c r="A152" s="161">
        <v>912</v>
      </c>
      <c r="B152" s="201" t="s">
        <v>2074</v>
      </c>
      <c r="C152" s="225" t="s">
        <v>2075</v>
      </c>
      <c r="D152" s="201" t="s">
        <v>1369</v>
      </c>
      <c r="E152" s="207" t="s">
        <v>1369</v>
      </c>
      <c r="F152" s="161" t="s">
        <v>2076</v>
      </c>
      <c r="G152" s="161" t="s">
        <v>2077</v>
      </c>
      <c r="H152" s="161" t="s">
        <v>2077</v>
      </c>
      <c r="I152" s="161" t="s">
        <v>2053</v>
      </c>
      <c r="J152" s="161" t="s">
        <v>2054</v>
      </c>
      <c r="O152" s="161" t="s">
        <v>2055</v>
      </c>
      <c r="P152" s="169">
        <v>1922</v>
      </c>
      <c r="Q152" s="190">
        <v>2033.9210794999999</v>
      </c>
      <c r="R152" s="162">
        <v>1.0582316</v>
      </c>
      <c r="S152" s="190">
        <v>1933</v>
      </c>
      <c r="T152" s="190">
        <v>2027.4802798000001</v>
      </c>
      <c r="U152" s="190">
        <v>1907.4599358999999</v>
      </c>
      <c r="V152" s="162">
        <v>1.0488774999999999</v>
      </c>
      <c r="W152" s="162">
        <v>0.98678734397309897</v>
      </c>
      <c r="X152" s="190">
        <v>1986</v>
      </c>
      <c r="Y152" s="190">
        <v>2083.0707892</v>
      </c>
      <c r="Z152" s="190">
        <v>1962.008106</v>
      </c>
      <c r="AA152" s="162">
        <v>1.0488774999999999</v>
      </c>
      <c r="AB152" s="162">
        <v>0.98791948942598196</v>
      </c>
      <c r="AC152" s="169">
        <v>2000</v>
      </c>
      <c r="AD152" s="169">
        <v>1931.1510235999999</v>
      </c>
      <c r="AE152" s="169">
        <v>1971.5165313</v>
      </c>
      <c r="AF152" s="162">
        <v>0.96557550000000003</v>
      </c>
      <c r="AG152" s="162">
        <v>0.98575829999999998</v>
      </c>
      <c r="AH152" s="169">
        <v>2018</v>
      </c>
      <c r="AI152" s="169">
        <v>1952</v>
      </c>
      <c r="AJ152" s="169">
        <v>1992</v>
      </c>
      <c r="AK152" s="169">
        <v>1762</v>
      </c>
      <c r="AL152" s="162">
        <v>0.97</v>
      </c>
      <c r="AM152" s="162">
        <v>0.99</v>
      </c>
      <c r="AN152" s="162">
        <v>0.87</v>
      </c>
      <c r="AO152" s="224">
        <v>2036</v>
      </c>
      <c r="AP152" s="169">
        <v>2190.4754953035599</v>
      </c>
      <c r="AQ152" s="169">
        <v>2015.64</v>
      </c>
      <c r="AR152" s="169">
        <v>1771.32</v>
      </c>
      <c r="AS152" s="162">
        <v>1.07587205073849</v>
      </c>
      <c r="AT152" s="162">
        <v>0.99</v>
      </c>
      <c r="AU152" s="162">
        <v>0.87</v>
      </c>
      <c r="AV152" s="169">
        <v>2104</v>
      </c>
      <c r="AW152" s="169">
        <v>2069.8215796524673</v>
      </c>
      <c r="AX152" s="169">
        <v>2070.2959805567498</v>
      </c>
      <c r="AY152" s="169">
        <v>1983.2134525291899</v>
      </c>
      <c r="AZ152" s="162">
        <v>0.98375550363710429</v>
      </c>
      <c r="BA152" s="162">
        <v>1.00183691292366</v>
      </c>
      <c r="BB152" s="162">
        <v>0.95969680741795005</v>
      </c>
      <c r="BC152" s="169">
        <v>2087</v>
      </c>
      <c r="BD152" s="169">
        <v>2171.0842446505458</v>
      </c>
      <c r="BE152" s="169">
        <v>2090.8336372716785</v>
      </c>
      <c r="BF152" s="169">
        <v>2002.8872370812617</v>
      </c>
      <c r="BG152" s="162">
        <v>1.0402895278632227</v>
      </c>
      <c r="BH152" s="169">
        <v>2093</v>
      </c>
      <c r="BI152" s="169">
        <v>2177.3259818177253</v>
      </c>
      <c r="BJ152" s="169">
        <v>0</v>
      </c>
      <c r="BK152" s="162">
        <v>0</v>
      </c>
      <c r="BL152" s="169">
        <v>0</v>
      </c>
      <c r="BM152" s="169">
        <v>0</v>
      </c>
      <c r="BN152" s="169">
        <v>0</v>
      </c>
      <c r="BO152" s="169">
        <v>0</v>
      </c>
      <c r="BP152" s="169">
        <v>0</v>
      </c>
      <c r="BQ152" s="162">
        <v>0</v>
      </c>
      <c r="BR152" s="169">
        <v>0</v>
      </c>
      <c r="BS152" s="169">
        <v>0</v>
      </c>
      <c r="BT152" s="169">
        <v>0</v>
      </c>
      <c r="BU152" s="161" t="s">
        <v>1240</v>
      </c>
      <c r="BV152" s="161" t="s">
        <v>1374</v>
      </c>
      <c r="BW152" s="161" t="s">
        <v>1182</v>
      </c>
      <c r="BX152" s="161" t="s">
        <v>2056</v>
      </c>
      <c r="BY152" s="161" t="s">
        <v>2057</v>
      </c>
      <c r="BZ152" s="161" t="s">
        <v>2056</v>
      </c>
      <c r="CA152" s="161" t="s">
        <v>1259</v>
      </c>
      <c r="CB152" s="161" t="s">
        <v>2056</v>
      </c>
      <c r="CC152" s="161" t="s">
        <v>1259</v>
      </c>
      <c r="CD152" s="161" t="s">
        <v>2058</v>
      </c>
      <c r="CE152" s="161" t="s">
        <v>2058</v>
      </c>
      <c r="CF152" s="161" t="s">
        <v>2058</v>
      </c>
      <c r="CG152" s="161" t="s">
        <v>2059</v>
      </c>
      <c r="CH152" s="161" t="s">
        <v>2060</v>
      </c>
      <c r="CI152" s="161">
        <v>0</v>
      </c>
      <c r="CJ152" s="161">
        <v>0.99977726053554905</v>
      </c>
      <c r="CK152" s="161" t="s">
        <v>2061</v>
      </c>
      <c r="CL152" s="161" t="s">
        <v>2062</v>
      </c>
    </row>
    <row r="153" spans="1:90" x14ac:dyDescent="0.25">
      <c r="A153" s="161">
        <v>914</v>
      </c>
      <c r="B153" s="201" t="s">
        <v>2078</v>
      </c>
      <c r="C153" s="225" t="s">
        <v>2079</v>
      </c>
      <c r="D153" s="201" t="s">
        <v>1369</v>
      </c>
      <c r="E153" s="207" t="s">
        <v>1369</v>
      </c>
      <c r="F153" s="161" t="s">
        <v>2080</v>
      </c>
      <c r="G153" s="161" t="s">
        <v>2081</v>
      </c>
      <c r="H153" s="161" t="s">
        <v>2081</v>
      </c>
      <c r="I153" s="161" t="s">
        <v>2053</v>
      </c>
      <c r="J153" s="161" t="s">
        <v>2054</v>
      </c>
      <c r="O153" s="161" t="s">
        <v>2055</v>
      </c>
      <c r="P153" s="169">
        <v>5969</v>
      </c>
      <c r="Q153" s="190">
        <v>7067.0006217999999</v>
      </c>
      <c r="R153" s="162">
        <v>1.1839504999999999</v>
      </c>
      <c r="S153" s="190">
        <v>6019</v>
      </c>
      <c r="T153" s="190">
        <v>7011.9565418000002</v>
      </c>
      <c r="U153" s="190">
        <v>6258.4367165000003</v>
      </c>
      <c r="V153" s="162">
        <v>1.1649704000000001</v>
      </c>
      <c r="W153" s="162">
        <v>1.03978014894501</v>
      </c>
      <c r="X153" s="190">
        <v>6064</v>
      </c>
      <c r="Y153" s="190">
        <v>7064.3802076000002</v>
      </c>
      <c r="Z153" s="190">
        <v>6298.0926886999996</v>
      </c>
      <c r="AA153" s="162">
        <v>1.1649704000000001</v>
      </c>
      <c r="AB153" s="162">
        <v>1.0386036755771799</v>
      </c>
      <c r="AC153" s="169">
        <v>6059</v>
      </c>
      <c r="AD153" s="169">
        <v>6849.0050168999996</v>
      </c>
      <c r="AE153" s="169">
        <v>6160.4226513000003</v>
      </c>
      <c r="AF153" s="162">
        <v>1.1303854</v>
      </c>
      <c r="AG153" s="162">
        <v>1.0167392</v>
      </c>
      <c r="AH153" s="169">
        <v>6048</v>
      </c>
      <c r="AI153" s="169">
        <v>6841</v>
      </c>
      <c r="AJ153" s="169">
        <v>6134</v>
      </c>
      <c r="AK153" s="169">
        <v>5929</v>
      </c>
      <c r="AL153" s="162">
        <v>1.1299999999999999</v>
      </c>
      <c r="AM153" s="162">
        <v>1.01</v>
      </c>
      <c r="AN153" s="162">
        <v>0.98</v>
      </c>
      <c r="AO153" s="224">
        <v>6014</v>
      </c>
      <c r="AP153" s="169">
        <v>6977.60443048669</v>
      </c>
      <c r="AQ153" s="169">
        <v>6074.14</v>
      </c>
      <c r="AR153" s="169">
        <v>5893.72</v>
      </c>
      <c r="AS153" s="162">
        <v>1.16022687570447</v>
      </c>
      <c r="AT153" s="162">
        <v>1.01</v>
      </c>
      <c r="AU153" s="162">
        <v>0.98</v>
      </c>
      <c r="AV153" s="169">
        <v>6051</v>
      </c>
      <c r="AW153" s="169">
        <v>7427.4484647471372</v>
      </c>
      <c r="AX153" s="169">
        <v>6214.2763480221802</v>
      </c>
      <c r="AY153" s="169">
        <v>5712.5591954086703</v>
      </c>
      <c r="AZ153" s="162">
        <v>1.2274745438352566</v>
      </c>
      <c r="BA153" s="162">
        <v>1.0128394341165601</v>
      </c>
      <c r="BB153" s="162">
        <v>0.93106661158971005</v>
      </c>
      <c r="BC153" s="169">
        <v>6086</v>
      </c>
      <c r="BD153" s="169">
        <v>7339.1945617885121</v>
      </c>
      <c r="BE153" s="169">
        <v>6164.1407960333845</v>
      </c>
      <c r="BF153" s="169">
        <v>5666.4713981349751</v>
      </c>
      <c r="BG153" s="162">
        <v>1.205914321687235</v>
      </c>
      <c r="BH153" s="169">
        <v>6069</v>
      </c>
      <c r="BI153" s="169">
        <v>7318.6940183198294</v>
      </c>
      <c r="BJ153" s="169">
        <v>0</v>
      </c>
      <c r="BK153" s="162">
        <v>0</v>
      </c>
      <c r="BL153" s="169">
        <v>0</v>
      </c>
      <c r="BM153" s="169">
        <v>0</v>
      </c>
      <c r="BN153" s="169">
        <v>0</v>
      </c>
      <c r="BO153" s="169">
        <v>0</v>
      </c>
      <c r="BP153" s="169">
        <v>0</v>
      </c>
      <c r="BQ153" s="162">
        <v>0</v>
      </c>
      <c r="BR153" s="169">
        <v>0</v>
      </c>
      <c r="BS153" s="169">
        <v>0</v>
      </c>
      <c r="BT153" s="169">
        <v>0</v>
      </c>
      <c r="BU153" s="161" t="s">
        <v>1240</v>
      </c>
      <c r="BV153" s="161" t="s">
        <v>1374</v>
      </c>
      <c r="BW153" s="161" t="s">
        <v>1182</v>
      </c>
      <c r="BX153" s="161" t="s">
        <v>2056</v>
      </c>
      <c r="BY153" s="161" t="s">
        <v>2057</v>
      </c>
      <c r="BZ153" s="161" t="s">
        <v>2056</v>
      </c>
      <c r="CA153" s="161" t="s">
        <v>1259</v>
      </c>
      <c r="CB153" s="161" t="s">
        <v>2056</v>
      </c>
      <c r="CC153" s="161" t="s">
        <v>1259</v>
      </c>
      <c r="CD153" s="161" t="s">
        <v>2058</v>
      </c>
      <c r="CE153" s="161" t="s">
        <v>2058</v>
      </c>
      <c r="CF153" s="161" t="s">
        <v>2058</v>
      </c>
      <c r="CG153" s="161" t="s">
        <v>2059</v>
      </c>
      <c r="CH153" s="161" t="s">
        <v>2060</v>
      </c>
      <c r="CI153" s="161">
        <v>0</v>
      </c>
      <c r="CJ153" s="161">
        <v>1.22827233861086</v>
      </c>
      <c r="CK153" s="161" t="s">
        <v>2061</v>
      </c>
      <c r="CL153" s="161" t="s">
        <v>2062</v>
      </c>
    </row>
    <row r="154" spans="1:90" x14ac:dyDescent="0.25">
      <c r="A154" s="161">
        <v>919</v>
      </c>
      <c r="B154" s="201" t="s">
        <v>2082</v>
      </c>
      <c r="C154" s="225" t="s">
        <v>2083</v>
      </c>
      <c r="D154" s="201" t="s">
        <v>1369</v>
      </c>
      <c r="E154" s="207" t="s">
        <v>1369</v>
      </c>
      <c r="F154" s="161" t="s">
        <v>2084</v>
      </c>
      <c r="G154" s="161" t="s">
        <v>2085</v>
      </c>
      <c r="H154" s="161" t="s">
        <v>2085</v>
      </c>
      <c r="I154" s="161" t="s">
        <v>2053</v>
      </c>
      <c r="J154" s="161" t="s">
        <v>2054</v>
      </c>
      <c r="O154" s="161" t="s">
        <v>2055</v>
      </c>
      <c r="P154" s="169">
        <v>5127</v>
      </c>
      <c r="Q154" s="190">
        <v>5282.3400213000004</v>
      </c>
      <c r="R154" s="162">
        <v>1.0302983999999999</v>
      </c>
      <c r="S154" s="190">
        <v>5257</v>
      </c>
      <c r="T154" s="190">
        <v>5386.0226865000004</v>
      </c>
      <c r="U154" s="190">
        <v>5341.6860810999997</v>
      </c>
      <c r="V154" s="162">
        <v>1.024543</v>
      </c>
      <c r="W154" s="162">
        <v>1.01610920317672</v>
      </c>
      <c r="X154" s="190">
        <v>5425</v>
      </c>
      <c r="Y154" s="190">
        <v>5558.1459148000004</v>
      </c>
      <c r="Z154" s="190">
        <v>5513.5033977000003</v>
      </c>
      <c r="AA154" s="162">
        <v>1.024543</v>
      </c>
      <c r="AB154" s="162">
        <v>1.01631399035945</v>
      </c>
      <c r="AC154" s="169">
        <v>5486</v>
      </c>
      <c r="AD154" s="169">
        <v>5494.2680179999998</v>
      </c>
      <c r="AE154" s="169">
        <v>5628.0788411000003</v>
      </c>
      <c r="AF154" s="162">
        <v>1.0015071</v>
      </c>
      <c r="AG154" s="162">
        <v>1.0258984</v>
      </c>
      <c r="AH154" s="169">
        <v>5532</v>
      </c>
      <c r="AI154" s="169">
        <v>5538</v>
      </c>
      <c r="AJ154" s="169">
        <v>5679</v>
      </c>
      <c r="AK154" s="169">
        <v>5797</v>
      </c>
      <c r="AL154" s="162">
        <v>1</v>
      </c>
      <c r="AM154" s="162">
        <v>1.03</v>
      </c>
      <c r="AN154" s="162">
        <v>1.05</v>
      </c>
      <c r="AO154" s="224">
        <v>5618</v>
      </c>
      <c r="AP154" s="169">
        <v>5429.1361911048998</v>
      </c>
      <c r="AQ154" s="169">
        <v>5786.54</v>
      </c>
      <c r="AR154" s="169">
        <v>5898.9</v>
      </c>
      <c r="AS154" s="162">
        <v>0.96638237648716496</v>
      </c>
      <c r="AT154" s="162">
        <v>1.03</v>
      </c>
      <c r="AU154" s="162">
        <v>1.05</v>
      </c>
      <c r="AV154" s="169">
        <v>5713</v>
      </c>
      <c r="AW154" s="169">
        <v>5682.2575534390271</v>
      </c>
      <c r="AX154" s="169">
        <v>6006.6777485225502</v>
      </c>
      <c r="AY154" s="169">
        <v>5617.3818472550702</v>
      </c>
      <c r="AZ154" s="162">
        <v>0.99461886109557618</v>
      </c>
      <c r="BA154" s="162">
        <v>1.0311008065440801</v>
      </c>
      <c r="BB154" s="162">
        <v>0.96427462831603705</v>
      </c>
      <c r="BC154" s="169">
        <v>5790</v>
      </c>
      <c r="BD154" s="169">
        <v>5769.5067692974089</v>
      </c>
      <c r="BE154" s="169">
        <v>5970.0736698902238</v>
      </c>
      <c r="BF154" s="169">
        <v>5583.1500979498542</v>
      </c>
      <c r="BG154" s="162">
        <v>0.99646058191665088</v>
      </c>
      <c r="BH154" s="169">
        <v>5845</v>
      </c>
      <c r="BI154" s="169">
        <v>5824.312101302824</v>
      </c>
      <c r="BJ154" s="169">
        <v>0</v>
      </c>
      <c r="BK154" s="162">
        <v>0</v>
      </c>
      <c r="BL154" s="169">
        <v>0</v>
      </c>
      <c r="BM154" s="169">
        <v>0</v>
      </c>
      <c r="BN154" s="169">
        <v>0</v>
      </c>
      <c r="BO154" s="169">
        <v>0</v>
      </c>
      <c r="BP154" s="169">
        <v>0</v>
      </c>
      <c r="BQ154" s="162">
        <v>0</v>
      </c>
      <c r="BR154" s="169">
        <v>0</v>
      </c>
      <c r="BS154" s="169">
        <v>0</v>
      </c>
      <c r="BT154" s="169">
        <v>0</v>
      </c>
      <c r="BU154" s="161" t="s">
        <v>1240</v>
      </c>
      <c r="BV154" s="161" t="s">
        <v>1374</v>
      </c>
      <c r="BW154" s="161" t="s">
        <v>1182</v>
      </c>
      <c r="BX154" s="161" t="s">
        <v>2056</v>
      </c>
      <c r="BY154" s="161" t="s">
        <v>2057</v>
      </c>
      <c r="BZ154" s="161" t="s">
        <v>2056</v>
      </c>
      <c r="CA154" s="161" t="s">
        <v>1259</v>
      </c>
      <c r="CB154" s="161" t="s">
        <v>2056</v>
      </c>
      <c r="CC154" s="161" t="s">
        <v>1259</v>
      </c>
      <c r="CD154" s="161" t="s">
        <v>2058</v>
      </c>
      <c r="CE154" s="161" t="s">
        <v>2058</v>
      </c>
      <c r="CF154" s="161" t="s">
        <v>2058</v>
      </c>
      <c r="CG154" s="161" t="s">
        <v>2059</v>
      </c>
      <c r="CH154" s="161" t="s">
        <v>2060</v>
      </c>
      <c r="CI154" s="161">
        <v>0</v>
      </c>
      <c r="CJ154" s="161">
        <v>0.99721155987090304</v>
      </c>
      <c r="CK154" s="161" t="s">
        <v>2061</v>
      </c>
      <c r="CL154" s="161" t="s">
        <v>2062</v>
      </c>
    </row>
    <row r="155" spans="1:90" x14ac:dyDescent="0.25">
      <c r="A155" s="161">
        <v>926</v>
      </c>
      <c r="B155" s="201" t="s">
        <v>2086</v>
      </c>
      <c r="C155" s="225" t="s">
        <v>2087</v>
      </c>
      <c r="D155" s="201" t="s">
        <v>1369</v>
      </c>
      <c r="E155" s="207" t="s">
        <v>1369</v>
      </c>
      <c r="F155" s="161" t="s">
        <v>2088</v>
      </c>
      <c r="G155" s="161" t="s">
        <v>2089</v>
      </c>
      <c r="H155" s="161" t="s">
        <v>2089</v>
      </c>
      <c r="I155" s="161" t="s">
        <v>2090</v>
      </c>
      <c r="J155" s="161" t="s">
        <v>514</v>
      </c>
      <c r="O155" s="161" t="s">
        <v>2055</v>
      </c>
      <c r="P155" s="169">
        <v>9713</v>
      </c>
      <c r="Q155" s="190">
        <v>10049.130155299999</v>
      </c>
      <c r="R155" s="162">
        <v>1.0346062</v>
      </c>
      <c r="S155" s="190">
        <v>9878</v>
      </c>
      <c r="T155" s="190">
        <v>9914.3156562000004</v>
      </c>
      <c r="U155" s="190">
        <v>9642.1860393000006</v>
      </c>
      <c r="V155" s="162">
        <v>1.0036764</v>
      </c>
      <c r="W155" s="162">
        <v>0.97612735769386505</v>
      </c>
      <c r="X155" s="190">
        <v>10032</v>
      </c>
      <c r="Y155" s="190">
        <v>10068.8818245</v>
      </c>
      <c r="Z155" s="190">
        <v>9782.2233876999999</v>
      </c>
      <c r="AA155" s="162">
        <v>1.0036764</v>
      </c>
      <c r="AB155" s="162">
        <v>0.97510201233054195</v>
      </c>
      <c r="AC155" s="169">
        <v>10106</v>
      </c>
      <c r="AD155" s="169">
        <v>9990.5524205999991</v>
      </c>
      <c r="AE155" s="169">
        <v>9823.7678450999992</v>
      </c>
      <c r="AF155" s="162">
        <v>0.98857629999999996</v>
      </c>
      <c r="AG155" s="162">
        <v>0.97207279999999996</v>
      </c>
      <c r="AH155" s="169">
        <v>10340</v>
      </c>
      <c r="AI155" s="169">
        <v>10221</v>
      </c>
      <c r="AJ155" s="169">
        <v>10043</v>
      </c>
      <c r="AK155" s="169">
        <v>9225</v>
      </c>
      <c r="AL155" s="162">
        <v>0.99</v>
      </c>
      <c r="AM155" s="162">
        <v>0.97</v>
      </c>
      <c r="AN155" s="162">
        <v>0.89</v>
      </c>
      <c r="AO155" s="224">
        <v>10577</v>
      </c>
      <c r="AP155" s="169">
        <v>10456.567217277199</v>
      </c>
      <c r="AQ155" s="169">
        <v>10259.69</v>
      </c>
      <c r="AR155" s="169">
        <v>9413.5300000000007</v>
      </c>
      <c r="AS155" s="162">
        <v>0.98861371062467396</v>
      </c>
      <c r="AT155" s="162">
        <v>0.97</v>
      </c>
      <c r="AU155" s="162">
        <v>0.89</v>
      </c>
      <c r="AV155" s="169">
        <v>10702</v>
      </c>
      <c r="AW155" s="169">
        <v>10658.702461894307</v>
      </c>
      <c r="AX155" s="169">
        <v>10230.5801499183</v>
      </c>
      <c r="AY155" s="169">
        <v>10607.2587841761</v>
      </c>
      <c r="AZ155" s="162">
        <v>0.99595425732520149</v>
      </c>
      <c r="BA155" s="162">
        <v>0.96862148739995402</v>
      </c>
      <c r="BB155" s="162">
        <v>1.0042850581496101</v>
      </c>
      <c r="BC155" s="169">
        <v>10871</v>
      </c>
      <c r="BD155" s="169">
        <v>10747.692760903295</v>
      </c>
      <c r="BE155" s="169">
        <v>10529.884189524901</v>
      </c>
      <c r="BF155" s="169">
        <v>10917.582867144412</v>
      </c>
      <c r="BG155" s="162">
        <v>0.98865723124857841</v>
      </c>
      <c r="BH155" s="169">
        <v>10990</v>
      </c>
      <c r="BI155" s="169">
        <v>10865.342971421876</v>
      </c>
      <c r="BJ155" s="169">
        <v>0</v>
      </c>
      <c r="BK155" s="162">
        <v>0</v>
      </c>
      <c r="BL155" s="169">
        <v>0</v>
      </c>
      <c r="BM155" s="169">
        <v>0</v>
      </c>
      <c r="BN155" s="169">
        <v>0</v>
      </c>
      <c r="BO155" s="169">
        <v>0</v>
      </c>
      <c r="BP155" s="169">
        <v>0</v>
      </c>
      <c r="BQ155" s="162">
        <v>0</v>
      </c>
      <c r="BR155" s="169">
        <v>0</v>
      </c>
      <c r="BS155" s="169">
        <v>0</v>
      </c>
      <c r="BT155" s="169">
        <v>0</v>
      </c>
      <c r="BU155" s="161" t="s">
        <v>1240</v>
      </c>
      <c r="BV155" s="161" t="s">
        <v>1374</v>
      </c>
      <c r="BW155" s="161" t="s">
        <v>1182</v>
      </c>
      <c r="BX155" s="161" t="s">
        <v>2056</v>
      </c>
      <c r="BY155" s="161" t="s">
        <v>2057</v>
      </c>
      <c r="BZ155" s="161" t="s">
        <v>2056</v>
      </c>
      <c r="CA155" s="161" t="s">
        <v>1259</v>
      </c>
      <c r="CB155" s="161" t="s">
        <v>2056</v>
      </c>
      <c r="CC155" s="161" t="s">
        <v>1259</v>
      </c>
      <c r="CD155" s="161" t="s">
        <v>2091</v>
      </c>
      <c r="CE155" s="161" t="s">
        <v>1377</v>
      </c>
      <c r="CF155" s="161" t="s">
        <v>2091</v>
      </c>
      <c r="CG155" s="161" t="s">
        <v>2092</v>
      </c>
      <c r="CH155" s="161" t="s">
        <v>2093</v>
      </c>
      <c r="CI155" s="161">
        <v>0</v>
      </c>
      <c r="CJ155" s="161">
        <v>0.98401370581652103</v>
      </c>
      <c r="CK155" s="161" t="s">
        <v>2061</v>
      </c>
      <c r="CL155" s="161" t="s">
        <v>2062</v>
      </c>
    </row>
    <row r="156" spans="1:90" x14ac:dyDescent="0.25">
      <c r="A156" s="161">
        <v>928</v>
      </c>
      <c r="B156" s="201" t="s">
        <v>2094</v>
      </c>
      <c r="C156" s="225" t="s">
        <v>2095</v>
      </c>
      <c r="D156" s="201" t="s">
        <v>1369</v>
      </c>
      <c r="E156" s="207" t="s">
        <v>1369</v>
      </c>
      <c r="F156" s="161" t="s">
        <v>2096</v>
      </c>
      <c r="G156" s="161" t="s">
        <v>2097</v>
      </c>
      <c r="H156" s="161" t="s">
        <v>2097</v>
      </c>
      <c r="I156" s="161" t="s">
        <v>2090</v>
      </c>
      <c r="J156" s="161" t="s">
        <v>514</v>
      </c>
      <c r="O156" s="161" t="s">
        <v>2055</v>
      </c>
      <c r="P156" s="169">
        <v>4776</v>
      </c>
      <c r="Q156" s="190">
        <v>4807.4690170000003</v>
      </c>
      <c r="R156" s="162">
        <v>1.006589</v>
      </c>
      <c r="S156" s="190">
        <v>4828</v>
      </c>
      <c r="T156" s="190">
        <v>4775.1645124999995</v>
      </c>
      <c r="U156" s="190">
        <v>4790.8512953999998</v>
      </c>
      <c r="V156" s="162">
        <v>0.98905639999999995</v>
      </c>
      <c r="W156" s="162">
        <v>0.99230557071251002</v>
      </c>
      <c r="X156" s="190">
        <v>4936</v>
      </c>
      <c r="Y156" s="190">
        <v>4881.9826085000004</v>
      </c>
      <c r="Z156" s="190">
        <v>4889.5054626000001</v>
      </c>
      <c r="AA156" s="162">
        <v>0.98905639999999995</v>
      </c>
      <c r="AB156" s="162">
        <v>0.99058052321718004</v>
      </c>
      <c r="AC156" s="169">
        <v>4993</v>
      </c>
      <c r="AD156" s="169">
        <v>4748.0950654999997</v>
      </c>
      <c r="AE156" s="169">
        <v>4977.8223905000004</v>
      </c>
      <c r="AF156" s="162">
        <v>0.95095030000000003</v>
      </c>
      <c r="AG156" s="162">
        <v>0.99696019999999996</v>
      </c>
      <c r="AH156" s="169">
        <v>5035</v>
      </c>
      <c r="AI156" s="169">
        <v>4786</v>
      </c>
      <c r="AJ156" s="169">
        <v>5020</v>
      </c>
      <c r="AK156" s="169">
        <v>4676</v>
      </c>
      <c r="AL156" s="162">
        <v>0.95</v>
      </c>
      <c r="AM156" s="162">
        <v>1</v>
      </c>
      <c r="AN156" s="162">
        <v>0.93</v>
      </c>
      <c r="AO156" s="224">
        <v>5147</v>
      </c>
      <c r="AP156" s="169">
        <v>5078.6934101920397</v>
      </c>
      <c r="AQ156" s="169">
        <v>5147</v>
      </c>
      <c r="AR156" s="169">
        <v>4786.71</v>
      </c>
      <c r="AS156" s="162">
        <v>0.98672885373849595</v>
      </c>
      <c r="AT156" s="162">
        <v>1</v>
      </c>
      <c r="AU156" s="162">
        <v>0.93</v>
      </c>
      <c r="AV156" s="169">
        <v>5178</v>
      </c>
      <c r="AW156" s="169">
        <v>5064.2287063317226</v>
      </c>
      <c r="AX156" s="169">
        <v>5246.0398468294597</v>
      </c>
      <c r="AY156" s="169">
        <v>4980.9185193265503</v>
      </c>
      <c r="AZ156" s="162">
        <v>0.97802794637538093</v>
      </c>
      <c r="BA156" s="162">
        <v>0.993285969294606</v>
      </c>
      <c r="BB156" s="162">
        <v>0.94308785748869695</v>
      </c>
      <c r="BC156" s="169">
        <v>5187</v>
      </c>
      <c r="BD156" s="169">
        <v>5050.6542090692974</v>
      </c>
      <c r="BE156" s="169">
        <v>5152.1743227311217</v>
      </c>
      <c r="BF156" s="169">
        <v>4891.7967167938714</v>
      </c>
      <c r="BG156" s="162">
        <v>0.97371394044135284</v>
      </c>
      <c r="BH156" s="169">
        <v>5212</v>
      </c>
      <c r="BI156" s="169">
        <v>5074.9970575803309</v>
      </c>
      <c r="BJ156" s="169">
        <v>0</v>
      </c>
      <c r="BK156" s="162">
        <v>0</v>
      </c>
      <c r="BL156" s="169">
        <v>0</v>
      </c>
      <c r="BM156" s="169">
        <v>0</v>
      </c>
      <c r="BN156" s="169">
        <v>0</v>
      </c>
      <c r="BO156" s="169">
        <v>0</v>
      </c>
      <c r="BP156" s="169">
        <v>0</v>
      </c>
      <c r="BQ156" s="162">
        <v>0</v>
      </c>
      <c r="BR156" s="169">
        <v>0</v>
      </c>
      <c r="BS156" s="169">
        <v>0</v>
      </c>
      <c r="BT156" s="169">
        <v>0</v>
      </c>
      <c r="BU156" s="161" t="s">
        <v>1240</v>
      </c>
      <c r="BV156" s="161" t="s">
        <v>1374</v>
      </c>
      <c r="BW156" s="161" t="s">
        <v>1182</v>
      </c>
      <c r="BX156" s="161" t="s">
        <v>2056</v>
      </c>
      <c r="BY156" s="161" t="s">
        <v>2057</v>
      </c>
      <c r="BZ156" s="161" t="s">
        <v>2056</v>
      </c>
      <c r="CA156" s="161" t="s">
        <v>1259</v>
      </c>
      <c r="CB156" s="161" t="s">
        <v>2056</v>
      </c>
      <c r="CC156" s="161" t="s">
        <v>1259</v>
      </c>
      <c r="CD156" s="161" t="s">
        <v>2091</v>
      </c>
      <c r="CE156" s="161" t="s">
        <v>1377</v>
      </c>
      <c r="CF156" s="161" t="s">
        <v>2091</v>
      </c>
      <c r="CG156" s="161" t="s">
        <v>2092</v>
      </c>
      <c r="CH156" s="161" t="s">
        <v>2093</v>
      </c>
      <c r="CI156" s="161">
        <v>0</v>
      </c>
      <c r="CJ156" s="161">
        <v>0.98080396441801698</v>
      </c>
      <c r="CK156" s="161" t="s">
        <v>2061</v>
      </c>
      <c r="CL156" s="161" t="s">
        <v>2062</v>
      </c>
    </row>
    <row r="157" spans="1:90" x14ac:dyDescent="0.25">
      <c r="A157" s="161">
        <v>929</v>
      </c>
      <c r="B157" s="201" t="s">
        <v>2098</v>
      </c>
      <c r="C157" s="225" t="s">
        <v>2099</v>
      </c>
      <c r="D157" s="201" t="s">
        <v>1369</v>
      </c>
      <c r="E157" s="207" t="s">
        <v>1369</v>
      </c>
      <c r="F157" s="161" t="s">
        <v>2100</v>
      </c>
      <c r="G157" s="161" t="s">
        <v>2101</v>
      </c>
      <c r="H157" s="161" t="s">
        <v>2101</v>
      </c>
      <c r="I157" s="161" t="s">
        <v>2053</v>
      </c>
      <c r="J157" s="161" t="s">
        <v>2054</v>
      </c>
      <c r="O157" s="161" t="s">
        <v>2055</v>
      </c>
      <c r="P157" s="169">
        <v>1829</v>
      </c>
      <c r="Q157" s="190">
        <v>2220.7365872999999</v>
      </c>
      <c r="R157" s="162">
        <v>1.2141807</v>
      </c>
      <c r="S157" s="190">
        <v>1825</v>
      </c>
      <c r="T157" s="190">
        <v>2277.5107619</v>
      </c>
      <c r="U157" s="190">
        <v>1986.2923604</v>
      </c>
      <c r="V157" s="162">
        <v>1.2479511000000001</v>
      </c>
      <c r="W157" s="162">
        <v>1.08837937556164</v>
      </c>
      <c r="X157" s="190">
        <v>1815</v>
      </c>
      <c r="Y157" s="190">
        <v>2265.0312509</v>
      </c>
      <c r="Z157" s="190">
        <v>1974.6266608000001</v>
      </c>
      <c r="AA157" s="162">
        <v>1.2479511000000001</v>
      </c>
      <c r="AB157" s="162">
        <v>1.0879485734435299</v>
      </c>
      <c r="AC157" s="169">
        <v>1810</v>
      </c>
      <c r="AD157" s="169">
        <v>2376.1313208000001</v>
      </c>
      <c r="AE157" s="169">
        <v>1869.2471524</v>
      </c>
      <c r="AF157" s="162">
        <v>1.3127797000000001</v>
      </c>
      <c r="AG157" s="162">
        <v>1.0327332</v>
      </c>
      <c r="AH157" s="169">
        <v>1832</v>
      </c>
      <c r="AI157" s="169">
        <v>2429</v>
      </c>
      <c r="AJ157" s="169">
        <v>1883</v>
      </c>
      <c r="AK157" s="169">
        <v>1625</v>
      </c>
      <c r="AL157" s="162">
        <v>1.33</v>
      </c>
      <c r="AM157" s="162">
        <v>1.03</v>
      </c>
      <c r="AN157" s="162">
        <v>0.89</v>
      </c>
      <c r="AO157" s="224">
        <v>1847</v>
      </c>
      <c r="AP157" s="169">
        <v>2192.1130386998502</v>
      </c>
      <c r="AQ157" s="169">
        <v>1902.41</v>
      </c>
      <c r="AR157" s="169">
        <v>1643.83</v>
      </c>
      <c r="AS157" s="162">
        <v>1.1868505894422601</v>
      </c>
      <c r="AT157" s="162">
        <v>1.03</v>
      </c>
      <c r="AU157" s="162">
        <v>0.89</v>
      </c>
      <c r="AV157" s="169">
        <v>1856</v>
      </c>
      <c r="AW157" s="169">
        <v>2210.356845649876</v>
      </c>
      <c r="AX157" s="169">
        <v>1825.2997716950999</v>
      </c>
      <c r="AY157" s="169">
        <v>1614.1601123211201</v>
      </c>
      <c r="AZ157" s="162">
        <v>1.1909250245958385</v>
      </c>
      <c r="BA157" s="162">
        <v>1.0191511846427099</v>
      </c>
      <c r="BB157" s="162">
        <v>0.90126192759415003</v>
      </c>
      <c r="BC157" s="169">
        <v>1845</v>
      </c>
      <c r="BD157" s="169">
        <v>2197.7564301916054</v>
      </c>
      <c r="BE157" s="169">
        <v>1880.3339356657998</v>
      </c>
      <c r="BF157" s="169">
        <v>1662.8282564112069</v>
      </c>
      <c r="BG157" s="162">
        <v>1.1911958971228214</v>
      </c>
      <c r="BH157" s="169">
        <v>1848</v>
      </c>
      <c r="BI157" s="169">
        <v>2201.3300178829741</v>
      </c>
      <c r="BJ157" s="169">
        <v>0</v>
      </c>
      <c r="BK157" s="162">
        <v>0</v>
      </c>
      <c r="BL157" s="169">
        <v>0</v>
      </c>
      <c r="BM157" s="169">
        <v>0</v>
      </c>
      <c r="BN157" s="169">
        <v>0</v>
      </c>
      <c r="BO157" s="169">
        <v>0</v>
      </c>
      <c r="BP157" s="169">
        <v>0</v>
      </c>
      <c r="BQ157" s="162">
        <v>0</v>
      </c>
      <c r="BR157" s="169">
        <v>0</v>
      </c>
      <c r="BS157" s="169">
        <v>0</v>
      </c>
      <c r="BT157" s="169">
        <v>0</v>
      </c>
      <c r="BU157" s="161" t="s">
        <v>1240</v>
      </c>
      <c r="BV157" s="161" t="s">
        <v>1374</v>
      </c>
      <c r="BW157" s="161" t="s">
        <v>1182</v>
      </c>
      <c r="BX157" s="161" t="s">
        <v>2056</v>
      </c>
      <c r="BY157" s="161" t="s">
        <v>2057</v>
      </c>
      <c r="BZ157" s="161" t="s">
        <v>2056</v>
      </c>
      <c r="CA157" s="161" t="s">
        <v>1259</v>
      </c>
      <c r="CB157" s="161" t="s">
        <v>2056</v>
      </c>
      <c r="CC157" s="161" t="s">
        <v>1259</v>
      </c>
      <c r="CD157" s="161" t="s">
        <v>2058</v>
      </c>
      <c r="CE157" s="161" t="s">
        <v>2058</v>
      </c>
      <c r="CF157" s="161" t="s">
        <v>2058</v>
      </c>
      <c r="CG157" s="161" t="s">
        <v>2059</v>
      </c>
      <c r="CH157" s="161" t="s">
        <v>2060</v>
      </c>
      <c r="CI157" s="161">
        <v>0</v>
      </c>
      <c r="CJ157" s="161">
        <v>1.1697005818753099</v>
      </c>
      <c r="CK157" s="161" t="s">
        <v>2061</v>
      </c>
      <c r="CL157" s="161" t="s">
        <v>2062</v>
      </c>
    </row>
    <row r="158" spans="1:90" x14ac:dyDescent="0.25">
      <c r="A158" s="161">
        <v>935</v>
      </c>
      <c r="B158" s="201" t="s">
        <v>2102</v>
      </c>
      <c r="C158" s="225" t="s">
        <v>2103</v>
      </c>
      <c r="D158" s="201" t="s">
        <v>1369</v>
      </c>
      <c r="E158" s="207" t="s">
        <v>1369</v>
      </c>
      <c r="F158" s="161" t="s">
        <v>2104</v>
      </c>
      <c r="G158" s="161" t="s">
        <v>2105</v>
      </c>
      <c r="H158" s="161" t="s">
        <v>2105</v>
      </c>
      <c r="I158" s="161" t="s">
        <v>2090</v>
      </c>
      <c r="J158" s="161" t="s">
        <v>514</v>
      </c>
      <c r="O158" s="161" t="s">
        <v>2055</v>
      </c>
      <c r="P158" s="169">
        <v>1305</v>
      </c>
      <c r="Q158" s="190">
        <v>1341.3513617000001</v>
      </c>
      <c r="R158" s="162">
        <v>1.0278554</v>
      </c>
      <c r="S158" s="190">
        <v>1298</v>
      </c>
      <c r="T158" s="190">
        <v>1362.6020223999999</v>
      </c>
      <c r="U158" s="190">
        <v>1359.8738367999999</v>
      </c>
      <c r="V158" s="162">
        <v>1.0497704000000001</v>
      </c>
      <c r="W158" s="162">
        <v>1.0476685953775</v>
      </c>
      <c r="X158" s="190">
        <v>1283</v>
      </c>
      <c r="Y158" s="190">
        <v>1346.8554658999999</v>
      </c>
      <c r="Z158" s="190">
        <v>1339.2947583</v>
      </c>
      <c r="AA158" s="162">
        <v>1.0497704000000001</v>
      </c>
      <c r="AB158" s="162">
        <v>1.0438774421668</v>
      </c>
      <c r="AC158" s="169">
        <v>1314</v>
      </c>
      <c r="AD158" s="169">
        <v>1359.3464911000001</v>
      </c>
      <c r="AE158" s="169">
        <v>1389.7639306000001</v>
      </c>
      <c r="AF158" s="162">
        <v>1.0345103</v>
      </c>
      <c r="AG158" s="162">
        <v>1.0576589999999999</v>
      </c>
      <c r="AH158" s="169">
        <v>1315</v>
      </c>
      <c r="AI158" s="169">
        <v>1364</v>
      </c>
      <c r="AJ158" s="169">
        <v>1389</v>
      </c>
      <c r="AK158" s="169">
        <v>1354</v>
      </c>
      <c r="AL158" s="162">
        <v>1.04</v>
      </c>
      <c r="AM158" s="162">
        <v>1.06</v>
      </c>
      <c r="AN158" s="162">
        <v>1.03</v>
      </c>
      <c r="AO158" s="224">
        <v>1317</v>
      </c>
      <c r="AP158" s="169">
        <v>1293.1624901018799</v>
      </c>
      <c r="AQ158" s="169">
        <v>1396.02</v>
      </c>
      <c r="AR158" s="169">
        <v>1356.51</v>
      </c>
      <c r="AS158" s="162">
        <v>0.98190014434463102</v>
      </c>
      <c r="AT158" s="162">
        <v>1.06</v>
      </c>
      <c r="AU158" s="162">
        <v>1.03</v>
      </c>
      <c r="AV158" s="169">
        <v>1342</v>
      </c>
      <c r="AW158" s="169">
        <v>1364.1720964801941</v>
      </c>
      <c r="AX158" s="169">
        <v>1471.3607666994501</v>
      </c>
      <c r="AY158" s="169">
        <v>1278.83282622054</v>
      </c>
      <c r="AZ158" s="162">
        <v>1.0165216814308451</v>
      </c>
      <c r="BA158" s="162">
        <v>1.04611501365052</v>
      </c>
      <c r="BB158" s="162">
        <v>0.90923059098509496</v>
      </c>
      <c r="BC158" s="169">
        <v>1330</v>
      </c>
      <c r="BD158" s="169">
        <v>1369.3948072700398</v>
      </c>
      <c r="BE158" s="169">
        <v>1391.3329681551916</v>
      </c>
      <c r="BF158" s="169">
        <v>1209.2766860101763</v>
      </c>
      <c r="BG158" s="162">
        <v>1.0296201558421352</v>
      </c>
      <c r="BH158" s="169">
        <v>1326</v>
      </c>
      <c r="BI158" s="169">
        <v>1365.2763266466714</v>
      </c>
      <c r="BJ158" s="169">
        <v>0</v>
      </c>
      <c r="BK158" s="162">
        <v>0</v>
      </c>
      <c r="BL158" s="169">
        <v>0</v>
      </c>
      <c r="BM158" s="169">
        <v>0</v>
      </c>
      <c r="BN158" s="169">
        <v>0</v>
      </c>
      <c r="BO158" s="169">
        <v>0</v>
      </c>
      <c r="BP158" s="169">
        <v>0</v>
      </c>
      <c r="BQ158" s="162">
        <v>0</v>
      </c>
      <c r="BR158" s="169">
        <v>0</v>
      </c>
      <c r="BS158" s="169">
        <v>0</v>
      </c>
      <c r="BT158" s="169">
        <v>0</v>
      </c>
      <c r="BU158" s="161" t="s">
        <v>1240</v>
      </c>
      <c r="BV158" s="161" t="s">
        <v>1374</v>
      </c>
      <c r="BW158" s="161" t="s">
        <v>1182</v>
      </c>
      <c r="BX158" s="161" t="s">
        <v>2056</v>
      </c>
      <c r="BY158" s="161" t="s">
        <v>2057</v>
      </c>
      <c r="BZ158" s="161" t="s">
        <v>2056</v>
      </c>
      <c r="CA158" s="161" t="s">
        <v>1259</v>
      </c>
      <c r="CB158" s="161" t="s">
        <v>2056</v>
      </c>
      <c r="CC158" s="161" t="s">
        <v>1259</v>
      </c>
      <c r="CD158" s="161" t="s">
        <v>2091</v>
      </c>
      <c r="CE158" s="161" t="s">
        <v>1377</v>
      </c>
      <c r="CF158" s="161" t="s">
        <v>2091</v>
      </c>
      <c r="CG158" s="161" t="s">
        <v>2092</v>
      </c>
      <c r="CH158" s="161" t="s">
        <v>2093</v>
      </c>
      <c r="CI158" s="161">
        <v>0</v>
      </c>
      <c r="CJ158" s="161">
        <v>1.02195707257552</v>
      </c>
      <c r="CK158" s="161" t="s">
        <v>2061</v>
      </c>
      <c r="CL158" s="161" t="s">
        <v>2062</v>
      </c>
    </row>
    <row r="159" spans="1:90" x14ac:dyDescent="0.25">
      <c r="A159" s="161">
        <v>937</v>
      </c>
      <c r="B159" s="201" t="s">
        <v>2106</v>
      </c>
      <c r="C159" s="225" t="s">
        <v>2107</v>
      </c>
      <c r="D159" s="201" t="s">
        <v>1369</v>
      </c>
      <c r="E159" s="207" t="s">
        <v>1369</v>
      </c>
      <c r="F159" s="161" t="s">
        <v>2108</v>
      </c>
      <c r="G159" s="161" t="s">
        <v>2109</v>
      </c>
      <c r="H159" s="161" t="s">
        <v>2109</v>
      </c>
      <c r="I159" s="161" t="s">
        <v>2110</v>
      </c>
      <c r="J159" s="161" t="s">
        <v>2111</v>
      </c>
      <c r="O159" s="161" t="s">
        <v>2055</v>
      </c>
      <c r="P159" s="169">
        <v>3475</v>
      </c>
      <c r="Q159" s="190">
        <v>3724.8059945</v>
      </c>
      <c r="R159" s="162">
        <v>1.0718866</v>
      </c>
      <c r="S159" s="190">
        <v>3496</v>
      </c>
      <c r="T159" s="190">
        <v>3588.8809024000002</v>
      </c>
      <c r="U159" s="190">
        <v>3587.4298697999998</v>
      </c>
      <c r="V159" s="162">
        <v>1.0265678</v>
      </c>
      <c r="W159" s="162">
        <v>1.0261527087528599</v>
      </c>
      <c r="X159" s="190">
        <v>3556</v>
      </c>
      <c r="Y159" s="190">
        <v>3650.4749682000001</v>
      </c>
      <c r="Z159" s="190">
        <v>3644.3966313000001</v>
      </c>
      <c r="AA159" s="162">
        <v>1.0265678</v>
      </c>
      <c r="AB159" s="162">
        <v>1.0248584452474701</v>
      </c>
      <c r="AC159" s="169">
        <v>3549</v>
      </c>
      <c r="AD159" s="169">
        <v>3844.0498100999998</v>
      </c>
      <c r="AE159" s="169">
        <v>3593.8661415000001</v>
      </c>
      <c r="AF159" s="162">
        <v>1.0831360000000001</v>
      </c>
      <c r="AG159" s="162">
        <v>1.0126419</v>
      </c>
      <c r="AH159" s="169">
        <v>3567</v>
      </c>
      <c r="AI159" s="169">
        <v>3844</v>
      </c>
      <c r="AJ159" s="169">
        <v>3618</v>
      </c>
      <c r="AK159" s="169">
        <v>3310</v>
      </c>
      <c r="AL159" s="162">
        <v>1.08</v>
      </c>
      <c r="AM159" s="162">
        <v>1.01</v>
      </c>
      <c r="AN159" s="162">
        <v>0.93</v>
      </c>
      <c r="AO159" s="224">
        <v>3582</v>
      </c>
      <c r="AP159" s="169">
        <v>3850.40511549241</v>
      </c>
      <c r="AQ159" s="169">
        <v>3617.82</v>
      </c>
      <c r="AR159" s="169">
        <v>3331.26</v>
      </c>
      <c r="AS159" s="162">
        <v>1.07493163469917</v>
      </c>
      <c r="AT159" s="162">
        <v>1.01</v>
      </c>
      <c r="AU159" s="162">
        <v>0.93</v>
      </c>
      <c r="AV159" s="169">
        <v>3614</v>
      </c>
      <c r="AW159" s="169">
        <v>3838.5953224530776</v>
      </c>
      <c r="AX159" s="169">
        <v>3800.4183002002701</v>
      </c>
      <c r="AY159" s="169">
        <v>3374.31688867406</v>
      </c>
      <c r="AZ159" s="162">
        <v>1.062145911027415</v>
      </c>
      <c r="BA159" s="162">
        <v>1.0278345639486901</v>
      </c>
      <c r="BB159" s="162">
        <v>0.91259415515187703</v>
      </c>
      <c r="BC159" s="169">
        <v>3625</v>
      </c>
      <c r="BD159" s="169">
        <v>3914.7792223785164</v>
      </c>
      <c r="BE159" s="169">
        <v>3725.9002943140017</v>
      </c>
      <c r="BF159" s="169">
        <v>3308.1538124255544</v>
      </c>
      <c r="BG159" s="162">
        <v>1.0799390958285562</v>
      </c>
      <c r="BH159" s="169">
        <v>3638</v>
      </c>
      <c r="BI159" s="169">
        <v>3928.8184306242874</v>
      </c>
      <c r="BJ159" s="169">
        <v>0</v>
      </c>
      <c r="BK159" s="162">
        <v>0</v>
      </c>
      <c r="BL159" s="169">
        <v>0</v>
      </c>
      <c r="BM159" s="169">
        <v>0</v>
      </c>
      <c r="BN159" s="169">
        <v>0</v>
      </c>
      <c r="BO159" s="169">
        <v>0</v>
      </c>
      <c r="BP159" s="169">
        <v>0</v>
      </c>
      <c r="BQ159" s="162">
        <v>0</v>
      </c>
      <c r="BR159" s="169">
        <v>0</v>
      </c>
      <c r="BS159" s="169">
        <v>0</v>
      </c>
      <c r="BT159" s="169">
        <v>0</v>
      </c>
      <c r="BU159" s="161" t="s">
        <v>1240</v>
      </c>
      <c r="BV159" s="161" t="s">
        <v>1374</v>
      </c>
      <c r="BW159" s="161" t="s">
        <v>1182</v>
      </c>
      <c r="BX159" s="161" t="s">
        <v>2056</v>
      </c>
      <c r="BY159" s="161" t="s">
        <v>2057</v>
      </c>
      <c r="BZ159" s="161" t="s">
        <v>2056</v>
      </c>
      <c r="CA159" s="161" t="s">
        <v>1259</v>
      </c>
      <c r="CB159" s="161" t="s">
        <v>2056</v>
      </c>
      <c r="CC159" s="161" t="s">
        <v>1259</v>
      </c>
      <c r="CD159" s="161" t="s">
        <v>2091</v>
      </c>
      <c r="CE159" s="161" t="s">
        <v>1377</v>
      </c>
      <c r="CF159" s="161" t="s">
        <v>2091</v>
      </c>
      <c r="CG159" s="161" t="s">
        <v>2092</v>
      </c>
      <c r="CH159" s="161" t="s">
        <v>2093</v>
      </c>
      <c r="CI159" s="161">
        <v>0</v>
      </c>
      <c r="CJ159" s="161">
        <v>1.0566897946261</v>
      </c>
      <c r="CK159" s="161" t="s">
        <v>2061</v>
      </c>
      <c r="CL159" s="161" t="s">
        <v>2062</v>
      </c>
    </row>
    <row r="160" spans="1:90" x14ac:dyDescent="0.25">
      <c r="A160" s="161">
        <v>938</v>
      </c>
      <c r="B160" s="201" t="s">
        <v>2112</v>
      </c>
      <c r="C160" s="225" t="s">
        <v>2113</v>
      </c>
      <c r="D160" s="201" t="s">
        <v>1369</v>
      </c>
      <c r="E160" s="207" t="s">
        <v>1369</v>
      </c>
      <c r="F160" s="161" t="s">
        <v>2114</v>
      </c>
      <c r="G160" s="161" t="s">
        <v>2115</v>
      </c>
      <c r="H160" s="161" t="s">
        <v>2115</v>
      </c>
      <c r="I160" s="161" t="s">
        <v>2110</v>
      </c>
      <c r="J160" s="161" t="s">
        <v>2111</v>
      </c>
      <c r="O160" s="161" t="s">
        <v>2055</v>
      </c>
      <c r="P160" s="169">
        <v>1239</v>
      </c>
      <c r="Q160" s="190">
        <v>1541.0658753</v>
      </c>
      <c r="R160" s="162">
        <v>1.2437981</v>
      </c>
      <c r="S160" s="190">
        <v>1219</v>
      </c>
      <c r="T160" s="190">
        <v>1526.8415204</v>
      </c>
      <c r="U160" s="190">
        <v>1275.0435906</v>
      </c>
      <c r="V160" s="162">
        <v>1.2525360999999999</v>
      </c>
      <c r="W160" s="162">
        <v>1.0459750538146</v>
      </c>
      <c r="X160" s="190">
        <v>1207</v>
      </c>
      <c r="Y160" s="190">
        <v>1511.8110870999999</v>
      </c>
      <c r="Z160" s="190">
        <v>1258.1453595</v>
      </c>
      <c r="AA160" s="162">
        <v>1.2525360999999999</v>
      </c>
      <c r="AB160" s="162">
        <v>1.0423739515327299</v>
      </c>
      <c r="AC160" s="169">
        <v>1200</v>
      </c>
      <c r="AD160" s="169">
        <v>1481.4198289999999</v>
      </c>
      <c r="AE160" s="169">
        <v>1194.1942025999999</v>
      </c>
      <c r="AF160" s="162">
        <v>1.2345165</v>
      </c>
      <c r="AG160" s="162">
        <v>0.99516179999999999</v>
      </c>
      <c r="AH160" s="169">
        <v>1189</v>
      </c>
      <c r="AI160" s="169">
        <v>1473</v>
      </c>
      <c r="AJ160" s="169">
        <v>1183</v>
      </c>
      <c r="AK160" s="169">
        <v>987</v>
      </c>
      <c r="AL160" s="162">
        <v>1.24</v>
      </c>
      <c r="AM160" s="162">
        <v>1</v>
      </c>
      <c r="AN160" s="162">
        <v>0.83</v>
      </c>
      <c r="AO160" s="224">
        <v>1204</v>
      </c>
      <c r="AP160" s="169">
        <v>1464.63662834451</v>
      </c>
      <c r="AQ160" s="169">
        <v>1204</v>
      </c>
      <c r="AR160" s="169">
        <v>999.32</v>
      </c>
      <c r="AS160" s="162">
        <v>1.2164756049373</v>
      </c>
      <c r="AT160" s="162">
        <v>1</v>
      </c>
      <c r="AU160" s="162">
        <v>0.83</v>
      </c>
      <c r="AV160" s="169">
        <v>1200</v>
      </c>
      <c r="AW160" s="169">
        <v>1470.7905748216895</v>
      </c>
      <c r="AX160" s="169">
        <v>1227.1248860919</v>
      </c>
      <c r="AY160" s="169">
        <v>1083.9456237304601</v>
      </c>
      <c r="AZ160" s="162">
        <v>1.2256588123514078</v>
      </c>
      <c r="BA160" s="162">
        <v>1.0074916962987699</v>
      </c>
      <c r="BB160" s="162">
        <v>0.88993893573929705</v>
      </c>
      <c r="BC160" s="169">
        <v>1207</v>
      </c>
      <c r="BD160" s="169">
        <v>1525.381883226351</v>
      </c>
      <c r="BE160" s="169">
        <v>1216.0424774326152</v>
      </c>
      <c r="BF160" s="169">
        <v>1074.1562954373314</v>
      </c>
      <c r="BG160" s="162">
        <v>1.2637795221427928</v>
      </c>
      <c r="BH160" s="169">
        <v>1192</v>
      </c>
      <c r="BI160" s="169">
        <v>1506.425190394209</v>
      </c>
      <c r="BJ160" s="169">
        <v>0</v>
      </c>
      <c r="BK160" s="162">
        <v>0</v>
      </c>
      <c r="BL160" s="169">
        <v>0</v>
      </c>
      <c r="BM160" s="169">
        <v>0</v>
      </c>
      <c r="BN160" s="169">
        <v>0</v>
      </c>
      <c r="BO160" s="169">
        <v>0</v>
      </c>
      <c r="BP160" s="169">
        <v>0</v>
      </c>
      <c r="BQ160" s="162">
        <v>0</v>
      </c>
      <c r="BR160" s="169">
        <v>0</v>
      </c>
      <c r="BS160" s="169">
        <v>0</v>
      </c>
      <c r="BT160" s="169">
        <v>0</v>
      </c>
      <c r="BU160" s="161" t="s">
        <v>1240</v>
      </c>
      <c r="BV160" s="161" t="s">
        <v>1374</v>
      </c>
      <c r="BW160" s="161" t="s">
        <v>1182</v>
      </c>
      <c r="BX160" s="161" t="s">
        <v>2056</v>
      </c>
      <c r="BY160" s="161" t="s">
        <v>2057</v>
      </c>
      <c r="BZ160" s="161" t="s">
        <v>2056</v>
      </c>
      <c r="CA160" s="161" t="s">
        <v>1259</v>
      </c>
      <c r="CB160" s="161" t="s">
        <v>2056</v>
      </c>
      <c r="CC160" s="161" t="s">
        <v>1259</v>
      </c>
      <c r="CD160" s="161" t="s">
        <v>2091</v>
      </c>
      <c r="CE160" s="161" t="s">
        <v>1377</v>
      </c>
      <c r="CF160" s="161" t="s">
        <v>2091</v>
      </c>
      <c r="CG160" s="161" t="s">
        <v>2092</v>
      </c>
      <c r="CH160" s="161" t="s">
        <v>2093</v>
      </c>
      <c r="CI160" s="161">
        <v>0</v>
      </c>
      <c r="CJ160" s="161">
        <v>1.2338539931879799</v>
      </c>
      <c r="CK160" s="161" t="s">
        <v>2061</v>
      </c>
      <c r="CL160" s="161" t="s">
        <v>2062</v>
      </c>
    </row>
    <row r="161" spans="1:90" x14ac:dyDescent="0.25">
      <c r="A161" s="161">
        <v>940</v>
      </c>
      <c r="B161" s="201" t="s">
        <v>2116</v>
      </c>
      <c r="C161" s="225" t="s">
        <v>2117</v>
      </c>
      <c r="D161" s="201" t="s">
        <v>1369</v>
      </c>
      <c r="E161" s="207" t="s">
        <v>1369</v>
      </c>
      <c r="F161" s="161" t="s">
        <v>2118</v>
      </c>
      <c r="G161" s="161" t="s">
        <v>2119</v>
      </c>
      <c r="H161" s="161" t="s">
        <v>2119</v>
      </c>
      <c r="I161" s="161" t="s">
        <v>2110</v>
      </c>
      <c r="J161" s="161" t="s">
        <v>2111</v>
      </c>
      <c r="O161" s="161" t="s">
        <v>2055</v>
      </c>
      <c r="P161" s="169">
        <v>1284</v>
      </c>
      <c r="Q161" s="190">
        <v>1450.3582974000001</v>
      </c>
      <c r="R161" s="162">
        <v>1.1295625</v>
      </c>
      <c r="S161" s="190">
        <v>1293</v>
      </c>
      <c r="T161" s="190">
        <v>1518.9792967999999</v>
      </c>
      <c r="U161" s="190">
        <v>1317.1831686</v>
      </c>
      <c r="V161" s="162">
        <v>1.1747713</v>
      </c>
      <c r="W161" s="162">
        <v>1.0187031466357299</v>
      </c>
      <c r="X161" s="190">
        <v>1277</v>
      </c>
      <c r="Y161" s="190">
        <v>1500.1829559</v>
      </c>
      <c r="Z161" s="190">
        <v>1303.9835763999999</v>
      </c>
      <c r="AA161" s="162">
        <v>1.1747713</v>
      </c>
      <c r="AB161" s="162">
        <v>1.0211304435395501</v>
      </c>
      <c r="AC161" s="169">
        <v>1270</v>
      </c>
      <c r="AD161" s="169">
        <v>1348.57062</v>
      </c>
      <c r="AE161" s="169">
        <v>1238.5013721</v>
      </c>
      <c r="AF161" s="162">
        <v>1.0618666000000001</v>
      </c>
      <c r="AG161" s="162">
        <v>0.97519789999999995</v>
      </c>
      <c r="AH161" s="169">
        <v>1251</v>
      </c>
      <c r="AI161" s="169">
        <v>1327</v>
      </c>
      <c r="AJ161" s="169">
        <v>1220</v>
      </c>
      <c r="AK161" s="169">
        <v>1148</v>
      </c>
      <c r="AL161" s="162">
        <v>1.06</v>
      </c>
      <c r="AM161" s="162">
        <v>0.98</v>
      </c>
      <c r="AN161" s="162">
        <v>0.92</v>
      </c>
      <c r="AO161" s="224">
        <v>1242</v>
      </c>
      <c r="AP161" s="169">
        <v>1412.85979351726</v>
      </c>
      <c r="AQ161" s="169">
        <v>1217.1600000000001</v>
      </c>
      <c r="AR161" s="169">
        <v>1142.6400000000001</v>
      </c>
      <c r="AS161" s="162">
        <v>1.13756827175303</v>
      </c>
      <c r="AT161" s="162">
        <v>0.98</v>
      </c>
      <c r="AU161" s="162">
        <v>0.92</v>
      </c>
      <c r="AV161" s="169">
        <v>1246</v>
      </c>
      <c r="AW161" s="169">
        <v>1354.3083849548434</v>
      </c>
      <c r="AX161" s="169">
        <v>1258.91657502761</v>
      </c>
      <c r="AY161" s="169">
        <v>1134.3067253982199</v>
      </c>
      <c r="AZ161" s="162">
        <v>1.0869248675400027</v>
      </c>
      <c r="BA161" s="162">
        <v>0.97932055622528702</v>
      </c>
      <c r="BB161" s="162">
        <v>0.88238562847002899</v>
      </c>
      <c r="BC161" s="169">
        <v>1225</v>
      </c>
      <c r="BD161" s="169">
        <v>1399.5761903129733</v>
      </c>
      <c r="BE161" s="169">
        <v>1199.6676813759766</v>
      </c>
      <c r="BF161" s="169">
        <v>1080.9223948757856</v>
      </c>
      <c r="BG161" s="162">
        <v>1.1425111757656925</v>
      </c>
      <c r="BH161" s="169">
        <v>1156</v>
      </c>
      <c r="BI161" s="169">
        <v>1320.7429191851406</v>
      </c>
      <c r="BJ161" s="169">
        <v>0</v>
      </c>
      <c r="BK161" s="162">
        <v>0</v>
      </c>
      <c r="BL161" s="169">
        <v>0</v>
      </c>
      <c r="BM161" s="169">
        <v>0</v>
      </c>
      <c r="BN161" s="169">
        <v>0</v>
      </c>
      <c r="BO161" s="169">
        <v>0</v>
      </c>
      <c r="BP161" s="169">
        <v>0</v>
      </c>
      <c r="BQ161" s="162">
        <v>0</v>
      </c>
      <c r="BR161" s="169">
        <v>0</v>
      </c>
      <c r="BS161" s="169">
        <v>0</v>
      </c>
      <c r="BT161" s="169">
        <v>0</v>
      </c>
      <c r="BU161" s="161" t="s">
        <v>1240</v>
      </c>
      <c r="BV161" s="161" t="s">
        <v>1374</v>
      </c>
      <c r="BW161" s="161" t="s">
        <v>1182</v>
      </c>
      <c r="BX161" s="161" t="s">
        <v>2056</v>
      </c>
      <c r="BY161" s="161" t="s">
        <v>2057</v>
      </c>
      <c r="BZ161" s="161" t="s">
        <v>2056</v>
      </c>
      <c r="CA161" s="161" t="s">
        <v>1259</v>
      </c>
      <c r="CB161" s="161" t="s">
        <v>2056</v>
      </c>
      <c r="CC161" s="161" t="s">
        <v>1259</v>
      </c>
      <c r="CD161" s="161" t="s">
        <v>2091</v>
      </c>
      <c r="CE161" s="161" t="s">
        <v>1377</v>
      </c>
      <c r="CF161" s="161" t="s">
        <v>2091</v>
      </c>
      <c r="CG161" s="161" t="s">
        <v>2092</v>
      </c>
      <c r="CH161" s="161" t="s">
        <v>2093</v>
      </c>
      <c r="CI161" s="161">
        <v>0</v>
      </c>
      <c r="CJ161" s="161">
        <v>1.1293075042587299</v>
      </c>
      <c r="CK161" s="161" t="s">
        <v>2061</v>
      </c>
      <c r="CL161" s="161" t="s">
        <v>2062</v>
      </c>
    </row>
    <row r="162" spans="1:90" x14ac:dyDescent="0.25">
      <c r="A162" s="161">
        <v>941</v>
      </c>
      <c r="B162" s="201" t="s">
        <v>2120</v>
      </c>
      <c r="C162" s="225" t="s">
        <v>2121</v>
      </c>
      <c r="D162" s="201" t="s">
        <v>1369</v>
      </c>
      <c r="E162" s="207" t="s">
        <v>1369</v>
      </c>
      <c r="F162" s="161" t="s">
        <v>2122</v>
      </c>
      <c r="G162" s="161" t="s">
        <v>2123</v>
      </c>
      <c r="H162" s="161" t="s">
        <v>2123</v>
      </c>
      <c r="I162" s="161" t="s">
        <v>2110</v>
      </c>
      <c r="J162" s="161" t="s">
        <v>2111</v>
      </c>
      <c r="O162" s="161" t="s">
        <v>2055</v>
      </c>
      <c r="P162" s="169">
        <v>989</v>
      </c>
      <c r="Q162" s="190">
        <v>853.99307309999995</v>
      </c>
      <c r="R162" s="162">
        <v>0.86349149999999997</v>
      </c>
      <c r="S162" s="190">
        <v>970</v>
      </c>
      <c r="T162" s="190">
        <v>742.34731980000004</v>
      </c>
      <c r="U162" s="190">
        <v>972.44913150000002</v>
      </c>
      <c r="V162" s="162">
        <v>0.7653065</v>
      </c>
      <c r="W162" s="162">
        <v>1.00252487783505</v>
      </c>
      <c r="X162" s="190">
        <v>929</v>
      </c>
      <c r="Y162" s="190">
        <v>710.96975269999996</v>
      </c>
      <c r="Z162" s="190">
        <v>926.80900480000003</v>
      </c>
      <c r="AA162" s="162">
        <v>0.7653065</v>
      </c>
      <c r="AB162" s="162">
        <v>0.997641555220667</v>
      </c>
      <c r="AC162" s="169">
        <v>948</v>
      </c>
      <c r="AD162" s="169">
        <v>820.02322770000001</v>
      </c>
      <c r="AE162" s="169">
        <v>961.75521760000004</v>
      </c>
      <c r="AF162" s="162">
        <v>0.86500339999999998</v>
      </c>
      <c r="AG162" s="162">
        <v>1.0145097000000001</v>
      </c>
      <c r="AH162" s="169">
        <v>933</v>
      </c>
      <c r="AI162" s="169">
        <v>818</v>
      </c>
      <c r="AJ162" s="169">
        <v>941</v>
      </c>
      <c r="AK162" s="169">
        <v>863</v>
      </c>
      <c r="AL162" s="162">
        <v>0.88</v>
      </c>
      <c r="AM162" s="162">
        <v>1.01</v>
      </c>
      <c r="AN162" s="162">
        <v>0.92</v>
      </c>
      <c r="AO162" s="224">
        <v>945</v>
      </c>
      <c r="AP162" s="169">
        <v>786.85929860798899</v>
      </c>
      <c r="AQ162" s="169">
        <v>954.45</v>
      </c>
      <c r="AR162" s="169">
        <v>869.4</v>
      </c>
      <c r="AS162" s="162">
        <v>0.83265534244231598</v>
      </c>
      <c r="AT162" s="162">
        <v>1.01</v>
      </c>
      <c r="AU162" s="162">
        <v>0.92</v>
      </c>
      <c r="AV162" s="169">
        <v>952</v>
      </c>
      <c r="AW162" s="169">
        <v>910.72252815975048</v>
      </c>
      <c r="AX162" s="169">
        <v>980.06661331305997</v>
      </c>
      <c r="AY162" s="169">
        <v>810.55439688057197</v>
      </c>
      <c r="AZ162" s="162">
        <v>0.95664131109217487</v>
      </c>
      <c r="BA162" s="162">
        <v>1.0088179241513699</v>
      </c>
      <c r="BB162" s="162">
        <v>0.83433288407675898</v>
      </c>
      <c r="BC162" s="169">
        <v>958</v>
      </c>
      <c r="BD162" s="169">
        <v>833.53183881196355</v>
      </c>
      <c r="BE162" s="169">
        <v>966.44757133701239</v>
      </c>
      <c r="BF162" s="169">
        <v>799.29090294553509</v>
      </c>
      <c r="BG162" s="162">
        <v>0.87007498832146513</v>
      </c>
      <c r="BH162" s="169">
        <v>953</v>
      </c>
      <c r="BI162" s="169">
        <v>829.18146387035631</v>
      </c>
      <c r="BJ162" s="169">
        <v>0</v>
      </c>
      <c r="BK162" s="162">
        <v>0</v>
      </c>
      <c r="BL162" s="169">
        <v>0</v>
      </c>
      <c r="BM162" s="169">
        <v>0</v>
      </c>
      <c r="BN162" s="169">
        <v>0</v>
      </c>
      <c r="BO162" s="169">
        <v>0</v>
      </c>
      <c r="BP162" s="169">
        <v>0</v>
      </c>
      <c r="BQ162" s="162">
        <v>0</v>
      </c>
      <c r="BR162" s="169">
        <v>0</v>
      </c>
      <c r="BS162" s="169">
        <v>0</v>
      </c>
      <c r="BT162" s="169">
        <v>0</v>
      </c>
      <c r="BU162" s="161" t="s">
        <v>1240</v>
      </c>
      <c r="BV162" s="161" t="s">
        <v>1374</v>
      </c>
      <c r="BW162" s="161" t="s">
        <v>1182</v>
      </c>
      <c r="BX162" s="161" t="s">
        <v>2056</v>
      </c>
      <c r="BY162" s="161" t="s">
        <v>2057</v>
      </c>
      <c r="BZ162" s="161" t="s">
        <v>2056</v>
      </c>
      <c r="CA162" s="161" t="s">
        <v>1259</v>
      </c>
      <c r="CB162" s="161" t="s">
        <v>2056</v>
      </c>
      <c r="CC162" s="161" t="s">
        <v>1259</v>
      </c>
      <c r="CD162" s="161" t="s">
        <v>2091</v>
      </c>
      <c r="CE162" s="161" t="s">
        <v>1377</v>
      </c>
      <c r="CF162" s="161" t="s">
        <v>2091</v>
      </c>
      <c r="CG162" s="161" t="s">
        <v>2092</v>
      </c>
      <c r="CH162" s="161" t="s">
        <v>2093</v>
      </c>
      <c r="CI162" s="161">
        <v>0</v>
      </c>
      <c r="CJ162" s="161">
        <v>0.94671404176251295</v>
      </c>
      <c r="CK162" s="161" t="s">
        <v>2061</v>
      </c>
      <c r="CL162" s="161" t="s">
        <v>2062</v>
      </c>
    </row>
    <row r="163" spans="1:90" x14ac:dyDescent="0.25">
      <c r="A163" s="161">
        <v>1001</v>
      </c>
      <c r="B163" s="201" t="s">
        <v>2124</v>
      </c>
      <c r="C163" s="223" t="s">
        <v>2124</v>
      </c>
      <c r="D163" s="201" t="s">
        <v>1369</v>
      </c>
      <c r="E163" s="207" t="s">
        <v>1369</v>
      </c>
      <c r="F163" s="161" t="s">
        <v>2125</v>
      </c>
      <c r="G163" s="161" t="s">
        <v>514</v>
      </c>
      <c r="H163" s="161" t="s">
        <v>514</v>
      </c>
      <c r="I163" s="161" t="s">
        <v>2090</v>
      </c>
      <c r="J163" s="161" t="s">
        <v>514</v>
      </c>
      <c r="O163" s="161" t="s">
        <v>2055</v>
      </c>
      <c r="P163" s="169">
        <v>82394</v>
      </c>
      <c r="Q163" s="190">
        <v>82838.482435900005</v>
      </c>
      <c r="R163" s="162">
        <v>1.0053946</v>
      </c>
      <c r="S163" s="190">
        <v>83243</v>
      </c>
      <c r="T163" s="190">
        <v>82377.995973800003</v>
      </c>
      <c r="U163" s="190">
        <v>83966.473264600005</v>
      </c>
      <c r="V163" s="162">
        <v>0.98960870000000001</v>
      </c>
      <c r="W163" s="162">
        <v>1.0086911003279599</v>
      </c>
      <c r="X163" s="190">
        <v>84476</v>
      </c>
      <c r="Y163" s="190">
        <v>83598.183485500005</v>
      </c>
      <c r="Z163" s="190">
        <v>85231.536038899998</v>
      </c>
      <c r="AA163" s="162">
        <v>0.98960870000000001</v>
      </c>
      <c r="AB163" s="162">
        <v>1.00894379514773</v>
      </c>
      <c r="AC163" s="169">
        <v>85983</v>
      </c>
      <c r="AD163" s="169">
        <v>85105.812836700003</v>
      </c>
      <c r="AE163" s="169">
        <v>87364.9396996</v>
      </c>
      <c r="AF163" s="162">
        <v>0.98979810000000001</v>
      </c>
      <c r="AG163" s="162">
        <v>1.0160722</v>
      </c>
      <c r="AH163" s="169">
        <v>87446</v>
      </c>
      <c r="AI163" s="169">
        <v>86458</v>
      </c>
      <c r="AJ163" s="169">
        <v>88865</v>
      </c>
      <c r="AK163" s="169">
        <v>86354</v>
      </c>
      <c r="AL163" s="162">
        <v>0.99</v>
      </c>
      <c r="AM163" s="162">
        <v>1.02</v>
      </c>
      <c r="AN163" s="162">
        <v>0.99</v>
      </c>
      <c r="AO163" s="224">
        <v>88447</v>
      </c>
      <c r="AP163" s="169">
        <v>86720.266802597893</v>
      </c>
      <c r="AQ163" s="169">
        <v>90215.94</v>
      </c>
      <c r="AR163" s="169">
        <v>87562.53</v>
      </c>
      <c r="AS163" s="162">
        <v>0.98047719880377904</v>
      </c>
      <c r="AT163" s="162">
        <v>1.02</v>
      </c>
      <c r="AU163" s="162">
        <v>0.99</v>
      </c>
      <c r="AV163" s="169">
        <v>89268</v>
      </c>
      <c r="AW163" s="169">
        <v>86566.404152647025</v>
      </c>
      <c r="AX163" s="169">
        <v>92235.927679431101</v>
      </c>
      <c r="AY163" s="169">
        <v>74671.613826927307</v>
      </c>
      <c r="AZ163" s="162">
        <v>0.96973612215628247</v>
      </c>
      <c r="BA163" s="162">
        <v>1.0159540430062599</v>
      </c>
      <c r="BB163" s="162">
        <v>0.82248782956824795</v>
      </c>
      <c r="BC163" s="169">
        <v>91440</v>
      </c>
      <c r="BD163" s="169">
        <v>89589.158614940286</v>
      </c>
      <c r="BE163" s="169">
        <v>92898.837692492409</v>
      </c>
      <c r="BF163" s="169">
        <v>75208.287135720588</v>
      </c>
      <c r="BG163" s="162">
        <v>0.97975895248184908</v>
      </c>
      <c r="BH163" s="169">
        <v>92282</v>
      </c>
      <c r="BI163" s="169">
        <v>90414.115652929991</v>
      </c>
      <c r="BJ163" s="169">
        <v>0</v>
      </c>
      <c r="BK163" s="162">
        <v>0</v>
      </c>
      <c r="BL163" s="169">
        <v>0</v>
      </c>
      <c r="BM163" s="169">
        <v>0</v>
      </c>
      <c r="BN163" s="169">
        <v>0</v>
      </c>
      <c r="BO163" s="169">
        <v>0</v>
      </c>
      <c r="BP163" s="169">
        <v>0</v>
      </c>
      <c r="BQ163" s="162">
        <v>0</v>
      </c>
      <c r="BR163" s="169">
        <v>0</v>
      </c>
      <c r="BS163" s="169">
        <v>0</v>
      </c>
      <c r="BT163" s="169">
        <v>0</v>
      </c>
      <c r="BU163" s="161" t="s">
        <v>1240</v>
      </c>
      <c r="BV163" s="161" t="s">
        <v>1374</v>
      </c>
      <c r="BW163" s="161" t="s">
        <v>1182</v>
      </c>
      <c r="BX163" s="161" t="s">
        <v>2056</v>
      </c>
      <c r="BY163" s="161" t="s">
        <v>2057</v>
      </c>
      <c r="BZ163" s="161" t="s">
        <v>2056</v>
      </c>
      <c r="CA163" s="161" t="s">
        <v>1259</v>
      </c>
      <c r="CB163" s="161" t="s">
        <v>2056</v>
      </c>
      <c r="CC163" s="161" t="s">
        <v>1259</v>
      </c>
      <c r="CD163" s="161" t="s">
        <v>2091</v>
      </c>
      <c r="CE163" s="161" t="s">
        <v>1377</v>
      </c>
      <c r="CF163" s="161" t="s">
        <v>2091</v>
      </c>
      <c r="CG163" s="161" t="s">
        <v>2092</v>
      </c>
      <c r="CH163" s="161" t="s">
        <v>2093</v>
      </c>
      <c r="CI163" s="161">
        <v>2</v>
      </c>
      <c r="CJ163" s="161">
        <v>0.97451689641162198</v>
      </c>
      <c r="CK163" s="161" t="s">
        <v>2061</v>
      </c>
      <c r="CL163" s="161" t="s">
        <v>2062</v>
      </c>
    </row>
    <row r="164" spans="1:90" x14ac:dyDescent="0.25">
      <c r="A164" s="161">
        <v>1002</v>
      </c>
      <c r="B164" s="201" t="s">
        <v>2126</v>
      </c>
      <c r="C164" s="161" t="s">
        <v>2126</v>
      </c>
      <c r="D164" s="201" t="s">
        <v>1369</v>
      </c>
      <c r="E164" s="207" t="s">
        <v>1369</v>
      </c>
      <c r="F164" s="161" t="s">
        <v>2127</v>
      </c>
      <c r="G164" s="161" t="s">
        <v>2128</v>
      </c>
      <c r="H164" s="161" t="s">
        <v>2129</v>
      </c>
      <c r="I164" s="161" t="s">
        <v>2090</v>
      </c>
      <c r="J164" s="161" t="s">
        <v>514</v>
      </c>
      <c r="O164" s="161" t="s">
        <v>2055</v>
      </c>
      <c r="P164" s="169">
        <v>14960</v>
      </c>
      <c r="Q164" s="190">
        <v>16011.155433800001</v>
      </c>
      <c r="R164" s="162">
        <v>1.0702643999999999</v>
      </c>
      <c r="S164" s="190">
        <v>15149</v>
      </c>
      <c r="T164" s="190">
        <v>15888.2918887</v>
      </c>
      <c r="U164" s="190">
        <v>14541.443193900001</v>
      </c>
      <c r="V164" s="162">
        <v>1.0488014000000001</v>
      </c>
      <c r="W164" s="162">
        <v>0.95989459329988802</v>
      </c>
      <c r="X164" s="190">
        <v>15237</v>
      </c>
      <c r="Y164" s="190">
        <v>15980.586408900001</v>
      </c>
      <c r="Z164" s="190">
        <v>14618.370977</v>
      </c>
      <c r="AA164" s="162">
        <v>1.0488014000000001</v>
      </c>
      <c r="AB164" s="162">
        <v>0.95939955220843998</v>
      </c>
      <c r="AC164" s="169">
        <v>15349</v>
      </c>
      <c r="AD164" s="169">
        <v>16208.0166799</v>
      </c>
      <c r="AE164" s="169">
        <v>14793.4869629</v>
      </c>
      <c r="AF164" s="162">
        <v>1.0559655999999999</v>
      </c>
      <c r="AG164" s="162">
        <v>0.96380790000000005</v>
      </c>
      <c r="AH164" s="169">
        <v>15437</v>
      </c>
      <c r="AI164" s="169">
        <v>16310</v>
      </c>
      <c r="AJ164" s="169">
        <v>14847</v>
      </c>
      <c r="AK164" s="169">
        <v>13529</v>
      </c>
      <c r="AL164" s="162">
        <v>1.06</v>
      </c>
      <c r="AM164" s="162">
        <v>0.96</v>
      </c>
      <c r="AN164" s="162">
        <v>0.88</v>
      </c>
      <c r="AO164" s="224">
        <v>15529</v>
      </c>
      <c r="AP164" s="169">
        <v>16431.6184817186</v>
      </c>
      <c r="AQ164" s="169">
        <v>14907.84</v>
      </c>
      <c r="AR164" s="169">
        <v>13665.52</v>
      </c>
      <c r="AS164" s="162">
        <v>1.05812470099289</v>
      </c>
      <c r="AT164" s="162">
        <v>0.96</v>
      </c>
      <c r="AU164" s="162">
        <v>0.88</v>
      </c>
      <c r="AV164" s="169">
        <v>15600</v>
      </c>
      <c r="AW164" s="169">
        <v>16298.019418124177</v>
      </c>
      <c r="AX164" s="169">
        <v>15244.509698493201</v>
      </c>
      <c r="AY164" s="169">
        <v>13578.5562802927</v>
      </c>
      <c r="AZ164" s="162">
        <v>1.0447448344951396</v>
      </c>
      <c r="BA164" s="162">
        <v>0.96280100410478997</v>
      </c>
      <c r="BB164" s="162">
        <v>0.85758400102900101</v>
      </c>
      <c r="BC164" s="169">
        <v>15659</v>
      </c>
      <c r="BD164" s="169">
        <v>16734.36897672819</v>
      </c>
      <c r="BE164" s="169">
        <v>15076.500923276906</v>
      </c>
      <c r="BF164" s="169">
        <v>13428.907872113126</v>
      </c>
      <c r="BG164" s="162">
        <v>1.0686741794960208</v>
      </c>
      <c r="BH164" s="169">
        <v>15659</v>
      </c>
      <c r="BI164" s="169">
        <v>16734.36897672819</v>
      </c>
      <c r="BJ164" s="169">
        <v>0</v>
      </c>
      <c r="BK164" s="162">
        <v>0</v>
      </c>
      <c r="BL164" s="169">
        <v>0</v>
      </c>
      <c r="BM164" s="169">
        <v>0</v>
      </c>
      <c r="BN164" s="169">
        <v>0</v>
      </c>
      <c r="BO164" s="169">
        <v>0</v>
      </c>
      <c r="BP164" s="169">
        <v>0</v>
      </c>
      <c r="BQ164" s="162">
        <v>0</v>
      </c>
      <c r="BR164" s="169">
        <v>0</v>
      </c>
      <c r="BS164" s="169">
        <v>0</v>
      </c>
      <c r="BT164" s="169">
        <v>0</v>
      </c>
      <c r="BU164" s="161" t="s">
        <v>1240</v>
      </c>
      <c r="BV164" s="161" t="s">
        <v>1374</v>
      </c>
      <c r="BW164" s="161" t="s">
        <v>1182</v>
      </c>
      <c r="BX164" s="161" t="s">
        <v>2056</v>
      </c>
      <c r="BY164" s="161" t="s">
        <v>2057</v>
      </c>
      <c r="BZ164" s="161" t="s">
        <v>2056</v>
      </c>
      <c r="CA164" s="161" t="s">
        <v>1259</v>
      </c>
      <c r="CB164" s="161" t="s">
        <v>2056</v>
      </c>
      <c r="CC164" s="161" t="s">
        <v>1259</v>
      </c>
      <c r="CD164" s="161" t="s">
        <v>2091</v>
      </c>
      <c r="CE164" s="161" t="s">
        <v>1377</v>
      </c>
      <c r="CF164" s="161" t="s">
        <v>2091</v>
      </c>
      <c r="CG164" s="161" t="s">
        <v>2092</v>
      </c>
      <c r="CH164" s="161" t="s">
        <v>2093</v>
      </c>
      <c r="CI164" s="161">
        <v>0</v>
      </c>
      <c r="CJ164" s="161">
        <v>1.0495123916548199</v>
      </c>
      <c r="CK164" s="161" t="s">
        <v>2061</v>
      </c>
      <c r="CL164" s="161" t="s">
        <v>2062</v>
      </c>
    </row>
    <row r="165" spans="1:90" x14ac:dyDescent="0.25">
      <c r="A165" s="161">
        <v>1003</v>
      </c>
      <c r="B165" s="201" t="s">
        <v>2130</v>
      </c>
      <c r="C165" s="161" t="s">
        <v>2130</v>
      </c>
      <c r="D165" s="201" t="s">
        <v>1369</v>
      </c>
      <c r="E165" s="207" t="s">
        <v>1369</v>
      </c>
      <c r="F165" s="161" t="s">
        <v>2131</v>
      </c>
      <c r="G165" s="161" t="s">
        <v>2132</v>
      </c>
      <c r="H165" s="161" t="s">
        <v>2132</v>
      </c>
      <c r="I165" s="161" t="s">
        <v>2133</v>
      </c>
      <c r="J165" s="161" t="s">
        <v>2134</v>
      </c>
      <c r="O165" s="161" t="s">
        <v>2055</v>
      </c>
      <c r="P165" s="169">
        <v>9415</v>
      </c>
      <c r="Q165" s="190">
        <v>9934.6325735999999</v>
      </c>
      <c r="R165" s="162">
        <v>1.0551919999999999</v>
      </c>
      <c r="S165" s="190">
        <v>9433</v>
      </c>
      <c r="T165" s="190">
        <v>9951.6725709999992</v>
      </c>
      <c r="U165" s="190">
        <v>8996.8523683999992</v>
      </c>
      <c r="V165" s="162">
        <v>1.0549849</v>
      </c>
      <c r="W165" s="162">
        <v>0.95376363494116401</v>
      </c>
      <c r="X165" s="190">
        <v>9441</v>
      </c>
      <c r="Y165" s="190">
        <v>9960.1124502000002</v>
      </c>
      <c r="Z165" s="190">
        <v>8992.0422980999992</v>
      </c>
      <c r="AA165" s="162">
        <v>1.0549849</v>
      </c>
      <c r="AB165" s="162">
        <v>0.95244595891325101</v>
      </c>
      <c r="AC165" s="169">
        <v>9516</v>
      </c>
      <c r="AD165" s="169">
        <v>10005.755890500001</v>
      </c>
      <c r="AE165" s="169">
        <v>8840.1112548000001</v>
      </c>
      <c r="AF165" s="162">
        <v>1.0514665999999999</v>
      </c>
      <c r="AG165" s="162">
        <v>0.92897339999999995</v>
      </c>
      <c r="AH165" s="169">
        <v>9596</v>
      </c>
      <c r="AI165" s="169">
        <v>10104</v>
      </c>
      <c r="AJ165" s="169">
        <v>8914</v>
      </c>
      <c r="AK165" s="169">
        <v>8194</v>
      </c>
      <c r="AL165" s="162">
        <v>1.05</v>
      </c>
      <c r="AM165" s="162">
        <v>0.93</v>
      </c>
      <c r="AN165" s="162">
        <v>0.85</v>
      </c>
      <c r="AO165" s="224">
        <v>9705</v>
      </c>
      <c r="AP165" s="169">
        <v>10117.5732579</v>
      </c>
      <c r="AQ165" s="169">
        <v>9025.65</v>
      </c>
      <c r="AR165" s="169">
        <v>8249.25</v>
      </c>
      <c r="AS165" s="162">
        <v>1.0425114124574999</v>
      </c>
      <c r="AT165" s="162">
        <v>0.93</v>
      </c>
      <c r="AU165" s="162">
        <v>0.85</v>
      </c>
      <c r="AV165" s="169">
        <v>9769</v>
      </c>
      <c r="AW165" s="169">
        <v>10146.624822149919</v>
      </c>
      <c r="AX165" s="169">
        <v>9000.7871615190106</v>
      </c>
      <c r="AY165" s="169">
        <v>9246.3610507848807</v>
      </c>
      <c r="AZ165" s="162">
        <v>1.0386554224741447</v>
      </c>
      <c r="BA165" s="162">
        <v>0.92638813930825603</v>
      </c>
      <c r="BB165" s="162">
        <v>0.95166334404949404</v>
      </c>
      <c r="BC165" s="169">
        <v>9726</v>
      </c>
      <c r="BD165" s="169">
        <v>10128.358137209225</v>
      </c>
      <c r="BE165" s="169">
        <v>9010.0510429120986</v>
      </c>
      <c r="BF165" s="169">
        <v>9255.8776842253792</v>
      </c>
      <c r="BG165" s="162">
        <v>1.0413693334576624</v>
      </c>
      <c r="BH165" s="169">
        <v>9695</v>
      </c>
      <c r="BI165" s="169">
        <v>10096.075687872037</v>
      </c>
      <c r="BJ165" s="169">
        <v>0</v>
      </c>
      <c r="BK165" s="162">
        <v>0</v>
      </c>
      <c r="BL165" s="169">
        <v>0</v>
      </c>
      <c r="BM165" s="169">
        <v>0</v>
      </c>
      <c r="BN165" s="169">
        <v>0</v>
      </c>
      <c r="BO165" s="169">
        <v>0</v>
      </c>
      <c r="BP165" s="169">
        <v>0</v>
      </c>
      <c r="BQ165" s="162">
        <v>0</v>
      </c>
      <c r="BR165" s="169">
        <v>0</v>
      </c>
      <c r="BS165" s="169">
        <v>0</v>
      </c>
      <c r="BT165" s="169">
        <v>0</v>
      </c>
      <c r="BU165" s="161" t="s">
        <v>1240</v>
      </c>
      <c r="BV165" s="161" t="s">
        <v>1374</v>
      </c>
      <c r="BW165" s="161" t="s">
        <v>1182</v>
      </c>
      <c r="BX165" s="161" t="s">
        <v>2056</v>
      </c>
      <c r="BY165" s="161" t="s">
        <v>2057</v>
      </c>
      <c r="BZ165" s="161" t="s">
        <v>2056</v>
      </c>
      <c r="CA165" s="161" t="s">
        <v>1259</v>
      </c>
      <c r="CB165" s="161" t="s">
        <v>2056</v>
      </c>
      <c r="CC165" s="161" t="s">
        <v>1259</v>
      </c>
      <c r="CD165" s="161" t="s">
        <v>2135</v>
      </c>
      <c r="CE165" s="161" t="s">
        <v>2135</v>
      </c>
      <c r="CF165" s="161" t="s">
        <v>2135</v>
      </c>
      <c r="CG165" s="161" t="s">
        <v>2136</v>
      </c>
      <c r="CH165" s="161" t="s">
        <v>2137</v>
      </c>
      <c r="CI165" s="161">
        <v>0</v>
      </c>
      <c r="CJ165" s="161">
        <v>1.04119265146454</v>
      </c>
      <c r="CK165" s="161" t="s">
        <v>2061</v>
      </c>
      <c r="CL165" s="161" t="s">
        <v>2062</v>
      </c>
    </row>
    <row r="166" spans="1:90" x14ac:dyDescent="0.25">
      <c r="A166" s="161">
        <v>1004</v>
      </c>
      <c r="B166" s="201" t="s">
        <v>2138</v>
      </c>
      <c r="C166" s="161" t="s">
        <v>2138</v>
      </c>
      <c r="D166" s="201" t="s">
        <v>1369</v>
      </c>
      <c r="E166" s="207" t="s">
        <v>1369</v>
      </c>
      <c r="F166" s="161" t="s">
        <v>2139</v>
      </c>
      <c r="G166" s="161" t="s">
        <v>2140</v>
      </c>
      <c r="H166" s="161" t="s">
        <v>2140</v>
      </c>
      <c r="I166" s="161" t="s">
        <v>2133</v>
      </c>
      <c r="J166" s="161" t="s">
        <v>2134</v>
      </c>
      <c r="O166" s="161" t="s">
        <v>2055</v>
      </c>
      <c r="P166" s="169">
        <v>9013</v>
      </c>
      <c r="Q166" s="190">
        <v>9846.6250607000002</v>
      </c>
      <c r="R166" s="162">
        <v>1.0924913999999999</v>
      </c>
      <c r="S166" s="190">
        <v>9046</v>
      </c>
      <c r="T166" s="190">
        <v>9639.1122254999991</v>
      </c>
      <c r="U166" s="190">
        <v>8611.3008159000001</v>
      </c>
      <c r="V166" s="162">
        <v>1.0655661999999999</v>
      </c>
      <c r="W166" s="162">
        <v>0.95194570151448199</v>
      </c>
      <c r="X166" s="190">
        <v>9060</v>
      </c>
      <c r="Y166" s="190">
        <v>9654.0301529000008</v>
      </c>
      <c r="Z166" s="190">
        <v>8607.4622705000002</v>
      </c>
      <c r="AA166" s="162">
        <v>1.0655661999999999</v>
      </c>
      <c r="AB166" s="162">
        <v>0.95005102323399604</v>
      </c>
      <c r="AC166" s="169">
        <v>9013</v>
      </c>
      <c r="AD166" s="169">
        <v>9943.6473939000007</v>
      </c>
      <c r="AE166" s="169">
        <v>8316.7344742000005</v>
      </c>
      <c r="AF166" s="162">
        <v>1.1032561000000001</v>
      </c>
      <c r="AG166" s="162">
        <v>0.92274869999999998</v>
      </c>
      <c r="AH166" s="169">
        <v>9069</v>
      </c>
      <c r="AI166" s="169">
        <v>10025</v>
      </c>
      <c r="AJ166" s="169">
        <v>8353</v>
      </c>
      <c r="AK166" s="169">
        <v>7468</v>
      </c>
      <c r="AL166" s="162">
        <v>1.1100000000000001</v>
      </c>
      <c r="AM166" s="162">
        <v>0.92</v>
      </c>
      <c r="AN166" s="162">
        <v>0.82</v>
      </c>
      <c r="AO166" s="224">
        <v>9096</v>
      </c>
      <c r="AP166" s="169">
        <v>10205.814709693301</v>
      </c>
      <c r="AQ166" s="169">
        <v>8368.32</v>
      </c>
      <c r="AR166" s="169">
        <v>7458.72</v>
      </c>
      <c r="AS166" s="162">
        <v>1.1220112917428899</v>
      </c>
      <c r="AT166" s="162">
        <v>0.92</v>
      </c>
      <c r="AU166" s="162">
        <v>0.82</v>
      </c>
      <c r="AV166" s="169">
        <v>9090</v>
      </c>
      <c r="AW166" s="169">
        <v>10145.697794207692</v>
      </c>
      <c r="AX166" s="169">
        <v>8169.8115923028199</v>
      </c>
      <c r="AY166" s="169">
        <v>8508.8457209452899</v>
      </c>
      <c r="AZ166" s="162">
        <v>1.1161383711999662</v>
      </c>
      <c r="BA166" s="162">
        <v>0.91605220522540998</v>
      </c>
      <c r="BB166" s="162">
        <v>0.95406690821834295</v>
      </c>
      <c r="BC166" s="169">
        <v>9066</v>
      </c>
      <c r="BD166" s="169">
        <v>9988.7915997161454</v>
      </c>
      <c r="BE166" s="169">
        <v>8304.9292925735663</v>
      </c>
      <c r="BF166" s="169">
        <v>8649.5705899074965</v>
      </c>
      <c r="BG166" s="162">
        <v>1.1017859695252752</v>
      </c>
      <c r="BH166" s="169">
        <v>9066</v>
      </c>
      <c r="BI166" s="169">
        <v>9988.7915997161454</v>
      </c>
      <c r="BJ166" s="169">
        <v>0</v>
      </c>
      <c r="BK166" s="162">
        <v>0</v>
      </c>
      <c r="BL166" s="169">
        <v>0</v>
      </c>
      <c r="BM166" s="169">
        <v>0</v>
      </c>
      <c r="BN166" s="169">
        <v>0</v>
      </c>
      <c r="BO166" s="169">
        <v>0</v>
      </c>
      <c r="BP166" s="169">
        <v>0</v>
      </c>
      <c r="BQ166" s="162">
        <v>0</v>
      </c>
      <c r="BR166" s="169">
        <v>0</v>
      </c>
      <c r="BS166" s="169">
        <v>0</v>
      </c>
      <c r="BT166" s="169">
        <v>0</v>
      </c>
      <c r="BU166" s="161" t="s">
        <v>1240</v>
      </c>
      <c r="BV166" s="161" t="s">
        <v>1374</v>
      </c>
      <c r="BW166" s="161" t="s">
        <v>1182</v>
      </c>
      <c r="BX166" s="161" t="s">
        <v>2056</v>
      </c>
      <c r="BY166" s="161" t="s">
        <v>2057</v>
      </c>
      <c r="BZ166" s="161" t="s">
        <v>2056</v>
      </c>
      <c r="CA166" s="161" t="s">
        <v>1259</v>
      </c>
      <c r="CB166" s="161" t="s">
        <v>2056</v>
      </c>
      <c r="CC166" s="161" t="s">
        <v>1259</v>
      </c>
      <c r="CD166" s="161" t="s">
        <v>2135</v>
      </c>
      <c r="CE166" s="161" t="s">
        <v>2135</v>
      </c>
      <c r="CF166" s="161" t="s">
        <v>2135</v>
      </c>
      <c r="CG166" s="161" t="s">
        <v>2136</v>
      </c>
      <c r="CH166" s="161" t="s">
        <v>2137</v>
      </c>
      <c r="CI166" s="161">
        <v>1</v>
      </c>
      <c r="CJ166" s="161">
        <v>1.1288336217571899</v>
      </c>
      <c r="CK166" s="161" t="s">
        <v>2061</v>
      </c>
      <c r="CL166" s="161" t="s">
        <v>2062</v>
      </c>
    </row>
    <row r="167" spans="1:90" x14ac:dyDescent="0.25">
      <c r="A167" s="161">
        <v>1014</v>
      </c>
      <c r="B167" s="201" t="s">
        <v>2141</v>
      </c>
      <c r="C167" s="161" t="s">
        <v>2141</v>
      </c>
      <c r="D167" s="201" t="s">
        <v>1369</v>
      </c>
      <c r="E167" s="207" t="s">
        <v>1369</v>
      </c>
      <c r="F167" s="161" t="s">
        <v>2142</v>
      </c>
      <c r="G167" s="161" t="s">
        <v>2143</v>
      </c>
      <c r="H167" s="161" t="s">
        <v>2143</v>
      </c>
      <c r="I167" s="161" t="s">
        <v>2090</v>
      </c>
      <c r="J167" s="161" t="s">
        <v>514</v>
      </c>
      <c r="O167" s="161" t="s">
        <v>2055</v>
      </c>
      <c r="P167" s="169">
        <v>13334</v>
      </c>
      <c r="Q167" s="190">
        <v>13729.126043099999</v>
      </c>
      <c r="R167" s="162">
        <v>1.029633</v>
      </c>
      <c r="S167" s="190">
        <v>13583</v>
      </c>
      <c r="T167" s="190">
        <v>13989.1130097</v>
      </c>
      <c r="U167" s="190">
        <v>13290.2373797</v>
      </c>
      <c r="V167" s="162">
        <v>1.0298986000000001</v>
      </c>
      <c r="W167" s="162">
        <v>0.97844639473606698</v>
      </c>
      <c r="X167" s="190">
        <v>13756</v>
      </c>
      <c r="Y167" s="190">
        <v>14167.2854716</v>
      </c>
      <c r="Z167" s="190">
        <v>13459.833470899999</v>
      </c>
      <c r="AA167" s="162">
        <v>1.0298986000000001</v>
      </c>
      <c r="AB167" s="162">
        <v>0.97847001096975905</v>
      </c>
      <c r="AC167" s="169">
        <v>13986</v>
      </c>
      <c r="AD167" s="169">
        <v>14314.0665236</v>
      </c>
      <c r="AE167" s="169">
        <v>13730.530159800001</v>
      </c>
      <c r="AF167" s="162">
        <v>1.0234567999999999</v>
      </c>
      <c r="AG167" s="162">
        <v>0.98173390000000005</v>
      </c>
      <c r="AH167" s="169">
        <v>14095</v>
      </c>
      <c r="AI167" s="169">
        <v>14406</v>
      </c>
      <c r="AJ167" s="169">
        <v>13814</v>
      </c>
      <c r="AK167" s="169">
        <v>13912</v>
      </c>
      <c r="AL167" s="162">
        <v>1.02</v>
      </c>
      <c r="AM167" s="162">
        <v>0.98</v>
      </c>
      <c r="AN167" s="162">
        <v>0.99</v>
      </c>
      <c r="AO167" s="224">
        <v>14308</v>
      </c>
      <c r="AP167" s="169">
        <v>14553.15181119</v>
      </c>
      <c r="AQ167" s="169">
        <v>14021.84</v>
      </c>
      <c r="AR167" s="169">
        <v>14164.92</v>
      </c>
      <c r="AS167" s="162">
        <v>1.0171338979025699</v>
      </c>
      <c r="AT167" s="162">
        <v>0.98</v>
      </c>
      <c r="AU167" s="162">
        <v>0.99</v>
      </c>
      <c r="AV167" s="169">
        <v>14425</v>
      </c>
      <c r="AW167" s="169">
        <v>14834.131328539339</v>
      </c>
      <c r="AX167" s="169">
        <v>14643.734178295501</v>
      </c>
      <c r="AY167" s="169">
        <v>15072.095835137599</v>
      </c>
      <c r="AZ167" s="162">
        <v>1.0283626570911153</v>
      </c>
      <c r="BA167" s="162">
        <v>0.98174672689028397</v>
      </c>
      <c r="BB167" s="162">
        <v>1.01046499296981</v>
      </c>
      <c r="BC167" s="169">
        <v>14532</v>
      </c>
      <c r="BD167" s="169">
        <v>14934.034548403888</v>
      </c>
      <c r="BE167" s="169">
        <v>14266.743435169607</v>
      </c>
      <c r="BF167" s="169">
        <v>14684.077277837278</v>
      </c>
      <c r="BG167" s="162">
        <v>1.027665465758594</v>
      </c>
      <c r="BH167" s="169">
        <v>14630</v>
      </c>
      <c r="BI167" s="169">
        <v>15034.74576404823</v>
      </c>
      <c r="BJ167" s="169">
        <v>0</v>
      </c>
      <c r="BK167" s="162">
        <v>0</v>
      </c>
      <c r="BL167" s="169">
        <v>0</v>
      </c>
      <c r="BM167" s="169">
        <v>0</v>
      </c>
      <c r="BN167" s="169">
        <v>0</v>
      </c>
      <c r="BO167" s="169">
        <v>0</v>
      </c>
      <c r="BP167" s="169">
        <v>0</v>
      </c>
      <c r="BQ167" s="162">
        <v>0</v>
      </c>
      <c r="BR167" s="169">
        <v>0</v>
      </c>
      <c r="BS167" s="169">
        <v>0</v>
      </c>
      <c r="BT167" s="169">
        <v>0</v>
      </c>
      <c r="BU167" s="161" t="s">
        <v>1240</v>
      </c>
      <c r="BV167" s="161" t="s">
        <v>1374</v>
      </c>
      <c r="BW167" s="161" t="s">
        <v>1182</v>
      </c>
      <c r="BX167" s="161" t="s">
        <v>2056</v>
      </c>
      <c r="BY167" s="161" t="s">
        <v>2057</v>
      </c>
      <c r="BZ167" s="161" t="s">
        <v>2056</v>
      </c>
      <c r="CA167" s="161" t="s">
        <v>1259</v>
      </c>
      <c r="CB167" s="161" t="s">
        <v>2056</v>
      </c>
      <c r="CC167" s="161" t="s">
        <v>1259</v>
      </c>
      <c r="CD167" s="161" t="s">
        <v>2091</v>
      </c>
      <c r="CE167" s="161" t="s">
        <v>1377</v>
      </c>
      <c r="CF167" s="161" t="s">
        <v>2091</v>
      </c>
      <c r="CG167" s="161" t="s">
        <v>2092</v>
      </c>
      <c r="CH167" s="161" t="s">
        <v>2093</v>
      </c>
      <c r="CI167" s="161">
        <v>0</v>
      </c>
      <c r="CJ167" s="161">
        <v>1.0281999997211899</v>
      </c>
      <c r="CK167" s="161" t="s">
        <v>2061</v>
      </c>
      <c r="CL167" s="161" t="s">
        <v>2062</v>
      </c>
    </row>
    <row r="168" spans="1:90" x14ac:dyDescent="0.25">
      <c r="A168" s="161">
        <v>1017</v>
      </c>
      <c r="B168" s="201" t="s">
        <v>2144</v>
      </c>
      <c r="C168" s="161" t="s">
        <v>2144</v>
      </c>
      <c r="D168" s="201" t="s">
        <v>1369</v>
      </c>
      <c r="E168" s="207" t="s">
        <v>1369</v>
      </c>
      <c r="F168" s="161" t="s">
        <v>2125</v>
      </c>
      <c r="G168" s="161" t="s">
        <v>514</v>
      </c>
      <c r="H168" s="161" t="s">
        <v>2145</v>
      </c>
      <c r="I168" s="161" t="s">
        <v>2090</v>
      </c>
      <c r="J168" s="161" t="s">
        <v>514</v>
      </c>
      <c r="O168" s="161" t="s">
        <v>2055</v>
      </c>
      <c r="P168" s="169">
        <v>5999</v>
      </c>
      <c r="Q168" s="190">
        <v>5860.0644984999999</v>
      </c>
      <c r="R168" s="162">
        <v>0.97684020000000005</v>
      </c>
      <c r="S168" s="190">
        <v>6165</v>
      </c>
      <c r="T168" s="190">
        <v>5830.0009016000004</v>
      </c>
      <c r="U168" s="190">
        <v>5981.6364090999996</v>
      </c>
      <c r="V168" s="162">
        <v>0.94566110000000003</v>
      </c>
      <c r="W168" s="162">
        <v>0.97025732507704798</v>
      </c>
      <c r="X168" s="190">
        <v>6285</v>
      </c>
      <c r="Y168" s="190">
        <v>5943.4802379000002</v>
      </c>
      <c r="Z168" s="190">
        <v>6086.8697646000001</v>
      </c>
      <c r="AA168" s="162">
        <v>0.94566110000000003</v>
      </c>
      <c r="AB168" s="162">
        <v>0.96847569842482095</v>
      </c>
      <c r="AC168" s="169">
        <v>6303</v>
      </c>
      <c r="AD168" s="169">
        <v>6003.6037877999997</v>
      </c>
      <c r="AE168" s="169">
        <v>6184.4382728999999</v>
      </c>
      <c r="AF168" s="162">
        <v>0.9524994</v>
      </c>
      <c r="AG168" s="162">
        <v>0.9811896</v>
      </c>
      <c r="AH168" s="169">
        <v>6354</v>
      </c>
      <c r="AI168" s="169">
        <v>6044</v>
      </c>
      <c r="AJ168" s="169">
        <v>6233</v>
      </c>
      <c r="AK168" s="169">
        <v>6207</v>
      </c>
      <c r="AL168" s="162">
        <v>0.95</v>
      </c>
      <c r="AM168" s="162">
        <v>0.98</v>
      </c>
      <c r="AN168" s="162">
        <v>0.98</v>
      </c>
      <c r="AO168" s="224">
        <v>6419</v>
      </c>
      <c r="AP168" s="169">
        <v>6160.1297671143902</v>
      </c>
      <c r="AQ168" s="169">
        <v>6290.62</v>
      </c>
      <c r="AR168" s="169">
        <v>6290.62</v>
      </c>
      <c r="AS168" s="162">
        <v>0.95967125208200499</v>
      </c>
      <c r="AT168" s="162">
        <v>0.98</v>
      </c>
      <c r="AU168" s="162">
        <v>0.98</v>
      </c>
      <c r="AV168" s="169">
        <v>6568</v>
      </c>
      <c r="AW168" s="169">
        <v>6261.2200642878997</v>
      </c>
      <c r="AX168" s="169">
        <v>6589.8759012465398</v>
      </c>
      <c r="AY168" s="169">
        <v>7296.3264461046301</v>
      </c>
      <c r="AZ168" s="162">
        <v>0.95329172720583122</v>
      </c>
      <c r="BA168" s="162">
        <v>0.98070926426765903</v>
      </c>
      <c r="BB168" s="162">
        <v>1.0858436559423501</v>
      </c>
      <c r="BC168" s="169">
        <v>6656</v>
      </c>
      <c r="BD168" s="169">
        <v>6423.9613071591348</v>
      </c>
      <c r="BE168" s="169">
        <v>6527.6008629655389</v>
      </c>
      <c r="BF168" s="169">
        <v>7227.3753739522826</v>
      </c>
      <c r="BG168" s="162">
        <v>0.9651384175419373</v>
      </c>
      <c r="BH168" s="169">
        <v>6706</v>
      </c>
      <c r="BI168" s="169">
        <v>6472.2182280362313</v>
      </c>
      <c r="BJ168" s="169">
        <v>0</v>
      </c>
      <c r="BK168" s="162">
        <v>0</v>
      </c>
      <c r="BL168" s="169">
        <v>0</v>
      </c>
      <c r="BM168" s="169">
        <v>0</v>
      </c>
      <c r="BN168" s="169">
        <v>0</v>
      </c>
      <c r="BO168" s="169">
        <v>0</v>
      </c>
      <c r="BP168" s="169">
        <v>0</v>
      </c>
      <c r="BQ168" s="162">
        <v>0</v>
      </c>
      <c r="BR168" s="169">
        <v>0</v>
      </c>
      <c r="BS168" s="169">
        <v>0</v>
      </c>
      <c r="BT168" s="169">
        <v>0</v>
      </c>
      <c r="BU168" s="161" t="s">
        <v>1240</v>
      </c>
      <c r="BV168" s="161" t="s">
        <v>1374</v>
      </c>
      <c r="BW168" s="161" t="s">
        <v>1182</v>
      </c>
      <c r="BX168" s="161" t="s">
        <v>2056</v>
      </c>
      <c r="BY168" s="161" t="s">
        <v>2057</v>
      </c>
      <c r="BZ168" s="161" t="s">
        <v>2056</v>
      </c>
      <c r="CA168" s="161" t="s">
        <v>1259</v>
      </c>
      <c r="CB168" s="161" t="s">
        <v>2056</v>
      </c>
      <c r="CC168" s="161" t="s">
        <v>1259</v>
      </c>
      <c r="CD168" s="161" t="s">
        <v>2091</v>
      </c>
      <c r="CE168" s="161" t="s">
        <v>1377</v>
      </c>
      <c r="CF168" s="161" t="s">
        <v>2091</v>
      </c>
      <c r="CG168" s="161" t="s">
        <v>2092</v>
      </c>
      <c r="CH168" s="161" t="s">
        <v>2093</v>
      </c>
      <c r="CI168" s="161">
        <v>0</v>
      </c>
      <c r="CJ168" s="161">
        <v>0.983400742376348</v>
      </c>
      <c r="CK168" s="161" t="s">
        <v>2061</v>
      </c>
      <c r="CL168" s="161" t="s">
        <v>2062</v>
      </c>
    </row>
    <row r="169" spans="1:90" x14ac:dyDescent="0.25">
      <c r="A169" s="161">
        <v>1018</v>
      </c>
      <c r="B169" s="201" t="s">
        <v>2146</v>
      </c>
      <c r="C169" s="161" t="s">
        <v>2146</v>
      </c>
      <c r="D169" s="201" t="s">
        <v>1369</v>
      </c>
      <c r="E169" s="207" t="s">
        <v>1369</v>
      </c>
      <c r="F169" s="161" t="s">
        <v>2125</v>
      </c>
      <c r="G169" s="161" t="s">
        <v>514</v>
      </c>
      <c r="H169" s="161" t="s">
        <v>2147</v>
      </c>
      <c r="I169" s="161" t="s">
        <v>2090</v>
      </c>
      <c r="J169" s="161" t="s">
        <v>514</v>
      </c>
      <c r="O169" s="161" t="s">
        <v>2055</v>
      </c>
      <c r="P169" s="169">
        <v>10709</v>
      </c>
      <c r="Q169" s="190">
        <v>10108.2575371</v>
      </c>
      <c r="R169" s="162">
        <v>0.94390300000000005</v>
      </c>
      <c r="S169" s="190">
        <v>10855</v>
      </c>
      <c r="T169" s="190">
        <v>9681.1735327999995</v>
      </c>
      <c r="U169" s="190">
        <v>10148.0982324</v>
      </c>
      <c r="V169" s="162">
        <v>0.89186310000000002</v>
      </c>
      <c r="W169" s="162">
        <v>0.93487777359742097</v>
      </c>
      <c r="X169" s="190">
        <v>10960</v>
      </c>
      <c r="Y169" s="190">
        <v>9774.8191542999994</v>
      </c>
      <c r="Z169" s="190">
        <v>10264.744285799999</v>
      </c>
      <c r="AA169" s="162">
        <v>0.89186310000000002</v>
      </c>
      <c r="AB169" s="162">
        <v>0.93656425965328505</v>
      </c>
      <c r="AC169" s="169">
        <v>11005</v>
      </c>
      <c r="AD169" s="169">
        <v>10092.268800100001</v>
      </c>
      <c r="AE169" s="169">
        <v>10397.6213802</v>
      </c>
      <c r="AF169" s="162">
        <v>0.91706209999999999</v>
      </c>
      <c r="AG169" s="162">
        <v>0.9448088</v>
      </c>
      <c r="AH169" s="169">
        <v>11217</v>
      </c>
      <c r="AI169" s="169">
        <v>10337</v>
      </c>
      <c r="AJ169" s="169">
        <v>10591</v>
      </c>
      <c r="AK169" s="169">
        <v>10036</v>
      </c>
      <c r="AL169" s="162">
        <v>0.92</v>
      </c>
      <c r="AM169" s="162">
        <v>0.94</v>
      </c>
      <c r="AN169" s="162">
        <v>0.89</v>
      </c>
      <c r="AO169" s="224">
        <v>11260</v>
      </c>
      <c r="AP169" s="169">
        <v>10549.1723507157</v>
      </c>
      <c r="AQ169" s="169">
        <v>10584.4</v>
      </c>
      <c r="AR169" s="169">
        <v>10021.4</v>
      </c>
      <c r="AS169" s="162">
        <v>0.93687143434419695</v>
      </c>
      <c r="AT169" s="162">
        <v>0.94</v>
      </c>
      <c r="AU169" s="162">
        <v>0.89</v>
      </c>
      <c r="AV169" s="169">
        <v>11321</v>
      </c>
      <c r="AW169" s="169">
        <v>10676.416839407317</v>
      </c>
      <c r="AX169" s="169">
        <v>10829.063657147801</v>
      </c>
      <c r="AY169" s="169">
        <v>10368.3602106411</v>
      </c>
      <c r="AZ169" s="162">
        <v>0.94306305444813321</v>
      </c>
      <c r="BA169" s="162">
        <v>0.94403832770881602</v>
      </c>
      <c r="BB169" s="162">
        <v>0.903875879229461</v>
      </c>
      <c r="BC169" s="169">
        <v>11342</v>
      </c>
      <c r="BD169" s="169">
        <v>10672.933324227466</v>
      </c>
      <c r="BE169" s="169">
        <v>10707.282712873392</v>
      </c>
      <c r="BF169" s="169">
        <v>10251.760222220546</v>
      </c>
      <c r="BG169" s="162">
        <v>0.94100981522019622</v>
      </c>
      <c r="BH169" s="169">
        <v>11403</v>
      </c>
      <c r="BI169" s="169">
        <v>10730.334922955897</v>
      </c>
      <c r="BJ169" s="169">
        <v>0</v>
      </c>
      <c r="BK169" s="162">
        <v>0</v>
      </c>
      <c r="BL169" s="169">
        <v>0</v>
      </c>
      <c r="BM169" s="169">
        <v>0</v>
      </c>
      <c r="BN169" s="169">
        <v>0</v>
      </c>
      <c r="BO169" s="169">
        <v>0</v>
      </c>
      <c r="BP169" s="169">
        <v>0</v>
      </c>
      <c r="BQ169" s="162">
        <v>0</v>
      </c>
      <c r="BR169" s="169">
        <v>0</v>
      </c>
      <c r="BS169" s="169">
        <v>0</v>
      </c>
      <c r="BT169" s="169">
        <v>0</v>
      </c>
      <c r="BU169" s="161" t="s">
        <v>1240</v>
      </c>
      <c r="BV169" s="161" t="s">
        <v>1374</v>
      </c>
      <c r="BW169" s="161" t="s">
        <v>1182</v>
      </c>
      <c r="BX169" s="161" t="s">
        <v>2056</v>
      </c>
      <c r="BY169" s="161" t="s">
        <v>2057</v>
      </c>
      <c r="BZ169" s="161" t="s">
        <v>2056</v>
      </c>
      <c r="CA169" s="161" t="s">
        <v>1259</v>
      </c>
      <c r="CB169" s="161" t="s">
        <v>2056</v>
      </c>
      <c r="CC169" s="161" t="s">
        <v>1259</v>
      </c>
      <c r="CD169" s="161" t="s">
        <v>2091</v>
      </c>
      <c r="CE169" s="161" t="s">
        <v>1377</v>
      </c>
      <c r="CF169" s="161" t="s">
        <v>2091</v>
      </c>
      <c r="CG169" s="161" t="s">
        <v>2092</v>
      </c>
      <c r="CH169" s="161" t="s">
        <v>2093</v>
      </c>
      <c r="CI169" s="161">
        <v>0</v>
      </c>
      <c r="CJ169" s="161">
        <v>0.92828809686250202</v>
      </c>
      <c r="CK169" s="161" t="s">
        <v>2061</v>
      </c>
      <c r="CL169" s="161" t="s">
        <v>2062</v>
      </c>
    </row>
    <row r="170" spans="1:90" x14ac:dyDescent="0.25">
      <c r="A170" s="161">
        <v>1021</v>
      </c>
      <c r="B170" s="201" t="s">
        <v>2148</v>
      </c>
      <c r="C170" s="161" t="s">
        <v>2148</v>
      </c>
      <c r="D170" s="201" t="s">
        <v>1369</v>
      </c>
      <c r="E170" s="207" t="s">
        <v>1369</v>
      </c>
      <c r="F170" s="161" t="s">
        <v>2127</v>
      </c>
      <c r="G170" s="161" t="s">
        <v>2128</v>
      </c>
      <c r="H170" s="161" t="s">
        <v>2149</v>
      </c>
      <c r="I170" s="161" t="s">
        <v>2090</v>
      </c>
      <c r="J170" s="161" t="s">
        <v>514</v>
      </c>
      <c r="O170" s="161" t="s">
        <v>2055</v>
      </c>
      <c r="P170" s="169">
        <v>2227</v>
      </c>
      <c r="Q170" s="190">
        <v>2382.8819646000002</v>
      </c>
      <c r="R170" s="162">
        <v>1.0699964</v>
      </c>
      <c r="S170" s="190">
        <v>2286</v>
      </c>
      <c r="T170" s="190">
        <v>2405.7594769000002</v>
      </c>
      <c r="U170" s="190">
        <v>2207.6831533</v>
      </c>
      <c r="V170" s="162">
        <v>1.0523882</v>
      </c>
      <c r="W170" s="162">
        <v>0.96574066198600195</v>
      </c>
      <c r="X170" s="190">
        <v>2292</v>
      </c>
      <c r="Y170" s="190">
        <v>2412.0738062</v>
      </c>
      <c r="Z170" s="190">
        <v>2211.3281117000001</v>
      </c>
      <c r="AA170" s="162">
        <v>1.0523882</v>
      </c>
      <c r="AB170" s="162">
        <v>0.96480284105584602</v>
      </c>
      <c r="AC170" s="169">
        <v>2290</v>
      </c>
      <c r="AD170" s="169">
        <v>2413.3752399999998</v>
      </c>
      <c r="AE170" s="169">
        <v>2204.3078651999999</v>
      </c>
      <c r="AF170" s="162">
        <v>1.0538757000000001</v>
      </c>
      <c r="AG170" s="162">
        <v>0.96257990000000004</v>
      </c>
      <c r="AH170" s="169">
        <v>2294</v>
      </c>
      <c r="AI170" s="169">
        <v>2425</v>
      </c>
      <c r="AJ170" s="169">
        <v>2199</v>
      </c>
      <c r="AK170" s="169">
        <v>2100</v>
      </c>
      <c r="AL170" s="162">
        <v>1.06</v>
      </c>
      <c r="AM170" s="162">
        <v>0.96</v>
      </c>
      <c r="AN170" s="162">
        <v>0.92</v>
      </c>
      <c r="AO170" s="224">
        <v>2290</v>
      </c>
      <c r="AP170" s="169">
        <v>2434.9083280943501</v>
      </c>
      <c r="AQ170" s="169">
        <v>2198.4</v>
      </c>
      <c r="AR170" s="169">
        <v>2106.8000000000002</v>
      </c>
      <c r="AS170" s="162">
        <v>1.06327874589273</v>
      </c>
      <c r="AT170" s="162">
        <v>0.96</v>
      </c>
      <c r="AU170" s="162">
        <v>0.92</v>
      </c>
      <c r="AV170" s="169">
        <v>2309</v>
      </c>
      <c r="AW170" s="169">
        <v>2418.6314269665181</v>
      </c>
      <c r="AX170" s="169">
        <v>2267.53874065225</v>
      </c>
      <c r="AY170" s="169">
        <v>2286.5420381036402</v>
      </c>
      <c r="AZ170" s="162">
        <v>1.0474800463259064</v>
      </c>
      <c r="BA170" s="162">
        <v>0.96000793423041697</v>
      </c>
      <c r="BB170" s="162">
        <v>0.96805336075514103</v>
      </c>
      <c r="BC170" s="169">
        <v>2308</v>
      </c>
      <c r="BD170" s="169">
        <v>2451.2876656128064</v>
      </c>
      <c r="BE170" s="169">
        <v>2215.6983122038023</v>
      </c>
      <c r="BF170" s="169">
        <v>2234.2671566228655</v>
      </c>
      <c r="BG170" s="162">
        <v>1.062083044026346</v>
      </c>
      <c r="BH170" s="169">
        <v>2297</v>
      </c>
      <c r="BI170" s="169">
        <v>2439.6047521285168</v>
      </c>
      <c r="BJ170" s="169">
        <v>0</v>
      </c>
      <c r="BK170" s="162">
        <v>0</v>
      </c>
      <c r="BL170" s="169">
        <v>0</v>
      </c>
      <c r="BM170" s="169">
        <v>0</v>
      </c>
      <c r="BN170" s="169">
        <v>0</v>
      </c>
      <c r="BO170" s="169">
        <v>0</v>
      </c>
      <c r="BP170" s="169">
        <v>0</v>
      </c>
      <c r="BQ170" s="162">
        <v>0</v>
      </c>
      <c r="BR170" s="169">
        <v>0</v>
      </c>
      <c r="BS170" s="169">
        <v>0</v>
      </c>
      <c r="BT170" s="169">
        <v>0</v>
      </c>
      <c r="BU170" s="161" t="s">
        <v>1240</v>
      </c>
      <c r="BV170" s="161" t="s">
        <v>1374</v>
      </c>
      <c r="BW170" s="161" t="s">
        <v>1182</v>
      </c>
      <c r="BX170" s="161" t="s">
        <v>2056</v>
      </c>
      <c r="BY170" s="161" t="s">
        <v>2057</v>
      </c>
      <c r="BZ170" s="161" t="s">
        <v>2056</v>
      </c>
      <c r="CA170" s="161" t="s">
        <v>1259</v>
      </c>
      <c r="CB170" s="161" t="s">
        <v>2056</v>
      </c>
      <c r="CC170" s="161" t="s">
        <v>1259</v>
      </c>
      <c r="CD170" s="161" t="s">
        <v>2091</v>
      </c>
      <c r="CE170" s="161" t="s">
        <v>1377</v>
      </c>
      <c r="CF170" s="161" t="s">
        <v>2091</v>
      </c>
      <c r="CG170" s="161" t="s">
        <v>2092</v>
      </c>
      <c r="CH170" s="161" t="s">
        <v>2093</v>
      </c>
      <c r="CI170" s="161">
        <v>0</v>
      </c>
      <c r="CJ170" s="161">
        <v>1.0573571849071599</v>
      </c>
      <c r="CK170" s="161" t="s">
        <v>2061</v>
      </c>
      <c r="CL170" s="161" t="s">
        <v>2062</v>
      </c>
    </row>
    <row r="171" spans="1:90" x14ac:dyDescent="0.25">
      <c r="A171" s="161">
        <v>1026</v>
      </c>
      <c r="B171" s="201" t="s">
        <v>2150</v>
      </c>
      <c r="C171" s="161" t="s">
        <v>2150</v>
      </c>
      <c r="D171" s="201" t="s">
        <v>1369</v>
      </c>
      <c r="E171" s="207" t="s">
        <v>1369</v>
      </c>
      <c r="F171" s="161" t="s">
        <v>2151</v>
      </c>
      <c r="G171" s="161" t="s">
        <v>2152</v>
      </c>
      <c r="H171" s="161" t="s">
        <v>2152</v>
      </c>
      <c r="I171" s="161" t="s">
        <v>2110</v>
      </c>
      <c r="J171" s="161" t="s">
        <v>2111</v>
      </c>
      <c r="O171" s="161" t="s">
        <v>2055</v>
      </c>
      <c r="P171" s="169">
        <v>912</v>
      </c>
      <c r="Q171" s="190">
        <v>920.4452526</v>
      </c>
      <c r="R171" s="162">
        <v>1.0092601000000001</v>
      </c>
      <c r="S171" s="190">
        <v>912</v>
      </c>
      <c r="T171" s="190">
        <v>918.05556019999995</v>
      </c>
      <c r="U171" s="190">
        <v>884.74380699999995</v>
      </c>
      <c r="V171" s="162">
        <v>1.0066398999999999</v>
      </c>
      <c r="W171" s="162">
        <v>0.97011382346491204</v>
      </c>
      <c r="X171" s="190">
        <v>912</v>
      </c>
      <c r="Y171" s="190">
        <v>918.05556019999995</v>
      </c>
      <c r="Z171" s="190">
        <v>886.34029099999998</v>
      </c>
      <c r="AA171" s="162">
        <v>1.0066398999999999</v>
      </c>
      <c r="AB171" s="162">
        <v>0.97186435416666705</v>
      </c>
      <c r="AC171" s="169">
        <v>923</v>
      </c>
      <c r="AD171" s="169">
        <v>1013.0604323</v>
      </c>
      <c r="AE171" s="169">
        <v>895.55280240000002</v>
      </c>
      <c r="AF171" s="162">
        <v>1.0975736</v>
      </c>
      <c r="AG171" s="162">
        <v>0.97026310000000004</v>
      </c>
      <c r="AH171" s="169">
        <v>925</v>
      </c>
      <c r="AI171" s="169">
        <v>1030</v>
      </c>
      <c r="AJ171" s="169">
        <v>903</v>
      </c>
      <c r="AK171" s="169">
        <v>810</v>
      </c>
      <c r="AL171" s="162">
        <v>1.1100000000000001</v>
      </c>
      <c r="AM171" s="162">
        <v>0.98</v>
      </c>
      <c r="AN171" s="162">
        <v>0.88</v>
      </c>
      <c r="AO171" s="224">
        <v>942</v>
      </c>
      <c r="AP171" s="169">
        <v>999.05900421710396</v>
      </c>
      <c r="AQ171" s="169">
        <v>923.16</v>
      </c>
      <c r="AR171" s="169">
        <v>828.96</v>
      </c>
      <c r="AS171" s="162">
        <v>1.06057219131327</v>
      </c>
      <c r="AT171" s="162">
        <v>0.98</v>
      </c>
      <c r="AU171" s="162">
        <v>0.88</v>
      </c>
      <c r="AV171" s="169">
        <v>937</v>
      </c>
      <c r="AW171" s="169">
        <v>931.99991018453989</v>
      </c>
      <c r="AX171" s="169">
        <v>917.13210906783297</v>
      </c>
      <c r="AY171" s="169">
        <v>979.08289566495102</v>
      </c>
      <c r="AZ171" s="162">
        <v>0.99466372485009591</v>
      </c>
      <c r="BA171" s="162">
        <v>0.98194015960153402</v>
      </c>
      <c r="BB171" s="162">
        <v>1.0482686249089399</v>
      </c>
      <c r="BC171" s="169">
        <v>943</v>
      </c>
      <c r="BD171" s="169">
        <v>960.46236623734148</v>
      </c>
      <c r="BE171" s="169">
        <v>925.96957050424658</v>
      </c>
      <c r="BF171" s="169">
        <v>988.51731328913036</v>
      </c>
      <c r="BG171" s="162">
        <v>1.0185178857235859</v>
      </c>
      <c r="BH171" s="169">
        <v>939</v>
      </c>
      <c r="BI171" s="169">
        <v>956.38829469444715</v>
      </c>
      <c r="BJ171" s="169">
        <v>0</v>
      </c>
      <c r="BK171" s="162">
        <v>0</v>
      </c>
      <c r="BL171" s="169">
        <v>0</v>
      </c>
      <c r="BM171" s="169">
        <v>0</v>
      </c>
      <c r="BN171" s="169">
        <v>0</v>
      </c>
      <c r="BO171" s="169">
        <v>0</v>
      </c>
      <c r="BP171" s="169">
        <v>0</v>
      </c>
      <c r="BQ171" s="162">
        <v>0</v>
      </c>
      <c r="BR171" s="169">
        <v>0</v>
      </c>
      <c r="BS171" s="169">
        <v>0</v>
      </c>
      <c r="BT171" s="169">
        <v>0</v>
      </c>
      <c r="BU171" s="161" t="s">
        <v>1240</v>
      </c>
      <c r="BV171" s="161" t="s">
        <v>1374</v>
      </c>
      <c r="BW171" s="161" t="s">
        <v>1182</v>
      </c>
      <c r="BX171" s="161" t="s">
        <v>2056</v>
      </c>
      <c r="BY171" s="161" t="s">
        <v>2057</v>
      </c>
      <c r="BZ171" s="161" t="s">
        <v>2056</v>
      </c>
      <c r="CA171" s="161" t="s">
        <v>1259</v>
      </c>
      <c r="CB171" s="161" t="s">
        <v>2056</v>
      </c>
      <c r="CC171" s="161" t="s">
        <v>1259</v>
      </c>
      <c r="CD171" s="161" t="s">
        <v>2091</v>
      </c>
      <c r="CE171" s="161" t="s">
        <v>1377</v>
      </c>
      <c r="CF171" s="161" t="s">
        <v>2091</v>
      </c>
      <c r="CG171" s="161" t="s">
        <v>2092</v>
      </c>
      <c r="CH171" s="161" t="s">
        <v>2093</v>
      </c>
      <c r="CI171" s="161">
        <v>0</v>
      </c>
      <c r="CJ171" s="161">
        <v>0.95968840302609804</v>
      </c>
      <c r="CK171" s="161" t="s">
        <v>2061</v>
      </c>
      <c r="CL171" s="161" t="s">
        <v>2062</v>
      </c>
    </row>
    <row r="172" spans="1:90" x14ac:dyDescent="0.25">
      <c r="A172" s="161">
        <v>1027</v>
      </c>
      <c r="B172" s="201" t="s">
        <v>2153</v>
      </c>
      <c r="C172" s="161" t="s">
        <v>2153</v>
      </c>
      <c r="D172" s="201" t="s">
        <v>1369</v>
      </c>
      <c r="E172" s="207" t="s">
        <v>1369</v>
      </c>
      <c r="F172" s="161" t="s">
        <v>2154</v>
      </c>
      <c r="G172" s="161" t="s">
        <v>2155</v>
      </c>
      <c r="H172" s="161" t="s">
        <v>2156</v>
      </c>
      <c r="I172" s="161" t="s">
        <v>2090</v>
      </c>
      <c r="J172" s="161" t="s">
        <v>514</v>
      </c>
      <c r="O172" s="161" t="s">
        <v>2055</v>
      </c>
      <c r="P172" s="169">
        <v>1660</v>
      </c>
      <c r="Q172" s="190">
        <v>1689.3317807999999</v>
      </c>
      <c r="R172" s="162">
        <v>1.0176696999999999</v>
      </c>
      <c r="S172" s="190">
        <v>1689</v>
      </c>
      <c r="T172" s="190">
        <v>1739.2502614</v>
      </c>
      <c r="U172" s="190">
        <v>1572.8370895</v>
      </c>
      <c r="V172" s="162">
        <v>1.0297514999999999</v>
      </c>
      <c r="W172" s="162">
        <v>0.931223854055654</v>
      </c>
      <c r="X172" s="190">
        <v>1728</v>
      </c>
      <c r="Y172" s="190">
        <v>1779.4105694</v>
      </c>
      <c r="Z172" s="190">
        <v>1610.3392644</v>
      </c>
      <c r="AA172" s="162">
        <v>1.0297514999999999</v>
      </c>
      <c r="AB172" s="162">
        <v>0.93190929652777799</v>
      </c>
      <c r="AC172" s="169">
        <v>1743</v>
      </c>
      <c r="AD172" s="169">
        <v>1715.5116631000001</v>
      </c>
      <c r="AE172" s="169">
        <v>1613.9122081999999</v>
      </c>
      <c r="AF172" s="162">
        <v>0.98422929999999997</v>
      </c>
      <c r="AG172" s="162">
        <v>0.92593930000000002</v>
      </c>
      <c r="AH172" s="169">
        <v>1750</v>
      </c>
      <c r="AI172" s="169">
        <v>1722</v>
      </c>
      <c r="AJ172" s="169">
        <v>1620</v>
      </c>
      <c r="AK172" s="169">
        <v>1370</v>
      </c>
      <c r="AL172" s="162">
        <v>0.98</v>
      </c>
      <c r="AM172" s="162">
        <v>0.93</v>
      </c>
      <c r="AN172" s="162">
        <v>0.78</v>
      </c>
      <c r="AO172" s="224">
        <v>1750</v>
      </c>
      <c r="AP172" s="169">
        <v>1705.3545906019201</v>
      </c>
      <c r="AQ172" s="169">
        <v>1627.5</v>
      </c>
      <c r="AR172" s="169">
        <v>1365</v>
      </c>
      <c r="AS172" s="162">
        <v>0.97448833748680896</v>
      </c>
      <c r="AT172" s="162">
        <v>0.93</v>
      </c>
      <c r="AU172" s="162">
        <v>0.78</v>
      </c>
      <c r="AV172" s="169">
        <v>1765</v>
      </c>
      <c r="AW172" s="169">
        <v>1660.4990484713198</v>
      </c>
      <c r="AX172" s="169">
        <v>1694.29125017566</v>
      </c>
      <c r="AY172" s="169">
        <v>1646.3353158817699</v>
      </c>
      <c r="AZ172" s="162">
        <v>0.94079266202341072</v>
      </c>
      <c r="BA172" s="162">
        <v>0.93195338293490704</v>
      </c>
      <c r="BB172" s="162">
        <v>0.90557498123309699</v>
      </c>
      <c r="BC172" s="169">
        <v>1786</v>
      </c>
      <c r="BD172" s="169">
        <v>1730.9224170367677</v>
      </c>
      <c r="BE172" s="169">
        <v>1664.4687419217439</v>
      </c>
      <c r="BF172" s="169">
        <v>1617.3569164823111</v>
      </c>
      <c r="BG172" s="162">
        <v>0.9691614877025575</v>
      </c>
      <c r="BH172" s="169">
        <v>1780</v>
      </c>
      <c r="BI172" s="169">
        <v>1725.1074481105522</v>
      </c>
      <c r="BJ172" s="169">
        <v>0</v>
      </c>
      <c r="BK172" s="162">
        <v>0</v>
      </c>
      <c r="BL172" s="169">
        <v>0</v>
      </c>
      <c r="BM172" s="169">
        <v>0</v>
      </c>
      <c r="BN172" s="169">
        <v>0</v>
      </c>
      <c r="BO172" s="169">
        <v>0</v>
      </c>
      <c r="BP172" s="169">
        <v>0</v>
      </c>
      <c r="BQ172" s="162">
        <v>0</v>
      </c>
      <c r="BR172" s="169">
        <v>0</v>
      </c>
      <c r="BS172" s="169">
        <v>0</v>
      </c>
      <c r="BT172" s="169">
        <v>0</v>
      </c>
      <c r="BU172" s="161" t="s">
        <v>1240</v>
      </c>
      <c r="BV172" s="161" t="s">
        <v>1374</v>
      </c>
      <c r="BW172" s="161" t="s">
        <v>1182</v>
      </c>
      <c r="BX172" s="161" t="s">
        <v>2056</v>
      </c>
      <c r="BY172" s="161" t="s">
        <v>2057</v>
      </c>
      <c r="BZ172" s="161" t="s">
        <v>2056</v>
      </c>
      <c r="CA172" s="161" t="s">
        <v>1259</v>
      </c>
      <c r="CB172" s="161" t="s">
        <v>2056</v>
      </c>
      <c r="CC172" s="161" t="s">
        <v>1259</v>
      </c>
      <c r="CD172" s="161" t="s">
        <v>2091</v>
      </c>
      <c r="CE172" s="161" t="s">
        <v>1377</v>
      </c>
      <c r="CF172" s="161" t="s">
        <v>2091</v>
      </c>
      <c r="CG172" s="161" t="s">
        <v>2092</v>
      </c>
      <c r="CH172" s="161" t="s">
        <v>2093</v>
      </c>
      <c r="CI172" s="161">
        <v>0</v>
      </c>
      <c r="CJ172" s="161">
        <v>0.96011089214980105</v>
      </c>
      <c r="CK172" s="161" t="s">
        <v>2061</v>
      </c>
      <c r="CL172" s="161" t="s">
        <v>2062</v>
      </c>
    </row>
    <row r="173" spans="1:90" x14ac:dyDescent="0.25">
      <c r="A173" s="161">
        <v>1029</v>
      </c>
      <c r="B173" s="201" t="s">
        <v>2157</v>
      </c>
      <c r="C173" s="161" t="s">
        <v>2157</v>
      </c>
      <c r="D173" s="201" t="s">
        <v>1369</v>
      </c>
      <c r="E173" s="207" t="s">
        <v>1369</v>
      </c>
      <c r="F173" s="161" t="s">
        <v>2127</v>
      </c>
      <c r="G173" s="161" t="s">
        <v>2128</v>
      </c>
      <c r="H173" s="161" t="s">
        <v>2128</v>
      </c>
      <c r="I173" s="161" t="s">
        <v>2090</v>
      </c>
      <c r="J173" s="161" t="s">
        <v>514</v>
      </c>
      <c r="O173" s="161" t="s">
        <v>2055</v>
      </c>
      <c r="P173" s="169">
        <v>4724</v>
      </c>
      <c r="Q173" s="190">
        <v>5218.0830875000001</v>
      </c>
      <c r="R173" s="162">
        <v>1.10459</v>
      </c>
      <c r="S173" s="190">
        <v>4753</v>
      </c>
      <c r="T173" s="190">
        <v>5251.5896002999998</v>
      </c>
      <c r="U173" s="190">
        <v>4562.5807942000001</v>
      </c>
      <c r="V173" s="162">
        <v>1.1049</v>
      </c>
      <c r="W173" s="162">
        <v>0.95993704906374899</v>
      </c>
      <c r="X173" s="190">
        <v>4796</v>
      </c>
      <c r="Y173" s="190">
        <v>5299.1002994</v>
      </c>
      <c r="Z173" s="190">
        <v>4603.8969950000001</v>
      </c>
      <c r="AA173" s="162">
        <v>1.1049</v>
      </c>
      <c r="AB173" s="162">
        <v>0.95994516159299403</v>
      </c>
      <c r="AC173" s="169">
        <v>4853</v>
      </c>
      <c r="AD173" s="169">
        <v>5265.4075706000003</v>
      </c>
      <c r="AE173" s="169">
        <v>4638.1793045000004</v>
      </c>
      <c r="AF173" s="162">
        <v>1.0849799</v>
      </c>
      <c r="AG173" s="162">
        <v>0.95573450000000004</v>
      </c>
      <c r="AH173" s="169">
        <v>4880</v>
      </c>
      <c r="AI173" s="169">
        <v>5304</v>
      </c>
      <c r="AJ173" s="169">
        <v>4669</v>
      </c>
      <c r="AK173" s="169">
        <v>4439</v>
      </c>
      <c r="AL173" s="162">
        <v>1.0900000000000001</v>
      </c>
      <c r="AM173" s="162">
        <v>0.96</v>
      </c>
      <c r="AN173" s="162">
        <v>0.91</v>
      </c>
      <c r="AO173" s="224">
        <v>4943</v>
      </c>
      <c r="AP173" s="169">
        <v>5474.8553767380099</v>
      </c>
      <c r="AQ173" s="169">
        <v>4745.28</v>
      </c>
      <c r="AR173" s="169">
        <v>4498.13</v>
      </c>
      <c r="AS173" s="162">
        <v>1.1075976890022301</v>
      </c>
      <c r="AT173" s="162">
        <v>0.96</v>
      </c>
      <c r="AU173" s="162">
        <v>0.91</v>
      </c>
      <c r="AV173" s="169">
        <v>4950</v>
      </c>
      <c r="AW173" s="169">
        <v>5518.719335009574</v>
      </c>
      <c r="AX173" s="169">
        <v>4729.5931559566498</v>
      </c>
      <c r="AY173" s="169">
        <v>4578.4489880496703</v>
      </c>
      <c r="AZ173" s="162">
        <v>1.1148927949514291</v>
      </c>
      <c r="BA173" s="162">
        <v>0.95086311941227397</v>
      </c>
      <c r="BB173" s="162">
        <v>0.92047627423596001</v>
      </c>
      <c r="BC173" s="169">
        <v>4938</v>
      </c>
      <c r="BD173" s="169">
        <v>5550.4356636417751</v>
      </c>
      <c r="BE173" s="169">
        <v>4695.3620836578093</v>
      </c>
      <c r="BF173" s="169">
        <v>4545.3118421771705</v>
      </c>
      <c r="BG173" s="162">
        <v>1.1240250432648391</v>
      </c>
      <c r="BH173" s="169">
        <v>4953</v>
      </c>
      <c r="BI173" s="169">
        <v>5567.296039290748</v>
      </c>
      <c r="BJ173" s="169">
        <v>0</v>
      </c>
      <c r="BK173" s="162">
        <v>0</v>
      </c>
      <c r="BL173" s="169">
        <v>0</v>
      </c>
      <c r="BM173" s="169">
        <v>0</v>
      </c>
      <c r="BN173" s="169">
        <v>0</v>
      </c>
      <c r="BO173" s="169">
        <v>0</v>
      </c>
      <c r="BP173" s="169">
        <v>0</v>
      </c>
      <c r="BQ173" s="162">
        <v>0</v>
      </c>
      <c r="BR173" s="169">
        <v>0</v>
      </c>
      <c r="BS173" s="169">
        <v>0</v>
      </c>
      <c r="BT173" s="169">
        <v>0</v>
      </c>
      <c r="BU173" s="161" t="s">
        <v>1240</v>
      </c>
      <c r="BV173" s="161" t="s">
        <v>1374</v>
      </c>
      <c r="BW173" s="161" t="s">
        <v>1182</v>
      </c>
      <c r="BX173" s="161" t="s">
        <v>2056</v>
      </c>
      <c r="BY173" s="161" t="s">
        <v>2057</v>
      </c>
      <c r="BZ173" s="161" t="s">
        <v>2056</v>
      </c>
      <c r="CA173" s="161" t="s">
        <v>1259</v>
      </c>
      <c r="CB173" s="161" t="s">
        <v>2056</v>
      </c>
      <c r="CC173" s="161" t="s">
        <v>1259</v>
      </c>
      <c r="CD173" s="161" t="s">
        <v>2091</v>
      </c>
      <c r="CE173" s="161" t="s">
        <v>1377</v>
      </c>
      <c r="CF173" s="161" t="s">
        <v>2091</v>
      </c>
      <c r="CG173" s="161" t="s">
        <v>2092</v>
      </c>
      <c r="CH173" s="161" t="s">
        <v>2093</v>
      </c>
      <c r="CI173" s="161">
        <v>0</v>
      </c>
      <c r="CJ173" s="161">
        <v>1.1247676302740599</v>
      </c>
      <c r="CK173" s="161" t="s">
        <v>2061</v>
      </c>
      <c r="CL173" s="161" t="s">
        <v>2062</v>
      </c>
    </row>
    <row r="174" spans="1:90" x14ac:dyDescent="0.25">
      <c r="A174" s="161">
        <v>1032</v>
      </c>
      <c r="B174" s="201" t="s">
        <v>2158</v>
      </c>
      <c r="C174" s="161" t="s">
        <v>2158</v>
      </c>
      <c r="D174" s="201" t="s">
        <v>1369</v>
      </c>
      <c r="E174" s="207" t="s">
        <v>1369</v>
      </c>
      <c r="F174" s="161" t="s">
        <v>2154</v>
      </c>
      <c r="G174" s="161" t="s">
        <v>2155</v>
      </c>
      <c r="H174" s="161" t="s">
        <v>2155</v>
      </c>
      <c r="I174" s="161" t="s">
        <v>2090</v>
      </c>
      <c r="J174" s="161" t="s">
        <v>2134</v>
      </c>
      <c r="O174" s="161" t="s">
        <v>2055</v>
      </c>
      <c r="P174" s="169">
        <v>7815</v>
      </c>
      <c r="Q174" s="190">
        <v>8074.9501651</v>
      </c>
      <c r="R174" s="162">
        <v>1.033263</v>
      </c>
      <c r="S174" s="190">
        <v>7895</v>
      </c>
      <c r="T174" s="190">
        <v>7973.5141722999997</v>
      </c>
      <c r="U174" s="190">
        <v>7443.5477779000003</v>
      </c>
      <c r="V174" s="162">
        <v>1.0099448</v>
      </c>
      <c r="W174" s="162">
        <v>0.94281795793540202</v>
      </c>
      <c r="X174" s="190">
        <v>8011</v>
      </c>
      <c r="Y174" s="190">
        <v>8090.6677687000001</v>
      </c>
      <c r="Z174" s="190">
        <v>7545.4034578000001</v>
      </c>
      <c r="AA174" s="162">
        <v>1.0099448</v>
      </c>
      <c r="AB174" s="162">
        <v>0.94188034674822096</v>
      </c>
      <c r="AC174" s="169">
        <v>8102</v>
      </c>
      <c r="AD174" s="169">
        <v>8359.2132029000004</v>
      </c>
      <c r="AE174" s="169">
        <v>7659.0418349000001</v>
      </c>
      <c r="AF174" s="162">
        <v>1.0317468999999999</v>
      </c>
      <c r="AG174" s="162">
        <v>0.94532729999999998</v>
      </c>
      <c r="AH174" s="169">
        <v>8335</v>
      </c>
      <c r="AI174" s="169">
        <v>8599</v>
      </c>
      <c r="AJ174" s="169">
        <v>7890</v>
      </c>
      <c r="AK174" s="169">
        <v>7811</v>
      </c>
      <c r="AL174" s="162">
        <v>1.03</v>
      </c>
      <c r="AM174" s="162">
        <v>0.95</v>
      </c>
      <c r="AN174" s="162">
        <v>0.94</v>
      </c>
      <c r="AO174" s="224">
        <v>8497</v>
      </c>
      <c r="AP174" s="169">
        <v>8811.1986068180395</v>
      </c>
      <c r="AQ174" s="169">
        <v>8072.15</v>
      </c>
      <c r="AR174" s="169">
        <v>7987.18</v>
      </c>
      <c r="AS174" s="162">
        <v>1.0369775928937299</v>
      </c>
      <c r="AT174" s="162">
        <v>0.95</v>
      </c>
      <c r="AU174" s="162">
        <v>0.94</v>
      </c>
      <c r="AV174" s="169">
        <v>8588</v>
      </c>
      <c r="AW174" s="169">
        <v>8643.9021883350142</v>
      </c>
      <c r="AX174" s="169">
        <v>8063.8754681594801</v>
      </c>
      <c r="AY174" s="169">
        <v>7721.67504422203</v>
      </c>
      <c r="AZ174" s="162">
        <v>1.0065093372537277</v>
      </c>
      <c r="BA174" s="162">
        <v>0.94607561074200497</v>
      </c>
      <c r="BB174" s="162">
        <v>0.90592773440746499</v>
      </c>
      <c r="BC174" s="169">
        <v>8571</v>
      </c>
      <c r="BD174" s="169">
        <v>8622.9458612442231</v>
      </c>
      <c r="BE174" s="169">
        <v>8108.8140596697249</v>
      </c>
      <c r="BF174" s="169">
        <v>7764.7066116063825</v>
      </c>
      <c r="BG174" s="162">
        <v>1.0060606535111682</v>
      </c>
      <c r="BH174" s="169">
        <v>8609</v>
      </c>
      <c r="BI174" s="169">
        <v>8661.1761660776483</v>
      </c>
      <c r="BJ174" s="169">
        <v>0</v>
      </c>
      <c r="BK174" s="162">
        <v>0</v>
      </c>
      <c r="BL174" s="169">
        <v>0</v>
      </c>
      <c r="BM174" s="169">
        <v>0</v>
      </c>
      <c r="BN174" s="169">
        <v>0</v>
      </c>
      <c r="BO174" s="169">
        <v>0</v>
      </c>
      <c r="BP174" s="169">
        <v>0</v>
      </c>
      <c r="BQ174" s="162">
        <v>0</v>
      </c>
      <c r="BR174" s="169">
        <v>0</v>
      </c>
      <c r="BS174" s="169">
        <v>0</v>
      </c>
      <c r="BT174" s="169">
        <v>0</v>
      </c>
      <c r="BU174" s="161" t="s">
        <v>1240</v>
      </c>
      <c r="BV174" s="161" t="s">
        <v>1374</v>
      </c>
      <c r="BW174" s="161" t="s">
        <v>1182</v>
      </c>
      <c r="BX174" s="161" t="s">
        <v>2056</v>
      </c>
      <c r="BY174" s="161" t="s">
        <v>2057</v>
      </c>
      <c r="BZ174" s="161" t="s">
        <v>2056</v>
      </c>
      <c r="CA174" s="161" t="s">
        <v>1259</v>
      </c>
      <c r="CB174" s="161" t="s">
        <v>2056</v>
      </c>
      <c r="CC174" s="161" t="s">
        <v>1259</v>
      </c>
      <c r="CD174" s="161" t="s">
        <v>2135</v>
      </c>
      <c r="CE174" s="161" t="s">
        <v>2135</v>
      </c>
      <c r="CF174" s="161" t="s">
        <v>2135</v>
      </c>
      <c r="CG174" s="161" t="s">
        <v>2136</v>
      </c>
      <c r="CH174" s="161" t="s">
        <v>2137</v>
      </c>
      <c r="CI174" s="161">
        <v>0</v>
      </c>
      <c r="CJ174" s="161">
        <v>1.0176546037840699</v>
      </c>
      <c r="CK174" s="161" t="s">
        <v>2061</v>
      </c>
      <c r="CL174" s="161" t="s">
        <v>2062</v>
      </c>
    </row>
    <row r="175" spans="1:90" x14ac:dyDescent="0.25">
      <c r="A175" s="161">
        <v>1034</v>
      </c>
      <c r="B175" s="201" t="s">
        <v>2159</v>
      </c>
      <c r="C175" s="161" t="s">
        <v>2159</v>
      </c>
      <c r="D175" s="201" t="s">
        <v>1369</v>
      </c>
      <c r="E175" s="207" t="s">
        <v>1369</v>
      </c>
      <c r="F175" s="161" t="s">
        <v>2160</v>
      </c>
      <c r="G175" s="161" t="s">
        <v>2161</v>
      </c>
      <c r="H175" s="161" t="s">
        <v>2161</v>
      </c>
      <c r="I175" s="161" t="s">
        <v>2133</v>
      </c>
      <c r="J175" s="161" t="s">
        <v>2134</v>
      </c>
      <c r="O175" s="161" t="s">
        <v>2055</v>
      </c>
      <c r="P175" s="169">
        <v>1639</v>
      </c>
      <c r="Q175" s="190">
        <v>1733.4726043000001</v>
      </c>
      <c r="R175" s="162">
        <v>1.0576403999999999</v>
      </c>
      <c r="S175" s="190">
        <v>1665</v>
      </c>
      <c r="T175" s="190">
        <v>1765.8892969000001</v>
      </c>
      <c r="U175" s="190">
        <v>1554.3019380999999</v>
      </c>
      <c r="V175" s="162">
        <v>1.0605941999999999</v>
      </c>
      <c r="W175" s="162">
        <v>0.93351467753753703</v>
      </c>
      <c r="X175" s="190">
        <v>1669</v>
      </c>
      <c r="Y175" s="190">
        <v>1770.1316736000001</v>
      </c>
      <c r="Z175" s="190">
        <v>1558.9557718000001</v>
      </c>
      <c r="AA175" s="162">
        <v>1.0605941999999999</v>
      </c>
      <c r="AB175" s="162">
        <v>0.93406577100059895</v>
      </c>
      <c r="AC175" s="169">
        <v>1690</v>
      </c>
      <c r="AD175" s="169">
        <v>1669.1509343</v>
      </c>
      <c r="AE175" s="169">
        <v>1546.9125156</v>
      </c>
      <c r="AF175" s="162">
        <v>0.98766330000000002</v>
      </c>
      <c r="AG175" s="162">
        <v>0.91533279999999995</v>
      </c>
      <c r="AH175" s="169">
        <v>1693</v>
      </c>
      <c r="AI175" s="169">
        <v>1679</v>
      </c>
      <c r="AJ175" s="169">
        <v>1549</v>
      </c>
      <c r="AK175" s="169">
        <v>1407</v>
      </c>
      <c r="AL175" s="162">
        <v>0.99</v>
      </c>
      <c r="AM175" s="162">
        <v>0.92</v>
      </c>
      <c r="AN175" s="162">
        <v>0.83</v>
      </c>
      <c r="AO175" s="224">
        <v>1702</v>
      </c>
      <c r="AP175" s="169">
        <v>1688.4784287559</v>
      </c>
      <c r="AQ175" s="169">
        <v>1565.84</v>
      </c>
      <c r="AR175" s="169">
        <v>1412.66</v>
      </c>
      <c r="AS175" s="162">
        <v>0.99205548105517005</v>
      </c>
      <c r="AT175" s="162">
        <v>0.92</v>
      </c>
      <c r="AU175" s="162">
        <v>0.83</v>
      </c>
      <c r="AV175" s="169">
        <v>1702</v>
      </c>
      <c r="AW175" s="169">
        <v>1770.0726897097729</v>
      </c>
      <c r="AX175" s="169">
        <v>1611.2316958839201</v>
      </c>
      <c r="AY175" s="169">
        <v>1824.69989787949</v>
      </c>
      <c r="AZ175" s="162">
        <v>1.0399957048823578</v>
      </c>
      <c r="BA175" s="162">
        <v>0.92202099907520496</v>
      </c>
      <c r="BB175" s="162">
        <v>1.04417733784234</v>
      </c>
      <c r="BC175" s="169">
        <v>1699</v>
      </c>
      <c r="BD175" s="169">
        <v>1743.9943171514883</v>
      </c>
      <c r="BE175" s="169">
        <v>1566.5136774287732</v>
      </c>
      <c r="BF175" s="169">
        <v>1774.0572969941356</v>
      </c>
      <c r="BG175" s="162">
        <v>1.0264828235147077</v>
      </c>
      <c r="BH175" s="169">
        <v>1683</v>
      </c>
      <c r="BI175" s="169">
        <v>1727.5705919752529</v>
      </c>
      <c r="BJ175" s="169">
        <v>0</v>
      </c>
      <c r="BK175" s="162">
        <v>0</v>
      </c>
      <c r="BL175" s="169">
        <v>0</v>
      </c>
      <c r="BM175" s="169">
        <v>0</v>
      </c>
      <c r="BN175" s="169">
        <v>0</v>
      </c>
      <c r="BO175" s="169">
        <v>0</v>
      </c>
      <c r="BP175" s="169">
        <v>0</v>
      </c>
      <c r="BQ175" s="162">
        <v>0</v>
      </c>
      <c r="BR175" s="169">
        <v>0</v>
      </c>
      <c r="BS175" s="169">
        <v>0</v>
      </c>
      <c r="BT175" s="169">
        <v>0</v>
      </c>
      <c r="BU175" s="161" t="s">
        <v>1240</v>
      </c>
      <c r="BV175" s="161" t="s">
        <v>1374</v>
      </c>
      <c r="BW175" s="161" t="s">
        <v>1182</v>
      </c>
      <c r="BX175" s="161" t="s">
        <v>2056</v>
      </c>
      <c r="BY175" s="161" t="s">
        <v>2057</v>
      </c>
      <c r="BZ175" s="161" t="s">
        <v>2056</v>
      </c>
      <c r="CA175" s="161" t="s">
        <v>1259</v>
      </c>
      <c r="CB175" s="161" t="s">
        <v>2056</v>
      </c>
      <c r="CC175" s="161" t="s">
        <v>1259</v>
      </c>
      <c r="CD175" s="161" t="s">
        <v>2135</v>
      </c>
      <c r="CE175" s="161" t="s">
        <v>2135</v>
      </c>
      <c r="CF175" s="161" t="s">
        <v>2135</v>
      </c>
      <c r="CG175" s="161" t="s">
        <v>2136</v>
      </c>
      <c r="CH175" s="161" t="s">
        <v>2137</v>
      </c>
      <c r="CI175" s="161">
        <v>0</v>
      </c>
      <c r="CJ175" s="161">
        <v>1.0699456873665001</v>
      </c>
      <c r="CK175" s="161" t="s">
        <v>2061</v>
      </c>
      <c r="CL175" s="161" t="s">
        <v>2062</v>
      </c>
    </row>
    <row r="176" spans="1:90" x14ac:dyDescent="0.25">
      <c r="A176" s="161">
        <v>1037</v>
      </c>
      <c r="B176" s="201" t="s">
        <v>2162</v>
      </c>
      <c r="C176" s="161" t="s">
        <v>2162</v>
      </c>
      <c r="D176" s="201" t="s">
        <v>1369</v>
      </c>
      <c r="E176" s="207" t="s">
        <v>1369</v>
      </c>
      <c r="F176" s="161" t="s">
        <v>2163</v>
      </c>
      <c r="G176" s="161" t="s">
        <v>2164</v>
      </c>
      <c r="H176" s="161" t="s">
        <v>2164</v>
      </c>
      <c r="I176" s="161" t="s">
        <v>2133</v>
      </c>
      <c r="J176" s="161" t="s">
        <v>2134</v>
      </c>
      <c r="O176" s="161" t="s">
        <v>2055</v>
      </c>
      <c r="P176" s="169">
        <v>5816</v>
      </c>
      <c r="Q176" s="190">
        <v>6086.8671201999996</v>
      </c>
      <c r="R176" s="162">
        <v>1.0465728000000001</v>
      </c>
      <c r="S176" s="190">
        <v>5834</v>
      </c>
      <c r="T176" s="190">
        <v>6357.1453567999997</v>
      </c>
      <c r="U176" s="190">
        <v>5566.7451136</v>
      </c>
      <c r="V176" s="162">
        <v>1.0896718000000001</v>
      </c>
      <c r="W176" s="162">
        <v>0.95419011203291004</v>
      </c>
      <c r="X176" s="190">
        <v>5899</v>
      </c>
      <c r="Y176" s="190">
        <v>6427.9740247</v>
      </c>
      <c r="Z176" s="190">
        <v>5625.3306069</v>
      </c>
      <c r="AA176" s="162">
        <v>1.0896718000000001</v>
      </c>
      <c r="AB176" s="162">
        <v>0.95360749396507904</v>
      </c>
      <c r="AC176" s="169">
        <v>5891</v>
      </c>
      <c r="AD176" s="169">
        <v>6414.2005969000002</v>
      </c>
      <c r="AE176" s="169">
        <v>5556.6680474000004</v>
      </c>
      <c r="AF176" s="162">
        <v>1.0888135000000001</v>
      </c>
      <c r="AG176" s="162">
        <v>0.94324699999999995</v>
      </c>
      <c r="AH176" s="169">
        <v>5948</v>
      </c>
      <c r="AI176" s="169">
        <v>6485</v>
      </c>
      <c r="AJ176" s="169">
        <v>5606</v>
      </c>
      <c r="AK176" s="169">
        <v>5443</v>
      </c>
      <c r="AL176" s="162">
        <v>1.0900000000000001</v>
      </c>
      <c r="AM176" s="162">
        <v>0.94</v>
      </c>
      <c r="AN176" s="162">
        <v>0.92</v>
      </c>
      <c r="AO176" s="224">
        <v>5981</v>
      </c>
      <c r="AP176" s="169">
        <v>6387.8576136629799</v>
      </c>
      <c r="AQ176" s="169">
        <v>5622.14</v>
      </c>
      <c r="AR176" s="169">
        <v>5502.52</v>
      </c>
      <c r="AS176" s="162">
        <v>1.0680250148241099</v>
      </c>
      <c r="AT176" s="162">
        <v>0.94</v>
      </c>
      <c r="AU176" s="162">
        <v>0.92</v>
      </c>
      <c r="AV176" s="169">
        <v>5988</v>
      </c>
      <c r="AW176" s="169">
        <v>6250.1357343349555</v>
      </c>
      <c r="AX176" s="169">
        <v>5676.1256215147996</v>
      </c>
      <c r="AY176" s="169">
        <v>5688.9128951203002</v>
      </c>
      <c r="AZ176" s="162">
        <v>1.0437768427413086</v>
      </c>
      <c r="BA176" s="162">
        <v>0.95181112124000999</v>
      </c>
      <c r="BB176" s="162">
        <v>0.95395537773460304</v>
      </c>
      <c r="BC176" s="169">
        <v>6024</v>
      </c>
      <c r="BD176" s="169">
        <v>6318.3974049240041</v>
      </c>
      <c r="BE176" s="169">
        <v>5733.7101943498201</v>
      </c>
      <c r="BF176" s="169">
        <v>5746.6271954732483</v>
      </c>
      <c r="BG176" s="162">
        <v>1.0488707511494031</v>
      </c>
      <c r="BH176" s="169">
        <v>6048</v>
      </c>
      <c r="BI176" s="169">
        <v>6343.5703029515898</v>
      </c>
      <c r="BJ176" s="169">
        <v>0</v>
      </c>
      <c r="BK176" s="162">
        <v>0</v>
      </c>
      <c r="BL176" s="169">
        <v>0</v>
      </c>
      <c r="BM176" s="169">
        <v>0</v>
      </c>
      <c r="BN176" s="169">
        <v>0</v>
      </c>
      <c r="BO176" s="169">
        <v>0</v>
      </c>
      <c r="BP176" s="169">
        <v>0</v>
      </c>
      <c r="BQ176" s="162">
        <v>0</v>
      </c>
      <c r="BR176" s="169">
        <v>0</v>
      </c>
      <c r="BS176" s="169">
        <v>0</v>
      </c>
      <c r="BT176" s="169">
        <v>0</v>
      </c>
      <c r="BU176" s="161" t="s">
        <v>1240</v>
      </c>
      <c r="BV176" s="161" t="s">
        <v>1374</v>
      </c>
      <c r="BW176" s="161" t="s">
        <v>1182</v>
      </c>
      <c r="BX176" s="161" t="s">
        <v>2056</v>
      </c>
      <c r="BY176" s="161" t="s">
        <v>2057</v>
      </c>
      <c r="BZ176" s="161" t="s">
        <v>2056</v>
      </c>
      <c r="CA176" s="161" t="s">
        <v>1259</v>
      </c>
      <c r="CB176" s="161" t="s">
        <v>2056</v>
      </c>
      <c r="CC176" s="161" t="s">
        <v>1259</v>
      </c>
      <c r="CD176" s="161" t="s">
        <v>2135</v>
      </c>
      <c r="CE176" s="161" t="s">
        <v>2135</v>
      </c>
      <c r="CF176" s="161" t="s">
        <v>2135</v>
      </c>
      <c r="CG176" s="161" t="s">
        <v>2136</v>
      </c>
      <c r="CH176" s="161" t="s">
        <v>2137</v>
      </c>
      <c r="CI176" s="161">
        <v>0</v>
      </c>
      <c r="CJ176" s="161">
        <v>1.0521302813519</v>
      </c>
      <c r="CK176" s="161" t="s">
        <v>2061</v>
      </c>
      <c r="CL176" s="161" t="s">
        <v>2062</v>
      </c>
    </row>
    <row r="177" spans="1:90" x14ac:dyDescent="0.25">
      <c r="A177" s="161">
        <v>1046</v>
      </c>
      <c r="B177" s="201" t="s">
        <v>2165</v>
      </c>
      <c r="C177" s="161" t="s">
        <v>2165</v>
      </c>
      <c r="D177" s="201" t="s">
        <v>1369</v>
      </c>
      <c r="E177" s="207" t="s">
        <v>1369</v>
      </c>
      <c r="F177" s="161" t="s">
        <v>2166</v>
      </c>
      <c r="G177" s="161" t="s">
        <v>2167</v>
      </c>
      <c r="H177" s="161" t="s">
        <v>2167</v>
      </c>
      <c r="I177" s="161" t="s">
        <v>2133</v>
      </c>
      <c r="J177" s="161" t="s">
        <v>2134</v>
      </c>
      <c r="O177" s="161" t="s">
        <v>2055</v>
      </c>
      <c r="P177" s="169">
        <v>1791</v>
      </c>
      <c r="Q177" s="190">
        <v>1764.2035925</v>
      </c>
      <c r="R177" s="162">
        <v>0.98503830000000003</v>
      </c>
      <c r="S177" s="190">
        <v>1816</v>
      </c>
      <c r="T177" s="190">
        <v>1776.5328105000001</v>
      </c>
      <c r="U177" s="190">
        <v>1703.4943820999999</v>
      </c>
      <c r="V177" s="162">
        <v>0.978267</v>
      </c>
      <c r="W177" s="162">
        <v>0.93804756723568306</v>
      </c>
      <c r="X177" s="190">
        <v>1831</v>
      </c>
      <c r="Y177" s="190">
        <v>1791.206815</v>
      </c>
      <c r="Z177" s="190">
        <v>1716.944947</v>
      </c>
      <c r="AA177" s="162">
        <v>0.978267</v>
      </c>
      <c r="AB177" s="162">
        <v>0.93770887329328201</v>
      </c>
      <c r="AC177" s="169">
        <v>1831</v>
      </c>
      <c r="AD177" s="169">
        <v>1876.2648595999999</v>
      </c>
      <c r="AE177" s="169">
        <v>1686.2357813000001</v>
      </c>
      <c r="AF177" s="162">
        <v>1.0247214</v>
      </c>
      <c r="AG177" s="162">
        <v>0.92093709999999995</v>
      </c>
      <c r="AH177" s="169">
        <v>1838</v>
      </c>
      <c r="AI177" s="169">
        <v>1887</v>
      </c>
      <c r="AJ177" s="169">
        <v>1693</v>
      </c>
      <c r="AK177" s="169">
        <v>1494</v>
      </c>
      <c r="AL177" s="162">
        <v>1.03</v>
      </c>
      <c r="AM177" s="162">
        <v>0.92</v>
      </c>
      <c r="AN177" s="162">
        <v>0.81</v>
      </c>
      <c r="AO177" s="224">
        <v>1832</v>
      </c>
      <c r="AP177" s="169">
        <v>1801.4794749610701</v>
      </c>
      <c r="AQ177" s="169">
        <v>1685.44</v>
      </c>
      <c r="AR177" s="169">
        <v>1483.92</v>
      </c>
      <c r="AS177" s="162">
        <v>0.983340324760412</v>
      </c>
      <c r="AT177" s="162">
        <v>0.92</v>
      </c>
      <c r="AU177" s="162">
        <v>0.81</v>
      </c>
      <c r="AV177" s="169">
        <v>1836</v>
      </c>
      <c r="AW177" s="169">
        <v>1723.0210692463318</v>
      </c>
      <c r="AX177" s="169">
        <v>1696.3408113374901</v>
      </c>
      <c r="AY177" s="169">
        <v>1620.02127837642</v>
      </c>
      <c r="AZ177" s="162">
        <v>0.93846463466575802</v>
      </c>
      <c r="BA177" s="162">
        <v>0.91496268141180603</v>
      </c>
      <c r="BB177" s="162">
        <v>0.87379788477692699</v>
      </c>
      <c r="BC177" s="169">
        <v>1842</v>
      </c>
      <c r="BD177" s="169">
        <v>1783.6935975894187</v>
      </c>
      <c r="BE177" s="169">
        <v>1685.3612591605468</v>
      </c>
      <c r="BF177" s="169">
        <v>1609.5357037590995</v>
      </c>
      <c r="BG177" s="162">
        <v>0.96834614418535214</v>
      </c>
      <c r="BH177" s="169">
        <v>1839</v>
      </c>
      <c r="BI177" s="169">
        <v>1780.7885591568627</v>
      </c>
      <c r="BJ177" s="169">
        <v>0</v>
      </c>
      <c r="BK177" s="162">
        <v>0</v>
      </c>
      <c r="BL177" s="169">
        <v>0</v>
      </c>
      <c r="BM177" s="169">
        <v>0</v>
      </c>
      <c r="BN177" s="169">
        <v>0</v>
      </c>
      <c r="BO177" s="169">
        <v>0</v>
      </c>
      <c r="BP177" s="169">
        <v>0</v>
      </c>
      <c r="BQ177" s="162">
        <v>0</v>
      </c>
      <c r="BR177" s="169">
        <v>0</v>
      </c>
      <c r="BS177" s="169">
        <v>0</v>
      </c>
      <c r="BT177" s="169">
        <v>0</v>
      </c>
      <c r="BU177" s="161" t="s">
        <v>1240</v>
      </c>
      <c r="BV177" s="161" t="s">
        <v>1374</v>
      </c>
      <c r="BW177" s="161" t="s">
        <v>1182</v>
      </c>
      <c r="BX177" s="161" t="s">
        <v>2056</v>
      </c>
      <c r="BY177" s="161" t="s">
        <v>2057</v>
      </c>
      <c r="BZ177" s="161" t="s">
        <v>2056</v>
      </c>
      <c r="CA177" s="161" t="s">
        <v>1259</v>
      </c>
      <c r="CB177" s="161" t="s">
        <v>2056</v>
      </c>
      <c r="CC177" s="161" t="s">
        <v>1259</v>
      </c>
      <c r="CD177" s="161" t="s">
        <v>2135</v>
      </c>
      <c r="CE177" s="161" t="s">
        <v>2135</v>
      </c>
      <c r="CF177" s="161" t="s">
        <v>2135</v>
      </c>
      <c r="CG177" s="161" t="s">
        <v>2136</v>
      </c>
      <c r="CH177" s="161" t="s">
        <v>2137</v>
      </c>
      <c r="CI177" s="161">
        <v>0</v>
      </c>
      <c r="CJ177" s="161">
        <v>0.949280728191497</v>
      </c>
      <c r="CK177" s="161" t="s">
        <v>2061</v>
      </c>
      <c r="CL177" s="161" t="s">
        <v>2062</v>
      </c>
    </row>
    <row r="178" spans="1:90" x14ac:dyDescent="0.25">
      <c r="A178" s="161">
        <v>1101</v>
      </c>
      <c r="B178" s="201" t="s">
        <v>2168</v>
      </c>
      <c r="C178" s="161" t="s">
        <v>2168</v>
      </c>
      <c r="D178" s="201" t="s">
        <v>2169</v>
      </c>
      <c r="E178" s="201" t="s">
        <v>2170</v>
      </c>
      <c r="F178" s="161" t="s">
        <v>2168</v>
      </c>
      <c r="G178" s="161" t="s">
        <v>2171</v>
      </c>
      <c r="H178" s="161" t="s">
        <v>2171</v>
      </c>
      <c r="I178" s="161" t="s">
        <v>2172</v>
      </c>
      <c r="J178" s="161" t="s">
        <v>2173</v>
      </c>
      <c r="O178" s="161" t="s">
        <v>837</v>
      </c>
      <c r="P178" s="169">
        <v>14346</v>
      </c>
      <c r="Q178" s="190">
        <v>14346</v>
      </c>
      <c r="R178" s="162">
        <v>1</v>
      </c>
      <c r="S178" s="190">
        <v>14475</v>
      </c>
      <c r="T178" s="190">
        <v>14475</v>
      </c>
      <c r="U178" s="190">
        <v>14475</v>
      </c>
      <c r="V178" s="162">
        <v>1</v>
      </c>
      <c r="W178" s="162">
        <v>1</v>
      </c>
      <c r="X178" s="190">
        <v>14636</v>
      </c>
      <c r="Y178" s="190">
        <v>14636</v>
      </c>
      <c r="Z178" s="190">
        <v>14636</v>
      </c>
      <c r="AA178" s="162">
        <v>1</v>
      </c>
      <c r="AB178" s="162">
        <v>1</v>
      </c>
      <c r="AC178" s="169">
        <v>14811</v>
      </c>
      <c r="AD178" s="169">
        <v>14811</v>
      </c>
      <c r="AE178" s="169">
        <v>14811</v>
      </c>
      <c r="AF178" s="162">
        <v>1</v>
      </c>
      <c r="AG178" s="162">
        <v>1</v>
      </c>
      <c r="AH178" s="169">
        <v>14916</v>
      </c>
      <c r="AI178" s="169">
        <v>14916</v>
      </c>
      <c r="AJ178" s="169">
        <v>14916</v>
      </c>
      <c r="AK178" s="169">
        <v>14916</v>
      </c>
      <c r="AL178" s="162">
        <v>1</v>
      </c>
      <c r="AM178" s="162">
        <v>1</v>
      </c>
      <c r="AN178" s="162">
        <v>1</v>
      </c>
      <c r="AO178" s="224">
        <v>14942</v>
      </c>
      <c r="AP178" s="169">
        <v>14942</v>
      </c>
      <c r="AQ178" s="169">
        <v>14942</v>
      </c>
      <c r="AR178" s="169">
        <v>14942</v>
      </c>
      <c r="AS178" s="162">
        <v>1</v>
      </c>
      <c r="AT178" s="162">
        <v>1</v>
      </c>
      <c r="AU178" s="162">
        <v>1</v>
      </c>
      <c r="AV178" s="169">
        <v>14899</v>
      </c>
      <c r="AW178" s="169">
        <v>14899</v>
      </c>
      <c r="AX178" s="169">
        <v>0</v>
      </c>
      <c r="AY178" s="169">
        <v>0</v>
      </c>
      <c r="AZ178" s="162">
        <v>1</v>
      </c>
      <c r="BA178" s="162">
        <v>0</v>
      </c>
      <c r="BB178" s="162">
        <v>0</v>
      </c>
      <c r="BC178" s="169">
        <v>14898</v>
      </c>
      <c r="BD178" s="169">
        <v>14898</v>
      </c>
      <c r="BE178" s="169">
        <v>0</v>
      </c>
      <c r="BF178" s="169">
        <v>0</v>
      </c>
      <c r="BG178" s="162">
        <v>1</v>
      </c>
      <c r="BH178" s="169">
        <v>14830</v>
      </c>
      <c r="BI178" s="169">
        <v>14830</v>
      </c>
      <c r="BJ178" s="169">
        <v>14811</v>
      </c>
      <c r="BK178" s="162">
        <v>0</v>
      </c>
      <c r="BL178" s="169">
        <v>0</v>
      </c>
      <c r="BM178" s="169">
        <v>14811</v>
      </c>
      <c r="BN178" s="169">
        <v>14787</v>
      </c>
      <c r="BO178" s="169">
        <v>14787</v>
      </c>
      <c r="BP178" s="169">
        <v>14860</v>
      </c>
      <c r="BQ178" s="162">
        <v>0</v>
      </c>
      <c r="BR178" s="169">
        <v>0</v>
      </c>
      <c r="BS178" s="169">
        <v>15011</v>
      </c>
      <c r="BT178" s="169">
        <v>15221</v>
      </c>
      <c r="BU178" s="161" t="s">
        <v>518</v>
      </c>
      <c r="BV178" s="161" t="s">
        <v>2174</v>
      </c>
      <c r="BW178" s="161" t="s">
        <v>1186</v>
      </c>
      <c r="BX178" s="161" t="s">
        <v>1272</v>
      </c>
      <c r="BY178" s="161" t="s">
        <v>2175</v>
      </c>
      <c r="BZ178" s="161" t="s">
        <v>1272</v>
      </c>
      <c r="CB178" s="161" t="s">
        <v>1272</v>
      </c>
      <c r="CF178" s="161" t="s">
        <v>2176</v>
      </c>
      <c r="CG178" s="161" t="s">
        <v>2177</v>
      </c>
      <c r="CI178" s="161">
        <v>0</v>
      </c>
      <c r="CJ178" s="161">
        <v>0.96016084621664799</v>
      </c>
      <c r="CK178" s="161" t="s">
        <v>2178</v>
      </c>
      <c r="CL178" s="161" t="s">
        <v>2179</v>
      </c>
    </row>
    <row r="179" spans="1:90" x14ac:dyDescent="0.25">
      <c r="A179" s="161">
        <v>1102</v>
      </c>
      <c r="B179" s="201" t="s">
        <v>2180</v>
      </c>
      <c r="C179" s="161" t="s">
        <v>2180</v>
      </c>
      <c r="D179" s="201" t="s">
        <v>1369</v>
      </c>
      <c r="E179" s="201" t="s">
        <v>1369</v>
      </c>
      <c r="F179" s="161" t="s">
        <v>2181</v>
      </c>
      <c r="G179" s="161" t="s">
        <v>2182</v>
      </c>
      <c r="H179" s="161" t="s">
        <v>2182</v>
      </c>
      <c r="I179" s="161" t="s">
        <v>2183</v>
      </c>
      <c r="J179" s="161" t="s">
        <v>2182</v>
      </c>
      <c r="O179" s="161" t="s">
        <v>837</v>
      </c>
      <c r="P179" s="169">
        <v>66245</v>
      </c>
      <c r="Q179" s="190">
        <v>66245</v>
      </c>
      <c r="R179" s="162">
        <v>1</v>
      </c>
      <c r="S179" s="190">
        <v>67814</v>
      </c>
      <c r="T179" s="190">
        <v>67814</v>
      </c>
      <c r="U179" s="190">
        <v>67814</v>
      </c>
      <c r="V179" s="162">
        <v>1</v>
      </c>
      <c r="W179" s="162">
        <v>1</v>
      </c>
      <c r="X179" s="190">
        <v>70046</v>
      </c>
      <c r="Y179" s="190">
        <v>70046</v>
      </c>
      <c r="Z179" s="190">
        <v>70046</v>
      </c>
      <c r="AA179" s="162">
        <v>1</v>
      </c>
      <c r="AB179" s="162">
        <v>1</v>
      </c>
      <c r="AC179" s="169">
        <v>71900</v>
      </c>
      <c r="AD179" s="169">
        <v>71900</v>
      </c>
      <c r="AE179" s="169">
        <v>71900</v>
      </c>
      <c r="AF179" s="162">
        <v>1</v>
      </c>
      <c r="AG179" s="162">
        <v>1</v>
      </c>
      <c r="AH179" s="169">
        <v>73624</v>
      </c>
      <c r="AI179" s="169">
        <v>73624</v>
      </c>
      <c r="AJ179" s="169">
        <v>73624</v>
      </c>
      <c r="AK179" s="169">
        <v>73624</v>
      </c>
      <c r="AL179" s="162">
        <v>1</v>
      </c>
      <c r="AM179" s="162">
        <v>1</v>
      </c>
      <c r="AN179" s="162">
        <v>1</v>
      </c>
      <c r="AO179" s="224">
        <v>74820</v>
      </c>
      <c r="AP179" s="169">
        <v>74820</v>
      </c>
      <c r="AQ179" s="169">
        <v>74820</v>
      </c>
      <c r="AR179" s="169">
        <v>74820</v>
      </c>
      <c r="AS179" s="162">
        <v>1</v>
      </c>
      <c r="AT179" s="162">
        <v>1</v>
      </c>
      <c r="AU179" s="162">
        <v>1</v>
      </c>
      <c r="AV179" s="169">
        <v>75497</v>
      </c>
      <c r="AW179" s="169">
        <v>75497</v>
      </c>
      <c r="AX179" s="169">
        <v>0</v>
      </c>
      <c r="AY179" s="169">
        <v>0</v>
      </c>
      <c r="AZ179" s="162">
        <v>1</v>
      </c>
      <c r="BA179" s="162">
        <v>0</v>
      </c>
      <c r="BB179" s="162">
        <v>0</v>
      </c>
      <c r="BC179" s="169">
        <v>76328</v>
      </c>
      <c r="BD179" s="169">
        <v>76328</v>
      </c>
      <c r="BE179" s="169">
        <v>0</v>
      </c>
      <c r="BF179" s="169">
        <v>0</v>
      </c>
      <c r="BG179" s="162">
        <v>1</v>
      </c>
      <c r="BH179" s="169">
        <v>77246</v>
      </c>
      <c r="BI179" s="169">
        <v>77246</v>
      </c>
      <c r="BJ179" s="169">
        <v>0</v>
      </c>
      <c r="BK179" s="162">
        <v>0</v>
      </c>
      <c r="BL179" s="169">
        <v>0</v>
      </c>
      <c r="BM179" s="169">
        <v>0</v>
      </c>
      <c r="BN179" s="169">
        <v>0</v>
      </c>
      <c r="BO179" s="169">
        <v>0</v>
      </c>
      <c r="BP179" s="169">
        <v>0</v>
      </c>
      <c r="BQ179" s="162">
        <v>0</v>
      </c>
      <c r="BR179" s="169">
        <v>0</v>
      </c>
      <c r="BS179" s="169">
        <v>0</v>
      </c>
      <c r="BT179" s="169">
        <v>0</v>
      </c>
      <c r="BU179" s="161" t="s">
        <v>518</v>
      </c>
      <c r="BV179" s="161" t="s">
        <v>2174</v>
      </c>
      <c r="BW179" s="161" t="s">
        <v>1186</v>
      </c>
      <c r="BX179" s="161" t="s">
        <v>1272</v>
      </c>
      <c r="BY179" s="161" t="s">
        <v>2175</v>
      </c>
      <c r="BZ179" s="161" t="s">
        <v>1272</v>
      </c>
      <c r="CB179" s="161" t="s">
        <v>1272</v>
      </c>
      <c r="CF179" s="161" t="s">
        <v>2176</v>
      </c>
      <c r="CG179" s="161" t="s">
        <v>2177</v>
      </c>
      <c r="CI179" s="161">
        <v>0</v>
      </c>
      <c r="CJ179" s="161">
        <v>0.81018869964668705</v>
      </c>
      <c r="CK179" s="161" t="s">
        <v>2178</v>
      </c>
      <c r="CL179" s="161" t="s">
        <v>2179</v>
      </c>
    </row>
    <row r="180" spans="1:90" x14ac:dyDescent="0.25">
      <c r="A180" s="161">
        <v>1103</v>
      </c>
      <c r="B180" s="201" t="s">
        <v>2184</v>
      </c>
      <c r="C180" s="161" t="s">
        <v>2184</v>
      </c>
      <c r="D180" s="201" t="s">
        <v>2169</v>
      </c>
      <c r="E180" s="201" t="s">
        <v>2170</v>
      </c>
      <c r="F180" s="161" t="s">
        <v>2184</v>
      </c>
      <c r="G180" s="161" t="s">
        <v>516</v>
      </c>
      <c r="H180" s="161" t="s">
        <v>516</v>
      </c>
      <c r="I180" s="161" t="s">
        <v>2185</v>
      </c>
      <c r="J180" s="161" t="s">
        <v>516</v>
      </c>
      <c r="O180" s="161" t="s">
        <v>837</v>
      </c>
      <c r="P180" s="169">
        <v>126021</v>
      </c>
      <c r="Q180" s="190">
        <v>126021</v>
      </c>
      <c r="R180" s="162">
        <v>1</v>
      </c>
      <c r="S180" s="190">
        <v>127506</v>
      </c>
      <c r="T180" s="190">
        <v>127506</v>
      </c>
      <c r="U180" s="190">
        <v>127506</v>
      </c>
      <c r="V180" s="162">
        <v>1</v>
      </c>
      <c r="W180" s="162">
        <v>1</v>
      </c>
      <c r="X180" s="190">
        <v>129191</v>
      </c>
      <c r="Y180" s="190">
        <v>129191</v>
      </c>
      <c r="Z180" s="190">
        <v>129191</v>
      </c>
      <c r="AA180" s="162">
        <v>1</v>
      </c>
      <c r="AB180" s="162">
        <v>1</v>
      </c>
      <c r="AC180" s="169">
        <v>130754</v>
      </c>
      <c r="AD180" s="169">
        <v>130754</v>
      </c>
      <c r="AE180" s="169">
        <v>130754</v>
      </c>
      <c r="AF180" s="162">
        <v>1</v>
      </c>
      <c r="AG180" s="162">
        <v>1</v>
      </c>
      <c r="AH180" s="169">
        <v>132102</v>
      </c>
      <c r="AI180" s="169">
        <v>132102</v>
      </c>
      <c r="AJ180" s="169">
        <v>132102</v>
      </c>
      <c r="AK180" s="169">
        <v>132102</v>
      </c>
      <c r="AL180" s="162">
        <v>1</v>
      </c>
      <c r="AM180" s="162">
        <v>1</v>
      </c>
      <c r="AN180" s="162">
        <v>1</v>
      </c>
      <c r="AO180" s="224">
        <v>132644</v>
      </c>
      <c r="AP180" s="169">
        <v>132644</v>
      </c>
      <c r="AQ180" s="169">
        <v>132644</v>
      </c>
      <c r="AR180" s="169">
        <v>132644</v>
      </c>
      <c r="AS180" s="162">
        <v>1</v>
      </c>
      <c r="AT180" s="162">
        <v>1</v>
      </c>
      <c r="AU180" s="162">
        <v>1</v>
      </c>
      <c r="AV180" s="169">
        <v>132729</v>
      </c>
      <c r="AW180" s="169">
        <v>132729</v>
      </c>
      <c r="AX180" s="169">
        <v>0</v>
      </c>
      <c r="AY180" s="169">
        <v>0</v>
      </c>
      <c r="AZ180" s="162">
        <v>0</v>
      </c>
      <c r="BA180" s="162">
        <v>0</v>
      </c>
      <c r="BB180" s="162">
        <v>0</v>
      </c>
      <c r="BC180" s="169">
        <v>133140</v>
      </c>
      <c r="BD180" s="169">
        <v>133140</v>
      </c>
      <c r="BE180" s="169">
        <v>0</v>
      </c>
      <c r="BF180" s="169">
        <v>0</v>
      </c>
      <c r="BG180" s="162">
        <v>1</v>
      </c>
      <c r="BH180" s="169">
        <v>134037</v>
      </c>
      <c r="BI180" s="169">
        <v>134037</v>
      </c>
      <c r="BJ180" s="169">
        <v>143574</v>
      </c>
      <c r="BK180" s="162">
        <v>0</v>
      </c>
      <c r="BL180" s="169">
        <v>0</v>
      </c>
      <c r="BM180" s="169">
        <v>143574</v>
      </c>
      <c r="BN180" s="169">
        <v>144147</v>
      </c>
      <c r="BO180" s="169">
        <v>144147</v>
      </c>
      <c r="BP180" s="169">
        <v>144699</v>
      </c>
      <c r="BQ180" s="162">
        <v>0</v>
      </c>
      <c r="BR180" s="169">
        <v>0</v>
      </c>
      <c r="BS180" s="169">
        <v>146011</v>
      </c>
      <c r="BT180" s="169">
        <v>149048</v>
      </c>
      <c r="BU180" s="161" t="s">
        <v>518</v>
      </c>
      <c r="BV180" s="161" t="s">
        <v>2174</v>
      </c>
      <c r="BW180" s="161" t="s">
        <v>1186</v>
      </c>
      <c r="BX180" s="161" t="s">
        <v>1272</v>
      </c>
      <c r="BY180" s="161" t="s">
        <v>2175</v>
      </c>
      <c r="BZ180" s="161" t="s">
        <v>1272</v>
      </c>
      <c r="CB180" s="161" t="s">
        <v>1272</v>
      </c>
      <c r="CF180" s="161" t="s">
        <v>2176</v>
      </c>
      <c r="CG180" s="161" t="s">
        <v>2177</v>
      </c>
      <c r="CI180" s="161">
        <v>2</v>
      </c>
      <c r="CJ180" s="161">
        <v>0.86144906029402202</v>
      </c>
      <c r="CK180" s="161" t="s">
        <v>2178</v>
      </c>
      <c r="CL180" s="161" t="s">
        <v>2179</v>
      </c>
    </row>
    <row r="181" spans="1:90" x14ac:dyDescent="0.25">
      <c r="A181" s="161">
        <v>1106</v>
      </c>
      <c r="B181" s="201" t="s">
        <v>2186</v>
      </c>
      <c r="C181" s="161" t="s">
        <v>2186</v>
      </c>
      <c r="D181" s="201" t="s">
        <v>2169</v>
      </c>
      <c r="E181" s="201" t="s">
        <v>2170</v>
      </c>
      <c r="F181" s="161" t="s">
        <v>2186</v>
      </c>
      <c r="G181" s="161" t="s">
        <v>2187</v>
      </c>
      <c r="H181" s="161" t="s">
        <v>2187</v>
      </c>
      <c r="I181" s="161" t="s">
        <v>2188</v>
      </c>
      <c r="J181" s="161" t="s">
        <v>2189</v>
      </c>
      <c r="O181" s="161" t="s">
        <v>837</v>
      </c>
      <c r="P181" s="169">
        <v>34619</v>
      </c>
      <c r="Q181" s="190">
        <v>34619</v>
      </c>
      <c r="R181" s="162">
        <v>1</v>
      </c>
      <c r="S181" s="190">
        <v>35099</v>
      </c>
      <c r="T181" s="190">
        <v>35099</v>
      </c>
      <c r="U181" s="190">
        <v>35099</v>
      </c>
      <c r="V181" s="162">
        <v>1</v>
      </c>
      <c r="W181" s="162">
        <v>1</v>
      </c>
      <c r="X181" s="190">
        <v>35753</v>
      </c>
      <c r="Y181" s="190">
        <v>35753</v>
      </c>
      <c r="Z181" s="190">
        <v>35753</v>
      </c>
      <c r="AA181" s="162">
        <v>1</v>
      </c>
      <c r="AB181" s="162">
        <v>1</v>
      </c>
      <c r="AC181" s="169">
        <v>36099</v>
      </c>
      <c r="AD181" s="169">
        <v>36099</v>
      </c>
      <c r="AE181" s="169">
        <v>36099</v>
      </c>
      <c r="AF181" s="162">
        <v>1</v>
      </c>
      <c r="AG181" s="162">
        <v>1</v>
      </c>
      <c r="AH181" s="169">
        <v>36538</v>
      </c>
      <c r="AI181" s="169">
        <v>36538</v>
      </c>
      <c r="AJ181" s="169">
        <v>36538</v>
      </c>
      <c r="AK181" s="169">
        <v>36538</v>
      </c>
      <c r="AL181" s="162">
        <v>1</v>
      </c>
      <c r="AM181" s="162">
        <v>1</v>
      </c>
      <c r="AN181" s="162">
        <v>1</v>
      </c>
      <c r="AO181" s="224">
        <v>36951</v>
      </c>
      <c r="AP181" s="169">
        <v>36951</v>
      </c>
      <c r="AQ181" s="169">
        <v>36951</v>
      </c>
      <c r="AR181" s="169">
        <v>36951</v>
      </c>
      <c r="AS181" s="162">
        <v>1</v>
      </c>
      <c r="AT181" s="162">
        <v>1</v>
      </c>
      <c r="AU181" s="162">
        <v>1</v>
      </c>
      <c r="AV181" s="169">
        <v>37166</v>
      </c>
      <c r="AW181" s="169">
        <v>37166</v>
      </c>
      <c r="AX181" s="169">
        <v>0</v>
      </c>
      <c r="AY181" s="169">
        <v>0</v>
      </c>
      <c r="AZ181" s="162">
        <v>1</v>
      </c>
      <c r="BA181" s="162">
        <v>0</v>
      </c>
      <c r="BB181" s="162">
        <v>0</v>
      </c>
      <c r="BC181" s="169">
        <v>37167</v>
      </c>
      <c r="BD181" s="169">
        <v>37167</v>
      </c>
      <c r="BE181" s="169">
        <v>0</v>
      </c>
      <c r="BF181" s="169">
        <v>0</v>
      </c>
      <c r="BG181" s="162">
        <v>1</v>
      </c>
      <c r="BH181" s="169">
        <v>37250</v>
      </c>
      <c r="BI181" s="169">
        <v>37250</v>
      </c>
      <c r="BJ181" s="169">
        <v>37357</v>
      </c>
      <c r="BK181" s="162">
        <v>0</v>
      </c>
      <c r="BL181" s="169">
        <v>0</v>
      </c>
      <c r="BM181" s="169">
        <v>37357</v>
      </c>
      <c r="BN181" s="169">
        <v>37323</v>
      </c>
      <c r="BO181" s="169">
        <v>37323</v>
      </c>
      <c r="BP181" s="169">
        <v>37444</v>
      </c>
      <c r="BQ181" s="162">
        <v>0</v>
      </c>
      <c r="BR181" s="169">
        <v>0</v>
      </c>
      <c r="BS181" s="169">
        <v>37855</v>
      </c>
      <c r="BT181" s="169">
        <v>38292</v>
      </c>
      <c r="BU181" s="161" t="s">
        <v>518</v>
      </c>
      <c r="BV181" s="161" t="s">
        <v>2174</v>
      </c>
      <c r="BW181" s="161" t="s">
        <v>1187</v>
      </c>
      <c r="BX181" s="161" t="s">
        <v>1266</v>
      </c>
      <c r="BY181" s="161" t="s">
        <v>2190</v>
      </c>
      <c r="BZ181" s="161" t="s">
        <v>1266</v>
      </c>
      <c r="CB181" s="161" t="s">
        <v>1266</v>
      </c>
      <c r="CF181" s="161" t="s">
        <v>2189</v>
      </c>
      <c r="CG181" s="161" t="s">
        <v>2191</v>
      </c>
      <c r="CI181" s="161">
        <v>0</v>
      </c>
      <c r="CJ181" s="161">
        <v>0.96775531379438395</v>
      </c>
      <c r="CK181" s="161" t="s">
        <v>2192</v>
      </c>
      <c r="CL181" s="161" t="s">
        <v>2193</v>
      </c>
    </row>
    <row r="182" spans="1:90" x14ac:dyDescent="0.25">
      <c r="A182" s="161">
        <v>1108</v>
      </c>
      <c r="B182" s="201" t="s">
        <v>2181</v>
      </c>
      <c r="C182" s="161" t="s">
        <v>2181</v>
      </c>
      <c r="D182" s="201" t="s">
        <v>2169</v>
      </c>
      <c r="E182" s="201" t="s">
        <v>2170</v>
      </c>
      <c r="F182" s="161" t="s">
        <v>2181</v>
      </c>
      <c r="G182" s="161" t="s">
        <v>2182</v>
      </c>
      <c r="H182" s="161" t="s">
        <v>2182</v>
      </c>
      <c r="I182" s="161" t="s">
        <v>2183</v>
      </c>
      <c r="J182" s="161" t="s">
        <v>2182</v>
      </c>
      <c r="O182" s="161" t="s">
        <v>837</v>
      </c>
      <c r="P182" s="169">
        <v>0</v>
      </c>
      <c r="Q182" s="190">
        <v>0</v>
      </c>
      <c r="R182" s="162">
        <v>0</v>
      </c>
      <c r="S182" s="190">
        <v>0</v>
      </c>
      <c r="T182" s="190">
        <v>0</v>
      </c>
      <c r="U182" s="190">
        <v>0</v>
      </c>
      <c r="V182" s="162">
        <v>0</v>
      </c>
      <c r="W182" s="162">
        <v>0</v>
      </c>
      <c r="X182" s="190">
        <v>0</v>
      </c>
      <c r="Y182" s="190">
        <v>0</v>
      </c>
      <c r="Z182" s="190">
        <v>0</v>
      </c>
      <c r="AA182" s="162">
        <v>0</v>
      </c>
      <c r="AB182" s="162">
        <v>0</v>
      </c>
      <c r="AC182" s="169">
        <v>0</v>
      </c>
      <c r="AD182" s="169">
        <v>0</v>
      </c>
      <c r="AE182" s="169">
        <v>0</v>
      </c>
      <c r="AF182" s="162">
        <v>0</v>
      </c>
      <c r="AG182" s="162">
        <v>0</v>
      </c>
      <c r="AH182" s="169">
        <v>0</v>
      </c>
      <c r="AI182" s="169">
        <v>0</v>
      </c>
      <c r="AJ182" s="169">
        <v>0</v>
      </c>
      <c r="AK182" s="169">
        <v>0</v>
      </c>
      <c r="AL182" s="162">
        <v>0</v>
      </c>
      <c r="AM182" s="162">
        <v>0</v>
      </c>
      <c r="AN182" s="162">
        <v>0</v>
      </c>
      <c r="AO182" s="224">
        <v>0</v>
      </c>
      <c r="AP182" s="169">
        <v>0</v>
      </c>
      <c r="AQ182" s="169">
        <v>0</v>
      </c>
      <c r="AR182" s="169">
        <v>0</v>
      </c>
      <c r="AS182" s="162">
        <v>0</v>
      </c>
      <c r="AT182" s="162">
        <v>0</v>
      </c>
      <c r="AU182" s="162">
        <v>0</v>
      </c>
      <c r="AV182" s="169">
        <v>0</v>
      </c>
      <c r="AW182" s="169">
        <v>0</v>
      </c>
      <c r="AX182" s="169">
        <v>0</v>
      </c>
      <c r="AY182" s="169">
        <v>0</v>
      </c>
      <c r="AZ182" s="162">
        <v>0</v>
      </c>
      <c r="BA182" s="162">
        <v>0</v>
      </c>
      <c r="BB182" s="162">
        <v>0</v>
      </c>
      <c r="BC182" s="169">
        <v>0</v>
      </c>
      <c r="BD182" s="169">
        <v>0</v>
      </c>
      <c r="BE182" s="169">
        <v>0</v>
      </c>
      <c r="BF182" s="169">
        <v>0</v>
      </c>
      <c r="BG182" s="162">
        <v>0</v>
      </c>
      <c r="BH182" s="169">
        <v>0</v>
      </c>
      <c r="BI182" s="169">
        <v>0</v>
      </c>
      <c r="BJ182" s="169">
        <v>79537</v>
      </c>
      <c r="BK182" s="162">
        <v>0</v>
      </c>
      <c r="BL182" s="169">
        <v>0</v>
      </c>
      <c r="BM182" s="169">
        <v>79537</v>
      </c>
      <c r="BN182" s="169">
        <v>80450</v>
      </c>
      <c r="BO182" s="169">
        <v>80450</v>
      </c>
      <c r="BP182" s="169">
        <v>81305</v>
      </c>
      <c r="BQ182" s="162">
        <v>0</v>
      </c>
      <c r="BR182" s="169">
        <v>0</v>
      </c>
      <c r="BS182" s="169">
        <v>82548</v>
      </c>
      <c r="BT182" s="169">
        <v>83702</v>
      </c>
      <c r="BU182" s="161" t="s">
        <v>518</v>
      </c>
      <c r="BV182" s="161" t="s">
        <v>2174</v>
      </c>
      <c r="BW182" s="161" t="s">
        <v>1186</v>
      </c>
      <c r="BX182" s="161" t="s">
        <v>1272</v>
      </c>
      <c r="BY182" s="161" t="s">
        <v>2175</v>
      </c>
      <c r="BZ182" s="161" t="s">
        <v>1272</v>
      </c>
      <c r="CB182" s="161" t="s">
        <v>1272</v>
      </c>
      <c r="CF182" s="161" t="s">
        <v>2176</v>
      </c>
      <c r="CG182" s="161" t="s">
        <v>2177</v>
      </c>
      <c r="CI182" s="161">
        <v>0</v>
      </c>
      <c r="CK182" s="161" t="s">
        <v>2178</v>
      </c>
      <c r="CL182" s="161" t="s">
        <v>2179</v>
      </c>
    </row>
    <row r="183" spans="1:90" x14ac:dyDescent="0.25">
      <c r="A183" s="161">
        <v>1111</v>
      </c>
      <c r="B183" s="201" t="s">
        <v>2194</v>
      </c>
      <c r="C183" s="161" t="s">
        <v>2194</v>
      </c>
      <c r="D183" s="201" t="s">
        <v>2169</v>
      </c>
      <c r="E183" s="201" t="s">
        <v>2170</v>
      </c>
      <c r="F183" s="161" t="s">
        <v>2194</v>
      </c>
      <c r="G183" s="161" t="s">
        <v>2195</v>
      </c>
      <c r="H183" s="161" t="s">
        <v>2195</v>
      </c>
      <c r="I183" s="161" t="s">
        <v>2172</v>
      </c>
      <c r="J183" s="161" t="s">
        <v>2173</v>
      </c>
      <c r="O183" s="161" t="s">
        <v>837</v>
      </c>
      <c r="P183" s="169">
        <v>3265</v>
      </c>
      <c r="Q183" s="190">
        <v>3265</v>
      </c>
      <c r="R183" s="162">
        <v>1</v>
      </c>
      <c r="S183" s="190">
        <v>3257</v>
      </c>
      <c r="T183" s="190">
        <v>3257</v>
      </c>
      <c r="U183" s="190">
        <v>3257</v>
      </c>
      <c r="V183" s="162">
        <v>1</v>
      </c>
      <c r="W183" s="162">
        <v>1</v>
      </c>
      <c r="X183" s="190">
        <v>3286</v>
      </c>
      <c r="Y183" s="190">
        <v>3286</v>
      </c>
      <c r="Z183" s="190">
        <v>3286</v>
      </c>
      <c r="AA183" s="162">
        <v>1</v>
      </c>
      <c r="AB183" s="162">
        <v>1</v>
      </c>
      <c r="AC183" s="169">
        <v>3303</v>
      </c>
      <c r="AD183" s="169">
        <v>3303</v>
      </c>
      <c r="AE183" s="169">
        <v>3303</v>
      </c>
      <c r="AF183" s="162">
        <v>1</v>
      </c>
      <c r="AG183" s="162">
        <v>1</v>
      </c>
      <c r="AH183" s="169">
        <v>3309</v>
      </c>
      <c r="AI183" s="169">
        <v>3309</v>
      </c>
      <c r="AJ183" s="169">
        <v>3309</v>
      </c>
      <c r="AK183" s="169">
        <v>3309</v>
      </c>
      <c r="AL183" s="162">
        <v>1</v>
      </c>
      <c r="AM183" s="162">
        <v>1</v>
      </c>
      <c r="AN183" s="162">
        <v>1</v>
      </c>
      <c r="AO183" s="224">
        <v>3313</v>
      </c>
      <c r="AP183" s="169">
        <v>3313</v>
      </c>
      <c r="AQ183" s="169">
        <v>3313</v>
      </c>
      <c r="AR183" s="169">
        <v>3313</v>
      </c>
      <c r="AS183" s="162">
        <v>1</v>
      </c>
      <c r="AT183" s="162">
        <v>1</v>
      </c>
      <c r="AU183" s="162">
        <v>1</v>
      </c>
      <c r="AV183" s="169">
        <v>3316</v>
      </c>
      <c r="AW183" s="169">
        <v>3316</v>
      </c>
      <c r="AX183" s="169">
        <v>0</v>
      </c>
      <c r="AY183" s="169">
        <v>0</v>
      </c>
      <c r="AZ183" s="162">
        <v>1</v>
      </c>
      <c r="BA183" s="162">
        <v>0</v>
      </c>
      <c r="BB183" s="162">
        <v>0</v>
      </c>
      <c r="BC183" s="169">
        <v>3331</v>
      </c>
      <c r="BD183" s="169">
        <v>3331</v>
      </c>
      <c r="BE183" s="169">
        <v>0</v>
      </c>
      <c r="BF183" s="169">
        <v>0</v>
      </c>
      <c r="BG183" s="162">
        <v>1</v>
      </c>
      <c r="BH183" s="169">
        <v>3305</v>
      </c>
      <c r="BI183" s="169">
        <v>3305</v>
      </c>
      <c r="BJ183" s="169">
        <v>3280</v>
      </c>
      <c r="BK183" s="162">
        <v>0</v>
      </c>
      <c r="BL183" s="169">
        <v>0</v>
      </c>
      <c r="BM183" s="169">
        <v>3280</v>
      </c>
      <c r="BN183" s="169">
        <v>3257</v>
      </c>
      <c r="BO183" s="169">
        <v>3257</v>
      </c>
      <c r="BP183" s="169">
        <v>3281</v>
      </c>
      <c r="BQ183" s="162">
        <v>0</v>
      </c>
      <c r="BR183" s="169">
        <v>0</v>
      </c>
      <c r="BS183" s="169">
        <v>3324</v>
      </c>
      <c r="BT183" s="169">
        <v>3347</v>
      </c>
      <c r="BU183" s="161" t="s">
        <v>518</v>
      </c>
      <c r="BV183" s="161" t="s">
        <v>2174</v>
      </c>
      <c r="BW183" s="161" t="s">
        <v>1186</v>
      </c>
      <c r="BX183" s="161" t="s">
        <v>1272</v>
      </c>
      <c r="BY183" s="161" t="s">
        <v>2175</v>
      </c>
      <c r="BZ183" s="161" t="s">
        <v>1272</v>
      </c>
      <c r="CB183" s="161" t="s">
        <v>1272</v>
      </c>
      <c r="CF183" s="161" t="s">
        <v>2176</v>
      </c>
      <c r="CG183" s="161" t="s">
        <v>2177</v>
      </c>
      <c r="CI183" s="161">
        <v>0</v>
      </c>
      <c r="CJ183" s="161">
        <v>1.0793073790883001</v>
      </c>
      <c r="CK183" s="161" t="s">
        <v>2178</v>
      </c>
      <c r="CL183" s="161" t="s">
        <v>2179</v>
      </c>
    </row>
    <row r="184" spans="1:90" x14ac:dyDescent="0.25">
      <c r="A184" s="161">
        <v>1112</v>
      </c>
      <c r="B184" s="201" t="s">
        <v>2196</v>
      </c>
      <c r="C184" s="161" t="s">
        <v>2196</v>
      </c>
      <c r="D184" s="201" t="s">
        <v>2169</v>
      </c>
      <c r="E184" s="201" t="s">
        <v>2170</v>
      </c>
      <c r="F184" s="161" t="s">
        <v>2196</v>
      </c>
      <c r="G184" s="161" t="s">
        <v>2197</v>
      </c>
      <c r="H184" s="161" t="s">
        <v>2197</v>
      </c>
      <c r="I184" s="161" t="s">
        <v>2172</v>
      </c>
      <c r="J184" s="161" t="s">
        <v>2173</v>
      </c>
      <c r="O184" s="161" t="s">
        <v>837</v>
      </c>
      <c r="P184" s="169">
        <v>3186</v>
      </c>
      <c r="Q184" s="190">
        <v>3186</v>
      </c>
      <c r="R184" s="162">
        <v>1</v>
      </c>
      <c r="S184" s="190">
        <v>3183</v>
      </c>
      <c r="T184" s="190">
        <v>3183</v>
      </c>
      <c r="U184" s="190">
        <v>3183</v>
      </c>
      <c r="V184" s="162">
        <v>1</v>
      </c>
      <c r="W184" s="162">
        <v>1</v>
      </c>
      <c r="X184" s="190">
        <v>3173</v>
      </c>
      <c r="Y184" s="190">
        <v>3173</v>
      </c>
      <c r="Z184" s="190">
        <v>3173</v>
      </c>
      <c r="AA184" s="162">
        <v>1</v>
      </c>
      <c r="AB184" s="162">
        <v>1</v>
      </c>
      <c r="AC184" s="169">
        <v>3225</v>
      </c>
      <c r="AD184" s="169">
        <v>3225</v>
      </c>
      <c r="AE184" s="169">
        <v>3225</v>
      </c>
      <c r="AF184" s="162">
        <v>1</v>
      </c>
      <c r="AG184" s="162">
        <v>1</v>
      </c>
      <c r="AH184" s="169">
        <v>3247</v>
      </c>
      <c r="AI184" s="169">
        <v>3247</v>
      </c>
      <c r="AJ184" s="169">
        <v>3247</v>
      </c>
      <c r="AK184" s="169">
        <v>3247</v>
      </c>
      <c r="AL184" s="162">
        <v>1</v>
      </c>
      <c r="AM184" s="162">
        <v>1</v>
      </c>
      <c r="AN184" s="162">
        <v>1</v>
      </c>
      <c r="AO184" s="224">
        <v>3243</v>
      </c>
      <c r="AP184" s="169">
        <v>3243</v>
      </c>
      <c r="AQ184" s="169">
        <v>3243</v>
      </c>
      <c r="AR184" s="169">
        <v>3243</v>
      </c>
      <c r="AS184" s="162">
        <v>1</v>
      </c>
      <c r="AT184" s="162">
        <v>1</v>
      </c>
      <c r="AU184" s="162">
        <v>1</v>
      </c>
      <c r="AV184" s="169">
        <v>3259</v>
      </c>
      <c r="AW184" s="169">
        <v>3259</v>
      </c>
      <c r="AX184" s="169">
        <v>0</v>
      </c>
      <c r="AY184" s="169">
        <v>0</v>
      </c>
      <c r="AZ184" s="162">
        <v>1</v>
      </c>
      <c r="BA184" s="162">
        <v>0</v>
      </c>
      <c r="BB184" s="162">
        <v>0</v>
      </c>
      <c r="BC184" s="169">
        <v>3237</v>
      </c>
      <c r="BD184" s="169">
        <v>3237</v>
      </c>
      <c r="BE184" s="169">
        <v>0</v>
      </c>
      <c r="BF184" s="169">
        <v>0</v>
      </c>
      <c r="BG184" s="162">
        <v>1</v>
      </c>
      <c r="BH184" s="169">
        <v>3213</v>
      </c>
      <c r="BI184" s="169">
        <v>3213</v>
      </c>
      <c r="BJ184" s="169">
        <v>3202</v>
      </c>
      <c r="BK184" s="162">
        <v>0</v>
      </c>
      <c r="BL184" s="169">
        <v>0</v>
      </c>
      <c r="BM184" s="169">
        <v>3202</v>
      </c>
      <c r="BN184" s="169">
        <v>3174</v>
      </c>
      <c r="BO184" s="169">
        <v>3174</v>
      </c>
      <c r="BP184" s="169">
        <v>3178</v>
      </c>
      <c r="BQ184" s="162">
        <v>0</v>
      </c>
      <c r="BR184" s="169">
        <v>0</v>
      </c>
      <c r="BS184" s="169">
        <v>3206</v>
      </c>
      <c r="BT184" s="169">
        <v>3226</v>
      </c>
      <c r="BU184" s="161" t="s">
        <v>518</v>
      </c>
      <c r="BV184" s="161" t="s">
        <v>2174</v>
      </c>
      <c r="BW184" s="161" t="s">
        <v>1186</v>
      </c>
      <c r="BX184" s="161" t="s">
        <v>1272</v>
      </c>
      <c r="BY184" s="161" t="s">
        <v>2175</v>
      </c>
      <c r="BZ184" s="161" t="s">
        <v>1272</v>
      </c>
      <c r="CB184" s="161" t="s">
        <v>1272</v>
      </c>
      <c r="CF184" s="161" t="s">
        <v>2176</v>
      </c>
      <c r="CG184" s="161" t="s">
        <v>2177</v>
      </c>
      <c r="CI184" s="161">
        <v>0</v>
      </c>
      <c r="CJ184" s="161">
        <v>0.99447174850224995</v>
      </c>
      <c r="CK184" s="161" t="s">
        <v>2178</v>
      </c>
      <c r="CL184" s="161" t="s">
        <v>2179</v>
      </c>
    </row>
    <row r="185" spans="1:90" x14ac:dyDescent="0.25">
      <c r="A185" s="161">
        <v>1114</v>
      </c>
      <c r="B185" s="201" t="s">
        <v>2198</v>
      </c>
      <c r="C185" s="161" t="s">
        <v>2198</v>
      </c>
      <c r="D185" s="201" t="s">
        <v>2169</v>
      </c>
      <c r="E185" s="201" t="s">
        <v>2170</v>
      </c>
      <c r="F185" s="161" t="s">
        <v>2198</v>
      </c>
      <c r="G185" s="161" t="s">
        <v>2199</v>
      </c>
      <c r="H185" s="161" t="s">
        <v>2199</v>
      </c>
      <c r="I185" s="161" t="s">
        <v>2172</v>
      </c>
      <c r="J185" s="161" t="s">
        <v>2173</v>
      </c>
      <c r="O185" s="161" t="s">
        <v>837</v>
      </c>
      <c r="P185" s="169">
        <v>2651</v>
      </c>
      <c r="Q185" s="190">
        <v>2651</v>
      </c>
      <c r="R185" s="162">
        <v>1</v>
      </c>
      <c r="S185" s="190">
        <v>2739</v>
      </c>
      <c r="T185" s="190">
        <v>2739</v>
      </c>
      <c r="U185" s="190">
        <v>2739</v>
      </c>
      <c r="V185" s="162">
        <v>1</v>
      </c>
      <c r="W185" s="162">
        <v>1</v>
      </c>
      <c r="X185" s="190">
        <v>2779</v>
      </c>
      <c r="Y185" s="190">
        <v>2779</v>
      </c>
      <c r="Z185" s="190">
        <v>2779</v>
      </c>
      <c r="AA185" s="162">
        <v>1</v>
      </c>
      <c r="AB185" s="162">
        <v>1</v>
      </c>
      <c r="AC185" s="169">
        <v>2820</v>
      </c>
      <c r="AD185" s="169">
        <v>2820</v>
      </c>
      <c r="AE185" s="169">
        <v>2820</v>
      </c>
      <c r="AF185" s="162">
        <v>1</v>
      </c>
      <c r="AG185" s="162">
        <v>1</v>
      </c>
      <c r="AH185" s="169">
        <v>2861</v>
      </c>
      <c r="AI185" s="169">
        <v>2861</v>
      </c>
      <c r="AJ185" s="169">
        <v>2861</v>
      </c>
      <c r="AK185" s="169">
        <v>2861</v>
      </c>
      <c r="AL185" s="162">
        <v>1</v>
      </c>
      <c r="AM185" s="162">
        <v>1</v>
      </c>
      <c r="AN185" s="162">
        <v>1</v>
      </c>
      <c r="AO185" s="224">
        <v>2825</v>
      </c>
      <c r="AP185" s="169">
        <v>2825</v>
      </c>
      <c r="AQ185" s="169">
        <v>2825</v>
      </c>
      <c r="AR185" s="169">
        <v>2825</v>
      </c>
      <c r="AS185" s="162">
        <v>1</v>
      </c>
      <c r="AT185" s="162">
        <v>1</v>
      </c>
      <c r="AU185" s="162">
        <v>1</v>
      </c>
      <c r="AV185" s="169">
        <v>2826</v>
      </c>
      <c r="AW185" s="169">
        <v>2826</v>
      </c>
      <c r="AX185" s="169">
        <v>0</v>
      </c>
      <c r="AY185" s="169">
        <v>0</v>
      </c>
      <c r="AZ185" s="162">
        <v>1</v>
      </c>
      <c r="BA185" s="162">
        <v>0</v>
      </c>
      <c r="BB185" s="162">
        <v>0</v>
      </c>
      <c r="BC185" s="169">
        <v>2826</v>
      </c>
      <c r="BD185" s="169">
        <v>2826</v>
      </c>
      <c r="BE185" s="169">
        <v>0</v>
      </c>
      <c r="BF185" s="169">
        <v>0</v>
      </c>
      <c r="BG185" s="162">
        <v>1</v>
      </c>
      <c r="BH185" s="169">
        <v>2807</v>
      </c>
      <c r="BI185" s="169">
        <v>2807</v>
      </c>
      <c r="BJ185" s="169">
        <v>2787</v>
      </c>
      <c r="BK185" s="162">
        <v>0</v>
      </c>
      <c r="BL185" s="169">
        <v>0</v>
      </c>
      <c r="BM185" s="169">
        <v>2787</v>
      </c>
      <c r="BN185" s="169">
        <v>2791</v>
      </c>
      <c r="BO185" s="169">
        <v>2791</v>
      </c>
      <c r="BP185" s="169">
        <v>2789</v>
      </c>
      <c r="BQ185" s="162">
        <v>0</v>
      </c>
      <c r="BR185" s="169">
        <v>0</v>
      </c>
      <c r="BS185" s="169">
        <v>2848</v>
      </c>
      <c r="BT185" s="169">
        <v>2892</v>
      </c>
      <c r="BU185" s="161" t="s">
        <v>518</v>
      </c>
      <c r="BV185" s="161" t="s">
        <v>2174</v>
      </c>
      <c r="BW185" s="161" t="s">
        <v>1186</v>
      </c>
      <c r="BX185" s="161" t="s">
        <v>1272</v>
      </c>
      <c r="BY185" s="161" t="s">
        <v>2175</v>
      </c>
      <c r="BZ185" s="161" t="s">
        <v>1272</v>
      </c>
      <c r="CB185" s="161" t="s">
        <v>1272</v>
      </c>
      <c r="CF185" s="161" t="s">
        <v>2176</v>
      </c>
      <c r="CG185" s="161" t="s">
        <v>2177</v>
      </c>
      <c r="CI185" s="161">
        <v>0</v>
      </c>
      <c r="CJ185" s="161">
        <v>0.87190267258981802</v>
      </c>
      <c r="CK185" s="161" t="s">
        <v>2178</v>
      </c>
      <c r="CL185" s="161" t="s">
        <v>2179</v>
      </c>
    </row>
    <row r="186" spans="1:90" x14ac:dyDescent="0.25">
      <c r="A186" s="161">
        <v>1119</v>
      </c>
      <c r="B186" s="201" t="s">
        <v>2200</v>
      </c>
      <c r="C186" s="161" t="s">
        <v>2200</v>
      </c>
      <c r="D186" s="201" t="s">
        <v>2169</v>
      </c>
      <c r="E186" s="201" t="s">
        <v>2170</v>
      </c>
      <c r="F186" s="161" t="s">
        <v>2200</v>
      </c>
      <c r="G186" s="161" t="s">
        <v>2201</v>
      </c>
      <c r="H186" s="161" t="s">
        <v>2201</v>
      </c>
      <c r="I186" s="161" t="s">
        <v>2202</v>
      </c>
      <c r="J186" s="161" t="s">
        <v>2203</v>
      </c>
      <c r="O186" s="161" t="s">
        <v>837</v>
      </c>
      <c r="P186" s="169">
        <v>16822</v>
      </c>
      <c r="Q186" s="190">
        <v>16822</v>
      </c>
      <c r="R186" s="162">
        <v>1</v>
      </c>
      <c r="S186" s="190">
        <v>17244</v>
      </c>
      <c r="T186" s="190">
        <v>17244</v>
      </c>
      <c r="U186" s="190">
        <v>17244</v>
      </c>
      <c r="V186" s="162">
        <v>1</v>
      </c>
      <c r="W186" s="162">
        <v>1</v>
      </c>
      <c r="X186" s="190">
        <v>17635</v>
      </c>
      <c r="Y186" s="190">
        <v>17635</v>
      </c>
      <c r="Z186" s="190">
        <v>17635</v>
      </c>
      <c r="AA186" s="162">
        <v>1</v>
      </c>
      <c r="AB186" s="162">
        <v>1</v>
      </c>
      <c r="AC186" s="169">
        <v>18115</v>
      </c>
      <c r="AD186" s="169">
        <v>18115</v>
      </c>
      <c r="AE186" s="169">
        <v>18115</v>
      </c>
      <c r="AF186" s="162">
        <v>1</v>
      </c>
      <c r="AG186" s="162">
        <v>1</v>
      </c>
      <c r="AH186" s="169">
        <v>18528</v>
      </c>
      <c r="AI186" s="169">
        <v>18528</v>
      </c>
      <c r="AJ186" s="169">
        <v>18528</v>
      </c>
      <c r="AK186" s="169">
        <v>18528</v>
      </c>
      <c r="AL186" s="162">
        <v>1</v>
      </c>
      <c r="AM186" s="162">
        <v>1</v>
      </c>
      <c r="AN186" s="162">
        <v>1</v>
      </c>
      <c r="AO186" s="224">
        <v>18591</v>
      </c>
      <c r="AP186" s="169">
        <v>18591</v>
      </c>
      <c r="AQ186" s="169">
        <v>18591</v>
      </c>
      <c r="AR186" s="169">
        <v>18591</v>
      </c>
      <c r="AS186" s="162">
        <v>1</v>
      </c>
      <c r="AT186" s="162">
        <v>1</v>
      </c>
      <c r="AU186" s="162">
        <v>1</v>
      </c>
      <c r="AV186" s="169">
        <v>18800</v>
      </c>
      <c r="AW186" s="169">
        <v>18800</v>
      </c>
      <c r="AX186" s="169">
        <v>0</v>
      </c>
      <c r="AY186" s="169">
        <v>0</v>
      </c>
      <c r="AZ186" s="162">
        <v>1</v>
      </c>
      <c r="BA186" s="162">
        <v>0</v>
      </c>
      <c r="BB186" s="162">
        <v>0</v>
      </c>
      <c r="BC186" s="169">
        <v>18762</v>
      </c>
      <c r="BD186" s="169">
        <v>18762</v>
      </c>
      <c r="BE186" s="169">
        <v>0</v>
      </c>
      <c r="BF186" s="169">
        <v>0</v>
      </c>
      <c r="BG186" s="162">
        <v>1</v>
      </c>
      <c r="BH186" s="169">
        <v>18814</v>
      </c>
      <c r="BI186" s="169">
        <v>18814</v>
      </c>
      <c r="BJ186" s="169">
        <v>18991</v>
      </c>
      <c r="BK186" s="162">
        <v>0</v>
      </c>
      <c r="BL186" s="169">
        <v>0</v>
      </c>
      <c r="BM186" s="169">
        <v>18991</v>
      </c>
      <c r="BN186" s="169">
        <v>19120</v>
      </c>
      <c r="BO186" s="169">
        <v>19120</v>
      </c>
      <c r="BP186" s="169">
        <v>19296</v>
      </c>
      <c r="BQ186" s="162">
        <v>0</v>
      </c>
      <c r="BR186" s="169">
        <v>0</v>
      </c>
      <c r="BS186" s="169">
        <v>19649</v>
      </c>
      <c r="BT186" s="169">
        <v>19827</v>
      </c>
      <c r="BU186" s="161" t="s">
        <v>518</v>
      </c>
      <c r="BV186" s="161" t="s">
        <v>2174</v>
      </c>
      <c r="BW186" s="161" t="s">
        <v>1186</v>
      </c>
      <c r="BX186" s="161" t="s">
        <v>1272</v>
      </c>
      <c r="BY186" s="161" t="s">
        <v>2175</v>
      </c>
      <c r="BZ186" s="161" t="s">
        <v>1272</v>
      </c>
      <c r="CB186" s="161" t="s">
        <v>1272</v>
      </c>
      <c r="CF186" s="161" t="s">
        <v>2176</v>
      </c>
      <c r="CG186" s="161" t="s">
        <v>2177</v>
      </c>
      <c r="CI186" s="161">
        <v>0</v>
      </c>
      <c r="CJ186" s="161">
        <v>0.84854468012773898</v>
      </c>
      <c r="CK186" s="161" t="s">
        <v>2178</v>
      </c>
      <c r="CL186" s="161" t="s">
        <v>2179</v>
      </c>
    </row>
    <row r="187" spans="1:90" x14ac:dyDescent="0.25">
      <c r="A187" s="161">
        <v>1120</v>
      </c>
      <c r="B187" s="201" t="s">
        <v>2204</v>
      </c>
      <c r="C187" s="161" t="s">
        <v>2204</v>
      </c>
      <c r="D187" s="201" t="s">
        <v>2169</v>
      </c>
      <c r="E187" s="201" t="s">
        <v>2170</v>
      </c>
      <c r="F187" s="161" t="s">
        <v>2204</v>
      </c>
      <c r="G187" s="161" t="s">
        <v>2205</v>
      </c>
      <c r="H187" s="161" t="s">
        <v>2205</v>
      </c>
      <c r="I187" s="161" t="s">
        <v>2202</v>
      </c>
      <c r="J187" s="161" t="s">
        <v>2203</v>
      </c>
      <c r="O187" s="161" t="s">
        <v>837</v>
      </c>
      <c r="P187" s="169">
        <v>17397</v>
      </c>
      <c r="Q187" s="190">
        <v>17397</v>
      </c>
      <c r="R187" s="162">
        <v>1</v>
      </c>
      <c r="S187" s="190">
        <v>17746</v>
      </c>
      <c r="T187" s="190">
        <v>17746</v>
      </c>
      <c r="U187" s="190">
        <v>17746</v>
      </c>
      <c r="V187" s="162">
        <v>1</v>
      </c>
      <c r="W187" s="162">
        <v>1</v>
      </c>
      <c r="X187" s="190">
        <v>18227</v>
      </c>
      <c r="Y187" s="190">
        <v>18227</v>
      </c>
      <c r="Z187" s="190">
        <v>18227</v>
      </c>
      <c r="AA187" s="162">
        <v>1</v>
      </c>
      <c r="AB187" s="162">
        <v>1</v>
      </c>
      <c r="AC187" s="169">
        <v>18485</v>
      </c>
      <c r="AD187" s="169">
        <v>18485</v>
      </c>
      <c r="AE187" s="169">
        <v>18485</v>
      </c>
      <c r="AF187" s="162">
        <v>1</v>
      </c>
      <c r="AG187" s="162">
        <v>1</v>
      </c>
      <c r="AH187" s="169">
        <v>18741</v>
      </c>
      <c r="AI187" s="169">
        <v>18741</v>
      </c>
      <c r="AJ187" s="169">
        <v>18741</v>
      </c>
      <c r="AK187" s="169">
        <v>18741</v>
      </c>
      <c r="AL187" s="162">
        <v>1</v>
      </c>
      <c r="AM187" s="162">
        <v>1</v>
      </c>
      <c r="AN187" s="162">
        <v>1</v>
      </c>
      <c r="AO187" s="224">
        <v>18970</v>
      </c>
      <c r="AP187" s="169">
        <v>18970</v>
      </c>
      <c r="AQ187" s="169">
        <v>18970</v>
      </c>
      <c r="AR187" s="169">
        <v>18970</v>
      </c>
      <c r="AS187" s="162">
        <v>1</v>
      </c>
      <c r="AT187" s="162">
        <v>1</v>
      </c>
      <c r="AU187" s="162">
        <v>1</v>
      </c>
      <c r="AV187" s="169">
        <v>19042</v>
      </c>
      <c r="AW187" s="169">
        <v>19042</v>
      </c>
      <c r="AX187" s="169">
        <v>0</v>
      </c>
      <c r="AY187" s="169">
        <v>0</v>
      </c>
      <c r="AZ187" s="162">
        <v>1</v>
      </c>
      <c r="BA187" s="162">
        <v>0</v>
      </c>
      <c r="BB187" s="162">
        <v>0</v>
      </c>
      <c r="BC187" s="169">
        <v>19217</v>
      </c>
      <c r="BD187" s="169">
        <v>19217</v>
      </c>
      <c r="BE187" s="169">
        <v>0</v>
      </c>
      <c r="BF187" s="169">
        <v>0</v>
      </c>
      <c r="BG187" s="162">
        <v>1</v>
      </c>
      <c r="BH187" s="169">
        <v>19354</v>
      </c>
      <c r="BI187" s="169">
        <v>19354</v>
      </c>
      <c r="BJ187" s="169">
        <v>19588</v>
      </c>
      <c r="BK187" s="162">
        <v>0</v>
      </c>
      <c r="BL187" s="169">
        <v>0</v>
      </c>
      <c r="BM187" s="169">
        <v>19588</v>
      </c>
      <c r="BN187" s="169">
        <v>19848</v>
      </c>
      <c r="BO187" s="169">
        <v>19848</v>
      </c>
      <c r="BP187" s="169">
        <v>20163</v>
      </c>
      <c r="BQ187" s="162">
        <v>0</v>
      </c>
      <c r="BR187" s="169">
        <v>0</v>
      </c>
      <c r="BS187" s="169">
        <v>20615</v>
      </c>
      <c r="BT187" s="169">
        <v>20900</v>
      </c>
      <c r="BU187" s="161" t="s">
        <v>518</v>
      </c>
      <c r="BV187" s="161" t="s">
        <v>2174</v>
      </c>
      <c r="BW187" s="161" t="s">
        <v>1186</v>
      </c>
      <c r="BX187" s="161" t="s">
        <v>1272</v>
      </c>
      <c r="BY187" s="161" t="s">
        <v>2175</v>
      </c>
      <c r="BZ187" s="161" t="s">
        <v>1272</v>
      </c>
      <c r="CB187" s="161" t="s">
        <v>1272</v>
      </c>
      <c r="CF187" s="161" t="s">
        <v>2176</v>
      </c>
      <c r="CG187" s="161" t="s">
        <v>2177</v>
      </c>
      <c r="CI187" s="161">
        <v>0</v>
      </c>
      <c r="CJ187" s="161">
        <v>0.80417951493943396</v>
      </c>
      <c r="CK187" s="161" t="s">
        <v>2178</v>
      </c>
      <c r="CL187" s="161" t="s">
        <v>2179</v>
      </c>
    </row>
    <row r="188" spans="1:90" x14ac:dyDescent="0.25">
      <c r="A188" s="161">
        <v>1121</v>
      </c>
      <c r="B188" s="201" t="s">
        <v>2206</v>
      </c>
      <c r="C188" s="161" t="s">
        <v>2206</v>
      </c>
      <c r="D188" s="201" t="s">
        <v>2169</v>
      </c>
      <c r="E188" s="201" t="s">
        <v>2170</v>
      </c>
      <c r="F188" s="161" t="s">
        <v>2206</v>
      </c>
      <c r="G188" s="161" t="s">
        <v>2207</v>
      </c>
      <c r="H188" s="161" t="s">
        <v>2207</v>
      </c>
      <c r="I188" s="161" t="s">
        <v>2202</v>
      </c>
      <c r="J188" s="161" t="s">
        <v>2203</v>
      </c>
      <c r="O188" s="161" t="s">
        <v>837</v>
      </c>
      <c r="P188" s="169">
        <v>16450</v>
      </c>
      <c r="Q188" s="190">
        <v>16450</v>
      </c>
      <c r="R188" s="162">
        <v>1</v>
      </c>
      <c r="S188" s="190">
        <v>16769</v>
      </c>
      <c r="T188" s="190">
        <v>16769</v>
      </c>
      <c r="U188" s="190">
        <v>16769</v>
      </c>
      <c r="V188" s="162">
        <v>1</v>
      </c>
      <c r="W188" s="162">
        <v>1</v>
      </c>
      <c r="X188" s="190">
        <v>17437</v>
      </c>
      <c r="Y188" s="190">
        <v>17437</v>
      </c>
      <c r="Z188" s="190">
        <v>17437</v>
      </c>
      <c r="AA188" s="162">
        <v>1</v>
      </c>
      <c r="AB188" s="162">
        <v>1</v>
      </c>
      <c r="AC188" s="169">
        <v>17897</v>
      </c>
      <c r="AD188" s="169">
        <v>17897</v>
      </c>
      <c r="AE188" s="169">
        <v>17897</v>
      </c>
      <c r="AF188" s="162">
        <v>1</v>
      </c>
      <c r="AG188" s="162">
        <v>1</v>
      </c>
      <c r="AH188" s="169">
        <v>18306</v>
      </c>
      <c r="AI188" s="169">
        <v>18306</v>
      </c>
      <c r="AJ188" s="169">
        <v>18306</v>
      </c>
      <c r="AK188" s="169">
        <v>18306</v>
      </c>
      <c r="AL188" s="162">
        <v>1</v>
      </c>
      <c r="AM188" s="162">
        <v>1</v>
      </c>
      <c r="AN188" s="162">
        <v>1</v>
      </c>
      <c r="AO188" s="224">
        <v>18572</v>
      </c>
      <c r="AP188" s="169">
        <v>18572</v>
      </c>
      <c r="AQ188" s="169">
        <v>18572</v>
      </c>
      <c r="AR188" s="169">
        <v>18572</v>
      </c>
      <c r="AS188" s="162">
        <v>1</v>
      </c>
      <c r="AT188" s="162">
        <v>1</v>
      </c>
      <c r="AU188" s="162">
        <v>1</v>
      </c>
      <c r="AV188" s="169">
        <v>18656</v>
      </c>
      <c r="AW188" s="169">
        <v>18656</v>
      </c>
      <c r="AX188" s="169">
        <v>0</v>
      </c>
      <c r="AY188" s="169">
        <v>0</v>
      </c>
      <c r="AZ188" s="162">
        <v>1</v>
      </c>
      <c r="BA188" s="162">
        <v>0</v>
      </c>
      <c r="BB188" s="162">
        <v>0</v>
      </c>
      <c r="BC188" s="169">
        <v>18699</v>
      </c>
      <c r="BD188" s="169">
        <v>18699</v>
      </c>
      <c r="BE188" s="169">
        <v>0</v>
      </c>
      <c r="BF188" s="169">
        <v>0</v>
      </c>
      <c r="BG188" s="162">
        <v>1</v>
      </c>
      <c r="BH188" s="169">
        <v>18795</v>
      </c>
      <c r="BI188" s="169">
        <v>18795</v>
      </c>
      <c r="BJ188" s="169">
        <v>18916</v>
      </c>
      <c r="BK188" s="162">
        <v>0</v>
      </c>
      <c r="BL188" s="169">
        <v>0</v>
      </c>
      <c r="BM188" s="169">
        <v>18916</v>
      </c>
      <c r="BN188" s="169">
        <v>19106</v>
      </c>
      <c r="BO188" s="169">
        <v>19106</v>
      </c>
      <c r="BP188" s="169">
        <v>19353</v>
      </c>
      <c r="BQ188" s="162">
        <v>0</v>
      </c>
      <c r="BR188" s="169">
        <v>0</v>
      </c>
      <c r="BS188" s="169">
        <v>19781</v>
      </c>
      <c r="BT188" s="169">
        <v>19910</v>
      </c>
      <c r="BU188" s="161" t="s">
        <v>518</v>
      </c>
      <c r="BV188" s="161" t="s">
        <v>2174</v>
      </c>
      <c r="BW188" s="161" t="s">
        <v>1186</v>
      </c>
      <c r="BX188" s="161" t="s">
        <v>1272</v>
      </c>
      <c r="BY188" s="161" t="s">
        <v>2175</v>
      </c>
      <c r="BZ188" s="161" t="s">
        <v>1272</v>
      </c>
      <c r="CB188" s="161" t="s">
        <v>1272</v>
      </c>
      <c r="CF188" s="161" t="s">
        <v>2176</v>
      </c>
      <c r="CG188" s="161" t="s">
        <v>2177</v>
      </c>
      <c r="CI188" s="161">
        <v>0</v>
      </c>
      <c r="CJ188" s="161">
        <v>0.81496482790047897</v>
      </c>
      <c r="CK188" s="161" t="s">
        <v>2178</v>
      </c>
      <c r="CL188" s="161" t="s">
        <v>2179</v>
      </c>
    </row>
    <row r="189" spans="1:90" x14ac:dyDescent="0.25">
      <c r="A189" s="161">
        <v>1122</v>
      </c>
      <c r="B189" s="201" t="s">
        <v>2208</v>
      </c>
      <c r="C189" s="161" t="s">
        <v>2208</v>
      </c>
      <c r="D189" s="201" t="s">
        <v>2169</v>
      </c>
      <c r="E189" s="201" t="s">
        <v>2170</v>
      </c>
      <c r="F189" s="161" t="s">
        <v>2208</v>
      </c>
      <c r="G189" s="161" t="s">
        <v>2209</v>
      </c>
      <c r="H189" s="161" t="s">
        <v>2209</v>
      </c>
      <c r="I189" s="161" t="s">
        <v>2202</v>
      </c>
      <c r="J189" s="161" t="s">
        <v>2203</v>
      </c>
      <c r="O189" s="161" t="s">
        <v>837</v>
      </c>
      <c r="P189" s="169">
        <v>10508</v>
      </c>
      <c r="Q189" s="190">
        <v>10508</v>
      </c>
      <c r="R189" s="162">
        <v>1</v>
      </c>
      <c r="S189" s="190">
        <v>10778</v>
      </c>
      <c r="T189" s="190">
        <v>10778</v>
      </c>
      <c r="U189" s="190">
        <v>10778</v>
      </c>
      <c r="V189" s="162">
        <v>1</v>
      </c>
      <c r="W189" s="162">
        <v>1</v>
      </c>
      <c r="X189" s="190">
        <v>11039</v>
      </c>
      <c r="Y189" s="190">
        <v>11039</v>
      </c>
      <c r="Z189" s="190">
        <v>11039</v>
      </c>
      <c r="AA189" s="162">
        <v>1</v>
      </c>
      <c r="AB189" s="162">
        <v>1</v>
      </c>
      <c r="AC189" s="169">
        <v>11317</v>
      </c>
      <c r="AD189" s="169">
        <v>11317</v>
      </c>
      <c r="AE189" s="169">
        <v>11317</v>
      </c>
      <c r="AF189" s="162">
        <v>1</v>
      </c>
      <c r="AG189" s="162">
        <v>1</v>
      </c>
      <c r="AH189" s="169">
        <v>11600</v>
      </c>
      <c r="AI189" s="169">
        <v>11600</v>
      </c>
      <c r="AJ189" s="169">
        <v>11600</v>
      </c>
      <c r="AK189" s="169">
        <v>11600</v>
      </c>
      <c r="AL189" s="162">
        <v>1</v>
      </c>
      <c r="AM189" s="162">
        <v>1</v>
      </c>
      <c r="AN189" s="162">
        <v>1</v>
      </c>
      <c r="AO189" s="224">
        <v>11853</v>
      </c>
      <c r="AP189" s="169">
        <v>11853</v>
      </c>
      <c r="AQ189" s="169">
        <v>11853</v>
      </c>
      <c r="AR189" s="169">
        <v>11853</v>
      </c>
      <c r="AS189" s="162">
        <v>1</v>
      </c>
      <c r="AT189" s="162">
        <v>1</v>
      </c>
      <c r="AU189" s="162">
        <v>1</v>
      </c>
      <c r="AV189" s="169">
        <v>11902</v>
      </c>
      <c r="AW189" s="169">
        <v>11902</v>
      </c>
      <c r="AX189" s="169">
        <v>0</v>
      </c>
      <c r="AY189" s="169">
        <v>0</v>
      </c>
      <c r="AZ189" s="162">
        <v>1</v>
      </c>
      <c r="BA189" s="162">
        <v>0</v>
      </c>
      <c r="BB189" s="162">
        <v>0</v>
      </c>
      <c r="BC189" s="169">
        <v>11866</v>
      </c>
      <c r="BD189" s="169">
        <v>11866</v>
      </c>
      <c r="BE189" s="169">
        <v>0</v>
      </c>
      <c r="BF189" s="169">
        <v>0</v>
      </c>
      <c r="BG189" s="162">
        <v>1</v>
      </c>
      <c r="BH189" s="169">
        <v>11899</v>
      </c>
      <c r="BI189" s="169">
        <v>11899</v>
      </c>
      <c r="BJ189" s="169">
        <v>12002</v>
      </c>
      <c r="BK189" s="162">
        <v>0</v>
      </c>
      <c r="BL189" s="169">
        <v>0</v>
      </c>
      <c r="BM189" s="169">
        <v>12002</v>
      </c>
      <c r="BN189" s="169">
        <v>12064</v>
      </c>
      <c r="BO189" s="169">
        <v>12064</v>
      </c>
      <c r="BP189" s="169">
        <v>12131</v>
      </c>
      <c r="BQ189" s="162">
        <v>0</v>
      </c>
      <c r="BR189" s="169">
        <v>0</v>
      </c>
      <c r="BS189" s="169">
        <v>12302</v>
      </c>
      <c r="BT189" s="169">
        <v>12362</v>
      </c>
      <c r="BU189" s="161" t="s">
        <v>518</v>
      </c>
      <c r="BV189" s="161" t="s">
        <v>2174</v>
      </c>
      <c r="BW189" s="161" t="s">
        <v>1186</v>
      </c>
      <c r="BX189" s="161" t="s">
        <v>1272</v>
      </c>
      <c r="BY189" s="161" t="s">
        <v>2175</v>
      </c>
      <c r="BZ189" s="161" t="s">
        <v>1272</v>
      </c>
      <c r="CB189" s="161" t="s">
        <v>1272</v>
      </c>
      <c r="CF189" s="161" t="s">
        <v>2176</v>
      </c>
      <c r="CG189" s="161" t="s">
        <v>2177</v>
      </c>
      <c r="CI189" s="161">
        <v>0</v>
      </c>
      <c r="CJ189" s="161">
        <v>0.74552206488056205</v>
      </c>
      <c r="CK189" s="161" t="s">
        <v>2178</v>
      </c>
      <c r="CL189" s="161" t="s">
        <v>2179</v>
      </c>
    </row>
    <row r="190" spans="1:90" x14ac:dyDescent="0.25">
      <c r="A190" s="161">
        <v>1124</v>
      </c>
      <c r="B190" s="201" t="s">
        <v>2210</v>
      </c>
      <c r="C190" s="161" t="s">
        <v>2210</v>
      </c>
      <c r="D190" s="201" t="s">
        <v>2169</v>
      </c>
      <c r="E190" s="201" t="s">
        <v>2170</v>
      </c>
      <c r="F190" s="161" t="s">
        <v>2210</v>
      </c>
      <c r="G190" s="161" t="s">
        <v>2211</v>
      </c>
      <c r="H190" s="161" t="s">
        <v>2211</v>
      </c>
      <c r="I190" s="161" t="s">
        <v>2202</v>
      </c>
      <c r="J190" s="161" t="s">
        <v>2203</v>
      </c>
      <c r="O190" s="161" t="s">
        <v>837</v>
      </c>
      <c r="P190" s="169">
        <v>23350</v>
      </c>
      <c r="Q190" s="190">
        <v>23350</v>
      </c>
      <c r="R190" s="162">
        <v>1</v>
      </c>
      <c r="S190" s="190">
        <v>23877</v>
      </c>
      <c r="T190" s="190">
        <v>23877</v>
      </c>
      <c r="U190" s="190">
        <v>23877</v>
      </c>
      <c r="V190" s="162">
        <v>1</v>
      </c>
      <c r="W190" s="162">
        <v>1</v>
      </c>
      <c r="X190" s="190">
        <v>24579</v>
      </c>
      <c r="Y190" s="190">
        <v>24579</v>
      </c>
      <c r="Z190" s="190">
        <v>24579</v>
      </c>
      <c r="AA190" s="162">
        <v>1</v>
      </c>
      <c r="AB190" s="162">
        <v>1</v>
      </c>
      <c r="AC190" s="169">
        <v>25083</v>
      </c>
      <c r="AD190" s="169">
        <v>25083</v>
      </c>
      <c r="AE190" s="169">
        <v>25083</v>
      </c>
      <c r="AF190" s="162">
        <v>1</v>
      </c>
      <c r="AG190" s="162">
        <v>1</v>
      </c>
      <c r="AH190" s="169">
        <v>25708</v>
      </c>
      <c r="AI190" s="169">
        <v>25708</v>
      </c>
      <c r="AJ190" s="169">
        <v>25708</v>
      </c>
      <c r="AK190" s="169">
        <v>25708</v>
      </c>
      <c r="AL190" s="162">
        <v>1</v>
      </c>
      <c r="AM190" s="162">
        <v>1</v>
      </c>
      <c r="AN190" s="162">
        <v>1</v>
      </c>
      <c r="AO190" s="224">
        <v>26096</v>
      </c>
      <c r="AP190" s="169">
        <v>26096</v>
      </c>
      <c r="AQ190" s="169">
        <v>26096</v>
      </c>
      <c r="AR190" s="169">
        <v>26096</v>
      </c>
      <c r="AS190" s="162">
        <v>1</v>
      </c>
      <c r="AT190" s="162">
        <v>1</v>
      </c>
      <c r="AU190" s="162">
        <v>1</v>
      </c>
      <c r="AV190" s="169">
        <v>26016</v>
      </c>
      <c r="AW190" s="169">
        <v>26016</v>
      </c>
      <c r="AX190" s="169">
        <v>0</v>
      </c>
      <c r="AY190" s="169">
        <v>0</v>
      </c>
      <c r="AZ190" s="162">
        <v>1</v>
      </c>
      <c r="BA190" s="162">
        <v>0</v>
      </c>
      <c r="BB190" s="162">
        <v>0</v>
      </c>
      <c r="BC190" s="169">
        <v>26265</v>
      </c>
      <c r="BD190" s="169">
        <v>26265</v>
      </c>
      <c r="BE190" s="169">
        <v>0</v>
      </c>
      <c r="BF190" s="169">
        <v>0</v>
      </c>
      <c r="BG190" s="162">
        <v>1</v>
      </c>
      <c r="BH190" s="169">
        <v>26582</v>
      </c>
      <c r="BI190" s="169">
        <v>26582</v>
      </c>
      <c r="BJ190" s="169">
        <v>27153</v>
      </c>
      <c r="BK190" s="162">
        <v>0</v>
      </c>
      <c r="BL190" s="169">
        <v>0</v>
      </c>
      <c r="BM190" s="169">
        <v>27153</v>
      </c>
      <c r="BN190" s="169">
        <v>27457</v>
      </c>
      <c r="BO190" s="169">
        <v>27457</v>
      </c>
      <c r="BP190" s="169">
        <v>27568</v>
      </c>
      <c r="BQ190" s="162">
        <v>0</v>
      </c>
      <c r="BR190" s="169">
        <v>0</v>
      </c>
      <c r="BS190" s="169">
        <v>28315</v>
      </c>
      <c r="BT190" s="169">
        <v>28685</v>
      </c>
      <c r="BU190" s="161" t="s">
        <v>518</v>
      </c>
      <c r="BV190" s="161" t="s">
        <v>2174</v>
      </c>
      <c r="BW190" s="161" t="s">
        <v>1186</v>
      </c>
      <c r="BX190" s="161" t="s">
        <v>1272</v>
      </c>
      <c r="BY190" s="161" t="s">
        <v>2175</v>
      </c>
      <c r="BZ190" s="161" t="s">
        <v>1272</v>
      </c>
      <c r="CB190" s="161" t="s">
        <v>1272</v>
      </c>
      <c r="CF190" s="161" t="s">
        <v>2176</v>
      </c>
      <c r="CG190" s="161" t="s">
        <v>2177</v>
      </c>
      <c r="CI190" s="161">
        <v>0</v>
      </c>
      <c r="CJ190" s="161">
        <v>0.770730619740853</v>
      </c>
      <c r="CK190" s="161" t="s">
        <v>2178</v>
      </c>
      <c r="CL190" s="161" t="s">
        <v>2179</v>
      </c>
    </row>
    <row r="191" spans="1:90" x14ac:dyDescent="0.25">
      <c r="A191" s="161">
        <v>1127</v>
      </c>
      <c r="B191" s="201" t="s">
        <v>2212</v>
      </c>
      <c r="C191" s="161" t="s">
        <v>2212</v>
      </c>
      <c r="D191" s="201" t="s">
        <v>2169</v>
      </c>
      <c r="E191" s="201" t="s">
        <v>2170</v>
      </c>
      <c r="F191" s="161" t="s">
        <v>2212</v>
      </c>
      <c r="G191" s="161" t="s">
        <v>2213</v>
      </c>
      <c r="H191" s="161" t="s">
        <v>2213</v>
      </c>
      <c r="I191" s="161" t="s">
        <v>2202</v>
      </c>
      <c r="J191" s="161" t="s">
        <v>2203</v>
      </c>
      <c r="O191" s="161" t="s">
        <v>837</v>
      </c>
      <c r="P191" s="169">
        <v>10061</v>
      </c>
      <c r="Q191" s="190">
        <v>10061</v>
      </c>
      <c r="R191" s="162">
        <v>1</v>
      </c>
      <c r="S191" s="190">
        <v>10265</v>
      </c>
      <c r="T191" s="190">
        <v>10265</v>
      </c>
      <c r="U191" s="190">
        <v>10265</v>
      </c>
      <c r="V191" s="162">
        <v>1</v>
      </c>
      <c r="W191" s="162">
        <v>1</v>
      </c>
      <c r="X191" s="190">
        <v>10397</v>
      </c>
      <c r="Y191" s="190">
        <v>10397</v>
      </c>
      <c r="Z191" s="190">
        <v>10397</v>
      </c>
      <c r="AA191" s="162">
        <v>1</v>
      </c>
      <c r="AB191" s="162">
        <v>1</v>
      </c>
      <c r="AC191" s="169">
        <v>10416</v>
      </c>
      <c r="AD191" s="169">
        <v>10416</v>
      </c>
      <c r="AE191" s="169">
        <v>10416</v>
      </c>
      <c r="AF191" s="162">
        <v>1</v>
      </c>
      <c r="AG191" s="162">
        <v>1</v>
      </c>
      <c r="AH191" s="169">
        <v>10556</v>
      </c>
      <c r="AI191" s="169">
        <v>10556</v>
      </c>
      <c r="AJ191" s="169">
        <v>10556</v>
      </c>
      <c r="AK191" s="169">
        <v>10556</v>
      </c>
      <c r="AL191" s="162">
        <v>1</v>
      </c>
      <c r="AM191" s="162">
        <v>1</v>
      </c>
      <c r="AN191" s="162">
        <v>1</v>
      </c>
      <c r="AO191" s="224">
        <v>10737</v>
      </c>
      <c r="AP191" s="169">
        <v>10737</v>
      </c>
      <c r="AQ191" s="169">
        <v>10737</v>
      </c>
      <c r="AR191" s="169">
        <v>10737</v>
      </c>
      <c r="AS191" s="162">
        <v>1</v>
      </c>
      <c r="AT191" s="162">
        <v>1</v>
      </c>
      <c r="AU191" s="162">
        <v>1</v>
      </c>
      <c r="AV191" s="169">
        <v>10873</v>
      </c>
      <c r="AW191" s="169">
        <v>10873</v>
      </c>
      <c r="AX191" s="169">
        <v>0</v>
      </c>
      <c r="AY191" s="169">
        <v>0</v>
      </c>
      <c r="AZ191" s="162">
        <v>1</v>
      </c>
      <c r="BA191" s="162">
        <v>0</v>
      </c>
      <c r="BB191" s="162">
        <v>0</v>
      </c>
      <c r="BC191" s="169">
        <v>10972</v>
      </c>
      <c r="BD191" s="169">
        <v>10972</v>
      </c>
      <c r="BE191" s="169">
        <v>0</v>
      </c>
      <c r="BF191" s="169">
        <v>0</v>
      </c>
      <c r="BG191" s="162">
        <v>1</v>
      </c>
      <c r="BH191" s="169">
        <v>11053</v>
      </c>
      <c r="BI191" s="169">
        <v>11053</v>
      </c>
      <c r="BJ191" s="169">
        <v>11221</v>
      </c>
      <c r="BK191" s="162">
        <v>0</v>
      </c>
      <c r="BL191" s="169">
        <v>0</v>
      </c>
      <c r="BM191" s="169">
        <v>11221</v>
      </c>
      <c r="BN191" s="169">
        <v>11315</v>
      </c>
      <c r="BO191" s="169">
        <v>11315</v>
      </c>
      <c r="BP191" s="169">
        <v>11454</v>
      </c>
      <c r="BQ191" s="162">
        <v>0</v>
      </c>
      <c r="BR191" s="169">
        <v>0</v>
      </c>
      <c r="BS191" s="169">
        <v>11671</v>
      </c>
      <c r="BT191" s="169">
        <v>11742</v>
      </c>
      <c r="BU191" s="161" t="s">
        <v>518</v>
      </c>
      <c r="BV191" s="161" t="s">
        <v>2174</v>
      </c>
      <c r="BW191" s="161" t="s">
        <v>1186</v>
      </c>
      <c r="BX191" s="161" t="s">
        <v>1272</v>
      </c>
      <c r="BY191" s="161" t="s">
        <v>2175</v>
      </c>
      <c r="BZ191" s="161" t="s">
        <v>1272</v>
      </c>
      <c r="CB191" s="161" t="s">
        <v>1272</v>
      </c>
      <c r="CF191" s="161" t="s">
        <v>2176</v>
      </c>
      <c r="CG191" s="161" t="s">
        <v>2177</v>
      </c>
      <c r="CI191" s="161">
        <v>0</v>
      </c>
      <c r="CJ191" s="161">
        <v>0.84957001983450398</v>
      </c>
      <c r="CK191" s="161" t="s">
        <v>2178</v>
      </c>
      <c r="CL191" s="161" t="s">
        <v>2179</v>
      </c>
    </row>
    <row r="192" spans="1:90" x14ac:dyDescent="0.25">
      <c r="A192" s="161">
        <v>1129</v>
      </c>
      <c r="B192" s="201" t="s">
        <v>2214</v>
      </c>
      <c r="C192" s="161" t="s">
        <v>2214</v>
      </c>
      <c r="D192" s="201" t="s">
        <v>1369</v>
      </c>
      <c r="E192" s="201" t="s">
        <v>1369</v>
      </c>
      <c r="F192" s="161" t="s">
        <v>2181</v>
      </c>
      <c r="G192" s="161" t="s">
        <v>2182</v>
      </c>
      <c r="H192" s="161" t="s">
        <v>2215</v>
      </c>
      <c r="I192" s="161" t="s">
        <v>2183</v>
      </c>
      <c r="J192" s="161" t="s">
        <v>2182</v>
      </c>
      <c r="O192" s="161" t="s">
        <v>837</v>
      </c>
      <c r="P192" s="169">
        <v>1166</v>
      </c>
      <c r="Q192" s="190">
        <v>1166</v>
      </c>
      <c r="R192" s="162">
        <v>1</v>
      </c>
      <c r="S192" s="190">
        <v>1190</v>
      </c>
      <c r="T192" s="190">
        <v>1190</v>
      </c>
      <c r="U192" s="190">
        <v>1190</v>
      </c>
      <c r="V192" s="162">
        <v>1</v>
      </c>
      <c r="W192" s="162">
        <v>1</v>
      </c>
      <c r="X192" s="190">
        <v>1227</v>
      </c>
      <c r="Y192" s="190">
        <v>1227</v>
      </c>
      <c r="Z192" s="190">
        <v>1227</v>
      </c>
      <c r="AA192" s="162">
        <v>1</v>
      </c>
      <c r="AB192" s="162">
        <v>1</v>
      </c>
      <c r="AC192" s="169">
        <v>1242</v>
      </c>
      <c r="AD192" s="169">
        <v>1242</v>
      </c>
      <c r="AE192" s="169">
        <v>1242</v>
      </c>
      <c r="AF192" s="162">
        <v>1</v>
      </c>
      <c r="AG192" s="162">
        <v>1</v>
      </c>
      <c r="AH192" s="169">
        <v>1208</v>
      </c>
      <c r="AI192" s="169">
        <v>1208</v>
      </c>
      <c r="AJ192" s="169">
        <v>1208</v>
      </c>
      <c r="AK192" s="169">
        <v>1208</v>
      </c>
      <c r="AL192" s="162">
        <v>1</v>
      </c>
      <c r="AM192" s="162">
        <v>1</v>
      </c>
      <c r="AN192" s="162">
        <v>1</v>
      </c>
      <c r="AO192" s="224">
        <v>1238</v>
      </c>
      <c r="AP192" s="169">
        <v>1238</v>
      </c>
      <c r="AQ192" s="169">
        <v>1238</v>
      </c>
      <c r="AR192" s="169">
        <v>1238</v>
      </c>
      <c r="AS192" s="162">
        <v>1</v>
      </c>
      <c r="AT192" s="162">
        <v>1</v>
      </c>
      <c r="AU192" s="162">
        <v>1</v>
      </c>
      <c r="AV192" s="169">
        <v>1245</v>
      </c>
      <c r="AW192" s="169">
        <v>1245</v>
      </c>
      <c r="AX192" s="169">
        <v>0</v>
      </c>
      <c r="AY192" s="169">
        <v>0</v>
      </c>
      <c r="AZ192" s="162">
        <v>1</v>
      </c>
      <c r="BA192" s="162">
        <v>0</v>
      </c>
      <c r="BB192" s="162">
        <v>0</v>
      </c>
      <c r="BC192" s="169">
        <v>1246</v>
      </c>
      <c r="BD192" s="169">
        <v>1246</v>
      </c>
      <c r="BE192" s="169">
        <v>0</v>
      </c>
      <c r="BF192" s="169">
        <v>0</v>
      </c>
      <c r="BG192" s="162">
        <v>1</v>
      </c>
      <c r="BH192" s="169">
        <v>1193</v>
      </c>
      <c r="BI192" s="169">
        <v>1193</v>
      </c>
      <c r="BJ192" s="169">
        <v>0</v>
      </c>
      <c r="BK192" s="162">
        <v>0</v>
      </c>
      <c r="BL192" s="169">
        <v>0</v>
      </c>
      <c r="BM192" s="169">
        <v>0</v>
      </c>
      <c r="BN192" s="169">
        <v>0</v>
      </c>
      <c r="BO192" s="169">
        <v>0</v>
      </c>
      <c r="BP192" s="169">
        <v>0</v>
      </c>
      <c r="BQ192" s="162">
        <v>0</v>
      </c>
      <c r="BR192" s="169">
        <v>0</v>
      </c>
      <c r="BS192" s="169">
        <v>0</v>
      </c>
      <c r="BT192" s="169">
        <v>0</v>
      </c>
      <c r="BU192" s="161" t="s">
        <v>518</v>
      </c>
      <c r="BV192" s="161" t="s">
        <v>2174</v>
      </c>
      <c r="BW192" s="161" t="s">
        <v>1186</v>
      </c>
      <c r="BX192" s="161" t="s">
        <v>1272</v>
      </c>
      <c r="BY192" s="161" t="s">
        <v>2175</v>
      </c>
      <c r="BZ192" s="161" t="s">
        <v>1272</v>
      </c>
      <c r="CB192" s="161" t="s">
        <v>1272</v>
      </c>
      <c r="CF192" s="161" t="s">
        <v>2176</v>
      </c>
      <c r="CG192" s="161" t="s">
        <v>2177</v>
      </c>
      <c r="CI192" s="161">
        <v>0</v>
      </c>
      <c r="CJ192" s="161">
        <v>1.0318613156632399</v>
      </c>
      <c r="CK192" s="161" t="s">
        <v>2178</v>
      </c>
      <c r="CL192" s="161" t="s">
        <v>2179</v>
      </c>
    </row>
    <row r="193" spans="1:90" x14ac:dyDescent="0.25">
      <c r="A193" s="161">
        <v>1130</v>
      </c>
      <c r="B193" s="201" t="s">
        <v>2216</v>
      </c>
      <c r="C193" s="161" t="s">
        <v>2216</v>
      </c>
      <c r="D193" s="201" t="s">
        <v>2169</v>
      </c>
      <c r="E193" s="201" t="s">
        <v>2170</v>
      </c>
      <c r="F193" s="161" t="s">
        <v>2216</v>
      </c>
      <c r="G193" s="161" t="s">
        <v>2217</v>
      </c>
      <c r="H193" s="161" t="s">
        <v>2217</v>
      </c>
      <c r="I193" s="161" t="s">
        <v>2218</v>
      </c>
      <c r="J193" s="161" t="s">
        <v>2219</v>
      </c>
      <c r="O193" s="161" t="s">
        <v>837</v>
      </c>
      <c r="P193" s="169">
        <v>11379</v>
      </c>
      <c r="Q193" s="190">
        <v>11379</v>
      </c>
      <c r="R193" s="162">
        <v>1</v>
      </c>
      <c r="S193" s="190">
        <v>11533</v>
      </c>
      <c r="T193" s="190">
        <v>11533</v>
      </c>
      <c r="U193" s="190">
        <v>11533</v>
      </c>
      <c r="V193" s="162">
        <v>1</v>
      </c>
      <c r="W193" s="162">
        <v>1</v>
      </c>
      <c r="X193" s="190">
        <v>11882</v>
      </c>
      <c r="Y193" s="190">
        <v>11882</v>
      </c>
      <c r="Z193" s="190">
        <v>11882</v>
      </c>
      <c r="AA193" s="162">
        <v>1</v>
      </c>
      <c r="AB193" s="162">
        <v>1</v>
      </c>
      <c r="AC193" s="169">
        <v>12139</v>
      </c>
      <c r="AD193" s="169">
        <v>12139</v>
      </c>
      <c r="AE193" s="169">
        <v>12139</v>
      </c>
      <c r="AF193" s="162">
        <v>1</v>
      </c>
      <c r="AG193" s="162">
        <v>1</v>
      </c>
      <c r="AH193" s="169">
        <v>12395</v>
      </c>
      <c r="AI193" s="169">
        <v>12395</v>
      </c>
      <c r="AJ193" s="169">
        <v>12395</v>
      </c>
      <c r="AK193" s="169">
        <v>12395</v>
      </c>
      <c r="AL193" s="162">
        <v>1</v>
      </c>
      <c r="AM193" s="162">
        <v>1</v>
      </c>
      <c r="AN193" s="162">
        <v>1</v>
      </c>
      <c r="AO193" s="224">
        <v>12464</v>
      </c>
      <c r="AP193" s="169">
        <v>12464</v>
      </c>
      <c r="AQ193" s="169">
        <v>12464</v>
      </c>
      <c r="AR193" s="169">
        <v>12464</v>
      </c>
      <c r="AS193" s="162">
        <v>1</v>
      </c>
      <c r="AT193" s="162">
        <v>1</v>
      </c>
      <c r="AU193" s="162">
        <v>1</v>
      </c>
      <c r="AV193" s="169">
        <v>12662</v>
      </c>
      <c r="AW193" s="169">
        <v>12662</v>
      </c>
      <c r="AX193" s="169">
        <v>0</v>
      </c>
      <c r="AY193" s="169">
        <v>0</v>
      </c>
      <c r="AZ193" s="162">
        <v>1</v>
      </c>
      <c r="BA193" s="162">
        <v>0</v>
      </c>
      <c r="BB193" s="162">
        <v>0</v>
      </c>
      <c r="BC193" s="169">
        <v>12638</v>
      </c>
      <c r="BD193" s="169">
        <v>12638</v>
      </c>
      <c r="BE193" s="169">
        <v>0</v>
      </c>
      <c r="BF193" s="169">
        <v>0</v>
      </c>
      <c r="BG193" s="162">
        <v>1</v>
      </c>
      <c r="BH193" s="169">
        <v>12720</v>
      </c>
      <c r="BI193" s="169">
        <v>12720</v>
      </c>
      <c r="BJ193" s="169">
        <v>12968</v>
      </c>
      <c r="BK193" s="162">
        <v>0</v>
      </c>
      <c r="BL193" s="169">
        <v>0</v>
      </c>
      <c r="BM193" s="169">
        <v>12968</v>
      </c>
      <c r="BN193" s="169">
        <v>13070</v>
      </c>
      <c r="BO193" s="169">
        <v>13070</v>
      </c>
      <c r="BP193" s="169">
        <v>13268</v>
      </c>
      <c r="BQ193" s="162">
        <v>0</v>
      </c>
      <c r="BR193" s="169">
        <v>0</v>
      </c>
      <c r="BS193" s="169">
        <v>13474</v>
      </c>
      <c r="BT193" s="169">
        <v>13703</v>
      </c>
      <c r="BU193" s="161" t="s">
        <v>518</v>
      </c>
      <c r="BV193" s="161" t="s">
        <v>2174</v>
      </c>
      <c r="BW193" s="161" t="s">
        <v>1186</v>
      </c>
      <c r="BX193" s="161" t="s">
        <v>1272</v>
      </c>
      <c r="BY193" s="161" t="s">
        <v>2175</v>
      </c>
      <c r="BZ193" s="161" t="s">
        <v>1272</v>
      </c>
      <c r="CB193" s="161" t="s">
        <v>1272</v>
      </c>
      <c r="CF193" s="161" t="s">
        <v>2176</v>
      </c>
      <c r="CG193" s="161" t="s">
        <v>2177</v>
      </c>
      <c r="CI193" s="161">
        <v>0</v>
      </c>
      <c r="CJ193" s="161">
        <v>0.90799757101747203</v>
      </c>
      <c r="CK193" s="161" t="s">
        <v>2178</v>
      </c>
      <c r="CL193" s="161" t="s">
        <v>2179</v>
      </c>
    </row>
    <row r="194" spans="1:90" x14ac:dyDescent="0.25">
      <c r="A194" s="161">
        <v>1133</v>
      </c>
      <c r="B194" s="201" t="s">
        <v>2220</v>
      </c>
      <c r="C194" s="161" t="s">
        <v>2220</v>
      </c>
      <c r="D194" s="201" t="s">
        <v>2169</v>
      </c>
      <c r="E194" s="201" t="s">
        <v>2170</v>
      </c>
      <c r="F194" s="161" t="s">
        <v>2220</v>
      </c>
      <c r="G194" s="161" t="s">
        <v>2221</v>
      </c>
      <c r="H194" s="161" t="s">
        <v>2221</v>
      </c>
      <c r="I194" s="161" t="s">
        <v>2218</v>
      </c>
      <c r="J194" s="161" t="s">
        <v>2219</v>
      </c>
      <c r="O194" s="161" t="s">
        <v>837</v>
      </c>
      <c r="P194" s="169">
        <v>2814</v>
      </c>
      <c r="Q194" s="190">
        <v>2814</v>
      </c>
      <c r="R194" s="162">
        <v>1</v>
      </c>
      <c r="S194" s="190">
        <v>2807</v>
      </c>
      <c r="T194" s="190">
        <v>2807</v>
      </c>
      <c r="U194" s="190">
        <v>2807</v>
      </c>
      <c r="V194" s="162">
        <v>1</v>
      </c>
      <c r="W194" s="162">
        <v>1</v>
      </c>
      <c r="X194" s="190">
        <v>2799</v>
      </c>
      <c r="Y194" s="190">
        <v>2799</v>
      </c>
      <c r="Z194" s="190">
        <v>2799</v>
      </c>
      <c r="AA194" s="162">
        <v>1</v>
      </c>
      <c r="AB194" s="162">
        <v>1</v>
      </c>
      <c r="AC194" s="169">
        <v>2787</v>
      </c>
      <c r="AD194" s="169">
        <v>2787</v>
      </c>
      <c r="AE194" s="169">
        <v>2787</v>
      </c>
      <c r="AF194" s="162">
        <v>1</v>
      </c>
      <c r="AG194" s="162">
        <v>1</v>
      </c>
      <c r="AH194" s="169">
        <v>2785</v>
      </c>
      <c r="AI194" s="169">
        <v>2785</v>
      </c>
      <c r="AJ194" s="169">
        <v>2785</v>
      </c>
      <c r="AK194" s="169">
        <v>2785</v>
      </c>
      <c r="AL194" s="162">
        <v>1</v>
      </c>
      <c r="AM194" s="162">
        <v>1</v>
      </c>
      <c r="AN194" s="162">
        <v>1</v>
      </c>
      <c r="AO194" s="224">
        <v>2737</v>
      </c>
      <c r="AP194" s="169">
        <v>2737</v>
      </c>
      <c r="AQ194" s="169">
        <v>2737</v>
      </c>
      <c r="AR194" s="169">
        <v>2737</v>
      </c>
      <c r="AS194" s="162">
        <v>1</v>
      </c>
      <c r="AT194" s="162">
        <v>1</v>
      </c>
      <c r="AU194" s="162">
        <v>1</v>
      </c>
      <c r="AV194" s="169">
        <v>2708</v>
      </c>
      <c r="AW194" s="169">
        <v>2708</v>
      </c>
      <c r="AX194" s="169">
        <v>0</v>
      </c>
      <c r="AY194" s="169">
        <v>0</v>
      </c>
      <c r="AZ194" s="162">
        <v>1</v>
      </c>
      <c r="BA194" s="162">
        <v>0</v>
      </c>
      <c r="BB194" s="162">
        <v>0</v>
      </c>
      <c r="BC194" s="169">
        <v>2723</v>
      </c>
      <c r="BD194" s="169">
        <v>2723</v>
      </c>
      <c r="BE194" s="169">
        <v>0</v>
      </c>
      <c r="BF194" s="169">
        <v>0</v>
      </c>
      <c r="BG194" s="162">
        <v>1</v>
      </c>
      <c r="BH194" s="169">
        <v>2684</v>
      </c>
      <c r="BI194" s="169">
        <v>2684</v>
      </c>
      <c r="BJ194" s="169">
        <v>2574</v>
      </c>
      <c r="BK194" s="162">
        <v>0</v>
      </c>
      <c r="BL194" s="169">
        <v>0</v>
      </c>
      <c r="BM194" s="169">
        <v>2574</v>
      </c>
      <c r="BN194" s="169">
        <v>2580</v>
      </c>
      <c r="BO194" s="169">
        <v>2580</v>
      </c>
      <c r="BP194" s="169">
        <v>2534</v>
      </c>
      <c r="BQ194" s="162">
        <v>0</v>
      </c>
      <c r="BR194" s="169">
        <v>0</v>
      </c>
      <c r="BS194" s="169">
        <v>2619</v>
      </c>
      <c r="BT194" s="169">
        <v>2643</v>
      </c>
      <c r="BU194" s="161" t="s">
        <v>518</v>
      </c>
      <c r="BV194" s="161" t="s">
        <v>2174</v>
      </c>
      <c r="BW194" s="161" t="s">
        <v>1186</v>
      </c>
      <c r="BX194" s="161" t="s">
        <v>1272</v>
      </c>
      <c r="BY194" s="161" t="s">
        <v>2175</v>
      </c>
      <c r="BZ194" s="161" t="s">
        <v>1272</v>
      </c>
      <c r="CB194" s="161" t="s">
        <v>1272</v>
      </c>
      <c r="CF194" s="161" t="s">
        <v>2176</v>
      </c>
      <c r="CG194" s="161" t="s">
        <v>2177</v>
      </c>
      <c r="CI194" s="161">
        <v>0</v>
      </c>
      <c r="CJ194" s="161">
        <v>0.95931518025463203</v>
      </c>
      <c r="CK194" s="161" t="s">
        <v>2178</v>
      </c>
      <c r="CL194" s="161" t="s">
        <v>2179</v>
      </c>
    </row>
    <row r="195" spans="1:90" x14ac:dyDescent="0.25">
      <c r="A195" s="161">
        <v>1134</v>
      </c>
      <c r="B195" s="201" t="s">
        <v>2222</v>
      </c>
      <c r="C195" s="161" t="s">
        <v>2222</v>
      </c>
      <c r="D195" s="201" t="s">
        <v>2169</v>
      </c>
      <c r="E195" s="201" t="s">
        <v>2170</v>
      </c>
      <c r="F195" s="161" t="s">
        <v>2222</v>
      </c>
      <c r="G195" s="161" t="s">
        <v>2223</v>
      </c>
      <c r="H195" s="161" t="s">
        <v>2223</v>
      </c>
      <c r="I195" s="161" t="s">
        <v>2188</v>
      </c>
      <c r="J195" s="161" t="s">
        <v>2189</v>
      </c>
      <c r="O195" s="161" t="s">
        <v>837</v>
      </c>
      <c r="P195" s="169">
        <v>3850</v>
      </c>
      <c r="Q195" s="190">
        <v>3850</v>
      </c>
      <c r="R195" s="162">
        <v>1</v>
      </c>
      <c r="S195" s="190">
        <v>3845</v>
      </c>
      <c r="T195" s="190">
        <v>3845</v>
      </c>
      <c r="U195" s="190">
        <v>3845</v>
      </c>
      <c r="V195" s="162">
        <v>1</v>
      </c>
      <c r="W195" s="162">
        <v>1</v>
      </c>
      <c r="X195" s="190">
        <v>3872</v>
      </c>
      <c r="Y195" s="190">
        <v>3872</v>
      </c>
      <c r="Z195" s="190">
        <v>3872</v>
      </c>
      <c r="AA195" s="162">
        <v>1</v>
      </c>
      <c r="AB195" s="162">
        <v>1</v>
      </c>
      <c r="AC195" s="169">
        <v>3881</v>
      </c>
      <c r="AD195" s="169">
        <v>3881</v>
      </c>
      <c r="AE195" s="169">
        <v>3881</v>
      </c>
      <c r="AF195" s="162">
        <v>1</v>
      </c>
      <c r="AG195" s="162">
        <v>1</v>
      </c>
      <c r="AH195" s="169">
        <v>3892</v>
      </c>
      <c r="AI195" s="169">
        <v>3892</v>
      </c>
      <c r="AJ195" s="169">
        <v>3892</v>
      </c>
      <c r="AK195" s="169">
        <v>3892</v>
      </c>
      <c r="AL195" s="162">
        <v>1</v>
      </c>
      <c r="AM195" s="162">
        <v>1</v>
      </c>
      <c r="AN195" s="162">
        <v>1</v>
      </c>
      <c r="AO195" s="224">
        <v>3903</v>
      </c>
      <c r="AP195" s="169">
        <v>3903</v>
      </c>
      <c r="AQ195" s="169">
        <v>3903</v>
      </c>
      <c r="AR195" s="169">
        <v>3903</v>
      </c>
      <c r="AS195" s="162">
        <v>1</v>
      </c>
      <c r="AT195" s="162">
        <v>1</v>
      </c>
      <c r="AU195" s="162">
        <v>1</v>
      </c>
      <c r="AV195" s="169">
        <v>3853</v>
      </c>
      <c r="AW195" s="169">
        <v>3853</v>
      </c>
      <c r="AX195" s="169">
        <v>0</v>
      </c>
      <c r="AY195" s="169">
        <v>0</v>
      </c>
      <c r="AZ195" s="162">
        <v>1</v>
      </c>
      <c r="BA195" s="162">
        <v>0</v>
      </c>
      <c r="BB195" s="162">
        <v>0</v>
      </c>
      <c r="BC195" s="169">
        <v>3849</v>
      </c>
      <c r="BD195" s="169">
        <v>3849</v>
      </c>
      <c r="BE195" s="169">
        <v>0</v>
      </c>
      <c r="BF195" s="169">
        <v>0</v>
      </c>
      <c r="BG195" s="162">
        <v>1</v>
      </c>
      <c r="BH195" s="169">
        <v>3794</v>
      </c>
      <c r="BI195" s="169">
        <v>3794</v>
      </c>
      <c r="BJ195" s="169">
        <v>3804</v>
      </c>
      <c r="BK195" s="162">
        <v>0</v>
      </c>
      <c r="BL195" s="169">
        <v>0</v>
      </c>
      <c r="BM195" s="169">
        <v>3804</v>
      </c>
      <c r="BN195" s="169">
        <v>3809</v>
      </c>
      <c r="BO195" s="169">
        <v>3809</v>
      </c>
      <c r="BP195" s="169">
        <v>3784</v>
      </c>
      <c r="BQ195" s="162">
        <v>0</v>
      </c>
      <c r="BR195" s="169">
        <v>0</v>
      </c>
      <c r="BS195" s="169">
        <v>3815</v>
      </c>
      <c r="BT195" s="169">
        <v>3889</v>
      </c>
      <c r="BU195" s="161" t="s">
        <v>518</v>
      </c>
      <c r="BV195" s="161" t="s">
        <v>2174</v>
      </c>
      <c r="BW195" s="161" t="s">
        <v>1187</v>
      </c>
      <c r="BX195" s="161" t="s">
        <v>1266</v>
      </c>
      <c r="BY195" s="161" t="s">
        <v>2190</v>
      </c>
      <c r="BZ195" s="161" t="s">
        <v>1266</v>
      </c>
      <c r="CB195" s="161" t="s">
        <v>1266</v>
      </c>
      <c r="CF195" s="161" t="s">
        <v>2189</v>
      </c>
      <c r="CG195" s="161" t="s">
        <v>2191</v>
      </c>
      <c r="CI195" s="161">
        <v>0</v>
      </c>
      <c r="CJ195" s="161">
        <v>1.0543385482380501</v>
      </c>
      <c r="CK195" s="161" t="s">
        <v>2192</v>
      </c>
      <c r="CL195" s="161" t="s">
        <v>2193</v>
      </c>
    </row>
    <row r="196" spans="1:90" x14ac:dyDescent="0.25">
      <c r="A196" s="161">
        <v>1135</v>
      </c>
      <c r="B196" s="201" t="s">
        <v>2224</v>
      </c>
      <c r="C196" s="161" t="s">
        <v>2224</v>
      </c>
      <c r="D196" s="201" t="s">
        <v>2169</v>
      </c>
      <c r="E196" s="201" t="s">
        <v>2170</v>
      </c>
      <c r="F196" s="161" t="s">
        <v>2224</v>
      </c>
      <c r="G196" s="161" t="s">
        <v>2225</v>
      </c>
      <c r="H196" s="161" t="s">
        <v>2225</v>
      </c>
      <c r="I196" s="161" t="s">
        <v>2188</v>
      </c>
      <c r="J196" s="161" t="s">
        <v>2189</v>
      </c>
      <c r="O196" s="161" t="s">
        <v>837</v>
      </c>
      <c r="P196" s="169">
        <v>4703</v>
      </c>
      <c r="Q196" s="190">
        <v>4703</v>
      </c>
      <c r="R196" s="162">
        <v>1</v>
      </c>
      <c r="S196" s="190">
        <v>4754</v>
      </c>
      <c r="T196" s="190">
        <v>4754</v>
      </c>
      <c r="U196" s="190">
        <v>4754</v>
      </c>
      <c r="V196" s="162">
        <v>1</v>
      </c>
      <c r="W196" s="162">
        <v>1</v>
      </c>
      <c r="X196" s="190">
        <v>4745</v>
      </c>
      <c r="Y196" s="190">
        <v>4745</v>
      </c>
      <c r="Z196" s="190">
        <v>4745</v>
      </c>
      <c r="AA196" s="162">
        <v>1</v>
      </c>
      <c r="AB196" s="162">
        <v>1</v>
      </c>
      <c r="AC196" s="169">
        <v>4760</v>
      </c>
      <c r="AD196" s="169">
        <v>4760</v>
      </c>
      <c r="AE196" s="169">
        <v>4760</v>
      </c>
      <c r="AF196" s="162">
        <v>1</v>
      </c>
      <c r="AG196" s="162">
        <v>1</v>
      </c>
      <c r="AH196" s="169">
        <v>4756</v>
      </c>
      <c r="AI196" s="169">
        <v>4756</v>
      </c>
      <c r="AJ196" s="169">
        <v>4756</v>
      </c>
      <c r="AK196" s="169">
        <v>4756</v>
      </c>
      <c r="AL196" s="162">
        <v>1</v>
      </c>
      <c r="AM196" s="162">
        <v>1</v>
      </c>
      <c r="AN196" s="162">
        <v>1</v>
      </c>
      <c r="AO196" s="224">
        <v>4710</v>
      </c>
      <c r="AP196" s="169">
        <v>4710</v>
      </c>
      <c r="AQ196" s="169">
        <v>4710</v>
      </c>
      <c r="AR196" s="169">
        <v>4710</v>
      </c>
      <c r="AS196" s="162">
        <v>1</v>
      </c>
      <c r="AT196" s="162">
        <v>1</v>
      </c>
      <c r="AU196" s="162">
        <v>1</v>
      </c>
      <c r="AV196" s="169">
        <v>4760</v>
      </c>
      <c r="AW196" s="169">
        <v>4760</v>
      </c>
      <c r="AX196" s="169">
        <v>0</v>
      </c>
      <c r="AY196" s="169">
        <v>0</v>
      </c>
      <c r="AZ196" s="162">
        <v>1</v>
      </c>
      <c r="BA196" s="162">
        <v>0</v>
      </c>
      <c r="BB196" s="162">
        <v>0</v>
      </c>
      <c r="BC196" s="169">
        <v>4663</v>
      </c>
      <c r="BD196" s="169">
        <v>4663</v>
      </c>
      <c r="BE196" s="169">
        <v>0</v>
      </c>
      <c r="BF196" s="169">
        <v>0</v>
      </c>
      <c r="BG196" s="162">
        <v>1</v>
      </c>
      <c r="BH196" s="169">
        <v>4597</v>
      </c>
      <c r="BI196" s="169">
        <v>4597</v>
      </c>
      <c r="BJ196" s="169">
        <v>4595</v>
      </c>
      <c r="BK196" s="162">
        <v>0</v>
      </c>
      <c r="BL196" s="169">
        <v>0</v>
      </c>
      <c r="BM196" s="169">
        <v>4595</v>
      </c>
      <c r="BN196" s="169">
        <v>4561</v>
      </c>
      <c r="BO196" s="169">
        <v>4561</v>
      </c>
      <c r="BP196" s="169">
        <v>4525</v>
      </c>
      <c r="BQ196" s="162">
        <v>0</v>
      </c>
      <c r="BR196" s="169">
        <v>0</v>
      </c>
      <c r="BS196" s="169">
        <v>4543</v>
      </c>
      <c r="BT196" s="169">
        <v>4572</v>
      </c>
      <c r="BU196" s="161" t="s">
        <v>518</v>
      </c>
      <c r="BV196" s="161" t="s">
        <v>2174</v>
      </c>
      <c r="BW196" s="161" t="s">
        <v>1187</v>
      </c>
      <c r="BX196" s="161" t="s">
        <v>1266</v>
      </c>
      <c r="BY196" s="161" t="s">
        <v>2190</v>
      </c>
      <c r="BZ196" s="161" t="s">
        <v>1266</v>
      </c>
      <c r="CB196" s="161" t="s">
        <v>1266</v>
      </c>
      <c r="CF196" s="161" t="s">
        <v>2189</v>
      </c>
      <c r="CG196" s="161" t="s">
        <v>2191</v>
      </c>
      <c r="CI196" s="161">
        <v>0</v>
      </c>
      <c r="CJ196" s="161">
        <v>1.14326173492306</v>
      </c>
      <c r="CK196" s="161" t="s">
        <v>2192</v>
      </c>
      <c r="CL196" s="161" t="s">
        <v>2193</v>
      </c>
    </row>
    <row r="197" spans="1:90" x14ac:dyDescent="0.25">
      <c r="A197" s="161">
        <v>1141</v>
      </c>
      <c r="B197" s="201" t="s">
        <v>2226</v>
      </c>
      <c r="C197" s="161" t="s">
        <v>2226</v>
      </c>
      <c r="D197" s="201" t="s">
        <v>1369</v>
      </c>
      <c r="E197" s="201" t="s">
        <v>1369</v>
      </c>
      <c r="F197" s="161" t="s">
        <v>2184</v>
      </c>
      <c r="G197" s="161" t="s">
        <v>516</v>
      </c>
      <c r="H197" s="161" t="s">
        <v>2227</v>
      </c>
      <c r="I197" s="161" t="s">
        <v>2185</v>
      </c>
      <c r="J197" s="161" t="s">
        <v>516</v>
      </c>
      <c r="O197" s="161" t="s">
        <v>837</v>
      </c>
      <c r="P197" s="169">
        <v>2919</v>
      </c>
      <c r="Q197" s="190">
        <v>2919</v>
      </c>
      <c r="R197" s="162">
        <v>1</v>
      </c>
      <c r="S197" s="190">
        <v>2955</v>
      </c>
      <c r="T197" s="190">
        <v>2955</v>
      </c>
      <c r="U197" s="190">
        <v>2955</v>
      </c>
      <c r="V197" s="162">
        <v>1</v>
      </c>
      <c r="W197" s="162">
        <v>1</v>
      </c>
      <c r="X197" s="190">
        <v>3015</v>
      </c>
      <c r="Y197" s="190">
        <v>3015</v>
      </c>
      <c r="Z197" s="190">
        <v>3015</v>
      </c>
      <c r="AA197" s="162">
        <v>1</v>
      </c>
      <c r="AB197" s="162">
        <v>1</v>
      </c>
      <c r="AC197" s="169">
        <v>3058</v>
      </c>
      <c r="AD197" s="169">
        <v>3058</v>
      </c>
      <c r="AE197" s="169">
        <v>3058</v>
      </c>
      <c r="AF197" s="162">
        <v>1</v>
      </c>
      <c r="AG197" s="162">
        <v>1</v>
      </c>
      <c r="AH197" s="169">
        <v>3147</v>
      </c>
      <c r="AI197" s="169">
        <v>3147</v>
      </c>
      <c r="AJ197" s="169">
        <v>3147</v>
      </c>
      <c r="AK197" s="169">
        <v>3147</v>
      </c>
      <c r="AL197" s="162">
        <v>1</v>
      </c>
      <c r="AM197" s="162">
        <v>1</v>
      </c>
      <c r="AN197" s="162">
        <v>1</v>
      </c>
      <c r="AO197" s="224">
        <v>3221</v>
      </c>
      <c r="AP197" s="169">
        <v>3221</v>
      </c>
      <c r="AQ197" s="169">
        <v>3221</v>
      </c>
      <c r="AR197" s="169">
        <v>3221</v>
      </c>
      <c r="AS197" s="162">
        <v>1</v>
      </c>
      <c r="AT197" s="162">
        <v>1</v>
      </c>
      <c r="AU197" s="162">
        <v>1</v>
      </c>
      <c r="AV197" s="169">
        <v>3235</v>
      </c>
      <c r="AW197" s="169">
        <v>3235</v>
      </c>
      <c r="AX197" s="169">
        <v>0</v>
      </c>
      <c r="AY197" s="169">
        <v>0</v>
      </c>
      <c r="AZ197" s="162">
        <v>1</v>
      </c>
      <c r="BA197" s="162">
        <v>0</v>
      </c>
      <c r="BB197" s="162">
        <v>0</v>
      </c>
      <c r="BC197" s="169">
        <v>3197</v>
      </c>
      <c r="BD197" s="169">
        <v>3197</v>
      </c>
      <c r="BE197" s="169">
        <v>0</v>
      </c>
      <c r="BF197" s="169">
        <v>0</v>
      </c>
      <c r="BG197" s="162">
        <v>1</v>
      </c>
      <c r="BH197" s="169">
        <v>3150</v>
      </c>
      <c r="BI197" s="169">
        <v>3150</v>
      </c>
      <c r="BJ197" s="169">
        <v>0</v>
      </c>
      <c r="BK197" s="162">
        <v>0</v>
      </c>
      <c r="BL197" s="169">
        <v>0</v>
      </c>
      <c r="BM197" s="169">
        <v>0</v>
      </c>
      <c r="BN197" s="169">
        <v>0</v>
      </c>
      <c r="BO197" s="169">
        <v>0</v>
      </c>
      <c r="BP197" s="169">
        <v>0</v>
      </c>
      <c r="BQ197" s="162">
        <v>0</v>
      </c>
      <c r="BR197" s="169">
        <v>0</v>
      </c>
      <c r="BS197" s="169">
        <v>0</v>
      </c>
      <c r="BT197" s="169">
        <v>0</v>
      </c>
      <c r="BU197" s="161" t="s">
        <v>518</v>
      </c>
      <c r="BV197" s="161" t="s">
        <v>2174</v>
      </c>
      <c r="BW197" s="161" t="s">
        <v>1186</v>
      </c>
      <c r="BX197" s="161" t="s">
        <v>1272</v>
      </c>
      <c r="BY197" s="161" t="s">
        <v>2175</v>
      </c>
      <c r="BZ197" s="161" t="s">
        <v>1272</v>
      </c>
      <c r="CB197" s="161" t="s">
        <v>1272</v>
      </c>
      <c r="CF197" s="161" t="s">
        <v>2176</v>
      </c>
      <c r="CG197" s="161" t="s">
        <v>2177</v>
      </c>
      <c r="CI197" s="161">
        <v>0</v>
      </c>
      <c r="CJ197" s="161">
        <v>0.89174702385022098</v>
      </c>
      <c r="CK197" s="161" t="s">
        <v>2178</v>
      </c>
      <c r="CL197" s="161" t="s">
        <v>2179</v>
      </c>
    </row>
    <row r="198" spans="1:90" x14ac:dyDescent="0.25">
      <c r="A198" s="161">
        <v>1142</v>
      </c>
      <c r="B198" s="201" t="s">
        <v>2228</v>
      </c>
      <c r="C198" s="161" t="s">
        <v>2228</v>
      </c>
      <c r="D198" s="201" t="s">
        <v>1369</v>
      </c>
      <c r="E198" s="201" t="s">
        <v>1369</v>
      </c>
      <c r="F198" s="161" t="s">
        <v>2184</v>
      </c>
      <c r="G198" s="161" t="s">
        <v>516</v>
      </c>
      <c r="H198" s="161" t="s">
        <v>2229</v>
      </c>
      <c r="I198" s="161" t="s">
        <v>2185</v>
      </c>
      <c r="J198" s="161" t="s">
        <v>516</v>
      </c>
      <c r="O198" s="161" t="s">
        <v>837</v>
      </c>
      <c r="P198" s="169">
        <v>4202</v>
      </c>
      <c r="Q198" s="190">
        <v>4202</v>
      </c>
      <c r="R198" s="162">
        <v>1</v>
      </c>
      <c r="S198" s="190">
        <v>4388</v>
      </c>
      <c r="T198" s="190">
        <v>4388</v>
      </c>
      <c r="U198" s="190">
        <v>4388</v>
      </c>
      <c r="V198" s="162">
        <v>1</v>
      </c>
      <c r="W198" s="162">
        <v>1</v>
      </c>
      <c r="X198" s="190">
        <v>4619</v>
      </c>
      <c r="Y198" s="190">
        <v>4619</v>
      </c>
      <c r="Z198" s="190">
        <v>4619</v>
      </c>
      <c r="AA198" s="162">
        <v>1</v>
      </c>
      <c r="AB198" s="162">
        <v>1</v>
      </c>
      <c r="AC198" s="169">
        <v>4755</v>
      </c>
      <c r="AD198" s="169">
        <v>4755</v>
      </c>
      <c r="AE198" s="169">
        <v>4755</v>
      </c>
      <c r="AF198" s="162">
        <v>1</v>
      </c>
      <c r="AG198" s="162">
        <v>1</v>
      </c>
      <c r="AH198" s="169">
        <v>4794</v>
      </c>
      <c r="AI198" s="169">
        <v>4794</v>
      </c>
      <c r="AJ198" s="169">
        <v>4794</v>
      </c>
      <c r="AK198" s="169">
        <v>4794</v>
      </c>
      <c r="AL198" s="162">
        <v>1</v>
      </c>
      <c r="AM198" s="162">
        <v>1</v>
      </c>
      <c r="AN198" s="162">
        <v>1</v>
      </c>
      <c r="AO198" s="224">
        <v>4856</v>
      </c>
      <c r="AP198" s="169">
        <v>4856</v>
      </c>
      <c r="AQ198" s="169">
        <v>4856</v>
      </c>
      <c r="AR198" s="169">
        <v>4856</v>
      </c>
      <c r="AS198" s="162">
        <v>1</v>
      </c>
      <c r="AT198" s="162">
        <v>1</v>
      </c>
      <c r="AU198" s="162">
        <v>1</v>
      </c>
      <c r="AV198" s="169">
        <v>4892</v>
      </c>
      <c r="AW198" s="169">
        <v>4892</v>
      </c>
      <c r="AX198" s="169">
        <v>0</v>
      </c>
      <c r="AY198" s="169">
        <v>0</v>
      </c>
      <c r="AZ198" s="162">
        <v>1</v>
      </c>
      <c r="BA198" s="162">
        <v>0</v>
      </c>
      <c r="BB198" s="162">
        <v>0</v>
      </c>
      <c r="BC198" s="169">
        <v>4849</v>
      </c>
      <c r="BD198" s="169">
        <v>4849</v>
      </c>
      <c r="BE198" s="169">
        <v>0</v>
      </c>
      <c r="BF198" s="169">
        <v>0</v>
      </c>
      <c r="BG198" s="162">
        <v>1</v>
      </c>
      <c r="BH198" s="169">
        <v>4847</v>
      </c>
      <c r="BI198" s="169">
        <v>4847</v>
      </c>
      <c r="BJ198" s="169">
        <v>0</v>
      </c>
      <c r="BK198" s="162">
        <v>0</v>
      </c>
      <c r="BL198" s="169">
        <v>0</v>
      </c>
      <c r="BM198" s="169">
        <v>0</v>
      </c>
      <c r="BN198" s="169">
        <v>0</v>
      </c>
      <c r="BO198" s="169">
        <v>0</v>
      </c>
      <c r="BP198" s="169">
        <v>0</v>
      </c>
      <c r="BQ198" s="162">
        <v>0</v>
      </c>
      <c r="BR198" s="169">
        <v>0</v>
      </c>
      <c r="BS198" s="169">
        <v>0</v>
      </c>
      <c r="BT198" s="169">
        <v>0</v>
      </c>
      <c r="BU198" s="161" t="s">
        <v>518</v>
      </c>
      <c r="BV198" s="161" t="s">
        <v>2174</v>
      </c>
      <c r="BW198" s="161" t="s">
        <v>1186</v>
      </c>
      <c r="BX198" s="161" t="s">
        <v>1272</v>
      </c>
      <c r="BY198" s="161" t="s">
        <v>2175</v>
      </c>
      <c r="BZ198" s="161" t="s">
        <v>1272</v>
      </c>
      <c r="CB198" s="161" t="s">
        <v>1272</v>
      </c>
      <c r="CF198" s="161" t="s">
        <v>2176</v>
      </c>
      <c r="CG198" s="161" t="s">
        <v>2177</v>
      </c>
      <c r="CI198" s="161">
        <v>0</v>
      </c>
      <c r="CJ198" s="161">
        <v>0.74048619640590796</v>
      </c>
      <c r="CK198" s="161" t="s">
        <v>2178</v>
      </c>
      <c r="CL198" s="161" t="s">
        <v>2179</v>
      </c>
    </row>
    <row r="199" spans="1:90" x14ac:dyDescent="0.25">
      <c r="A199" s="161">
        <v>1144</v>
      </c>
      <c r="B199" s="201" t="s">
        <v>2230</v>
      </c>
      <c r="C199" s="161" t="s">
        <v>2230</v>
      </c>
      <c r="D199" s="201" t="s">
        <v>2169</v>
      </c>
      <c r="E199" s="201" t="s">
        <v>2170</v>
      </c>
      <c r="F199" s="161" t="s">
        <v>2230</v>
      </c>
      <c r="G199" s="161" t="s">
        <v>2231</v>
      </c>
      <c r="H199" s="161" t="s">
        <v>2231</v>
      </c>
      <c r="I199" s="161" t="s">
        <v>2202</v>
      </c>
      <c r="J199" s="161" t="s">
        <v>2203</v>
      </c>
      <c r="O199" s="161" t="s">
        <v>837</v>
      </c>
      <c r="P199" s="169">
        <v>528</v>
      </c>
      <c r="Q199" s="190">
        <v>528</v>
      </c>
      <c r="R199" s="162">
        <v>1</v>
      </c>
      <c r="S199" s="190">
        <v>519</v>
      </c>
      <c r="T199" s="190">
        <v>519</v>
      </c>
      <c r="U199" s="190">
        <v>519</v>
      </c>
      <c r="V199" s="162">
        <v>1</v>
      </c>
      <c r="W199" s="162">
        <v>1</v>
      </c>
      <c r="X199" s="190">
        <v>528</v>
      </c>
      <c r="Y199" s="190">
        <v>528</v>
      </c>
      <c r="Z199" s="190">
        <v>528</v>
      </c>
      <c r="AA199" s="162">
        <v>1</v>
      </c>
      <c r="AB199" s="162">
        <v>1</v>
      </c>
      <c r="AC199" s="169">
        <v>531</v>
      </c>
      <c r="AD199" s="169">
        <v>531</v>
      </c>
      <c r="AE199" s="169">
        <v>531</v>
      </c>
      <c r="AF199" s="162">
        <v>1</v>
      </c>
      <c r="AG199" s="162">
        <v>1</v>
      </c>
      <c r="AH199" s="169">
        <v>534</v>
      </c>
      <c r="AI199" s="169">
        <v>534</v>
      </c>
      <c r="AJ199" s="169">
        <v>534</v>
      </c>
      <c r="AK199" s="169">
        <v>534</v>
      </c>
      <c r="AL199" s="162">
        <v>1</v>
      </c>
      <c r="AM199" s="162">
        <v>1</v>
      </c>
      <c r="AN199" s="162">
        <v>1</v>
      </c>
      <c r="AO199" s="224">
        <v>524</v>
      </c>
      <c r="AP199" s="169">
        <v>524</v>
      </c>
      <c r="AQ199" s="169">
        <v>524</v>
      </c>
      <c r="AR199" s="169">
        <v>524</v>
      </c>
      <c r="AS199" s="162">
        <v>1</v>
      </c>
      <c r="AT199" s="162">
        <v>1</v>
      </c>
      <c r="AU199" s="162">
        <v>1</v>
      </c>
      <c r="AV199" s="169">
        <v>534</v>
      </c>
      <c r="AW199" s="169">
        <v>534</v>
      </c>
      <c r="AX199" s="169">
        <v>0</v>
      </c>
      <c r="AY199" s="169">
        <v>0</v>
      </c>
      <c r="AZ199" s="162">
        <v>1</v>
      </c>
      <c r="BA199" s="162">
        <v>0</v>
      </c>
      <c r="BB199" s="162">
        <v>0</v>
      </c>
      <c r="BC199" s="169">
        <v>542</v>
      </c>
      <c r="BD199" s="169">
        <v>542</v>
      </c>
      <c r="BE199" s="169">
        <v>0</v>
      </c>
      <c r="BF199" s="169">
        <v>0</v>
      </c>
      <c r="BG199" s="162">
        <v>1</v>
      </c>
      <c r="BH199" s="169">
        <v>516</v>
      </c>
      <c r="BI199" s="169">
        <v>516</v>
      </c>
      <c r="BJ199" s="169">
        <v>517</v>
      </c>
      <c r="BK199" s="162">
        <v>0</v>
      </c>
      <c r="BL199" s="169">
        <v>0</v>
      </c>
      <c r="BM199" s="169">
        <v>517</v>
      </c>
      <c r="BN199" s="169">
        <v>507</v>
      </c>
      <c r="BO199" s="169">
        <v>507</v>
      </c>
      <c r="BP199" s="169">
        <v>523</v>
      </c>
      <c r="BQ199" s="162">
        <v>0</v>
      </c>
      <c r="BR199" s="169">
        <v>0</v>
      </c>
      <c r="BS199" s="169">
        <v>535</v>
      </c>
      <c r="BT199" s="169">
        <v>544</v>
      </c>
      <c r="BU199" s="161" t="s">
        <v>518</v>
      </c>
      <c r="BV199" s="161" t="s">
        <v>2174</v>
      </c>
      <c r="BW199" s="161" t="s">
        <v>1186</v>
      </c>
      <c r="BX199" s="161" t="s">
        <v>1272</v>
      </c>
      <c r="BY199" s="161" t="s">
        <v>2175</v>
      </c>
      <c r="BZ199" s="161" t="s">
        <v>1272</v>
      </c>
      <c r="CB199" s="161" t="s">
        <v>1272</v>
      </c>
      <c r="CF199" s="161" t="s">
        <v>2176</v>
      </c>
      <c r="CG199" s="161" t="s">
        <v>2177</v>
      </c>
      <c r="CI199" s="161">
        <v>0</v>
      </c>
      <c r="CJ199" s="161">
        <v>1.0060399131676201</v>
      </c>
      <c r="CK199" s="161" t="s">
        <v>2178</v>
      </c>
      <c r="CL199" s="161" t="s">
        <v>2179</v>
      </c>
    </row>
    <row r="200" spans="1:90" x14ac:dyDescent="0.25">
      <c r="A200" s="161">
        <v>1145</v>
      </c>
      <c r="B200" s="201" t="s">
        <v>2232</v>
      </c>
      <c r="C200" s="161" t="s">
        <v>2232</v>
      </c>
      <c r="D200" s="201" t="s">
        <v>2169</v>
      </c>
      <c r="E200" s="201" t="s">
        <v>2170</v>
      </c>
      <c r="F200" s="161" t="s">
        <v>2232</v>
      </c>
      <c r="G200" s="161" t="s">
        <v>2233</v>
      </c>
      <c r="H200" s="161" t="s">
        <v>2233</v>
      </c>
      <c r="I200" s="161" t="s">
        <v>2188</v>
      </c>
      <c r="J200" s="161" t="s">
        <v>2189</v>
      </c>
      <c r="O200" s="161" t="s">
        <v>837</v>
      </c>
      <c r="P200" s="169">
        <v>837</v>
      </c>
      <c r="Q200" s="190">
        <v>837</v>
      </c>
      <c r="R200" s="162">
        <v>1</v>
      </c>
      <c r="S200" s="190">
        <v>851</v>
      </c>
      <c r="T200" s="190">
        <v>851</v>
      </c>
      <c r="U200" s="190">
        <v>851</v>
      </c>
      <c r="V200" s="162">
        <v>1</v>
      </c>
      <c r="W200" s="162">
        <v>1</v>
      </c>
      <c r="X200" s="190">
        <v>865</v>
      </c>
      <c r="Y200" s="190">
        <v>865</v>
      </c>
      <c r="Z200" s="190">
        <v>865</v>
      </c>
      <c r="AA200" s="162">
        <v>1</v>
      </c>
      <c r="AB200" s="162">
        <v>1</v>
      </c>
      <c r="AC200" s="169">
        <v>868</v>
      </c>
      <c r="AD200" s="169">
        <v>868</v>
      </c>
      <c r="AE200" s="169">
        <v>868</v>
      </c>
      <c r="AF200" s="162">
        <v>1</v>
      </c>
      <c r="AG200" s="162">
        <v>1</v>
      </c>
      <c r="AH200" s="169">
        <v>865</v>
      </c>
      <c r="AI200" s="169">
        <v>865</v>
      </c>
      <c r="AJ200" s="169">
        <v>865</v>
      </c>
      <c r="AK200" s="169">
        <v>865</v>
      </c>
      <c r="AL200" s="162">
        <v>1</v>
      </c>
      <c r="AM200" s="162">
        <v>1</v>
      </c>
      <c r="AN200" s="162">
        <v>1</v>
      </c>
      <c r="AO200" s="224">
        <v>865</v>
      </c>
      <c r="AP200" s="169">
        <v>865</v>
      </c>
      <c r="AQ200" s="169">
        <v>865</v>
      </c>
      <c r="AR200" s="169">
        <v>865</v>
      </c>
      <c r="AS200" s="162">
        <v>1</v>
      </c>
      <c r="AT200" s="162">
        <v>1</v>
      </c>
      <c r="AU200" s="162">
        <v>1</v>
      </c>
      <c r="AV200" s="169">
        <v>855</v>
      </c>
      <c r="AW200" s="169">
        <v>855</v>
      </c>
      <c r="AX200" s="169">
        <v>0</v>
      </c>
      <c r="AY200" s="169">
        <v>0</v>
      </c>
      <c r="AZ200" s="162">
        <v>1</v>
      </c>
      <c r="BA200" s="162">
        <v>0</v>
      </c>
      <c r="BB200" s="162">
        <v>0</v>
      </c>
      <c r="BC200" s="169">
        <v>844</v>
      </c>
      <c r="BD200" s="169">
        <v>844</v>
      </c>
      <c r="BE200" s="169">
        <v>0</v>
      </c>
      <c r="BF200" s="169">
        <v>0</v>
      </c>
      <c r="BG200" s="162">
        <v>1</v>
      </c>
      <c r="BH200" s="169">
        <v>840</v>
      </c>
      <c r="BI200" s="169">
        <v>840</v>
      </c>
      <c r="BJ200" s="169">
        <v>852</v>
      </c>
      <c r="BK200" s="162">
        <v>0</v>
      </c>
      <c r="BL200" s="169">
        <v>0</v>
      </c>
      <c r="BM200" s="169">
        <v>852</v>
      </c>
      <c r="BN200" s="169">
        <v>859</v>
      </c>
      <c r="BO200" s="169">
        <v>859</v>
      </c>
      <c r="BP200" s="169">
        <v>855</v>
      </c>
      <c r="BQ200" s="162">
        <v>0</v>
      </c>
      <c r="BR200" s="169">
        <v>0</v>
      </c>
      <c r="BS200" s="169">
        <v>868</v>
      </c>
      <c r="BT200" s="169">
        <v>883</v>
      </c>
      <c r="BU200" s="161" t="s">
        <v>518</v>
      </c>
      <c r="BV200" s="161" t="s">
        <v>2174</v>
      </c>
      <c r="BW200" s="161" t="s">
        <v>1187</v>
      </c>
      <c r="BX200" s="161" t="s">
        <v>1266</v>
      </c>
      <c r="BY200" s="161" t="s">
        <v>2190</v>
      </c>
      <c r="BZ200" s="161" t="s">
        <v>1266</v>
      </c>
      <c r="CB200" s="161" t="s">
        <v>1266</v>
      </c>
      <c r="CF200" s="161" t="s">
        <v>2189</v>
      </c>
      <c r="CG200" s="161" t="s">
        <v>2191</v>
      </c>
      <c r="CI200" s="161">
        <v>0</v>
      </c>
      <c r="CJ200" s="161">
        <v>0.93446805260388799</v>
      </c>
      <c r="CK200" s="161" t="s">
        <v>2192</v>
      </c>
      <c r="CL200" s="161" t="s">
        <v>2193</v>
      </c>
    </row>
    <row r="201" spans="1:90" x14ac:dyDescent="0.25">
      <c r="A201" s="161">
        <v>1146</v>
      </c>
      <c r="B201" s="201" t="s">
        <v>2234</v>
      </c>
      <c r="C201" s="161" t="s">
        <v>2234</v>
      </c>
      <c r="D201" s="201" t="s">
        <v>2169</v>
      </c>
      <c r="E201" s="201" t="s">
        <v>2170</v>
      </c>
      <c r="F201" s="161" t="s">
        <v>2234</v>
      </c>
      <c r="G201" s="161" t="s">
        <v>2235</v>
      </c>
      <c r="H201" s="161" t="s">
        <v>2235</v>
      </c>
      <c r="I201" s="161" t="s">
        <v>2188</v>
      </c>
      <c r="J201" s="161" t="s">
        <v>2189</v>
      </c>
      <c r="O201" s="161" t="s">
        <v>837</v>
      </c>
      <c r="P201" s="169">
        <v>10191</v>
      </c>
      <c r="Q201" s="190">
        <v>10191</v>
      </c>
      <c r="R201" s="162">
        <v>1</v>
      </c>
      <c r="S201" s="190">
        <v>10320</v>
      </c>
      <c r="T201" s="190">
        <v>10320</v>
      </c>
      <c r="U201" s="190">
        <v>10320</v>
      </c>
      <c r="V201" s="162">
        <v>1</v>
      </c>
      <c r="W201" s="162">
        <v>1</v>
      </c>
      <c r="X201" s="190">
        <v>10487</v>
      </c>
      <c r="Y201" s="190">
        <v>10487</v>
      </c>
      <c r="Z201" s="190">
        <v>10487</v>
      </c>
      <c r="AA201" s="162">
        <v>1</v>
      </c>
      <c r="AB201" s="162">
        <v>1</v>
      </c>
      <c r="AC201" s="169">
        <v>10668</v>
      </c>
      <c r="AD201" s="169">
        <v>10668</v>
      </c>
      <c r="AE201" s="169">
        <v>10668</v>
      </c>
      <c r="AF201" s="162">
        <v>1</v>
      </c>
      <c r="AG201" s="162">
        <v>1</v>
      </c>
      <c r="AH201" s="169">
        <v>10857</v>
      </c>
      <c r="AI201" s="169">
        <v>10857</v>
      </c>
      <c r="AJ201" s="169">
        <v>10857</v>
      </c>
      <c r="AK201" s="169">
        <v>10857</v>
      </c>
      <c r="AL201" s="162">
        <v>1</v>
      </c>
      <c r="AM201" s="162">
        <v>1</v>
      </c>
      <c r="AN201" s="162">
        <v>1</v>
      </c>
      <c r="AO201" s="224">
        <v>10925</v>
      </c>
      <c r="AP201" s="169">
        <v>10925</v>
      </c>
      <c r="AQ201" s="169">
        <v>10925</v>
      </c>
      <c r="AR201" s="169">
        <v>10925</v>
      </c>
      <c r="AS201" s="162">
        <v>1</v>
      </c>
      <c r="AT201" s="162">
        <v>1</v>
      </c>
      <c r="AU201" s="162">
        <v>1</v>
      </c>
      <c r="AV201" s="169">
        <v>11041</v>
      </c>
      <c r="AW201" s="169">
        <v>11041</v>
      </c>
      <c r="AX201" s="169">
        <v>0</v>
      </c>
      <c r="AY201" s="169">
        <v>0</v>
      </c>
      <c r="AZ201" s="162">
        <v>1</v>
      </c>
      <c r="BA201" s="162">
        <v>0</v>
      </c>
      <c r="BB201" s="162">
        <v>0</v>
      </c>
      <c r="BC201" s="169">
        <v>11023</v>
      </c>
      <c r="BD201" s="169">
        <v>11023</v>
      </c>
      <c r="BE201" s="169">
        <v>0</v>
      </c>
      <c r="BF201" s="169">
        <v>0</v>
      </c>
      <c r="BG201" s="162">
        <v>1</v>
      </c>
      <c r="BH201" s="169">
        <v>11028</v>
      </c>
      <c r="BI201" s="169">
        <v>11028</v>
      </c>
      <c r="BJ201" s="169">
        <v>11065</v>
      </c>
      <c r="BK201" s="162">
        <v>0</v>
      </c>
      <c r="BL201" s="169">
        <v>0</v>
      </c>
      <c r="BM201" s="169">
        <v>11065</v>
      </c>
      <c r="BN201" s="169">
        <v>11178</v>
      </c>
      <c r="BO201" s="169">
        <v>11178</v>
      </c>
      <c r="BP201" s="169">
        <v>11283</v>
      </c>
      <c r="BQ201" s="162">
        <v>0</v>
      </c>
      <c r="BR201" s="169">
        <v>0</v>
      </c>
      <c r="BS201" s="169">
        <v>11405</v>
      </c>
      <c r="BT201" s="169">
        <v>11570</v>
      </c>
      <c r="BU201" s="161" t="s">
        <v>518</v>
      </c>
      <c r="BV201" s="161" t="s">
        <v>2174</v>
      </c>
      <c r="BW201" s="161" t="s">
        <v>1187</v>
      </c>
      <c r="BX201" s="161" t="s">
        <v>1266</v>
      </c>
      <c r="BY201" s="161" t="s">
        <v>2190</v>
      </c>
      <c r="BZ201" s="161" t="s">
        <v>1266</v>
      </c>
      <c r="CB201" s="161" t="s">
        <v>1266</v>
      </c>
      <c r="CF201" s="161" t="s">
        <v>2189</v>
      </c>
      <c r="CG201" s="161" t="s">
        <v>2191</v>
      </c>
      <c r="CI201" s="161">
        <v>0</v>
      </c>
      <c r="CJ201" s="161">
        <v>0.860572071822859</v>
      </c>
      <c r="CK201" s="161" t="s">
        <v>2192</v>
      </c>
      <c r="CL201" s="161" t="s">
        <v>2193</v>
      </c>
    </row>
    <row r="202" spans="1:90" x14ac:dyDescent="0.25">
      <c r="A202" s="161">
        <v>1149</v>
      </c>
      <c r="B202" s="201" t="s">
        <v>2236</v>
      </c>
      <c r="C202" s="161" t="s">
        <v>2236</v>
      </c>
      <c r="D202" s="201" t="s">
        <v>2169</v>
      </c>
      <c r="E202" s="201" t="s">
        <v>2170</v>
      </c>
      <c r="F202" s="161" t="s">
        <v>2236</v>
      </c>
      <c r="G202" s="161" t="s">
        <v>2237</v>
      </c>
      <c r="H202" s="161" t="s">
        <v>2237</v>
      </c>
      <c r="I202" s="161" t="s">
        <v>2188</v>
      </c>
      <c r="J202" s="161" t="s">
        <v>2189</v>
      </c>
      <c r="O202" s="161" t="s">
        <v>837</v>
      </c>
      <c r="P202" s="169">
        <v>40063</v>
      </c>
      <c r="Q202" s="190">
        <v>40063</v>
      </c>
      <c r="R202" s="162">
        <v>1</v>
      </c>
      <c r="S202" s="190">
        <v>40536</v>
      </c>
      <c r="T202" s="190">
        <v>40536</v>
      </c>
      <c r="U202" s="190">
        <v>40536</v>
      </c>
      <c r="V202" s="162">
        <v>1</v>
      </c>
      <c r="W202" s="162">
        <v>1</v>
      </c>
      <c r="X202" s="190">
        <v>41118</v>
      </c>
      <c r="Y202" s="190">
        <v>41118</v>
      </c>
      <c r="Z202" s="190">
        <v>41118</v>
      </c>
      <c r="AA202" s="162">
        <v>1</v>
      </c>
      <c r="AB202" s="162">
        <v>1</v>
      </c>
      <c r="AC202" s="169">
        <v>41753</v>
      </c>
      <c r="AD202" s="169">
        <v>41753</v>
      </c>
      <c r="AE202" s="169">
        <v>41753</v>
      </c>
      <c r="AF202" s="162">
        <v>1</v>
      </c>
      <c r="AG202" s="162">
        <v>1</v>
      </c>
      <c r="AH202" s="169">
        <v>42062</v>
      </c>
      <c r="AI202" s="169">
        <v>42062</v>
      </c>
      <c r="AJ202" s="169">
        <v>42062</v>
      </c>
      <c r="AK202" s="169">
        <v>42062</v>
      </c>
      <c r="AL202" s="162">
        <v>1</v>
      </c>
      <c r="AM202" s="162">
        <v>1</v>
      </c>
      <c r="AN202" s="162">
        <v>1</v>
      </c>
      <c r="AO202" s="224">
        <v>42187</v>
      </c>
      <c r="AP202" s="169">
        <v>42187</v>
      </c>
      <c r="AQ202" s="169">
        <v>42187</v>
      </c>
      <c r="AR202" s="169">
        <v>42187</v>
      </c>
      <c r="AS202" s="162">
        <v>1</v>
      </c>
      <c r="AT202" s="162">
        <v>1</v>
      </c>
      <c r="AU202" s="162">
        <v>1</v>
      </c>
      <c r="AV202" s="169">
        <v>42229</v>
      </c>
      <c r="AW202" s="169">
        <v>42229</v>
      </c>
      <c r="AX202" s="169">
        <v>0</v>
      </c>
      <c r="AY202" s="169">
        <v>0</v>
      </c>
      <c r="AZ202" s="162">
        <v>1</v>
      </c>
      <c r="BA202" s="162">
        <v>0</v>
      </c>
      <c r="BB202" s="162">
        <v>0</v>
      </c>
      <c r="BC202" s="169">
        <v>42243</v>
      </c>
      <c r="BD202" s="169">
        <v>42243</v>
      </c>
      <c r="BE202" s="169">
        <v>0</v>
      </c>
      <c r="BF202" s="169">
        <v>0</v>
      </c>
      <c r="BG202" s="162">
        <v>1</v>
      </c>
      <c r="BH202" s="169">
        <v>42161</v>
      </c>
      <c r="BI202" s="169">
        <v>42161</v>
      </c>
      <c r="BJ202" s="169">
        <v>42186</v>
      </c>
      <c r="BK202" s="162">
        <v>0</v>
      </c>
      <c r="BL202" s="169">
        <v>0</v>
      </c>
      <c r="BM202" s="169">
        <v>42186</v>
      </c>
      <c r="BN202" s="169">
        <v>42345</v>
      </c>
      <c r="BO202" s="169">
        <v>42345</v>
      </c>
      <c r="BP202" s="169">
        <v>42541</v>
      </c>
      <c r="BQ202" s="162">
        <v>0</v>
      </c>
      <c r="BR202" s="169">
        <v>0</v>
      </c>
      <c r="BS202" s="169">
        <v>42903</v>
      </c>
      <c r="BT202" s="169">
        <v>43306</v>
      </c>
      <c r="BU202" s="161" t="s">
        <v>518</v>
      </c>
      <c r="BV202" s="161" t="s">
        <v>2174</v>
      </c>
      <c r="BW202" s="161" t="s">
        <v>1187</v>
      </c>
      <c r="BX202" s="161" t="s">
        <v>1266</v>
      </c>
      <c r="BY202" s="161" t="s">
        <v>2190</v>
      </c>
      <c r="BZ202" s="161" t="s">
        <v>1266</v>
      </c>
      <c r="CB202" s="161" t="s">
        <v>1266</v>
      </c>
      <c r="CF202" s="161" t="s">
        <v>2189</v>
      </c>
      <c r="CG202" s="161" t="s">
        <v>2191</v>
      </c>
      <c r="CI202" s="161">
        <v>0</v>
      </c>
      <c r="CJ202" s="161">
        <v>0.91116458637236197</v>
      </c>
      <c r="CK202" s="161" t="s">
        <v>2192</v>
      </c>
      <c r="CL202" s="161" t="s">
        <v>2193</v>
      </c>
    </row>
    <row r="203" spans="1:90" x14ac:dyDescent="0.25">
      <c r="A203" s="161">
        <v>1151</v>
      </c>
      <c r="B203" s="201" t="s">
        <v>2238</v>
      </c>
      <c r="C203" s="161" t="s">
        <v>2238</v>
      </c>
      <c r="D203" s="201" t="s">
        <v>2169</v>
      </c>
      <c r="E203" s="201" t="s">
        <v>2170</v>
      </c>
      <c r="F203" s="161" t="s">
        <v>2238</v>
      </c>
      <c r="G203" s="161" t="s">
        <v>2239</v>
      </c>
      <c r="H203" s="161" t="s">
        <v>2239</v>
      </c>
      <c r="I203" s="161" t="s">
        <v>2188</v>
      </c>
      <c r="J203" s="161" t="s">
        <v>2189</v>
      </c>
      <c r="O203" s="161" t="s">
        <v>837</v>
      </c>
      <c r="P203" s="169">
        <v>216</v>
      </c>
      <c r="Q203" s="190">
        <v>216</v>
      </c>
      <c r="R203" s="162">
        <v>1</v>
      </c>
      <c r="S203" s="190">
        <v>218</v>
      </c>
      <c r="T203" s="190">
        <v>218</v>
      </c>
      <c r="U203" s="190">
        <v>218</v>
      </c>
      <c r="V203" s="162">
        <v>1</v>
      </c>
      <c r="W203" s="162">
        <v>1</v>
      </c>
      <c r="X203" s="190">
        <v>209</v>
      </c>
      <c r="Y203" s="190">
        <v>209</v>
      </c>
      <c r="Z203" s="190">
        <v>209</v>
      </c>
      <c r="AA203" s="162">
        <v>1</v>
      </c>
      <c r="AB203" s="162">
        <v>1</v>
      </c>
      <c r="AC203" s="169">
        <v>211</v>
      </c>
      <c r="AD203" s="169">
        <v>211</v>
      </c>
      <c r="AE203" s="169">
        <v>211</v>
      </c>
      <c r="AF203" s="162">
        <v>1</v>
      </c>
      <c r="AG203" s="162">
        <v>1</v>
      </c>
      <c r="AH203" s="169">
        <v>206</v>
      </c>
      <c r="AI203" s="169">
        <v>206</v>
      </c>
      <c r="AJ203" s="169">
        <v>206</v>
      </c>
      <c r="AK203" s="169">
        <v>206</v>
      </c>
      <c r="AL203" s="162">
        <v>1</v>
      </c>
      <c r="AM203" s="162">
        <v>1</v>
      </c>
      <c r="AN203" s="162">
        <v>1</v>
      </c>
      <c r="AO203" s="224">
        <v>200</v>
      </c>
      <c r="AP203" s="169">
        <v>200</v>
      </c>
      <c r="AQ203" s="169">
        <v>200</v>
      </c>
      <c r="AR203" s="169">
        <v>200</v>
      </c>
      <c r="AS203" s="162">
        <v>1</v>
      </c>
      <c r="AT203" s="162">
        <v>1</v>
      </c>
      <c r="AU203" s="162">
        <v>1</v>
      </c>
      <c r="AV203" s="169">
        <v>201</v>
      </c>
      <c r="AW203" s="169">
        <v>201</v>
      </c>
      <c r="AX203" s="169">
        <v>0</v>
      </c>
      <c r="AY203" s="169">
        <v>0</v>
      </c>
      <c r="AZ203" s="162">
        <v>1</v>
      </c>
      <c r="BA203" s="162">
        <v>0</v>
      </c>
      <c r="BB203" s="162">
        <v>0</v>
      </c>
      <c r="BC203" s="169">
        <v>208</v>
      </c>
      <c r="BD203" s="169">
        <v>208</v>
      </c>
      <c r="BE203" s="169">
        <v>0</v>
      </c>
      <c r="BF203" s="169">
        <v>0</v>
      </c>
      <c r="BG203" s="162">
        <v>1</v>
      </c>
      <c r="BH203" s="169">
        <v>196</v>
      </c>
      <c r="BI203" s="169">
        <v>196</v>
      </c>
      <c r="BJ203" s="169">
        <v>198</v>
      </c>
      <c r="BK203" s="162">
        <v>0</v>
      </c>
      <c r="BL203" s="169">
        <v>0</v>
      </c>
      <c r="BM203" s="169">
        <v>198</v>
      </c>
      <c r="BN203" s="169">
        <v>192</v>
      </c>
      <c r="BO203" s="169">
        <v>192</v>
      </c>
      <c r="BP203" s="169">
        <v>188</v>
      </c>
      <c r="BQ203" s="162">
        <v>0</v>
      </c>
      <c r="BR203" s="169">
        <v>0</v>
      </c>
      <c r="BS203" s="169">
        <v>208</v>
      </c>
      <c r="BT203" s="169">
        <v>215</v>
      </c>
      <c r="BU203" s="161" t="s">
        <v>518</v>
      </c>
      <c r="BV203" s="161" t="s">
        <v>2174</v>
      </c>
      <c r="BW203" s="161" t="s">
        <v>1187</v>
      </c>
      <c r="BX203" s="161" t="s">
        <v>1266</v>
      </c>
      <c r="BY203" s="161" t="s">
        <v>2190</v>
      </c>
      <c r="BZ203" s="161" t="s">
        <v>1266</v>
      </c>
      <c r="CB203" s="161" t="s">
        <v>1266</v>
      </c>
      <c r="CF203" s="161" t="s">
        <v>2189</v>
      </c>
      <c r="CG203" s="161" t="s">
        <v>2191</v>
      </c>
      <c r="CI203" s="161">
        <v>0</v>
      </c>
      <c r="CJ203" s="161">
        <v>0.94862474974599897</v>
      </c>
      <c r="CK203" s="161" t="s">
        <v>2192</v>
      </c>
      <c r="CL203" s="161" t="s">
        <v>2193</v>
      </c>
    </row>
    <row r="204" spans="1:90" x14ac:dyDescent="0.25">
      <c r="A204" s="161">
        <v>1160</v>
      </c>
      <c r="B204" s="201" t="s">
        <v>2240</v>
      </c>
      <c r="C204" s="161" t="s">
        <v>2240</v>
      </c>
      <c r="D204" s="201" t="s">
        <v>2169</v>
      </c>
      <c r="E204" s="201" t="s">
        <v>2170</v>
      </c>
      <c r="F204" s="161" t="s">
        <v>2240</v>
      </c>
      <c r="G204" s="161" t="s">
        <v>2241</v>
      </c>
      <c r="H204" s="161" t="s">
        <v>2241</v>
      </c>
      <c r="I204" s="161" t="s">
        <v>2188</v>
      </c>
      <c r="J204" s="161" t="s">
        <v>2189</v>
      </c>
      <c r="O204" s="161" t="s">
        <v>837</v>
      </c>
      <c r="P204" s="169">
        <v>8298</v>
      </c>
      <c r="Q204" s="190">
        <v>8298</v>
      </c>
      <c r="R204" s="162">
        <v>1</v>
      </c>
      <c r="S204" s="190">
        <v>8447</v>
      </c>
      <c r="T204" s="190">
        <v>8447</v>
      </c>
      <c r="U204" s="190">
        <v>8447</v>
      </c>
      <c r="V204" s="162">
        <v>1</v>
      </c>
      <c r="W204" s="162">
        <v>1</v>
      </c>
      <c r="X204" s="190">
        <v>8615</v>
      </c>
      <c r="Y204" s="190">
        <v>8615</v>
      </c>
      <c r="Z204" s="190">
        <v>8615</v>
      </c>
      <c r="AA204" s="162">
        <v>1</v>
      </c>
      <c r="AB204" s="162">
        <v>1</v>
      </c>
      <c r="AC204" s="169">
        <v>8747</v>
      </c>
      <c r="AD204" s="169">
        <v>8747</v>
      </c>
      <c r="AE204" s="169">
        <v>8747</v>
      </c>
      <c r="AF204" s="162">
        <v>1</v>
      </c>
      <c r="AG204" s="162">
        <v>1</v>
      </c>
      <c r="AH204" s="169">
        <v>8765</v>
      </c>
      <c r="AI204" s="169">
        <v>8765</v>
      </c>
      <c r="AJ204" s="169">
        <v>8765</v>
      </c>
      <c r="AK204" s="169">
        <v>8765</v>
      </c>
      <c r="AL204" s="162">
        <v>1</v>
      </c>
      <c r="AM204" s="162">
        <v>1</v>
      </c>
      <c r="AN204" s="162">
        <v>1</v>
      </c>
      <c r="AO204" s="224">
        <v>8788</v>
      </c>
      <c r="AP204" s="169">
        <v>8788</v>
      </c>
      <c r="AQ204" s="169">
        <v>8788</v>
      </c>
      <c r="AR204" s="169">
        <v>8788</v>
      </c>
      <c r="AS204" s="162">
        <v>1</v>
      </c>
      <c r="AT204" s="162">
        <v>1</v>
      </c>
      <c r="AU204" s="162">
        <v>1</v>
      </c>
      <c r="AV204" s="169">
        <v>8828</v>
      </c>
      <c r="AW204" s="169">
        <v>8828</v>
      </c>
      <c r="AX204" s="169">
        <v>0</v>
      </c>
      <c r="AY204" s="169">
        <v>0</v>
      </c>
      <c r="AZ204" s="162">
        <v>1</v>
      </c>
      <c r="BA204" s="162">
        <v>0</v>
      </c>
      <c r="BB204" s="162">
        <v>0</v>
      </c>
      <c r="BC204" s="169">
        <v>8793</v>
      </c>
      <c r="BD204" s="169">
        <v>8793</v>
      </c>
      <c r="BE204" s="169">
        <v>0</v>
      </c>
      <c r="BF204" s="169">
        <v>0</v>
      </c>
      <c r="BG204" s="162">
        <v>1</v>
      </c>
      <c r="BH204" s="169">
        <v>8743</v>
      </c>
      <c r="BI204" s="169">
        <v>8743</v>
      </c>
      <c r="BJ204" s="169">
        <v>8714</v>
      </c>
      <c r="BK204" s="162">
        <v>0</v>
      </c>
      <c r="BL204" s="169">
        <v>0</v>
      </c>
      <c r="BM204" s="169">
        <v>8714</v>
      </c>
      <c r="BN204" s="169">
        <v>8705</v>
      </c>
      <c r="BO204" s="169">
        <v>8705</v>
      </c>
      <c r="BP204" s="169">
        <v>8775</v>
      </c>
      <c r="BQ204" s="162">
        <v>0</v>
      </c>
      <c r="BR204" s="169">
        <v>0</v>
      </c>
      <c r="BS204" s="169">
        <v>8844</v>
      </c>
      <c r="BT204" s="169">
        <v>8938</v>
      </c>
      <c r="BU204" s="161" t="s">
        <v>518</v>
      </c>
      <c r="BV204" s="161" t="s">
        <v>2174</v>
      </c>
      <c r="BW204" s="161" t="s">
        <v>1187</v>
      </c>
      <c r="BX204" s="161" t="s">
        <v>1266</v>
      </c>
      <c r="BY204" s="161" t="s">
        <v>2190</v>
      </c>
      <c r="BZ204" s="161" t="s">
        <v>1266</v>
      </c>
      <c r="CB204" s="161" t="s">
        <v>1266</v>
      </c>
      <c r="CF204" s="161" t="s">
        <v>2189</v>
      </c>
      <c r="CG204" s="161" t="s">
        <v>2191</v>
      </c>
      <c r="CI204" s="161">
        <v>0</v>
      </c>
      <c r="CJ204" s="161">
        <v>0.96601152139068802</v>
      </c>
      <c r="CK204" s="161" t="s">
        <v>2192</v>
      </c>
      <c r="CL204" s="161" t="s">
        <v>2193</v>
      </c>
    </row>
    <row r="205" spans="1:90" x14ac:dyDescent="0.25">
      <c r="A205" s="161">
        <v>1161</v>
      </c>
      <c r="B205" s="225" t="s">
        <v>2242</v>
      </c>
      <c r="C205" s="223" t="s">
        <v>2242</v>
      </c>
      <c r="D205" s="201" t="s">
        <v>1369</v>
      </c>
      <c r="E205" s="201" t="s">
        <v>1369</v>
      </c>
      <c r="F205" s="161"/>
      <c r="G205" t="s">
        <v>2243</v>
      </c>
      <c r="H205" s="161" t="s">
        <v>516</v>
      </c>
      <c r="I205" s="161" t="s">
        <v>2185</v>
      </c>
      <c r="J205" s="161" t="s">
        <v>516</v>
      </c>
      <c r="P205" s="169">
        <v>0</v>
      </c>
      <c r="Q205" s="190">
        <v>0</v>
      </c>
      <c r="R205" s="162">
        <v>0</v>
      </c>
      <c r="S205" s="190">
        <v>0</v>
      </c>
      <c r="T205" s="190">
        <v>0</v>
      </c>
      <c r="U205" s="190">
        <v>0</v>
      </c>
      <c r="V205" s="162">
        <v>0</v>
      </c>
      <c r="W205" s="162">
        <v>0</v>
      </c>
      <c r="X205" s="190">
        <v>0</v>
      </c>
      <c r="Y205" s="190">
        <v>0</v>
      </c>
      <c r="Z205" s="190">
        <v>0</v>
      </c>
      <c r="AA205" s="162">
        <v>0</v>
      </c>
      <c r="AB205" s="162">
        <v>0</v>
      </c>
      <c r="AC205" s="169">
        <v>0</v>
      </c>
      <c r="AD205" s="169">
        <v>0</v>
      </c>
      <c r="AE205" s="169">
        <v>0</v>
      </c>
      <c r="AF205" s="162">
        <v>0</v>
      </c>
      <c r="AG205" s="162">
        <v>0</v>
      </c>
      <c r="AH205" s="169">
        <v>0</v>
      </c>
      <c r="AI205" s="169">
        <v>0</v>
      </c>
      <c r="AJ205" s="169">
        <v>0</v>
      </c>
      <c r="AK205" s="169">
        <v>0</v>
      </c>
      <c r="AL205" s="162">
        <v>0</v>
      </c>
      <c r="AM205" s="162">
        <v>0</v>
      </c>
      <c r="AN205" s="162">
        <v>0</v>
      </c>
      <c r="AO205" s="224">
        <v>0</v>
      </c>
      <c r="AP205" s="169">
        <v>0</v>
      </c>
      <c r="AQ205" s="169">
        <v>0</v>
      </c>
      <c r="AR205" s="169">
        <v>0</v>
      </c>
      <c r="AS205" s="162">
        <v>0</v>
      </c>
      <c r="AT205" s="162">
        <v>0</v>
      </c>
      <c r="AU205" s="162">
        <v>0</v>
      </c>
      <c r="AV205" s="169">
        <v>0</v>
      </c>
      <c r="AW205" s="169">
        <v>0</v>
      </c>
      <c r="AX205" s="169">
        <v>0</v>
      </c>
      <c r="AY205" s="169">
        <v>0</v>
      </c>
      <c r="AZ205" s="162">
        <v>0</v>
      </c>
      <c r="BA205" s="162">
        <v>0</v>
      </c>
      <c r="BB205" s="162">
        <v>0</v>
      </c>
      <c r="BC205" s="169">
        <v>0</v>
      </c>
      <c r="BD205" s="169">
        <v>0</v>
      </c>
      <c r="BE205" s="169">
        <v>0</v>
      </c>
      <c r="BF205" s="169">
        <v>0</v>
      </c>
      <c r="BG205" s="162">
        <v>0</v>
      </c>
      <c r="BH205" s="169">
        <v>0</v>
      </c>
      <c r="BI205" s="169">
        <v>0</v>
      </c>
      <c r="BJ205" s="169">
        <v>0</v>
      </c>
      <c r="BK205" s="162">
        <v>0</v>
      </c>
      <c r="BL205" s="169">
        <v>0</v>
      </c>
      <c r="BM205" s="169">
        <v>0</v>
      </c>
      <c r="BN205" s="169">
        <v>0</v>
      </c>
      <c r="BO205" s="169">
        <v>0</v>
      </c>
      <c r="BP205" s="169">
        <v>0</v>
      </c>
      <c r="BQ205" s="162">
        <v>0</v>
      </c>
      <c r="BR205" s="169">
        <v>0</v>
      </c>
      <c r="BS205" s="169">
        <v>0</v>
      </c>
      <c r="BT205" s="169">
        <v>0</v>
      </c>
      <c r="BU205" s="161" t="s">
        <v>518</v>
      </c>
      <c r="BV205" s="161" t="s">
        <v>2174</v>
      </c>
      <c r="BW205" s="161" t="s">
        <v>1186</v>
      </c>
      <c r="BX205" s="161" t="s">
        <v>1272</v>
      </c>
      <c r="BY205" s="161">
        <v>1100</v>
      </c>
      <c r="BZ205" s="161" t="s">
        <v>1272</v>
      </c>
      <c r="CB205" s="161" t="s">
        <v>1272</v>
      </c>
      <c r="CF205" s="161" t="s">
        <v>2176</v>
      </c>
    </row>
    <row r="206" spans="1:90" x14ac:dyDescent="0.25">
      <c r="A206" s="161">
        <v>1162</v>
      </c>
      <c r="B206" s="201" t="s">
        <v>2244</v>
      </c>
      <c r="C206" s="161" t="s">
        <v>2244</v>
      </c>
      <c r="D206" s="201" t="s">
        <v>1369</v>
      </c>
      <c r="E206" s="201" t="s">
        <v>1369</v>
      </c>
      <c r="F206" s="161"/>
      <c r="G206" t="s">
        <v>2243</v>
      </c>
      <c r="H206" s="161" t="s">
        <v>516</v>
      </c>
      <c r="I206" s="161" t="s">
        <v>2185</v>
      </c>
      <c r="J206" s="161" t="s">
        <v>516</v>
      </c>
      <c r="P206" s="169">
        <v>0</v>
      </c>
      <c r="Q206" s="190">
        <v>0</v>
      </c>
      <c r="R206" s="162">
        <v>0</v>
      </c>
      <c r="S206" s="190">
        <v>0</v>
      </c>
      <c r="T206" s="190">
        <v>0</v>
      </c>
      <c r="U206" s="190">
        <v>0</v>
      </c>
      <c r="V206" s="162">
        <v>0</v>
      </c>
      <c r="W206" s="162">
        <v>0</v>
      </c>
      <c r="X206" s="190">
        <v>0</v>
      </c>
      <c r="Y206" s="190">
        <v>0</v>
      </c>
      <c r="Z206" s="190">
        <v>0</v>
      </c>
      <c r="AA206" s="162">
        <v>0</v>
      </c>
      <c r="AB206" s="162">
        <v>0</v>
      </c>
      <c r="AC206" s="169">
        <v>0</v>
      </c>
      <c r="AD206" s="169">
        <v>0</v>
      </c>
      <c r="AE206" s="169">
        <v>0</v>
      </c>
      <c r="AF206" s="162">
        <v>0</v>
      </c>
      <c r="AG206" s="162">
        <v>0</v>
      </c>
      <c r="AH206" s="169">
        <v>0</v>
      </c>
      <c r="AI206" s="169">
        <v>0</v>
      </c>
      <c r="AJ206" s="169">
        <v>0</v>
      </c>
      <c r="AK206" s="169">
        <v>0</v>
      </c>
      <c r="AL206" s="162">
        <v>0</v>
      </c>
      <c r="AM206" s="162">
        <v>0</v>
      </c>
      <c r="AN206" s="162">
        <v>0</v>
      </c>
      <c r="AO206" s="224">
        <v>0</v>
      </c>
      <c r="AP206" s="169">
        <v>0</v>
      </c>
      <c r="AQ206" s="169">
        <v>0</v>
      </c>
      <c r="AR206" s="169">
        <v>0</v>
      </c>
      <c r="AS206" s="162">
        <v>0</v>
      </c>
      <c r="AT206" s="162">
        <v>0</v>
      </c>
      <c r="AU206" s="162">
        <v>0</v>
      </c>
      <c r="AV206" s="169">
        <v>0</v>
      </c>
      <c r="AW206" s="169">
        <v>0</v>
      </c>
      <c r="AX206" s="169">
        <v>0</v>
      </c>
      <c r="AY206" s="169">
        <v>0</v>
      </c>
      <c r="AZ206" s="162">
        <v>0</v>
      </c>
      <c r="BA206" s="162">
        <v>0</v>
      </c>
      <c r="BB206" s="162">
        <v>0</v>
      </c>
      <c r="BC206" s="169">
        <v>0</v>
      </c>
      <c r="BD206" s="169">
        <v>0</v>
      </c>
      <c r="BE206" s="169">
        <v>0</v>
      </c>
      <c r="BF206" s="169">
        <v>0</v>
      </c>
      <c r="BG206" s="162">
        <v>0</v>
      </c>
      <c r="BH206" s="169">
        <v>0</v>
      </c>
      <c r="BI206" s="169">
        <v>0</v>
      </c>
      <c r="BJ206" s="169">
        <v>0</v>
      </c>
      <c r="BK206" s="162">
        <v>0</v>
      </c>
      <c r="BL206" s="169">
        <v>0</v>
      </c>
      <c r="BM206" s="169">
        <v>0</v>
      </c>
      <c r="BN206" s="169">
        <v>0</v>
      </c>
      <c r="BO206" s="169">
        <v>0</v>
      </c>
      <c r="BP206" s="169">
        <v>0</v>
      </c>
      <c r="BQ206" s="162">
        <v>0</v>
      </c>
      <c r="BR206" s="169">
        <v>0</v>
      </c>
      <c r="BS206" s="169">
        <v>0</v>
      </c>
      <c r="BT206" s="169">
        <v>0</v>
      </c>
      <c r="BU206" s="161" t="s">
        <v>518</v>
      </c>
      <c r="BV206" s="161" t="s">
        <v>2174</v>
      </c>
      <c r="BW206" s="161" t="s">
        <v>1186</v>
      </c>
      <c r="BX206" s="161" t="s">
        <v>1272</v>
      </c>
      <c r="BY206" s="161">
        <v>1100</v>
      </c>
      <c r="BZ206" s="161" t="s">
        <v>1272</v>
      </c>
      <c r="CB206" s="161" t="s">
        <v>1272</v>
      </c>
      <c r="CF206" s="161" t="s">
        <v>2176</v>
      </c>
    </row>
    <row r="207" spans="1:90" x14ac:dyDescent="0.25">
      <c r="A207" s="161">
        <v>1163</v>
      </c>
      <c r="B207" s="201" t="s">
        <v>2245</v>
      </c>
      <c r="C207" s="161" t="s">
        <v>2245</v>
      </c>
      <c r="D207" s="201" t="s">
        <v>1369</v>
      </c>
      <c r="E207" s="201" t="s">
        <v>1369</v>
      </c>
      <c r="F207" s="161"/>
      <c r="G207" t="s">
        <v>2243</v>
      </c>
      <c r="H207" s="161" t="s">
        <v>516</v>
      </c>
      <c r="I207" s="161" t="s">
        <v>2185</v>
      </c>
      <c r="J207" s="161" t="s">
        <v>516</v>
      </c>
      <c r="P207" s="169">
        <v>0</v>
      </c>
      <c r="Q207" s="190">
        <v>0</v>
      </c>
      <c r="R207" s="162">
        <v>0</v>
      </c>
      <c r="S207" s="190">
        <v>0</v>
      </c>
      <c r="T207" s="190">
        <v>0</v>
      </c>
      <c r="U207" s="190">
        <v>0</v>
      </c>
      <c r="V207" s="162">
        <v>0</v>
      </c>
      <c r="W207" s="162">
        <v>0</v>
      </c>
      <c r="X207" s="190">
        <v>0</v>
      </c>
      <c r="Y207" s="190">
        <v>0</v>
      </c>
      <c r="Z207" s="190">
        <v>0</v>
      </c>
      <c r="AA207" s="162">
        <v>0</v>
      </c>
      <c r="AB207" s="162">
        <v>0</v>
      </c>
      <c r="AC207" s="169">
        <v>0</v>
      </c>
      <c r="AD207" s="169">
        <v>0</v>
      </c>
      <c r="AE207" s="169">
        <v>0</v>
      </c>
      <c r="AF207" s="162">
        <v>0</v>
      </c>
      <c r="AG207" s="162">
        <v>0</v>
      </c>
      <c r="AH207" s="169">
        <v>0</v>
      </c>
      <c r="AI207" s="169">
        <v>0</v>
      </c>
      <c r="AJ207" s="169">
        <v>0</v>
      </c>
      <c r="AK207" s="169">
        <v>0</v>
      </c>
      <c r="AL207" s="162">
        <v>0</v>
      </c>
      <c r="AM207" s="162">
        <v>0</v>
      </c>
      <c r="AN207" s="162">
        <v>0</v>
      </c>
      <c r="AO207" s="224">
        <v>0</v>
      </c>
      <c r="AP207" s="169">
        <v>0</v>
      </c>
      <c r="AQ207" s="169">
        <v>0</v>
      </c>
      <c r="AR207" s="169">
        <v>0</v>
      </c>
      <c r="AS207" s="162">
        <v>0</v>
      </c>
      <c r="AT207" s="162">
        <v>0</v>
      </c>
      <c r="AU207" s="162">
        <v>0</v>
      </c>
      <c r="AV207" s="169">
        <v>0</v>
      </c>
      <c r="AW207" s="169">
        <v>0</v>
      </c>
      <c r="AX207" s="169">
        <v>0</v>
      </c>
      <c r="AY207" s="169">
        <v>0</v>
      </c>
      <c r="AZ207" s="162">
        <v>0</v>
      </c>
      <c r="BA207" s="162">
        <v>0</v>
      </c>
      <c r="BB207" s="162">
        <v>0</v>
      </c>
      <c r="BC207" s="169">
        <v>0</v>
      </c>
      <c r="BD207" s="169">
        <v>0</v>
      </c>
      <c r="BE207" s="169">
        <v>0</v>
      </c>
      <c r="BF207" s="169">
        <v>0</v>
      </c>
      <c r="BG207" s="162">
        <v>0</v>
      </c>
      <c r="BH207" s="169">
        <v>0</v>
      </c>
      <c r="BI207" s="169">
        <v>0</v>
      </c>
      <c r="BJ207" s="169">
        <v>0</v>
      </c>
      <c r="BK207" s="162">
        <v>0</v>
      </c>
      <c r="BL207" s="169">
        <v>0</v>
      </c>
      <c r="BM207" s="169">
        <v>0</v>
      </c>
      <c r="BN207" s="169">
        <v>0</v>
      </c>
      <c r="BO207" s="169">
        <v>0</v>
      </c>
      <c r="BP207" s="169">
        <v>0</v>
      </c>
      <c r="BQ207" s="162">
        <v>0</v>
      </c>
      <c r="BR207" s="169">
        <v>0</v>
      </c>
      <c r="BS207" s="169">
        <v>0</v>
      </c>
      <c r="BT207" s="169">
        <v>0</v>
      </c>
      <c r="BU207" s="161" t="s">
        <v>518</v>
      </c>
      <c r="BV207" s="161" t="s">
        <v>2174</v>
      </c>
      <c r="BW207" s="161" t="s">
        <v>1186</v>
      </c>
      <c r="BX207" s="161" t="s">
        <v>1272</v>
      </c>
      <c r="BY207" s="161">
        <v>1100</v>
      </c>
      <c r="BZ207" s="161" t="s">
        <v>1272</v>
      </c>
      <c r="CB207" s="161" t="s">
        <v>1272</v>
      </c>
      <c r="CF207" s="161" t="s">
        <v>2176</v>
      </c>
    </row>
    <row r="208" spans="1:90" x14ac:dyDescent="0.25">
      <c r="A208" s="161">
        <v>1164</v>
      </c>
      <c r="B208" s="201" t="s">
        <v>2246</v>
      </c>
      <c r="C208" s="161" t="s">
        <v>2246</v>
      </c>
      <c r="D208" s="201" t="s">
        <v>1369</v>
      </c>
      <c r="E208" s="201" t="s">
        <v>1369</v>
      </c>
      <c r="F208" s="161"/>
      <c r="G208" t="s">
        <v>2243</v>
      </c>
      <c r="H208" s="161" t="s">
        <v>516</v>
      </c>
      <c r="I208" s="161" t="s">
        <v>2185</v>
      </c>
      <c r="J208" s="161" t="s">
        <v>516</v>
      </c>
      <c r="P208" s="169">
        <v>0</v>
      </c>
      <c r="Q208" s="190">
        <v>0</v>
      </c>
      <c r="R208" s="162">
        <v>0</v>
      </c>
      <c r="S208" s="190">
        <v>0</v>
      </c>
      <c r="T208" s="190">
        <v>0</v>
      </c>
      <c r="U208" s="190">
        <v>0</v>
      </c>
      <c r="V208" s="162">
        <v>0</v>
      </c>
      <c r="W208" s="162">
        <v>0</v>
      </c>
      <c r="X208" s="190">
        <v>0</v>
      </c>
      <c r="Y208" s="190">
        <v>0</v>
      </c>
      <c r="Z208" s="190">
        <v>0</v>
      </c>
      <c r="AA208" s="162">
        <v>0</v>
      </c>
      <c r="AB208" s="162">
        <v>0</v>
      </c>
      <c r="AC208" s="169">
        <v>0</v>
      </c>
      <c r="AD208" s="169">
        <v>0</v>
      </c>
      <c r="AE208" s="169">
        <v>0</v>
      </c>
      <c r="AF208" s="162">
        <v>0</v>
      </c>
      <c r="AG208" s="162">
        <v>0</v>
      </c>
      <c r="AH208" s="169">
        <v>0</v>
      </c>
      <c r="AI208" s="169">
        <v>0</v>
      </c>
      <c r="AJ208" s="169">
        <v>0</v>
      </c>
      <c r="AK208" s="169">
        <v>0</v>
      </c>
      <c r="AL208" s="162">
        <v>0</v>
      </c>
      <c r="AM208" s="162">
        <v>0</v>
      </c>
      <c r="AN208" s="162">
        <v>0</v>
      </c>
      <c r="AO208" s="224">
        <v>0</v>
      </c>
      <c r="AP208" s="169">
        <v>0</v>
      </c>
      <c r="AQ208" s="169">
        <v>0</v>
      </c>
      <c r="AR208" s="169">
        <v>0</v>
      </c>
      <c r="AS208" s="162">
        <v>0</v>
      </c>
      <c r="AT208" s="162">
        <v>0</v>
      </c>
      <c r="AU208" s="162">
        <v>0</v>
      </c>
      <c r="AV208" s="169">
        <v>0</v>
      </c>
      <c r="AW208" s="169">
        <v>0</v>
      </c>
      <c r="AX208" s="169">
        <v>0</v>
      </c>
      <c r="AY208" s="169">
        <v>0</v>
      </c>
      <c r="AZ208" s="162">
        <v>0</v>
      </c>
      <c r="BA208" s="162">
        <v>0</v>
      </c>
      <c r="BB208" s="162">
        <v>0</v>
      </c>
      <c r="BC208" s="169">
        <v>0</v>
      </c>
      <c r="BD208" s="169">
        <v>0</v>
      </c>
      <c r="BE208" s="169">
        <v>0</v>
      </c>
      <c r="BF208" s="169">
        <v>0</v>
      </c>
      <c r="BG208" s="162">
        <v>0</v>
      </c>
      <c r="BH208" s="169">
        <v>0</v>
      </c>
      <c r="BI208" s="169">
        <v>0</v>
      </c>
      <c r="BJ208" s="169">
        <v>0</v>
      </c>
      <c r="BK208" s="162">
        <v>0</v>
      </c>
      <c r="BL208" s="169">
        <v>0</v>
      </c>
      <c r="BM208" s="169">
        <v>0</v>
      </c>
      <c r="BN208" s="169">
        <v>0</v>
      </c>
      <c r="BO208" s="169">
        <v>0</v>
      </c>
      <c r="BP208" s="169">
        <v>0</v>
      </c>
      <c r="BQ208" s="162">
        <v>0</v>
      </c>
      <c r="BR208" s="169">
        <v>0</v>
      </c>
      <c r="BS208" s="169">
        <v>0</v>
      </c>
      <c r="BT208" s="169">
        <v>0</v>
      </c>
      <c r="BU208" s="161" t="s">
        <v>518</v>
      </c>
      <c r="BV208" s="161" t="s">
        <v>2174</v>
      </c>
      <c r="BW208" s="161" t="s">
        <v>1186</v>
      </c>
      <c r="BX208" s="161" t="s">
        <v>1272</v>
      </c>
      <c r="BY208" s="161">
        <v>1100</v>
      </c>
      <c r="BZ208" s="161" t="s">
        <v>1272</v>
      </c>
      <c r="CB208" s="161" t="s">
        <v>1272</v>
      </c>
      <c r="CF208" s="161" t="s">
        <v>2176</v>
      </c>
    </row>
    <row r="209" spans="1:90" x14ac:dyDescent="0.25">
      <c r="A209" s="161">
        <v>1165</v>
      </c>
      <c r="B209" s="201" t="s">
        <v>2247</v>
      </c>
      <c r="C209" s="161" t="s">
        <v>2247</v>
      </c>
      <c r="D209" s="201" t="s">
        <v>1369</v>
      </c>
      <c r="E209" s="201" t="s">
        <v>1369</v>
      </c>
      <c r="F209" s="161"/>
      <c r="G209" t="s">
        <v>2243</v>
      </c>
      <c r="H209" s="161" t="s">
        <v>516</v>
      </c>
      <c r="I209" s="161" t="s">
        <v>2185</v>
      </c>
      <c r="J209" s="161" t="s">
        <v>516</v>
      </c>
      <c r="P209" s="169">
        <v>0</v>
      </c>
      <c r="Q209" s="190">
        <v>0</v>
      </c>
      <c r="R209" s="162">
        <v>0</v>
      </c>
      <c r="S209" s="190">
        <v>0</v>
      </c>
      <c r="T209" s="190">
        <v>0</v>
      </c>
      <c r="U209" s="190">
        <v>0</v>
      </c>
      <c r="V209" s="162">
        <v>0</v>
      </c>
      <c r="W209" s="162">
        <v>0</v>
      </c>
      <c r="X209" s="190">
        <v>0</v>
      </c>
      <c r="Y209" s="190">
        <v>0</v>
      </c>
      <c r="Z209" s="190">
        <v>0</v>
      </c>
      <c r="AA209" s="162">
        <v>0</v>
      </c>
      <c r="AB209" s="162">
        <v>0</v>
      </c>
      <c r="AC209" s="169">
        <v>0</v>
      </c>
      <c r="AD209" s="169">
        <v>0</v>
      </c>
      <c r="AE209" s="169">
        <v>0</v>
      </c>
      <c r="AF209" s="162">
        <v>0</v>
      </c>
      <c r="AG209" s="162">
        <v>0</v>
      </c>
      <c r="AH209" s="169">
        <v>0</v>
      </c>
      <c r="AI209" s="169">
        <v>0</v>
      </c>
      <c r="AJ209" s="169">
        <v>0</v>
      </c>
      <c r="AK209" s="169">
        <v>0</v>
      </c>
      <c r="AL209" s="162">
        <v>0</v>
      </c>
      <c r="AM209" s="162">
        <v>0</v>
      </c>
      <c r="AN209" s="162">
        <v>0</v>
      </c>
      <c r="AO209" s="224">
        <v>0</v>
      </c>
      <c r="AP209" s="169">
        <v>0</v>
      </c>
      <c r="AQ209" s="169">
        <v>0</v>
      </c>
      <c r="AR209" s="169">
        <v>0</v>
      </c>
      <c r="AS209" s="162">
        <v>0</v>
      </c>
      <c r="AT209" s="162">
        <v>0</v>
      </c>
      <c r="AU209" s="162">
        <v>0</v>
      </c>
      <c r="AV209" s="169">
        <v>0</v>
      </c>
      <c r="AW209" s="169">
        <v>0</v>
      </c>
      <c r="AX209" s="169">
        <v>0</v>
      </c>
      <c r="AY209" s="169">
        <v>0</v>
      </c>
      <c r="AZ209" s="162">
        <v>0</v>
      </c>
      <c r="BA209" s="162">
        <v>0</v>
      </c>
      <c r="BB209" s="162">
        <v>0</v>
      </c>
      <c r="BC209" s="169">
        <v>0</v>
      </c>
      <c r="BD209" s="169">
        <v>0</v>
      </c>
      <c r="BE209" s="169">
        <v>0</v>
      </c>
      <c r="BF209" s="169">
        <v>0</v>
      </c>
      <c r="BG209" s="162">
        <v>0</v>
      </c>
      <c r="BH209" s="169">
        <v>0</v>
      </c>
      <c r="BI209" s="169">
        <v>0</v>
      </c>
      <c r="BJ209" s="169">
        <v>0</v>
      </c>
      <c r="BK209" s="162">
        <v>0</v>
      </c>
      <c r="BL209" s="169">
        <v>0</v>
      </c>
      <c r="BM209" s="169">
        <v>0</v>
      </c>
      <c r="BN209" s="169">
        <v>0</v>
      </c>
      <c r="BO209" s="169">
        <v>0</v>
      </c>
      <c r="BP209" s="169">
        <v>0</v>
      </c>
      <c r="BQ209" s="162">
        <v>0</v>
      </c>
      <c r="BR209" s="169">
        <v>0</v>
      </c>
      <c r="BS209" s="169">
        <v>0</v>
      </c>
      <c r="BT209" s="169">
        <v>0</v>
      </c>
      <c r="BU209" s="161" t="s">
        <v>518</v>
      </c>
      <c r="BV209" s="161" t="s">
        <v>2174</v>
      </c>
      <c r="BW209" s="161" t="s">
        <v>1186</v>
      </c>
      <c r="BX209" s="161" t="s">
        <v>1272</v>
      </c>
      <c r="BY209" s="161">
        <v>1100</v>
      </c>
      <c r="BZ209" s="161" t="s">
        <v>1272</v>
      </c>
      <c r="CB209" s="161" t="s">
        <v>1272</v>
      </c>
      <c r="CF209" s="161" t="s">
        <v>2176</v>
      </c>
    </row>
    <row r="210" spans="1:90" x14ac:dyDescent="0.25">
      <c r="A210" s="161">
        <v>1166</v>
      </c>
      <c r="B210" s="201" t="s">
        <v>2248</v>
      </c>
      <c r="C210" s="161" t="s">
        <v>2248</v>
      </c>
      <c r="D210" s="201" t="s">
        <v>1369</v>
      </c>
      <c r="E210" s="201" t="s">
        <v>1369</v>
      </c>
      <c r="F210" s="161"/>
      <c r="G210" t="s">
        <v>2243</v>
      </c>
      <c r="H210" s="161" t="s">
        <v>516</v>
      </c>
      <c r="I210" s="161" t="s">
        <v>2185</v>
      </c>
      <c r="J210" s="161" t="s">
        <v>516</v>
      </c>
      <c r="P210" s="169">
        <v>0</v>
      </c>
      <c r="Q210" s="190">
        <v>0</v>
      </c>
      <c r="R210" s="162">
        <v>0</v>
      </c>
      <c r="S210" s="190">
        <v>0</v>
      </c>
      <c r="T210" s="190">
        <v>0</v>
      </c>
      <c r="U210" s="190">
        <v>0</v>
      </c>
      <c r="V210" s="162">
        <v>0</v>
      </c>
      <c r="W210" s="162">
        <v>0</v>
      </c>
      <c r="X210" s="190">
        <v>0</v>
      </c>
      <c r="Y210" s="190">
        <v>0</v>
      </c>
      <c r="Z210" s="190">
        <v>0</v>
      </c>
      <c r="AA210" s="162">
        <v>0</v>
      </c>
      <c r="AB210" s="162">
        <v>0</v>
      </c>
      <c r="AC210" s="169">
        <v>0</v>
      </c>
      <c r="AD210" s="169">
        <v>0</v>
      </c>
      <c r="AE210" s="169">
        <v>0</v>
      </c>
      <c r="AF210" s="162">
        <v>0</v>
      </c>
      <c r="AG210" s="162">
        <v>0</v>
      </c>
      <c r="AH210" s="169">
        <v>0</v>
      </c>
      <c r="AI210" s="169">
        <v>0</v>
      </c>
      <c r="AJ210" s="169">
        <v>0</v>
      </c>
      <c r="AK210" s="169">
        <v>0</v>
      </c>
      <c r="AL210" s="162">
        <v>0</v>
      </c>
      <c r="AM210" s="162">
        <v>0</v>
      </c>
      <c r="AN210" s="162">
        <v>0</v>
      </c>
      <c r="AO210" s="224">
        <v>0</v>
      </c>
      <c r="AP210" s="169">
        <v>0</v>
      </c>
      <c r="AQ210" s="169">
        <v>0</v>
      </c>
      <c r="AR210" s="169">
        <v>0</v>
      </c>
      <c r="AS210" s="162">
        <v>0</v>
      </c>
      <c r="AT210" s="162">
        <v>0</v>
      </c>
      <c r="AU210" s="162">
        <v>0</v>
      </c>
      <c r="AV210" s="169">
        <v>0</v>
      </c>
      <c r="AW210" s="169">
        <v>0</v>
      </c>
      <c r="AX210" s="169">
        <v>0</v>
      </c>
      <c r="AY210" s="169">
        <v>0</v>
      </c>
      <c r="AZ210" s="162">
        <v>0</v>
      </c>
      <c r="BA210" s="162">
        <v>0</v>
      </c>
      <c r="BB210" s="162">
        <v>0</v>
      </c>
      <c r="BC210" s="169">
        <v>0</v>
      </c>
      <c r="BD210" s="169">
        <v>0</v>
      </c>
      <c r="BE210" s="169">
        <v>0</v>
      </c>
      <c r="BF210" s="169">
        <v>0</v>
      </c>
      <c r="BG210" s="162">
        <v>0</v>
      </c>
      <c r="BH210" s="169">
        <v>0</v>
      </c>
      <c r="BI210" s="169">
        <v>0</v>
      </c>
      <c r="BJ210" s="169">
        <v>0</v>
      </c>
      <c r="BK210" s="162">
        <v>0</v>
      </c>
      <c r="BL210" s="169">
        <v>0</v>
      </c>
      <c r="BM210" s="169">
        <v>0</v>
      </c>
      <c r="BN210" s="169">
        <v>0</v>
      </c>
      <c r="BO210" s="169">
        <v>0</v>
      </c>
      <c r="BP210" s="169">
        <v>0</v>
      </c>
      <c r="BQ210" s="162">
        <v>0</v>
      </c>
      <c r="BR210" s="169">
        <v>0</v>
      </c>
      <c r="BS210" s="169">
        <v>0</v>
      </c>
      <c r="BT210" s="169">
        <v>0</v>
      </c>
      <c r="BU210" s="161" t="s">
        <v>518</v>
      </c>
      <c r="BV210" s="161" t="s">
        <v>2174</v>
      </c>
      <c r="BW210" s="161" t="s">
        <v>1186</v>
      </c>
      <c r="BX210" s="161" t="s">
        <v>1272</v>
      </c>
      <c r="BY210" s="161">
        <v>1100</v>
      </c>
      <c r="BZ210" s="161" t="s">
        <v>1272</v>
      </c>
      <c r="CB210" s="161" t="s">
        <v>1272</v>
      </c>
      <c r="CF210" s="161" t="s">
        <v>2176</v>
      </c>
    </row>
    <row r="211" spans="1:90" x14ac:dyDescent="0.25">
      <c r="A211" s="161">
        <v>1200</v>
      </c>
      <c r="B211" s="201" t="s">
        <v>2249</v>
      </c>
      <c r="C211" s="161" t="s">
        <v>2249</v>
      </c>
      <c r="D211" s="201" t="s">
        <v>1369</v>
      </c>
      <c r="E211" s="201" t="s">
        <v>1369</v>
      </c>
      <c r="F211" s="161"/>
      <c r="G211" t="s">
        <v>2250</v>
      </c>
      <c r="H211" s="220" t="s">
        <v>520</v>
      </c>
      <c r="I211" s="161" t="s">
        <v>2251</v>
      </c>
      <c r="J211" s="161" t="s">
        <v>520</v>
      </c>
      <c r="P211" s="169">
        <v>0</v>
      </c>
      <c r="Q211" s="190">
        <v>0</v>
      </c>
      <c r="R211" s="162">
        <v>0</v>
      </c>
      <c r="S211" s="190">
        <v>0</v>
      </c>
      <c r="T211" s="190">
        <v>0</v>
      </c>
      <c r="U211" s="190">
        <v>0</v>
      </c>
      <c r="V211" s="162">
        <v>0</v>
      </c>
      <c r="W211" s="162">
        <v>0</v>
      </c>
      <c r="X211" s="190">
        <v>0</v>
      </c>
      <c r="Y211" s="190">
        <v>0</v>
      </c>
      <c r="Z211" s="190">
        <v>0</v>
      </c>
      <c r="AA211" s="162">
        <v>0</v>
      </c>
      <c r="AB211" s="162">
        <v>0</v>
      </c>
      <c r="AC211" s="169">
        <v>0</v>
      </c>
      <c r="AD211" s="169">
        <v>0</v>
      </c>
      <c r="AE211" s="169">
        <v>0</v>
      </c>
      <c r="AF211" s="162">
        <v>0</v>
      </c>
      <c r="AG211" s="162">
        <v>0</v>
      </c>
      <c r="AH211" s="169">
        <v>0</v>
      </c>
      <c r="AI211" s="169">
        <v>0</v>
      </c>
      <c r="AJ211" s="169">
        <v>0</v>
      </c>
      <c r="AK211" s="169">
        <v>0</v>
      </c>
      <c r="AL211" s="162">
        <v>0</v>
      </c>
      <c r="AM211" s="162">
        <v>0</v>
      </c>
      <c r="AN211" s="162">
        <v>0</v>
      </c>
      <c r="AO211" s="224">
        <v>0</v>
      </c>
      <c r="AP211" s="169">
        <v>0</v>
      </c>
      <c r="AQ211" s="169">
        <v>0</v>
      </c>
      <c r="AR211" s="169">
        <v>0</v>
      </c>
      <c r="AS211" s="162">
        <v>0</v>
      </c>
      <c r="AT211" s="162">
        <v>0</v>
      </c>
      <c r="AU211" s="162">
        <v>0</v>
      </c>
      <c r="AV211" s="169">
        <v>0</v>
      </c>
      <c r="AW211" s="169">
        <v>0</v>
      </c>
      <c r="AX211" s="169">
        <v>0</v>
      </c>
      <c r="AY211" s="169">
        <v>0</v>
      </c>
      <c r="AZ211" s="162">
        <v>0</v>
      </c>
      <c r="BA211" s="162">
        <v>0</v>
      </c>
      <c r="BB211" s="162">
        <v>0</v>
      </c>
      <c r="BC211" s="169">
        <v>0</v>
      </c>
      <c r="BD211" s="169">
        <v>0</v>
      </c>
      <c r="BE211" s="169">
        <v>0</v>
      </c>
      <c r="BF211" s="169">
        <v>0</v>
      </c>
      <c r="BG211" s="162">
        <v>0</v>
      </c>
      <c r="BH211" s="169">
        <v>0</v>
      </c>
      <c r="BI211" s="169">
        <v>0</v>
      </c>
      <c r="BJ211" s="169">
        <v>0</v>
      </c>
      <c r="BK211" s="162">
        <v>0</v>
      </c>
      <c r="BL211" s="169">
        <v>0</v>
      </c>
      <c r="BM211" s="169">
        <v>0</v>
      </c>
      <c r="BN211" s="169">
        <v>0</v>
      </c>
      <c r="BO211" s="169">
        <v>0</v>
      </c>
      <c r="BP211" s="169">
        <v>0</v>
      </c>
      <c r="BQ211" s="162">
        <v>0</v>
      </c>
      <c r="BR211" s="169">
        <v>0</v>
      </c>
      <c r="BS211" s="169">
        <v>0</v>
      </c>
      <c r="BT211" s="169">
        <v>0</v>
      </c>
      <c r="BU211" s="161" t="s">
        <v>518</v>
      </c>
      <c r="BW211" s="161" t="s">
        <v>1188</v>
      </c>
      <c r="BX211" s="161" t="s">
        <v>1263</v>
      </c>
      <c r="BY211" s="161">
        <v>1300</v>
      </c>
      <c r="BZ211" s="161" t="s">
        <v>1263</v>
      </c>
      <c r="CB211" s="161" t="s">
        <v>1263</v>
      </c>
      <c r="CF211" s="220" t="s">
        <v>2252</v>
      </c>
    </row>
    <row r="212" spans="1:90" x14ac:dyDescent="0.25">
      <c r="A212" s="161">
        <v>1201</v>
      </c>
      <c r="B212" s="201" t="s">
        <v>2253</v>
      </c>
      <c r="C212" s="161" t="s">
        <v>2253</v>
      </c>
      <c r="D212" s="201" t="s">
        <v>1369</v>
      </c>
      <c r="E212" s="201" t="s">
        <v>1369</v>
      </c>
      <c r="F212" s="161" t="s">
        <v>2254</v>
      </c>
      <c r="G212" s="161" t="s">
        <v>520</v>
      </c>
      <c r="H212" s="161" t="s">
        <v>520</v>
      </c>
      <c r="I212" s="161" t="s">
        <v>2251</v>
      </c>
      <c r="J212" s="161" t="s">
        <v>520</v>
      </c>
      <c r="O212" s="161" t="s">
        <v>2255</v>
      </c>
      <c r="P212" s="169">
        <v>260392</v>
      </c>
      <c r="Q212" s="190">
        <v>260392</v>
      </c>
      <c r="R212" s="162">
        <v>1</v>
      </c>
      <c r="S212" s="190">
        <v>263762</v>
      </c>
      <c r="T212" s="190">
        <v>263762</v>
      </c>
      <c r="U212" s="190">
        <v>263762</v>
      </c>
      <c r="V212" s="162">
        <v>1</v>
      </c>
      <c r="W212" s="162">
        <v>1</v>
      </c>
      <c r="X212" s="190">
        <v>267950</v>
      </c>
      <c r="Y212" s="190">
        <v>267950</v>
      </c>
      <c r="Z212" s="190">
        <v>267950</v>
      </c>
      <c r="AA212" s="162">
        <v>1</v>
      </c>
      <c r="AB212" s="162">
        <v>1</v>
      </c>
      <c r="AC212" s="169">
        <v>271949</v>
      </c>
      <c r="AD212" s="169">
        <v>271949</v>
      </c>
      <c r="AE212" s="169">
        <v>271949</v>
      </c>
      <c r="AF212" s="162">
        <v>1</v>
      </c>
      <c r="AG212" s="162">
        <v>1</v>
      </c>
      <c r="AH212" s="169">
        <v>275112</v>
      </c>
      <c r="AI212" s="169">
        <v>275112</v>
      </c>
      <c r="AJ212" s="169">
        <v>275112</v>
      </c>
      <c r="AK212" s="169">
        <v>275112</v>
      </c>
      <c r="AL212" s="162">
        <v>1</v>
      </c>
      <c r="AM212" s="162">
        <v>1</v>
      </c>
      <c r="AN212" s="162">
        <v>1</v>
      </c>
      <c r="AO212" s="224">
        <v>277391</v>
      </c>
      <c r="AP212" s="169">
        <v>277391</v>
      </c>
      <c r="AQ212" s="169">
        <v>277391</v>
      </c>
      <c r="AR212" s="169">
        <v>277391</v>
      </c>
      <c r="AS212" s="162">
        <v>1</v>
      </c>
      <c r="AT212" s="162">
        <v>1</v>
      </c>
      <c r="AU212" s="162">
        <v>1</v>
      </c>
      <c r="AV212" s="169">
        <v>278556</v>
      </c>
      <c r="AW212" s="169">
        <v>278556</v>
      </c>
      <c r="AX212" s="169">
        <v>0</v>
      </c>
      <c r="AY212" s="169">
        <v>0</v>
      </c>
      <c r="AZ212" s="162">
        <v>1</v>
      </c>
      <c r="BA212" s="162">
        <v>0</v>
      </c>
      <c r="BB212" s="162">
        <v>0</v>
      </c>
      <c r="BC212" s="169">
        <v>279792</v>
      </c>
      <c r="BD212" s="169">
        <v>279792</v>
      </c>
      <c r="BE212" s="169">
        <v>0</v>
      </c>
      <c r="BF212" s="169">
        <v>0</v>
      </c>
      <c r="BG212" s="162">
        <v>1</v>
      </c>
      <c r="BH212" s="169">
        <v>281190</v>
      </c>
      <c r="BI212" s="169">
        <v>281190</v>
      </c>
      <c r="BJ212" s="169">
        <v>0</v>
      </c>
      <c r="BK212" s="162">
        <v>0</v>
      </c>
      <c r="BL212" s="169">
        <v>0</v>
      </c>
      <c r="BM212" s="169">
        <v>0</v>
      </c>
      <c r="BN212" s="169">
        <v>0</v>
      </c>
      <c r="BO212" s="169">
        <v>0</v>
      </c>
      <c r="BP212" s="169">
        <v>0</v>
      </c>
      <c r="BQ212" s="162">
        <v>0</v>
      </c>
      <c r="BR212" s="169">
        <v>0</v>
      </c>
      <c r="BS212" s="169">
        <v>0</v>
      </c>
      <c r="BT212" s="169">
        <v>0</v>
      </c>
      <c r="BU212" s="161" t="s">
        <v>518</v>
      </c>
      <c r="BV212" s="161" t="s">
        <v>2174</v>
      </c>
      <c r="BW212" s="161" t="s">
        <v>1188</v>
      </c>
      <c r="BX212" s="161" t="s">
        <v>1263</v>
      </c>
      <c r="BY212" s="161" t="s">
        <v>2256</v>
      </c>
      <c r="BZ212" s="161" t="s">
        <v>1263</v>
      </c>
      <c r="CB212" s="161" t="s">
        <v>1263</v>
      </c>
      <c r="CF212" s="161" t="s">
        <v>2257</v>
      </c>
      <c r="CG212" s="161" t="s">
        <v>2258</v>
      </c>
      <c r="CI212" s="161">
        <v>2</v>
      </c>
      <c r="CJ212" s="161">
        <v>0.95979154420035495</v>
      </c>
      <c r="CK212" s="161" t="s">
        <v>2259</v>
      </c>
      <c r="CL212" s="161" t="s">
        <v>2260</v>
      </c>
    </row>
    <row r="213" spans="1:90" x14ac:dyDescent="0.25">
      <c r="A213" s="161">
        <v>1202</v>
      </c>
      <c r="B213" s="201" t="s">
        <v>2261</v>
      </c>
      <c r="C213" s="161" t="s">
        <v>2261</v>
      </c>
      <c r="D213" s="201" t="s">
        <v>1369</v>
      </c>
      <c r="E213" s="201" t="s">
        <v>1369</v>
      </c>
      <c r="F213" s="161"/>
      <c r="G213" t="s">
        <v>2250</v>
      </c>
      <c r="H213" s="220" t="s">
        <v>520</v>
      </c>
      <c r="I213" s="161" t="s">
        <v>2251</v>
      </c>
      <c r="J213" s="161" t="s">
        <v>520</v>
      </c>
      <c r="P213" s="169">
        <v>0</v>
      </c>
      <c r="Q213" s="190">
        <v>0</v>
      </c>
      <c r="R213" s="162">
        <v>0</v>
      </c>
      <c r="S213" s="190">
        <v>0</v>
      </c>
      <c r="T213" s="190">
        <v>0</v>
      </c>
      <c r="U213" s="190">
        <v>0</v>
      </c>
      <c r="V213" s="162">
        <v>0</v>
      </c>
      <c r="W213" s="162">
        <v>0</v>
      </c>
      <c r="X213" s="190">
        <v>0</v>
      </c>
      <c r="Y213" s="190">
        <v>0</v>
      </c>
      <c r="Z213" s="190">
        <v>0</v>
      </c>
      <c r="AA213" s="162">
        <v>0</v>
      </c>
      <c r="AB213" s="162">
        <v>0</v>
      </c>
      <c r="AC213" s="169">
        <v>0</v>
      </c>
      <c r="AD213" s="169">
        <v>0</v>
      </c>
      <c r="AE213" s="169">
        <v>0</v>
      </c>
      <c r="AF213" s="162">
        <v>0</v>
      </c>
      <c r="AG213" s="162">
        <v>0</v>
      </c>
      <c r="AH213" s="169">
        <v>0</v>
      </c>
      <c r="AI213" s="169">
        <v>0</v>
      </c>
      <c r="AJ213" s="169">
        <v>0</v>
      </c>
      <c r="AK213" s="169">
        <v>0</v>
      </c>
      <c r="AL213" s="162">
        <v>0</v>
      </c>
      <c r="AM213" s="162">
        <v>0</v>
      </c>
      <c r="AN213" s="162">
        <v>0</v>
      </c>
      <c r="AO213" s="224">
        <v>0</v>
      </c>
      <c r="AP213" s="169">
        <v>0</v>
      </c>
      <c r="AQ213" s="169">
        <v>0</v>
      </c>
      <c r="AR213" s="169">
        <v>0</v>
      </c>
      <c r="AS213" s="162">
        <v>0</v>
      </c>
      <c r="AT213" s="162">
        <v>0</v>
      </c>
      <c r="AU213" s="162">
        <v>0</v>
      </c>
      <c r="AV213" s="169">
        <v>0</v>
      </c>
      <c r="AW213" s="169">
        <v>0</v>
      </c>
      <c r="AX213" s="169">
        <v>0</v>
      </c>
      <c r="AY213" s="169">
        <v>0</v>
      </c>
      <c r="AZ213" s="162">
        <v>0</v>
      </c>
      <c r="BA213" s="162">
        <v>0</v>
      </c>
      <c r="BB213" s="162">
        <v>0</v>
      </c>
      <c r="BC213" s="169">
        <v>0</v>
      </c>
      <c r="BD213" s="169">
        <v>0</v>
      </c>
      <c r="BE213" s="169">
        <v>0</v>
      </c>
      <c r="BF213" s="169">
        <v>0</v>
      </c>
      <c r="BG213" s="162">
        <v>0</v>
      </c>
      <c r="BH213" s="169">
        <v>0</v>
      </c>
      <c r="BI213" s="169">
        <v>0</v>
      </c>
      <c r="BJ213" s="169">
        <v>0</v>
      </c>
      <c r="BK213" s="162">
        <v>0</v>
      </c>
      <c r="BL213" s="169">
        <v>0</v>
      </c>
      <c r="BM213" s="169">
        <v>0</v>
      </c>
      <c r="BN213" s="169">
        <v>0</v>
      </c>
      <c r="BO213" s="169">
        <v>0</v>
      </c>
      <c r="BP213" s="169">
        <v>0</v>
      </c>
      <c r="BQ213" s="162">
        <v>0</v>
      </c>
      <c r="BR213" s="169">
        <v>0</v>
      </c>
      <c r="BS213" s="169">
        <v>0</v>
      </c>
      <c r="BT213" s="169">
        <v>0</v>
      </c>
      <c r="BU213" s="161" t="s">
        <v>518</v>
      </c>
      <c r="BW213" s="161" t="s">
        <v>1188</v>
      </c>
      <c r="BX213" s="161" t="s">
        <v>1263</v>
      </c>
      <c r="BY213" s="161">
        <v>1300</v>
      </c>
      <c r="BZ213" s="161" t="s">
        <v>1263</v>
      </c>
      <c r="CB213" s="161" t="s">
        <v>1263</v>
      </c>
      <c r="CF213" s="220" t="s">
        <v>2252</v>
      </c>
    </row>
    <row r="214" spans="1:90" x14ac:dyDescent="0.25">
      <c r="A214" s="161">
        <v>1203</v>
      </c>
      <c r="B214" s="201" t="s">
        <v>2262</v>
      </c>
      <c r="C214" s="161" t="s">
        <v>2262</v>
      </c>
      <c r="D214" s="201" t="s">
        <v>1369</v>
      </c>
      <c r="E214" s="201" t="s">
        <v>1369</v>
      </c>
      <c r="F214" s="161"/>
      <c r="G214" t="s">
        <v>2250</v>
      </c>
      <c r="H214" s="220" t="s">
        <v>520</v>
      </c>
      <c r="I214" s="161" t="s">
        <v>2251</v>
      </c>
      <c r="J214" s="161" t="s">
        <v>520</v>
      </c>
      <c r="P214" s="169">
        <v>0</v>
      </c>
      <c r="Q214" s="190">
        <v>0</v>
      </c>
      <c r="R214" s="162">
        <v>0</v>
      </c>
      <c r="S214" s="190">
        <v>0</v>
      </c>
      <c r="T214" s="190">
        <v>0</v>
      </c>
      <c r="U214" s="190">
        <v>0</v>
      </c>
      <c r="V214" s="162">
        <v>0</v>
      </c>
      <c r="W214" s="162">
        <v>0</v>
      </c>
      <c r="X214" s="190">
        <v>0</v>
      </c>
      <c r="Y214" s="190">
        <v>0</v>
      </c>
      <c r="Z214" s="190">
        <v>0</v>
      </c>
      <c r="AA214" s="162">
        <v>0</v>
      </c>
      <c r="AB214" s="162">
        <v>0</v>
      </c>
      <c r="AC214" s="169">
        <v>0</v>
      </c>
      <c r="AD214" s="169">
        <v>0</v>
      </c>
      <c r="AE214" s="169">
        <v>0</v>
      </c>
      <c r="AF214" s="162">
        <v>0</v>
      </c>
      <c r="AG214" s="162">
        <v>0</v>
      </c>
      <c r="AH214" s="169">
        <v>0</v>
      </c>
      <c r="AI214" s="169">
        <v>0</v>
      </c>
      <c r="AJ214" s="169">
        <v>0</v>
      </c>
      <c r="AK214" s="169">
        <v>0</v>
      </c>
      <c r="AL214" s="162">
        <v>0</v>
      </c>
      <c r="AM214" s="162">
        <v>0</v>
      </c>
      <c r="AN214" s="162">
        <v>0</v>
      </c>
      <c r="AO214" s="224">
        <v>0</v>
      </c>
      <c r="AP214" s="169">
        <v>0</v>
      </c>
      <c r="AQ214" s="169">
        <v>0</v>
      </c>
      <c r="AR214" s="169">
        <v>0</v>
      </c>
      <c r="AS214" s="162">
        <v>0</v>
      </c>
      <c r="AT214" s="162">
        <v>0</v>
      </c>
      <c r="AU214" s="162">
        <v>0</v>
      </c>
      <c r="AV214" s="169">
        <v>0</v>
      </c>
      <c r="AW214" s="169">
        <v>0</v>
      </c>
      <c r="AX214" s="169">
        <v>0</v>
      </c>
      <c r="AY214" s="169">
        <v>0</v>
      </c>
      <c r="AZ214" s="162">
        <v>0</v>
      </c>
      <c r="BA214" s="162">
        <v>0</v>
      </c>
      <c r="BB214" s="162">
        <v>0</v>
      </c>
      <c r="BC214" s="169">
        <v>0</v>
      </c>
      <c r="BD214" s="169">
        <v>0</v>
      </c>
      <c r="BE214" s="169">
        <v>0</v>
      </c>
      <c r="BF214" s="169">
        <v>0</v>
      </c>
      <c r="BG214" s="162">
        <v>0</v>
      </c>
      <c r="BH214" s="169">
        <v>0</v>
      </c>
      <c r="BI214" s="169">
        <v>0</v>
      </c>
      <c r="BJ214" s="169">
        <v>0</v>
      </c>
      <c r="BK214" s="162">
        <v>0</v>
      </c>
      <c r="BL214" s="169">
        <v>0</v>
      </c>
      <c r="BM214" s="169">
        <v>0</v>
      </c>
      <c r="BN214" s="169">
        <v>0</v>
      </c>
      <c r="BO214" s="169">
        <v>0</v>
      </c>
      <c r="BP214" s="169">
        <v>0</v>
      </c>
      <c r="BQ214" s="162">
        <v>0</v>
      </c>
      <c r="BR214" s="169">
        <v>0</v>
      </c>
      <c r="BS214" s="169">
        <v>0</v>
      </c>
      <c r="BT214" s="169">
        <v>0</v>
      </c>
      <c r="BU214" s="161" t="s">
        <v>518</v>
      </c>
      <c r="BW214" s="161" t="s">
        <v>1188</v>
      </c>
      <c r="BX214" s="161" t="s">
        <v>1263</v>
      </c>
      <c r="BY214" s="161">
        <v>1300</v>
      </c>
      <c r="BZ214" s="161" t="s">
        <v>1263</v>
      </c>
      <c r="CB214" s="161" t="s">
        <v>1263</v>
      </c>
      <c r="CF214" s="220" t="s">
        <v>2252</v>
      </c>
    </row>
    <row r="215" spans="1:90" x14ac:dyDescent="0.25">
      <c r="A215" s="161">
        <v>1204</v>
      </c>
      <c r="B215" s="201" t="s">
        <v>2263</v>
      </c>
      <c r="C215" s="161" t="s">
        <v>2263</v>
      </c>
      <c r="D215" s="201" t="s">
        <v>1369</v>
      </c>
      <c r="E215" s="201" t="s">
        <v>1369</v>
      </c>
      <c r="F215" s="161"/>
      <c r="G215" t="s">
        <v>2250</v>
      </c>
      <c r="H215" s="220" t="s">
        <v>520</v>
      </c>
      <c r="I215" s="161" t="s">
        <v>2251</v>
      </c>
      <c r="J215" s="161" t="s">
        <v>520</v>
      </c>
      <c r="P215" s="169">
        <v>0</v>
      </c>
      <c r="Q215" s="190">
        <v>0</v>
      </c>
      <c r="R215" s="162">
        <v>0</v>
      </c>
      <c r="S215" s="190">
        <v>0</v>
      </c>
      <c r="T215" s="190">
        <v>0</v>
      </c>
      <c r="U215" s="190">
        <v>0</v>
      </c>
      <c r="V215" s="162">
        <v>0</v>
      </c>
      <c r="W215" s="162">
        <v>0</v>
      </c>
      <c r="X215" s="190">
        <v>0</v>
      </c>
      <c r="Y215" s="190">
        <v>0</v>
      </c>
      <c r="Z215" s="190">
        <v>0</v>
      </c>
      <c r="AA215" s="162">
        <v>0</v>
      </c>
      <c r="AB215" s="162">
        <v>0</v>
      </c>
      <c r="AC215" s="169">
        <v>0</v>
      </c>
      <c r="AD215" s="169">
        <v>0</v>
      </c>
      <c r="AE215" s="169">
        <v>0</v>
      </c>
      <c r="AF215" s="162">
        <v>0</v>
      </c>
      <c r="AG215" s="162">
        <v>0</v>
      </c>
      <c r="AH215" s="169">
        <v>0</v>
      </c>
      <c r="AI215" s="169">
        <v>0</v>
      </c>
      <c r="AJ215" s="169">
        <v>0</v>
      </c>
      <c r="AK215" s="169">
        <v>0</v>
      </c>
      <c r="AL215" s="162">
        <v>0</v>
      </c>
      <c r="AM215" s="162">
        <v>0</v>
      </c>
      <c r="AN215" s="162">
        <v>0</v>
      </c>
      <c r="AO215" s="224">
        <v>0</v>
      </c>
      <c r="AP215" s="169">
        <v>0</v>
      </c>
      <c r="AQ215" s="169">
        <v>0</v>
      </c>
      <c r="AR215" s="169">
        <v>0</v>
      </c>
      <c r="AS215" s="162">
        <v>0</v>
      </c>
      <c r="AT215" s="162">
        <v>0</v>
      </c>
      <c r="AU215" s="162">
        <v>0</v>
      </c>
      <c r="AV215" s="169">
        <v>0</v>
      </c>
      <c r="AW215" s="169">
        <v>0</v>
      </c>
      <c r="AX215" s="169">
        <v>0</v>
      </c>
      <c r="AY215" s="169">
        <v>0</v>
      </c>
      <c r="AZ215" s="162">
        <v>0</v>
      </c>
      <c r="BA215" s="162">
        <v>0</v>
      </c>
      <c r="BB215" s="162">
        <v>0</v>
      </c>
      <c r="BC215" s="169">
        <v>0</v>
      </c>
      <c r="BD215" s="169">
        <v>0</v>
      </c>
      <c r="BE215" s="169">
        <v>0</v>
      </c>
      <c r="BF215" s="169">
        <v>0</v>
      </c>
      <c r="BG215" s="162">
        <v>0</v>
      </c>
      <c r="BH215" s="169">
        <v>0</v>
      </c>
      <c r="BI215" s="169">
        <v>0</v>
      </c>
      <c r="BJ215" s="169">
        <v>0</v>
      </c>
      <c r="BK215" s="162">
        <v>0</v>
      </c>
      <c r="BL215" s="169">
        <v>0</v>
      </c>
      <c r="BM215" s="169">
        <v>0</v>
      </c>
      <c r="BN215" s="169">
        <v>0</v>
      </c>
      <c r="BO215" s="169">
        <v>0</v>
      </c>
      <c r="BP215" s="169">
        <v>0</v>
      </c>
      <c r="BQ215" s="162">
        <v>0</v>
      </c>
      <c r="BR215" s="169">
        <v>0</v>
      </c>
      <c r="BS215" s="169">
        <v>0</v>
      </c>
      <c r="BT215" s="169">
        <v>0</v>
      </c>
      <c r="BU215" s="161" t="s">
        <v>518</v>
      </c>
      <c r="BW215" s="161" t="s">
        <v>1188</v>
      </c>
      <c r="BX215" s="161" t="s">
        <v>1263</v>
      </c>
      <c r="BY215" s="161">
        <v>1300</v>
      </c>
      <c r="BZ215" s="161" t="s">
        <v>1263</v>
      </c>
      <c r="CB215" s="161" t="s">
        <v>1263</v>
      </c>
      <c r="CF215" s="220" t="s">
        <v>2252</v>
      </c>
    </row>
    <row r="216" spans="1:90" x14ac:dyDescent="0.25">
      <c r="A216" s="161">
        <v>1205</v>
      </c>
      <c r="B216" s="201" t="s">
        <v>2264</v>
      </c>
      <c r="C216" s="161" t="s">
        <v>2264</v>
      </c>
      <c r="D216" s="201" t="s">
        <v>1369</v>
      </c>
      <c r="E216" s="201" t="s">
        <v>1369</v>
      </c>
      <c r="F216" s="161"/>
      <c r="G216" t="s">
        <v>2250</v>
      </c>
      <c r="H216" s="220" t="s">
        <v>520</v>
      </c>
      <c r="I216" s="161" t="s">
        <v>2251</v>
      </c>
      <c r="J216" s="161" t="s">
        <v>520</v>
      </c>
      <c r="P216" s="169">
        <v>0</v>
      </c>
      <c r="Q216" s="190">
        <v>0</v>
      </c>
      <c r="R216" s="162">
        <v>0</v>
      </c>
      <c r="S216" s="190">
        <v>0</v>
      </c>
      <c r="T216" s="190">
        <v>0</v>
      </c>
      <c r="U216" s="190">
        <v>0</v>
      </c>
      <c r="V216" s="162">
        <v>0</v>
      </c>
      <c r="W216" s="162">
        <v>0</v>
      </c>
      <c r="X216" s="190">
        <v>0</v>
      </c>
      <c r="Y216" s="190">
        <v>0</v>
      </c>
      <c r="Z216" s="190">
        <v>0</v>
      </c>
      <c r="AA216" s="162">
        <v>0</v>
      </c>
      <c r="AB216" s="162">
        <v>0</v>
      </c>
      <c r="AC216" s="169">
        <v>0</v>
      </c>
      <c r="AD216" s="169">
        <v>0</v>
      </c>
      <c r="AE216" s="169">
        <v>0</v>
      </c>
      <c r="AF216" s="162">
        <v>0</v>
      </c>
      <c r="AG216" s="162">
        <v>0</v>
      </c>
      <c r="AH216" s="169">
        <v>0</v>
      </c>
      <c r="AI216" s="169">
        <v>0</v>
      </c>
      <c r="AJ216" s="169">
        <v>0</v>
      </c>
      <c r="AK216" s="169">
        <v>0</v>
      </c>
      <c r="AL216" s="162">
        <v>0</v>
      </c>
      <c r="AM216" s="162">
        <v>0</v>
      </c>
      <c r="AN216" s="162">
        <v>0</v>
      </c>
      <c r="AO216" s="224">
        <v>0</v>
      </c>
      <c r="AP216" s="169">
        <v>0</v>
      </c>
      <c r="AQ216" s="169">
        <v>0</v>
      </c>
      <c r="AR216" s="169">
        <v>0</v>
      </c>
      <c r="AS216" s="162">
        <v>0</v>
      </c>
      <c r="AT216" s="162">
        <v>0</v>
      </c>
      <c r="AU216" s="162">
        <v>0</v>
      </c>
      <c r="AV216" s="169">
        <v>0</v>
      </c>
      <c r="AW216" s="169">
        <v>0</v>
      </c>
      <c r="AX216" s="169">
        <v>0</v>
      </c>
      <c r="AY216" s="169">
        <v>0</v>
      </c>
      <c r="AZ216" s="162">
        <v>0</v>
      </c>
      <c r="BA216" s="162">
        <v>0</v>
      </c>
      <c r="BB216" s="162">
        <v>0</v>
      </c>
      <c r="BC216" s="169">
        <v>0</v>
      </c>
      <c r="BD216" s="169">
        <v>0</v>
      </c>
      <c r="BE216" s="169">
        <v>0</v>
      </c>
      <c r="BF216" s="169">
        <v>0</v>
      </c>
      <c r="BG216" s="162">
        <v>0</v>
      </c>
      <c r="BH216" s="169">
        <v>0</v>
      </c>
      <c r="BI216" s="169">
        <v>0</v>
      </c>
      <c r="BJ216" s="169">
        <v>0</v>
      </c>
      <c r="BK216" s="162">
        <v>0</v>
      </c>
      <c r="BL216" s="169">
        <v>0</v>
      </c>
      <c r="BM216" s="169">
        <v>0</v>
      </c>
      <c r="BN216" s="169">
        <v>0</v>
      </c>
      <c r="BO216" s="169">
        <v>0</v>
      </c>
      <c r="BP216" s="169">
        <v>0</v>
      </c>
      <c r="BQ216" s="162">
        <v>0</v>
      </c>
      <c r="BR216" s="169">
        <v>0</v>
      </c>
      <c r="BS216" s="169">
        <v>0</v>
      </c>
      <c r="BT216" s="169">
        <v>0</v>
      </c>
      <c r="BU216" s="161" t="s">
        <v>518</v>
      </c>
      <c r="BW216" s="161" t="s">
        <v>1188</v>
      </c>
      <c r="BX216" s="161" t="s">
        <v>1263</v>
      </c>
      <c r="BY216" s="161">
        <v>1300</v>
      </c>
      <c r="BZ216" s="161" t="s">
        <v>1263</v>
      </c>
      <c r="CB216" s="161" t="s">
        <v>1263</v>
      </c>
      <c r="CF216" s="220" t="s">
        <v>2252</v>
      </c>
    </row>
    <row r="217" spans="1:90" x14ac:dyDescent="0.25">
      <c r="A217" s="161">
        <v>1206</v>
      </c>
      <c r="B217" s="201" t="s">
        <v>2265</v>
      </c>
      <c r="C217" s="161" t="s">
        <v>2265</v>
      </c>
      <c r="D217" s="201" t="s">
        <v>1369</v>
      </c>
      <c r="E217" s="201" t="s">
        <v>1369</v>
      </c>
      <c r="F217" s="161"/>
      <c r="G217" t="s">
        <v>2250</v>
      </c>
      <c r="H217" s="220" t="s">
        <v>520</v>
      </c>
      <c r="I217" s="161" t="s">
        <v>2251</v>
      </c>
      <c r="J217" s="161" t="s">
        <v>520</v>
      </c>
      <c r="P217" s="169">
        <v>0</v>
      </c>
      <c r="Q217" s="190">
        <v>0</v>
      </c>
      <c r="R217" s="162">
        <v>0</v>
      </c>
      <c r="S217" s="190">
        <v>0</v>
      </c>
      <c r="T217" s="190">
        <v>0</v>
      </c>
      <c r="U217" s="190">
        <v>0</v>
      </c>
      <c r="V217" s="162">
        <v>0</v>
      </c>
      <c r="W217" s="162">
        <v>0</v>
      </c>
      <c r="X217" s="190">
        <v>0</v>
      </c>
      <c r="Y217" s="190">
        <v>0</v>
      </c>
      <c r="Z217" s="190">
        <v>0</v>
      </c>
      <c r="AA217" s="162">
        <v>0</v>
      </c>
      <c r="AB217" s="162">
        <v>0</v>
      </c>
      <c r="AC217" s="169">
        <v>0</v>
      </c>
      <c r="AD217" s="169">
        <v>0</v>
      </c>
      <c r="AE217" s="169">
        <v>0</v>
      </c>
      <c r="AF217" s="162">
        <v>0</v>
      </c>
      <c r="AG217" s="162">
        <v>0</v>
      </c>
      <c r="AH217" s="169">
        <v>0</v>
      </c>
      <c r="AI217" s="169">
        <v>0</v>
      </c>
      <c r="AJ217" s="169">
        <v>0</v>
      </c>
      <c r="AK217" s="169">
        <v>0</v>
      </c>
      <c r="AL217" s="162">
        <v>0</v>
      </c>
      <c r="AM217" s="162">
        <v>0</v>
      </c>
      <c r="AN217" s="162">
        <v>0</v>
      </c>
      <c r="AO217" s="224">
        <v>0</v>
      </c>
      <c r="AP217" s="169">
        <v>0</v>
      </c>
      <c r="AQ217" s="169">
        <v>0</v>
      </c>
      <c r="AR217" s="169">
        <v>0</v>
      </c>
      <c r="AS217" s="162">
        <v>0</v>
      </c>
      <c r="AT217" s="162">
        <v>0</v>
      </c>
      <c r="AU217" s="162">
        <v>0</v>
      </c>
      <c r="AV217" s="169">
        <v>0</v>
      </c>
      <c r="AW217" s="169">
        <v>0</v>
      </c>
      <c r="AX217" s="169">
        <v>0</v>
      </c>
      <c r="AY217" s="169">
        <v>0</v>
      </c>
      <c r="AZ217" s="162">
        <v>0</v>
      </c>
      <c r="BA217" s="162">
        <v>0</v>
      </c>
      <c r="BB217" s="162">
        <v>0</v>
      </c>
      <c r="BC217" s="169">
        <v>0</v>
      </c>
      <c r="BD217" s="169">
        <v>0</v>
      </c>
      <c r="BE217" s="169">
        <v>0</v>
      </c>
      <c r="BF217" s="169">
        <v>0</v>
      </c>
      <c r="BG217" s="162">
        <v>0</v>
      </c>
      <c r="BH217" s="169">
        <v>0</v>
      </c>
      <c r="BI217" s="169">
        <v>0</v>
      </c>
      <c r="BJ217" s="169">
        <v>0</v>
      </c>
      <c r="BK217" s="162">
        <v>0</v>
      </c>
      <c r="BL217" s="169">
        <v>0</v>
      </c>
      <c r="BM217" s="169">
        <v>0</v>
      </c>
      <c r="BN217" s="169">
        <v>0</v>
      </c>
      <c r="BO217" s="169">
        <v>0</v>
      </c>
      <c r="BP217" s="169">
        <v>0</v>
      </c>
      <c r="BQ217" s="162">
        <v>0</v>
      </c>
      <c r="BR217" s="169">
        <v>0</v>
      </c>
      <c r="BS217" s="169">
        <v>0</v>
      </c>
      <c r="BT217" s="169">
        <v>0</v>
      </c>
      <c r="BU217" s="161" t="s">
        <v>518</v>
      </c>
      <c r="BW217" s="161" t="s">
        <v>1188</v>
      </c>
      <c r="BX217" s="161" t="s">
        <v>1263</v>
      </c>
      <c r="BY217" s="161">
        <v>1300</v>
      </c>
      <c r="BZ217" s="161" t="s">
        <v>1263</v>
      </c>
      <c r="CB217" s="161" t="s">
        <v>1263</v>
      </c>
      <c r="CF217" s="220" t="s">
        <v>2252</v>
      </c>
    </row>
    <row r="218" spans="1:90" x14ac:dyDescent="0.25">
      <c r="A218" s="161">
        <v>1207</v>
      </c>
      <c r="B218" s="201" t="s">
        <v>2266</v>
      </c>
      <c r="C218" s="161" t="s">
        <v>2266</v>
      </c>
      <c r="D218" s="201" t="s">
        <v>1369</v>
      </c>
      <c r="E218" s="201" t="s">
        <v>1369</v>
      </c>
      <c r="F218" s="161"/>
      <c r="G218" t="s">
        <v>2250</v>
      </c>
      <c r="H218" s="220" t="s">
        <v>520</v>
      </c>
      <c r="I218" s="161" t="s">
        <v>2251</v>
      </c>
      <c r="J218" s="161" t="s">
        <v>520</v>
      </c>
      <c r="P218" s="169">
        <v>0</v>
      </c>
      <c r="Q218" s="190">
        <v>0</v>
      </c>
      <c r="R218" s="162">
        <v>0</v>
      </c>
      <c r="S218" s="190">
        <v>0</v>
      </c>
      <c r="T218" s="190">
        <v>0</v>
      </c>
      <c r="U218" s="190">
        <v>0</v>
      </c>
      <c r="V218" s="162">
        <v>0</v>
      </c>
      <c r="W218" s="162">
        <v>0</v>
      </c>
      <c r="X218" s="190">
        <v>0</v>
      </c>
      <c r="Y218" s="190">
        <v>0</v>
      </c>
      <c r="Z218" s="190">
        <v>0</v>
      </c>
      <c r="AA218" s="162">
        <v>0</v>
      </c>
      <c r="AB218" s="162">
        <v>0</v>
      </c>
      <c r="AC218" s="169">
        <v>0</v>
      </c>
      <c r="AD218" s="169">
        <v>0</v>
      </c>
      <c r="AE218" s="169">
        <v>0</v>
      </c>
      <c r="AF218" s="162">
        <v>0</v>
      </c>
      <c r="AG218" s="162">
        <v>0</v>
      </c>
      <c r="AH218" s="169">
        <v>0</v>
      </c>
      <c r="AI218" s="169">
        <v>0</v>
      </c>
      <c r="AJ218" s="169">
        <v>0</v>
      </c>
      <c r="AK218" s="169">
        <v>0</v>
      </c>
      <c r="AL218" s="162">
        <v>0</v>
      </c>
      <c r="AM218" s="162">
        <v>0</v>
      </c>
      <c r="AN218" s="162">
        <v>0</v>
      </c>
      <c r="AO218" s="224">
        <v>0</v>
      </c>
      <c r="AP218" s="169">
        <v>0</v>
      </c>
      <c r="AQ218" s="169">
        <v>0</v>
      </c>
      <c r="AR218" s="169">
        <v>0</v>
      </c>
      <c r="AS218" s="162">
        <v>0</v>
      </c>
      <c r="AT218" s="162">
        <v>0</v>
      </c>
      <c r="AU218" s="162">
        <v>0</v>
      </c>
      <c r="AV218" s="169">
        <v>0</v>
      </c>
      <c r="AW218" s="169">
        <v>0</v>
      </c>
      <c r="AX218" s="169">
        <v>0</v>
      </c>
      <c r="AY218" s="169">
        <v>0</v>
      </c>
      <c r="AZ218" s="162">
        <v>0</v>
      </c>
      <c r="BA218" s="162">
        <v>0</v>
      </c>
      <c r="BB218" s="162">
        <v>0</v>
      </c>
      <c r="BC218" s="169">
        <v>0</v>
      </c>
      <c r="BD218" s="169">
        <v>0</v>
      </c>
      <c r="BE218" s="169">
        <v>0</v>
      </c>
      <c r="BF218" s="169">
        <v>0</v>
      </c>
      <c r="BG218" s="162">
        <v>0</v>
      </c>
      <c r="BH218" s="169">
        <v>0</v>
      </c>
      <c r="BI218" s="169">
        <v>0</v>
      </c>
      <c r="BJ218" s="169">
        <v>0</v>
      </c>
      <c r="BK218" s="162">
        <v>0</v>
      </c>
      <c r="BL218" s="169">
        <v>0</v>
      </c>
      <c r="BM218" s="169">
        <v>0</v>
      </c>
      <c r="BN218" s="169">
        <v>0</v>
      </c>
      <c r="BO218" s="169">
        <v>0</v>
      </c>
      <c r="BP218" s="169">
        <v>0</v>
      </c>
      <c r="BQ218" s="162">
        <v>0</v>
      </c>
      <c r="BR218" s="169">
        <v>0</v>
      </c>
      <c r="BS218" s="169">
        <v>0</v>
      </c>
      <c r="BT218" s="169">
        <v>0</v>
      </c>
      <c r="BU218" s="161" t="s">
        <v>518</v>
      </c>
      <c r="BW218" s="161" t="s">
        <v>1188</v>
      </c>
      <c r="BX218" s="161" t="s">
        <v>1263</v>
      </c>
      <c r="BY218" s="161">
        <v>1300</v>
      </c>
      <c r="BZ218" s="161" t="s">
        <v>1263</v>
      </c>
      <c r="CB218" s="161" t="s">
        <v>1263</v>
      </c>
      <c r="CF218" s="220" t="s">
        <v>2252</v>
      </c>
    </row>
    <row r="219" spans="1:90" x14ac:dyDescent="0.25">
      <c r="A219" s="161">
        <v>1208</v>
      </c>
      <c r="B219" s="201" t="s">
        <v>2267</v>
      </c>
      <c r="C219" s="161" t="s">
        <v>2267</v>
      </c>
      <c r="D219" s="201" t="s">
        <v>1369</v>
      </c>
      <c r="E219" s="201" t="s">
        <v>1369</v>
      </c>
      <c r="F219" s="161"/>
      <c r="G219" t="s">
        <v>2250</v>
      </c>
      <c r="H219" s="220" t="s">
        <v>520</v>
      </c>
      <c r="I219" s="161" t="s">
        <v>2251</v>
      </c>
      <c r="J219" s="161" t="s">
        <v>520</v>
      </c>
      <c r="P219" s="169">
        <v>0</v>
      </c>
      <c r="Q219" s="190">
        <v>0</v>
      </c>
      <c r="R219" s="162">
        <v>0</v>
      </c>
      <c r="S219" s="190">
        <v>0</v>
      </c>
      <c r="T219" s="190">
        <v>0</v>
      </c>
      <c r="U219" s="190">
        <v>0</v>
      </c>
      <c r="V219" s="162">
        <v>0</v>
      </c>
      <c r="W219" s="162">
        <v>0</v>
      </c>
      <c r="X219" s="190">
        <v>0</v>
      </c>
      <c r="Y219" s="190">
        <v>0</v>
      </c>
      <c r="Z219" s="190">
        <v>0</v>
      </c>
      <c r="AA219" s="162">
        <v>0</v>
      </c>
      <c r="AB219" s="162">
        <v>0</v>
      </c>
      <c r="AC219" s="169">
        <v>0</v>
      </c>
      <c r="AD219" s="169">
        <v>0</v>
      </c>
      <c r="AE219" s="169">
        <v>0</v>
      </c>
      <c r="AF219" s="162">
        <v>0</v>
      </c>
      <c r="AG219" s="162">
        <v>0</v>
      </c>
      <c r="AH219" s="169">
        <v>0</v>
      </c>
      <c r="AI219" s="169">
        <v>0</v>
      </c>
      <c r="AJ219" s="169">
        <v>0</v>
      </c>
      <c r="AK219" s="169">
        <v>0</v>
      </c>
      <c r="AL219" s="162">
        <v>0</v>
      </c>
      <c r="AM219" s="162">
        <v>0</v>
      </c>
      <c r="AN219" s="162">
        <v>0</v>
      </c>
      <c r="AO219" s="224">
        <v>0</v>
      </c>
      <c r="AP219" s="169">
        <v>0</v>
      </c>
      <c r="AQ219" s="169">
        <v>0</v>
      </c>
      <c r="AR219" s="169">
        <v>0</v>
      </c>
      <c r="AS219" s="162">
        <v>0</v>
      </c>
      <c r="AT219" s="162">
        <v>0</v>
      </c>
      <c r="AU219" s="162">
        <v>0</v>
      </c>
      <c r="AV219" s="169">
        <v>0</v>
      </c>
      <c r="AW219" s="169">
        <v>0</v>
      </c>
      <c r="AX219" s="169">
        <v>0</v>
      </c>
      <c r="AY219" s="169">
        <v>0</v>
      </c>
      <c r="AZ219" s="162">
        <v>0</v>
      </c>
      <c r="BA219" s="162">
        <v>0</v>
      </c>
      <c r="BB219" s="162">
        <v>0</v>
      </c>
      <c r="BC219" s="169">
        <v>0</v>
      </c>
      <c r="BD219" s="169">
        <v>0</v>
      </c>
      <c r="BE219" s="169">
        <v>0</v>
      </c>
      <c r="BF219" s="169">
        <v>0</v>
      </c>
      <c r="BG219" s="162">
        <v>0</v>
      </c>
      <c r="BH219" s="169">
        <v>0</v>
      </c>
      <c r="BI219" s="169">
        <v>0</v>
      </c>
      <c r="BJ219" s="169">
        <v>0</v>
      </c>
      <c r="BK219" s="162">
        <v>0</v>
      </c>
      <c r="BL219" s="169">
        <v>0</v>
      </c>
      <c r="BM219" s="169">
        <v>0</v>
      </c>
      <c r="BN219" s="169">
        <v>0</v>
      </c>
      <c r="BO219" s="169">
        <v>0</v>
      </c>
      <c r="BP219" s="169">
        <v>0</v>
      </c>
      <c r="BQ219" s="162">
        <v>0</v>
      </c>
      <c r="BR219" s="169">
        <v>0</v>
      </c>
      <c r="BS219" s="169">
        <v>0</v>
      </c>
      <c r="BT219" s="169">
        <v>0</v>
      </c>
      <c r="BU219" s="161" t="s">
        <v>518</v>
      </c>
      <c r="BW219" s="161" t="s">
        <v>1188</v>
      </c>
      <c r="BX219" s="161" t="s">
        <v>1263</v>
      </c>
      <c r="BY219" s="161">
        <v>1300</v>
      </c>
      <c r="BZ219" s="161" t="s">
        <v>1263</v>
      </c>
      <c r="CB219" s="161" t="s">
        <v>1263</v>
      </c>
      <c r="CF219" s="220" t="s">
        <v>2252</v>
      </c>
    </row>
    <row r="220" spans="1:90" x14ac:dyDescent="0.25">
      <c r="A220" s="161">
        <v>1209</v>
      </c>
      <c r="B220" s="201" t="s">
        <v>2268</v>
      </c>
      <c r="C220" s="161" t="s">
        <v>2268</v>
      </c>
      <c r="D220" s="201" t="s">
        <v>1369</v>
      </c>
      <c r="E220" s="201" t="s">
        <v>1369</v>
      </c>
      <c r="F220" s="161"/>
      <c r="G220" t="s">
        <v>2250</v>
      </c>
      <c r="H220" s="220" t="s">
        <v>520</v>
      </c>
      <c r="I220" s="161" t="s">
        <v>2251</v>
      </c>
      <c r="J220" s="161" t="s">
        <v>520</v>
      </c>
      <c r="P220" s="169">
        <v>0</v>
      </c>
      <c r="Q220" s="190">
        <v>0</v>
      </c>
      <c r="R220" s="162">
        <v>0</v>
      </c>
      <c r="S220" s="190">
        <v>0</v>
      </c>
      <c r="T220" s="190">
        <v>0</v>
      </c>
      <c r="U220" s="190">
        <v>0</v>
      </c>
      <c r="V220" s="162">
        <v>0</v>
      </c>
      <c r="W220" s="162">
        <v>0</v>
      </c>
      <c r="X220" s="190">
        <v>0</v>
      </c>
      <c r="Y220" s="190">
        <v>0</v>
      </c>
      <c r="Z220" s="190">
        <v>0</v>
      </c>
      <c r="AA220" s="162">
        <v>0</v>
      </c>
      <c r="AB220" s="162">
        <v>0</v>
      </c>
      <c r="AC220" s="169">
        <v>0</v>
      </c>
      <c r="AD220" s="169">
        <v>0</v>
      </c>
      <c r="AE220" s="169">
        <v>0</v>
      </c>
      <c r="AF220" s="162">
        <v>0</v>
      </c>
      <c r="AG220" s="162">
        <v>0</v>
      </c>
      <c r="AH220" s="169">
        <v>0</v>
      </c>
      <c r="AI220" s="169">
        <v>0</v>
      </c>
      <c r="AJ220" s="169">
        <v>0</v>
      </c>
      <c r="AK220" s="169">
        <v>0</v>
      </c>
      <c r="AL220" s="162">
        <v>0</v>
      </c>
      <c r="AM220" s="162">
        <v>0</v>
      </c>
      <c r="AN220" s="162">
        <v>0</v>
      </c>
      <c r="AO220" s="224">
        <v>0</v>
      </c>
      <c r="AP220" s="169">
        <v>0</v>
      </c>
      <c r="AQ220" s="169">
        <v>0</v>
      </c>
      <c r="AR220" s="169">
        <v>0</v>
      </c>
      <c r="AS220" s="162">
        <v>0</v>
      </c>
      <c r="AT220" s="162">
        <v>0</v>
      </c>
      <c r="AU220" s="162">
        <v>0</v>
      </c>
      <c r="AV220" s="169">
        <v>0</v>
      </c>
      <c r="AW220" s="169">
        <v>0</v>
      </c>
      <c r="AX220" s="169">
        <v>0</v>
      </c>
      <c r="AY220" s="169">
        <v>0</v>
      </c>
      <c r="AZ220" s="162">
        <v>0</v>
      </c>
      <c r="BA220" s="162">
        <v>0</v>
      </c>
      <c r="BB220" s="162">
        <v>0</v>
      </c>
      <c r="BC220" s="169">
        <v>0</v>
      </c>
      <c r="BD220" s="169">
        <v>0</v>
      </c>
      <c r="BE220" s="169">
        <v>0</v>
      </c>
      <c r="BF220" s="169">
        <v>0</v>
      </c>
      <c r="BG220" s="162">
        <v>0</v>
      </c>
      <c r="BH220" s="169">
        <v>0</v>
      </c>
      <c r="BI220" s="169">
        <v>0</v>
      </c>
      <c r="BJ220" s="169">
        <v>0</v>
      </c>
      <c r="BK220" s="162">
        <v>0</v>
      </c>
      <c r="BL220" s="169">
        <v>0</v>
      </c>
      <c r="BM220" s="169">
        <v>0</v>
      </c>
      <c r="BN220" s="169">
        <v>0</v>
      </c>
      <c r="BO220" s="169">
        <v>0</v>
      </c>
      <c r="BP220" s="169">
        <v>0</v>
      </c>
      <c r="BQ220" s="162">
        <v>0</v>
      </c>
      <c r="BR220" s="169">
        <v>0</v>
      </c>
      <c r="BS220" s="169">
        <v>0</v>
      </c>
      <c r="BT220" s="169">
        <v>0</v>
      </c>
      <c r="BU220" s="161" t="s">
        <v>518</v>
      </c>
      <c r="BW220" s="161" t="s">
        <v>1188</v>
      </c>
      <c r="BX220" s="161" t="s">
        <v>1263</v>
      </c>
      <c r="BY220" s="161">
        <v>1300</v>
      </c>
      <c r="BZ220" s="161" t="s">
        <v>1263</v>
      </c>
      <c r="CB220" s="161" t="s">
        <v>1263</v>
      </c>
      <c r="CF220" s="220" t="s">
        <v>2252</v>
      </c>
    </row>
    <row r="221" spans="1:90" x14ac:dyDescent="0.25">
      <c r="A221" s="161">
        <v>1210</v>
      </c>
      <c r="B221" s="201" t="s">
        <v>2269</v>
      </c>
      <c r="C221" s="161" t="s">
        <v>2269</v>
      </c>
      <c r="D221" s="201" t="s">
        <v>1369</v>
      </c>
      <c r="E221" s="201" t="s">
        <v>1369</v>
      </c>
      <c r="F221" s="161"/>
      <c r="G221" t="s">
        <v>2250</v>
      </c>
      <c r="H221" s="220" t="s">
        <v>520</v>
      </c>
      <c r="I221" s="161" t="s">
        <v>2251</v>
      </c>
      <c r="J221" s="161" t="s">
        <v>520</v>
      </c>
      <c r="P221" s="169">
        <v>0</v>
      </c>
      <c r="Q221" s="190">
        <v>0</v>
      </c>
      <c r="R221" s="162">
        <v>0</v>
      </c>
      <c r="S221" s="190">
        <v>0</v>
      </c>
      <c r="T221" s="190">
        <v>0</v>
      </c>
      <c r="U221" s="190">
        <v>0</v>
      </c>
      <c r="V221" s="162">
        <v>0</v>
      </c>
      <c r="W221" s="162">
        <v>0</v>
      </c>
      <c r="X221" s="190">
        <v>0</v>
      </c>
      <c r="Y221" s="190">
        <v>0</v>
      </c>
      <c r="Z221" s="190">
        <v>0</v>
      </c>
      <c r="AA221" s="162">
        <v>0</v>
      </c>
      <c r="AB221" s="162">
        <v>0</v>
      </c>
      <c r="AC221" s="169">
        <v>0</v>
      </c>
      <c r="AD221" s="169">
        <v>0</v>
      </c>
      <c r="AE221" s="169">
        <v>0</v>
      </c>
      <c r="AF221" s="162">
        <v>0</v>
      </c>
      <c r="AG221" s="162">
        <v>0</v>
      </c>
      <c r="AH221" s="169">
        <v>0</v>
      </c>
      <c r="AI221" s="169">
        <v>0</v>
      </c>
      <c r="AJ221" s="169">
        <v>0</v>
      </c>
      <c r="AK221" s="169">
        <v>0</v>
      </c>
      <c r="AL221" s="162">
        <v>0</v>
      </c>
      <c r="AM221" s="162">
        <v>0</v>
      </c>
      <c r="AN221" s="162">
        <v>0</v>
      </c>
      <c r="AO221" s="224">
        <v>0</v>
      </c>
      <c r="AP221" s="169">
        <v>0</v>
      </c>
      <c r="AQ221" s="169">
        <v>0</v>
      </c>
      <c r="AR221" s="169">
        <v>0</v>
      </c>
      <c r="AS221" s="162">
        <v>0</v>
      </c>
      <c r="AT221" s="162">
        <v>0</v>
      </c>
      <c r="AU221" s="162">
        <v>0</v>
      </c>
      <c r="AV221" s="169">
        <v>0</v>
      </c>
      <c r="AW221" s="169">
        <v>0</v>
      </c>
      <c r="AX221" s="169">
        <v>0</v>
      </c>
      <c r="AY221" s="169">
        <v>0</v>
      </c>
      <c r="AZ221" s="162">
        <v>0</v>
      </c>
      <c r="BA221" s="162">
        <v>0</v>
      </c>
      <c r="BB221" s="162">
        <v>0</v>
      </c>
      <c r="BC221" s="169">
        <v>0</v>
      </c>
      <c r="BD221" s="169">
        <v>0</v>
      </c>
      <c r="BE221" s="169">
        <v>0</v>
      </c>
      <c r="BF221" s="169">
        <v>0</v>
      </c>
      <c r="BG221" s="162">
        <v>0</v>
      </c>
      <c r="BH221" s="169">
        <v>0</v>
      </c>
      <c r="BI221" s="169">
        <v>0</v>
      </c>
      <c r="BJ221" s="169">
        <v>0</v>
      </c>
      <c r="BK221" s="162">
        <v>0</v>
      </c>
      <c r="BL221" s="169">
        <v>0</v>
      </c>
      <c r="BM221" s="169">
        <v>0</v>
      </c>
      <c r="BN221" s="169">
        <v>0</v>
      </c>
      <c r="BO221" s="169">
        <v>0</v>
      </c>
      <c r="BP221" s="169">
        <v>0</v>
      </c>
      <c r="BQ221" s="162">
        <v>0</v>
      </c>
      <c r="BR221" s="169">
        <v>0</v>
      </c>
      <c r="BS221" s="169">
        <v>0</v>
      </c>
      <c r="BT221" s="169">
        <v>0</v>
      </c>
      <c r="BU221" s="161" t="s">
        <v>518</v>
      </c>
      <c r="BW221" s="161" t="s">
        <v>1188</v>
      </c>
      <c r="BX221" s="161" t="s">
        <v>1263</v>
      </c>
      <c r="BY221" s="161">
        <v>1300</v>
      </c>
      <c r="BZ221" s="161" t="s">
        <v>1263</v>
      </c>
      <c r="CB221" s="161" t="s">
        <v>1263</v>
      </c>
      <c r="CF221" s="220" t="s">
        <v>2252</v>
      </c>
    </row>
    <row r="222" spans="1:90" x14ac:dyDescent="0.25">
      <c r="A222" s="161">
        <v>1211</v>
      </c>
      <c r="B222" s="201" t="s">
        <v>2270</v>
      </c>
      <c r="C222" s="161" t="s">
        <v>2270</v>
      </c>
      <c r="D222" s="201" t="s">
        <v>1369</v>
      </c>
      <c r="E222" s="201" t="s">
        <v>1369</v>
      </c>
      <c r="F222" s="161" t="s">
        <v>2271</v>
      </c>
      <c r="G222" s="161" t="s">
        <v>2272</v>
      </c>
      <c r="H222" s="161" t="s">
        <v>2272</v>
      </c>
      <c r="I222" s="161" t="s">
        <v>2188</v>
      </c>
      <c r="J222" s="161" t="s">
        <v>2189</v>
      </c>
      <c r="O222" s="161" t="s">
        <v>2255</v>
      </c>
      <c r="P222" s="169">
        <v>3909</v>
      </c>
      <c r="Q222" s="190">
        <v>3909</v>
      </c>
      <c r="R222" s="162">
        <v>1</v>
      </c>
      <c r="S222" s="190">
        <v>3963</v>
      </c>
      <c r="T222" s="190">
        <v>3963</v>
      </c>
      <c r="U222" s="190">
        <v>3963</v>
      </c>
      <c r="V222" s="162">
        <v>1</v>
      </c>
      <c r="W222" s="162">
        <v>1</v>
      </c>
      <c r="X222" s="190">
        <v>4040</v>
      </c>
      <c r="Y222" s="190">
        <v>4040</v>
      </c>
      <c r="Z222" s="190">
        <v>4040</v>
      </c>
      <c r="AA222" s="162">
        <v>1</v>
      </c>
      <c r="AB222" s="162">
        <v>1</v>
      </c>
      <c r="AC222" s="169">
        <v>4057</v>
      </c>
      <c r="AD222" s="169">
        <v>4057</v>
      </c>
      <c r="AE222" s="169">
        <v>4057</v>
      </c>
      <c r="AF222" s="162">
        <v>1</v>
      </c>
      <c r="AG222" s="162">
        <v>1</v>
      </c>
      <c r="AH222" s="169">
        <v>4103</v>
      </c>
      <c r="AI222" s="169">
        <v>4103</v>
      </c>
      <c r="AJ222" s="169">
        <v>4103</v>
      </c>
      <c r="AK222" s="169">
        <v>4103</v>
      </c>
      <c r="AL222" s="162">
        <v>1</v>
      </c>
      <c r="AM222" s="162">
        <v>1</v>
      </c>
      <c r="AN222" s="162">
        <v>1</v>
      </c>
      <c r="AO222" s="224">
        <v>4106</v>
      </c>
      <c r="AP222" s="169">
        <v>4106</v>
      </c>
      <c r="AQ222" s="169">
        <v>4106</v>
      </c>
      <c r="AR222" s="169">
        <v>4106</v>
      </c>
      <c r="AS222" s="162">
        <v>1</v>
      </c>
      <c r="AT222" s="162">
        <v>1</v>
      </c>
      <c r="AU222" s="162">
        <v>1</v>
      </c>
      <c r="AV222" s="169">
        <v>4135</v>
      </c>
      <c r="AW222" s="169">
        <v>4135</v>
      </c>
      <c r="AX222" s="169">
        <v>0</v>
      </c>
      <c r="AY222" s="169">
        <v>0</v>
      </c>
      <c r="AZ222" s="162">
        <v>1</v>
      </c>
      <c r="BA222" s="162">
        <v>0</v>
      </c>
      <c r="BB222" s="162">
        <v>0</v>
      </c>
      <c r="BC222" s="169">
        <v>4083</v>
      </c>
      <c r="BD222" s="169">
        <v>4083</v>
      </c>
      <c r="BE222" s="169">
        <v>0</v>
      </c>
      <c r="BF222" s="169">
        <v>0</v>
      </c>
      <c r="BG222" s="162">
        <v>1</v>
      </c>
      <c r="BH222" s="169">
        <v>4077</v>
      </c>
      <c r="BI222" s="169">
        <v>4077</v>
      </c>
      <c r="BJ222" s="169">
        <v>0</v>
      </c>
      <c r="BK222" s="162">
        <v>0</v>
      </c>
      <c r="BL222" s="169">
        <v>0</v>
      </c>
      <c r="BM222" s="169">
        <v>0</v>
      </c>
      <c r="BN222" s="169">
        <v>0</v>
      </c>
      <c r="BO222" s="169">
        <v>0</v>
      </c>
      <c r="BP222" s="169">
        <v>0</v>
      </c>
      <c r="BQ222" s="162">
        <v>0</v>
      </c>
      <c r="BR222" s="169">
        <v>0</v>
      </c>
      <c r="BS222" s="169">
        <v>0</v>
      </c>
      <c r="BT222" s="169">
        <v>0</v>
      </c>
      <c r="BU222" s="161" t="s">
        <v>518</v>
      </c>
      <c r="BV222" s="161" t="s">
        <v>2174</v>
      </c>
      <c r="BW222" s="161" t="s">
        <v>1187</v>
      </c>
      <c r="BX222" s="161" t="s">
        <v>1266</v>
      </c>
      <c r="BY222" s="161" t="s">
        <v>2190</v>
      </c>
      <c r="BZ222" s="161" t="s">
        <v>1266</v>
      </c>
      <c r="CB222" s="161" t="s">
        <v>1266</v>
      </c>
      <c r="CF222" s="161" t="s">
        <v>2189</v>
      </c>
      <c r="CG222" s="161" t="s">
        <v>2191</v>
      </c>
      <c r="CI222" s="161">
        <v>0</v>
      </c>
      <c r="CJ222" s="161">
        <v>1.00017292107599</v>
      </c>
      <c r="CK222" s="161" t="s">
        <v>2192</v>
      </c>
      <c r="CL222" s="161" t="s">
        <v>2193</v>
      </c>
    </row>
    <row r="223" spans="1:90" x14ac:dyDescent="0.25">
      <c r="A223" s="161">
        <v>1216</v>
      </c>
      <c r="B223" s="201" t="s">
        <v>2273</v>
      </c>
      <c r="C223" s="161" t="s">
        <v>2273</v>
      </c>
      <c r="D223" s="201" t="s">
        <v>1369</v>
      </c>
      <c r="E223" s="201" t="s">
        <v>1369</v>
      </c>
      <c r="F223" s="161" t="s">
        <v>2274</v>
      </c>
      <c r="G223" s="161" t="s">
        <v>2275</v>
      </c>
      <c r="H223" s="161" t="s">
        <v>2275</v>
      </c>
      <c r="I223" s="161" t="s">
        <v>2188</v>
      </c>
      <c r="J223" s="161" t="s">
        <v>2189</v>
      </c>
      <c r="O223" s="161" t="s">
        <v>2255</v>
      </c>
      <c r="P223" s="169">
        <v>5138</v>
      </c>
      <c r="Q223" s="190">
        <v>5138</v>
      </c>
      <c r="R223" s="162">
        <v>1</v>
      </c>
      <c r="S223" s="190">
        <v>5228</v>
      </c>
      <c r="T223" s="190">
        <v>5228</v>
      </c>
      <c r="U223" s="190">
        <v>5228</v>
      </c>
      <c r="V223" s="162">
        <v>1</v>
      </c>
      <c r="W223" s="162">
        <v>1</v>
      </c>
      <c r="X223" s="190">
        <v>5400</v>
      </c>
      <c r="Y223" s="190">
        <v>5400</v>
      </c>
      <c r="Z223" s="190">
        <v>5400</v>
      </c>
      <c r="AA223" s="162">
        <v>1</v>
      </c>
      <c r="AB223" s="162">
        <v>1</v>
      </c>
      <c r="AC223" s="169">
        <v>5463</v>
      </c>
      <c r="AD223" s="169">
        <v>5463</v>
      </c>
      <c r="AE223" s="169">
        <v>5463</v>
      </c>
      <c r="AF223" s="162">
        <v>1</v>
      </c>
      <c r="AG223" s="162">
        <v>1</v>
      </c>
      <c r="AH223" s="169">
        <v>5509</v>
      </c>
      <c r="AI223" s="169">
        <v>5509</v>
      </c>
      <c r="AJ223" s="169">
        <v>5509</v>
      </c>
      <c r="AK223" s="169">
        <v>5509</v>
      </c>
      <c r="AL223" s="162">
        <v>1</v>
      </c>
      <c r="AM223" s="162">
        <v>1</v>
      </c>
      <c r="AN223" s="162">
        <v>1</v>
      </c>
      <c r="AO223" s="224">
        <v>5593</v>
      </c>
      <c r="AP223" s="169">
        <v>5593</v>
      </c>
      <c r="AQ223" s="169">
        <v>5593</v>
      </c>
      <c r="AR223" s="169">
        <v>5593</v>
      </c>
      <c r="AS223" s="162">
        <v>1</v>
      </c>
      <c r="AT223" s="162">
        <v>1</v>
      </c>
      <c r="AU223" s="162">
        <v>1</v>
      </c>
      <c r="AV223" s="169">
        <v>5656</v>
      </c>
      <c r="AW223" s="169">
        <v>5656</v>
      </c>
      <c r="AX223" s="169">
        <v>0</v>
      </c>
      <c r="AY223" s="169">
        <v>0</v>
      </c>
      <c r="AZ223" s="162">
        <v>1</v>
      </c>
      <c r="BA223" s="162">
        <v>0</v>
      </c>
      <c r="BB223" s="162">
        <v>0</v>
      </c>
      <c r="BC223" s="169">
        <v>5721</v>
      </c>
      <c r="BD223" s="169">
        <v>5721</v>
      </c>
      <c r="BE223" s="169">
        <v>0</v>
      </c>
      <c r="BF223" s="169">
        <v>0</v>
      </c>
      <c r="BG223" s="162">
        <v>1</v>
      </c>
      <c r="BH223" s="169">
        <v>5721</v>
      </c>
      <c r="BI223" s="169">
        <v>5721</v>
      </c>
      <c r="BJ223" s="169">
        <v>0</v>
      </c>
      <c r="BK223" s="162">
        <v>0</v>
      </c>
      <c r="BL223" s="169">
        <v>0</v>
      </c>
      <c r="BM223" s="169">
        <v>0</v>
      </c>
      <c r="BN223" s="169">
        <v>0</v>
      </c>
      <c r="BO223" s="169">
        <v>0</v>
      </c>
      <c r="BP223" s="169">
        <v>0</v>
      </c>
      <c r="BQ223" s="162">
        <v>0</v>
      </c>
      <c r="BR223" s="169">
        <v>0</v>
      </c>
      <c r="BS223" s="169">
        <v>0</v>
      </c>
      <c r="BT223" s="169">
        <v>0</v>
      </c>
      <c r="BU223" s="161" t="s">
        <v>518</v>
      </c>
      <c r="BV223" s="161" t="s">
        <v>2174</v>
      </c>
      <c r="BW223" s="161" t="s">
        <v>1187</v>
      </c>
      <c r="BX223" s="161" t="s">
        <v>1266</v>
      </c>
      <c r="BY223" s="161" t="s">
        <v>2190</v>
      </c>
      <c r="BZ223" s="161" t="s">
        <v>1266</v>
      </c>
      <c r="CB223" s="161" t="s">
        <v>1266</v>
      </c>
      <c r="CF223" s="161" t="s">
        <v>2189</v>
      </c>
      <c r="CG223" s="161" t="s">
        <v>2191</v>
      </c>
      <c r="CI223" s="161">
        <v>0</v>
      </c>
      <c r="CJ223" s="161">
        <v>0.92092422264271001</v>
      </c>
      <c r="CK223" s="161" t="s">
        <v>2192</v>
      </c>
      <c r="CL223" s="161" t="s">
        <v>2193</v>
      </c>
    </row>
    <row r="224" spans="1:90" x14ac:dyDescent="0.25">
      <c r="A224" s="161">
        <v>1219</v>
      </c>
      <c r="B224" s="201" t="s">
        <v>2276</v>
      </c>
      <c r="C224" s="161" t="s">
        <v>2276</v>
      </c>
      <c r="D224" s="201" t="s">
        <v>1369</v>
      </c>
      <c r="E224" s="201" t="s">
        <v>1369</v>
      </c>
      <c r="F224" s="161" t="s">
        <v>2277</v>
      </c>
      <c r="G224" s="161" t="s">
        <v>2278</v>
      </c>
      <c r="H224" s="161" t="s">
        <v>2278</v>
      </c>
      <c r="I224" s="161" t="s">
        <v>2279</v>
      </c>
      <c r="J224" s="161" t="s">
        <v>2280</v>
      </c>
      <c r="O224" s="161" t="s">
        <v>2255</v>
      </c>
      <c r="P224" s="169">
        <v>11421</v>
      </c>
      <c r="Q224" s="190">
        <v>11421</v>
      </c>
      <c r="R224" s="162">
        <v>1</v>
      </c>
      <c r="S224" s="190">
        <v>11503</v>
      </c>
      <c r="T224" s="190">
        <v>11503</v>
      </c>
      <c r="U224" s="190">
        <v>11503</v>
      </c>
      <c r="V224" s="162">
        <v>1</v>
      </c>
      <c r="W224" s="162">
        <v>1</v>
      </c>
      <c r="X224" s="190">
        <v>11638</v>
      </c>
      <c r="Y224" s="190">
        <v>11638</v>
      </c>
      <c r="Z224" s="190">
        <v>11638</v>
      </c>
      <c r="AA224" s="162">
        <v>1</v>
      </c>
      <c r="AB224" s="162">
        <v>1</v>
      </c>
      <c r="AC224" s="169">
        <v>11749</v>
      </c>
      <c r="AD224" s="169">
        <v>11749</v>
      </c>
      <c r="AE224" s="169">
        <v>11749</v>
      </c>
      <c r="AF224" s="162">
        <v>1</v>
      </c>
      <c r="AG224" s="162">
        <v>1</v>
      </c>
      <c r="AH224" s="169">
        <v>11761</v>
      </c>
      <c r="AI224" s="169">
        <v>11761</v>
      </c>
      <c r="AJ224" s="169">
        <v>11761</v>
      </c>
      <c r="AK224" s="169">
        <v>11761</v>
      </c>
      <c r="AL224" s="162">
        <v>1</v>
      </c>
      <c r="AM224" s="162">
        <v>1</v>
      </c>
      <c r="AN224" s="162">
        <v>1</v>
      </c>
      <c r="AO224" s="224">
        <v>11778</v>
      </c>
      <c r="AP224" s="169">
        <v>11778</v>
      </c>
      <c r="AQ224" s="169">
        <v>11778</v>
      </c>
      <c r="AR224" s="169">
        <v>11778</v>
      </c>
      <c r="AS224" s="162">
        <v>1</v>
      </c>
      <c r="AT224" s="162">
        <v>1</v>
      </c>
      <c r="AU224" s="162">
        <v>1</v>
      </c>
      <c r="AV224" s="169">
        <v>11806</v>
      </c>
      <c r="AW224" s="169">
        <v>11806</v>
      </c>
      <c r="AX224" s="169">
        <v>0</v>
      </c>
      <c r="AY224" s="169">
        <v>0</v>
      </c>
      <c r="AZ224" s="162">
        <v>1</v>
      </c>
      <c r="BA224" s="162">
        <v>0</v>
      </c>
      <c r="BB224" s="162">
        <v>0</v>
      </c>
      <c r="BC224" s="169">
        <v>11902</v>
      </c>
      <c r="BD224" s="169">
        <v>11902</v>
      </c>
      <c r="BE224" s="169">
        <v>0</v>
      </c>
      <c r="BF224" s="169">
        <v>0</v>
      </c>
      <c r="BG224" s="162">
        <v>1</v>
      </c>
      <c r="BH224" s="169">
        <v>11960</v>
      </c>
      <c r="BI224" s="169">
        <v>11960</v>
      </c>
      <c r="BJ224" s="169">
        <v>0</v>
      </c>
      <c r="BK224" s="162">
        <v>0</v>
      </c>
      <c r="BL224" s="169">
        <v>0</v>
      </c>
      <c r="BM224" s="169">
        <v>0</v>
      </c>
      <c r="BN224" s="169">
        <v>0</v>
      </c>
      <c r="BO224" s="169">
        <v>0</v>
      </c>
      <c r="BP224" s="169">
        <v>0</v>
      </c>
      <c r="BQ224" s="162">
        <v>0</v>
      </c>
      <c r="BR224" s="169">
        <v>0</v>
      </c>
      <c r="BS224" s="169">
        <v>0</v>
      </c>
      <c r="BT224" s="169">
        <v>0</v>
      </c>
      <c r="BU224" s="161" t="s">
        <v>518</v>
      </c>
      <c r="BV224" s="161" t="s">
        <v>2174</v>
      </c>
      <c r="BW224" s="161" t="s">
        <v>1187</v>
      </c>
      <c r="BX224" s="161" t="s">
        <v>1266</v>
      </c>
      <c r="BY224" s="161" t="s">
        <v>2190</v>
      </c>
      <c r="BZ224" s="161" t="s">
        <v>1266</v>
      </c>
      <c r="CB224" s="161" t="s">
        <v>1266</v>
      </c>
      <c r="CF224" s="161" t="s">
        <v>2280</v>
      </c>
      <c r="CG224" s="161" t="s">
        <v>2281</v>
      </c>
      <c r="CI224" s="161">
        <v>0</v>
      </c>
      <c r="CJ224" s="161">
        <v>0.93769374794938498</v>
      </c>
      <c r="CK224" s="161" t="s">
        <v>2192</v>
      </c>
      <c r="CL224" s="161" t="s">
        <v>2193</v>
      </c>
    </row>
    <row r="225" spans="1:90" x14ac:dyDescent="0.25">
      <c r="A225" s="161">
        <v>1221</v>
      </c>
      <c r="B225" s="201" t="s">
        <v>2282</v>
      </c>
      <c r="C225" s="161" t="s">
        <v>2282</v>
      </c>
      <c r="D225" s="201" t="s">
        <v>1369</v>
      </c>
      <c r="E225" s="201" t="s">
        <v>1369</v>
      </c>
      <c r="F225" s="161" t="s">
        <v>2283</v>
      </c>
      <c r="G225" s="161" t="s">
        <v>2284</v>
      </c>
      <c r="H225" s="161" t="s">
        <v>2284</v>
      </c>
      <c r="I225" s="161" t="s">
        <v>2279</v>
      </c>
      <c r="J225" s="161" t="s">
        <v>2280</v>
      </c>
      <c r="O225" s="161" t="s">
        <v>2255</v>
      </c>
      <c r="P225" s="169">
        <v>17804</v>
      </c>
      <c r="Q225" s="190">
        <v>17804</v>
      </c>
      <c r="R225" s="162">
        <v>1</v>
      </c>
      <c r="S225" s="190">
        <v>17957</v>
      </c>
      <c r="T225" s="190">
        <v>17957</v>
      </c>
      <c r="U225" s="190">
        <v>17957</v>
      </c>
      <c r="V225" s="162">
        <v>1</v>
      </c>
      <c r="W225" s="162">
        <v>1</v>
      </c>
      <c r="X225" s="190">
        <v>18161</v>
      </c>
      <c r="Y225" s="190">
        <v>18161</v>
      </c>
      <c r="Z225" s="190">
        <v>18161</v>
      </c>
      <c r="AA225" s="162">
        <v>1</v>
      </c>
      <c r="AB225" s="162">
        <v>1</v>
      </c>
      <c r="AC225" s="169">
        <v>18425</v>
      </c>
      <c r="AD225" s="169">
        <v>18425</v>
      </c>
      <c r="AE225" s="169">
        <v>18425</v>
      </c>
      <c r="AF225" s="162">
        <v>1</v>
      </c>
      <c r="AG225" s="162">
        <v>1</v>
      </c>
      <c r="AH225" s="169">
        <v>18685</v>
      </c>
      <c r="AI225" s="169">
        <v>18685</v>
      </c>
      <c r="AJ225" s="169">
        <v>18685</v>
      </c>
      <c r="AK225" s="169">
        <v>18685</v>
      </c>
      <c r="AL225" s="162">
        <v>1</v>
      </c>
      <c r="AM225" s="162">
        <v>1</v>
      </c>
      <c r="AN225" s="162">
        <v>1</v>
      </c>
      <c r="AO225" s="224">
        <v>18775</v>
      </c>
      <c r="AP225" s="169">
        <v>18775</v>
      </c>
      <c r="AQ225" s="169">
        <v>18775</v>
      </c>
      <c r="AR225" s="169">
        <v>18775</v>
      </c>
      <c r="AS225" s="162">
        <v>1</v>
      </c>
      <c r="AT225" s="162">
        <v>1</v>
      </c>
      <c r="AU225" s="162">
        <v>1</v>
      </c>
      <c r="AV225" s="169">
        <v>18821</v>
      </c>
      <c r="AW225" s="169">
        <v>18821</v>
      </c>
      <c r="AX225" s="169">
        <v>0</v>
      </c>
      <c r="AY225" s="169">
        <v>0</v>
      </c>
      <c r="AZ225" s="162">
        <v>1</v>
      </c>
      <c r="BA225" s="162">
        <v>0</v>
      </c>
      <c r="BB225" s="162">
        <v>0</v>
      </c>
      <c r="BC225" s="169">
        <v>18780</v>
      </c>
      <c r="BD225" s="169">
        <v>18780</v>
      </c>
      <c r="BE225" s="169">
        <v>0</v>
      </c>
      <c r="BF225" s="169">
        <v>0</v>
      </c>
      <c r="BG225" s="162">
        <v>1</v>
      </c>
      <c r="BH225" s="169">
        <v>18699</v>
      </c>
      <c r="BI225" s="169">
        <v>18699</v>
      </c>
      <c r="BJ225" s="169">
        <v>0</v>
      </c>
      <c r="BK225" s="162">
        <v>0</v>
      </c>
      <c r="BL225" s="169">
        <v>0</v>
      </c>
      <c r="BM225" s="169">
        <v>0</v>
      </c>
      <c r="BN225" s="169">
        <v>0</v>
      </c>
      <c r="BO225" s="169">
        <v>0</v>
      </c>
      <c r="BP225" s="169">
        <v>0</v>
      </c>
      <c r="BQ225" s="162">
        <v>0</v>
      </c>
      <c r="BR225" s="169">
        <v>0</v>
      </c>
      <c r="BS225" s="169">
        <v>0</v>
      </c>
      <c r="BT225" s="169">
        <v>0</v>
      </c>
      <c r="BU225" s="161" t="s">
        <v>518</v>
      </c>
      <c r="BV225" s="161" t="s">
        <v>2174</v>
      </c>
      <c r="BW225" s="161" t="s">
        <v>1187</v>
      </c>
      <c r="BX225" s="161" t="s">
        <v>1266</v>
      </c>
      <c r="BY225" s="161" t="s">
        <v>2190</v>
      </c>
      <c r="BZ225" s="161" t="s">
        <v>1266</v>
      </c>
      <c r="CB225" s="161" t="s">
        <v>1266</v>
      </c>
      <c r="CF225" s="161" t="s">
        <v>2280</v>
      </c>
      <c r="CG225" s="161" t="s">
        <v>2281</v>
      </c>
      <c r="CI225" s="161">
        <v>1</v>
      </c>
      <c r="CJ225" s="161">
        <v>0.926371047180231</v>
      </c>
      <c r="CK225" s="161" t="s">
        <v>2192</v>
      </c>
      <c r="CL225" s="161" t="s">
        <v>2193</v>
      </c>
    </row>
    <row r="226" spans="1:90" x14ac:dyDescent="0.25">
      <c r="A226" s="161">
        <v>1222</v>
      </c>
      <c r="B226" s="201" t="s">
        <v>2285</v>
      </c>
      <c r="C226" s="161" t="s">
        <v>2285</v>
      </c>
      <c r="D226" s="201" t="s">
        <v>1369</v>
      </c>
      <c r="E226" s="201" t="s">
        <v>1369</v>
      </c>
      <c r="F226" s="161" t="s">
        <v>2286</v>
      </c>
      <c r="G226" s="161" t="s">
        <v>2287</v>
      </c>
      <c r="H226" s="161" t="s">
        <v>2287</v>
      </c>
      <c r="I226" s="161" t="s">
        <v>2279</v>
      </c>
      <c r="J226" s="161" t="s">
        <v>2280</v>
      </c>
      <c r="O226" s="161" t="s">
        <v>2255</v>
      </c>
      <c r="P226" s="169">
        <v>2929</v>
      </c>
      <c r="Q226" s="190">
        <v>2929</v>
      </c>
      <c r="R226" s="162">
        <v>1</v>
      </c>
      <c r="S226" s="190">
        <v>2944</v>
      </c>
      <c r="T226" s="190">
        <v>2944</v>
      </c>
      <c r="U226" s="190">
        <v>2944</v>
      </c>
      <c r="V226" s="162">
        <v>1</v>
      </c>
      <c r="W226" s="162">
        <v>1</v>
      </c>
      <c r="X226" s="190">
        <v>2980</v>
      </c>
      <c r="Y226" s="190">
        <v>2980</v>
      </c>
      <c r="Z226" s="190">
        <v>2980</v>
      </c>
      <c r="AA226" s="162">
        <v>1</v>
      </c>
      <c r="AB226" s="162">
        <v>1</v>
      </c>
      <c r="AC226" s="169">
        <v>3009</v>
      </c>
      <c r="AD226" s="169">
        <v>3009</v>
      </c>
      <c r="AE226" s="169">
        <v>3009</v>
      </c>
      <c r="AF226" s="162">
        <v>1</v>
      </c>
      <c r="AG226" s="162">
        <v>1</v>
      </c>
      <c r="AH226" s="169">
        <v>3093</v>
      </c>
      <c r="AI226" s="169">
        <v>3093</v>
      </c>
      <c r="AJ226" s="169">
        <v>3093</v>
      </c>
      <c r="AK226" s="169">
        <v>3093</v>
      </c>
      <c r="AL226" s="162">
        <v>1</v>
      </c>
      <c r="AM226" s="162">
        <v>1</v>
      </c>
      <c r="AN226" s="162">
        <v>1</v>
      </c>
      <c r="AO226" s="224">
        <v>3140</v>
      </c>
      <c r="AP226" s="169">
        <v>3140</v>
      </c>
      <c r="AQ226" s="169">
        <v>3140</v>
      </c>
      <c r="AR226" s="169">
        <v>3140</v>
      </c>
      <c r="AS226" s="162">
        <v>1</v>
      </c>
      <c r="AT226" s="162">
        <v>1</v>
      </c>
      <c r="AU226" s="162">
        <v>1</v>
      </c>
      <c r="AV226" s="169">
        <v>3189</v>
      </c>
      <c r="AW226" s="169">
        <v>3189</v>
      </c>
      <c r="AX226" s="169">
        <v>0</v>
      </c>
      <c r="AY226" s="169">
        <v>0</v>
      </c>
      <c r="AZ226" s="162">
        <v>1</v>
      </c>
      <c r="BA226" s="162">
        <v>0</v>
      </c>
      <c r="BB226" s="162">
        <v>0</v>
      </c>
      <c r="BC226" s="169">
        <v>3194</v>
      </c>
      <c r="BD226" s="169">
        <v>3194</v>
      </c>
      <c r="BE226" s="169">
        <v>0</v>
      </c>
      <c r="BF226" s="169">
        <v>0</v>
      </c>
      <c r="BG226" s="162">
        <v>1</v>
      </c>
      <c r="BH226" s="169">
        <v>3201</v>
      </c>
      <c r="BI226" s="169">
        <v>3201</v>
      </c>
      <c r="BJ226" s="169">
        <v>0</v>
      </c>
      <c r="BK226" s="162">
        <v>0</v>
      </c>
      <c r="BL226" s="169">
        <v>0</v>
      </c>
      <c r="BM226" s="169">
        <v>0</v>
      </c>
      <c r="BN226" s="169">
        <v>0</v>
      </c>
      <c r="BO226" s="169">
        <v>0</v>
      </c>
      <c r="BP226" s="169">
        <v>0</v>
      </c>
      <c r="BQ226" s="162">
        <v>0</v>
      </c>
      <c r="BR226" s="169">
        <v>0</v>
      </c>
      <c r="BS226" s="169">
        <v>0</v>
      </c>
      <c r="BT226" s="169">
        <v>0</v>
      </c>
      <c r="BU226" s="161" t="s">
        <v>518</v>
      </c>
      <c r="BV226" s="161" t="s">
        <v>2174</v>
      </c>
      <c r="BW226" s="161" t="s">
        <v>1187</v>
      </c>
      <c r="BX226" s="161" t="s">
        <v>1266</v>
      </c>
      <c r="BY226" s="161" t="s">
        <v>2190</v>
      </c>
      <c r="BZ226" s="161" t="s">
        <v>1266</v>
      </c>
      <c r="CB226" s="161" t="s">
        <v>1266</v>
      </c>
      <c r="CF226" s="161" t="s">
        <v>2280</v>
      </c>
      <c r="CG226" s="161" t="s">
        <v>2281</v>
      </c>
      <c r="CI226" s="161">
        <v>0</v>
      </c>
      <c r="CJ226" s="161">
        <v>0.91838901313194499</v>
      </c>
      <c r="CK226" s="161" t="s">
        <v>2192</v>
      </c>
      <c r="CL226" s="161" t="s">
        <v>2193</v>
      </c>
    </row>
    <row r="227" spans="1:90" x14ac:dyDescent="0.25">
      <c r="A227" s="161">
        <v>1223</v>
      </c>
      <c r="B227" s="201" t="s">
        <v>2288</v>
      </c>
      <c r="C227" s="161" t="s">
        <v>2288</v>
      </c>
      <c r="D227" s="201" t="s">
        <v>1369</v>
      </c>
      <c r="E227" s="201" t="s">
        <v>1369</v>
      </c>
      <c r="F227" s="161" t="s">
        <v>2289</v>
      </c>
      <c r="G227" s="161" t="s">
        <v>2290</v>
      </c>
      <c r="H227" s="161" t="s">
        <v>2290</v>
      </c>
      <c r="I227" s="161" t="s">
        <v>2279</v>
      </c>
      <c r="J227" s="161" t="s">
        <v>2280</v>
      </c>
      <c r="O227" s="161" t="s">
        <v>2255</v>
      </c>
      <c r="P227" s="169">
        <v>2756</v>
      </c>
      <c r="Q227" s="190">
        <v>2756</v>
      </c>
      <c r="R227" s="162">
        <v>1</v>
      </c>
      <c r="S227" s="190">
        <v>2766</v>
      </c>
      <c r="T227" s="190">
        <v>2766</v>
      </c>
      <c r="U227" s="190">
        <v>2766</v>
      </c>
      <c r="V227" s="162">
        <v>1</v>
      </c>
      <c r="W227" s="162">
        <v>1</v>
      </c>
      <c r="X227" s="190">
        <v>2736</v>
      </c>
      <c r="Y227" s="190">
        <v>2736</v>
      </c>
      <c r="Z227" s="190">
        <v>2736</v>
      </c>
      <c r="AA227" s="162">
        <v>1</v>
      </c>
      <c r="AB227" s="162">
        <v>1</v>
      </c>
      <c r="AC227" s="169">
        <v>2745</v>
      </c>
      <c r="AD227" s="169">
        <v>2745</v>
      </c>
      <c r="AE227" s="169">
        <v>2745</v>
      </c>
      <c r="AF227" s="162">
        <v>1</v>
      </c>
      <c r="AG227" s="162">
        <v>1</v>
      </c>
      <c r="AH227" s="169">
        <v>2782</v>
      </c>
      <c r="AI227" s="169">
        <v>2782</v>
      </c>
      <c r="AJ227" s="169">
        <v>2782</v>
      </c>
      <c r="AK227" s="169">
        <v>2782</v>
      </c>
      <c r="AL227" s="162">
        <v>1</v>
      </c>
      <c r="AM227" s="162">
        <v>1</v>
      </c>
      <c r="AN227" s="162">
        <v>1</v>
      </c>
      <c r="AO227" s="224">
        <v>2797</v>
      </c>
      <c r="AP227" s="169">
        <v>2797</v>
      </c>
      <c r="AQ227" s="169">
        <v>2797</v>
      </c>
      <c r="AR227" s="169">
        <v>2797</v>
      </c>
      <c r="AS227" s="162">
        <v>1</v>
      </c>
      <c r="AT227" s="162">
        <v>1</v>
      </c>
      <c r="AU227" s="162">
        <v>1</v>
      </c>
      <c r="AV227" s="169">
        <v>2847</v>
      </c>
      <c r="AW227" s="169">
        <v>2847</v>
      </c>
      <c r="AX227" s="169">
        <v>0</v>
      </c>
      <c r="AY227" s="169">
        <v>0</v>
      </c>
      <c r="AZ227" s="162">
        <v>1</v>
      </c>
      <c r="BA227" s="162">
        <v>0</v>
      </c>
      <c r="BB227" s="162">
        <v>0</v>
      </c>
      <c r="BC227" s="169">
        <v>2857</v>
      </c>
      <c r="BD227" s="169">
        <v>2857</v>
      </c>
      <c r="BE227" s="169">
        <v>0</v>
      </c>
      <c r="BF227" s="169">
        <v>0</v>
      </c>
      <c r="BG227" s="162">
        <v>1</v>
      </c>
      <c r="BH227" s="169">
        <v>2846</v>
      </c>
      <c r="BI227" s="169">
        <v>2846</v>
      </c>
      <c r="BJ227" s="169">
        <v>0</v>
      </c>
      <c r="BK227" s="162">
        <v>0</v>
      </c>
      <c r="BL227" s="169">
        <v>0</v>
      </c>
      <c r="BM227" s="169">
        <v>0</v>
      </c>
      <c r="BN227" s="169">
        <v>0</v>
      </c>
      <c r="BO227" s="169">
        <v>0</v>
      </c>
      <c r="BP227" s="169">
        <v>0</v>
      </c>
      <c r="BQ227" s="162">
        <v>0</v>
      </c>
      <c r="BR227" s="169">
        <v>0</v>
      </c>
      <c r="BS227" s="169">
        <v>0</v>
      </c>
      <c r="BT227" s="169">
        <v>0</v>
      </c>
      <c r="BU227" s="161" t="s">
        <v>518</v>
      </c>
      <c r="BV227" s="161" t="s">
        <v>2174</v>
      </c>
      <c r="BW227" s="161" t="s">
        <v>1187</v>
      </c>
      <c r="BX227" s="161" t="s">
        <v>1266</v>
      </c>
      <c r="BY227" s="161" t="s">
        <v>2190</v>
      </c>
      <c r="BZ227" s="161" t="s">
        <v>1266</v>
      </c>
      <c r="CB227" s="161" t="s">
        <v>1266</v>
      </c>
      <c r="CF227" s="161" t="s">
        <v>2280</v>
      </c>
      <c r="CG227" s="161" t="s">
        <v>2281</v>
      </c>
      <c r="CI227" s="161">
        <v>0</v>
      </c>
      <c r="CJ227" s="161">
        <v>1.1967223255175199</v>
      </c>
      <c r="CK227" s="161" t="s">
        <v>2192</v>
      </c>
      <c r="CL227" s="161" t="s">
        <v>2193</v>
      </c>
    </row>
    <row r="228" spans="1:90" x14ac:dyDescent="0.25">
      <c r="A228" s="161">
        <v>1224</v>
      </c>
      <c r="B228" s="201" t="s">
        <v>2291</v>
      </c>
      <c r="C228" s="161" t="s">
        <v>2291</v>
      </c>
      <c r="D228" s="201" t="s">
        <v>1369</v>
      </c>
      <c r="E228" s="201" t="s">
        <v>1369</v>
      </c>
      <c r="F228" s="161" t="s">
        <v>2292</v>
      </c>
      <c r="G228" s="161" t="s">
        <v>2293</v>
      </c>
      <c r="H228" s="161" t="s">
        <v>2293</v>
      </c>
      <c r="I228" s="161" t="s">
        <v>2279</v>
      </c>
      <c r="J228" s="161" t="s">
        <v>2280</v>
      </c>
      <c r="O228" s="161" t="s">
        <v>2255</v>
      </c>
      <c r="P228" s="169">
        <v>13243</v>
      </c>
      <c r="Q228" s="190">
        <v>13243</v>
      </c>
      <c r="R228" s="162">
        <v>1</v>
      </c>
      <c r="S228" s="190">
        <v>13318</v>
      </c>
      <c r="T228" s="190">
        <v>13318</v>
      </c>
      <c r="U228" s="190">
        <v>13318</v>
      </c>
      <c r="V228" s="162">
        <v>1</v>
      </c>
      <c r="W228" s="162">
        <v>1</v>
      </c>
      <c r="X228" s="190">
        <v>13305</v>
      </c>
      <c r="Y228" s="190">
        <v>13305</v>
      </c>
      <c r="Z228" s="190">
        <v>13305</v>
      </c>
      <c r="AA228" s="162">
        <v>1</v>
      </c>
      <c r="AB228" s="162">
        <v>1</v>
      </c>
      <c r="AC228" s="169">
        <v>13232</v>
      </c>
      <c r="AD228" s="169">
        <v>13232</v>
      </c>
      <c r="AE228" s="169">
        <v>13232</v>
      </c>
      <c r="AF228" s="162">
        <v>1</v>
      </c>
      <c r="AG228" s="162">
        <v>1</v>
      </c>
      <c r="AH228" s="169">
        <v>13234</v>
      </c>
      <c r="AI228" s="169">
        <v>13234</v>
      </c>
      <c r="AJ228" s="169">
        <v>13234</v>
      </c>
      <c r="AK228" s="169">
        <v>13234</v>
      </c>
      <c r="AL228" s="162">
        <v>1</v>
      </c>
      <c r="AM228" s="162">
        <v>1</v>
      </c>
      <c r="AN228" s="162">
        <v>1</v>
      </c>
      <c r="AO228" s="224">
        <v>13271</v>
      </c>
      <c r="AP228" s="169">
        <v>13271</v>
      </c>
      <c r="AQ228" s="169">
        <v>13271</v>
      </c>
      <c r="AR228" s="169">
        <v>13271</v>
      </c>
      <c r="AS228" s="162">
        <v>1</v>
      </c>
      <c r="AT228" s="162">
        <v>1</v>
      </c>
      <c r="AU228" s="162">
        <v>1</v>
      </c>
      <c r="AV228" s="169">
        <v>13241</v>
      </c>
      <c r="AW228" s="169">
        <v>13241</v>
      </c>
      <c r="AX228" s="169">
        <v>0</v>
      </c>
      <c r="AY228" s="169">
        <v>0</v>
      </c>
      <c r="AZ228" s="162">
        <v>1</v>
      </c>
      <c r="BA228" s="162">
        <v>0</v>
      </c>
      <c r="BB228" s="162">
        <v>0</v>
      </c>
      <c r="BC228" s="169">
        <v>13180</v>
      </c>
      <c r="BD228" s="169">
        <v>13180</v>
      </c>
      <c r="BE228" s="169">
        <v>0</v>
      </c>
      <c r="BF228" s="169">
        <v>0</v>
      </c>
      <c r="BG228" s="162">
        <v>1</v>
      </c>
      <c r="BH228" s="169">
        <v>13137</v>
      </c>
      <c r="BI228" s="169">
        <v>13137</v>
      </c>
      <c r="BJ228" s="169">
        <v>0</v>
      </c>
      <c r="BK228" s="162">
        <v>0</v>
      </c>
      <c r="BL228" s="169">
        <v>0</v>
      </c>
      <c r="BM228" s="169">
        <v>0</v>
      </c>
      <c r="BN228" s="169">
        <v>0</v>
      </c>
      <c r="BO228" s="169">
        <v>0</v>
      </c>
      <c r="BP228" s="169">
        <v>0</v>
      </c>
      <c r="BQ228" s="162">
        <v>0</v>
      </c>
      <c r="BR228" s="169">
        <v>0</v>
      </c>
      <c r="BS228" s="169">
        <v>0</v>
      </c>
      <c r="BT228" s="169">
        <v>0</v>
      </c>
      <c r="BU228" s="161" t="s">
        <v>518</v>
      </c>
      <c r="BV228" s="161" t="s">
        <v>2174</v>
      </c>
      <c r="BW228" s="161" t="s">
        <v>1187</v>
      </c>
      <c r="BX228" s="161" t="s">
        <v>1266</v>
      </c>
      <c r="BY228" s="161" t="s">
        <v>2190</v>
      </c>
      <c r="BZ228" s="161" t="s">
        <v>1266</v>
      </c>
      <c r="CB228" s="161" t="s">
        <v>1266</v>
      </c>
      <c r="CF228" s="161" t="s">
        <v>2280</v>
      </c>
      <c r="CG228" s="161" t="s">
        <v>2281</v>
      </c>
      <c r="CI228" s="161">
        <v>0</v>
      </c>
      <c r="CJ228" s="161">
        <v>1.05288731344902</v>
      </c>
      <c r="CK228" s="161" t="s">
        <v>2192</v>
      </c>
      <c r="CL228" s="161" t="s">
        <v>2193</v>
      </c>
    </row>
    <row r="229" spans="1:90" x14ac:dyDescent="0.25">
      <c r="A229" s="161">
        <v>1227</v>
      </c>
      <c r="B229" s="201" t="s">
        <v>2294</v>
      </c>
      <c r="C229" s="161" t="s">
        <v>2294</v>
      </c>
      <c r="D229" s="201" t="s">
        <v>1369</v>
      </c>
      <c r="E229" s="201" t="s">
        <v>1369</v>
      </c>
      <c r="F229" s="161" t="s">
        <v>2295</v>
      </c>
      <c r="G229" s="161" t="s">
        <v>2296</v>
      </c>
      <c r="H229" s="161" t="s">
        <v>2297</v>
      </c>
      <c r="I229" s="161" t="s">
        <v>2298</v>
      </c>
      <c r="J229" s="161" t="s">
        <v>2299</v>
      </c>
      <c r="O229" s="161" t="s">
        <v>2255</v>
      </c>
      <c r="P229" s="169">
        <v>1041</v>
      </c>
      <c r="Q229" s="190">
        <v>1041</v>
      </c>
      <c r="R229" s="162">
        <v>1</v>
      </c>
      <c r="S229" s="190">
        <v>1050</v>
      </c>
      <c r="T229" s="190">
        <v>1050</v>
      </c>
      <c r="U229" s="190">
        <v>1050</v>
      </c>
      <c r="V229" s="162">
        <v>1</v>
      </c>
      <c r="W229" s="162">
        <v>1</v>
      </c>
      <c r="X229" s="190">
        <v>1046</v>
      </c>
      <c r="Y229" s="190">
        <v>1046</v>
      </c>
      <c r="Z229" s="190">
        <v>1046</v>
      </c>
      <c r="AA229" s="162">
        <v>1</v>
      </c>
      <c r="AB229" s="162">
        <v>1</v>
      </c>
      <c r="AC229" s="169">
        <v>1094</v>
      </c>
      <c r="AD229" s="169">
        <v>1094</v>
      </c>
      <c r="AE229" s="169">
        <v>1094</v>
      </c>
      <c r="AF229" s="162">
        <v>1</v>
      </c>
      <c r="AG229" s="162">
        <v>1</v>
      </c>
      <c r="AH229" s="169">
        <v>1100</v>
      </c>
      <c r="AI229" s="169">
        <v>1100</v>
      </c>
      <c r="AJ229" s="169">
        <v>1100</v>
      </c>
      <c r="AK229" s="169">
        <v>1100</v>
      </c>
      <c r="AL229" s="162">
        <v>1</v>
      </c>
      <c r="AM229" s="162">
        <v>1</v>
      </c>
      <c r="AN229" s="162">
        <v>1</v>
      </c>
      <c r="AO229" s="224">
        <v>1104</v>
      </c>
      <c r="AP229" s="169">
        <v>1104</v>
      </c>
      <c r="AQ229" s="169">
        <v>1104</v>
      </c>
      <c r="AR229" s="169">
        <v>1104</v>
      </c>
      <c r="AS229" s="162">
        <v>1</v>
      </c>
      <c r="AT229" s="162">
        <v>1</v>
      </c>
      <c r="AU229" s="162">
        <v>1</v>
      </c>
      <c r="AV229" s="169">
        <v>1108</v>
      </c>
      <c r="AW229" s="169">
        <v>1108</v>
      </c>
      <c r="AX229" s="169">
        <v>0</v>
      </c>
      <c r="AY229" s="169">
        <v>0</v>
      </c>
      <c r="AZ229" s="162">
        <v>1</v>
      </c>
      <c r="BA229" s="162">
        <v>0</v>
      </c>
      <c r="BB229" s="162">
        <v>0</v>
      </c>
      <c r="BC229" s="169">
        <v>1096</v>
      </c>
      <c r="BD229" s="169">
        <v>1096</v>
      </c>
      <c r="BE229" s="169">
        <v>0</v>
      </c>
      <c r="BF229" s="169">
        <v>0</v>
      </c>
      <c r="BG229" s="162">
        <v>1</v>
      </c>
      <c r="BH229" s="169">
        <v>1087</v>
      </c>
      <c r="BI229" s="169">
        <v>1087</v>
      </c>
      <c r="BJ229" s="169">
        <v>0</v>
      </c>
      <c r="BK229" s="162">
        <v>0</v>
      </c>
      <c r="BL229" s="169">
        <v>0</v>
      </c>
      <c r="BM229" s="169">
        <v>0</v>
      </c>
      <c r="BN229" s="169">
        <v>0</v>
      </c>
      <c r="BO229" s="169">
        <v>0</v>
      </c>
      <c r="BP229" s="169">
        <v>0</v>
      </c>
      <c r="BQ229" s="162">
        <v>0</v>
      </c>
      <c r="BR229" s="169">
        <v>0</v>
      </c>
      <c r="BS229" s="169">
        <v>0</v>
      </c>
      <c r="BT229" s="169">
        <v>0</v>
      </c>
      <c r="BU229" s="161" t="s">
        <v>518</v>
      </c>
      <c r="BV229" s="161" t="s">
        <v>2174</v>
      </c>
      <c r="BW229" s="161" t="s">
        <v>1187</v>
      </c>
      <c r="BX229" s="161" t="s">
        <v>1266</v>
      </c>
      <c r="BY229" s="161" t="s">
        <v>2190</v>
      </c>
      <c r="BZ229" s="161" t="s">
        <v>1266</v>
      </c>
      <c r="CB229" s="161" t="s">
        <v>1266</v>
      </c>
      <c r="CF229" s="161" t="s">
        <v>2299</v>
      </c>
      <c r="CG229" s="161" t="s">
        <v>2300</v>
      </c>
      <c r="CI229" s="161">
        <v>0</v>
      </c>
      <c r="CJ229" s="161">
        <v>1.1303830280584499</v>
      </c>
      <c r="CK229" s="161" t="s">
        <v>2192</v>
      </c>
      <c r="CL229" s="161" t="s">
        <v>2193</v>
      </c>
    </row>
    <row r="230" spans="1:90" x14ac:dyDescent="0.25">
      <c r="A230" s="161">
        <v>1228</v>
      </c>
      <c r="B230" s="201" t="s">
        <v>2301</v>
      </c>
      <c r="C230" s="161" t="s">
        <v>2301</v>
      </c>
      <c r="D230" s="201" t="s">
        <v>1369</v>
      </c>
      <c r="E230" s="201" t="s">
        <v>1369</v>
      </c>
      <c r="F230" s="161" t="s">
        <v>2295</v>
      </c>
      <c r="G230" s="161" t="s">
        <v>2296</v>
      </c>
      <c r="H230" s="161" t="s">
        <v>2302</v>
      </c>
      <c r="I230" s="161" t="s">
        <v>2298</v>
      </c>
      <c r="J230" s="161" t="s">
        <v>2299</v>
      </c>
      <c r="O230" s="161" t="s">
        <v>2255</v>
      </c>
      <c r="P230" s="169">
        <v>6985</v>
      </c>
      <c r="Q230" s="190">
        <v>6985</v>
      </c>
      <c r="R230" s="162">
        <v>1</v>
      </c>
      <c r="S230" s="190">
        <v>6946</v>
      </c>
      <c r="T230" s="190">
        <v>6946</v>
      </c>
      <c r="U230" s="190">
        <v>6946</v>
      </c>
      <c r="V230" s="162">
        <v>1</v>
      </c>
      <c r="W230" s="162">
        <v>1</v>
      </c>
      <c r="X230" s="190">
        <v>6988</v>
      </c>
      <c r="Y230" s="190">
        <v>6988</v>
      </c>
      <c r="Z230" s="190">
        <v>6988</v>
      </c>
      <c r="AA230" s="162">
        <v>1</v>
      </c>
      <c r="AB230" s="162">
        <v>1</v>
      </c>
      <c r="AC230" s="169">
        <v>7006</v>
      </c>
      <c r="AD230" s="169">
        <v>7006</v>
      </c>
      <c r="AE230" s="169">
        <v>7006</v>
      </c>
      <c r="AF230" s="162">
        <v>1</v>
      </c>
      <c r="AG230" s="162">
        <v>1</v>
      </c>
      <c r="AH230" s="169">
        <v>6952</v>
      </c>
      <c r="AI230" s="169">
        <v>6952</v>
      </c>
      <c r="AJ230" s="169">
        <v>6952</v>
      </c>
      <c r="AK230" s="169">
        <v>6952</v>
      </c>
      <c r="AL230" s="162">
        <v>1</v>
      </c>
      <c r="AM230" s="162">
        <v>1</v>
      </c>
      <c r="AN230" s="162">
        <v>1</v>
      </c>
      <c r="AO230" s="224">
        <v>6930</v>
      </c>
      <c r="AP230" s="169">
        <v>6930</v>
      </c>
      <c r="AQ230" s="169">
        <v>6930</v>
      </c>
      <c r="AR230" s="169">
        <v>6930</v>
      </c>
      <c r="AS230" s="162">
        <v>1</v>
      </c>
      <c r="AT230" s="162">
        <v>1</v>
      </c>
      <c r="AU230" s="162">
        <v>1</v>
      </c>
      <c r="AV230" s="169">
        <v>7025</v>
      </c>
      <c r="AW230" s="169">
        <v>7025</v>
      </c>
      <c r="AX230" s="169">
        <v>0</v>
      </c>
      <c r="AY230" s="169">
        <v>0</v>
      </c>
      <c r="AZ230" s="162">
        <v>1</v>
      </c>
      <c r="BA230" s="162">
        <v>0</v>
      </c>
      <c r="BB230" s="162">
        <v>0</v>
      </c>
      <c r="BC230" s="169">
        <v>6835</v>
      </c>
      <c r="BD230" s="169">
        <v>6835</v>
      </c>
      <c r="BE230" s="169">
        <v>0</v>
      </c>
      <c r="BF230" s="169">
        <v>0</v>
      </c>
      <c r="BG230" s="162">
        <v>1</v>
      </c>
      <c r="BH230" s="169">
        <v>6745</v>
      </c>
      <c r="BI230" s="169">
        <v>6745</v>
      </c>
      <c r="BJ230" s="169">
        <v>0</v>
      </c>
      <c r="BK230" s="162">
        <v>0</v>
      </c>
      <c r="BL230" s="169">
        <v>0</v>
      </c>
      <c r="BM230" s="169">
        <v>0</v>
      </c>
      <c r="BN230" s="169">
        <v>0</v>
      </c>
      <c r="BO230" s="169">
        <v>0</v>
      </c>
      <c r="BP230" s="169">
        <v>0</v>
      </c>
      <c r="BQ230" s="162">
        <v>0</v>
      </c>
      <c r="BR230" s="169">
        <v>0</v>
      </c>
      <c r="BS230" s="169">
        <v>0</v>
      </c>
      <c r="BT230" s="169">
        <v>0</v>
      </c>
      <c r="BU230" s="161" t="s">
        <v>518</v>
      </c>
      <c r="BV230" s="161" t="s">
        <v>2174</v>
      </c>
      <c r="BW230" s="161" t="s">
        <v>1187</v>
      </c>
      <c r="BX230" s="161" t="s">
        <v>1266</v>
      </c>
      <c r="BY230" s="161" t="s">
        <v>2190</v>
      </c>
      <c r="BZ230" s="161" t="s">
        <v>1266</v>
      </c>
      <c r="CB230" s="161" t="s">
        <v>1266</v>
      </c>
      <c r="CF230" s="161" t="s">
        <v>2299</v>
      </c>
      <c r="CG230" s="161" t="s">
        <v>2300</v>
      </c>
      <c r="CI230" s="161">
        <v>1</v>
      </c>
      <c r="CJ230" s="161">
        <v>1.2297706588745601</v>
      </c>
      <c r="CK230" s="161" t="s">
        <v>2192</v>
      </c>
      <c r="CL230" s="161" t="s">
        <v>2193</v>
      </c>
    </row>
    <row r="231" spans="1:90" x14ac:dyDescent="0.25">
      <c r="A231" s="161">
        <v>1231</v>
      </c>
      <c r="B231" s="201" t="s">
        <v>2303</v>
      </c>
      <c r="C231" s="161" t="s">
        <v>2303</v>
      </c>
      <c r="D231" s="201" t="s">
        <v>1369</v>
      </c>
      <c r="E231" s="201" t="s">
        <v>1369</v>
      </c>
      <c r="F231" s="161" t="s">
        <v>2295</v>
      </c>
      <c r="G231" s="161" t="s">
        <v>2296</v>
      </c>
      <c r="H231" s="161" t="s">
        <v>2296</v>
      </c>
      <c r="I231" s="161" t="s">
        <v>2298</v>
      </c>
      <c r="J231" s="161" t="s">
        <v>2299</v>
      </c>
      <c r="O231" s="161" t="s">
        <v>2255</v>
      </c>
      <c r="P231" s="169">
        <v>3405</v>
      </c>
      <c r="Q231" s="190">
        <v>3405</v>
      </c>
      <c r="R231" s="162">
        <v>1</v>
      </c>
      <c r="S231" s="190">
        <v>3417</v>
      </c>
      <c r="T231" s="190">
        <v>3417</v>
      </c>
      <c r="U231" s="190">
        <v>3417</v>
      </c>
      <c r="V231" s="162">
        <v>1</v>
      </c>
      <c r="W231" s="162">
        <v>1</v>
      </c>
      <c r="X231" s="190">
        <v>3403</v>
      </c>
      <c r="Y231" s="190">
        <v>3403</v>
      </c>
      <c r="Z231" s="190">
        <v>3403</v>
      </c>
      <c r="AA231" s="162">
        <v>1</v>
      </c>
      <c r="AB231" s="162">
        <v>1</v>
      </c>
      <c r="AC231" s="169">
        <v>3369</v>
      </c>
      <c r="AD231" s="169">
        <v>3369</v>
      </c>
      <c r="AE231" s="169">
        <v>3369</v>
      </c>
      <c r="AF231" s="162">
        <v>1</v>
      </c>
      <c r="AG231" s="162">
        <v>1</v>
      </c>
      <c r="AH231" s="169">
        <v>3411</v>
      </c>
      <c r="AI231" s="169">
        <v>3411</v>
      </c>
      <c r="AJ231" s="169">
        <v>3411</v>
      </c>
      <c r="AK231" s="169">
        <v>3411</v>
      </c>
      <c r="AL231" s="162">
        <v>1</v>
      </c>
      <c r="AM231" s="162">
        <v>1</v>
      </c>
      <c r="AN231" s="162">
        <v>1</v>
      </c>
      <c r="AO231" s="224">
        <v>3401</v>
      </c>
      <c r="AP231" s="169">
        <v>3401</v>
      </c>
      <c r="AQ231" s="169">
        <v>3401</v>
      </c>
      <c r="AR231" s="169">
        <v>3401</v>
      </c>
      <c r="AS231" s="162">
        <v>1</v>
      </c>
      <c r="AT231" s="162">
        <v>1</v>
      </c>
      <c r="AU231" s="162">
        <v>1</v>
      </c>
      <c r="AV231" s="169">
        <v>3377</v>
      </c>
      <c r="AW231" s="169">
        <v>3377</v>
      </c>
      <c r="AX231" s="169">
        <v>0</v>
      </c>
      <c r="AY231" s="169">
        <v>0</v>
      </c>
      <c r="AZ231" s="162">
        <v>1</v>
      </c>
      <c r="BA231" s="162">
        <v>0</v>
      </c>
      <c r="BB231" s="162">
        <v>0</v>
      </c>
      <c r="BC231" s="169">
        <v>3363</v>
      </c>
      <c r="BD231" s="169">
        <v>3363</v>
      </c>
      <c r="BE231" s="169">
        <v>0</v>
      </c>
      <c r="BF231" s="169">
        <v>0</v>
      </c>
      <c r="BG231" s="162">
        <v>1</v>
      </c>
      <c r="BH231" s="169">
        <v>3320</v>
      </c>
      <c r="BI231" s="169">
        <v>3320</v>
      </c>
      <c r="BJ231" s="169">
        <v>0</v>
      </c>
      <c r="BK231" s="162">
        <v>0</v>
      </c>
      <c r="BL231" s="169">
        <v>0</v>
      </c>
      <c r="BM231" s="169">
        <v>0</v>
      </c>
      <c r="BN231" s="169">
        <v>0</v>
      </c>
      <c r="BO231" s="169">
        <v>0</v>
      </c>
      <c r="BP231" s="169">
        <v>0</v>
      </c>
      <c r="BQ231" s="162">
        <v>0</v>
      </c>
      <c r="BR231" s="169">
        <v>0</v>
      </c>
      <c r="BS231" s="169">
        <v>0</v>
      </c>
      <c r="BT231" s="169">
        <v>0</v>
      </c>
      <c r="BU231" s="161" t="s">
        <v>518</v>
      </c>
      <c r="BV231" s="161" t="s">
        <v>2174</v>
      </c>
      <c r="BW231" s="161" t="s">
        <v>1187</v>
      </c>
      <c r="BX231" s="161" t="s">
        <v>1266</v>
      </c>
      <c r="BY231" s="161" t="s">
        <v>2190</v>
      </c>
      <c r="BZ231" s="161" t="s">
        <v>1266</v>
      </c>
      <c r="CB231" s="161" t="s">
        <v>1266</v>
      </c>
      <c r="CF231" s="161" t="s">
        <v>2299</v>
      </c>
      <c r="CG231" s="161" t="s">
        <v>2300</v>
      </c>
      <c r="CI231" s="161">
        <v>0</v>
      </c>
      <c r="CJ231" s="161">
        <v>1.00946615493021</v>
      </c>
      <c r="CK231" s="161" t="s">
        <v>2192</v>
      </c>
      <c r="CL231" s="161" t="s">
        <v>2193</v>
      </c>
    </row>
    <row r="232" spans="1:90" x14ac:dyDescent="0.25">
      <c r="A232" s="161">
        <v>1232</v>
      </c>
      <c r="B232" s="201" t="s">
        <v>2304</v>
      </c>
      <c r="C232" s="161" t="s">
        <v>2304</v>
      </c>
      <c r="D232" s="201" t="s">
        <v>1369</v>
      </c>
      <c r="E232" s="201" t="s">
        <v>1369</v>
      </c>
      <c r="F232" s="161" t="s">
        <v>2305</v>
      </c>
      <c r="G232" s="161" t="s">
        <v>2306</v>
      </c>
      <c r="H232" s="161" t="s">
        <v>2306</v>
      </c>
      <c r="I232" s="161" t="s">
        <v>2307</v>
      </c>
      <c r="J232" s="161" t="s">
        <v>2308</v>
      </c>
      <c r="O232" s="161" t="s">
        <v>2255</v>
      </c>
      <c r="P232" s="169">
        <v>959</v>
      </c>
      <c r="Q232" s="190">
        <v>959</v>
      </c>
      <c r="R232" s="162">
        <v>1</v>
      </c>
      <c r="S232" s="190">
        <v>957</v>
      </c>
      <c r="T232" s="190">
        <v>957</v>
      </c>
      <c r="U232" s="190">
        <v>957</v>
      </c>
      <c r="V232" s="162">
        <v>1</v>
      </c>
      <c r="W232" s="162">
        <v>1</v>
      </c>
      <c r="X232" s="190">
        <v>952</v>
      </c>
      <c r="Y232" s="190">
        <v>952</v>
      </c>
      <c r="Z232" s="190">
        <v>952</v>
      </c>
      <c r="AA232" s="162">
        <v>1</v>
      </c>
      <c r="AB232" s="162">
        <v>1</v>
      </c>
      <c r="AC232" s="169">
        <v>950</v>
      </c>
      <c r="AD232" s="169">
        <v>950</v>
      </c>
      <c r="AE232" s="169">
        <v>950</v>
      </c>
      <c r="AF232" s="162">
        <v>1</v>
      </c>
      <c r="AG232" s="162">
        <v>1</v>
      </c>
      <c r="AH232" s="169">
        <v>950</v>
      </c>
      <c r="AI232" s="169">
        <v>950</v>
      </c>
      <c r="AJ232" s="169">
        <v>950</v>
      </c>
      <c r="AK232" s="169">
        <v>950</v>
      </c>
      <c r="AL232" s="162">
        <v>1</v>
      </c>
      <c r="AM232" s="162">
        <v>1</v>
      </c>
      <c r="AN232" s="162">
        <v>1</v>
      </c>
      <c r="AO232" s="224">
        <v>925</v>
      </c>
      <c r="AP232" s="169">
        <v>925</v>
      </c>
      <c r="AQ232" s="169">
        <v>925</v>
      </c>
      <c r="AR232" s="169">
        <v>925</v>
      </c>
      <c r="AS232" s="162">
        <v>1</v>
      </c>
      <c r="AT232" s="162">
        <v>1</v>
      </c>
      <c r="AU232" s="162">
        <v>1</v>
      </c>
      <c r="AV232" s="169">
        <v>921</v>
      </c>
      <c r="AW232" s="169">
        <v>921</v>
      </c>
      <c r="AX232" s="169">
        <v>0</v>
      </c>
      <c r="AY232" s="169">
        <v>0</v>
      </c>
      <c r="AZ232" s="162">
        <v>1</v>
      </c>
      <c r="BA232" s="162">
        <v>0</v>
      </c>
      <c r="BB232" s="162">
        <v>0</v>
      </c>
      <c r="BC232" s="169">
        <v>931</v>
      </c>
      <c r="BD232" s="169">
        <v>931</v>
      </c>
      <c r="BE232" s="169">
        <v>0</v>
      </c>
      <c r="BF232" s="169">
        <v>0</v>
      </c>
      <c r="BG232" s="162">
        <v>1</v>
      </c>
      <c r="BH232" s="169">
        <v>906</v>
      </c>
      <c r="BI232" s="169">
        <v>906</v>
      </c>
      <c r="BJ232" s="169">
        <v>0</v>
      </c>
      <c r="BK232" s="162">
        <v>0</v>
      </c>
      <c r="BL232" s="169">
        <v>0</v>
      </c>
      <c r="BM232" s="169">
        <v>0</v>
      </c>
      <c r="BN232" s="169">
        <v>0</v>
      </c>
      <c r="BO232" s="169">
        <v>0</v>
      </c>
      <c r="BP232" s="169">
        <v>0</v>
      </c>
      <c r="BQ232" s="162">
        <v>0</v>
      </c>
      <c r="BR232" s="169">
        <v>0</v>
      </c>
      <c r="BS232" s="169">
        <v>0</v>
      </c>
      <c r="BT232" s="169">
        <v>0</v>
      </c>
      <c r="BU232" s="161" t="s">
        <v>518</v>
      </c>
      <c r="BV232" s="161" t="s">
        <v>2174</v>
      </c>
      <c r="BW232" s="161" t="s">
        <v>1187</v>
      </c>
      <c r="BX232" s="161" t="s">
        <v>1266</v>
      </c>
      <c r="BY232" s="161" t="s">
        <v>2190</v>
      </c>
      <c r="BZ232" s="161" t="s">
        <v>1266</v>
      </c>
      <c r="CB232" s="161" t="s">
        <v>1266</v>
      </c>
      <c r="CF232" s="161" t="s">
        <v>2299</v>
      </c>
      <c r="CG232" s="161" t="s">
        <v>2300</v>
      </c>
      <c r="CI232" s="161">
        <v>0</v>
      </c>
      <c r="CJ232" s="161">
        <v>1.05546368900439</v>
      </c>
      <c r="CK232" s="161" t="s">
        <v>2192</v>
      </c>
      <c r="CL232" s="161" t="s">
        <v>2193</v>
      </c>
    </row>
    <row r="233" spans="1:90" x14ac:dyDescent="0.25">
      <c r="A233" s="161">
        <v>1233</v>
      </c>
      <c r="B233" s="201" t="s">
        <v>2309</v>
      </c>
      <c r="C233" s="161" t="s">
        <v>2309</v>
      </c>
      <c r="D233" s="201" t="s">
        <v>1369</v>
      </c>
      <c r="E233" s="201" t="s">
        <v>1369</v>
      </c>
      <c r="F233" s="161" t="s">
        <v>2310</v>
      </c>
      <c r="G233" s="161" t="s">
        <v>2311</v>
      </c>
      <c r="H233" s="161" t="s">
        <v>2311</v>
      </c>
      <c r="I233" s="161" t="s">
        <v>2307</v>
      </c>
      <c r="J233" s="161" t="s">
        <v>2308</v>
      </c>
      <c r="O233" s="161" t="s">
        <v>2255</v>
      </c>
      <c r="P233" s="169">
        <v>1118</v>
      </c>
      <c r="Q233" s="190">
        <v>1118</v>
      </c>
      <c r="R233" s="162">
        <v>1</v>
      </c>
      <c r="S233" s="190">
        <v>1112</v>
      </c>
      <c r="T233" s="190">
        <v>1112</v>
      </c>
      <c r="U233" s="190">
        <v>1112</v>
      </c>
      <c r="V233" s="162">
        <v>1</v>
      </c>
      <c r="W233" s="162">
        <v>1</v>
      </c>
      <c r="X233" s="190">
        <v>1113</v>
      </c>
      <c r="Y233" s="190">
        <v>1113</v>
      </c>
      <c r="Z233" s="190">
        <v>1113</v>
      </c>
      <c r="AA233" s="162">
        <v>1</v>
      </c>
      <c r="AB233" s="162">
        <v>1</v>
      </c>
      <c r="AC233" s="169">
        <v>1094</v>
      </c>
      <c r="AD233" s="169">
        <v>1094</v>
      </c>
      <c r="AE233" s="169">
        <v>1094</v>
      </c>
      <c r="AF233" s="162">
        <v>1</v>
      </c>
      <c r="AG233" s="162">
        <v>1</v>
      </c>
      <c r="AH233" s="169">
        <v>1107</v>
      </c>
      <c r="AI233" s="169">
        <v>1107</v>
      </c>
      <c r="AJ233" s="169">
        <v>1107</v>
      </c>
      <c r="AK233" s="169">
        <v>1107</v>
      </c>
      <c r="AL233" s="162">
        <v>1</v>
      </c>
      <c r="AM233" s="162">
        <v>1</v>
      </c>
      <c r="AN233" s="162">
        <v>1</v>
      </c>
      <c r="AO233" s="224">
        <v>1116</v>
      </c>
      <c r="AP233" s="169">
        <v>1116</v>
      </c>
      <c r="AQ233" s="169">
        <v>1116</v>
      </c>
      <c r="AR233" s="169">
        <v>1116</v>
      </c>
      <c r="AS233" s="162">
        <v>1</v>
      </c>
      <c r="AT233" s="162">
        <v>1</v>
      </c>
      <c r="AU233" s="162">
        <v>1</v>
      </c>
      <c r="AV233" s="169">
        <v>1131</v>
      </c>
      <c r="AW233" s="169">
        <v>1131</v>
      </c>
      <c r="AX233" s="169">
        <v>0</v>
      </c>
      <c r="AY233" s="169">
        <v>0</v>
      </c>
      <c r="AZ233" s="162">
        <v>1</v>
      </c>
      <c r="BA233" s="162">
        <v>0</v>
      </c>
      <c r="BB233" s="162">
        <v>0</v>
      </c>
      <c r="BC233" s="169">
        <v>1117</v>
      </c>
      <c r="BD233" s="169">
        <v>1117</v>
      </c>
      <c r="BE233" s="169">
        <v>0</v>
      </c>
      <c r="BF233" s="169">
        <v>0</v>
      </c>
      <c r="BG233" s="162">
        <v>1</v>
      </c>
      <c r="BH233" s="169">
        <v>1093</v>
      </c>
      <c r="BI233" s="169">
        <v>1093</v>
      </c>
      <c r="BJ233" s="169">
        <v>0</v>
      </c>
      <c r="BK233" s="162">
        <v>0</v>
      </c>
      <c r="BL233" s="169">
        <v>0</v>
      </c>
      <c r="BM233" s="169">
        <v>0</v>
      </c>
      <c r="BN233" s="169">
        <v>0</v>
      </c>
      <c r="BO233" s="169">
        <v>0</v>
      </c>
      <c r="BP233" s="169">
        <v>0</v>
      </c>
      <c r="BQ233" s="162">
        <v>0</v>
      </c>
      <c r="BR233" s="169">
        <v>0</v>
      </c>
      <c r="BS233" s="169">
        <v>0</v>
      </c>
      <c r="BT233" s="169">
        <v>0</v>
      </c>
      <c r="BU233" s="161" t="s">
        <v>518</v>
      </c>
      <c r="BV233" s="161" t="s">
        <v>2174</v>
      </c>
      <c r="BW233" s="161" t="s">
        <v>1188</v>
      </c>
      <c r="BX233" s="161" t="s">
        <v>1263</v>
      </c>
      <c r="BY233" s="161" t="s">
        <v>2256</v>
      </c>
      <c r="BZ233" s="161" t="s">
        <v>1263</v>
      </c>
      <c r="CB233" s="161" t="s">
        <v>1263</v>
      </c>
      <c r="CF233" s="161" t="s">
        <v>2312</v>
      </c>
      <c r="CG233" s="161" t="s">
        <v>2313</v>
      </c>
      <c r="CH233" s="161" t="s">
        <v>2314</v>
      </c>
      <c r="CI233" s="161">
        <v>0</v>
      </c>
      <c r="CJ233" s="161">
        <v>1.21983079253059</v>
      </c>
      <c r="CK233" s="161" t="s">
        <v>2259</v>
      </c>
      <c r="CL233" s="161" t="s">
        <v>2260</v>
      </c>
    </row>
    <row r="234" spans="1:90" x14ac:dyDescent="0.25">
      <c r="A234" s="161">
        <v>1234</v>
      </c>
      <c r="B234" s="201" t="s">
        <v>2315</v>
      </c>
      <c r="C234" s="161" t="s">
        <v>2315</v>
      </c>
      <c r="D234" s="201" t="s">
        <v>1369</v>
      </c>
      <c r="E234" s="201" t="s">
        <v>1369</v>
      </c>
      <c r="F234" s="161" t="s">
        <v>2316</v>
      </c>
      <c r="G234" s="161" t="s">
        <v>2317</v>
      </c>
      <c r="H234" s="161" t="s">
        <v>2318</v>
      </c>
      <c r="I234" s="161" t="s">
        <v>2307</v>
      </c>
      <c r="J234" s="161" t="s">
        <v>2308</v>
      </c>
      <c r="O234" s="161" t="s">
        <v>2255</v>
      </c>
      <c r="P234" s="169">
        <v>947</v>
      </c>
      <c r="Q234" s="190">
        <v>947</v>
      </c>
      <c r="R234" s="162">
        <v>1</v>
      </c>
      <c r="S234" s="190">
        <v>923</v>
      </c>
      <c r="T234" s="190">
        <v>923</v>
      </c>
      <c r="U234" s="190">
        <v>923</v>
      </c>
      <c r="V234" s="162">
        <v>1</v>
      </c>
      <c r="W234" s="162">
        <v>1</v>
      </c>
      <c r="X234" s="190">
        <v>904</v>
      </c>
      <c r="Y234" s="190">
        <v>904</v>
      </c>
      <c r="Z234" s="190">
        <v>904</v>
      </c>
      <c r="AA234" s="162">
        <v>1</v>
      </c>
      <c r="AB234" s="162">
        <v>1</v>
      </c>
      <c r="AC234" s="169">
        <v>911</v>
      </c>
      <c r="AD234" s="169">
        <v>911</v>
      </c>
      <c r="AE234" s="169">
        <v>911</v>
      </c>
      <c r="AF234" s="162">
        <v>1</v>
      </c>
      <c r="AG234" s="162">
        <v>1</v>
      </c>
      <c r="AH234" s="169">
        <v>921</v>
      </c>
      <c r="AI234" s="169">
        <v>921</v>
      </c>
      <c r="AJ234" s="169">
        <v>921</v>
      </c>
      <c r="AK234" s="169">
        <v>921</v>
      </c>
      <c r="AL234" s="162">
        <v>1</v>
      </c>
      <c r="AM234" s="162">
        <v>1</v>
      </c>
      <c r="AN234" s="162">
        <v>1</v>
      </c>
      <c r="AO234" s="224">
        <v>920</v>
      </c>
      <c r="AP234" s="169">
        <v>920</v>
      </c>
      <c r="AQ234" s="169">
        <v>920</v>
      </c>
      <c r="AR234" s="169">
        <v>920</v>
      </c>
      <c r="AS234" s="162">
        <v>1</v>
      </c>
      <c r="AT234" s="162">
        <v>1</v>
      </c>
      <c r="AU234" s="162">
        <v>1</v>
      </c>
      <c r="AV234" s="169">
        <v>933</v>
      </c>
      <c r="AW234" s="169">
        <v>933</v>
      </c>
      <c r="AX234" s="169">
        <v>0</v>
      </c>
      <c r="AY234" s="169">
        <v>0</v>
      </c>
      <c r="AZ234" s="162">
        <v>1</v>
      </c>
      <c r="BA234" s="162">
        <v>0</v>
      </c>
      <c r="BB234" s="162">
        <v>0</v>
      </c>
      <c r="BC234" s="169">
        <v>931</v>
      </c>
      <c r="BD234" s="169">
        <v>931</v>
      </c>
      <c r="BE234" s="169">
        <v>0</v>
      </c>
      <c r="BF234" s="169">
        <v>0</v>
      </c>
      <c r="BG234" s="162">
        <v>1</v>
      </c>
      <c r="BH234" s="169">
        <v>937</v>
      </c>
      <c r="BI234" s="169">
        <v>937</v>
      </c>
      <c r="BJ234" s="169">
        <v>0</v>
      </c>
      <c r="BK234" s="162">
        <v>0</v>
      </c>
      <c r="BL234" s="169">
        <v>0</v>
      </c>
      <c r="BM234" s="169">
        <v>0</v>
      </c>
      <c r="BN234" s="169">
        <v>0</v>
      </c>
      <c r="BO234" s="169">
        <v>0</v>
      </c>
      <c r="BP234" s="169">
        <v>0</v>
      </c>
      <c r="BQ234" s="162">
        <v>0</v>
      </c>
      <c r="BR234" s="169">
        <v>0</v>
      </c>
      <c r="BS234" s="169">
        <v>0</v>
      </c>
      <c r="BT234" s="169">
        <v>0</v>
      </c>
      <c r="BU234" s="161" t="s">
        <v>518</v>
      </c>
      <c r="BV234" s="161" t="s">
        <v>2174</v>
      </c>
      <c r="BW234" s="161" t="s">
        <v>1188</v>
      </c>
      <c r="BX234" s="161" t="s">
        <v>1263</v>
      </c>
      <c r="BY234" s="161" t="s">
        <v>2256</v>
      </c>
      <c r="BZ234" s="161" t="s">
        <v>1263</v>
      </c>
      <c r="CB234" s="161" t="s">
        <v>1263</v>
      </c>
      <c r="CF234" s="161" t="s">
        <v>2312</v>
      </c>
      <c r="CG234" s="161" t="s">
        <v>2313</v>
      </c>
      <c r="CH234" s="161" t="s">
        <v>2314</v>
      </c>
      <c r="CI234" s="161">
        <v>0</v>
      </c>
      <c r="CJ234" s="161">
        <v>1.0261215324372199</v>
      </c>
      <c r="CK234" s="161" t="s">
        <v>2259</v>
      </c>
      <c r="CL234" s="161" t="s">
        <v>2260</v>
      </c>
    </row>
    <row r="235" spans="1:90" x14ac:dyDescent="0.25">
      <c r="A235" s="161">
        <v>1235</v>
      </c>
      <c r="B235" s="201" t="s">
        <v>2319</v>
      </c>
      <c r="C235" s="161" t="s">
        <v>2319</v>
      </c>
      <c r="D235" s="201" t="s">
        <v>1369</v>
      </c>
      <c r="E235" s="201" t="s">
        <v>1369</v>
      </c>
      <c r="F235" s="161" t="s">
        <v>2316</v>
      </c>
      <c r="G235" s="161" t="s">
        <v>2317</v>
      </c>
      <c r="H235" s="161" t="s">
        <v>2320</v>
      </c>
      <c r="I235" s="161" t="s">
        <v>2307</v>
      </c>
      <c r="J235" s="161" t="s">
        <v>2308</v>
      </c>
      <c r="O235" s="161" t="s">
        <v>2255</v>
      </c>
      <c r="P235" s="169">
        <v>13957</v>
      </c>
      <c r="Q235" s="190">
        <v>13957</v>
      </c>
      <c r="R235" s="162">
        <v>1</v>
      </c>
      <c r="S235" s="190">
        <v>13978</v>
      </c>
      <c r="T235" s="190">
        <v>13978</v>
      </c>
      <c r="U235" s="190">
        <v>13978</v>
      </c>
      <c r="V235" s="162">
        <v>1</v>
      </c>
      <c r="W235" s="162">
        <v>1</v>
      </c>
      <c r="X235" s="190">
        <v>14061</v>
      </c>
      <c r="Y235" s="190">
        <v>14061</v>
      </c>
      <c r="Z235" s="190">
        <v>14061</v>
      </c>
      <c r="AA235" s="162">
        <v>1</v>
      </c>
      <c r="AB235" s="162">
        <v>1</v>
      </c>
      <c r="AC235" s="169">
        <v>14168</v>
      </c>
      <c r="AD235" s="169">
        <v>14168</v>
      </c>
      <c r="AE235" s="169">
        <v>14168</v>
      </c>
      <c r="AF235" s="162">
        <v>1</v>
      </c>
      <c r="AG235" s="162">
        <v>1</v>
      </c>
      <c r="AH235" s="169">
        <v>14347</v>
      </c>
      <c r="AI235" s="169">
        <v>14347</v>
      </c>
      <c r="AJ235" s="169">
        <v>14347</v>
      </c>
      <c r="AK235" s="169">
        <v>14347</v>
      </c>
      <c r="AL235" s="162">
        <v>1</v>
      </c>
      <c r="AM235" s="162">
        <v>1</v>
      </c>
      <c r="AN235" s="162">
        <v>1</v>
      </c>
      <c r="AO235" s="224">
        <v>14425</v>
      </c>
      <c r="AP235" s="169">
        <v>14425</v>
      </c>
      <c r="AQ235" s="169">
        <v>14425</v>
      </c>
      <c r="AR235" s="169">
        <v>14425</v>
      </c>
      <c r="AS235" s="162">
        <v>1</v>
      </c>
      <c r="AT235" s="162">
        <v>1</v>
      </c>
      <c r="AU235" s="162">
        <v>1</v>
      </c>
      <c r="AV235" s="169">
        <v>14514</v>
      </c>
      <c r="AW235" s="169">
        <v>14514</v>
      </c>
      <c r="AX235" s="169">
        <v>0</v>
      </c>
      <c r="AY235" s="169">
        <v>0</v>
      </c>
      <c r="AZ235" s="162">
        <v>1</v>
      </c>
      <c r="BA235" s="162">
        <v>0</v>
      </c>
      <c r="BB235" s="162">
        <v>0</v>
      </c>
      <c r="BC235" s="169">
        <v>14577</v>
      </c>
      <c r="BD235" s="169">
        <v>14577</v>
      </c>
      <c r="BE235" s="169">
        <v>0</v>
      </c>
      <c r="BF235" s="169">
        <v>0</v>
      </c>
      <c r="BG235" s="162">
        <v>1</v>
      </c>
      <c r="BH235" s="169">
        <v>14606</v>
      </c>
      <c r="BI235" s="169">
        <v>14606</v>
      </c>
      <c r="BJ235" s="169">
        <v>0</v>
      </c>
      <c r="BK235" s="162">
        <v>0</v>
      </c>
      <c r="BL235" s="169">
        <v>0</v>
      </c>
      <c r="BM235" s="169">
        <v>0</v>
      </c>
      <c r="BN235" s="169">
        <v>0</v>
      </c>
      <c r="BO235" s="169">
        <v>0</v>
      </c>
      <c r="BP235" s="169">
        <v>0</v>
      </c>
      <c r="BQ235" s="162">
        <v>0</v>
      </c>
      <c r="BR235" s="169">
        <v>0</v>
      </c>
      <c r="BS235" s="169">
        <v>0</v>
      </c>
      <c r="BT235" s="169">
        <v>0</v>
      </c>
      <c r="BU235" s="161" t="s">
        <v>518</v>
      </c>
      <c r="BV235" s="161" t="s">
        <v>2174</v>
      </c>
      <c r="BW235" s="161" t="s">
        <v>1188</v>
      </c>
      <c r="BX235" s="161" t="s">
        <v>1263</v>
      </c>
      <c r="BY235" s="161" t="s">
        <v>2256</v>
      </c>
      <c r="BZ235" s="161" t="s">
        <v>1263</v>
      </c>
      <c r="CB235" s="161" t="s">
        <v>1263</v>
      </c>
      <c r="CF235" s="161" t="s">
        <v>2312</v>
      </c>
      <c r="CG235" s="161" t="s">
        <v>2313</v>
      </c>
      <c r="CH235" s="161" t="s">
        <v>2314</v>
      </c>
      <c r="CI235" s="161">
        <v>1</v>
      </c>
      <c r="CJ235" s="161">
        <v>1.0775854109852101</v>
      </c>
      <c r="CK235" s="161" t="s">
        <v>2259</v>
      </c>
      <c r="CL235" s="161" t="s">
        <v>2260</v>
      </c>
    </row>
    <row r="236" spans="1:90" x14ac:dyDescent="0.25">
      <c r="A236" s="161">
        <v>1238</v>
      </c>
      <c r="B236" s="201" t="s">
        <v>2321</v>
      </c>
      <c r="C236" s="161" t="s">
        <v>2321</v>
      </c>
      <c r="D236" s="201" t="s">
        <v>1369</v>
      </c>
      <c r="E236" s="201" t="s">
        <v>1369</v>
      </c>
      <c r="F236" s="161" t="s">
        <v>2322</v>
      </c>
      <c r="G236" s="161" t="s">
        <v>2323</v>
      </c>
      <c r="H236" s="161" t="s">
        <v>2323</v>
      </c>
      <c r="I236" s="161" t="s">
        <v>2307</v>
      </c>
      <c r="J236" s="161" t="s">
        <v>2308</v>
      </c>
      <c r="O236" s="161" t="s">
        <v>2255</v>
      </c>
      <c r="P236" s="169">
        <v>8442</v>
      </c>
      <c r="Q236" s="190">
        <v>8442</v>
      </c>
      <c r="R236" s="162">
        <v>1</v>
      </c>
      <c r="S236" s="190">
        <v>8522</v>
      </c>
      <c r="T236" s="190">
        <v>8522</v>
      </c>
      <c r="U236" s="190">
        <v>8522</v>
      </c>
      <c r="V236" s="162">
        <v>1</v>
      </c>
      <c r="W236" s="162">
        <v>1</v>
      </c>
      <c r="X236" s="190">
        <v>8584</v>
      </c>
      <c r="Y236" s="190">
        <v>8584</v>
      </c>
      <c r="Z236" s="190">
        <v>8584</v>
      </c>
      <c r="AA236" s="162">
        <v>1</v>
      </c>
      <c r="AB236" s="162">
        <v>1</v>
      </c>
      <c r="AC236" s="169">
        <v>8584</v>
      </c>
      <c r="AD236" s="169">
        <v>8584</v>
      </c>
      <c r="AE236" s="169">
        <v>8584</v>
      </c>
      <c r="AF236" s="162">
        <v>1</v>
      </c>
      <c r="AG236" s="162">
        <v>1</v>
      </c>
      <c r="AH236" s="169">
        <v>8539</v>
      </c>
      <c r="AI236" s="169">
        <v>8539</v>
      </c>
      <c r="AJ236" s="169">
        <v>8539</v>
      </c>
      <c r="AK236" s="169">
        <v>8539</v>
      </c>
      <c r="AL236" s="162">
        <v>1</v>
      </c>
      <c r="AM236" s="162">
        <v>1</v>
      </c>
      <c r="AN236" s="162">
        <v>1</v>
      </c>
      <c r="AO236" s="224">
        <v>8475</v>
      </c>
      <c r="AP236" s="169">
        <v>8475</v>
      </c>
      <c r="AQ236" s="169">
        <v>8475</v>
      </c>
      <c r="AR236" s="169">
        <v>8475</v>
      </c>
      <c r="AS236" s="162">
        <v>1</v>
      </c>
      <c r="AT236" s="162">
        <v>1</v>
      </c>
      <c r="AU236" s="162">
        <v>1</v>
      </c>
      <c r="AV236" s="169">
        <v>8423</v>
      </c>
      <c r="AW236" s="169">
        <v>8423</v>
      </c>
      <c r="AX236" s="169">
        <v>0</v>
      </c>
      <c r="AY236" s="169">
        <v>0</v>
      </c>
      <c r="AZ236" s="162">
        <v>1</v>
      </c>
      <c r="BA236" s="162">
        <v>0</v>
      </c>
      <c r="BB236" s="162">
        <v>0</v>
      </c>
      <c r="BC236" s="169">
        <v>8455</v>
      </c>
      <c r="BD236" s="169">
        <v>8455</v>
      </c>
      <c r="BE236" s="169">
        <v>0</v>
      </c>
      <c r="BF236" s="169">
        <v>0</v>
      </c>
      <c r="BG236" s="162">
        <v>1</v>
      </c>
      <c r="BH236" s="169">
        <v>8441</v>
      </c>
      <c r="BI236" s="169">
        <v>8441</v>
      </c>
      <c r="BJ236" s="169">
        <v>0</v>
      </c>
      <c r="BK236" s="162">
        <v>0</v>
      </c>
      <c r="BL236" s="169">
        <v>0</v>
      </c>
      <c r="BM236" s="169">
        <v>0</v>
      </c>
      <c r="BN236" s="169">
        <v>0</v>
      </c>
      <c r="BO236" s="169">
        <v>0</v>
      </c>
      <c r="BP236" s="169">
        <v>0</v>
      </c>
      <c r="BQ236" s="162">
        <v>0</v>
      </c>
      <c r="BR236" s="169">
        <v>0</v>
      </c>
      <c r="BS236" s="169">
        <v>0</v>
      </c>
      <c r="BT236" s="169">
        <v>0</v>
      </c>
      <c r="BU236" s="161" t="s">
        <v>518</v>
      </c>
      <c r="BV236" s="161" t="s">
        <v>2174</v>
      </c>
      <c r="BW236" s="161" t="s">
        <v>1188</v>
      </c>
      <c r="BX236" s="161" t="s">
        <v>1263</v>
      </c>
      <c r="BY236" s="161" t="s">
        <v>2256</v>
      </c>
      <c r="BZ236" s="161" t="s">
        <v>1263</v>
      </c>
      <c r="CB236" s="161" t="s">
        <v>1263</v>
      </c>
      <c r="CF236" s="161" t="s">
        <v>2312</v>
      </c>
      <c r="CG236" s="161" t="s">
        <v>2313</v>
      </c>
      <c r="CH236" s="161" t="s">
        <v>2314</v>
      </c>
      <c r="CI236" s="161">
        <v>0</v>
      </c>
      <c r="CJ236" s="161">
        <v>1.0709283055363501</v>
      </c>
      <c r="CK236" s="161" t="s">
        <v>2259</v>
      </c>
      <c r="CL236" s="161" t="s">
        <v>2260</v>
      </c>
    </row>
    <row r="237" spans="1:90" x14ac:dyDescent="0.25">
      <c r="A237" s="161">
        <v>1241</v>
      </c>
      <c r="B237" s="201" t="s">
        <v>2324</v>
      </c>
      <c r="C237" s="161" t="s">
        <v>2324</v>
      </c>
      <c r="D237" s="201" t="s">
        <v>1369</v>
      </c>
      <c r="E237" s="201" t="s">
        <v>1369</v>
      </c>
      <c r="F237" s="161" t="s">
        <v>2325</v>
      </c>
      <c r="G237" s="161" t="s">
        <v>2326</v>
      </c>
      <c r="H237" s="161" t="s">
        <v>2327</v>
      </c>
      <c r="I237" s="161" t="s">
        <v>2328</v>
      </c>
      <c r="J237" s="161" t="s">
        <v>2329</v>
      </c>
      <c r="O237" s="161" t="s">
        <v>2255</v>
      </c>
      <c r="P237" s="169">
        <v>3851</v>
      </c>
      <c r="Q237" s="190">
        <v>3851</v>
      </c>
      <c r="R237" s="162">
        <v>1</v>
      </c>
      <c r="S237" s="190">
        <v>3811</v>
      </c>
      <c r="T237" s="190">
        <v>3811</v>
      </c>
      <c r="U237" s="190">
        <v>3811</v>
      </c>
      <c r="V237" s="162">
        <v>1</v>
      </c>
      <c r="W237" s="162">
        <v>1</v>
      </c>
      <c r="X237" s="190">
        <v>3818</v>
      </c>
      <c r="Y237" s="190">
        <v>3818</v>
      </c>
      <c r="Z237" s="190">
        <v>3818</v>
      </c>
      <c r="AA237" s="162">
        <v>1</v>
      </c>
      <c r="AB237" s="162">
        <v>1</v>
      </c>
      <c r="AC237" s="169">
        <v>3829</v>
      </c>
      <c r="AD237" s="169">
        <v>3829</v>
      </c>
      <c r="AE237" s="169">
        <v>3829</v>
      </c>
      <c r="AF237" s="162">
        <v>1</v>
      </c>
      <c r="AG237" s="162">
        <v>1</v>
      </c>
      <c r="AH237" s="169">
        <v>3838</v>
      </c>
      <c r="AI237" s="169">
        <v>3838</v>
      </c>
      <c r="AJ237" s="169">
        <v>3838</v>
      </c>
      <c r="AK237" s="169">
        <v>3838</v>
      </c>
      <c r="AL237" s="162">
        <v>1</v>
      </c>
      <c r="AM237" s="162">
        <v>1</v>
      </c>
      <c r="AN237" s="162">
        <v>1</v>
      </c>
      <c r="AO237" s="224">
        <v>3876</v>
      </c>
      <c r="AP237" s="169">
        <v>3876</v>
      </c>
      <c r="AQ237" s="169">
        <v>3876</v>
      </c>
      <c r="AR237" s="169">
        <v>3876</v>
      </c>
      <c r="AS237" s="162">
        <v>1</v>
      </c>
      <c r="AT237" s="162">
        <v>1</v>
      </c>
      <c r="AU237" s="162">
        <v>1</v>
      </c>
      <c r="AV237" s="169">
        <v>3895</v>
      </c>
      <c r="AW237" s="169">
        <v>3895</v>
      </c>
      <c r="AX237" s="169">
        <v>0</v>
      </c>
      <c r="AY237" s="169">
        <v>0</v>
      </c>
      <c r="AZ237" s="162">
        <v>1</v>
      </c>
      <c r="BA237" s="162">
        <v>0</v>
      </c>
      <c r="BB237" s="162">
        <v>0</v>
      </c>
      <c r="BC237" s="169">
        <v>3920</v>
      </c>
      <c r="BD237" s="169">
        <v>3920</v>
      </c>
      <c r="BE237" s="169">
        <v>0</v>
      </c>
      <c r="BF237" s="169">
        <v>0</v>
      </c>
      <c r="BG237" s="162">
        <v>1</v>
      </c>
      <c r="BH237" s="169">
        <v>3861</v>
      </c>
      <c r="BI237" s="169">
        <v>3861</v>
      </c>
      <c r="BJ237" s="169">
        <v>0</v>
      </c>
      <c r="BK237" s="162">
        <v>0</v>
      </c>
      <c r="BL237" s="169">
        <v>0</v>
      </c>
      <c r="BM237" s="169">
        <v>0</v>
      </c>
      <c r="BN237" s="169">
        <v>0</v>
      </c>
      <c r="BO237" s="169">
        <v>0</v>
      </c>
      <c r="BP237" s="169">
        <v>0</v>
      </c>
      <c r="BQ237" s="162">
        <v>0</v>
      </c>
      <c r="BR237" s="169">
        <v>0</v>
      </c>
      <c r="BS237" s="169">
        <v>0</v>
      </c>
      <c r="BT237" s="169">
        <v>0</v>
      </c>
      <c r="BU237" s="161" t="s">
        <v>518</v>
      </c>
      <c r="BV237" s="161" t="s">
        <v>2174</v>
      </c>
      <c r="BW237" s="161" t="s">
        <v>1188</v>
      </c>
      <c r="BX237" s="161" t="s">
        <v>1263</v>
      </c>
      <c r="BY237" s="161" t="s">
        <v>2256</v>
      </c>
      <c r="BZ237" s="161" t="s">
        <v>1263</v>
      </c>
      <c r="CB237" s="161" t="s">
        <v>1263</v>
      </c>
      <c r="CF237" s="161" t="s">
        <v>2257</v>
      </c>
      <c r="CG237" s="161" t="s">
        <v>2258</v>
      </c>
      <c r="CI237" s="161">
        <v>0</v>
      </c>
      <c r="CJ237" s="161">
        <v>0.99656991816989104</v>
      </c>
      <c r="CK237" s="161" t="s">
        <v>2259</v>
      </c>
      <c r="CL237" s="161" t="s">
        <v>2260</v>
      </c>
    </row>
    <row r="238" spans="1:90" x14ac:dyDescent="0.25">
      <c r="A238" s="161">
        <v>1242</v>
      </c>
      <c r="B238" s="201" t="s">
        <v>2330</v>
      </c>
      <c r="C238" s="161" t="s">
        <v>2330</v>
      </c>
      <c r="D238" s="201" t="s">
        <v>1369</v>
      </c>
      <c r="E238" s="201" t="s">
        <v>1369</v>
      </c>
      <c r="F238" s="161" t="s">
        <v>2331</v>
      </c>
      <c r="G238" s="161" t="s">
        <v>2332</v>
      </c>
      <c r="H238" s="161" t="s">
        <v>2332</v>
      </c>
      <c r="I238" s="161" t="s">
        <v>2328</v>
      </c>
      <c r="J238" s="161" t="s">
        <v>2329</v>
      </c>
      <c r="O238" s="161" t="s">
        <v>2255</v>
      </c>
      <c r="P238" s="169">
        <v>2394</v>
      </c>
      <c r="Q238" s="190">
        <v>2394</v>
      </c>
      <c r="R238" s="162">
        <v>1</v>
      </c>
      <c r="S238" s="190">
        <v>2417</v>
      </c>
      <c r="T238" s="190">
        <v>2417</v>
      </c>
      <c r="U238" s="190">
        <v>2417</v>
      </c>
      <c r="V238" s="162">
        <v>1</v>
      </c>
      <c r="W238" s="162">
        <v>1</v>
      </c>
      <c r="X238" s="190">
        <v>2434</v>
      </c>
      <c r="Y238" s="190">
        <v>2434</v>
      </c>
      <c r="Z238" s="190">
        <v>2434</v>
      </c>
      <c r="AA238" s="162">
        <v>1</v>
      </c>
      <c r="AB238" s="162">
        <v>1</v>
      </c>
      <c r="AC238" s="169">
        <v>2436</v>
      </c>
      <c r="AD238" s="169">
        <v>2436</v>
      </c>
      <c r="AE238" s="169">
        <v>2436</v>
      </c>
      <c r="AF238" s="162">
        <v>1</v>
      </c>
      <c r="AG238" s="162">
        <v>1</v>
      </c>
      <c r="AH238" s="169">
        <v>2443</v>
      </c>
      <c r="AI238" s="169">
        <v>2443</v>
      </c>
      <c r="AJ238" s="169">
        <v>2443</v>
      </c>
      <c r="AK238" s="169">
        <v>2443</v>
      </c>
      <c r="AL238" s="162">
        <v>1</v>
      </c>
      <c r="AM238" s="162">
        <v>1</v>
      </c>
      <c r="AN238" s="162">
        <v>1</v>
      </c>
      <c r="AO238" s="224">
        <v>2443</v>
      </c>
      <c r="AP238" s="169">
        <v>2443</v>
      </c>
      <c r="AQ238" s="169">
        <v>2443</v>
      </c>
      <c r="AR238" s="169">
        <v>2443</v>
      </c>
      <c r="AS238" s="162">
        <v>1</v>
      </c>
      <c r="AT238" s="162">
        <v>1</v>
      </c>
      <c r="AU238" s="162">
        <v>1</v>
      </c>
      <c r="AV238" s="169">
        <v>2488</v>
      </c>
      <c r="AW238" s="169">
        <v>2488</v>
      </c>
      <c r="AX238" s="169">
        <v>0</v>
      </c>
      <c r="AY238" s="169">
        <v>0</v>
      </c>
      <c r="AZ238" s="162">
        <v>1</v>
      </c>
      <c r="BA238" s="162">
        <v>0</v>
      </c>
      <c r="BB238" s="162">
        <v>0</v>
      </c>
      <c r="BC238" s="169">
        <v>2463</v>
      </c>
      <c r="BD238" s="169">
        <v>2463</v>
      </c>
      <c r="BE238" s="169">
        <v>0</v>
      </c>
      <c r="BF238" s="169">
        <v>0</v>
      </c>
      <c r="BG238" s="162">
        <v>1</v>
      </c>
      <c r="BH238" s="169">
        <v>2465</v>
      </c>
      <c r="BI238" s="169">
        <v>2465</v>
      </c>
      <c r="BJ238" s="169">
        <v>0</v>
      </c>
      <c r="BK238" s="162">
        <v>0</v>
      </c>
      <c r="BL238" s="169">
        <v>0</v>
      </c>
      <c r="BM238" s="169">
        <v>0</v>
      </c>
      <c r="BN238" s="169">
        <v>0</v>
      </c>
      <c r="BO238" s="169">
        <v>0</v>
      </c>
      <c r="BP238" s="169">
        <v>0</v>
      </c>
      <c r="BQ238" s="162">
        <v>0</v>
      </c>
      <c r="BR238" s="169">
        <v>0</v>
      </c>
      <c r="BS238" s="169">
        <v>0</v>
      </c>
      <c r="BT238" s="169">
        <v>0</v>
      </c>
      <c r="BU238" s="161" t="s">
        <v>518</v>
      </c>
      <c r="BV238" s="161" t="s">
        <v>2174</v>
      </c>
      <c r="BW238" s="161" t="s">
        <v>1188</v>
      </c>
      <c r="BX238" s="161" t="s">
        <v>1263</v>
      </c>
      <c r="BY238" s="161" t="s">
        <v>2256</v>
      </c>
      <c r="BZ238" s="161" t="s">
        <v>1263</v>
      </c>
      <c r="CB238" s="161" t="s">
        <v>1263</v>
      </c>
      <c r="CF238" s="161" t="s">
        <v>2333</v>
      </c>
      <c r="CG238" s="161" t="s">
        <v>2334</v>
      </c>
      <c r="CI238" s="161">
        <v>0</v>
      </c>
      <c r="CJ238" s="161">
        <v>1.0896342883555901</v>
      </c>
      <c r="CK238" s="161" t="s">
        <v>2259</v>
      </c>
      <c r="CL238" s="161" t="s">
        <v>2260</v>
      </c>
    </row>
    <row r="239" spans="1:90" x14ac:dyDescent="0.25">
      <c r="A239" s="161">
        <v>1243</v>
      </c>
      <c r="B239" s="201" t="s">
        <v>2335</v>
      </c>
      <c r="C239" s="161" t="s">
        <v>2335</v>
      </c>
      <c r="D239" s="201" t="s">
        <v>1369</v>
      </c>
      <c r="E239" s="201" t="s">
        <v>1369</v>
      </c>
      <c r="F239" s="161" t="s">
        <v>2325</v>
      </c>
      <c r="G239" s="161" t="s">
        <v>2326</v>
      </c>
      <c r="H239" s="161" t="s">
        <v>2336</v>
      </c>
      <c r="I239" s="161" t="s">
        <v>2328</v>
      </c>
      <c r="J239" s="161" t="s">
        <v>2329</v>
      </c>
      <c r="O239" s="161" t="s">
        <v>2255</v>
      </c>
      <c r="P239" s="169">
        <v>17210</v>
      </c>
      <c r="Q239" s="190">
        <v>17210</v>
      </c>
      <c r="R239" s="162">
        <v>1</v>
      </c>
      <c r="S239" s="190">
        <v>17726</v>
      </c>
      <c r="T239" s="190">
        <v>17726</v>
      </c>
      <c r="U239" s="190">
        <v>17726</v>
      </c>
      <c r="V239" s="162">
        <v>1</v>
      </c>
      <c r="W239" s="162">
        <v>1</v>
      </c>
      <c r="X239" s="190">
        <v>18142</v>
      </c>
      <c r="Y239" s="190">
        <v>18142</v>
      </c>
      <c r="Z239" s="190">
        <v>18142</v>
      </c>
      <c r="AA239" s="162">
        <v>1</v>
      </c>
      <c r="AB239" s="162">
        <v>1</v>
      </c>
      <c r="AC239" s="169">
        <v>18678</v>
      </c>
      <c r="AD239" s="169">
        <v>18678</v>
      </c>
      <c r="AE239" s="169">
        <v>18678</v>
      </c>
      <c r="AF239" s="162">
        <v>1</v>
      </c>
      <c r="AG239" s="162">
        <v>1</v>
      </c>
      <c r="AH239" s="169">
        <v>19097</v>
      </c>
      <c r="AI239" s="169">
        <v>19097</v>
      </c>
      <c r="AJ239" s="169">
        <v>19097</v>
      </c>
      <c r="AK239" s="169">
        <v>19097</v>
      </c>
      <c r="AL239" s="162">
        <v>1</v>
      </c>
      <c r="AM239" s="162">
        <v>1</v>
      </c>
      <c r="AN239" s="162">
        <v>1</v>
      </c>
      <c r="AO239" s="224">
        <v>19742</v>
      </c>
      <c r="AP239" s="169">
        <v>19742</v>
      </c>
      <c r="AQ239" s="169">
        <v>19742</v>
      </c>
      <c r="AR239" s="169">
        <v>19742</v>
      </c>
      <c r="AS239" s="162">
        <v>1</v>
      </c>
      <c r="AT239" s="162">
        <v>1</v>
      </c>
      <c r="AU239" s="162">
        <v>1</v>
      </c>
      <c r="AV239" s="169">
        <v>20152</v>
      </c>
      <c r="AW239" s="169">
        <v>20152</v>
      </c>
      <c r="AX239" s="169">
        <v>0</v>
      </c>
      <c r="AY239" s="169">
        <v>0</v>
      </c>
      <c r="AZ239" s="162">
        <v>1</v>
      </c>
      <c r="BA239" s="162">
        <v>0</v>
      </c>
      <c r="BB239" s="162">
        <v>0</v>
      </c>
      <c r="BC239" s="169">
        <v>20573</v>
      </c>
      <c r="BD239" s="169">
        <v>20573</v>
      </c>
      <c r="BE239" s="169">
        <v>0</v>
      </c>
      <c r="BF239" s="169">
        <v>0</v>
      </c>
      <c r="BG239" s="162">
        <v>1</v>
      </c>
      <c r="BH239" s="169">
        <v>20804</v>
      </c>
      <c r="BI239" s="169">
        <v>20804</v>
      </c>
      <c r="BJ239" s="169">
        <v>0</v>
      </c>
      <c r="BK239" s="162">
        <v>0</v>
      </c>
      <c r="BL239" s="169">
        <v>0</v>
      </c>
      <c r="BM239" s="169">
        <v>0</v>
      </c>
      <c r="BN239" s="169">
        <v>0</v>
      </c>
      <c r="BO239" s="169">
        <v>0</v>
      </c>
      <c r="BP239" s="169">
        <v>0</v>
      </c>
      <c r="BQ239" s="162">
        <v>0</v>
      </c>
      <c r="BR239" s="169">
        <v>0</v>
      </c>
      <c r="BS239" s="169">
        <v>0</v>
      </c>
      <c r="BT239" s="169">
        <v>0</v>
      </c>
      <c r="BU239" s="161" t="s">
        <v>518</v>
      </c>
      <c r="BV239" s="161" t="s">
        <v>2174</v>
      </c>
      <c r="BW239" s="161" t="s">
        <v>1188</v>
      </c>
      <c r="BX239" s="161" t="s">
        <v>1263</v>
      </c>
      <c r="BY239" s="161" t="s">
        <v>2256</v>
      </c>
      <c r="BZ239" s="161" t="s">
        <v>1263</v>
      </c>
      <c r="CB239" s="161" t="s">
        <v>1263</v>
      </c>
      <c r="CF239" s="161" t="s">
        <v>2257</v>
      </c>
      <c r="CG239" s="161" t="s">
        <v>2258</v>
      </c>
      <c r="CI239" s="161">
        <v>0</v>
      </c>
      <c r="CJ239" s="161">
        <v>0.86813540041565695</v>
      </c>
      <c r="CK239" s="161" t="s">
        <v>2259</v>
      </c>
      <c r="CL239" s="161" t="s">
        <v>2260</v>
      </c>
    </row>
    <row r="240" spans="1:90" x14ac:dyDescent="0.25">
      <c r="A240" s="161">
        <v>1244</v>
      </c>
      <c r="B240" s="201" t="s">
        <v>2337</v>
      </c>
      <c r="C240" s="161" t="s">
        <v>2337</v>
      </c>
      <c r="D240" s="201" t="s">
        <v>1369</v>
      </c>
      <c r="E240" s="201" t="s">
        <v>1369</v>
      </c>
      <c r="F240" s="161" t="s">
        <v>2338</v>
      </c>
      <c r="G240" s="161" t="s">
        <v>2339</v>
      </c>
      <c r="H240" s="161" t="s">
        <v>2339</v>
      </c>
      <c r="I240" s="161" t="s">
        <v>2328</v>
      </c>
      <c r="J240" s="161" t="s">
        <v>2329</v>
      </c>
      <c r="O240" s="161" t="s">
        <v>2255</v>
      </c>
      <c r="P240" s="169">
        <v>4680</v>
      </c>
      <c r="Q240" s="190">
        <v>4680</v>
      </c>
      <c r="R240" s="162">
        <v>1</v>
      </c>
      <c r="S240" s="190">
        <v>4792</v>
      </c>
      <c r="T240" s="190">
        <v>4792</v>
      </c>
      <c r="U240" s="190">
        <v>4792</v>
      </c>
      <c r="V240" s="162">
        <v>1</v>
      </c>
      <c r="W240" s="162">
        <v>1</v>
      </c>
      <c r="X240" s="190">
        <v>4838</v>
      </c>
      <c r="Y240" s="190">
        <v>4838</v>
      </c>
      <c r="Z240" s="190">
        <v>4838</v>
      </c>
      <c r="AA240" s="162">
        <v>1</v>
      </c>
      <c r="AB240" s="162">
        <v>1</v>
      </c>
      <c r="AC240" s="169">
        <v>4924</v>
      </c>
      <c r="AD240" s="169">
        <v>4924</v>
      </c>
      <c r="AE240" s="169">
        <v>4924</v>
      </c>
      <c r="AF240" s="162">
        <v>1</v>
      </c>
      <c r="AG240" s="162">
        <v>1</v>
      </c>
      <c r="AH240" s="169">
        <v>5012</v>
      </c>
      <c r="AI240" s="169">
        <v>5012</v>
      </c>
      <c r="AJ240" s="169">
        <v>5012</v>
      </c>
      <c r="AK240" s="169">
        <v>5012</v>
      </c>
      <c r="AL240" s="162">
        <v>1</v>
      </c>
      <c r="AM240" s="162">
        <v>1</v>
      </c>
      <c r="AN240" s="162">
        <v>1</v>
      </c>
      <c r="AO240" s="224">
        <v>5118</v>
      </c>
      <c r="AP240" s="169">
        <v>5118</v>
      </c>
      <c r="AQ240" s="169">
        <v>5118</v>
      </c>
      <c r="AR240" s="169">
        <v>5118</v>
      </c>
      <c r="AS240" s="162">
        <v>1</v>
      </c>
      <c r="AT240" s="162">
        <v>1</v>
      </c>
      <c r="AU240" s="162">
        <v>1</v>
      </c>
      <c r="AV240" s="169">
        <v>5156</v>
      </c>
      <c r="AW240" s="169">
        <v>5156</v>
      </c>
      <c r="AX240" s="169">
        <v>0</v>
      </c>
      <c r="AY240" s="169">
        <v>0</v>
      </c>
      <c r="AZ240" s="162">
        <v>1</v>
      </c>
      <c r="BA240" s="162">
        <v>0</v>
      </c>
      <c r="BB240" s="162">
        <v>0</v>
      </c>
      <c r="BC240" s="169">
        <v>5189</v>
      </c>
      <c r="BD240" s="169">
        <v>5189</v>
      </c>
      <c r="BE240" s="169">
        <v>0</v>
      </c>
      <c r="BF240" s="169">
        <v>0</v>
      </c>
      <c r="BG240" s="162">
        <v>1</v>
      </c>
      <c r="BH240" s="169">
        <v>5212</v>
      </c>
      <c r="BI240" s="169">
        <v>5212</v>
      </c>
      <c r="BJ240" s="169">
        <v>0</v>
      </c>
      <c r="BK240" s="162">
        <v>0</v>
      </c>
      <c r="BL240" s="169">
        <v>0</v>
      </c>
      <c r="BM240" s="169">
        <v>0</v>
      </c>
      <c r="BN240" s="169">
        <v>0</v>
      </c>
      <c r="BO240" s="169">
        <v>0</v>
      </c>
      <c r="BP240" s="169">
        <v>0</v>
      </c>
      <c r="BQ240" s="162">
        <v>0</v>
      </c>
      <c r="BR240" s="169">
        <v>0</v>
      </c>
      <c r="BS240" s="169">
        <v>0</v>
      </c>
      <c r="BT240" s="169">
        <v>0</v>
      </c>
      <c r="BU240" s="161" t="s">
        <v>518</v>
      </c>
      <c r="BV240" s="161" t="s">
        <v>2174</v>
      </c>
      <c r="BW240" s="161" t="s">
        <v>1188</v>
      </c>
      <c r="BX240" s="161" t="s">
        <v>1263</v>
      </c>
      <c r="BY240" s="161" t="s">
        <v>2256</v>
      </c>
      <c r="BZ240" s="161" t="s">
        <v>1263</v>
      </c>
      <c r="CB240" s="161" t="s">
        <v>1263</v>
      </c>
      <c r="CF240" s="161" t="s">
        <v>2257</v>
      </c>
      <c r="CG240" s="161" t="s">
        <v>2258</v>
      </c>
      <c r="CI240" s="161">
        <v>0</v>
      </c>
      <c r="CJ240" s="161">
        <v>0.90268858800665297</v>
      </c>
      <c r="CK240" s="161" t="s">
        <v>2259</v>
      </c>
      <c r="CL240" s="161" t="s">
        <v>2260</v>
      </c>
    </row>
    <row r="241" spans="1:90" x14ac:dyDescent="0.25">
      <c r="A241" s="161">
        <v>1245</v>
      </c>
      <c r="B241" s="201" t="s">
        <v>2340</v>
      </c>
      <c r="C241" s="161" t="s">
        <v>2340</v>
      </c>
      <c r="D241" s="201" t="s">
        <v>1369</v>
      </c>
      <c r="E241" s="201" t="s">
        <v>1369</v>
      </c>
      <c r="F241" s="161" t="s">
        <v>2341</v>
      </c>
      <c r="G241" s="161" t="s">
        <v>2342</v>
      </c>
      <c r="H241" s="161" t="s">
        <v>2343</v>
      </c>
      <c r="I241" s="161" t="s">
        <v>2328</v>
      </c>
      <c r="J241" s="161" t="s">
        <v>2329</v>
      </c>
      <c r="O241" s="161" t="s">
        <v>2255</v>
      </c>
      <c r="P241" s="169">
        <v>6265</v>
      </c>
      <c r="Q241" s="190">
        <v>6265</v>
      </c>
      <c r="R241" s="162">
        <v>1</v>
      </c>
      <c r="S241" s="190">
        <v>6409</v>
      </c>
      <c r="T241" s="190">
        <v>6409</v>
      </c>
      <c r="U241" s="190">
        <v>6409</v>
      </c>
      <c r="V241" s="162">
        <v>1</v>
      </c>
      <c r="W241" s="162">
        <v>1</v>
      </c>
      <c r="X241" s="190">
        <v>6514</v>
      </c>
      <c r="Y241" s="190">
        <v>6514</v>
      </c>
      <c r="Z241" s="190">
        <v>6514</v>
      </c>
      <c r="AA241" s="162">
        <v>1</v>
      </c>
      <c r="AB241" s="162">
        <v>1</v>
      </c>
      <c r="AC241" s="169">
        <v>6635</v>
      </c>
      <c r="AD241" s="169">
        <v>6635</v>
      </c>
      <c r="AE241" s="169">
        <v>6635</v>
      </c>
      <c r="AF241" s="162">
        <v>1</v>
      </c>
      <c r="AG241" s="162">
        <v>1</v>
      </c>
      <c r="AH241" s="169">
        <v>6752</v>
      </c>
      <c r="AI241" s="169">
        <v>6752</v>
      </c>
      <c r="AJ241" s="169">
        <v>6752</v>
      </c>
      <c r="AK241" s="169">
        <v>6752</v>
      </c>
      <c r="AL241" s="162">
        <v>1</v>
      </c>
      <c r="AM241" s="162">
        <v>1</v>
      </c>
      <c r="AN241" s="162">
        <v>1</v>
      </c>
      <c r="AO241" s="224">
        <v>6975</v>
      </c>
      <c r="AP241" s="169">
        <v>6975</v>
      </c>
      <c r="AQ241" s="169">
        <v>6975</v>
      </c>
      <c r="AR241" s="169">
        <v>6975</v>
      </c>
      <c r="AS241" s="162">
        <v>1</v>
      </c>
      <c r="AT241" s="162">
        <v>1</v>
      </c>
      <c r="AU241" s="162">
        <v>1</v>
      </c>
      <c r="AV241" s="169">
        <v>7058</v>
      </c>
      <c r="AW241" s="169">
        <v>7058</v>
      </c>
      <c r="AX241" s="169">
        <v>0</v>
      </c>
      <c r="AY241" s="169">
        <v>0</v>
      </c>
      <c r="AZ241" s="162">
        <v>1</v>
      </c>
      <c r="BA241" s="162">
        <v>0</v>
      </c>
      <c r="BB241" s="162">
        <v>0</v>
      </c>
      <c r="BC241" s="169">
        <v>7085</v>
      </c>
      <c r="BD241" s="169">
        <v>7085</v>
      </c>
      <c r="BE241" s="169">
        <v>0</v>
      </c>
      <c r="BF241" s="169">
        <v>0</v>
      </c>
      <c r="BG241" s="162">
        <v>1</v>
      </c>
      <c r="BH241" s="169">
        <v>7062</v>
      </c>
      <c r="BI241" s="169">
        <v>7062</v>
      </c>
      <c r="BJ241" s="169">
        <v>0</v>
      </c>
      <c r="BK241" s="162">
        <v>0</v>
      </c>
      <c r="BL241" s="169">
        <v>0</v>
      </c>
      <c r="BM241" s="169">
        <v>0</v>
      </c>
      <c r="BN241" s="169">
        <v>0</v>
      </c>
      <c r="BO241" s="169">
        <v>0</v>
      </c>
      <c r="BP241" s="169">
        <v>0</v>
      </c>
      <c r="BQ241" s="162">
        <v>0</v>
      </c>
      <c r="BR241" s="169">
        <v>0</v>
      </c>
      <c r="BS241" s="169">
        <v>0</v>
      </c>
      <c r="BT241" s="169">
        <v>0</v>
      </c>
      <c r="BU241" s="161" t="s">
        <v>518</v>
      </c>
      <c r="BV241" s="161" t="s">
        <v>2174</v>
      </c>
      <c r="BW241" s="161" t="s">
        <v>1188</v>
      </c>
      <c r="BX241" s="161" t="s">
        <v>1263</v>
      </c>
      <c r="BY241" s="161" t="s">
        <v>2256</v>
      </c>
      <c r="BZ241" s="161" t="s">
        <v>1263</v>
      </c>
      <c r="CB241" s="161" t="s">
        <v>1263</v>
      </c>
      <c r="CF241" s="161" t="s">
        <v>2257</v>
      </c>
      <c r="CG241" s="161" t="s">
        <v>2258</v>
      </c>
      <c r="CI241" s="161">
        <v>0</v>
      </c>
      <c r="CJ241" s="161">
        <v>0.91437640139647802</v>
      </c>
      <c r="CK241" s="161" t="s">
        <v>2259</v>
      </c>
      <c r="CL241" s="161" t="s">
        <v>2260</v>
      </c>
    </row>
    <row r="242" spans="1:90" x14ac:dyDescent="0.25">
      <c r="A242" s="161">
        <v>1246</v>
      </c>
      <c r="B242" s="201" t="s">
        <v>2344</v>
      </c>
      <c r="C242" s="161" t="s">
        <v>2344</v>
      </c>
      <c r="D242" s="201" t="s">
        <v>1369</v>
      </c>
      <c r="E242" s="201" t="s">
        <v>1369</v>
      </c>
      <c r="F242" s="161" t="s">
        <v>2341</v>
      </c>
      <c r="G242" s="161" t="s">
        <v>2342</v>
      </c>
      <c r="H242" s="161" t="s">
        <v>2345</v>
      </c>
      <c r="I242" s="161" t="s">
        <v>2328</v>
      </c>
      <c r="J242" s="161" t="s">
        <v>2329</v>
      </c>
      <c r="O242" s="161" t="s">
        <v>2255</v>
      </c>
      <c r="P242" s="169">
        <v>22220</v>
      </c>
      <c r="Q242" s="190">
        <v>22220</v>
      </c>
      <c r="R242" s="162">
        <v>1</v>
      </c>
      <c r="S242" s="190">
        <v>22720</v>
      </c>
      <c r="T242" s="190">
        <v>22720</v>
      </c>
      <c r="U242" s="190">
        <v>22720</v>
      </c>
      <c r="V242" s="162">
        <v>1</v>
      </c>
      <c r="W242" s="162">
        <v>1</v>
      </c>
      <c r="X242" s="190">
        <v>23277</v>
      </c>
      <c r="Y242" s="190">
        <v>23277</v>
      </c>
      <c r="Z242" s="190">
        <v>23277</v>
      </c>
      <c r="AA242" s="162">
        <v>1</v>
      </c>
      <c r="AB242" s="162">
        <v>1</v>
      </c>
      <c r="AC242" s="169">
        <v>23852</v>
      </c>
      <c r="AD242" s="169">
        <v>23852</v>
      </c>
      <c r="AE242" s="169">
        <v>23852</v>
      </c>
      <c r="AF242" s="162">
        <v>1</v>
      </c>
      <c r="AG242" s="162">
        <v>1</v>
      </c>
      <c r="AH242" s="169">
        <v>24427</v>
      </c>
      <c r="AI242" s="169">
        <v>24427</v>
      </c>
      <c r="AJ242" s="169">
        <v>24427</v>
      </c>
      <c r="AK242" s="169">
        <v>24427</v>
      </c>
      <c r="AL242" s="162">
        <v>1</v>
      </c>
      <c r="AM242" s="162">
        <v>1</v>
      </c>
      <c r="AN242" s="162">
        <v>1</v>
      </c>
      <c r="AO242" s="224">
        <v>24870</v>
      </c>
      <c r="AP242" s="169">
        <v>24870</v>
      </c>
      <c r="AQ242" s="169">
        <v>24870</v>
      </c>
      <c r="AR242" s="169">
        <v>24870</v>
      </c>
      <c r="AS242" s="162">
        <v>1</v>
      </c>
      <c r="AT242" s="162">
        <v>1</v>
      </c>
      <c r="AU242" s="162">
        <v>1</v>
      </c>
      <c r="AV242" s="169">
        <v>25204</v>
      </c>
      <c r="AW242" s="169">
        <v>25204</v>
      </c>
      <c r="AX242" s="169">
        <v>0</v>
      </c>
      <c r="AY242" s="169">
        <v>0</v>
      </c>
      <c r="AZ242" s="162">
        <v>1</v>
      </c>
      <c r="BA242" s="162">
        <v>0</v>
      </c>
      <c r="BB242" s="162">
        <v>0</v>
      </c>
      <c r="BC242" s="169">
        <v>25725</v>
      </c>
      <c r="BD242" s="169">
        <v>25725</v>
      </c>
      <c r="BE242" s="169">
        <v>0</v>
      </c>
      <c r="BF242" s="169">
        <v>0</v>
      </c>
      <c r="BG242" s="162">
        <v>1</v>
      </c>
      <c r="BH242" s="169">
        <v>26166</v>
      </c>
      <c r="BI242" s="169">
        <v>26166</v>
      </c>
      <c r="BJ242" s="169">
        <v>0</v>
      </c>
      <c r="BK242" s="162">
        <v>0</v>
      </c>
      <c r="BL242" s="169">
        <v>0</v>
      </c>
      <c r="BM242" s="169">
        <v>0</v>
      </c>
      <c r="BN242" s="169">
        <v>0</v>
      </c>
      <c r="BO242" s="169">
        <v>0</v>
      </c>
      <c r="BP242" s="169">
        <v>0</v>
      </c>
      <c r="BQ242" s="162">
        <v>0</v>
      </c>
      <c r="BR242" s="169">
        <v>0</v>
      </c>
      <c r="BS242" s="169">
        <v>0</v>
      </c>
      <c r="BT242" s="169">
        <v>0</v>
      </c>
      <c r="BU242" s="161" t="s">
        <v>518</v>
      </c>
      <c r="BV242" s="161" t="s">
        <v>2174</v>
      </c>
      <c r="BW242" s="161" t="s">
        <v>1188</v>
      </c>
      <c r="BX242" s="161" t="s">
        <v>1263</v>
      </c>
      <c r="BY242" s="161" t="s">
        <v>2256</v>
      </c>
      <c r="BZ242" s="161" t="s">
        <v>1263</v>
      </c>
      <c r="CB242" s="161" t="s">
        <v>1263</v>
      </c>
      <c r="CF242" s="161" t="s">
        <v>2257</v>
      </c>
      <c r="CG242" s="161" t="s">
        <v>2258</v>
      </c>
      <c r="CI242" s="161">
        <v>0</v>
      </c>
      <c r="CJ242" s="161">
        <v>0.83404069871711595</v>
      </c>
      <c r="CK242" s="161" t="s">
        <v>2259</v>
      </c>
      <c r="CL242" s="161" t="s">
        <v>2260</v>
      </c>
    </row>
    <row r="243" spans="1:90" x14ac:dyDescent="0.25">
      <c r="A243" s="161">
        <v>1247</v>
      </c>
      <c r="B243" s="201" t="s">
        <v>2346</v>
      </c>
      <c r="C243" s="161" t="s">
        <v>2346</v>
      </c>
      <c r="D243" s="201" t="s">
        <v>1369</v>
      </c>
      <c r="E243" s="201" t="s">
        <v>1369</v>
      </c>
      <c r="F243" s="161" t="s">
        <v>2347</v>
      </c>
      <c r="G243" s="161" t="s">
        <v>2348</v>
      </c>
      <c r="H243" s="161" t="s">
        <v>2348</v>
      </c>
      <c r="I243" s="161" t="s">
        <v>2328</v>
      </c>
      <c r="J243" s="161" t="s">
        <v>2329</v>
      </c>
      <c r="O243" s="161" t="s">
        <v>2255</v>
      </c>
      <c r="P243" s="169">
        <v>25602</v>
      </c>
      <c r="Q243" s="190">
        <v>25602</v>
      </c>
      <c r="R243" s="162">
        <v>1</v>
      </c>
      <c r="S243" s="190">
        <v>26210</v>
      </c>
      <c r="T243" s="190">
        <v>26210</v>
      </c>
      <c r="U243" s="190">
        <v>26210</v>
      </c>
      <c r="V243" s="162">
        <v>1</v>
      </c>
      <c r="W243" s="162">
        <v>1</v>
      </c>
      <c r="X243" s="190">
        <v>26831</v>
      </c>
      <c r="Y243" s="190">
        <v>26831</v>
      </c>
      <c r="Z243" s="190">
        <v>26831</v>
      </c>
      <c r="AA243" s="162">
        <v>1</v>
      </c>
      <c r="AB243" s="162">
        <v>1</v>
      </c>
      <c r="AC243" s="169">
        <v>27346</v>
      </c>
      <c r="AD243" s="169">
        <v>27346</v>
      </c>
      <c r="AE243" s="169">
        <v>27346</v>
      </c>
      <c r="AF243" s="162">
        <v>1</v>
      </c>
      <c r="AG243" s="162">
        <v>1</v>
      </c>
      <c r="AH243" s="169">
        <v>27858</v>
      </c>
      <c r="AI243" s="169">
        <v>27858</v>
      </c>
      <c r="AJ243" s="169">
        <v>27858</v>
      </c>
      <c r="AK243" s="169">
        <v>27858</v>
      </c>
      <c r="AL243" s="162">
        <v>1</v>
      </c>
      <c r="AM243" s="162">
        <v>1</v>
      </c>
      <c r="AN243" s="162">
        <v>1</v>
      </c>
      <c r="AO243" s="224">
        <v>28380</v>
      </c>
      <c r="AP243" s="169">
        <v>28380</v>
      </c>
      <c r="AQ243" s="169">
        <v>28380</v>
      </c>
      <c r="AR243" s="169">
        <v>28380</v>
      </c>
      <c r="AS243" s="162">
        <v>1</v>
      </c>
      <c r="AT243" s="162">
        <v>1</v>
      </c>
      <c r="AU243" s="162">
        <v>1</v>
      </c>
      <c r="AV243" s="169">
        <v>28821</v>
      </c>
      <c r="AW243" s="169">
        <v>28821</v>
      </c>
      <c r="AX243" s="169">
        <v>0</v>
      </c>
      <c r="AY243" s="169">
        <v>0</v>
      </c>
      <c r="AZ243" s="162">
        <v>1</v>
      </c>
      <c r="BA243" s="162">
        <v>0</v>
      </c>
      <c r="BB243" s="162">
        <v>0</v>
      </c>
      <c r="BC243" s="169">
        <v>29071</v>
      </c>
      <c r="BD243" s="169">
        <v>29071</v>
      </c>
      <c r="BE243" s="169">
        <v>0</v>
      </c>
      <c r="BF243" s="169">
        <v>0</v>
      </c>
      <c r="BG243" s="162">
        <v>1</v>
      </c>
      <c r="BH243" s="169">
        <v>29275</v>
      </c>
      <c r="BI243" s="169">
        <v>29275</v>
      </c>
      <c r="BJ243" s="169">
        <v>0</v>
      </c>
      <c r="BK243" s="162">
        <v>0</v>
      </c>
      <c r="BL243" s="169">
        <v>0</v>
      </c>
      <c r="BM243" s="169">
        <v>0</v>
      </c>
      <c r="BN243" s="169">
        <v>0</v>
      </c>
      <c r="BO243" s="169">
        <v>0</v>
      </c>
      <c r="BP243" s="169">
        <v>0</v>
      </c>
      <c r="BQ243" s="162">
        <v>0</v>
      </c>
      <c r="BR243" s="169">
        <v>0</v>
      </c>
      <c r="BS243" s="169">
        <v>0</v>
      </c>
      <c r="BT243" s="169">
        <v>0</v>
      </c>
      <c r="BU243" s="161" t="s">
        <v>518</v>
      </c>
      <c r="BV243" s="161" t="s">
        <v>2174</v>
      </c>
      <c r="BW243" s="161" t="s">
        <v>1188</v>
      </c>
      <c r="BX243" s="161" t="s">
        <v>1263</v>
      </c>
      <c r="BY243" s="161" t="s">
        <v>2256</v>
      </c>
      <c r="BZ243" s="161" t="s">
        <v>1263</v>
      </c>
      <c r="CB243" s="161" t="s">
        <v>1263</v>
      </c>
      <c r="CF243" s="161" t="s">
        <v>2257</v>
      </c>
      <c r="CG243" s="161" t="s">
        <v>2258</v>
      </c>
      <c r="CI243" s="161">
        <v>0</v>
      </c>
      <c r="CJ243" s="161">
        <v>0.88282123972914395</v>
      </c>
      <c r="CK243" s="161" t="s">
        <v>2259</v>
      </c>
      <c r="CL243" s="161" t="s">
        <v>2260</v>
      </c>
    </row>
    <row r="244" spans="1:90" x14ac:dyDescent="0.25">
      <c r="A244" s="161">
        <v>1251</v>
      </c>
      <c r="B244" s="201" t="s">
        <v>2349</v>
      </c>
      <c r="C244" s="161" t="s">
        <v>2349</v>
      </c>
      <c r="D244" s="201" t="s">
        <v>1369</v>
      </c>
      <c r="E244" s="201" t="s">
        <v>1369</v>
      </c>
      <c r="F244" s="161" t="s">
        <v>2350</v>
      </c>
      <c r="G244" s="161" t="s">
        <v>2351</v>
      </c>
      <c r="H244" s="161" t="s">
        <v>2351</v>
      </c>
      <c r="I244" s="161" t="s">
        <v>2307</v>
      </c>
      <c r="J244" s="161" t="s">
        <v>2308</v>
      </c>
      <c r="O244" s="161" t="s">
        <v>2255</v>
      </c>
      <c r="P244" s="169">
        <v>4153</v>
      </c>
      <c r="Q244" s="190">
        <v>4153</v>
      </c>
      <c r="R244" s="162">
        <v>1</v>
      </c>
      <c r="S244" s="190">
        <v>4138</v>
      </c>
      <c r="T244" s="190">
        <v>4138</v>
      </c>
      <c r="U244" s="190">
        <v>4138</v>
      </c>
      <c r="V244" s="162">
        <v>1</v>
      </c>
      <c r="W244" s="162">
        <v>1</v>
      </c>
      <c r="X244" s="190">
        <v>4132</v>
      </c>
      <c r="Y244" s="190">
        <v>4132</v>
      </c>
      <c r="Z244" s="190">
        <v>4132</v>
      </c>
      <c r="AA244" s="162">
        <v>1</v>
      </c>
      <c r="AB244" s="162">
        <v>1</v>
      </c>
      <c r="AC244" s="169">
        <v>4140</v>
      </c>
      <c r="AD244" s="169">
        <v>4140</v>
      </c>
      <c r="AE244" s="169">
        <v>4140</v>
      </c>
      <c r="AF244" s="162">
        <v>1</v>
      </c>
      <c r="AG244" s="162">
        <v>1</v>
      </c>
      <c r="AH244" s="169">
        <v>4096</v>
      </c>
      <c r="AI244" s="169">
        <v>4096</v>
      </c>
      <c r="AJ244" s="169">
        <v>4096</v>
      </c>
      <c r="AK244" s="169">
        <v>4096</v>
      </c>
      <c r="AL244" s="162">
        <v>1</v>
      </c>
      <c r="AM244" s="162">
        <v>1</v>
      </c>
      <c r="AN244" s="162">
        <v>1</v>
      </c>
      <c r="AO244" s="224">
        <v>4125</v>
      </c>
      <c r="AP244" s="169">
        <v>4125</v>
      </c>
      <c r="AQ244" s="169">
        <v>4125</v>
      </c>
      <c r="AR244" s="169">
        <v>4125</v>
      </c>
      <c r="AS244" s="162">
        <v>1</v>
      </c>
      <c r="AT244" s="162">
        <v>1</v>
      </c>
      <c r="AU244" s="162">
        <v>1</v>
      </c>
      <c r="AV244" s="169">
        <v>4123</v>
      </c>
      <c r="AW244" s="169">
        <v>4123</v>
      </c>
      <c r="AX244" s="169">
        <v>0</v>
      </c>
      <c r="AY244" s="169">
        <v>0</v>
      </c>
      <c r="AZ244" s="162">
        <v>1</v>
      </c>
      <c r="BA244" s="162">
        <v>0</v>
      </c>
      <c r="BB244" s="162">
        <v>0</v>
      </c>
      <c r="BC244" s="169">
        <v>4127</v>
      </c>
      <c r="BD244" s="169">
        <v>4127</v>
      </c>
      <c r="BE244" s="169">
        <v>0</v>
      </c>
      <c r="BF244" s="169">
        <v>0</v>
      </c>
      <c r="BG244" s="162">
        <v>1</v>
      </c>
      <c r="BH244" s="169">
        <v>4045</v>
      </c>
      <c r="BI244" s="169">
        <v>4045</v>
      </c>
      <c r="BJ244" s="169">
        <v>0</v>
      </c>
      <c r="BK244" s="162">
        <v>0</v>
      </c>
      <c r="BL244" s="169">
        <v>0</v>
      </c>
      <c r="BM244" s="169">
        <v>0</v>
      </c>
      <c r="BN244" s="169">
        <v>0</v>
      </c>
      <c r="BO244" s="169">
        <v>0</v>
      </c>
      <c r="BP244" s="169">
        <v>0</v>
      </c>
      <c r="BQ244" s="162">
        <v>0</v>
      </c>
      <c r="BR244" s="169">
        <v>0</v>
      </c>
      <c r="BS244" s="169">
        <v>0</v>
      </c>
      <c r="BT244" s="169">
        <v>0</v>
      </c>
      <c r="BU244" s="161" t="s">
        <v>518</v>
      </c>
      <c r="BV244" s="161" t="s">
        <v>2174</v>
      </c>
      <c r="BW244" s="161" t="s">
        <v>1188</v>
      </c>
      <c r="BX244" s="161" t="s">
        <v>1263</v>
      </c>
      <c r="BY244" s="161" t="s">
        <v>2256</v>
      </c>
      <c r="BZ244" s="161" t="s">
        <v>1263</v>
      </c>
      <c r="CB244" s="161" t="s">
        <v>1263</v>
      </c>
      <c r="CF244" s="161" t="s">
        <v>2312</v>
      </c>
      <c r="CG244" s="161" t="s">
        <v>2313</v>
      </c>
      <c r="CH244" s="161" t="s">
        <v>2314</v>
      </c>
      <c r="CI244" s="161">
        <v>0</v>
      </c>
      <c r="CJ244" s="161">
        <v>1.2647420087523</v>
      </c>
      <c r="CK244" s="161" t="s">
        <v>2259</v>
      </c>
      <c r="CL244" s="161" t="s">
        <v>2260</v>
      </c>
    </row>
    <row r="245" spans="1:90" x14ac:dyDescent="0.25">
      <c r="A245" s="161">
        <v>1252</v>
      </c>
      <c r="B245" s="201" t="s">
        <v>2352</v>
      </c>
      <c r="C245" s="161" t="s">
        <v>2352</v>
      </c>
      <c r="D245" s="201" t="s">
        <v>1369</v>
      </c>
      <c r="E245" s="201" t="s">
        <v>1369</v>
      </c>
      <c r="F245" s="161" t="s">
        <v>2353</v>
      </c>
      <c r="G245" s="161" t="s">
        <v>2354</v>
      </c>
      <c r="H245" s="161" t="s">
        <v>2354</v>
      </c>
      <c r="I245" s="161" t="s">
        <v>2355</v>
      </c>
      <c r="J245" s="161" t="s">
        <v>2356</v>
      </c>
      <c r="O245" s="161" t="s">
        <v>2255</v>
      </c>
      <c r="P245" s="169">
        <v>370</v>
      </c>
      <c r="Q245" s="190">
        <v>370</v>
      </c>
      <c r="R245" s="162">
        <v>1</v>
      </c>
      <c r="S245" s="190">
        <v>370</v>
      </c>
      <c r="T245" s="190">
        <v>370</v>
      </c>
      <c r="U245" s="190">
        <v>370</v>
      </c>
      <c r="V245" s="162">
        <v>1</v>
      </c>
      <c r="W245" s="162">
        <v>1</v>
      </c>
      <c r="X245" s="190">
        <v>383</v>
      </c>
      <c r="Y245" s="190">
        <v>383</v>
      </c>
      <c r="Z245" s="190">
        <v>383</v>
      </c>
      <c r="AA245" s="162">
        <v>1</v>
      </c>
      <c r="AB245" s="162">
        <v>1</v>
      </c>
      <c r="AC245" s="169">
        <v>372</v>
      </c>
      <c r="AD245" s="169">
        <v>372</v>
      </c>
      <c r="AE245" s="169">
        <v>372</v>
      </c>
      <c r="AF245" s="162">
        <v>1</v>
      </c>
      <c r="AG245" s="162">
        <v>1</v>
      </c>
      <c r="AH245" s="169">
        <v>378</v>
      </c>
      <c r="AI245" s="169">
        <v>378</v>
      </c>
      <c r="AJ245" s="169">
        <v>378</v>
      </c>
      <c r="AK245" s="169">
        <v>378</v>
      </c>
      <c r="AL245" s="162">
        <v>1</v>
      </c>
      <c r="AM245" s="162">
        <v>1</v>
      </c>
      <c r="AN245" s="162">
        <v>1</v>
      </c>
      <c r="AO245" s="224">
        <v>381</v>
      </c>
      <c r="AP245" s="169">
        <v>381</v>
      </c>
      <c r="AQ245" s="169">
        <v>381</v>
      </c>
      <c r="AR245" s="169">
        <v>381</v>
      </c>
      <c r="AS245" s="162">
        <v>1</v>
      </c>
      <c r="AT245" s="162">
        <v>1</v>
      </c>
      <c r="AU245" s="162">
        <v>1</v>
      </c>
      <c r="AV245" s="169">
        <v>383</v>
      </c>
      <c r="AW245" s="169">
        <v>383</v>
      </c>
      <c r="AX245" s="169">
        <v>0</v>
      </c>
      <c r="AY245" s="169">
        <v>0</v>
      </c>
      <c r="AZ245" s="162">
        <v>1</v>
      </c>
      <c r="BA245" s="162">
        <v>0</v>
      </c>
      <c r="BB245" s="162">
        <v>0</v>
      </c>
      <c r="BC245" s="169">
        <v>380</v>
      </c>
      <c r="BD245" s="169">
        <v>380</v>
      </c>
      <c r="BE245" s="169">
        <v>0</v>
      </c>
      <c r="BF245" s="169">
        <v>0</v>
      </c>
      <c r="BG245" s="162">
        <v>1</v>
      </c>
      <c r="BH245" s="169">
        <v>380</v>
      </c>
      <c r="BI245" s="169">
        <v>380</v>
      </c>
      <c r="BJ245" s="169">
        <v>0</v>
      </c>
      <c r="BK245" s="162">
        <v>0</v>
      </c>
      <c r="BL245" s="169">
        <v>0</v>
      </c>
      <c r="BM245" s="169">
        <v>0</v>
      </c>
      <c r="BN245" s="169">
        <v>0</v>
      </c>
      <c r="BO245" s="169">
        <v>0</v>
      </c>
      <c r="BP245" s="169">
        <v>0</v>
      </c>
      <c r="BQ245" s="162">
        <v>0</v>
      </c>
      <c r="BR245" s="169">
        <v>0</v>
      </c>
      <c r="BS245" s="169">
        <v>0</v>
      </c>
      <c r="BT245" s="169">
        <v>0</v>
      </c>
      <c r="BU245" s="161" t="s">
        <v>518</v>
      </c>
      <c r="BV245" s="161" t="s">
        <v>2174</v>
      </c>
      <c r="BW245" s="161" t="s">
        <v>1188</v>
      </c>
      <c r="BX245" s="161" t="s">
        <v>1263</v>
      </c>
      <c r="BY245" s="161" t="s">
        <v>2256</v>
      </c>
      <c r="BZ245" s="161" t="s">
        <v>1263</v>
      </c>
      <c r="CB245" s="161" t="s">
        <v>1263</v>
      </c>
      <c r="CF245" s="161" t="s">
        <v>2333</v>
      </c>
      <c r="CG245" s="161" t="s">
        <v>2334</v>
      </c>
      <c r="CI245" s="161">
        <v>0</v>
      </c>
      <c r="CJ245" s="161">
        <v>0.98966741475180497</v>
      </c>
      <c r="CK245" s="161" t="s">
        <v>2259</v>
      </c>
      <c r="CL245" s="161" t="s">
        <v>2260</v>
      </c>
    </row>
    <row r="246" spans="1:90" x14ac:dyDescent="0.25">
      <c r="A246" s="161">
        <v>1253</v>
      </c>
      <c r="B246" s="201" t="s">
        <v>2357</v>
      </c>
      <c r="C246" s="161" t="s">
        <v>2357</v>
      </c>
      <c r="D246" s="201" t="s">
        <v>1369</v>
      </c>
      <c r="E246" s="201" t="s">
        <v>1369</v>
      </c>
      <c r="F246" s="161" t="s">
        <v>2358</v>
      </c>
      <c r="G246" s="161" t="s">
        <v>2359</v>
      </c>
      <c r="H246" s="161" t="s">
        <v>2359</v>
      </c>
      <c r="I246" s="161" t="s">
        <v>2355</v>
      </c>
      <c r="J246" s="161" t="s">
        <v>2356</v>
      </c>
      <c r="O246" s="161" t="s">
        <v>2255</v>
      </c>
      <c r="P246" s="169">
        <v>7465</v>
      </c>
      <c r="Q246" s="190">
        <v>7465</v>
      </c>
      <c r="R246" s="162">
        <v>1</v>
      </c>
      <c r="S246" s="190">
        <v>7521</v>
      </c>
      <c r="T246" s="190">
        <v>7521</v>
      </c>
      <c r="U246" s="190">
        <v>7521</v>
      </c>
      <c r="V246" s="162">
        <v>1</v>
      </c>
      <c r="W246" s="162">
        <v>1</v>
      </c>
      <c r="X246" s="190">
        <v>7674</v>
      </c>
      <c r="Y246" s="190">
        <v>7674</v>
      </c>
      <c r="Z246" s="190">
        <v>7674</v>
      </c>
      <c r="AA246" s="162">
        <v>1</v>
      </c>
      <c r="AB246" s="162">
        <v>1</v>
      </c>
      <c r="AC246" s="169">
        <v>7786</v>
      </c>
      <c r="AD246" s="169">
        <v>7786</v>
      </c>
      <c r="AE246" s="169">
        <v>7786</v>
      </c>
      <c r="AF246" s="162">
        <v>1</v>
      </c>
      <c r="AG246" s="162">
        <v>1</v>
      </c>
      <c r="AH246" s="169">
        <v>7842</v>
      </c>
      <c r="AI246" s="169">
        <v>7842</v>
      </c>
      <c r="AJ246" s="169">
        <v>7842</v>
      </c>
      <c r="AK246" s="169">
        <v>7842</v>
      </c>
      <c r="AL246" s="162">
        <v>1</v>
      </c>
      <c r="AM246" s="162">
        <v>1</v>
      </c>
      <c r="AN246" s="162">
        <v>1</v>
      </c>
      <c r="AO246" s="224">
        <v>7957</v>
      </c>
      <c r="AP246" s="169">
        <v>7957</v>
      </c>
      <c r="AQ246" s="169">
        <v>7957</v>
      </c>
      <c r="AR246" s="169">
        <v>7957</v>
      </c>
      <c r="AS246" s="162">
        <v>1</v>
      </c>
      <c r="AT246" s="162">
        <v>1</v>
      </c>
      <c r="AU246" s="162">
        <v>1</v>
      </c>
      <c r="AV246" s="169">
        <v>8026</v>
      </c>
      <c r="AW246" s="169">
        <v>8026</v>
      </c>
      <c r="AX246" s="169">
        <v>0</v>
      </c>
      <c r="AY246" s="169">
        <v>0</v>
      </c>
      <c r="AZ246" s="162">
        <v>1</v>
      </c>
      <c r="BA246" s="162">
        <v>0</v>
      </c>
      <c r="BB246" s="162">
        <v>0</v>
      </c>
      <c r="BC246" s="169">
        <v>8125</v>
      </c>
      <c r="BD246" s="169">
        <v>8125</v>
      </c>
      <c r="BE246" s="169">
        <v>0</v>
      </c>
      <c r="BF246" s="169">
        <v>0</v>
      </c>
      <c r="BG246" s="162">
        <v>1</v>
      </c>
      <c r="BH246" s="169">
        <v>8120</v>
      </c>
      <c r="BI246" s="169">
        <v>8120</v>
      </c>
      <c r="BJ246" s="169">
        <v>0</v>
      </c>
      <c r="BK246" s="162">
        <v>0</v>
      </c>
      <c r="BL246" s="169">
        <v>0</v>
      </c>
      <c r="BM246" s="169">
        <v>0</v>
      </c>
      <c r="BN246" s="169">
        <v>0</v>
      </c>
      <c r="BO246" s="169">
        <v>0</v>
      </c>
      <c r="BP246" s="169">
        <v>0</v>
      </c>
      <c r="BQ246" s="162">
        <v>0</v>
      </c>
      <c r="BR246" s="169">
        <v>0</v>
      </c>
      <c r="BS246" s="169">
        <v>0</v>
      </c>
      <c r="BT246" s="169">
        <v>0</v>
      </c>
      <c r="BU246" s="161" t="s">
        <v>518</v>
      </c>
      <c r="BV246" s="161" t="s">
        <v>2174</v>
      </c>
      <c r="BW246" s="161" t="s">
        <v>1188</v>
      </c>
      <c r="BX246" s="161" t="s">
        <v>1263</v>
      </c>
      <c r="BY246" s="161" t="s">
        <v>2256</v>
      </c>
      <c r="BZ246" s="161" t="s">
        <v>1263</v>
      </c>
      <c r="CB246" s="161" t="s">
        <v>1263</v>
      </c>
      <c r="CF246" s="161" t="s">
        <v>2333</v>
      </c>
      <c r="CG246" s="161" t="s">
        <v>2334</v>
      </c>
      <c r="CI246" s="161">
        <v>0</v>
      </c>
      <c r="CJ246" s="161">
        <v>1.0242043118167501</v>
      </c>
      <c r="CK246" s="161" t="s">
        <v>2259</v>
      </c>
      <c r="CL246" s="161" t="s">
        <v>2260</v>
      </c>
    </row>
    <row r="247" spans="1:90" x14ac:dyDescent="0.25">
      <c r="A247" s="161">
        <v>1256</v>
      </c>
      <c r="B247" s="201" t="s">
        <v>2360</v>
      </c>
      <c r="C247" s="161" t="s">
        <v>2360</v>
      </c>
      <c r="D247" s="201" t="s">
        <v>1369</v>
      </c>
      <c r="E247" s="201" t="s">
        <v>1369</v>
      </c>
      <c r="F247" s="161" t="s">
        <v>2361</v>
      </c>
      <c r="G247" s="161" t="s">
        <v>2362</v>
      </c>
      <c r="H247" s="161" t="s">
        <v>2363</v>
      </c>
      <c r="I247" s="161" t="s">
        <v>2355</v>
      </c>
      <c r="J247" s="161" t="s">
        <v>2356</v>
      </c>
      <c r="O247" s="161" t="s">
        <v>2255</v>
      </c>
      <c r="P247" s="169">
        <v>6824</v>
      </c>
      <c r="Q247" s="190">
        <v>6824</v>
      </c>
      <c r="R247" s="162">
        <v>1</v>
      </c>
      <c r="S247" s="190">
        <v>7036</v>
      </c>
      <c r="T247" s="190">
        <v>7036</v>
      </c>
      <c r="U247" s="190">
        <v>7036</v>
      </c>
      <c r="V247" s="162">
        <v>1</v>
      </c>
      <c r="W247" s="162">
        <v>1</v>
      </c>
      <c r="X247" s="190">
        <v>7347</v>
      </c>
      <c r="Y247" s="190">
        <v>7347</v>
      </c>
      <c r="Z247" s="190">
        <v>7347</v>
      </c>
      <c r="AA247" s="162">
        <v>1</v>
      </c>
      <c r="AB247" s="162">
        <v>1</v>
      </c>
      <c r="AC247" s="169">
        <v>7544</v>
      </c>
      <c r="AD247" s="169">
        <v>7544</v>
      </c>
      <c r="AE247" s="169">
        <v>7544</v>
      </c>
      <c r="AF247" s="162">
        <v>1</v>
      </c>
      <c r="AG247" s="162">
        <v>1</v>
      </c>
      <c r="AH247" s="169">
        <v>7736</v>
      </c>
      <c r="AI247" s="169">
        <v>7736</v>
      </c>
      <c r="AJ247" s="169">
        <v>7736</v>
      </c>
      <c r="AK247" s="169">
        <v>7736</v>
      </c>
      <c r="AL247" s="162">
        <v>1</v>
      </c>
      <c r="AM247" s="162">
        <v>1</v>
      </c>
      <c r="AN247" s="162">
        <v>1</v>
      </c>
      <c r="AO247" s="224">
        <v>7812</v>
      </c>
      <c r="AP247" s="169">
        <v>7812</v>
      </c>
      <c r="AQ247" s="169">
        <v>7812</v>
      </c>
      <c r="AR247" s="169">
        <v>7812</v>
      </c>
      <c r="AS247" s="162">
        <v>1</v>
      </c>
      <c r="AT247" s="162">
        <v>1</v>
      </c>
      <c r="AU247" s="162">
        <v>1</v>
      </c>
      <c r="AV247" s="169">
        <v>8021</v>
      </c>
      <c r="AW247" s="169">
        <v>8021</v>
      </c>
      <c r="AX247" s="169">
        <v>0</v>
      </c>
      <c r="AY247" s="169">
        <v>0</v>
      </c>
      <c r="AZ247" s="162">
        <v>1</v>
      </c>
      <c r="BA247" s="162">
        <v>0</v>
      </c>
      <c r="BB247" s="162">
        <v>0</v>
      </c>
      <c r="BC247" s="169">
        <v>8079</v>
      </c>
      <c r="BD247" s="169">
        <v>8079</v>
      </c>
      <c r="BE247" s="169">
        <v>0</v>
      </c>
      <c r="BF247" s="169">
        <v>0</v>
      </c>
      <c r="BG247" s="162">
        <v>1</v>
      </c>
      <c r="BH247" s="169">
        <v>8187</v>
      </c>
      <c r="BI247" s="169">
        <v>8187</v>
      </c>
      <c r="BJ247" s="169">
        <v>0</v>
      </c>
      <c r="BK247" s="162">
        <v>0</v>
      </c>
      <c r="BL247" s="169">
        <v>0</v>
      </c>
      <c r="BM247" s="169">
        <v>0</v>
      </c>
      <c r="BN247" s="169">
        <v>0</v>
      </c>
      <c r="BO247" s="169">
        <v>0</v>
      </c>
      <c r="BP247" s="169">
        <v>0</v>
      </c>
      <c r="BQ247" s="162">
        <v>0</v>
      </c>
      <c r="BR247" s="169">
        <v>0</v>
      </c>
      <c r="BS247" s="169">
        <v>0</v>
      </c>
      <c r="BT247" s="169">
        <v>0</v>
      </c>
      <c r="BU247" s="161" t="s">
        <v>518</v>
      </c>
      <c r="BV247" s="161" t="s">
        <v>2174</v>
      </c>
      <c r="BW247" s="161" t="s">
        <v>1188</v>
      </c>
      <c r="BX247" s="161" t="s">
        <v>1263</v>
      </c>
      <c r="BY247" s="161" t="s">
        <v>2256</v>
      </c>
      <c r="BZ247" s="161" t="s">
        <v>1263</v>
      </c>
      <c r="CB247" s="161" t="s">
        <v>1263</v>
      </c>
      <c r="CF247" s="161" t="s">
        <v>2333</v>
      </c>
      <c r="CG247" s="161" t="s">
        <v>2334</v>
      </c>
      <c r="CI247" s="161">
        <v>0</v>
      </c>
      <c r="CJ247" s="161">
        <v>0.85117263932246301</v>
      </c>
      <c r="CK247" s="161" t="s">
        <v>2259</v>
      </c>
      <c r="CL247" s="161" t="s">
        <v>2260</v>
      </c>
    </row>
    <row r="248" spans="1:90" x14ac:dyDescent="0.25">
      <c r="A248" s="161">
        <v>1259</v>
      </c>
      <c r="B248" s="201" t="s">
        <v>2364</v>
      </c>
      <c r="C248" s="161" t="s">
        <v>2364</v>
      </c>
      <c r="D248" s="201" t="s">
        <v>1369</v>
      </c>
      <c r="E248" s="201" t="s">
        <v>1369</v>
      </c>
      <c r="F248" s="161" t="s">
        <v>2341</v>
      </c>
      <c r="G248" s="161" t="s">
        <v>2342</v>
      </c>
      <c r="H248" s="161" t="s">
        <v>2342</v>
      </c>
      <c r="I248" s="161" t="s">
        <v>2328</v>
      </c>
      <c r="J248" s="161" t="s">
        <v>2329</v>
      </c>
      <c r="O248" s="161" t="s">
        <v>2255</v>
      </c>
      <c r="P248" s="169">
        <v>4300</v>
      </c>
      <c r="Q248" s="190">
        <v>4300</v>
      </c>
      <c r="R248" s="162">
        <v>1</v>
      </c>
      <c r="S248" s="190">
        <v>4419</v>
      </c>
      <c r="T248" s="190">
        <v>4419</v>
      </c>
      <c r="U248" s="190">
        <v>4419</v>
      </c>
      <c r="V248" s="162">
        <v>1</v>
      </c>
      <c r="W248" s="162">
        <v>1</v>
      </c>
      <c r="X248" s="190">
        <v>4563</v>
      </c>
      <c r="Y248" s="190">
        <v>4563</v>
      </c>
      <c r="Z248" s="190">
        <v>4563</v>
      </c>
      <c r="AA248" s="162">
        <v>1</v>
      </c>
      <c r="AB248" s="162">
        <v>1</v>
      </c>
      <c r="AC248" s="169">
        <v>4704</v>
      </c>
      <c r="AD248" s="169">
        <v>4704</v>
      </c>
      <c r="AE248" s="169">
        <v>4704</v>
      </c>
      <c r="AF248" s="162">
        <v>1</v>
      </c>
      <c r="AG248" s="162">
        <v>1</v>
      </c>
      <c r="AH248" s="169">
        <v>4733</v>
      </c>
      <c r="AI248" s="169">
        <v>4733</v>
      </c>
      <c r="AJ248" s="169">
        <v>4733</v>
      </c>
      <c r="AK248" s="169">
        <v>4733</v>
      </c>
      <c r="AL248" s="162">
        <v>1</v>
      </c>
      <c r="AM248" s="162">
        <v>1</v>
      </c>
      <c r="AN248" s="162">
        <v>1</v>
      </c>
      <c r="AO248" s="224">
        <v>4852</v>
      </c>
      <c r="AP248" s="169">
        <v>4852</v>
      </c>
      <c r="AQ248" s="169">
        <v>4852</v>
      </c>
      <c r="AR248" s="169">
        <v>4852</v>
      </c>
      <c r="AS248" s="162">
        <v>1</v>
      </c>
      <c r="AT248" s="162">
        <v>1</v>
      </c>
      <c r="AU248" s="162">
        <v>1</v>
      </c>
      <c r="AV248" s="169">
        <v>4913</v>
      </c>
      <c r="AW248" s="169">
        <v>4913</v>
      </c>
      <c r="AX248" s="169">
        <v>0</v>
      </c>
      <c r="AY248" s="169">
        <v>0</v>
      </c>
      <c r="AZ248" s="162">
        <v>1</v>
      </c>
      <c r="BA248" s="162">
        <v>0</v>
      </c>
      <c r="BB248" s="162">
        <v>0</v>
      </c>
      <c r="BC248" s="169">
        <v>4877</v>
      </c>
      <c r="BD248" s="169">
        <v>4877</v>
      </c>
      <c r="BE248" s="169">
        <v>0</v>
      </c>
      <c r="BF248" s="169">
        <v>0</v>
      </c>
      <c r="BG248" s="162">
        <v>1</v>
      </c>
      <c r="BH248" s="169">
        <v>4889</v>
      </c>
      <c r="BI248" s="169">
        <v>4889</v>
      </c>
      <c r="BJ248" s="169">
        <v>0</v>
      </c>
      <c r="BK248" s="162">
        <v>0</v>
      </c>
      <c r="BL248" s="169">
        <v>0</v>
      </c>
      <c r="BM248" s="169">
        <v>0</v>
      </c>
      <c r="BN248" s="169">
        <v>0</v>
      </c>
      <c r="BO248" s="169">
        <v>0</v>
      </c>
      <c r="BP248" s="169">
        <v>0</v>
      </c>
      <c r="BQ248" s="162">
        <v>0</v>
      </c>
      <c r="BR248" s="169">
        <v>0</v>
      </c>
      <c r="BS248" s="169">
        <v>0</v>
      </c>
      <c r="BT248" s="169">
        <v>0</v>
      </c>
      <c r="BU248" s="161" t="s">
        <v>518</v>
      </c>
      <c r="BV248" s="161" t="s">
        <v>2174</v>
      </c>
      <c r="BW248" s="161" t="s">
        <v>1188</v>
      </c>
      <c r="BX248" s="161" t="s">
        <v>1263</v>
      </c>
      <c r="BY248" s="161" t="s">
        <v>2256</v>
      </c>
      <c r="BZ248" s="161" t="s">
        <v>1263</v>
      </c>
      <c r="CB248" s="161" t="s">
        <v>1263</v>
      </c>
      <c r="CF248" s="161" t="s">
        <v>2257</v>
      </c>
      <c r="CG248" s="161" t="s">
        <v>2258</v>
      </c>
      <c r="CI248" s="161">
        <v>0</v>
      </c>
      <c r="CJ248" s="161">
        <v>1.0470852151185801</v>
      </c>
      <c r="CK248" s="161" t="s">
        <v>2259</v>
      </c>
      <c r="CL248" s="161" t="s">
        <v>2260</v>
      </c>
    </row>
    <row r="249" spans="1:90" x14ac:dyDescent="0.25">
      <c r="A249" s="161">
        <v>1260</v>
      </c>
      <c r="B249" s="201" t="s">
        <v>2365</v>
      </c>
      <c r="C249" s="161" t="s">
        <v>2365</v>
      </c>
      <c r="D249" s="201" t="s">
        <v>1369</v>
      </c>
      <c r="E249" s="201" t="s">
        <v>1369</v>
      </c>
      <c r="F249" s="161" t="s">
        <v>2361</v>
      </c>
      <c r="G249" s="161" t="s">
        <v>2362</v>
      </c>
      <c r="H249" s="161" t="s">
        <v>2366</v>
      </c>
      <c r="I249" s="161" t="s">
        <v>2355</v>
      </c>
      <c r="J249" s="161" t="s">
        <v>2356</v>
      </c>
      <c r="O249" s="161" t="s">
        <v>2255</v>
      </c>
      <c r="P249" s="169">
        <v>4896</v>
      </c>
      <c r="Q249" s="190">
        <v>4896</v>
      </c>
      <c r="R249" s="162">
        <v>1</v>
      </c>
      <c r="S249" s="190">
        <v>4952</v>
      </c>
      <c r="T249" s="190">
        <v>4952</v>
      </c>
      <c r="U249" s="190">
        <v>4952</v>
      </c>
      <c r="V249" s="162">
        <v>1</v>
      </c>
      <c r="W249" s="162">
        <v>1</v>
      </c>
      <c r="X249" s="190">
        <v>5003</v>
      </c>
      <c r="Y249" s="190">
        <v>5003</v>
      </c>
      <c r="Z249" s="190">
        <v>5003</v>
      </c>
      <c r="AA249" s="162">
        <v>1</v>
      </c>
      <c r="AB249" s="162">
        <v>1</v>
      </c>
      <c r="AC249" s="169">
        <v>5039</v>
      </c>
      <c r="AD249" s="169">
        <v>5039</v>
      </c>
      <c r="AE249" s="169">
        <v>5039</v>
      </c>
      <c r="AF249" s="162">
        <v>1</v>
      </c>
      <c r="AG249" s="162">
        <v>1</v>
      </c>
      <c r="AH249" s="169">
        <v>5014</v>
      </c>
      <c r="AI249" s="169">
        <v>5014</v>
      </c>
      <c r="AJ249" s="169">
        <v>5014</v>
      </c>
      <c r="AK249" s="169">
        <v>5014</v>
      </c>
      <c r="AL249" s="162">
        <v>1</v>
      </c>
      <c r="AM249" s="162">
        <v>1</v>
      </c>
      <c r="AN249" s="162">
        <v>1</v>
      </c>
      <c r="AO249" s="224">
        <v>5077</v>
      </c>
      <c r="AP249" s="169">
        <v>5077</v>
      </c>
      <c r="AQ249" s="169">
        <v>5077</v>
      </c>
      <c r="AR249" s="169">
        <v>5077</v>
      </c>
      <c r="AS249" s="162">
        <v>1</v>
      </c>
      <c r="AT249" s="162">
        <v>1</v>
      </c>
      <c r="AU249" s="162">
        <v>1</v>
      </c>
      <c r="AV249" s="169">
        <v>5128</v>
      </c>
      <c r="AW249" s="169">
        <v>5128</v>
      </c>
      <c r="AX249" s="169">
        <v>0</v>
      </c>
      <c r="AY249" s="169">
        <v>0</v>
      </c>
      <c r="AZ249" s="162">
        <v>1</v>
      </c>
      <c r="BA249" s="162">
        <v>0</v>
      </c>
      <c r="BB249" s="162">
        <v>0</v>
      </c>
      <c r="BC249" s="169">
        <v>5129</v>
      </c>
      <c r="BD249" s="169">
        <v>5129</v>
      </c>
      <c r="BE249" s="169">
        <v>0</v>
      </c>
      <c r="BF249" s="169">
        <v>0</v>
      </c>
      <c r="BG249" s="162">
        <v>1</v>
      </c>
      <c r="BH249" s="169">
        <v>5091</v>
      </c>
      <c r="BI249" s="169">
        <v>5091</v>
      </c>
      <c r="BJ249" s="169">
        <v>0</v>
      </c>
      <c r="BK249" s="162">
        <v>0</v>
      </c>
      <c r="BL249" s="169">
        <v>0</v>
      </c>
      <c r="BM249" s="169">
        <v>0</v>
      </c>
      <c r="BN249" s="169">
        <v>0</v>
      </c>
      <c r="BO249" s="169">
        <v>0</v>
      </c>
      <c r="BP249" s="169">
        <v>0</v>
      </c>
      <c r="BQ249" s="162">
        <v>0</v>
      </c>
      <c r="BR249" s="169">
        <v>0</v>
      </c>
      <c r="BS249" s="169">
        <v>0</v>
      </c>
      <c r="BT249" s="169">
        <v>0</v>
      </c>
      <c r="BU249" s="161" t="s">
        <v>518</v>
      </c>
      <c r="BV249" s="161" t="s">
        <v>2174</v>
      </c>
      <c r="BW249" s="161" t="s">
        <v>1188</v>
      </c>
      <c r="BX249" s="161" t="s">
        <v>1263</v>
      </c>
      <c r="BY249" s="161" t="s">
        <v>2256</v>
      </c>
      <c r="BZ249" s="161" t="s">
        <v>1263</v>
      </c>
      <c r="CB249" s="161" t="s">
        <v>1263</v>
      </c>
      <c r="CF249" s="161" t="s">
        <v>2333</v>
      </c>
      <c r="CG249" s="161" t="s">
        <v>2334</v>
      </c>
      <c r="CI249" s="161">
        <v>0</v>
      </c>
      <c r="CJ249" s="161">
        <v>1.0662117818137999</v>
      </c>
      <c r="CK249" s="161" t="s">
        <v>2259</v>
      </c>
      <c r="CL249" s="161" t="s">
        <v>2260</v>
      </c>
    </row>
    <row r="250" spans="1:90" x14ac:dyDescent="0.25">
      <c r="A250" s="161">
        <v>1263</v>
      </c>
      <c r="B250" s="201" t="s">
        <v>2367</v>
      </c>
      <c r="C250" s="161" t="s">
        <v>2367</v>
      </c>
      <c r="D250" s="201" t="s">
        <v>1369</v>
      </c>
      <c r="E250" s="201" t="s">
        <v>1369</v>
      </c>
      <c r="F250" s="161" t="s">
        <v>2361</v>
      </c>
      <c r="G250" s="161" t="s">
        <v>2362</v>
      </c>
      <c r="H250" s="161" t="s">
        <v>2368</v>
      </c>
      <c r="I250" s="161" t="s">
        <v>2355</v>
      </c>
      <c r="J250" s="161" t="s">
        <v>2356</v>
      </c>
      <c r="O250" s="161" t="s">
        <v>2255</v>
      </c>
      <c r="P250" s="169">
        <v>14516</v>
      </c>
      <c r="Q250" s="190">
        <v>14516</v>
      </c>
      <c r="R250" s="162">
        <v>1</v>
      </c>
      <c r="S250" s="190">
        <v>14668</v>
      </c>
      <c r="T250" s="190">
        <v>14668</v>
      </c>
      <c r="U250" s="190">
        <v>14668</v>
      </c>
      <c r="V250" s="162">
        <v>1</v>
      </c>
      <c r="W250" s="162">
        <v>1</v>
      </c>
      <c r="X250" s="190">
        <v>14820</v>
      </c>
      <c r="Y250" s="190">
        <v>14820</v>
      </c>
      <c r="Z250" s="190">
        <v>14820</v>
      </c>
      <c r="AA250" s="162">
        <v>1</v>
      </c>
      <c r="AB250" s="162">
        <v>1</v>
      </c>
      <c r="AC250" s="169">
        <v>15069</v>
      </c>
      <c r="AD250" s="169">
        <v>15069</v>
      </c>
      <c r="AE250" s="169">
        <v>15069</v>
      </c>
      <c r="AF250" s="162">
        <v>1</v>
      </c>
      <c r="AG250" s="162">
        <v>1</v>
      </c>
      <c r="AH250" s="169">
        <v>15402</v>
      </c>
      <c r="AI250" s="169">
        <v>15402</v>
      </c>
      <c r="AJ250" s="169">
        <v>15402</v>
      </c>
      <c r="AK250" s="169">
        <v>15402</v>
      </c>
      <c r="AL250" s="162">
        <v>1</v>
      </c>
      <c r="AM250" s="162">
        <v>1</v>
      </c>
      <c r="AN250" s="162">
        <v>1</v>
      </c>
      <c r="AO250" s="224">
        <v>15607</v>
      </c>
      <c r="AP250" s="169">
        <v>15607</v>
      </c>
      <c r="AQ250" s="169">
        <v>15607</v>
      </c>
      <c r="AR250" s="169">
        <v>15607</v>
      </c>
      <c r="AS250" s="162">
        <v>1</v>
      </c>
      <c r="AT250" s="162">
        <v>1</v>
      </c>
      <c r="AU250" s="162">
        <v>1</v>
      </c>
      <c r="AV250" s="169">
        <v>15731</v>
      </c>
      <c r="AW250" s="169">
        <v>15731</v>
      </c>
      <c r="AX250" s="169">
        <v>0</v>
      </c>
      <c r="AY250" s="169">
        <v>0</v>
      </c>
      <c r="AZ250" s="162">
        <v>1</v>
      </c>
      <c r="BA250" s="162">
        <v>0</v>
      </c>
      <c r="BB250" s="162">
        <v>0</v>
      </c>
      <c r="BC250" s="169">
        <v>15789</v>
      </c>
      <c r="BD250" s="169">
        <v>15789</v>
      </c>
      <c r="BE250" s="169">
        <v>0</v>
      </c>
      <c r="BF250" s="169">
        <v>0</v>
      </c>
      <c r="BG250" s="162">
        <v>1</v>
      </c>
      <c r="BH250" s="169">
        <v>15812</v>
      </c>
      <c r="BI250" s="169">
        <v>15812</v>
      </c>
      <c r="BJ250" s="169">
        <v>0</v>
      </c>
      <c r="BK250" s="162">
        <v>0</v>
      </c>
      <c r="BL250" s="169">
        <v>0</v>
      </c>
      <c r="BM250" s="169">
        <v>0</v>
      </c>
      <c r="BN250" s="169">
        <v>0</v>
      </c>
      <c r="BO250" s="169">
        <v>0</v>
      </c>
      <c r="BP250" s="169">
        <v>0</v>
      </c>
      <c r="BQ250" s="162">
        <v>0</v>
      </c>
      <c r="BR250" s="169">
        <v>0</v>
      </c>
      <c r="BS250" s="169">
        <v>0</v>
      </c>
      <c r="BT250" s="169">
        <v>0</v>
      </c>
      <c r="BU250" s="161" t="s">
        <v>518</v>
      </c>
      <c r="BV250" s="161" t="s">
        <v>2174</v>
      </c>
      <c r="BW250" s="161" t="s">
        <v>1188</v>
      </c>
      <c r="BX250" s="161" t="s">
        <v>1263</v>
      </c>
      <c r="BY250" s="161" t="s">
        <v>2256</v>
      </c>
      <c r="BZ250" s="161" t="s">
        <v>1263</v>
      </c>
      <c r="CB250" s="161" t="s">
        <v>1263</v>
      </c>
      <c r="CF250" s="161" t="s">
        <v>2333</v>
      </c>
      <c r="CG250" s="161" t="s">
        <v>2334</v>
      </c>
      <c r="CI250" s="161">
        <v>0</v>
      </c>
      <c r="CJ250" s="161">
        <v>0.976637571315358</v>
      </c>
      <c r="CK250" s="161" t="s">
        <v>2259</v>
      </c>
      <c r="CL250" s="161" t="s">
        <v>2260</v>
      </c>
    </row>
    <row r="251" spans="1:90" x14ac:dyDescent="0.25">
      <c r="A251" s="161">
        <v>1264</v>
      </c>
      <c r="B251" s="201" t="s">
        <v>2369</v>
      </c>
      <c r="C251" s="161" t="s">
        <v>2369</v>
      </c>
      <c r="D251" s="201" t="s">
        <v>1369</v>
      </c>
      <c r="E251" s="201" t="s">
        <v>1369</v>
      </c>
      <c r="F251" s="161" t="s">
        <v>2370</v>
      </c>
      <c r="G251" s="161" t="s">
        <v>2371</v>
      </c>
      <c r="H251" s="161" t="s">
        <v>2371</v>
      </c>
      <c r="I251" s="161" t="s">
        <v>2355</v>
      </c>
      <c r="J251" s="161" t="s">
        <v>2356</v>
      </c>
      <c r="O251" s="161" t="s">
        <v>2255</v>
      </c>
      <c r="P251" s="169">
        <v>2789</v>
      </c>
      <c r="Q251" s="190">
        <v>2789</v>
      </c>
      <c r="R251" s="162">
        <v>1</v>
      </c>
      <c r="S251" s="190">
        <v>2776</v>
      </c>
      <c r="T251" s="190">
        <v>2776</v>
      </c>
      <c r="U251" s="190">
        <v>2776</v>
      </c>
      <c r="V251" s="162">
        <v>1</v>
      </c>
      <c r="W251" s="162">
        <v>1</v>
      </c>
      <c r="X251" s="190">
        <v>2833</v>
      </c>
      <c r="Y251" s="190">
        <v>2833</v>
      </c>
      <c r="Z251" s="190">
        <v>2833</v>
      </c>
      <c r="AA251" s="162">
        <v>1</v>
      </c>
      <c r="AB251" s="162">
        <v>1</v>
      </c>
      <c r="AC251" s="169">
        <v>2833</v>
      </c>
      <c r="AD251" s="169">
        <v>2833</v>
      </c>
      <c r="AE251" s="169">
        <v>2833</v>
      </c>
      <c r="AF251" s="162">
        <v>1</v>
      </c>
      <c r="AG251" s="162">
        <v>1</v>
      </c>
      <c r="AH251" s="169">
        <v>2856</v>
      </c>
      <c r="AI251" s="169">
        <v>2856</v>
      </c>
      <c r="AJ251" s="169">
        <v>2856</v>
      </c>
      <c r="AK251" s="169">
        <v>2856</v>
      </c>
      <c r="AL251" s="162">
        <v>1</v>
      </c>
      <c r="AM251" s="162">
        <v>1</v>
      </c>
      <c r="AN251" s="162">
        <v>1</v>
      </c>
      <c r="AO251" s="224">
        <v>2858</v>
      </c>
      <c r="AP251" s="169">
        <v>2858</v>
      </c>
      <c r="AQ251" s="169">
        <v>2858</v>
      </c>
      <c r="AR251" s="169">
        <v>2858</v>
      </c>
      <c r="AS251" s="162">
        <v>1</v>
      </c>
      <c r="AT251" s="162">
        <v>1</v>
      </c>
      <c r="AU251" s="162">
        <v>1</v>
      </c>
      <c r="AV251" s="169">
        <v>2884</v>
      </c>
      <c r="AW251" s="169">
        <v>2884</v>
      </c>
      <c r="AX251" s="169">
        <v>0</v>
      </c>
      <c r="AY251" s="169">
        <v>0</v>
      </c>
      <c r="AZ251" s="162">
        <v>1</v>
      </c>
      <c r="BA251" s="162">
        <v>0</v>
      </c>
      <c r="BB251" s="162">
        <v>0</v>
      </c>
      <c r="BC251" s="169">
        <v>2902</v>
      </c>
      <c r="BD251" s="169">
        <v>2902</v>
      </c>
      <c r="BE251" s="169">
        <v>0</v>
      </c>
      <c r="BF251" s="169">
        <v>0</v>
      </c>
      <c r="BG251" s="162">
        <v>1</v>
      </c>
      <c r="BH251" s="169">
        <v>2887</v>
      </c>
      <c r="BI251" s="169">
        <v>2887</v>
      </c>
      <c r="BJ251" s="169">
        <v>0</v>
      </c>
      <c r="BK251" s="162">
        <v>0</v>
      </c>
      <c r="BL251" s="169">
        <v>0</v>
      </c>
      <c r="BM251" s="169">
        <v>0</v>
      </c>
      <c r="BN251" s="169">
        <v>0</v>
      </c>
      <c r="BO251" s="169">
        <v>0</v>
      </c>
      <c r="BP251" s="169">
        <v>0</v>
      </c>
      <c r="BQ251" s="162">
        <v>0</v>
      </c>
      <c r="BR251" s="169">
        <v>0</v>
      </c>
      <c r="BS251" s="169">
        <v>0</v>
      </c>
      <c r="BT251" s="169">
        <v>0</v>
      </c>
      <c r="BU251" s="161" t="s">
        <v>518</v>
      </c>
      <c r="BV251" s="161" t="s">
        <v>2174</v>
      </c>
      <c r="BW251" s="161" t="s">
        <v>1188</v>
      </c>
      <c r="BX251" s="161" t="s">
        <v>1263</v>
      </c>
      <c r="BY251" s="161" t="s">
        <v>2256</v>
      </c>
      <c r="BZ251" s="161" t="s">
        <v>1263</v>
      </c>
      <c r="CB251" s="161" t="s">
        <v>1263</v>
      </c>
      <c r="CF251" s="161" t="s">
        <v>2333</v>
      </c>
      <c r="CG251" s="161" t="s">
        <v>2334</v>
      </c>
      <c r="CI251" s="161">
        <v>0</v>
      </c>
      <c r="CJ251" s="161">
        <v>0.96330930137101101</v>
      </c>
      <c r="CK251" s="161" t="s">
        <v>2259</v>
      </c>
      <c r="CL251" s="161" t="s">
        <v>2260</v>
      </c>
    </row>
    <row r="252" spans="1:90" x14ac:dyDescent="0.25">
      <c r="A252" s="161">
        <v>1265</v>
      </c>
      <c r="B252" s="201" t="s">
        <v>2372</v>
      </c>
      <c r="C252" s="161" t="s">
        <v>2372</v>
      </c>
      <c r="D252" s="201" t="s">
        <v>1369</v>
      </c>
      <c r="E252" s="201" t="s">
        <v>1369</v>
      </c>
      <c r="F252" s="161" t="s">
        <v>2373</v>
      </c>
      <c r="G252" s="161" t="s">
        <v>2374</v>
      </c>
      <c r="H252" s="161" t="s">
        <v>2374</v>
      </c>
      <c r="I252" s="161" t="s">
        <v>2355</v>
      </c>
      <c r="J252" s="161" t="s">
        <v>2356</v>
      </c>
      <c r="O252" s="161" t="s">
        <v>2255</v>
      </c>
      <c r="P252" s="169">
        <v>587</v>
      </c>
      <c r="Q252" s="190">
        <v>587</v>
      </c>
      <c r="R252" s="162">
        <v>1</v>
      </c>
      <c r="S252" s="190">
        <v>576</v>
      </c>
      <c r="T252" s="190">
        <v>576</v>
      </c>
      <c r="U252" s="190">
        <v>576</v>
      </c>
      <c r="V252" s="162">
        <v>1</v>
      </c>
      <c r="W252" s="162">
        <v>1</v>
      </c>
      <c r="X252" s="190">
        <v>569</v>
      </c>
      <c r="Y252" s="190">
        <v>569</v>
      </c>
      <c r="Z252" s="190">
        <v>569</v>
      </c>
      <c r="AA252" s="162">
        <v>1</v>
      </c>
      <c r="AB252" s="162">
        <v>1</v>
      </c>
      <c r="AC252" s="169">
        <v>561</v>
      </c>
      <c r="AD252" s="169">
        <v>561</v>
      </c>
      <c r="AE252" s="169">
        <v>561</v>
      </c>
      <c r="AF252" s="162">
        <v>1</v>
      </c>
      <c r="AG252" s="162">
        <v>1</v>
      </c>
      <c r="AH252" s="169">
        <v>563</v>
      </c>
      <c r="AI252" s="169">
        <v>563</v>
      </c>
      <c r="AJ252" s="169">
        <v>563</v>
      </c>
      <c r="AK252" s="169">
        <v>563</v>
      </c>
      <c r="AL252" s="162">
        <v>1</v>
      </c>
      <c r="AM252" s="162">
        <v>1</v>
      </c>
      <c r="AN252" s="162">
        <v>1</v>
      </c>
      <c r="AO252" s="224">
        <v>576</v>
      </c>
      <c r="AP252" s="169">
        <v>576</v>
      </c>
      <c r="AQ252" s="169">
        <v>576</v>
      </c>
      <c r="AR252" s="169">
        <v>576</v>
      </c>
      <c r="AS252" s="162">
        <v>1</v>
      </c>
      <c r="AT252" s="162">
        <v>1</v>
      </c>
      <c r="AU252" s="162">
        <v>1</v>
      </c>
      <c r="AV252" s="169">
        <v>587</v>
      </c>
      <c r="AW252" s="169">
        <v>587</v>
      </c>
      <c r="AX252" s="169">
        <v>0</v>
      </c>
      <c r="AY252" s="169">
        <v>0</v>
      </c>
      <c r="AZ252" s="162">
        <v>1</v>
      </c>
      <c r="BA252" s="162">
        <v>0</v>
      </c>
      <c r="BB252" s="162">
        <v>0</v>
      </c>
      <c r="BC252" s="169">
        <v>561</v>
      </c>
      <c r="BD252" s="169">
        <v>561</v>
      </c>
      <c r="BE252" s="169">
        <v>0</v>
      </c>
      <c r="BF252" s="169">
        <v>0</v>
      </c>
      <c r="BG252" s="162">
        <v>1</v>
      </c>
      <c r="BH252" s="169">
        <v>562</v>
      </c>
      <c r="BI252" s="169">
        <v>562</v>
      </c>
      <c r="BJ252" s="169">
        <v>0</v>
      </c>
      <c r="BK252" s="162">
        <v>0</v>
      </c>
      <c r="BL252" s="169">
        <v>0</v>
      </c>
      <c r="BM252" s="169">
        <v>0</v>
      </c>
      <c r="BN252" s="169">
        <v>0</v>
      </c>
      <c r="BO252" s="169">
        <v>0</v>
      </c>
      <c r="BP252" s="169">
        <v>0</v>
      </c>
      <c r="BQ252" s="162">
        <v>0</v>
      </c>
      <c r="BR252" s="169">
        <v>0</v>
      </c>
      <c r="BS252" s="169">
        <v>0</v>
      </c>
      <c r="BT252" s="169">
        <v>0</v>
      </c>
      <c r="BU252" s="161" t="s">
        <v>518</v>
      </c>
      <c r="BV252" s="161" t="s">
        <v>2174</v>
      </c>
      <c r="BW252" s="161" t="s">
        <v>1188</v>
      </c>
      <c r="BX252" s="161" t="s">
        <v>1263</v>
      </c>
      <c r="BY252" s="161" t="s">
        <v>2256</v>
      </c>
      <c r="BZ252" s="161" t="s">
        <v>1263</v>
      </c>
      <c r="CB252" s="161" t="s">
        <v>1263</v>
      </c>
      <c r="CF252" s="161" t="s">
        <v>2333</v>
      </c>
      <c r="CG252" s="161" t="s">
        <v>2334</v>
      </c>
      <c r="CI252" s="161">
        <v>0</v>
      </c>
      <c r="CJ252" s="161">
        <v>1.2268087948922299</v>
      </c>
      <c r="CK252" s="161" t="s">
        <v>2259</v>
      </c>
      <c r="CL252" s="161" t="s">
        <v>2260</v>
      </c>
    </row>
    <row r="253" spans="1:90" x14ac:dyDescent="0.25">
      <c r="A253" s="161">
        <v>1266</v>
      </c>
      <c r="B253" s="201" t="s">
        <v>2375</v>
      </c>
      <c r="C253" s="161" t="s">
        <v>2375</v>
      </c>
      <c r="D253" s="201" t="s">
        <v>1369</v>
      </c>
      <c r="E253" s="201" t="s">
        <v>1369</v>
      </c>
      <c r="F253" s="161" t="s">
        <v>2376</v>
      </c>
      <c r="G253" s="161" t="s">
        <v>2377</v>
      </c>
      <c r="H253" s="161" t="s">
        <v>2377</v>
      </c>
      <c r="I253" s="161" t="s">
        <v>2355</v>
      </c>
      <c r="J253" s="161" t="s">
        <v>2356</v>
      </c>
      <c r="O253" s="161" t="s">
        <v>2255</v>
      </c>
      <c r="P253" s="169">
        <v>1672</v>
      </c>
      <c r="Q253" s="190">
        <v>1672</v>
      </c>
      <c r="R253" s="162">
        <v>1</v>
      </c>
      <c r="S253" s="190">
        <v>1683</v>
      </c>
      <c r="T253" s="190">
        <v>1683</v>
      </c>
      <c r="U253" s="190">
        <v>1683</v>
      </c>
      <c r="V253" s="162">
        <v>1</v>
      </c>
      <c r="W253" s="162">
        <v>1</v>
      </c>
      <c r="X253" s="190">
        <v>1696</v>
      </c>
      <c r="Y253" s="190">
        <v>1696</v>
      </c>
      <c r="Z253" s="190">
        <v>1696</v>
      </c>
      <c r="AA253" s="162">
        <v>1</v>
      </c>
      <c r="AB253" s="162">
        <v>1</v>
      </c>
      <c r="AC253" s="169">
        <v>1693</v>
      </c>
      <c r="AD253" s="169">
        <v>1693</v>
      </c>
      <c r="AE253" s="169">
        <v>1693</v>
      </c>
      <c r="AF253" s="162">
        <v>1</v>
      </c>
      <c r="AG253" s="162">
        <v>1</v>
      </c>
      <c r="AH253" s="169">
        <v>1704</v>
      </c>
      <c r="AI253" s="169">
        <v>1704</v>
      </c>
      <c r="AJ253" s="169">
        <v>1704</v>
      </c>
      <c r="AK253" s="169">
        <v>1704</v>
      </c>
      <c r="AL253" s="162">
        <v>1</v>
      </c>
      <c r="AM253" s="162">
        <v>1</v>
      </c>
      <c r="AN253" s="162">
        <v>1</v>
      </c>
      <c r="AO253" s="224">
        <v>1701</v>
      </c>
      <c r="AP253" s="169">
        <v>1701</v>
      </c>
      <c r="AQ253" s="169">
        <v>1701</v>
      </c>
      <c r="AR253" s="169">
        <v>1701</v>
      </c>
      <c r="AS253" s="162">
        <v>1</v>
      </c>
      <c r="AT253" s="162">
        <v>1</v>
      </c>
      <c r="AU253" s="162">
        <v>1</v>
      </c>
      <c r="AV253" s="169">
        <v>1710</v>
      </c>
      <c r="AW253" s="169">
        <v>1710</v>
      </c>
      <c r="AX253" s="169">
        <v>0</v>
      </c>
      <c r="AY253" s="169">
        <v>0</v>
      </c>
      <c r="AZ253" s="162">
        <v>1</v>
      </c>
      <c r="BA253" s="162">
        <v>0</v>
      </c>
      <c r="BB253" s="162">
        <v>0</v>
      </c>
      <c r="BC253" s="169">
        <v>1730</v>
      </c>
      <c r="BD253" s="169">
        <v>1730</v>
      </c>
      <c r="BE253" s="169">
        <v>0</v>
      </c>
      <c r="BF253" s="169">
        <v>0</v>
      </c>
      <c r="BG253" s="162">
        <v>1</v>
      </c>
      <c r="BH253" s="169">
        <v>1711</v>
      </c>
      <c r="BI253" s="169">
        <v>1711</v>
      </c>
      <c r="BJ253" s="169">
        <v>0</v>
      </c>
      <c r="BK253" s="162">
        <v>0</v>
      </c>
      <c r="BL253" s="169">
        <v>0</v>
      </c>
      <c r="BM253" s="169">
        <v>0</v>
      </c>
      <c r="BN253" s="169">
        <v>0</v>
      </c>
      <c r="BO253" s="169">
        <v>0</v>
      </c>
      <c r="BP253" s="169">
        <v>0</v>
      </c>
      <c r="BQ253" s="162">
        <v>0</v>
      </c>
      <c r="BR253" s="169">
        <v>0</v>
      </c>
      <c r="BS253" s="169">
        <v>0</v>
      </c>
      <c r="BT253" s="169">
        <v>0</v>
      </c>
      <c r="BU253" s="161" t="s">
        <v>518</v>
      </c>
      <c r="BV253" s="161" t="s">
        <v>2174</v>
      </c>
      <c r="BW253" s="161" t="s">
        <v>1188</v>
      </c>
      <c r="BX253" s="161" t="s">
        <v>1263</v>
      </c>
      <c r="BY253" s="161" t="s">
        <v>2256</v>
      </c>
      <c r="BZ253" s="161" t="s">
        <v>1263</v>
      </c>
      <c r="CB253" s="161" t="s">
        <v>1263</v>
      </c>
      <c r="CF253" s="161" t="s">
        <v>2333</v>
      </c>
      <c r="CG253" s="161" t="s">
        <v>2334</v>
      </c>
      <c r="CI253" s="161">
        <v>0</v>
      </c>
      <c r="CJ253" s="161">
        <v>1.15178504129267</v>
      </c>
      <c r="CK253" s="161" t="s">
        <v>2259</v>
      </c>
      <c r="CL253" s="161" t="s">
        <v>2260</v>
      </c>
    </row>
    <row r="254" spans="1:90" x14ac:dyDescent="0.25">
      <c r="A254" s="161">
        <v>1401</v>
      </c>
      <c r="B254" s="201" t="s">
        <v>2378</v>
      </c>
      <c r="C254" s="161" t="s">
        <v>2378</v>
      </c>
      <c r="D254" s="201" t="s">
        <v>1369</v>
      </c>
      <c r="E254" s="201" t="s">
        <v>1369</v>
      </c>
      <c r="F254" s="161" t="s">
        <v>2379</v>
      </c>
      <c r="G254" s="161" t="s">
        <v>2380</v>
      </c>
      <c r="H254" s="161" t="s">
        <v>2381</v>
      </c>
      <c r="I254" s="161" t="s">
        <v>2382</v>
      </c>
      <c r="J254" s="161" t="s">
        <v>2383</v>
      </c>
      <c r="O254" s="161" t="s">
        <v>2255</v>
      </c>
      <c r="P254" s="169">
        <v>11588</v>
      </c>
      <c r="Q254" s="190">
        <v>11588</v>
      </c>
      <c r="R254" s="162">
        <v>1</v>
      </c>
      <c r="S254" s="190">
        <v>11654</v>
      </c>
      <c r="T254" s="190">
        <v>11654</v>
      </c>
      <c r="U254" s="190">
        <v>11654</v>
      </c>
      <c r="V254" s="162">
        <v>1</v>
      </c>
      <c r="W254" s="162">
        <v>1</v>
      </c>
      <c r="X254" s="190">
        <v>11697</v>
      </c>
      <c r="Y254" s="190">
        <v>11697</v>
      </c>
      <c r="Z254" s="190">
        <v>11697</v>
      </c>
      <c r="AA254" s="162">
        <v>1</v>
      </c>
      <c r="AB254" s="162">
        <v>1</v>
      </c>
      <c r="AC254" s="169">
        <v>11779</v>
      </c>
      <c r="AD254" s="169">
        <v>11779</v>
      </c>
      <c r="AE254" s="169">
        <v>11779</v>
      </c>
      <c r="AF254" s="162">
        <v>1</v>
      </c>
      <c r="AG254" s="162">
        <v>1</v>
      </c>
      <c r="AH254" s="169">
        <v>11862</v>
      </c>
      <c r="AI254" s="169">
        <v>11862</v>
      </c>
      <c r="AJ254" s="169">
        <v>11862</v>
      </c>
      <c r="AK254" s="169">
        <v>11862</v>
      </c>
      <c r="AL254" s="162">
        <v>1</v>
      </c>
      <c r="AM254" s="162">
        <v>1</v>
      </c>
      <c r="AN254" s="162">
        <v>1</v>
      </c>
      <c r="AO254" s="224">
        <v>11923</v>
      </c>
      <c r="AP254" s="169">
        <v>11923</v>
      </c>
      <c r="AQ254" s="169">
        <v>11923</v>
      </c>
      <c r="AR254" s="169">
        <v>11923</v>
      </c>
      <c r="AS254" s="162">
        <v>1</v>
      </c>
      <c r="AT254" s="162">
        <v>1</v>
      </c>
      <c r="AU254" s="162">
        <v>1</v>
      </c>
      <c r="AV254" s="169">
        <v>11999</v>
      </c>
      <c r="AW254" s="169">
        <v>11999</v>
      </c>
      <c r="AX254" s="169">
        <v>0</v>
      </c>
      <c r="AY254" s="169">
        <v>0</v>
      </c>
      <c r="AZ254" s="162">
        <v>1</v>
      </c>
      <c r="BA254" s="162">
        <v>0</v>
      </c>
      <c r="BB254" s="162">
        <v>0</v>
      </c>
      <c r="BC254" s="169">
        <v>11988</v>
      </c>
      <c r="BD254" s="169">
        <v>11988</v>
      </c>
      <c r="BE254" s="169">
        <v>0</v>
      </c>
      <c r="BF254" s="169">
        <v>0</v>
      </c>
      <c r="BG254" s="162">
        <v>1</v>
      </c>
      <c r="BH254" s="169">
        <v>11852</v>
      </c>
      <c r="BI254" s="169">
        <v>11852</v>
      </c>
      <c r="BJ254" s="169">
        <v>0</v>
      </c>
      <c r="BK254" s="162">
        <v>0</v>
      </c>
      <c r="BL254" s="169">
        <v>0</v>
      </c>
      <c r="BM254" s="169">
        <v>0</v>
      </c>
      <c r="BN254" s="169">
        <v>0</v>
      </c>
      <c r="BO254" s="169">
        <v>0</v>
      </c>
      <c r="BP254" s="169">
        <v>0</v>
      </c>
      <c r="BQ254" s="162">
        <v>0</v>
      </c>
      <c r="BR254" s="169">
        <v>0</v>
      </c>
      <c r="BS254" s="169">
        <v>0</v>
      </c>
      <c r="BT254" s="169">
        <v>0</v>
      </c>
      <c r="BU254" s="161" t="s">
        <v>518</v>
      </c>
      <c r="BV254" s="161" t="s">
        <v>2174</v>
      </c>
      <c r="BW254" s="161" t="s">
        <v>1189</v>
      </c>
      <c r="BX254" s="161" t="s">
        <v>1269</v>
      </c>
      <c r="BY254" s="161" t="s">
        <v>2384</v>
      </c>
      <c r="BZ254" s="161" t="s">
        <v>1269</v>
      </c>
      <c r="CB254" s="161" t="s">
        <v>1269</v>
      </c>
      <c r="CF254" s="161" t="s">
        <v>2383</v>
      </c>
      <c r="CG254" s="161" t="s">
        <v>2385</v>
      </c>
      <c r="CI254" s="161">
        <v>0</v>
      </c>
      <c r="CJ254" s="161">
        <v>1.0034430302886901</v>
      </c>
      <c r="CK254" s="161" t="s">
        <v>2386</v>
      </c>
      <c r="CL254" s="161" t="s">
        <v>2387</v>
      </c>
    </row>
    <row r="255" spans="1:90" x14ac:dyDescent="0.25">
      <c r="A255" s="161">
        <v>1411</v>
      </c>
      <c r="B255" s="201" t="s">
        <v>2388</v>
      </c>
      <c r="C255" s="161" t="s">
        <v>2388</v>
      </c>
      <c r="D255" s="201" t="s">
        <v>1369</v>
      </c>
      <c r="E255" s="201" t="s">
        <v>1369</v>
      </c>
      <c r="F255" s="161" t="s">
        <v>2389</v>
      </c>
      <c r="G255" s="161" t="s">
        <v>2390</v>
      </c>
      <c r="H255" s="161" t="s">
        <v>2390</v>
      </c>
      <c r="I255" s="161" t="s">
        <v>2355</v>
      </c>
      <c r="J255" s="161" t="s">
        <v>2356</v>
      </c>
      <c r="O255" s="161" t="s">
        <v>2255</v>
      </c>
      <c r="P255" s="169">
        <v>2299</v>
      </c>
      <c r="Q255" s="190">
        <v>2299</v>
      </c>
      <c r="R255" s="162">
        <v>1</v>
      </c>
      <c r="S255" s="190">
        <v>2310</v>
      </c>
      <c r="T255" s="190">
        <v>2310</v>
      </c>
      <c r="U255" s="190">
        <v>2310</v>
      </c>
      <c r="V255" s="162">
        <v>1</v>
      </c>
      <c r="W255" s="162">
        <v>1</v>
      </c>
      <c r="X255" s="190">
        <v>2305</v>
      </c>
      <c r="Y255" s="190">
        <v>2305</v>
      </c>
      <c r="Z255" s="190">
        <v>2305</v>
      </c>
      <c r="AA255" s="162">
        <v>1</v>
      </c>
      <c r="AB255" s="162">
        <v>1</v>
      </c>
      <c r="AC255" s="169">
        <v>2315</v>
      </c>
      <c r="AD255" s="169">
        <v>2315</v>
      </c>
      <c r="AE255" s="169">
        <v>2315</v>
      </c>
      <c r="AF255" s="162">
        <v>1</v>
      </c>
      <c r="AG255" s="162">
        <v>1</v>
      </c>
      <c r="AH255" s="169">
        <v>2335</v>
      </c>
      <c r="AI255" s="169">
        <v>2335</v>
      </c>
      <c r="AJ255" s="169">
        <v>2335</v>
      </c>
      <c r="AK255" s="169">
        <v>2335</v>
      </c>
      <c r="AL255" s="162">
        <v>1</v>
      </c>
      <c r="AM255" s="162">
        <v>1</v>
      </c>
      <c r="AN255" s="162">
        <v>1</v>
      </c>
      <c r="AO255" s="224">
        <v>2370</v>
      </c>
      <c r="AP255" s="169">
        <v>2370</v>
      </c>
      <c r="AQ255" s="169">
        <v>2370</v>
      </c>
      <c r="AR255" s="169">
        <v>2370</v>
      </c>
      <c r="AS255" s="162">
        <v>1</v>
      </c>
      <c r="AT255" s="162">
        <v>1</v>
      </c>
      <c r="AU255" s="162">
        <v>1</v>
      </c>
      <c r="AV255" s="169">
        <v>2371</v>
      </c>
      <c r="AW255" s="169">
        <v>2371</v>
      </c>
      <c r="AX255" s="169">
        <v>0</v>
      </c>
      <c r="AY255" s="169">
        <v>0</v>
      </c>
      <c r="AZ255" s="162">
        <v>1</v>
      </c>
      <c r="BA255" s="162">
        <v>0</v>
      </c>
      <c r="BB255" s="162">
        <v>0</v>
      </c>
      <c r="BC255" s="169">
        <v>2345</v>
      </c>
      <c r="BD255" s="169">
        <v>2345</v>
      </c>
      <c r="BE255" s="169">
        <v>0</v>
      </c>
      <c r="BF255" s="169">
        <v>0</v>
      </c>
      <c r="BG255" s="162">
        <v>1</v>
      </c>
      <c r="BH255" s="169">
        <v>2322</v>
      </c>
      <c r="BI255" s="169">
        <v>2322</v>
      </c>
      <c r="BJ255" s="169">
        <v>0</v>
      </c>
      <c r="BK255" s="162">
        <v>0</v>
      </c>
      <c r="BL255" s="169">
        <v>0</v>
      </c>
      <c r="BM255" s="169">
        <v>0</v>
      </c>
      <c r="BN255" s="169">
        <v>0</v>
      </c>
      <c r="BO255" s="169">
        <v>0</v>
      </c>
      <c r="BP255" s="169">
        <v>0</v>
      </c>
      <c r="BQ255" s="162">
        <v>0</v>
      </c>
      <c r="BR255" s="169">
        <v>0</v>
      </c>
      <c r="BS255" s="169">
        <v>0</v>
      </c>
      <c r="BT255" s="169">
        <v>0</v>
      </c>
      <c r="BU255" s="161" t="s">
        <v>518</v>
      </c>
      <c r="BV255" s="161" t="s">
        <v>2174</v>
      </c>
      <c r="BW255" s="161" t="s">
        <v>1189</v>
      </c>
      <c r="BX255" s="161" t="s">
        <v>1269</v>
      </c>
      <c r="BY255" s="161" t="s">
        <v>2384</v>
      </c>
      <c r="BZ255" s="161" t="s">
        <v>1269</v>
      </c>
      <c r="CB255" s="161" t="s">
        <v>1269</v>
      </c>
      <c r="CF255" s="161" t="s">
        <v>2333</v>
      </c>
      <c r="CG255" s="161" t="s">
        <v>2334</v>
      </c>
      <c r="CI255" s="161">
        <v>0</v>
      </c>
      <c r="CJ255" s="161">
        <v>1.0653496444469599</v>
      </c>
      <c r="CK255" s="161" t="s">
        <v>2386</v>
      </c>
      <c r="CL255" s="161" t="s">
        <v>2387</v>
      </c>
    </row>
    <row r="256" spans="1:90" x14ac:dyDescent="0.25">
      <c r="A256" s="161">
        <v>1412</v>
      </c>
      <c r="B256" s="201" t="s">
        <v>2391</v>
      </c>
      <c r="C256" s="161" t="s">
        <v>2391</v>
      </c>
      <c r="D256" s="201" t="s">
        <v>1369</v>
      </c>
      <c r="E256" s="201" t="s">
        <v>1369</v>
      </c>
      <c r="F256" s="161" t="s">
        <v>2392</v>
      </c>
      <c r="G256" s="161" t="s">
        <v>2393</v>
      </c>
      <c r="H256" s="161" t="s">
        <v>2393</v>
      </c>
      <c r="I256" s="161" t="s">
        <v>2382</v>
      </c>
      <c r="J256" s="161" t="s">
        <v>2383</v>
      </c>
      <c r="O256" s="161" t="s">
        <v>2255</v>
      </c>
      <c r="P256" s="169">
        <v>862</v>
      </c>
      <c r="Q256" s="190">
        <v>862</v>
      </c>
      <c r="R256" s="162">
        <v>1</v>
      </c>
      <c r="S256" s="190">
        <v>851</v>
      </c>
      <c r="T256" s="190">
        <v>851</v>
      </c>
      <c r="U256" s="190">
        <v>851</v>
      </c>
      <c r="V256" s="162">
        <v>1</v>
      </c>
      <c r="W256" s="162">
        <v>1</v>
      </c>
      <c r="X256" s="190">
        <v>842</v>
      </c>
      <c r="Y256" s="190">
        <v>842</v>
      </c>
      <c r="Z256" s="190">
        <v>842</v>
      </c>
      <c r="AA256" s="162">
        <v>1</v>
      </c>
      <c r="AB256" s="162">
        <v>1</v>
      </c>
      <c r="AC256" s="169">
        <v>815</v>
      </c>
      <c r="AD256" s="169">
        <v>815</v>
      </c>
      <c r="AE256" s="169">
        <v>815</v>
      </c>
      <c r="AF256" s="162">
        <v>1</v>
      </c>
      <c r="AG256" s="162">
        <v>1</v>
      </c>
      <c r="AH256" s="169">
        <v>800</v>
      </c>
      <c r="AI256" s="169">
        <v>800</v>
      </c>
      <c r="AJ256" s="169">
        <v>800</v>
      </c>
      <c r="AK256" s="169">
        <v>800</v>
      </c>
      <c r="AL256" s="162">
        <v>1</v>
      </c>
      <c r="AM256" s="162">
        <v>1</v>
      </c>
      <c r="AN256" s="162">
        <v>1</v>
      </c>
      <c r="AO256" s="224">
        <v>785</v>
      </c>
      <c r="AP256" s="169">
        <v>785</v>
      </c>
      <c r="AQ256" s="169">
        <v>785</v>
      </c>
      <c r="AR256" s="169">
        <v>785</v>
      </c>
      <c r="AS256" s="162">
        <v>1</v>
      </c>
      <c r="AT256" s="162">
        <v>1</v>
      </c>
      <c r="AU256" s="162">
        <v>1</v>
      </c>
      <c r="AV256" s="169">
        <v>794</v>
      </c>
      <c r="AW256" s="169">
        <v>794</v>
      </c>
      <c r="AX256" s="169">
        <v>0</v>
      </c>
      <c r="AY256" s="169">
        <v>0</v>
      </c>
      <c r="AZ256" s="162">
        <v>1</v>
      </c>
      <c r="BA256" s="162">
        <v>0</v>
      </c>
      <c r="BB256" s="162">
        <v>0</v>
      </c>
      <c r="BC256" s="169">
        <v>807</v>
      </c>
      <c r="BD256" s="169">
        <v>807</v>
      </c>
      <c r="BE256" s="169">
        <v>0</v>
      </c>
      <c r="BF256" s="169">
        <v>0</v>
      </c>
      <c r="BG256" s="162">
        <v>1</v>
      </c>
      <c r="BH256" s="169">
        <v>820</v>
      </c>
      <c r="BI256" s="169">
        <v>820</v>
      </c>
      <c r="BJ256" s="169">
        <v>0</v>
      </c>
      <c r="BK256" s="162">
        <v>0</v>
      </c>
      <c r="BL256" s="169">
        <v>0</v>
      </c>
      <c r="BM256" s="169">
        <v>0</v>
      </c>
      <c r="BN256" s="169">
        <v>0</v>
      </c>
      <c r="BO256" s="169">
        <v>0</v>
      </c>
      <c r="BP256" s="169">
        <v>0</v>
      </c>
      <c r="BQ256" s="162">
        <v>0</v>
      </c>
      <c r="BR256" s="169">
        <v>0</v>
      </c>
      <c r="BS256" s="169">
        <v>0</v>
      </c>
      <c r="BT256" s="169">
        <v>0</v>
      </c>
      <c r="BU256" s="161" t="s">
        <v>518</v>
      </c>
      <c r="BV256" s="161" t="s">
        <v>2174</v>
      </c>
      <c r="BW256" s="161" t="s">
        <v>1189</v>
      </c>
      <c r="BX256" s="161" t="s">
        <v>1269</v>
      </c>
      <c r="BY256" s="161" t="s">
        <v>2384</v>
      </c>
      <c r="BZ256" s="161" t="s">
        <v>1269</v>
      </c>
      <c r="CB256" s="161" t="s">
        <v>1269</v>
      </c>
      <c r="CF256" s="161" t="s">
        <v>2383</v>
      </c>
      <c r="CG256" s="161" t="s">
        <v>2385</v>
      </c>
      <c r="CI256" s="161">
        <v>0</v>
      </c>
      <c r="CJ256" s="161">
        <v>1.19697153506568</v>
      </c>
      <c r="CK256" s="161" t="s">
        <v>2386</v>
      </c>
      <c r="CL256" s="161" t="s">
        <v>2387</v>
      </c>
    </row>
    <row r="257" spans="1:90" x14ac:dyDescent="0.25">
      <c r="A257" s="161">
        <v>1413</v>
      </c>
      <c r="B257" s="201" t="s">
        <v>2394</v>
      </c>
      <c r="C257" s="161" t="s">
        <v>2394</v>
      </c>
      <c r="D257" s="201" t="s">
        <v>1369</v>
      </c>
      <c r="E257" s="201" t="s">
        <v>1369</v>
      </c>
      <c r="F257" s="161" t="s">
        <v>2395</v>
      </c>
      <c r="G257" s="161" t="s">
        <v>2396</v>
      </c>
      <c r="H257" s="161" t="s">
        <v>2396</v>
      </c>
      <c r="I257" s="161" t="s">
        <v>2382</v>
      </c>
      <c r="J257" s="161" t="s">
        <v>2383</v>
      </c>
      <c r="O257" s="161" t="s">
        <v>2255</v>
      </c>
      <c r="P257" s="169">
        <v>1483</v>
      </c>
      <c r="Q257" s="190">
        <v>1483</v>
      </c>
      <c r="R257" s="162">
        <v>1</v>
      </c>
      <c r="S257" s="190">
        <v>1461</v>
      </c>
      <c r="T257" s="190">
        <v>1461</v>
      </c>
      <c r="U257" s="190">
        <v>1461</v>
      </c>
      <c r="V257" s="162">
        <v>1</v>
      </c>
      <c r="W257" s="162">
        <v>1</v>
      </c>
      <c r="X257" s="190">
        <v>1428</v>
      </c>
      <c r="Y257" s="190">
        <v>1428</v>
      </c>
      <c r="Z257" s="190">
        <v>1428</v>
      </c>
      <c r="AA257" s="162">
        <v>1</v>
      </c>
      <c r="AB257" s="162">
        <v>1</v>
      </c>
      <c r="AC257" s="169">
        <v>1391</v>
      </c>
      <c r="AD257" s="169">
        <v>1391</v>
      </c>
      <c r="AE257" s="169">
        <v>1391</v>
      </c>
      <c r="AF257" s="162">
        <v>1</v>
      </c>
      <c r="AG257" s="162">
        <v>1</v>
      </c>
      <c r="AH257" s="169">
        <v>1405</v>
      </c>
      <c r="AI257" s="169">
        <v>1405</v>
      </c>
      <c r="AJ257" s="169">
        <v>1405</v>
      </c>
      <c r="AK257" s="169">
        <v>1405</v>
      </c>
      <c r="AL257" s="162">
        <v>1</v>
      </c>
      <c r="AM257" s="162">
        <v>1</v>
      </c>
      <c r="AN257" s="162">
        <v>1</v>
      </c>
      <c r="AO257" s="224">
        <v>1395</v>
      </c>
      <c r="AP257" s="169">
        <v>1395</v>
      </c>
      <c r="AQ257" s="169">
        <v>1395</v>
      </c>
      <c r="AR257" s="169">
        <v>1395</v>
      </c>
      <c r="AS257" s="162">
        <v>1</v>
      </c>
      <c r="AT257" s="162">
        <v>1</v>
      </c>
      <c r="AU257" s="162">
        <v>1</v>
      </c>
      <c r="AV257" s="169">
        <v>1438</v>
      </c>
      <c r="AW257" s="169">
        <v>1438</v>
      </c>
      <c r="AX257" s="169">
        <v>0</v>
      </c>
      <c r="AY257" s="169">
        <v>0</v>
      </c>
      <c r="AZ257" s="162">
        <v>1</v>
      </c>
      <c r="BA257" s="162">
        <v>0</v>
      </c>
      <c r="BB257" s="162">
        <v>0</v>
      </c>
      <c r="BC257" s="169">
        <v>1378</v>
      </c>
      <c r="BD257" s="169">
        <v>1378</v>
      </c>
      <c r="BE257" s="169">
        <v>0</v>
      </c>
      <c r="BF257" s="169">
        <v>0</v>
      </c>
      <c r="BG257" s="162">
        <v>1</v>
      </c>
      <c r="BH257" s="169">
        <v>1366</v>
      </c>
      <c r="BI257" s="169">
        <v>1366</v>
      </c>
      <c r="BJ257" s="169">
        <v>0</v>
      </c>
      <c r="BK257" s="162">
        <v>0</v>
      </c>
      <c r="BL257" s="169">
        <v>0</v>
      </c>
      <c r="BM257" s="169">
        <v>0</v>
      </c>
      <c r="BN257" s="169">
        <v>0</v>
      </c>
      <c r="BO257" s="169">
        <v>0</v>
      </c>
      <c r="BP257" s="169">
        <v>0</v>
      </c>
      <c r="BQ257" s="162">
        <v>0</v>
      </c>
      <c r="BR257" s="169">
        <v>0</v>
      </c>
      <c r="BS257" s="169">
        <v>0</v>
      </c>
      <c r="BT257" s="169">
        <v>0</v>
      </c>
      <c r="BU257" s="161" t="s">
        <v>518</v>
      </c>
      <c r="BV257" s="161" t="s">
        <v>2174</v>
      </c>
      <c r="BW257" s="161" t="s">
        <v>1189</v>
      </c>
      <c r="BX257" s="161" t="s">
        <v>1269</v>
      </c>
      <c r="BY257" s="161" t="s">
        <v>2384</v>
      </c>
      <c r="BZ257" s="161" t="s">
        <v>1269</v>
      </c>
      <c r="CB257" s="161" t="s">
        <v>1269</v>
      </c>
      <c r="CF257" s="161" t="s">
        <v>2383</v>
      </c>
      <c r="CG257" s="161" t="s">
        <v>2385</v>
      </c>
      <c r="CI257" s="161">
        <v>0</v>
      </c>
      <c r="CJ257" s="161">
        <v>1.2529033982359501</v>
      </c>
      <c r="CK257" s="161" t="s">
        <v>2386</v>
      </c>
      <c r="CL257" s="161" t="s">
        <v>2387</v>
      </c>
    </row>
    <row r="258" spans="1:90" x14ac:dyDescent="0.25">
      <c r="A258" s="161">
        <v>1416</v>
      </c>
      <c r="B258" s="201" t="s">
        <v>2397</v>
      </c>
      <c r="C258" s="161" t="s">
        <v>2397</v>
      </c>
      <c r="D258" s="201" t="s">
        <v>1369</v>
      </c>
      <c r="E258" s="201" t="s">
        <v>1369</v>
      </c>
      <c r="F258" s="161" t="s">
        <v>2398</v>
      </c>
      <c r="G258" s="161" t="s">
        <v>2399</v>
      </c>
      <c r="H258" s="161" t="s">
        <v>2399</v>
      </c>
      <c r="I258" s="161" t="s">
        <v>2382</v>
      </c>
      <c r="J258" s="161" t="s">
        <v>2383</v>
      </c>
      <c r="O258" s="161" t="s">
        <v>2255</v>
      </c>
      <c r="P258" s="169">
        <v>4280</v>
      </c>
      <c r="Q258" s="190">
        <v>4280</v>
      </c>
      <c r="R258" s="162">
        <v>1</v>
      </c>
      <c r="S258" s="190">
        <v>4216</v>
      </c>
      <c r="T258" s="190">
        <v>4216</v>
      </c>
      <c r="U258" s="190">
        <v>4216</v>
      </c>
      <c r="V258" s="162">
        <v>1</v>
      </c>
      <c r="W258" s="162">
        <v>1</v>
      </c>
      <c r="X258" s="190">
        <v>4222</v>
      </c>
      <c r="Y258" s="190">
        <v>4222</v>
      </c>
      <c r="Z258" s="190">
        <v>4222</v>
      </c>
      <c r="AA258" s="162">
        <v>1</v>
      </c>
      <c r="AB258" s="162">
        <v>1</v>
      </c>
      <c r="AC258" s="169">
        <v>4183</v>
      </c>
      <c r="AD258" s="169">
        <v>4183</v>
      </c>
      <c r="AE258" s="169">
        <v>4183</v>
      </c>
      <c r="AF258" s="162">
        <v>1</v>
      </c>
      <c r="AG258" s="162">
        <v>1</v>
      </c>
      <c r="AH258" s="169">
        <v>4169</v>
      </c>
      <c r="AI258" s="169">
        <v>4169</v>
      </c>
      <c r="AJ258" s="169">
        <v>4169</v>
      </c>
      <c r="AK258" s="169">
        <v>4169</v>
      </c>
      <c r="AL258" s="162">
        <v>1</v>
      </c>
      <c r="AM258" s="162">
        <v>1</v>
      </c>
      <c r="AN258" s="162">
        <v>1</v>
      </c>
      <c r="AO258" s="224">
        <v>4161</v>
      </c>
      <c r="AP258" s="169">
        <v>4161</v>
      </c>
      <c r="AQ258" s="169">
        <v>4161</v>
      </c>
      <c r="AR258" s="169">
        <v>4161</v>
      </c>
      <c r="AS258" s="162">
        <v>1</v>
      </c>
      <c r="AT258" s="162">
        <v>1</v>
      </c>
      <c r="AU258" s="162">
        <v>1</v>
      </c>
      <c r="AV258" s="169">
        <v>4190</v>
      </c>
      <c r="AW258" s="169">
        <v>4190</v>
      </c>
      <c r="AX258" s="169">
        <v>0</v>
      </c>
      <c r="AY258" s="169">
        <v>0</v>
      </c>
      <c r="AZ258" s="162">
        <v>1</v>
      </c>
      <c r="BA258" s="162">
        <v>0</v>
      </c>
      <c r="BB258" s="162">
        <v>0</v>
      </c>
      <c r="BC258" s="169">
        <v>4154</v>
      </c>
      <c r="BD258" s="169">
        <v>4154</v>
      </c>
      <c r="BE258" s="169">
        <v>0</v>
      </c>
      <c r="BF258" s="169">
        <v>0</v>
      </c>
      <c r="BG258" s="162">
        <v>1</v>
      </c>
      <c r="BH258" s="169">
        <v>4091</v>
      </c>
      <c r="BI258" s="169">
        <v>4091</v>
      </c>
      <c r="BJ258" s="169">
        <v>0</v>
      </c>
      <c r="BK258" s="162">
        <v>0</v>
      </c>
      <c r="BL258" s="169">
        <v>0</v>
      </c>
      <c r="BM258" s="169">
        <v>0</v>
      </c>
      <c r="BN258" s="169">
        <v>0</v>
      </c>
      <c r="BO258" s="169">
        <v>0</v>
      </c>
      <c r="BP258" s="169">
        <v>0</v>
      </c>
      <c r="BQ258" s="162">
        <v>0</v>
      </c>
      <c r="BR258" s="169">
        <v>0</v>
      </c>
      <c r="BS258" s="169">
        <v>0</v>
      </c>
      <c r="BT258" s="169">
        <v>0</v>
      </c>
      <c r="BU258" s="161" t="s">
        <v>518</v>
      </c>
      <c r="BV258" s="161" t="s">
        <v>2174</v>
      </c>
      <c r="BW258" s="161" t="s">
        <v>1189</v>
      </c>
      <c r="BX258" s="161" t="s">
        <v>1269</v>
      </c>
      <c r="BY258" s="161" t="s">
        <v>2384</v>
      </c>
      <c r="BZ258" s="161" t="s">
        <v>1269</v>
      </c>
      <c r="CB258" s="161" t="s">
        <v>1269</v>
      </c>
      <c r="CF258" s="161" t="s">
        <v>2383</v>
      </c>
      <c r="CG258" s="161" t="s">
        <v>2385</v>
      </c>
      <c r="CI258" s="161">
        <v>0</v>
      </c>
      <c r="CJ258" s="161">
        <v>1.1983765653027101</v>
      </c>
      <c r="CK258" s="161" t="s">
        <v>2386</v>
      </c>
      <c r="CL258" s="161" t="s">
        <v>2387</v>
      </c>
    </row>
    <row r="259" spans="1:90" x14ac:dyDescent="0.25">
      <c r="A259" s="161">
        <v>1417</v>
      </c>
      <c r="B259" s="201" t="s">
        <v>2400</v>
      </c>
      <c r="C259" s="161" t="s">
        <v>2400</v>
      </c>
      <c r="D259" s="201" t="s">
        <v>1369</v>
      </c>
      <c r="E259" s="201" t="s">
        <v>1369</v>
      </c>
      <c r="F259" s="161" t="s">
        <v>2401</v>
      </c>
      <c r="G259" s="161" t="s">
        <v>2402</v>
      </c>
      <c r="H259" s="161" t="s">
        <v>2402</v>
      </c>
      <c r="I259" s="161" t="s">
        <v>2403</v>
      </c>
      <c r="J259" s="161" t="s">
        <v>2404</v>
      </c>
      <c r="O259" s="161" t="s">
        <v>2255</v>
      </c>
      <c r="P259" s="169">
        <v>2758</v>
      </c>
      <c r="Q259" s="190">
        <v>2758</v>
      </c>
      <c r="R259" s="162">
        <v>1</v>
      </c>
      <c r="S259" s="190">
        <v>2748</v>
      </c>
      <c r="T259" s="190">
        <v>2748</v>
      </c>
      <c r="U259" s="190">
        <v>2748</v>
      </c>
      <c r="V259" s="162">
        <v>1</v>
      </c>
      <c r="W259" s="162">
        <v>1</v>
      </c>
      <c r="X259" s="190">
        <v>2731</v>
      </c>
      <c r="Y259" s="190">
        <v>2731</v>
      </c>
      <c r="Z259" s="190">
        <v>2731</v>
      </c>
      <c r="AA259" s="162">
        <v>1</v>
      </c>
      <c r="AB259" s="162">
        <v>1</v>
      </c>
      <c r="AC259" s="169">
        <v>2688</v>
      </c>
      <c r="AD259" s="169">
        <v>2688</v>
      </c>
      <c r="AE259" s="169">
        <v>2688</v>
      </c>
      <c r="AF259" s="162">
        <v>1</v>
      </c>
      <c r="AG259" s="162">
        <v>1</v>
      </c>
      <c r="AH259" s="169">
        <v>2678</v>
      </c>
      <c r="AI259" s="169">
        <v>2678</v>
      </c>
      <c r="AJ259" s="169">
        <v>2678</v>
      </c>
      <c r="AK259" s="169">
        <v>2678</v>
      </c>
      <c r="AL259" s="162">
        <v>1</v>
      </c>
      <c r="AM259" s="162">
        <v>1</v>
      </c>
      <c r="AN259" s="162">
        <v>1</v>
      </c>
      <c r="AO259" s="224">
        <v>2689</v>
      </c>
      <c r="AP259" s="169">
        <v>2689</v>
      </c>
      <c r="AQ259" s="169">
        <v>2689</v>
      </c>
      <c r="AR259" s="169">
        <v>2689</v>
      </c>
      <c r="AS259" s="162">
        <v>1</v>
      </c>
      <c r="AT259" s="162">
        <v>1</v>
      </c>
      <c r="AU259" s="162">
        <v>1</v>
      </c>
      <c r="AV259" s="169">
        <v>2722</v>
      </c>
      <c r="AW259" s="169">
        <v>2722</v>
      </c>
      <c r="AX259" s="169">
        <v>0</v>
      </c>
      <c r="AY259" s="169">
        <v>0</v>
      </c>
      <c r="AZ259" s="162">
        <v>1</v>
      </c>
      <c r="BA259" s="162">
        <v>0</v>
      </c>
      <c r="BB259" s="162">
        <v>0</v>
      </c>
      <c r="BC259" s="169">
        <v>2674</v>
      </c>
      <c r="BD259" s="169">
        <v>2674</v>
      </c>
      <c r="BE259" s="169">
        <v>0</v>
      </c>
      <c r="BF259" s="169">
        <v>0</v>
      </c>
      <c r="BG259" s="162">
        <v>1</v>
      </c>
      <c r="BH259" s="169">
        <v>2672</v>
      </c>
      <c r="BI259" s="169">
        <v>2672</v>
      </c>
      <c r="BJ259" s="169">
        <v>0</v>
      </c>
      <c r="BK259" s="162">
        <v>0</v>
      </c>
      <c r="BL259" s="169">
        <v>0</v>
      </c>
      <c r="BM259" s="169">
        <v>0</v>
      </c>
      <c r="BN259" s="169">
        <v>0</v>
      </c>
      <c r="BO259" s="169">
        <v>0</v>
      </c>
      <c r="BP259" s="169">
        <v>0</v>
      </c>
      <c r="BQ259" s="162">
        <v>0</v>
      </c>
      <c r="BR259" s="169">
        <v>0</v>
      </c>
      <c r="BS259" s="169">
        <v>0</v>
      </c>
      <c r="BT259" s="169">
        <v>0</v>
      </c>
      <c r="BU259" s="161" t="s">
        <v>518</v>
      </c>
      <c r="BV259" s="161" t="s">
        <v>2174</v>
      </c>
      <c r="BW259" s="161" t="s">
        <v>1189</v>
      </c>
      <c r="BX259" s="161" t="s">
        <v>1269</v>
      </c>
      <c r="BY259" s="161" t="s">
        <v>2384</v>
      </c>
      <c r="BZ259" s="161" t="s">
        <v>1269</v>
      </c>
      <c r="CB259" s="161" t="s">
        <v>1269</v>
      </c>
      <c r="CF259" s="161" t="s">
        <v>2404</v>
      </c>
      <c r="CG259" s="161" t="s">
        <v>2405</v>
      </c>
      <c r="CI259" s="161">
        <v>0</v>
      </c>
      <c r="CJ259" s="161">
        <v>1.18684824173656</v>
      </c>
      <c r="CK259" s="161" t="s">
        <v>2386</v>
      </c>
      <c r="CL259" s="161" t="s">
        <v>2387</v>
      </c>
    </row>
    <row r="260" spans="1:90" x14ac:dyDescent="0.25">
      <c r="A260" s="161">
        <v>1418</v>
      </c>
      <c r="B260" s="201" t="s">
        <v>2406</v>
      </c>
      <c r="C260" s="161" t="s">
        <v>2406</v>
      </c>
      <c r="D260" s="201" t="s">
        <v>1369</v>
      </c>
      <c r="E260" s="201" t="s">
        <v>1369</v>
      </c>
      <c r="F260" s="161" t="s">
        <v>2407</v>
      </c>
      <c r="G260" s="161" t="s">
        <v>2408</v>
      </c>
      <c r="H260" s="161" t="s">
        <v>2409</v>
      </c>
      <c r="I260" s="161" t="s">
        <v>2382</v>
      </c>
      <c r="J260" s="161" t="s">
        <v>2383</v>
      </c>
      <c r="O260" s="161" t="s">
        <v>2255</v>
      </c>
      <c r="P260" s="169">
        <v>1343</v>
      </c>
      <c r="Q260" s="190">
        <v>1343</v>
      </c>
      <c r="R260" s="162">
        <v>1</v>
      </c>
      <c r="S260" s="190">
        <v>1338</v>
      </c>
      <c r="T260" s="190">
        <v>1338</v>
      </c>
      <c r="U260" s="190">
        <v>1338</v>
      </c>
      <c r="V260" s="162">
        <v>1</v>
      </c>
      <c r="W260" s="162">
        <v>1</v>
      </c>
      <c r="X260" s="190">
        <v>1337</v>
      </c>
      <c r="Y260" s="190">
        <v>1337</v>
      </c>
      <c r="Z260" s="190">
        <v>1337</v>
      </c>
      <c r="AA260" s="162">
        <v>1</v>
      </c>
      <c r="AB260" s="162">
        <v>1</v>
      </c>
      <c r="AC260" s="169">
        <v>1306</v>
      </c>
      <c r="AD260" s="169">
        <v>1306</v>
      </c>
      <c r="AE260" s="169">
        <v>1306</v>
      </c>
      <c r="AF260" s="162">
        <v>1</v>
      </c>
      <c r="AG260" s="162">
        <v>1</v>
      </c>
      <c r="AH260" s="169">
        <v>1304</v>
      </c>
      <c r="AI260" s="169">
        <v>1304</v>
      </c>
      <c r="AJ260" s="169">
        <v>1304</v>
      </c>
      <c r="AK260" s="169">
        <v>1304</v>
      </c>
      <c r="AL260" s="162">
        <v>1</v>
      </c>
      <c r="AM260" s="162">
        <v>1</v>
      </c>
      <c r="AN260" s="162">
        <v>1</v>
      </c>
      <c r="AO260" s="224">
        <v>1294</v>
      </c>
      <c r="AP260" s="169">
        <v>1294</v>
      </c>
      <c r="AQ260" s="169">
        <v>1294</v>
      </c>
      <c r="AR260" s="169">
        <v>1294</v>
      </c>
      <c r="AS260" s="162">
        <v>1</v>
      </c>
      <c r="AT260" s="162">
        <v>1</v>
      </c>
      <c r="AU260" s="162">
        <v>1</v>
      </c>
      <c r="AV260" s="169">
        <v>1288</v>
      </c>
      <c r="AW260" s="169">
        <v>1288</v>
      </c>
      <c r="AX260" s="169">
        <v>0</v>
      </c>
      <c r="AY260" s="169">
        <v>0</v>
      </c>
      <c r="AZ260" s="162">
        <v>1</v>
      </c>
      <c r="BA260" s="162">
        <v>0</v>
      </c>
      <c r="BB260" s="162">
        <v>0</v>
      </c>
      <c r="BC260" s="169">
        <v>1262</v>
      </c>
      <c r="BD260" s="169">
        <v>1262</v>
      </c>
      <c r="BE260" s="169">
        <v>0</v>
      </c>
      <c r="BF260" s="169">
        <v>0</v>
      </c>
      <c r="BG260" s="162">
        <v>1</v>
      </c>
      <c r="BH260" s="169">
        <v>1279</v>
      </c>
      <c r="BI260" s="169">
        <v>1279</v>
      </c>
      <c r="BJ260" s="169">
        <v>0</v>
      </c>
      <c r="BK260" s="162">
        <v>0</v>
      </c>
      <c r="BL260" s="169">
        <v>0</v>
      </c>
      <c r="BM260" s="169">
        <v>0</v>
      </c>
      <c r="BN260" s="169">
        <v>0</v>
      </c>
      <c r="BO260" s="169">
        <v>0</v>
      </c>
      <c r="BP260" s="169">
        <v>0</v>
      </c>
      <c r="BQ260" s="162">
        <v>0</v>
      </c>
      <c r="BR260" s="169">
        <v>0</v>
      </c>
      <c r="BS260" s="169">
        <v>0</v>
      </c>
      <c r="BT260" s="169">
        <v>0</v>
      </c>
      <c r="BU260" s="161" t="s">
        <v>518</v>
      </c>
      <c r="BV260" s="161" t="s">
        <v>2174</v>
      </c>
      <c r="BW260" s="161" t="s">
        <v>1189</v>
      </c>
      <c r="BX260" s="161" t="s">
        <v>1269</v>
      </c>
      <c r="BY260" s="161" t="s">
        <v>2384</v>
      </c>
      <c r="BZ260" s="161" t="s">
        <v>1269</v>
      </c>
      <c r="CB260" s="161" t="s">
        <v>1269</v>
      </c>
      <c r="CF260" s="161" t="s">
        <v>2383</v>
      </c>
      <c r="CG260" s="161" t="s">
        <v>2385</v>
      </c>
      <c r="CI260" s="161">
        <v>0</v>
      </c>
      <c r="CJ260" s="161">
        <v>1.0539724149654299</v>
      </c>
      <c r="CK260" s="161" t="s">
        <v>2386</v>
      </c>
      <c r="CL260" s="161" t="s">
        <v>2387</v>
      </c>
    </row>
    <row r="261" spans="1:90" x14ac:dyDescent="0.25">
      <c r="A261" s="161">
        <v>1419</v>
      </c>
      <c r="B261" s="201" t="s">
        <v>2410</v>
      </c>
      <c r="C261" s="161" t="s">
        <v>2410</v>
      </c>
      <c r="D261" s="201" t="s">
        <v>1369</v>
      </c>
      <c r="E261" s="201" t="s">
        <v>1369</v>
      </c>
      <c r="F261" s="161" t="s">
        <v>2407</v>
      </c>
      <c r="G261" s="161" t="s">
        <v>2408</v>
      </c>
      <c r="H261" s="161" t="s">
        <v>523</v>
      </c>
      <c r="I261" s="161" t="s">
        <v>2382</v>
      </c>
      <c r="J261" s="161" t="s">
        <v>2383</v>
      </c>
      <c r="O261" s="161" t="s">
        <v>2255</v>
      </c>
      <c r="P261" s="169">
        <v>2225</v>
      </c>
      <c r="Q261" s="190">
        <v>2225</v>
      </c>
      <c r="R261" s="162">
        <v>1</v>
      </c>
      <c r="S261" s="190">
        <v>2236</v>
      </c>
      <c r="T261" s="190">
        <v>2236</v>
      </c>
      <c r="U261" s="190">
        <v>2236</v>
      </c>
      <c r="V261" s="162">
        <v>1</v>
      </c>
      <c r="W261" s="162">
        <v>1</v>
      </c>
      <c r="X261" s="190">
        <v>2255</v>
      </c>
      <c r="Y261" s="190">
        <v>2255</v>
      </c>
      <c r="Z261" s="190">
        <v>2255</v>
      </c>
      <c r="AA261" s="162">
        <v>1</v>
      </c>
      <c r="AB261" s="162">
        <v>1</v>
      </c>
      <c r="AC261" s="169">
        <v>2268</v>
      </c>
      <c r="AD261" s="169">
        <v>2268</v>
      </c>
      <c r="AE261" s="169">
        <v>2268</v>
      </c>
      <c r="AF261" s="162">
        <v>1</v>
      </c>
      <c r="AG261" s="162">
        <v>1</v>
      </c>
      <c r="AH261" s="169">
        <v>2276</v>
      </c>
      <c r="AI261" s="169">
        <v>2276</v>
      </c>
      <c r="AJ261" s="169">
        <v>2276</v>
      </c>
      <c r="AK261" s="169">
        <v>2276</v>
      </c>
      <c r="AL261" s="162">
        <v>1</v>
      </c>
      <c r="AM261" s="162">
        <v>1</v>
      </c>
      <c r="AN261" s="162">
        <v>1</v>
      </c>
      <c r="AO261" s="224">
        <v>2298</v>
      </c>
      <c r="AP261" s="169">
        <v>2298</v>
      </c>
      <c r="AQ261" s="169">
        <v>2298</v>
      </c>
      <c r="AR261" s="169">
        <v>2298</v>
      </c>
      <c r="AS261" s="162">
        <v>1</v>
      </c>
      <c r="AT261" s="162">
        <v>1</v>
      </c>
      <c r="AU261" s="162">
        <v>1</v>
      </c>
      <c r="AV261" s="169">
        <v>2332</v>
      </c>
      <c r="AW261" s="169">
        <v>2332</v>
      </c>
      <c r="AX261" s="169">
        <v>0</v>
      </c>
      <c r="AY261" s="169">
        <v>0</v>
      </c>
      <c r="AZ261" s="162">
        <v>1</v>
      </c>
      <c r="BA261" s="162">
        <v>0</v>
      </c>
      <c r="BB261" s="162">
        <v>0</v>
      </c>
      <c r="BC261" s="169">
        <v>2345</v>
      </c>
      <c r="BD261" s="169">
        <v>2345</v>
      </c>
      <c r="BE261" s="169">
        <v>0</v>
      </c>
      <c r="BF261" s="169">
        <v>0</v>
      </c>
      <c r="BG261" s="162">
        <v>1</v>
      </c>
      <c r="BH261" s="169">
        <v>2331</v>
      </c>
      <c r="BI261" s="169">
        <v>2331</v>
      </c>
      <c r="BJ261" s="169">
        <v>0</v>
      </c>
      <c r="BK261" s="162">
        <v>0</v>
      </c>
      <c r="BL261" s="169">
        <v>0</v>
      </c>
      <c r="BM261" s="169">
        <v>0</v>
      </c>
      <c r="BN261" s="169">
        <v>0</v>
      </c>
      <c r="BO261" s="169">
        <v>0</v>
      </c>
      <c r="BP261" s="169">
        <v>0</v>
      </c>
      <c r="BQ261" s="162">
        <v>0</v>
      </c>
      <c r="BR261" s="169">
        <v>0</v>
      </c>
      <c r="BS261" s="169">
        <v>0</v>
      </c>
      <c r="BT261" s="169">
        <v>0</v>
      </c>
      <c r="BU261" s="161" t="s">
        <v>518</v>
      </c>
      <c r="BV261" s="161" t="s">
        <v>2174</v>
      </c>
      <c r="BW261" s="161" t="s">
        <v>1189</v>
      </c>
      <c r="BX261" s="161" t="s">
        <v>1269</v>
      </c>
      <c r="BY261" s="161" t="s">
        <v>2384</v>
      </c>
      <c r="BZ261" s="161" t="s">
        <v>1269</v>
      </c>
      <c r="CB261" s="161" t="s">
        <v>1269</v>
      </c>
      <c r="CF261" s="161" t="s">
        <v>2383</v>
      </c>
      <c r="CG261" s="161" t="s">
        <v>2385</v>
      </c>
      <c r="CI261" s="161">
        <v>0</v>
      </c>
      <c r="CJ261" s="161">
        <v>0.94593481717144201</v>
      </c>
      <c r="CK261" s="161" t="s">
        <v>2386</v>
      </c>
      <c r="CL261" s="161" t="s">
        <v>2387</v>
      </c>
    </row>
    <row r="262" spans="1:90" x14ac:dyDescent="0.25">
      <c r="A262" s="161">
        <v>1420</v>
      </c>
      <c r="B262" s="201" t="s">
        <v>2411</v>
      </c>
      <c r="C262" s="161" t="s">
        <v>2411</v>
      </c>
      <c r="D262" s="201" t="s">
        <v>1369</v>
      </c>
      <c r="E262" s="201" t="s">
        <v>1369</v>
      </c>
      <c r="F262" s="161" t="s">
        <v>2407</v>
      </c>
      <c r="G262" s="161" t="s">
        <v>2408</v>
      </c>
      <c r="H262" s="161" t="s">
        <v>2408</v>
      </c>
      <c r="I262" s="161" t="s">
        <v>2382</v>
      </c>
      <c r="J262" s="161" t="s">
        <v>2383</v>
      </c>
      <c r="O262" s="161" t="s">
        <v>2255</v>
      </c>
      <c r="P262" s="169">
        <v>7160</v>
      </c>
      <c r="Q262" s="190">
        <v>7160</v>
      </c>
      <c r="R262" s="162">
        <v>1</v>
      </c>
      <c r="S262" s="190">
        <v>7348</v>
      </c>
      <c r="T262" s="190">
        <v>7348</v>
      </c>
      <c r="U262" s="190">
        <v>7348</v>
      </c>
      <c r="V262" s="162">
        <v>1</v>
      </c>
      <c r="W262" s="162">
        <v>1</v>
      </c>
      <c r="X262" s="190">
        <v>7477</v>
      </c>
      <c r="Y262" s="190">
        <v>7477</v>
      </c>
      <c r="Z262" s="190">
        <v>7477</v>
      </c>
      <c r="AA262" s="162">
        <v>1</v>
      </c>
      <c r="AB262" s="162">
        <v>1</v>
      </c>
      <c r="AC262" s="169">
        <v>7623</v>
      </c>
      <c r="AD262" s="169">
        <v>7623</v>
      </c>
      <c r="AE262" s="169">
        <v>7623</v>
      </c>
      <c r="AF262" s="162">
        <v>1</v>
      </c>
      <c r="AG262" s="162">
        <v>1</v>
      </c>
      <c r="AH262" s="169">
        <v>7677</v>
      </c>
      <c r="AI262" s="169">
        <v>7677</v>
      </c>
      <c r="AJ262" s="169">
        <v>7677</v>
      </c>
      <c r="AK262" s="169">
        <v>7677</v>
      </c>
      <c r="AL262" s="162">
        <v>1</v>
      </c>
      <c r="AM262" s="162">
        <v>1</v>
      </c>
      <c r="AN262" s="162">
        <v>1</v>
      </c>
      <c r="AO262" s="224">
        <v>7839</v>
      </c>
      <c r="AP262" s="169">
        <v>7839</v>
      </c>
      <c r="AQ262" s="169">
        <v>7839</v>
      </c>
      <c r="AR262" s="169">
        <v>7839</v>
      </c>
      <c r="AS262" s="162">
        <v>1</v>
      </c>
      <c r="AT262" s="162">
        <v>1</v>
      </c>
      <c r="AU262" s="162">
        <v>1</v>
      </c>
      <c r="AV262" s="169">
        <v>7941</v>
      </c>
      <c r="AW262" s="169">
        <v>7941</v>
      </c>
      <c r="AX262" s="169">
        <v>0</v>
      </c>
      <c r="AY262" s="169">
        <v>0</v>
      </c>
      <c r="AZ262" s="162">
        <v>1</v>
      </c>
      <c r="BA262" s="162">
        <v>0</v>
      </c>
      <c r="BB262" s="162">
        <v>0</v>
      </c>
      <c r="BC262" s="169">
        <v>8059</v>
      </c>
      <c r="BD262" s="169">
        <v>8059</v>
      </c>
      <c r="BE262" s="169">
        <v>0</v>
      </c>
      <c r="BF262" s="169">
        <v>0</v>
      </c>
      <c r="BG262" s="162">
        <v>1</v>
      </c>
      <c r="BH262" s="169">
        <v>8191</v>
      </c>
      <c r="BI262" s="169">
        <v>8191</v>
      </c>
      <c r="BJ262" s="169">
        <v>0</v>
      </c>
      <c r="BK262" s="162">
        <v>0</v>
      </c>
      <c r="BL262" s="169">
        <v>0</v>
      </c>
      <c r="BM262" s="169">
        <v>0</v>
      </c>
      <c r="BN262" s="169">
        <v>0</v>
      </c>
      <c r="BO262" s="169">
        <v>0</v>
      </c>
      <c r="BP262" s="169">
        <v>0</v>
      </c>
      <c r="BQ262" s="162">
        <v>0</v>
      </c>
      <c r="BR262" s="169">
        <v>0</v>
      </c>
      <c r="BS262" s="169">
        <v>0</v>
      </c>
      <c r="BT262" s="169">
        <v>0</v>
      </c>
      <c r="BU262" s="161" t="s">
        <v>518</v>
      </c>
      <c r="BV262" s="161" t="s">
        <v>2174</v>
      </c>
      <c r="BW262" s="161" t="s">
        <v>1189</v>
      </c>
      <c r="BX262" s="161" t="s">
        <v>1269</v>
      </c>
      <c r="BY262" s="161" t="s">
        <v>2384</v>
      </c>
      <c r="BZ262" s="161" t="s">
        <v>1269</v>
      </c>
      <c r="CB262" s="161" t="s">
        <v>1269</v>
      </c>
      <c r="CF262" s="161" t="s">
        <v>2383</v>
      </c>
      <c r="CG262" s="161" t="s">
        <v>2385</v>
      </c>
      <c r="CI262" s="161">
        <v>0</v>
      </c>
      <c r="CJ262" s="161">
        <v>0.93704254154665501</v>
      </c>
      <c r="CK262" s="161" t="s">
        <v>2386</v>
      </c>
      <c r="CL262" s="161" t="s">
        <v>2387</v>
      </c>
    </row>
    <row r="263" spans="1:90" x14ac:dyDescent="0.25">
      <c r="A263" s="161">
        <v>1421</v>
      </c>
      <c r="B263" s="201" t="s">
        <v>2412</v>
      </c>
      <c r="C263" s="161" t="s">
        <v>2412</v>
      </c>
      <c r="D263" s="201" t="s">
        <v>1369</v>
      </c>
      <c r="E263" s="201" t="s">
        <v>1369</v>
      </c>
      <c r="F263" s="161" t="s">
        <v>2413</v>
      </c>
      <c r="G263" s="161" t="s">
        <v>2414</v>
      </c>
      <c r="H263" s="161" t="s">
        <v>2414</v>
      </c>
      <c r="I263" s="161" t="s">
        <v>2403</v>
      </c>
      <c r="J263" s="161" t="s">
        <v>2404</v>
      </c>
      <c r="O263" s="161" t="s">
        <v>2255</v>
      </c>
      <c r="P263" s="169">
        <v>1689</v>
      </c>
      <c r="Q263" s="190">
        <v>1689</v>
      </c>
      <c r="R263" s="162">
        <v>1</v>
      </c>
      <c r="S263" s="190">
        <v>1712</v>
      </c>
      <c r="T263" s="190">
        <v>1712</v>
      </c>
      <c r="U263" s="190">
        <v>1712</v>
      </c>
      <c r="V263" s="162">
        <v>1</v>
      </c>
      <c r="W263" s="162">
        <v>1</v>
      </c>
      <c r="X263" s="190">
        <v>1714</v>
      </c>
      <c r="Y263" s="190">
        <v>1714</v>
      </c>
      <c r="Z263" s="190">
        <v>1714</v>
      </c>
      <c r="AA263" s="162">
        <v>1</v>
      </c>
      <c r="AB263" s="162">
        <v>1</v>
      </c>
      <c r="AC263" s="169">
        <v>1715</v>
      </c>
      <c r="AD263" s="169">
        <v>1715</v>
      </c>
      <c r="AE263" s="169">
        <v>1715</v>
      </c>
      <c r="AF263" s="162">
        <v>1</v>
      </c>
      <c r="AG263" s="162">
        <v>1</v>
      </c>
      <c r="AH263" s="169">
        <v>1738</v>
      </c>
      <c r="AI263" s="169">
        <v>1738</v>
      </c>
      <c r="AJ263" s="169">
        <v>1738</v>
      </c>
      <c r="AK263" s="169">
        <v>1738</v>
      </c>
      <c r="AL263" s="162">
        <v>1</v>
      </c>
      <c r="AM263" s="162">
        <v>1</v>
      </c>
      <c r="AN263" s="162">
        <v>1</v>
      </c>
      <c r="AO263" s="224">
        <v>1764</v>
      </c>
      <c r="AP263" s="169">
        <v>1764</v>
      </c>
      <c r="AQ263" s="169">
        <v>1764</v>
      </c>
      <c r="AR263" s="169">
        <v>1764</v>
      </c>
      <c r="AS263" s="162">
        <v>1</v>
      </c>
      <c r="AT263" s="162">
        <v>1</v>
      </c>
      <c r="AU263" s="162">
        <v>1</v>
      </c>
      <c r="AV263" s="169">
        <v>1787</v>
      </c>
      <c r="AW263" s="169">
        <v>1787</v>
      </c>
      <c r="AX263" s="169">
        <v>0</v>
      </c>
      <c r="AY263" s="169">
        <v>0</v>
      </c>
      <c r="AZ263" s="162">
        <v>1</v>
      </c>
      <c r="BA263" s="162">
        <v>0</v>
      </c>
      <c r="BB263" s="162">
        <v>0</v>
      </c>
      <c r="BC263" s="169">
        <v>1778</v>
      </c>
      <c r="BD263" s="169">
        <v>1778</v>
      </c>
      <c r="BE263" s="169">
        <v>0</v>
      </c>
      <c r="BF263" s="169">
        <v>0</v>
      </c>
      <c r="BG263" s="162">
        <v>1</v>
      </c>
      <c r="BH263" s="169">
        <v>1764</v>
      </c>
      <c r="BI263" s="169">
        <v>1764</v>
      </c>
      <c r="BJ263" s="169">
        <v>0</v>
      </c>
      <c r="BK263" s="162">
        <v>0</v>
      </c>
      <c r="BL263" s="169">
        <v>0</v>
      </c>
      <c r="BM263" s="169">
        <v>0</v>
      </c>
      <c r="BN263" s="169">
        <v>0</v>
      </c>
      <c r="BO263" s="169">
        <v>0</v>
      </c>
      <c r="BP263" s="169">
        <v>0</v>
      </c>
      <c r="BQ263" s="162">
        <v>0</v>
      </c>
      <c r="BR263" s="169">
        <v>0</v>
      </c>
      <c r="BS263" s="169">
        <v>0</v>
      </c>
      <c r="BT263" s="169">
        <v>0</v>
      </c>
      <c r="BU263" s="161" t="s">
        <v>518</v>
      </c>
      <c r="BV263" s="161" t="s">
        <v>2174</v>
      </c>
      <c r="BW263" s="161" t="s">
        <v>1189</v>
      </c>
      <c r="BX263" s="161" t="s">
        <v>1269</v>
      </c>
      <c r="BY263" s="161" t="s">
        <v>2384</v>
      </c>
      <c r="BZ263" s="161" t="s">
        <v>1269</v>
      </c>
      <c r="CB263" s="161" t="s">
        <v>1269</v>
      </c>
      <c r="CF263" s="161" t="s">
        <v>2404</v>
      </c>
      <c r="CG263" s="161" t="s">
        <v>2405</v>
      </c>
      <c r="CI263" s="161">
        <v>0</v>
      </c>
      <c r="CJ263" s="161">
        <v>1.12106663824562</v>
      </c>
      <c r="CK263" s="161" t="s">
        <v>2386</v>
      </c>
      <c r="CL263" s="161" t="s">
        <v>2387</v>
      </c>
    </row>
    <row r="264" spans="1:90" x14ac:dyDescent="0.25">
      <c r="A264" s="161">
        <v>1422</v>
      </c>
      <c r="B264" s="201" t="s">
        <v>2415</v>
      </c>
      <c r="C264" s="161" t="s">
        <v>2415</v>
      </c>
      <c r="D264" s="201" t="s">
        <v>1369</v>
      </c>
      <c r="E264" s="201" t="s">
        <v>1369</v>
      </c>
      <c r="F264" s="161" t="s">
        <v>2416</v>
      </c>
      <c r="G264" s="161" t="s">
        <v>2417</v>
      </c>
      <c r="H264" s="161" t="s">
        <v>2417</v>
      </c>
      <c r="I264" s="161" t="s">
        <v>2403</v>
      </c>
      <c r="J264" s="161" t="s">
        <v>2404</v>
      </c>
      <c r="O264" s="161" t="s">
        <v>2255</v>
      </c>
      <c r="P264" s="169">
        <v>2224</v>
      </c>
      <c r="Q264" s="190">
        <v>2224</v>
      </c>
      <c r="R264" s="162">
        <v>1</v>
      </c>
      <c r="S264" s="190">
        <v>2205</v>
      </c>
      <c r="T264" s="190">
        <v>2205</v>
      </c>
      <c r="U264" s="190">
        <v>2205</v>
      </c>
      <c r="V264" s="162">
        <v>1</v>
      </c>
      <c r="W264" s="162">
        <v>1</v>
      </c>
      <c r="X264" s="190">
        <v>2176</v>
      </c>
      <c r="Y264" s="190">
        <v>2176</v>
      </c>
      <c r="Z264" s="190">
        <v>2176</v>
      </c>
      <c r="AA264" s="162">
        <v>1</v>
      </c>
      <c r="AB264" s="162">
        <v>1</v>
      </c>
      <c r="AC264" s="169">
        <v>2174</v>
      </c>
      <c r="AD264" s="169">
        <v>2174</v>
      </c>
      <c r="AE264" s="169">
        <v>2174</v>
      </c>
      <c r="AF264" s="162">
        <v>1</v>
      </c>
      <c r="AG264" s="162">
        <v>1</v>
      </c>
      <c r="AH264" s="169">
        <v>2146</v>
      </c>
      <c r="AI264" s="169">
        <v>2146</v>
      </c>
      <c r="AJ264" s="169">
        <v>2146</v>
      </c>
      <c r="AK264" s="169">
        <v>2146</v>
      </c>
      <c r="AL264" s="162">
        <v>1</v>
      </c>
      <c r="AM264" s="162">
        <v>1</v>
      </c>
      <c r="AN264" s="162">
        <v>1</v>
      </c>
      <c r="AO264" s="224">
        <v>2172</v>
      </c>
      <c r="AP264" s="169">
        <v>2172</v>
      </c>
      <c r="AQ264" s="169">
        <v>2172</v>
      </c>
      <c r="AR264" s="169">
        <v>2172</v>
      </c>
      <c r="AS264" s="162">
        <v>1</v>
      </c>
      <c r="AT264" s="162">
        <v>1</v>
      </c>
      <c r="AU264" s="162">
        <v>1</v>
      </c>
      <c r="AV264" s="169">
        <v>2159</v>
      </c>
      <c r="AW264" s="169">
        <v>2159</v>
      </c>
      <c r="AX264" s="169">
        <v>0</v>
      </c>
      <c r="AY264" s="169">
        <v>0</v>
      </c>
      <c r="AZ264" s="162">
        <v>1</v>
      </c>
      <c r="BA264" s="162">
        <v>0</v>
      </c>
      <c r="BB264" s="162">
        <v>0</v>
      </c>
      <c r="BC264" s="169">
        <v>2153</v>
      </c>
      <c r="BD264" s="169">
        <v>2153</v>
      </c>
      <c r="BE264" s="169">
        <v>0</v>
      </c>
      <c r="BF264" s="169">
        <v>0</v>
      </c>
      <c r="BG264" s="162">
        <v>1</v>
      </c>
      <c r="BH264" s="169">
        <v>2151</v>
      </c>
      <c r="BI264" s="169">
        <v>2151</v>
      </c>
      <c r="BJ264" s="169">
        <v>0</v>
      </c>
      <c r="BK264" s="162">
        <v>0</v>
      </c>
      <c r="BL264" s="169">
        <v>0</v>
      </c>
      <c r="BM264" s="169">
        <v>0</v>
      </c>
      <c r="BN264" s="169">
        <v>0</v>
      </c>
      <c r="BO264" s="169">
        <v>0</v>
      </c>
      <c r="BP264" s="169">
        <v>0</v>
      </c>
      <c r="BQ264" s="162">
        <v>0</v>
      </c>
      <c r="BR264" s="169">
        <v>0</v>
      </c>
      <c r="BS264" s="169">
        <v>0</v>
      </c>
      <c r="BT264" s="169">
        <v>0</v>
      </c>
      <c r="BU264" s="161" t="s">
        <v>518</v>
      </c>
      <c r="BV264" s="161" t="s">
        <v>2174</v>
      </c>
      <c r="BW264" s="161" t="s">
        <v>1189</v>
      </c>
      <c r="BX264" s="161" t="s">
        <v>1269</v>
      </c>
      <c r="BY264" s="161" t="s">
        <v>2384</v>
      </c>
      <c r="BZ264" s="161" t="s">
        <v>1269</v>
      </c>
      <c r="CB264" s="161" t="s">
        <v>1269</v>
      </c>
      <c r="CF264" s="161" t="s">
        <v>2404</v>
      </c>
      <c r="CG264" s="161" t="s">
        <v>2405</v>
      </c>
      <c r="CI264" s="161">
        <v>1</v>
      </c>
      <c r="CJ264" s="161">
        <v>1.12849549310465</v>
      </c>
      <c r="CK264" s="161" t="s">
        <v>2386</v>
      </c>
      <c r="CL264" s="161" t="s">
        <v>2387</v>
      </c>
    </row>
    <row r="265" spans="1:90" x14ac:dyDescent="0.25">
      <c r="A265" s="161">
        <v>1424</v>
      </c>
      <c r="B265" s="201" t="s">
        <v>2418</v>
      </c>
      <c r="C265" s="161" t="s">
        <v>2418</v>
      </c>
      <c r="D265" s="201" t="s">
        <v>1369</v>
      </c>
      <c r="E265" s="201" t="s">
        <v>1369</v>
      </c>
      <c r="F265" s="161" t="s">
        <v>2419</v>
      </c>
      <c r="G265" s="161" t="s">
        <v>2420</v>
      </c>
      <c r="H265" s="161" t="s">
        <v>2420</v>
      </c>
      <c r="I265" s="161" t="s">
        <v>2403</v>
      </c>
      <c r="J265" s="161" t="s">
        <v>2404</v>
      </c>
      <c r="O265" s="161" t="s">
        <v>2255</v>
      </c>
      <c r="P265" s="169">
        <v>5601</v>
      </c>
      <c r="Q265" s="190">
        <v>5601</v>
      </c>
      <c r="R265" s="162">
        <v>1</v>
      </c>
      <c r="S265" s="190">
        <v>5572</v>
      </c>
      <c r="T265" s="190">
        <v>5572</v>
      </c>
      <c r="U265" s="190">
        <v>5572</v>
      </c>
      <c r="V265" s="162">
        <v>1</v>
      </c>
      <c r="W265" s="162">
        <v>1</v>
      </c>
      <c r="X265" s="190">
        <v>5521</v>
      </c>
      <c r="Y265" s="190">
        <v>5521</v>
      </c>
      <c r="Z265" s="190">
        <v>5521</v>
      </c>
      <c r="AA265" s="162">
        <v>1</v>
      </c>
      <c r="AB265" s="162">
        <v>1</v>
      </c>
      <c r="AC265" s="169">
        <v>5496</v>
      </c>
      <c r="AD265" s="169">
        <v>5496</v>
      </c>
      <c r="AE265" s="169">
        <v>5496</v>
      </c>
      <c r="AF265" s="162">
        <v>1</v>
      </c>
      <c r="AG265" s="162">
        <v>1</v>
      </c>
      <c r="AH265" s="169">
        <v>5429</v>
      </c>
      <c r="AI265" s="169">
        <v>5429</v>
      </c>
      <c r="AJ265" s="169">
        <v>5429</v>
      </c>
      <c r="AK265" s="169">
        <v>5429</v>
      </c>
      <c r="AL265" s="162">
        <v>1</v>
      </c>
      <c r="AM265" s="162">
        <v>1</v>
      </c>
      <c r="AN265" s="162">
        <v>1</v>
      </c>
      <c r="AO265" s="224">
        <v>5359</v>
      </c>
      <c r="AP265" s="169">
        <v>5359</v>
      </c>
      <c r="AQ265" s="169">
        <v>5359</v>
      </c>
      <c r="AR265" s="169">
        <v>5359</v>
      </c>
      <c r="AS265" s="162">
        <v>1</v>
      </c>
      <c r="AT265" s="162">
        <v>1</v>
      </c>
      <c r="AU265" s="162">
        <v>1</v>
      </c>
      <c r="AV265" s="169">
        <v>5363</v>
      </c>
      <c r="AW265" s="169">
        <v>5363</v>
      </c>
      <c r="AX265" s="169">
        <v>0</v>
      </c>
      <c r="AY265" s="169">
        <v>0</v>
      </c>
      <c r="AZ265" s="162">
        <v>1</v>
      </c>
      <c r="BA265" s="162">
        <v>0</v>
      </c>
      <c r="BB265" s="162">
        <v>0</v>
      </c>
      <c r="BC265" s="169">
        <v>5277</v>
      </c>
      <c r="BD265" s="169">
        <v>5277</v>
      </c>
      <c r="BE265" s="169">
        <v>0</v>
      </c>
      <c r="BF265" s="169">
        <v>0</v>
      </c>
      <c r="BG265" s="162">
        <v>1</v>
      </c>
      <c r="BH265" s="169">
        <v>5245</v>
      </c>
      <c r="BI265" s="169">
        <v>5245</v>
      </c>
      <c r="BJ265" s="169">
        <v>0</v>
      </c>
      <c r="BK265" s="162">
        <v>0</v>
      </c>
      <c r="BL265" s="169">
        <v>0</v>
      </c>
      <c r="BM265" s="169">
        <v>0</v>
      </c>
      <c r="BN265" s="169">
        <v>0</v>
      </c>
      <c r="BO265" s="169">
        <v>0</v>
      </c>
      <c r="BP265" s="169">
        <v>0</v>
      </c>
      <c r="BQ265" s="162">
        <v>0</v>
      </c>
      <c r="BR265" s="169">
        <v>0</v>
      </c>
      <c r="BS265" s="169">
        <v>0</v>
      </c>
      <c r="BT265" s="169">
        <v>0</v>
      </c>
      <c r="BU265" s="161" t="s">
        <v>518</v>
      </c>
      <c r="BV265" s="161" t="s">
        <v>2174</v>
      </c>
      <c r="BW265" s="161" t="s">
        <v>1189</v>
      </c>
      <c r="BX265" s="161" t="s">
        <v>1269</v>
      </c>
      <c r="BY265" s="161" t="s">
        <v>2384</v>
      </c>
      <c r="BZ265" s="161" t="s">
        <v>1269</v>
      </c>
      <c r="CB265" s="161" t="s">
        <v>1269</v>
      </c>
      <c r="CF265" s="161" t="s">
        <v>2404</v>
      </c>
      <c r="CG265" s="161" t="s">
        <v>2405</v>
      </c>
      <c r="CI265" s="161">
        <v>0</v>
      </c>
      <c r="CJ265" s="161">
        <v>1.1593665228216801</v>
      </c>
      <c r="CK265" s="161" t="s">
        <v>2386</v>
      </c>
      <c r="CL265" s="161" t="s">
        <v>2387</v>
      </c>
    </row>
    <row r="266" spans="1:90" x14ac:dyDescent="0.25">
      <c r="A266" s="161">
        <v>1426</v>
      </c>
      <c r="B266" s="201" t="s">
        <v>2421</v>
      </c>
      <c r="C266" s="161" t="s">
        <v>2421</v>
      </c>
      <c r="D266" s="201" t="s">
        <v>1369</v>
      </c>
      <c r="E266" s="201" t="s">
        <v>1369</v>
      </c>
      <c r="F266" s="161" t="s">
        <v>2422</v>
      </c>
      <c r="G266" s="161" t="s">
        <v>2423</v>
      </c>
      <c r="H266" s="161" t="s">
        <v>2423</v>
      </c>
      <c r="I266" s="161" t="s">
        <v>2382</v>
      </c>
      <c r="J266" s="161" t="s">
        <v>2383</v>
      </c>
      <c r="O266" s="161" t="s">
        <v>2255</v>
      </c>
      <c r="P266" s="169">
        <v>5023</v>
      </c>
      <c r="Q266" s="190">
        <v>5023</v>
      </c>
      <c r="R266" s="162">
        <v>1</v>
      </c>
      <c r="S266" s="190">
        <v>5026</v>
      </c>
      <c r="T266" s="190">
        <v>5026</v>
      </c>
      <c r="U266" s="190">
        <v>5026</v>
      </c>
      <c r="V266" s="162">
        <v>1</v>
      </c>
      <c r="W266" s="162">
        <v>1</v>
      </c>
      <c r="X266" s="190">
        <v>5041</v>
      </c>
      <c r="Y266" s="190">
        <v>5041</v>
      </c>
      <c r="Z266" s="190">
        <v>5041</v>
      </c>
      <c r="AA266" s="162">
        <v>1</v>
      </c>
      <c r="AB266" s="162">
        <v>1</v>
      </c>
      <c r="AC266" s="169">
        <v>5089</v>
      </c>
      <c r="AD266" s="169">
        <v>5089</v>
      </c>
      <c r="AE266" s="169">
        <v>5089</v>
      </c>
      <c r="AF266" s="162">
        <v>1</v>
      </c>
      <c r="AG266" s="162">
        <v>1</v>
      </c>
      <c r="AH266" s="169">
        <v>5118</v>
      </c>
      <c r="AI266" s="169">
        <v>5118</v>
      </c>
      <c r="AJ266" s="169">
        <v>5118</v>
      </c>
      <c r="AK266" s="169">
        <v>5118</v>
      </c>
      <c r="AL266" s="162">
        <v>1</v>
      </c>
      <c r="AM266" s="162">
        <v>1</v>
      </c>
      <c r="AN266" s="162">
        <v>1</v>
      </c>
      <c r="AO266" s="224">
        <v>5093</v>
      </c>
      <c r="AP266" s="169">
        <v>5093</v>
      </c>
      <c r="AQ266" s="169">
        <v>5093</v>
      </c>
      <c r="AR266" s="169">
        <v>5093</v>
      </c>
      <c r="AS266" s="162">
        <v>1</v>
      </c>
      <c r="AT266" s="162">
        <v>1</v>
      </c>
      <c r="AU266" s="162">
        <v>1</v>
      </c>
      <c r="AV266" s="169">
        <v>5151</v>
      </c>
      <c r="AW266" s="169">
        <v>5151</v>
      </c>
      <c r="AX266" s="169">
        <v>0</v>
      </c>
      <c r="AY266" s="169">
        <v>0</v>
      </c>
      <c r="AZ266" s="162">
        <v>1</v>
      </c>
      <c r="BA266" s="162">
        <v>0</v>
      </c>
      <c r="BB266" s="162">
        <v>0</v>
      </c>
      <c r="BC266" s="169">
        <v>5223</v>
      </c>
      <c r="BD266" s="169">
        <v>5223</v>
      </c>
      <c r="BE266" s="169">
        <v>0</v>
      </c>
      <c r="BF266" s="169">
        <v>0</v>
      </c>
      <c r="BG266" s="162">
        <v>1</v>
      </c>
      <c r="BH266" s="169">
        <v>5195</v>
      </c>
      <c r="BI266" s="169">
        <v>5195</v>
      </c>
      <c r="BJ266" s="169">
        <v>0</v>
      </c>
      <c r="BK266" s="162">
        <v>0</v>
      </c>
      <c r="BL266" s="169">
        <v>0</v>
      </c>
      <c r="BM266" s="169">
        <v>0</v>
      </c>
      <c r="BN266" s="169">
        <v>0</v>
      </c>
      <c r="BO266" s="169">
        <v>0</v>
      </c>
      <c r="BP266" s="169">
        <v>0</v>
      </c>
      <c r="BQ266" s="162">
        <v>0</v>
      </c>
      <c r="BR266" s="169">
        <v>0</v>
      </c>
      <c r="BS266" s="169">
        <v>0</v>
      </c>
      <c r="BT266" s="169">
        <v>0</v>
      </c>
      <c r="BU266" s="161" t="s">
        <v>518</v>
      </c>
      <c r="BV266" s="161" t="s">
        <v>2174</v>
      </c>
      <c r="BW266" s="161" t="s">
        <v>1189</v>
      </c>
      <c r="BX266" s="161" t="s">
        <v>1269</v>
      </c>
      <c r="BY266" s="161" t="s">
        <v>2384</v>
      </c>
      <c r="BZ266" s="161" t="s">
        <v>1269</v>
      </c>
      <c r="CB266" s="161" t="s">
        <v>1269</v>
      </c>
      <c r="CF266" s="161" t="s">
        <v>2383</v>
      </c>
      <c r="CG266" s="161" t="s">
        <v>2385</v>
      </c>
      <c r="CI266" s="161">
        <v>0</v>
      </c>
      <c r="CJ266" s="161">
        <v>1.00420017786225</v>
      </c>
      <c r="CK266" s="161" t="s">
        <v>2386</v>
      </c>
      <c r="CL266" s="161" t="s">
        <v>2387</v>
      </c>
    </row>
    <row r="267" spans="1:90" x14ac:dyDescent="0.25">
      <c r="A267" s="161">
        <v>1428</v>
      </c>
      <c r="B267" s="201" t="s">
        <v>2424</v>
      </c>
      <c r="C267" s="161" t="s">
        <v>2424</v>
      </c>
      <c r="D267" s="201" t="s">
        <v>1369</v>
      </c>
      <c r="E267" s="201" t="s">
        <v>1369</v>
      </c>
      <c r="F267" s="161" t="s">
        <v>2425</v>
      </c>
      <c r="G267" s="161" t="s">
        <v>2426</v>
      </c>
      <c r="H267" s="161" t="s">
        <v>2426</v>
      </c>
      <c r="I267" s="161" t="s">
        <v>2382</v>
      </c>
      <c r="J267" s="161" t="s">
        <v>2383</v>
      </c>
      <c r="O267" s="161" t="s">
        <v>2255</v>
      </c>
      <c r="P267" s="169">
        <v>3000</v>
      </c>
      <c r="Q267" s="190">
        <v>3000</v>
      </c>
      <c r="R267" s="162">
        <v>1</v>
      </c>
      <c r="S267" s="190">
        <v>3010</v>
      </c>
      <c r="T267" s="190">
        <v>3010</v>
      </c>
      <c r="U267" s="190">
        <v>3010</v>
      </c>
      <c r="V267" s="162">
        <v>1</v>
      </c>
      <c r="W267" s="162">
        <v>1</v>
      </c>
      <c r="X267" s="190">
        <v>3018</v>
      </c>
      <c r="Y267" s="190">
        <v>3018</v>
      </c>
      <c r="Z267" s="190">
        <v>3018</v>
      </c>
      <c r="AA267" s="162">
        <v>1</v>
      </c>
      <c r="AB267" s="162">
        <v>1</v>
      </c>
      <c r="AC267" s="169">
        <v>3011</v>
      </c>
      <c r="AD267" s="169">
        <v>3011</v>
      </c>
      <c r="AE267" s="169">
        <v>3011</v>
      </c>
      <c r="AF267" s="162">
        <v>1</v>
      </c>
      <c r="AG267" s="162">
        <v>1</v>
      </c>
      <c r="AH267" s="169">
        <v>3008</v>
      </c>
      <c r="AI267" s="169">
        <v>3008</v>
      </c>
      <c r="AJ267" s="169">
        <v>3008</v>
      </c>
      <c r="AK267" s="169">
        <v>3008</v>
      </c>
      <c r="AL267" s="162">
        <v>1</v>
      </c>
      <c r="AM267" s="162">
        <v>1</v>
      </c>
      <c r="AN267" s="162">
        <v>1</v>
      </c>
      <c r="AO267" s="224">
        <v>3023</v>
      </c>
      <c r="AP267" s="169">
        <v>3023</v>
      </c>
      <c r="AQ267" s="169">
        <v>3023</v>
      </c>
      <c r="AR267" s="169">
        <v>3023</v>
      </c>
      <c r="AS267" s="162">
        <v>1</v>
      </c>
      <c r="AT267" s="162">
        <v>1</v>
      </c>
      <c r="AU267" s="162">
        <v>1</v>
      </c>
      <c r="AV267" s="169">
        <v>3065</v>
      </c>
      <c r="AW267" s="169">
        <v>3065</v>
      </c>
      <c r="AX267" s="169">
        <v>0</v>
      </c>
      <c r="AY267" s="169">
        <v>0</v>
      </c>
      <c r="AZ267" s="162">
        <v>1</v>
      </c>
      <c r="BA267" s="162">
        <v>0</v>
      </c>
      <c r="BB267" s="162">
        <v>0</v>
      </c>
      <c r="BC267" s="169">
        <v>3052</v>
      </c>
      <c r="BD267" s="169">
        <v>3052</v>
      </c>
      <c r="BE267" s="169">
        <v>0</v>
      </c>
      <c r="BF267" s="169">
        <v>0</v>
      </c>
      <c r="BG267" s="162">
        <v>1</v>
      </c>
      <c r="BH267" s="169">
        <v>3038</v>
      </c>
      <c r="BI267" s="169">
        <v>3038</v>
      </c>
      <c r="BJ267" s="169">
        <v>0</v>
      </c>
      <c r="BK267" s="162">
        <v>0</v>
      </c>
      <c r="BL267" s="169">
        <v>0</v>
      </c>
      <c r="BM267" s="169">
        <v>0</v>
      </c>
      <c r="BN267" s="169">
        <v>0</v>
      </c>
      <c r="BO267" s="169">
        <v>0</v>
      </c>
      <c r="BP267" s="169">
        <v>0</v>
      </c>
      <c r="BQ267" s="162">
        <v>0</v>
      </c>
      <c r="BR267" s="169">
        <v>0</v>
      </c>
      <c r="BS267" s="169">
        <v>0</v>
      </c>
      <c r="BT267" s="169">
        <v>0</v>
      </c>
      <c r="BU267" s="161" t="s">
        <v>518</v>
      </c>
      <c r="BV267" s="161" t="s">
        <v>2174</v>
      </c>
      <c r="BW267" s="161" t="s">
        <v>1189</v>
      </c>
      <c r="BX267" s="161" t="s">
        <v>1269</v>
      </c>
      <c r="BY267" s="161" t="s">
        <v>2384</v>
      </c>
      <c r="BZ267" s="161" t="s">
        <v>1269</v>
      </c>
      <c r="CB267" s="161" t="s">
        <v>1269</v>
      </c>
      <c r="CF267" s="161" t="s">
        <v>2383</v>
      </c>
      <c r="CG267" s="161" t="s">
        <v>2385</v>
      </c>
      <c r="CI267" s="161">
        <v>0</v>
      </c>
      <c r="CJ267" s="161">
        <v>1.2480294270271699</v>
      </c>
      <c r="CK267" s="161" t="s">
        <v>2386</v>
      </c>
      <c r="CL267" s="161" t="s">
        <v>2387</v>
      </c>
    </row>
    <row r="268" spans="1:90" x14ac:dyDescent="0.25">
      <c r="A268" s="161">
        <v>1429</v>
      </c>
      <c r="B268" s="201" t="s">
        <v>2427</v>
      </c>
      <c r="C268" s="161" t="s">
        <v>2427</v>
      </c>
      <c r="D268" s="201" t="s">
        <v>1369</v>
      </c>
      <c r="E268" s="201" t="s">
        <v>1369</v>
      </c>
      <c r="F268" s="161" t="s">
        <v>2428</v>
      </c>
      <c r="G268" s="161" t="s">
        <v>2429</v>
      </c>
      <c r="H268" s="161" t="s">
        <v>2429</v>
      </c>
      <c r="I268" s="161" t="s">
        <v>2382</v>
      </c>
      <c r="J268" s="161" t="s">
        <v>2383</v>
      </c>
      <c r="O268" s="161" t="s">
        <v>2255</v>
      </c>
      <c r="P268" s="169">
        <v>2909</v>
      </c>
      <c r="Q268" s="190">
        <v>2909</v>
      </c>
      <c r="R268" s="162">
        <v>1</v>
      </c>
      <c r="S268" s="190">
        <v>2832</v>
      </c>
      <c r="T268" s="190">
        <v>2832</v>
      </c>
      <c r="U268" s="190">
        <v>2832</v>
      </c>
      <c r="V268" s="162">
        <v>1</v>
      </c>
      <c r="W268" s="162">
        <v>1</v>
      </c>
      <c r="X268" s="190">
        <v>2871</v>
      </c>
      <c r="Y268" s="190">
        <v>2871</v>
      </c>
      <c r="Z268" s="190">
        <v>2871</v>
      </c>
      <c r="AA268" s="162">
        <v>1</v>
      </c>
      <c r="AB268" s="162">
        <v>1</v>
      </c>
      <c r="AC268" s="169">
        <v>2853</v>
      </c>
      <c r="AD268" s="169">
        <v>2853</v>
      </c>
      <c r="AE268" s="169">
        <v>2853</v>
      </c>
      <c r="AF268" s="162">
        <v>1</v>
      </c>
      <c r="AG268" s="162">
        <v>1</v>
      </c>
      <c r="AH268" s="169">
        <v>2823</v>
      </c>
      <c r="AI268" s="169">
        <v>2823</v>
      </c>
      <c r="AJ268" s="169">
        <v>2823</v>
      </c>
      <c r="AK268" s="169">
        <v>2823</v>
      </c>
      <c r="AL268" s="162">
        <v>1</v>
      </c>
      <c r="AM268" s="162">
        <v>1</v>
      </c>
      <c r="AN268" s="162">
        <v>1</v>
      </c>
      <c r="AO268" s="224">
        <v>2830</v>
      </c>
      <c r="AP268" s="169">
        <v>2830</v>
      </c>
      <c r="AQ268" s="169">
        <v>2830</v>
      </c>
      <c r="AR268" s="169">
        <v>2830</v>
      </c>
      <c r="AS268" s="162">
        <v>1</v>
      </c>
      <c r="AT268" s="162">
        <v>1</v>
      </c>
      <c r="AU268" s="162">
        <v>1</v>
      </c>
      <c r="AV268" s="169">
        <v>2862</v>
      </c>
      <c r="AW268" s="169">
        <v>2862</v>
      </c>
      <c r="AX268" s="169">
        <v>0</v>
      </c>
      <c r="AY268" s="169">
        <v>0</v>
      </c>
      <c r="AZ268" s="162">
        <v>1</v>
      </c>
      <c r="BA268" s="162">
        <v>0</v>
      </c>
      <c r="BB268" s="162">
        <v>0</v>
      </c>
      <c r="BC268" s="169">
        <v>2846</v>
      </c>
      <c r="BD268" s="169">
        <v>2846</v>
      </c>
      <c r="BE268" s="169">
        <v>0</v>
      </c>
      <c r="BF268" s="169">
        <v>0</v>
      </c>
      <c r="BG268" s="162">
        <v>1</v>
      </c>
      <c r="BH268" s="169">
        <v>2770</v>
      </c>
      <c r="BI268" s="169">
        <v>2770</v>
      </c>
      <c r="BJ268" s="169">
        <v>0</v>
      </c>
      <c r="BK268" s="162">
        <v>0</v>
      </c>
      <c r="BL268" s="169">
        <v>0</v>
      </c>
      <c r="BM268" s="169">
        <v>0</v>
      </c>
      <c r="BN268" s="169">
        <v>0</v>
      </c>
      <c r="BO268" s="169">
        <v>0</v>
      </c>
      <c r="BP268" s="169">
        <v>0</v>
      </c>
      <c r="BQ268" s="162">
        <v>0</v>
      </c>
      <c r="BR268" s="169">
        <v>0</v>
      </c>
      <c r="BS268" s="169">
        <v>0</v>
      </c>
      <c r="BT268" s="169">
        <v>0</v>
      </c>
      <c r="BU268" s="161" t="s">
        <v>518</v>
      </c>
      <c r="BV268" s="161" t="s">
        <v>2174</v>
      </c>
      <c r="BW268" s="161" t="s">
        <v>1189</v>
      </c>
      <c r="BX268" s="161" t="s">
        <v>1269</v>
      </c>
      <c r="BY268" s="161" t="s">
        <v>2384</v>
      </c>
      <c r="BZ268" s="161" t="s">
        <v>1269</v>
      </c>
      <c r="CB268" s="161" t="s">
        <v>1269</v>
      </c>
      <c r="CF268" s="161" t="s">
        <v>2383</v>
      </c>
      <c r="CG268" s="161" t="s">
        <v>2385</v>
      </c>
      <c r="CI268" s="161">
        <v>0</v>
      </c>
      <c r="CJ268" s="161">
        <v>1.1574497263830601</v>
      </c>
      <c r="CK268" s="161" t="s">
        <v>2386</v>
      </c>
      <c r="CL268" s="161" t="s">
        <v>2387</v>
      </c>
    </row>
    <row r="269" spans="1:90" x14ac:dyDescent="0.25">
      <c r="A269" s="161">
        <v>1430</v>
      </c>
      <c r="B269" s="201" t="s">
        <v>2430</v>
      </c>
      <c r="C269" s="161" t="s">
        <v>2430</v>
      </c>
      <c r="D269" s="201" t="s">
        <v>1369</v>
      </c>
      <c r="E269" s="201" t="s">
        <v>1369</v>
      </c>
      <c r="F269" s="161" t="s">
        <v>2431</v>
      </c>
      <c r="G269" s="161" t="s">
        <v>2432</v>
      </c>
      <c r="H269" s="161" t="s">
        <v>2433</v>
      </c>
      <c r="I269" s="161" t="s">
        <v>2382</v>
      </c>
      <c r="J269" s="161" t="s">
        <v>2383</v>
      </c>
      <c r="O269" s="161" t="s">
        <v>2255</v>
      </c>
      <c r="P269" s="169">
        <v>2798</v>
      </c>
      <c r="Q269" s="190">
        <v>2798</v>
      </c>
      <c r="R269" s="162">
        <v>1</v>
      </c>
      <c r="S269" s="190">
        <v>2848</v>
      </c>
      <c r="T269" s="190">
        <v>2848</v>
      </c>
      <c r="U269" s="190">
        <v>2848</v>
      </c>
      <c r="V269" s="162">
        <v>1</v>
      </c>
      <c r="W269" s="162">
        <v>1</v>
      </c>
      <c r="X269" s="190">
        <v>2923</v>
      </c>
      <c r="Y269" s="190">
        <v>2923</v>
      </c>
      <c r="Z269" s="190">
        <v>2923</v>
      </c>
      <c r="AA269" s="162">
        <v>1</v>
      </c>
      <c r="AB269" s="162">
        <v>1</v>
      </c>
      <c r="AC269" s="169">
        <v>2928</v>
      </c>
      <c r="AD269" s="169">
        <v>2928</v>
      </c>
      <c r="AE269" s="169">
        <v>2928</v>
      </c>
      <c r="AF269" s="162">
        <v>1</v>
      </c>
      <c r="AG269" s="162">
        <v>1</v>
      </c>
      <c r="AH269" s="169">
        <v>2960</v>
      </c>
      <c r="AI269" s="169">
        <v>2960</v>
      </c>
      <c r="AJ269" s="169">
        <v>2960</v>
      </c>
      <c r="AK269" s="169">
        <v>2960</v>
      </c>
      <c r="AL269" s="162">
        <v>1</v>
      </c>
      <c r="AM269" s="162">
        <v>1</v>
      </c>
      <c r="AN269" s="162">
        <v>1</v>
      </c>
      <c r="AO269" s="224">
        <v>2942</v>
      </c>
      <c r="AP269" s="169">
        <v>2942</v>
      </c>
      <c r="AQ269" s="169">
        <v>2942</v>
      </c>
      <c r="AR269" s="169">
        <v>2942</v>
      </c>
      <c r="AS269" s="162">
        <v>1</v>
      </c>
      <c r="AT269" s="162">
        <v>1</v>
      </c>
      <c r="AU269" s="162">
        <v>1</v>
      </c>
      <c r="AV269" s="169">
        <v>2966</v>
      </c>
      <c r="AW269" s="169">
        <v>2966</v>
      </c>
      <c r="AX269" s="169">
        <v>0</v>
      </c>
      <c r="AY269" s="169">
        <v>0</v>
      </c>
      <c r="AZ269" s="162">
        <v>1</v>
      </c>
      <c r="BA269" s="162">
        <v>0</v>
      </c>
      <c r="BB269" s="162">
        <v>0</v>
      </c>
      <c r="BC269" s="169">
        <v>3006</v>
      </c>
      <c r="BD269" s="169">
        <v>3006</v>
      </c>
      <c r="BE269" s="169">
        <v>0</v>
      </c>
      <c r="BF269" s="169">
        <v>0</v>
      </c>
      <c r="BG269" s="162">
        <v>1</v>
      </c>
      <c r="BH269" s="169">
        <v>3027</v>
      </c>
      <c r="BI269" s="169">
        <v>3027</v>
      </c>
      <c r="BJ269" s="169">
        <v>0</v>
      </c>
      <c r="BK269" s="162">
        <v>0</v>
      </c>
      <c r="BL269" s="169">
        <v>0</v>
      </c>
      <c r="BM269" s="169">
        <v>0</v>
      </c>
      <c r="BN269" s="169">
        <v>0</v>
      </c>
      <c r="BO269" s="169">
        <v>0</v>
      </c>
      <c r="BP269" s="169">
        <v>0</v>
      </c>
      <c r="BQ269" s="162">
        <v>0</v>
      </c>
      <c r="BR269" s="169">
        <v>0</v>
      </c>
      <c r="BS269" s="169">
        <v>0</v>
      </c>
      <c r="BT269" s="169">
        <v>0</v>
      </c>
      <c r="BU269" s="161" t="s">
        <v>518</v>
      </c>
      <c r="BV269" s="161" t="s">
        <v>2174</v>
      </c>
      <c r="BW269" s="161" t="s">
        <v>1189</v>
      </c>
      <c r="BX269" s="161" t="s">
        <v>1269</v>
      </c>
      <c r="BY269" s="161" t="s">
        <v>2384</v>
      </c>
      <c r="BZ269" s="161" t="s">
        <v>1269</v>
      </c>
      <c r="CB269" s="161" t="s">
        <v>1269</v>
      </c>
      <c r="CF269" s="161" t="s">
        <v>2383</v>
      </c>
      <c r="CG269" s="161" t="s">
        <v>2385</v>
      </c>
      <c r="CI269" s="161">
        <v>0</v>
      </c>
      <c r="CJ269" s="161">
        <v>0.98935337968544101</v>
      </c>
      <c r="CK269" s="161" t="s">
        <v>2386</v>
      </c>
      <c r="CL269" s="161" t="s">
        <v>2387</v>
      </c>
    </row>
    <row r="270" spans="1:90" x14ac:dyDescent="0.25">
      <c r="A270" s="161">
        <v>1431</v>
      </c>
      <c r="B270" s="201" t="s">
        <v>2434</v>
      </c>
      <c r="C270" s="161" t="s">
        <v>2434</v>
      </c>
      <c r="D270" s="201" t="s">
        <v>1369</v>
      </c>
      <c r="E270" s="201" t="s">
        <v>1369</v>
      </c>
      <c r="F270" s="161" t="s">
        <v>2431</v>
      </c>
      <c r="G270" s="161" t="s">
        <v>2432</v>
      </c>
      <c r="H270" s="161" t="s">
        <v>2435</v>
      </c>
      <c r="I270" s="161" t="s">
        <v>2382</v>
      </c>
      <c r="J270" s="161" t="s">
        <v>2383</v>
      </c>
      <c r="O270" s="161" t="s">
        <v>2255</v>
      </c>
      <c r="P270" s="169">
        <v>3021</v>
      </c>
      <c r="Q270" s="190">
        <v>3021</v>
      </c>
      <c r="R270" s="162">
        <v>1</v>
      </c>
      <c r="S270" s="190">
        <v>3052</v>
      </c>
      <c r="T270" s="190">
        <v>3052</v>
      </c>
      <c r="U270" s="190">
        <v>3052</v>
      </c>
      <c r="V270" s="162">
        <v>1</v>
      </c>
      <c r="W270" s="162">
        <v>1</v>
      </c>
      <c r="X270" s="190">
        <v>3078</v>
      </c>
      <c r="Y270" s="190">
        <v>3078</v>
      </c>
      <c r="Z270" s="190">
        <v>3078</v>
      </c>
      <c r="AA270" s="162">
        <v>1</v>
      </c>
      <c r="AB270" s="162">
        <v>1</v>
      </c>
      <c r="AC270" s="169">
        <v>3070</v>
      </c>
      <c r="AD270" s="169">
        <v>3070</v>
      </c>
      <c r="AE270" s="169">
        <v>3070</v>
      </c>
      <c r="AF270" s="162">
        <v>1</v>
      </c>
      <c r="AG270" s="162">
        <v>1</v>
      </c>
      <c r="AH270" s="169">
        <v>3026</v>
      </c>
      <c r="AI270" s="169">
        <v>3026</v>
      </c>
      <c r="AJ270" s="169">
        <v>3026</v>
      </c>
      <c r="AK270" s="169">
        <v>3026</v>
      </c>
      <c r="AL270" s="162">
        <v>1</v>
      </c>
      <c r="AM270" s="162">
        <v>1</v>
      </c>
      <c r="AN270" s="162">
        <v>1</v>
      </c>
      <c r="AO270" s="224">
        <v>3020</v>
      </c>
      <c r="AP270" s="169">
        <v>3020</v>
      </c>
      <c r="AQ270" s="169">
        <v>3020</v>
      </c>
      <c r="AR270" s="169">
        <v>3020</v>
      </c>
      <c r="AS270" s="162">
        <v>1</v>
      </c>
      <c r="AT270" s="162">
        <v>1</v>
      </c>
      <c r="AU270" s="162">
        <v>1</v>
      </c>
      <c r="AV270" s="169">
        <v>3049</v>
      </c>
      <c r="AW270" s="169">
        <v>3049</v>
      </c>
      <c r="AX270" s="169">
        <v>0</v>
      </c>
      <c r="AY270" s="169">
        <v>0</v>
      </c>
      <c r="AZ270" s="162">
        <v>1</v>
      </c>
      <c r="BA270" s="162">
        <v>0</v>
      </c>
      <c r="BB270" s="162">
        <v>0</v>
      </c>
      <c r="BC270" s="169">
        <v>3043</v>
      </c>
      <c r="BD270" s="169">
        <v>3043</v>
      </c>
      <c r="BE270" s="169">
        <v>0</v>
      </c>
      <c r="BF270" s="169">
        <v>0</v>
      </c>
      <c r="BG270" s="162">
        <v>1</v>
      </c>
      <c r="BH270" s="169">
        <v>3047</v>
      </c>
      <c r="BI270" s="169">
        <v>3047</v>
      </c>
      <c r="BJ270" s="169">
        <v>0</v>
      </c>
      <c r="BK270" s="162">
        <v>0</v>
      </c>
      <c r="BL270" s="169">
        <v>0</v>
      </c>
      <c r="BM270" s="169">
        <v>0</v>
      </c>
      <c r="BN270" s="169">
        <v>0</v>
      </c>
      <c r="BO270" s="169">
        <v>0</v>
      </c>
      <c r="BP270" s="169">
        <v>0</v>
      </c>
      <c r="BQ270" s="162">
        <v>0</v>
      </c>
      <c r="BR270" s="169">
        <v>0</v>
      </c>
      <c r="BS270" s="169">
        <v>0</v>
      </c>
      <c r="BT270" s="169">
        <v>0</v>
      </c>
      <c r="BU270" s="161" t="s">
        <v>518</v>
      </c>
      <c r="BV270" s="161" t="s">
        <v>2174</v>
      </c>
      <c r="BW270" s="161" t="s">
        <v>1189</v>
      </c>
      <c r="BX270" s="161" t="s">
        <v>1269</v>
      </c>
      <c r="BY270" s="161" t="s">
        <v>2384</v>
      </c>
      <c r="BZ270" s="161" t="s">
        <v>1269</v>
      </c>
      <c r="CB270" s="161" t="s">
        <v>1269</v>
      </c>
      <c r="CF270" s="161" t="s">
        <v>2383</v>
      </c>
      <c r="CG270" s="161" t="s">
        <v>2385</v>
      </c>
      <c r="CI270" s="161">
        <v>0</v>
      </c>
      <c r="CJ270" s="161">
        <v>1.03876790164772</v>
      </c>
      <c r="CK270" s="161" t="s">
        <v>2386</v>
      </c>
      <c r="CL270" s="161" t="s">
        <v>2387</v>
      </c>
    </row>
    <row r="271" spans="1:90" x14ac:dyDescent="0.25">
      <c r="A271" s="161">
        <v>1432</v>
      </c>
      <c r="B271" s="201" t="s">
        <v>2436</v>
      </c>
      <c r="C271" s="161" t="s">
        <v>2436</v>
      </c>
      <c r="D271" s="201" t="s">
        <v>1369</v>
      </c>
      <c r="E271" s="201" t="s">
        <v>1369</v>
      </c>
      <c r="F271" s="161" t="s">
        <v>2431</v>
      </c>
      <c r="G271" s="161" t="s">
        <v>2432</v>
      </c>
      <c r="H271" s="161" t="s">
        <v>2437</v>
      </c>
      <c r="I271" s="161" t="s">
        <v>2382</v>
      </c>
      <c r="J271" s="161" t="s">
        <v>2383</v>
      </c>
      <c r="O271" s="161" t="s">
        <v>2255</v>
      </c>
      <c r="P271" s="169">
        <v>12207</v>
      </c>
      <c r="Q271" s="190">
        <v>12207</v>
      </c>
      <c r="R271" s="162">
        <v>1</v>
      </c>
      <c r="S271" s="190">
        <v>12307</v>
      </c>
      <c r="T271" s="190">
        <v>12307</v>
      </c>
      <c r="U271" s="190">
        <v>12307</v>
      </c>
      <c r="V271" s="162">
        <v>1</v>
      </c>
      <c r="W271" s="162">
        <v>1</v>
      </c>
      <c r="X271" s="190">
        <v>12559</v>
      </c>
      <c r="Y271" s="190">
        <v>12559</v>
      </c>
      <c r="Z271" s="190">
        <v>12559</v>
      </c>
      <c r="AA271" s="162">
        <v>1</v>
      </c>
      <c r="AB271" s="162">
        <v>1</v>
      </c>
      <c r="AC271" s="169">
        <v>12685</v>
      </c>
      <c r="AD271" s="169">
        <v>12685</v>
      </c>
      <c r="AE271" s="169">
        <v>12685</v>
      </c>
      <c r="AF271" s="162">
        <v>1</v>
      </c>
      <c r="AG271" s="162">
        <v>1</v>
      </c>
      <c r="AH271" s="169">
        <v>12801</v>
      </c>
      <c r="AI271" s="169">
        <v>12801</v>
      </c>
      <c r="AJ271" s="169">
        <v>12801</v>
      </c>
      <c r="AK271" s="169">
        <v>12801</v>
      </c>
      <c r="AL271" s="162">
        <v>1</v>
      </c>
      <c r="AM271" s="162">
        <v>1</v>
      </c>
      <c r="AN271" s="162">
        <v>1</v>
      </c>
      <c r="AO271" s="224">
        <v>12900</v>
      </c>
      <c r="AP271" s="169">
        <v>12900</v>
      </c>
      <c r="AQ271" s="169">
        <v>12900</v>
      </c>
      <c r="AR271" s="169">
        <v>12900</v>
      </c>
      <c r="AS271" s="162">
        <v>1</v>
      </c>
      <c r="AT271" s="162">
        <v>1</v>
      </c>
      <c r="AU271" s="162">
        <v>1</v>
      </c>
      <c r="AV271" s="169">
        <v>13009</v>
      </c>
      <c r="AW271" s="169">
        <v>13009</v>
      </c>
      <c r="AX271" s="169">
        <v>0</v>
      </c>
      <c r="AY271" s="169">
        <v>0</v>
      </c>
      <c r="AZ271" s="162">
        <v>1</v>
      </c>
      <c r="BA271" s="162">
        <v>0</v>
      </c>
      <c r="BB271" s="162">
        <v>0</v>
      </c>
      <c r="BC271" s="169">
        <v>13089</v>
      </c>
      <c r="BD271" s="169">
        <v>13089</v>
      </c>
      <c r="BE271" s="169">
        <v>0</v>
      </c>
      <c r="BF271" s="169">
        <v>0</v>
      </c>
      <c r="BG271" s="162">
        <v>1</v>
      </c>
      <c r="BH271" s="169">
        <v>13092</v>
      </c>
      <c r="BI271" s="169">
        <v>13092</v>
      </c>
      <c r="BJ271" s="169">
        <v>0</v>
      </c>
      <c r="BK271" s="162">
        <v>0</v>
      </c>
      <c r="BL271" s="169">
        <v>0</v>
      </c>
      <c r="BM271" s="169">
        <v>0</v>
      </c>
      <c r="BN271" s="169">
        <v>0</v>
      </c>
      <c r="BO271" s="169">
        <v>0</v>
      </c>
      <c r="BP271" s="169">
        <v>0</v>
      </c>
      <c r="BQ271" s="162">
        <v>0</v>
      </c>
      <c r="BR271" s="169">
        <v>0</v>
      </c>
      <c r="BS271" s="169">
        <v>0</v>
      </c>
      <c r="BT271" s="169">
        <v>0</v>
      </c>
      <c r="BU271" s="161" t="s">
        <v>518</v>
      </c>
      <c r="BV271" s="161" t="s">
        <v>2174</v>
      </c>
      <c r="BW271" s="161" t="s">
        <v>1189</v>
      </c>
      <c r="BX271" s="161" t="s">
        <v>1269</v>
      </c>
      <c r="BY271" s="161" t="s">
        <v>2384</v>
      </c>
      <c r="BZ271" s="161" t="s">
        <v>1269</v>
      </c>
      <c r="CB271" s="161" t="s">
        <v>1269</v>
      </c>
      <c r="CF271" s="161" t="s">
        <v>2383</v>
      </c>
      <c r="CG271" s="161" t="s">
        <v>2385</v>
      </c>
      <c r="CI271" s="161">
        <v>2</v>
      </c>
      <c r="CJ271" s="161">
        <v>0.87742232647280505</v>
      </c>
      <c r="CK271" s="161" t="s">
        <v>2386</v>
      </c>
      <c r="CL271" s="161" t="s">
        <v>2387</v>
      </c>
    </row>
    <row r="272" spans="1:90" x14ac:dyDescent="0.25">
      <c r="A272" s="161">
        <v>1433</v>
      </c>
      <c r="B272" s="201" t="s">
        <v>2438</v>
      </c>
      <c r="C272" s="161" t="s">
        <v>2438</v>
      </c>
      <c r="D272" s="201" t="s">
        <v>1369</v>
      </c>
      <c r="E272" s="201" t="s">
        <v>1369</v>
      </c>
      <c r="F272" s="161" t="s">
        <v>2431</v>
      </c>
      <c r="G272" s="220" t="s">
        <v>2432</v>
      </c>
      <c r="H272" s="161" t="s">
        <v>2439</v>
      </c>
      <c r="I272" s="161" t="s">
        <v>2382</v>
      </c>
      <c r="J272" s="161" t="s">
        <v>2383</v>
      </c>
      <c r="O272" s="161" t="s">
        <v>2255</v>
      </c>
      <c r="P272" s="168">
        <v>2687</v>
      </c>
      <c r="Q272" s="191">
        <v>2687</v>
      </c>
      <c r="R272" s="192">
        <v>1</v>
      </c>
      <c r="S272" s="191">
        <v>2710</v>
      </c>
      <c r="T272" s="191">
        <v>2710</v>
      </c>
      <c r="U272" s="191">
        <v>2710</v>
      </c>
      <c r="V272" s="192">
        <v>1</v>
      </c>
      <c r="W272" s="192">
        <v>1</v>
      </c>
      <c r="X272" s="191">
        <v>2713</v>
      </c>
      <c r="Y272" s="191">
        <v>2713</v>
      </c>
      <c r="Z272" s="191">
        <v>2713</v>
      </c>
      <c r="AA272" s="192">
        <v>1</v>
      </c>
      <c r="AB272" s="192">
        <v>1</v>
      </c>
      <c r="AC272" s="168">
        <v>2776</v>
      </c>
      <c r="AD272" s="168">
        <v>2776</v>
      </c>
      <c r="AE272" s="168">
        <v>2776</v>
      </c>
      <c r="AF272" s="192">
        <v>1</v>
      </c>
      <c r="AG272" s="192">
        <v>1</v>
      </c>
      <c r="AH272" s="168">
        <v>2777</v>
      </c>
      <c r="AI272" s="168">
        <v>2777</v>
      </c>
      <c r="AJ272" s="168">
        <v>2777</v>
      </c>
      <c r="AK272" s="168">
        <v>2777</v>
      </c>
      <c r="AL272" s="192">
        <v>1</v>
      </c>
      <c r="AM272" s="192">
        <v>1</v>
      </c>
      <c r="AN272" s="192">
        <v>1</v>
      </c>
      <c r="AO272" s="226">
        <v>2840</v>
      </c>
      <c r="AP272" s="168">
        <v>2840</v>
      </c>
      <c r="AQ272" s="168">
        <v>2840</v>
      </c>
      <c r="AR272" s="168">
        <v>2840</v>
      </c>
      <c r="AS272" s="193">
        <v>1</v>
      </c>
      <c r="AT272" s="193">
        <v>1</v>
      </c>
      <c r="AU272" s="193">
        <v>1</v>
      </c>
      <c r="AV272" s="168">
        <v>2848</v>
      </c>
      <c r="AW272" s="168">
        <v>2848</v>
      </c>
      <c r="AX272" s="169">
        <v>0</v>
      </c>
      <c r="AY272" s="169">
        <v>0</v>
      </c>
      <c r="AZ272" s="192">
        <v>1</v>
      </c>
      <c r="BA272" s="162">
        <v>0</v>
      </c>
      <c r="BB272" s="162">
        <v>0</v>
      </c>
      <c r="BC272" s="168">
        <v>2825</v>
      </c>
      <c r="BD272" s="226">
        <v>2825</v>
      </c>
      <c r="BE272" s="169">
        <v>0</v>
      </c>
      <c r="BF272" s="169">
        <v>0</v>
      </c>
      <c r="BG272" s="162">
        <v>1</v>
      </c>
      <c r="BH272" s="169">
        <v>2793</v>
      </c>
      <c r="BI272" s="169">
        <v>2793</v>
      </c>
      <c r="BJ272" s="169">
        <v>0</v>
      </c>
      <c r="BK272" s="162">
        <v>0</v>
      </c>
      <c r="BL272" s="169">
        <v>0</v>
      </c>
      <c r="BM272" s="169">
        <v>0</v>
      </c>
      <c r="BN272" s="169">
        <v>0</v>
      </c>
      <c r="BO272" s="169">
        <v>0</v>
      </c>
      <c r="BP272" s="169">
        <v>0</v>
      </c>
      <c r="BQ272" s="162">
        <v>0</v>
      </c>
      <c r="BR272" s="169">
        <v>0</v>
      </c>
      <c r="BS272" s="169">
        <v>0</v>
      </c>
      <c r="BT272" s="169">
        <v>0</v>
      </c>
      <c r="BU272" s="161" t="s">
        <v>518</v>
      </c>
      <c r="BV272" s="161" t="s">
        <v>2174</v>
      </c>
      <c r="BW272" s="161" t="s">
        <v>1189</v>
      </c>
      <c r="BX272" s="161" t="s">
        <v>1269</v>
      </c>
      <c r="BY272" s="161" t="s">
        <v>2384</v>
      </c>
      <c r="BZ272" s="161" t="s">
        <v>1269</v>
      </c>
      <c r="CB272" s="161" t="s">
        <v>1269</v>
      </c>
      <c r="CF272" s="161" t="s">
        <v>2383</v>
      </c>
      <c r="CG272" s="161" t="s">
        <v>2385</v>
      </c>
      <c r="CI272" s="161">
        <v>0</v>
      </c>
      <c r="CJ272" s="161">
        <v>1.0908207402066901</v>
      </c>
      <c r="CK272" s="161" t="s">
        <v>2386</v>
      </c>
      <c r="CL272" s="161" t="s">
        <v>2387</v>
      </c>
    </row>
    <row r="273" spans="1:90" x14ac:dyDescent="0.25">
      <c r="A273" s="161">
        <v>1438</v>
      </c>
      <c r="B273" s="201" t="s">
        <v>2440</v>
      </c>
      <c r="C273" s="161" t="s">
        <v>2440</v>
      </c>
      <c r="D273" s="201" t="s">
        <v>1369</v>
      </c>
      <c r="E273" s="201" t="s">
        <v>1369</v>
      </c>
      <c r="F273" s="161" t="s">
        <v>2441</v>
      </c>
      <c r="G273" s="161" t="s">
        <v>2442</v>
      </c>
      <c r="H273" s="161" t="s">
        <v>2442</v>
      </c>
      <c r="I273" s="161" t="s">
        <v>2382</v>
      </c>
      <c r="J273" s="161" t="s">
        <v>2383</v>
      </c>
      <c r="O273" s="161" t="s">
        <v>2255</v>
      </c>
      <c r="P273" s="169">
        <v>3910</v>
      </c>
      <c r="Q273" s="190">
        <v>3910</v>
      </c>
      <c r="R273" s="162">
        <v>1</v>
      </c>
      <c r="S273" s="190">
        <v>3891</v>
      </c>
      <c r="T273" s="190">
        <v>3891</v>
      </c>
      <c r="U273" s="190">
        <v>3891</v>
      </c>
      <c r="V273" s="162">
        <v>1</v>
      </c>
      <c r="W273" s="162">
        <v>1</v>
      </c>
      <c r="X273" s="190">
        <v>3945</v>
      </c>
      <c r="Y273" s="190">
        <v>3945</v>
      </c>
      <c r="Z273" s="190">
        <v>3945</v>
      </c>
      <c r="AA273" s="162">
        <v>1</v>
      </c>
      <c r="AB273" s="162">
        <v>1</v>
      </c>
      <c r="AC273" s="169">
        <v>3950</v>
      </c>
      <c r="AD273" s="169">
        <v>3950</v>
      </c>
      <c r="AE273" s="169">
        <v>3950</v>
      </c>
      <c r="AF273" s="162">
        <v>1</v>
      </c>
      <c r="AG273" s="162">
        <v>1</v>
      </c>
      <c r="AH273" s="169">
        <v>3890</v>
      </c>
      <c r="AI273" s="169">
        <v>3890</v>
      </c>
      <c r="AJ273" s="169">
        <v>3890</v>
      </c>
      <c r="AK273" s="169">
        <v>3890</v>
      </c>
      <c r="AL273" s="162">
        <v>1</v>
      </c>
      <c r="AM273" s="162">
        <v>1</v>
      </c>
      <c r="AN273" s="162">
        <v>1</v>
      </c>
      <c r="AO273" s="224">
        <v>3846</v>
      </c>
      <c r="AP273" s="169">
        <v>3846</v>
      </c>
      <c r="AQ273" s="169">
        <v>3846</v>
      </c>
      <c r="AR273" s="169">
        <v>3846</v>
      </c>
      <c r="AS273" s="162">
        <v>1</v>
      </c>
      <c r="AT273" s="162">
        <v>1</v>
      </c>
      <c r="AU273" s="162">
        <v>1</v>
      </c>
      <c r="AV273" s="169">
        <v>3847</v>
      </c>
      <c r="AW273" s="169">
        <v>3847</v>
      </c>
      <c r="AX273" s="169">
        <v>0</v>
      </c>
      <c r="AY273" s="169">
        <v>0</v>
      </c>
      <c r="AZ273" s="162">
        <v>1</v>
      </c>
      <c r="BA273" s="162">
        <v>0</v>
      </c>
      <c r="BB273" s="162">
        <v>0</v>
      </c>
      <c r="BC273" s="169">
        <v>3767</v>
      </c>
      <c r="BD273" s="169">
        <v>3767</v>
      </c>
      <c r="BE273" s="169">
        <v>0</v>
      </c>
      <c r="BF273" s="169">
        <v>0</v>
      </c>
      <c r="BG273" s="162">
        <v>1</v>
      </c>
      <c r="BH273" s="169">
        <v>3705</v>
      </c>
      <c r="BI273" s="169">
        <v>3705</v>
      </c>
      <c r="BJ273" s="169">
        <v>0</v>
      </c>
      <c r="BK273" s="162">
        <v>0</v>
      </c>
      <c r="BL273" s="169">
        <v>0</v>
      </c>
      <c r="BM273" s="169">
        <v>0</v>
      </c>
      <c r="BN273" s="169">
        <v>0</v>
      </c>
      <c r="BO273" s="169">
        <v>0</v>
      </c>
      <c r="BP273" s="169">
        <v>0</v>
      </c>
      <c r="BQ273" s="162">
        <v>0</v>
      </c>
      <c r="BR273" s="169">
        <v>0</v>
      </c>
      <c r="BS273" s="169">
        <v>0</v>
      </c>
      <c r="BT273" s="169">
        <v>0</v>
      </c>
      <c r="BU273" s="161" t="s">
        <v>518</v>
      </c>
      <c r="BV273" s="161" t="s">
        <v>2174</v>
      </c>
      <c r="BW273" s="161" t="s">
        <v>1189</v>
      </c>
      <c r="BX273" s="161" t="s">
        <v>1269</v>
      </c>
      <c r="BY273" s="161" t="s">
        <v>2384</v>
      </c>
      <c r="BZ273" s="161" t="s">
        <v>1269</v>
      </c>
      <c r="CB273" s="161" t="s">
        <v>1269</v>
      </c>
      <c r="CF273" s="161" t="s">
        <v>2383</v>
      </c>
      <c r="CG273" s="161" t="s">
        <v>2385</v>
      </c>
      <c r="CI273" s="161">
        <v>0</v>
      </c>
      <c r="CJ273" s="161">
        <v>1.19405522748034</v>
      </c>
      <c r="CK273" s="161" t="s">
        <v>2386</v>
      </c>
      <c r="CL273" s="161" t="s">
        <v>2387</v>
      </c>
    </row>
    <row r="274" spans="1:90" x14ac:dyDescent="0.25">
      <c r="A274" s="161">
        <v>1439</v>
      </c>
      <c r="B274" s="201" t="s">
        <v>2443</v>
      </c>
      <c r="C274" s="161" t="s">
        <v>2443</v>
      </c>
      <c r="D274" s="201" t="s">
        <v>1369</v>
      </c>
      <c r="E274" s="201" t="s">
        <v>1369</v>
      </c>
      <c r="F274" s="161" t="s">
        <v>2379</v>
      </c>
      <c r="G274" s="161" t="s">
        <v>2380</v>
      </c>
      <c r="H274" s="161" t="s">
        <v>2444</v>
      </c>
      <c r="I274" s="161" t="s">
        <v>2382</v>
      </c>
      <c r="J274" s="161" t="s">
        <v>2383</v>
      </c>
      <c r="O274" s="161" t="s">
        <v>2255</v>
      </c>
      <c r="P274" s="169">
        <v>6030</v>
      </c>
      <c r="Q274" s="190">
        <v>6030</v>
      </c>
      <c r="R274" s="162">
        <v>1</v>
      </c>
      <c r="S274" s="190">
        <v>6129</v>
      </c>
      <c r="T274" s="190">
        <v>6129</v>
      </c>
      <c r="U274" s="190">
        <v>6129</v>
      </c>
      <c r="V274" s="162">
        <v>1</v>
      </c>
      <c r="W274" s="162">
        <v>1</v>
      </c>
      <c r="X274" s="190">
        <v>6119</v>
      </c>
      <c r="Y274" s="190">
        <v>6119</v>
      </c>
      <c r="Z274" s="190">
        <v>6119</v>
      </c>
      <c r="AA274" s="162">
        <v>1</v>
      </c>
      <c r="AB274" s="162">
        <v>1</v>
      </c>
      <c r="AC274" s="169">
        <v>6091</v>
      </c>
      <c r="AD274" s="169">
        <v>6091</v>
      </c>
      <c r="AE274" s="169">
        <v>6091</v>
      </c>
      <c r="AF274" s="162">
        <v>1</v>
      </c>
      <c r="AG274" s="162">
        <v>1</v>
      </c>
      <c r="AH274" s="169">
        <v>6082</v>
      </c>
      <c r="AI274" s="169">
        <v>6082</v>
      </c>
      <c r="AJ274" s="169">
        <v>6082</v>
      </c>
      <c r="AK274" s="169">
        <v>6082</v>
      </c>
      <c r="AL274" s="162">
        <v>1</v>
      </c>
      <c r="AM274" s="162">
        <v>1</v>
      </c>
      <c r="AN274" s="162">
        <v>1</v>
      </c>
      <c r="AO274" s="224">
        <v>6046</v>
      </c>
      <c r="AP274" s="169">
        <v>6046</v>
      </c>
      <c r="AQ274" s="169">
        <v>6046</v>
      </c>
      <c r="AR274" s="169">
        <v>6046</v>
      </c>
      <c r="AS274" s="162">
        <v>1</v>
      </c>
      <c r="AT274" s="162">
        <v>1</v>
      </c>
      <c r="AU274" s="162">
        <v>1</v>
      </c>
      <c r="AV274" s="169">
        <v>6031</v>
      </c>
      <c r="AW274" s="169">
        <v>6031</v>
      </c>
      <c r="AX274" s="169">
        <v>0</v>
      </c>
      <c r="AY274" s="169">
        <v>0</v>
      </c>
      <c r="AZ274" s="162">
        <v>1</v>
      </c>
      <c r="BA274" s="162">
        <v>0</v>
      </c>
      <c r="BB274" s="162">
        <v>0</v>
      </c>
      <c r="BC274" s="169">
        <v>6001</v>
      </c>
      <c r="BD274" s="169">
        <v>6001</v>
      </c>
      <c r="BE274" s="169">
        <v>0</v>
      </c>
      <c r="BF274" s="169">
        <v>0</v>
      </c>
      <c r="BG274" s="162">
        <v>1</v>
      </c>
      <c r="BH274" s="169">
        <v>5970</v>
      </c>
      <c r="BI274" s="169">
        <v>5970</v>
      </c>
      <c r="BJ274" s="169">
        <v>0</v>
      </c>
      <c r="BK274" s="162">
        <v>0</v>
      </c>
      <c r="BL274" s="169">
        <v>0</v>
      </c>
      <c r="BM274" s="169">
        <v>0</v>
      </c>
      <c r="BN274" s="169">
        <v>0</v>
      </c>
      <c r="BO274" s="169">
        <v>0</v>
      </c>
      <c r="BP274" s="169">
        <v>0</v>
      </c>
      <c r="BQ274" s="162">
        <v>0</v>
      </c>
      <c r="BR274" s="169">
        <v>0</v>
      </c>
      <c r="BS274" s="169">
        <v>0</v>
      </c>
      <c r="BT274" s="169">
        <v>0</v>
      </c>
      <c r="BU274" s="161" t="s">
        <v>518</v>
      </c>
      <c r="BV274" s="161" t="s">
        <v>2174</v>
      </c>
      <c r="BW274" s="161" t="s">
        <v>1189</v>
      </c>
      <c r="BX274" s="161" t="s">
        <v>1269</v>
      </c>
      <c r="BY274" s="161" t="s">
        <v>2384</v>
      </c>
      <c r="BZ274" s="161" t="s">
        <v>1269</v>
      </c>
      <c r="CB274" s="161" t="s">
        <v>1269</v>
      </c>
      <c r="CF274" s="161" t="s">
        <v>2383</v>
      </c>
      <c r="CG274" s="161" t="s">
        <v>2385</v>
      </c>
      <c r="CI274" s="161">
        <v>0</v>
      </c>
      <c r="CJ274" s="161">
        <v>1.06201202355822</v>
      </c>
      <c r="CK274" s="161" t="s">
        <v>2386</v>
      </c>
      <c r="CL274" s="161" t="s">
        <v>2387</v>
      </c>
    </row>
    <row r="275" spans="1:90" x14ac:dyDescent="0.25">
      <c r="A275" s="161">
        <v>1441</v>
      </c>
      <c r="B275" s="201" t="s">
        <v>2445</v>
      </c>
      <c r="C275" s="161" t="s">
        <v>2445</v>
      </c>
      <c r="D275" s="201" t="s">
        <v>1369</v>
      </c>
      <c r="E275" s="201" t="s">
        <v>1369</v>
      </c>
      <c r="F275" s="161" t="s">
        <v>2446</v>
      </c>
      <c r="G275" s="161" t="s">
        <v>2447</v>
      </c>
      <c r="H275" s="161" t="s">
        <v>2448</v>
      </c>
      <c r="I275" s="161" t="s">
        <v>2449</v>
      </c>
      <c r="J275" s="161" t="s">
        <v>2450</v>
      </c>
      <c r="O275" s="161" t="s">
        <v>2255</v>
      </c>
      <c r="P275" s="169">
        <v>2810</v>
      </c>
      <c r="Q275" s="190">
        <v>2810</v>
      </c>
      <c r="R275" s="162">
        <v>1</v>
      </c>
      <c r="S275" s="190">
        <v>2831</v>
      </c>
      <c r="T275" s="190">
        <v>2831</v>
      </c>
      <c r="U275" s="190">
        <v>2831</v>
      </c>
      <c r="V275" s="162">
        <v>1</v>
      </c>
      <c r="W275" s="162">
        <v>1</v>
      </c>
      <c r="X275" s="190">
        <v>2789</v>
      </c>
      <c r="Y275" s="190">
        <v>2789</v>
      </c>
      <c r="Z275" s="190">
        <v>2789</v>
      </c>
      <c r="AA275" s="162">
        <v>1</v>
      </c>
      <c r="AB275" s="162">
        <v>1</v>
      </c>
      <c r="AC275" s="169">
        <v>2782</v>
      </c>
      <c r="AD275" s="169">
        <v>2782</v>
      </c>
      <c r="AE275" s="169">
        <v>2782</v>
      </c>
      <c r="AF275" s="162">
        <v>1</v>
      </c>
      <c r="AG275" s="162">
        <v>1</v>
      </c>
      <c r="AH275" s="169">
        <v>2752</v>
      </c>
      <c r="AI275" s="169">
        <v>2752</v>
      </c>
      <c r="AJ275" s="169">
        <v>2752</v>
      </c>
      <c r="AK275" s="169">
        <v>2752</v>
      </c>
      <c r="AL275" s="162">
        <v>1</v>
      </c>
      <c r="AM275" s="162">
        <v>1</v>
      </c>
      <c r="AN275" s="162">
        <v>1</v>
      </c>
      <c r="AO275" s="224">
        <v>2774</v>
      </c>
      <c r="AP275" s="169">
        <v>2774</v>
      </c>
      <c r="AQ275" s="169">
        <v>2774</v>
      </c>
      <c r="AR275" s="169">
        <v>2774</v>
      </c>
      <c r="AS275" s="162">
        <v>1</v>
      </c>
      <c r="AT275" s="162">
        <v>1</v>
      </c>
      <c r="AU275" s="162">
        <v>1</v>
      </c>
      <c r="AV275" s="169">
        <v>2791</v>
      </c>
      <c r="AW275" s="169">
        <v>2791</v>
      </c>
      <c r="AX275" s="169">
        <v>0</v>
      </c>
      <c r="AY275" s="169">
        <v>0</v>
      </c>
      <c r="AZ275" s="162">
        <v>1</v>
      </c>
      <c r="BA275" s="162">
        <v>0</v>
      </c>
      <c r="BB275" s="162">
        <v>0</v>
      </c>
      <c r="BC275" s="169">
        <v>2757</v>
      </c>
      <c r="BD275" s="169">
        <v>2757</v>
      </c>
      <c r="BE275" s="169">
        <v>0</v>
      </c>
      <c r="BF275" s="169">
        <v>0</v>
      </c>
      <c r="BG275" s="162">
        <v>1</v>
      </c>
      <c r="BH275" s="169">
        <v>2747</v>
      </c>
      <c r="BI275" s="169">
        <v>2747</v>
      </c>
      <c r="BJ275" s="169">
        <v>0</v>
      </c>
      <c r="BK275" s="162">
        <v>0</v>
      </c>
      <c r="BL275" s="169">
        <v>0</v>
      </c>
      <c r="BM275" s="169">
        <v>0</v>
      </c>
      <c r="BN275" s="169">
        <v>0</v>
      </c>
      <c r="BO275" s="169">
        <v>0</v>
      </c>
      <c r="BP275" s="169">
        <v>0</v>
      </c>
      <c r="BQ275" s="162">
        <v>0</v>
      </c>
      <c r="BR275" s="169">
        <v>0</v>
      </c>
      <c r="BS275" s="169">
        <v>0</v>
      </c>
      <c r="BT275" s="169">
        <v>0</v>
      </c>
      <c r="BU275" s="161" t="s">
        <v>518</v>
      </c>
      <c r="BV275" s="161" t="s">
        <v>2174</v>
      </c>
      <c r="BW275" s="161" t="s">
        <v>1189</v>
      </c>
      <c r="BX275" s="161" t="s">
        <v>1269</v>
      </c>
      <c r="BY275" s="161" t="s">
        <v>2384</v>
      </c>
      <c r="BZ275" s="161" t="s">
        <v>1269</v>
      </c>
      <c r="CB275" s="161" t="s">
        <v>1269</v>
      </c>
      <c r="CF275" s="161" t="s">
        <v>2450</v>
      </c>
      <c r="CG275" s="161" t="s">
        <v>2451</v>
      </c>
      <c r="CI275" s="161">
        <v>0</v>
      </c>
      <c r="CJ275" s="161">
        <v>1.11445084548442</v>
      </c>
      <c r="CK275" s="161" t="s">
        <v>2386</v>
      </c>
      <c r="CL275" s="161" t="s">
        <v>2387</v>
      </c>
    </row>
    <row r="276" spans="1:90" x14ac:dyDescent="0.25">
      <c r="A276" s="161">
        <v>1443</v>
      </c>
      <c r="B276" s="201" t="s">
        <v>2452</v>
      </c>
      <c r="C276" s="161" t="s">
        <v>2452</v>
      </c>
      <c r="D276" s="201" t="s">
        <v>1369</v>
      </c>
      <c r="E276" s="201" t="s">
        <v>1369</v>
      </c>
      <c r="F276" s="161" t="s">
        <v>2446</v>
      </c>
      <c r="G276" s="161" t="s">
        <v>2447</v>
      </c>
      <c r="H276" s="161" t="s">
        <v>2453</v>
      </c>
      <c r="I276" s="161" t="s">
        <v>2449</v>
      </c>
      <c r="J276" s="161" t="s">
        <v>2450</v>
      </c>
      <c r="O276" s="161" t="s">
        <v>2255</v>
      </c>
      <c r="P276" s="169">
        <v>5905</v>
      </c>
      <c r="Q276" s="190">
        <v>5905</v>
      </c>
      <c r="R276" s="162">
        <v>1</v>
      </c>
      <c r="S276" s="190">
        <v>5950</v>
      </c>
      <c r="T276" s="190">
        <v>5950</v>
      </c>
      <c r="U276" s="190">
        <v>5950</v>
      </c>
      <c r="V276" s="162">
        <v>1</v>
      </c>
      <c r="W276" s="162">
        <v>1</v>
      </c>
      <c r="X276" s="190">
        <v>5920</v>
      </c>
      <c r="Y276" s="190">
        <v>5920</v>
      </c>
      <c r="Z276" s="190">
        <v>5920</v>
      </c>
      <c r="AA276" s="162">
        <v>1</v>
      </c>
      <c r="AB276" s="162">
        <v>1</v>
      </c>
      <c r="AC276" s="169">
        <v>5926</v>
      </c>
      <c r="AD276" s="169">
        <v>5926</v>
      </c>
      <c r="AE276" s="169">
        <v>5926</v>
      </c>
      <c r="AF276" s="162">
        <v>1</v>
      </c>
      <c r="AG276" s="162">
        <v>1</v>
      </c>
      <c r="AH276" s="169">
        <v>5987</v>
      </c>
      <c r="AI276" s="169">
        <v>5987</v>
      </c>
      <c r="AJ276" s="169">
        <v>5987</v>
      </c>
      <c r="AK276" s="169">
        <v>5987</v>
      </c>
      <c r="AL276" s="162">
        <v>1</v>
      </c>
      <c r="AM276" s="162">
        <v>1</v>
      </c>
      <c r="AN276" s="162">
        <v>1</v>
      </c>
      <c r="AO276" s="224">
        <v>6015</v>
      </c>
      <c r="AP276" s="169">
        <v>6015</v>
      </c>
      <c r="AQ276" s="169">
        <v>6015</v>
      </c>
      <c r="AR276" s="169">
        <v>6015</v>
      </c>
      <c r="AS276" s="162">
        <v>1</v>
      </c>
      <c r="AT276" s="162">
        <v>1</v>
      </c>
      <c r="AU276" s="162">
        <v>1</v>
      </c>
      <c r="AV276" s="169">
        <v>6064</v>
      </c>
      <c r="AW276" s="169">
        <v>6064</v>
      </c>
      <c r="AX276" s="169">
        <v>0</v>
      </c>
      <c r="AY276" s="169">
        <v>0</v>
      </c>
      <c r="AZ276" s="162">
        <v>1</v>
      </c>
      <c r="BA276" s="162">
        <v>0</v>
      </c>
      <c r="BB276" s="162">
        <v>0</v>
      </c>
      <c r="BC276" s="169">
        <v>6157</v>
      </c>
      <c r="BD276" s="169">
        <v>6157</v>
      </c>
      <c r="BE276" s="169">
        <v>0</v>
      </c>
      <c r="BF276" s="169">
        <v>0</v>
      </c>
      <c r="BG276" s="162">
        <v>1</v>
      </c>
      <c r="BH276" s="169">
        <v>6151</v>
      </c>
      <c r="BI276" s="169">
        <v>6151</v>
      </c>
      <c r="BJ276" s="169">
        <v>0</v>
      </c>
      <c r="BK276" s="162">
        <v>0</v>
      </c>
      <c r="BL276" s="169">
        <v>0</v>
      </c>
      <c r="BM276" s="169">
        <v>0</v>
      </c>
      <c r="BN276" s="169">
        <v>0</v>
      </c>
      <c r="BO276" s="169">
        <v>0</v>
      </c>
      <c r="BP276" s="169">
        <v>0</v>
      </c>
      <c r="BQ276" s="162">
        <v>0</v>
      </c>
      <c r="BR276" s="169">
        <v>0</v>
      </c>
      <c r="BS276" s="169">
        <v>0</v>
      </c>
      <c r="BT276" s="169">
        <v>0</v>
      </c>
      <c r="BU276" s="161" t="s">
        <v>518</v>
      </c>
      <c r="BV276" s="161" t="s">
        <v>2174</v>
      </c>
      <c r="BW276" s="161" t="s">
        <v>1189</v>
      </c>
      <c r="BX276" s="161" t="s">
        <v>1269</v>
      </c>
      <c r="BY276" s="161" t="s">
        <v>2384</v>
      </c>
      <c r="BZ276" s="161" t="s">
        <v>1269</v>
      </c>
      <c r="CB276" s="161" t="s">
        <v>1269</v>
      </c>
      <c r="CF276" s="161" t="s">
        <v>2450</v>
      </c>
      <c r="CG276" s="161" t="s">
        <v>2451</v>
      </c>
      <c r="CI276" s="161">
        <v>1</v>
      </c>
      <c r="CJ276" s="161">
        <v>0.98027481607226796</v>
      </c>
      <c r="CK276" s="161" t="s">
        <v>2386</v>
      </c>
      <c r="CL276" s="161" t="s">
        <v>2387</v>
      </c>
    </row>
    <row r="277" spans="1:90" x14ac:dyDescent="0.25">
      <c r="A277" s="161">
        <v>1444</v>
      </c>
      <c r="B277" s="201" t="s">
        <v>2454</v>
      </c>
      <c r="C277" s="161" t="s">
        <v>2454</v>
      </c>
      <c r="D277" s="201" t="s">
        <v>1369</v>
      </c>
      <c r="E277" s="201" t="s">
        <v>1369</v>
      </c>
      <c r="F277" s="161" t="s">
        <v>2455</v>
      </c>
      <c r="G277" s="161" t="s">
        <v>2456</v>
      </c>
      <c r="H277" s="220" t="s">
        <v>2457</v>
      </c>
      <c r="I277" s="161" t="s">
        <v>2458</v>
      </c>
      <c r="J277" s="161" t="s">
        <v>2459</v>
      </c>
      <c r="O277" s="161" t="s">
        <v>2460</v>
      </c>
      <c r="P277" s="169">
        <v>1207</v>
      </c>
      <c r="Q277" s="190">
        <v>1207</v>
      </c>
      <c r="R277" s="162">
        <v>1</v>
      </c>
      <c r="S277" s="190">
        <v>1220</v>
      </c>
      <c r="T277" s="190">
        <v>1220</v>
      </c>
      <c r="U277" s="190">
        <v>1220</v>
      </c>
      <c r="V277" s="162">
        <v>1</v>
      </c>
      <c r="W277" s="162">
        <v>1</v>
      </c>
      <c r="X277" s="190">
        <v>1238</v>
      </c>
      <c r="Y277" s="190">
        <v>1238</v>
      </c>
      <c r="Z277" s="190">
        <v>1238</v>
      </c>
      <c r="AA277" s="162">
        <v>1</v>
      </c>
      <c r="AB277" s="162">
        <v>1</v>
      </c>
      <c r="AC277" s="169">
        <v>1223</v>
      </c>
      <c r="AD277" s="169">
        <v>1223</v>
      </c>
      <c r="AE277" s="169">
        <v>1223</v>
      </c>
      <c r="AF277" s="162">
        <v>1</v>
      </c>
      <c r="AG277" s="162">
        <v>1</v>
      </c>
      <c r="AH277" s="169">
        <v>1221</v>
      </c>
      <c r="AI277" s="169">
        <v>1221</v>
      </c>
      <c r="AJ277" s="169">
        <v>1221</v>
      </c>
      <c r="AK277" s="169">
        <v>1221</v>
      </c>
      <c r="AL277" s="162">
        <v>1</v>
      </c>
      <c r="AM277" s="162">
        <v>1</v>
      </c>
      <c r="AN277" s="162">
        <v>1</v>
      </c>
      <c r="AO277" s="224">
        <v>1200</v>
      </c>
      <c r="AP277" s="169">
        <v>1200</v>
      </c>
      <c r="AQ277" s="169">
        <v>1200</v>
      </c>
      <c r="AR277" s="169">
        <v>1200</v>
      </c>
      <c r="AS277" s="162">
        <v>1</v>
      </c>
      <c r="AT277" s="162">
        <v>1</v>
      </c>
      <c r="AU277" s="162">
        <v>1</v>
      </c>
      <c r="AV277" s="169">
        <v>1198</v>
      </c>
      <c r="AW277" s="169">
        <v>1198</v>
      </c>
      <c r="AX277" s="169">
        <v>0</v>
      </c>
      <c r="AY277" s="169">
        <v>0</v>
      </c>
      <c r="AZ277" s="162">
        <v>1</v>
      </c>
      <c r="BA277" s="162">
        <v>0</v>
      </c>
      <c r="BB277" s="162">
        <v>0</v>
      </c>
      <c r="BC277" s="169">
        <v>1175</v>
      </c>
      <c r="BD277" s="169">
        <v>1175</v>
      </c>
      <c r="BE277" s="169">
        <v>0</v>
      </c>
      <c r="BF277" s="169">
        <v>0</v>
      </c>
      <c r="BG277" s="162">
        <v>1</v>
      </c>
      <c r="BH277" s="169">
        <v>1152</v>
      </c>
      <c r="BI277" s="169">
        <v>1152</v>
      </c>
      <c r="BJ277" s="169">
        <v>0</v>
      </c>
      <c r="BK277" s="162">
        <v>0</v>
      </c>
      <c r="BL277" s="169">
        <v>0</v>
      </c>
      <c r="BM277" s="169">
        <v>0</v>
      </c>
      <c r="BN277" s="169">
        <v>0</v>
      </c>
      <c r="BO277" s="169">
        <v>0</v>
      </c>
      <c r="BP277" s="169">
        <v>0</v>
      </c>
      <c r="BQ277" s="162">
        <v>0</v>
      </c>
      <c r="BR277" s="169">
        <v>0</v>
      </c>
      <c r="BS277" s="169">
        <v>0</v>
      </c>
      <c r="BT277" s="169">
        <v>0</v>
      </c>
      <c r="BU277" s="161" t="s">
        <v>2461</v>
      </c>
      <c r="BV277" s="161" t="s">
        <v>2462</v>
      </c>
      <c r="BW277" s="161" t="s">
        <v>1190</v>
      </c>
      <c r="BX277" s="161" t="s">
        <v>1216</v>
      </c>
      <c r="BY277" s="161" t="s">
        <v>2463</v>
      </c>
      <c r="BZ277" s="161" t="s">
        <v>1216</v>
      </c>
      <c r="CB277" s="161" t="s">
        <v>1216</v>
      </c>
      <c r="CF277" s="161" t="s">
        <v>2464</v>
      </c>
      <c r="CG277" s="161" t="s">
        <v>2465</v>
      </c>
      <c r="CH277" s="161" t="s">
        <v>2466</v>
      </c>
      <c r="CI277" s="161">
        <v>0</v>
      </c>
      <c r="CJ277" s="161">
        <v>1.01443794250534</v>
      </c>
      <c r="CK277" s="161" t="s">
        <v>2467</v>
      </c>
      <c r="CL277" s="161" t="s">
        <v>2468</v>
      </c>
    </row>
    <row r="278" spans="1:90" x14ac:dyDescent="0.25">
      <c r="A278" s="161">
        <v>1445</v>
      </c>
      <c r="B278" s="201" t="s">
        <v>2469</v>
      </c>
      <c r="C278" s="161" t="s">
        <v>2469</v>
      </c>
      <c r="D278" s="201" t="s">
        <v>1369</v>
      </c>
      <c r="E278" s="201" t="s">
        <v>1369</v>
      </c>
      <c r="F278" s="161" t="s">
        <v>2470</v>
      </c>
      <c r="G278" s="161" t="s">
        <v>2471</v>
      </c>
      <c r="H278" s="161" t="s">
        <v>2471</v>
      </c>
      <c r="I278" s="161" t="s">
        <v>2382</v>
      </c>
      <c r="J278" s="161" t="s">
        <v>2383</v>
      </c>
      <c r="O278" s="161" t="s">
        <v>2255</v>
      </c>
      <c r="P278" s="169">
        <v>5705</v>
      </c>
      <c r="Q278" s="190">
        <v>5705</v>
      </c>
      <c r="R278" s="162">
        <v>1</v>
      </c>
      <c r="S278" s="190">
        <v>5679</v>
      </c>
      <c r="T278" s="190">
        <v>5679</v>
      </c>
      <c r="U278" s="190">
        <v>5679</v>
      </c>
      <c r="V278" s="162">
        <v>1</v>
      </c>
      <c r="W278" s="162">
        <v>1</v>
      </c>
      <c r="X278" s="190">
        <v>5676</v>
      </c>
      <c r="Y278" s="190">
        <v>5676</v>
      </c>
      <c r="Z278" s="190">
        <v>5676</v>
      </c>
      <c r="AA278" s="162">
        <v>1</v>
      </c>
      <c r="AB278" s="162">
        <v>1</v>
      </c>
      <c r="AC278" s="169">
        <v>5694</v>
      </c>
      <c r="AD278" s="169">
        <v>5694</v>
      </c>
      <c r="AE278" s="169">
        <v>5694</v>
      </c>
      <c r="AF278" s="162">
        <v>1</v>
      </c>
      <c r="AG278" s="162">
        <v>1</v>
      </c>
      <c r="AH278" s="169">
        <v>5751</v>
      </c>
      <c r="AI278" s="169">
        <v>5751</v>
      </c>
      <c r="AJ278" s="169">
        <v>5751</v>
      </c>
      <c r="AK278" s="169">
        <v>5751</v>
      </c>
      <c r="AL278" s="162">
        <v>1</v>
      </c>
      <c r="AM278" s="162">
        <v>1</v>
      </c>
      <c r="AN278" s="162">
        <v>1</v>
      </c>
      <c r="AO278" s="224">
        <v>5784</v>
      </c>
      <c r="AP278" s="169">
        <v>5784</v>
      </c>
      <c r="AQ278" s="169">
        <v>5784</v>
      </c>
      <c r="AR278" s="169">
        <v>5784</v>
      </c>
      <c r="AS278" s="162">
        <v>1</v>
      </c>
      <c r="AT278" s="162">
        <v>1</v>
      </c>
      <c r="AU278" s="162">
        <v>1</v>
      </c>
      <c r="AV278" s="169">
        <v>5783</v>
      </c>
      <c r="AW278" s="169">
        <v>5783</v>
      </c>
      <c r="AX278" s="169">
        <v>0</v>
      </c>
      <c r="AY278" s="169">
        <v>0</v>
      </c>
      <c r="AZ278" s="162">
        <v>1</v>
      </c>
      <c r="BA278" s="162">
        <v>0</v>
      </c>
      <c r="BB278" s="162">
        <v>0</v>
      </c>
      <c r="BC278" s="169">
        <v>5874</v>
      </c>
      <c r="BD278" s="169">
        <v>5874</v>
      </c>
      <c r="BE278" s="169">
        <v>0</v>
      </c>
      <c r="BF278" s="169">
        <v>0</v>
      </c>
      <c r="BG278" s="162">
        <v>1</v>
      </c>
      <c r="BH278" s="169">
        <v>5836</v>
      </c>
      <c r="BI278" s="169">
        <v>5836</v>
      </c>
      <c r="BJ278" s="169">
        <v>0</v>
      </c>
      <c r="BK278" s="162">
        <v>0</v>
      </c>
      <c r="BL278" s="169">
        <v>0</v>
      </c>
      <c r="BM278" s="169">
        <v>0</v>
      </c>
      <c r="BN278" s="169">
        <v>0</v>
      </c>
      <c r="BO278" s="169">
        <v>0</v>
      </c>
      <c r="BP278" s="169">
        <v>0</v>
      </c>
      <c r="BQ278" s="162">
        <v>0</v>
      </c>
      <c r="BR278" s="169">
        <v>0</v>
      </c>
      <c r="BS278" s="169">
        <v>0</v>
      </c>
      <c r="BT278" s="169">
        <v>0</v>
      </c>
      <c r="BU278" s="161" t="s">
        <v>518</v>
      </c>
      <c r="BV278" s="161" t="s">
        <v>2174</v>
      </c>
      <c r="BW278" s="161" t="s">
        <v>1189</v>
      </c>
      <c r="BX278" s="161" t="s">
        <v>1269</v>
      </c>
      <c r="BY278" s="161" t="s">
        <v>2384</v>
      </c>
      <c r="BZ278" s="161" t="s">
        <v>1269</v>
      </c>
      <c r="CB278" s="161" t="s">
        <v>1269</v>
      </c>
      <c r="CF278" s="161" t="s">
        <v>2383</v>
      </c>
      <c r="CG278" s="161" t="s">
        <v>2385</v>
      </c>
      <c r="CI278" s="161">
        <v>0</v>
      </c>
      <c r="CJ278" s="161">
        <v>1.0272267503921</v>
      </c>
      <c r="CK278" s="161" t="s">
        <v>2386</v>
      </c>
      <c r="CL278" s="161" t="s">
        <v>2387</v>
      </c>
    </row>
    <row r="279" spans="1:90" x14ac:dyDescent="0.25">
      <c r="A279" s="161">
        <v>1449</v>
      </c>
      <c r="B279" s="201" t="s">
        <v>2472</v>
      </c>
      <c r="C279" s="161" t="s">
        <v>2472</v>
      </c>
      <c r="D279" s="201" t="s">
        <v>1369</v>
      </c>
      <c r="E279" s="201" t="s">
        <v>1369</v>
      </c>
      <c r="F279" s="161" t="s">
        <v>2473</v>
      </c>
      <c r="G279" s="161" t="s">
        <v>2474</v>
      </c>
      <c r="H279" s="161" t="s">
        <v>2474</v>
      </c>
      <c r="I279" s="161" t="s">
        <v>2382</v>
      </c>
      <c r="J279" s="161" t="s">
        <v>2383</v>
      </c>
      <c r="O279" s="161" t="s">
        <v>2255</v>
      </c>
      <c r="P279" s="169">
        <v>7018</v>
      </c>
      <c r="Q279" s="190">
        <v>7018</v>
      </c>
      <c r="R279" s="162">
        <v>1</v>
      </c>
      <c r="S279" s="190">
        <v>7065</v>
      </c>
      <c r="T279" s="190">
        <v>7065</v>
      </c>
      <c r="U279" s="190">
        <v>7065</v>
      </c>
      <c r="V279" s="162">
        <v>1</v>
      </c>
      <c r="W279" s="162">
        <v>1</v>
      </c>
      <c r="X279" s="190">
        <v>7105</v>
      </c>
      <c r="Y279" s="190">
        <v>7105</v>
      </c>
      <c r="Z279" s="190">
        <v>7105</v>
      </c>
      <c r="AA279" s="162">
        <v>1</v>
      </c>
      <c r="AB279" s="162">
        <v>1</v>
      </c>
      <c r="AC279" s="169">
        <v>7134</v>
      </c>
      <c r="AD279" s="169">
        <v>7134</v>
      </c>
      <c r="AE279" s="169">
        <v>7134</v>
      </c>
      <c r="AF279" s="162">
        <v>1</v>
      </c>
      <c r="AG279" s="162">
        <v>1</v>
      </c>
      <c r="AH279" s="169">
        <v>7155</v>
      </c>
      <c r="AI279" s="169">
        <v>7155</v>
      </c>
      <c r="AJ279" s="169">
        <v>7155</v>
      </c>
      <c r="AK279" s="169">
        <v>7155</v>
      </c>
      <c r="AL279" s="162">
        <v>1</v>
      </c>
      <c r="AM279" s="162">
        <v>1</v>
      </c>
      <c r="AN279" s="162">
        <v>1</v>
      </c>
      <c r="AO279" s="224">
        <v>7168</v>
      </c>
      <c r="AP279" s="169">
        <v>7168</v>
      </c>
      <c r="AQ279" s="169">
        <v>7168</v>
      </c>
      <c r="AR279" s="169">
        <v>7168</v>
      </c>
      <c r="AS279" s="162">
        <v>1</v>
      </c>
      <c r="AT279" s="162">
        <v>1</v>
      </c>
      <c r="AU279" s="162">
        <v>1</v>
      </c>
      <c r="AV279" s="169">
        <v>7218</v>
      </c>
      <c r="AW279" s="169">
        <v>7218</v>
      </c>
      <c r="AX279" s="169">
        <v>0</v>
      </c>
      <c r="AY279" s="169">
        <v>0</v>
      </c>
      <c r="AZ279" s="162">
        <v>1</v>
      </c>
      <c r="BA279" s="162">
        <v>0</v>
      </c>
      <c r="BB279" s="162">
        <v>0</v>
      </c>
      <c r="BC279" s="169">
        <v>7195</v>
      </c>
      <c r="BD279" s="169">
        <v>7195</v>
      </c>
      <c r="BE279" s="169">
        <v>0</v>
      </c>
      <c r="BF279" s="169">
        <v>0</v>
      </c>
      <c r="BG279" s="162">
        <v>1</v>
      </c>
      <c r="BH279" s="169">
        <v>7167</v>
      </c>
      <c r="BI279" s="169">
        <v>7167</v>
      </c>
      <c r="BJ279" s="169">
        <v>0</v>
      </c>
      <c r="BK279" s="162">
        <v>0</v>
      </c>
      <c r="BL279" s="169">
        <v>0</v>
      </c>
      <c r="BM279" s="169">
        <v>0</v>
      </c>
      <c r="BN279" s="169">
        <v>0</v>
      </c>
      <c r="BO279" s="169">
        <v>0</v>
      </c>
      <c r="BP279" s="169">
        <v>0</v>
      </c>
      <c r="BQ279" s="162">
        <v>0</v>
      </c>
      <c r="BR279" s="169">
        <v>0</v>
      </c>
      <c r="BS279" s="169">
        <v>0</v>
      </c>
      <c r="BT279" s="169">
        <v>0</v>
      </c>
      <c r="BU279" s="161" t="s">
        <v>518</v>
      </c>
      <c r="BV279" s="161" t="s">
        <v>2174</v>
      </c>
      <c r="BW279" s="161" t="s">
        <v>1189</v>
      </c>
      <c r="BX279" s="161" t="s">
        <v>1269</v>
      </c>
      <c r="BY279" s="161" t="s">
        <v>2384</v>
      </c>
      <c r="BZ279" s="161" t="s">
        <v>1269</v>
      </c>
      <c r="CB279" s="161" t="s">
        <v>1269</v>
      </c>
      <c r="CF279" s="161" t="s">
        <v>2383</v>
      </c>
      <c r="CG279" s="161" t="s">
        <v>2385</v>
      </c>
      <c r="CI279" s="161">
        <v>0</v>
      </c>
      <c r="CJ279" s="161">
        <v>0.96611126379585799</v>
      </c>
      <c r="CK279" s="161" t="s">
        <v>2386</v>
      </c>
      <c r="CL279" s="161" t="s">
        <v>2387</v>
      </c>
    </row>
    <row r="280" spans="1:90" x14ac:dyDescent="0.25">
      <c r="A280" s="161">
        <v>1502</v>
      </c>
      <c r="B280" s="201" t="s">
        <v>2475</v>
      </c>
      <c r="C280" s="161" t="s">
        <v>2475</v>
      </c>
      <c r="D280" s="201" t="s">
        <v>1369</v>
      </c>
      <c r="E280" s="201" t="s">
        <v>1369</v>
      </c>
      <c r="F280" s="161" t="s">
        <v>2476</v>
      </c>
      <c r="G280" s="161" t="s">
        <v>525</v>
      </c>
      <c r="H280" s="161" t="s">
        <v>525</v>
      </c>
      <c r="I280" s="161" t="s">
        <v>2477</v>
      </c>
      <c r="J280" s="161" t="s">
        <v>2478</v>
      </c>
      <c r="O280" s="161" t="s">
        <v>2460</v>
      </c>
      <c r="P280" s="169">
        <v>25089</v>
      </c>
      <c r="Q280" s="190">
        <v>25089</v>
      </c>
      <c r="R280" s="162">
        <v>1</v>
      </c>
      <c r="S280" s="190">
        <v>25488</v>
      </c>
      <c r="T280" s="190">
        <v>25488</v>
      </c>
      <c r="U280" s="190">
        <v>25488</v>
      </c>
      <c r="V280" s="162">
        <v>1</v>
      </c>
      <c r="W280" s="162">
        <v>1</v>
      </c>
      <c r="X280" s="190">
        <v>25936</v>
      </c>
      <c r="Y280" s="190">
        <v>25936</v>
      </c>
      <c r="Z280" s="190">
        <v>25936</v>
      </c>
      <c r="AA280" s="162">
        <v>1</v>
      </c>
      <c r="AB280" s="162">
        <v>1</v>
      </c>
      <c r="AC280" s="169">
        <v>26048</v>
      </c>
      <c r="AD280" s="169">
        <v>26048</v>
      </c>
      <c r="AE280" s="169">
        <v>26048</v>
      </c>
      <c r="AF280" s="162">
        <v>1</v>
      </c>
      <c r="AG280" s="162">
        <v>1</v>
      </c>
      <c r="AH280" s="169">
        <v>26392</v>
      </c>
      <c r="AI280" s="169">
        <v>26392</v>
      </c>
      <c r="AJ280" s="169">
        <v>26392</v>
      </c>
      <c r="AK280" s="169">
        <v>26392</v>
      </c>
      <c r="AL280" s="162">
        <v>1</v>
      </c>
      <c r="AM280" s="162">
        <v>1</v>
      </c>
      <c r="AN280" s="162">
        <v>1</v>
      </c>
      <c r="AO280" s="224">
        <v>26732</v>
      </c>
      <c r="AP280" s="169">
        <v>26732</v>
      </c>
      <c r="AQ280" s="169">
        <v>26732</v>
      </c>
      <c r="AR280" s="169">
        <v>26732</v>
      </c>
      <c r="AS280" s="162">
        <v>1</v>
      </c>
      <c r="AT280" s="162">
        <v>1</v>
      </c>
      <c r="AU280" s="162">
        <v>1</v>
      </c>
      <c r="AV280" s="169">
        <v>26822</v>
      </c>
      <c r="AW280" s="169">
        <v>26822</v>
      </c>
      <c r="AX280" s="169">
        <v>0</v>
      </c>
      <c r="AY280" s="169">
        <v>0</v>
      </c>
      <c r="AZ280" s="162">
        <v>1</v>
      </c>
      <c r="BA280" s="162">
        <v>0</v>
      </c>
      <c r="BB280" s="162">
        <v>0</v>
      </c>
      <c r="BC280" s="169">
        <v>26900</v>
      </c>
      <c r="BD280" s="169">
        <v>26900</v>
      </c>
      <c r="BE280" s="169">
        <v>0</v>
      </c>
      <c r="BF280" s="169">
        <v>0</v>
      </c>
      <c r="BG280" s="162">
        <v>1</v>
      </c>
      <c r="BH280" s="169">
        <v>27001</v>
      </c>
      <c r="BI280" s="169">
        <v>27001</v>
      </c>
      <c r="BJ280" s="169">
        <v>0</v>
      </c>
      <c r="BK280" s="162">
        <v>0</v>
      </c>
      <c r="BL280" s="169">
        <v>0</v>
      </c>
      <c r="BM280" s="169">
        <v>0</v>
      </c>
      <c r="BN280" s="169">
        <v>0</v>
      </c>
      <c r="BO280" s="169">
        <v>0</v>
      </c>
      <c r="BP280" s="169">
        <v>0</v>
      </c>
      <c r="BQ280" s="162">
        <v>0</v>
      </c>
      <c r="BR280" s="169">
        <v>0</v>
      </c>
      <c r="BS280" s="169">
        <v>0</v>
      </c>
      <c r="BT280" s="169">
        <v>0</v>
      </c>
      <c r="BU280" s="161" t="s">
        <v>2461</v>
      </c>
      <c r="BV280" s="161" t="s">
        <v>2462</v>
      </c>
      <c r="BW280" s="161" t="s">
        <v>1190</v>
      </c>
      <c r="BX280" s="161" t="s">
        <v>1216</v>
      </c>
      <c r="BY280" s="161" t="s">
        <v>2463</v>
      </c>
      <c r="BZ280" s="161" t="s">
        <v>1216</v>
      </c>
      <c r="CB280" s="161" t="s">
        <v>1216</v>
      </c>
      <c r="CF280" s="161" t="s">
        <v>2479</v>
      </c>
      <c r="CG280" s="161" t="s">
        <v>2480</v>
      </c>
      <c r="CI280" s="161">
        <v>1</v>
      </c>
      <c r="CJ280" s="161">
        <v>1.03016338740553</v>
      </c>
      <c r="CK280" s="161" t="s">
        <v>2467</v>
      </c>
      <c r="CL280" s="161" t="s">
        <v>2468</v>
      </c>
    </row>
    <row r="281" spans="1:90" x14ac:dyDescent="0.25">
      <c r="A281" s="161">
        <v>1504</v>
      </c>
      <c r="B281" s="201" t="s">
        <v>2481</v>
      </c>
      <c r="C281" s="161" t="s">
        <v>2481</v>
      </c>
      <c r="D281" s="201" t="s">
        <v>1369</v>
      </c>
      <c r="E281" s="201" t="s">
        <v>1369</v>
      </c>
      <c r="F281" s="161" t="s">
        <v>2482</v>
      </c>
      <c r="G281" s="161" t="s">
        <v>2483</v>
      </c>
      <c r="H281" s="161" t="s">
        <v>2483</v>
      </c>
      <c r="I281" s="161" t="s">
        <v>2484</v>
      </c>
      <c r="J281" s="161" t="s">
        <v>2485</v>
      </c>
      <c r="O281" s="161" t="s">
        <v>2460</v>
      </c>
      <c r="P281" s="169">
        <v>43670</v>
      </c>
      <c r="Q281" s="190">
        <v>43670</v>
      </c>
      <c r="R281" s="162">
        <v>1</v>
      </c>
      <c r="S281" s="190">
        <v>44416</v>
      </c>
      <c r="T281" s="190">
        <v>44416</v>
      </c>
      <c r="U281" s="190">
        <v>44416</v>
      </c>
      <c r="V281" s="162">
        <v>1</v>
      </c>
      <c r="W281" s="162">
        <v>1</v>
      </c>
      <c r="X281" s="190">
        <v>45033</v>
      </c>
      <c r="Y281" s="190">
        <v>45033</v>
      </c>
      <c r="Z281" s="190">
        <v>45033</v>
      </c>
      <c r="AA281" s="162">
        <v>1</v>
      </c>
      <c r="AB281" s="162">
        <v>1</v>
      </c>
      <c r="AC281" s="169">
        <v>45747</v>
      </c>
      <c r="AD281" s="169">
        <v>45747</v>
      </c>
      <c r="AE281" s="169">
        <v>45747</v>
      </c>
      <c r="AF281" s="162">
        <v>1</v>
      </c>
      <c r="AG281" s="162">
        <v>1</v>
      </c>
      <c r="AH281" s="169">
        <v>46316</v>
      </c>
      <c r="AI281" s="169">
        <v>46316</v>
      </c>
      <c r="AJ281" s="169">
        <v>46316</v>
      </c>
      <c r="AK281" s="169">
        <v>46316</v>
      </c>
      <c r="AL281" s="162">
        <v>1</v>
      </c>
      <c r="AM281" s="162">
        <v>1</v>
      </c>
      <c r="AN281" s="162">
        <v>1</v>
      </c>
      <c r="AO281" s="224">
        <v>46747</v>
      </c>
      <c r="AP281" s="169">
        <v>46747</v>
      </c>
      <c r="AQ281" s="169">
        <v>46747</v>
      </c>
      <c r="AR281" s="169">
        <v>46747</v>
      </c>
      <c r="AS281" s="162">
        <v>1</v>
      </c>
      <c r="AT281" s="162">
        <v>1</v>
      </c>
      <c r="AU281" s="162">
        <v>1</v>
      </c>
      <c r="AV281" s="169">
        <v>47199</v>
      </c>
      <c r="AW281" s="169">
        <v>47199</v>
      </c>
      <c r="AX281" s="169">
        <v>0</v>
      </c>
      <c r="AY281" s="169">
        <v>0</v>
      </c>
      <c r="AZ281" s="162">
        <v>1</v>
      </c>
      <c r="BA281" s="162">
        <v>0</v>
      </c>
      <c r="BB281" s="162">
        <v>0</v>
      </c>
      <c r="BC281" s="169">
        <v>47510</v>
      </c>
      <c r="BD281" s="169">
        <v>47510</v>
      </c>
      <c r="BE281" s="169">
        <v>0</v>
      </c>
      <c r="BF281" s="169">
        <v>0</v>
      </c>
      <c r="BG281" s="162">
        <v>1</v>
      </c>
      <c r="BH281" s="169">
        <v>47998</v>
      </c>
      <c r="BI281" s="169">
        <v>47998</v>
      </c>
      <c r="BJ281" s="169">
        <v>0</v>
      </c>
      <c r="BK281" s="162">
        <v>0</v>
      </c>
      <c r="BL281" s="169">
        <v>0</v>
      </c>
      <c r="BM281" s="169">
        <v>0</v>
      </c>
      <c r="BN281" s="169">
        <v>0</v>
      </c>
      <c r="BO281" s="169">
        <v>0</v>
      </c>
      <c r="BP281" s="169">
        <v>0</v>
      </c>
      <c r="BQ281" s="162">
        <v>0</v>
      </c>
      <c r="BR281" s="169">
        <v>0</v>
      </c>
      <c r="BS281" s="169">
        <v>0</v>
      </c>
      <c r="BT281" s="169">
        <v>0</v>
      </c>
      <c r="BU281" s="161" t="s">
        <v>2461</v>
      </c>
      <c r="BV281" s="161" t="s">
        <v>2462</v>
      </c>
      <c r="BW281" s="161" t="s">
        <v>1190</v>
      </c>
      <c r="BX281" s="161" t="s">
        <v>1216</v>
      </c>
      <c r="BY281" s="161" t="s">
        <v>2463</v>
      </c>
      <c r="BZ281" s="161" t="s">
        <v>1216</v>
      </c>
      <c r="CB281" s="161" t="s">
        <v>1216</v>
      </c>
      <c r="CF281" s="161" t="s">
        <v>2486</v>
      </c>
      <c r="CG281" s="161" t="s">
        <v>2487</v>
      </c>
      <c r="CI281" s="161">
        <v>1</v>
      </c>
      <c r="CJ281" s="161">
        <v>0.96879585120984402</v>
      </c>
      <c r="CK281" s="161" t="s">
        <v>2467</v>
      </c>
      <c r="CL281" s="161" t="s">
        <v>2468</v>
      </c>
    </row>
    <row r="282" spans="1:90" x14ac:dyDescent="0.25">
      <c r="A282" s="161">
        <v>1505</v>
      </c>
      <c r="B282" s="201" t="s">
        <v>2488</v>
      </c>
      <c r="C282" s="161" t="s">
        <v>2488</v>
      </c>
      <c r="D282" s="201" t="s">
        <v>2169</v>
      </c>
      <c r="E282" s="201" t="s">
        <v>2170</v>
      </c>
      <c r="F282" s="161" t="s">
        <v>2488</v>
      </c>
      <c r="G282" s="161" t="s">
        <v>2489</v>
      </c>
      <c r="H282" s="161" t="s">
        <v>2489</v>
      </c>
      <c r="I282" s="161" t="s">
        <v>2490</v>
      </c>
      <c r="J282" s="161" t="s">
        <v>2491</v>
      </c>
      <c r="O282" s="161" t="s">
        <v>2460</v>
      </c>
      <c r="P282" s="169">
        <v>23570</v>
      </c>
      <c r="Q282" s="190">
        <v>23570</v>
      </c>
      <c r="R282" s="162">
        <v>1</v>
      </c>
      <c r="S282" s="190">
        <v>23813</v>
      </c>
      <c r="T282" s="190">
        <v>23813</v>
      </c>
      <c r="U282" s="190">
        <v>23813</v>
      </c>
      <c r="V282" s="162">
        <v>1</v>
      </c>
      <c r="W282" s="162">
        <v>1</v>
      </c>
      <c r="X282" s="190">
        <v>24131</v>
      </c>
      <c r="Y282" s="190">
        <v>24131</v>
      </c>
      <c r="Z282" s="190">
        <v>24131</v>
      </c>
      <c r="AA282" s="162">
        <v>1</v>
      </c>
      <c r="AB282" s="162">
        <v>1</v>
      </c>
      <c r="AC282" s="169">
        <v>24395</v>
      </c>
      <c r="AD282" s="169">
        <v>24395</v>
      </c>
      <c r="AE282" s="169">
        <v>24395</v>
      </c>
      <c r="AF282" s="162">
        <v>1</v>
      </c>
      <c r="AG282" s="162">
        <v>1</v>
      </c>
      <c r="AH282" s="169">
        <v>24507</v>
      </c>
      <c r="AI282" s="169">
        <v>24507</v>
      </c>
      <c r="AJ282" s="169">
        <v>24507</v>
      </c>
      <c r="AK282" s="169">
        <v>24507</v>
      </c>
      <c r="AL282" s="162">
        <v>1</v>
      </c>
      <c r="AM282" s="162">
        <v>1</v>
      </c>
      <c r="AN282" s="162">
        <v>1</v>
      </c>
      <c r="AO282" s="224">
        <v>24526</v>
      </c>
      <c r="AP282" s="169">
        <v>24526</v>
      </c>
      <c r="AQ282" s="169">
        <v>24526</v>
      </c>
      <c r="AR282" s="169">
        <v>24526</v>
      </c>
      <c r="AS282" s="162">
        <v>1</v>
      </c>
      <c r="AT282" s="162">
        <v>1</v>
      </c>
      <c r="AU282" s="162">
        <v>1</v>
      </c>
      <c r="AV282" s="169">
        <v>24442</v>
      </c>
      <c r="AW282" s="169">
        <v>24442</v>
      </c>
      <c r="AX282" s="169">
        <v>0</v>
      </c>
      <c r="AY282" s="169">
        <v>0</v>
      </c>
      <c r="AZ282" s="162">
        <v>1</v>
      </c>
      <c r="BA282" s="162">
        <v>0</v>
      </c>
      <c r="BB282" s="162">
        <v>0</v>
      </c>
      <c r="BC282" s="169">
        <v>24300</v>
      </c>
      <c r="BD282" s="169">
        <v>24300</v>
      </c>
      <c r="BE282" s="169">
        <v>0</v>
      </c>
      <c r="BF282" s="169">
        <v>0</v>
      </c>
      <c r="BG282" s="162">
        <v>1</v>
      </c>
      <c r="BH282" s="169">
        <v>24274</v>
      </c>
      <c r="BI282" s="169">
        <v>24274</v>
      </c>
      <c r="BJ282" s="169">
        <v>24179</v>
      </c>
      <c r="BK282" s="162">
        <v>0</v>
      </c>
      <c r="BL282" s="169">
        <v>0</v>
      </c>
      <c r="BM282" s="169">
        <v>24179</v>
      </c>
      <c r="BN282" s="169">
        <v>24099</v>
      </c>
      <c r="BO282" s="169">
        <v>24099</v>
      </c>
      <c r="BP282" s="169">
        <v>24013</v>
      </c>
      <c r="BQ282" s="162">
        <v>0</v>
      </c>
      <c r="BR282" s="169">
        <v>0</v>
      </c>
      <c r="BS282" s="169">
        <v>24159</v>
      </c>
      <c r="BT282" s="169">
        <v>24404</v>
      </c>
      <c r="BU282" s="161" t="s">
        <v>2461</v>
      </c>
      <c r="BV282" s="161" t="s">
        <v>2462</v>
      </c>
      <c r="BW282" s="161" t="s">
        <v>1190</v>
      </c>
      <c r="BX282" s="161" t="s">
        <v>1216</v>
      </c>
      <c r="BY282" s="161" t="s">
        <v>2463</v>
      </c>
      <c r="BZ282" s="161" t="s">
        <v>1216</v>
      </c>
      <c r="CB282" s="161" t="s">
        <v>1216</v>
      </c>
      <c r="CF282" s="161" t="s">
        <v>2492</v>
      </c>
      <c r="CG282" s="161" t="s">
        <v>2493</v>
      </c>
      <c r="CI282" s="161">
        <v>1</v>
      </c>
      <c r="CJ282" s="161">
        <v>1.0809648849426601</v>
      </c>
      <c r="CK282" s="161" t="s">
        <v>2467</v>
      </c>
      <c r="CL282" s="161" t="s">
        <v>2468</v>
      </c>
    </row>
    <row r="283" spans="1:90" x14ac:dyDescent="0.25">
      <c r="A283" s="161">
        <v>1506</v>
      </c>
      <c r="B283" s="201" t="s">
        <v>2476</v>
      </c>
      <c r="C283" s="161" t="s">
        <v>2476</v>
      </c>
      <c r="D283" s="201" t="s">
        <v>2169</v>
      </c>
      <c r="E283" s="201" t="s">
        <v>2170</v>
      </c>
      <c r="F283" s="161" t="s">
        <v>2476</v>
      </c>
      <c r="G283" s="161" t="s">
        <v>525</v>
      </c>
      <c r="H283" s="161" t="s">
        <v>525</v>
      </c>
      <c r="I283" s="161" t="s">
        <v>2477</v>
      </c>
      <c r="J283" s="161" t="s">
        <v>2478</v>
      </c>
      <c r="O283" s="161" t="s">
        <v>2460</v>
      </c>
      <c r="P283" s="169">
        <v>0</v>
      </c>
      <c r="Q283" s="190">
        <v>0</v>
      </c>
      <c r="R283" s="162">
        <v>0</v>
      </c>
      <c r="S283" s="190">
        <v>0</v>
      </c>
      <c r="T283" s="190">
        <v>0</v>
      </c>
      <c r="U283" s="190">
        <v>0</v>
      </c>
      <c r="V283" s="162">
        <v>0</v>
      </c>
      <c r="W283" s="162">
        <v>0</v>
      </c>
      <c r="X283" s="190">
        <v>0</v>
      </c>
      <c r="Y283" s="190">
        <v>0</v>
      </c>
      <c r="Z283" s="190">
        <v>0</v>
      </c>
      <c r="AA283" s="162">
        <v>0</v>
      </c>
      <c r="AB283" s="162">
        <v>0</v>
      </c>
      <c r="AC283" s="169">
        <v>0</v>
      </c>
      <c r="AD283" s="169">
        <v>0</v>
      </c>
      <c r="AE283" s="169">
        <v>0</v>
      </c>
      <c r="AF283" s="162">
        <v>0</v>
      </c>
      <c r="AG283" s="162">
        <v>0</v>
      </c>
      <c r="AH283" s="169">
        <v>0</v>
      </c>
      <c r="AI283" s="169">
        <v>0</v>
      </c>
      <c r="AJ283" s="169">
        <v>0</v>
      </c>
      <c r="AK283" s="169">
        <v>0</v>
      </c>
      <c r="AL283" s="162">
        <v>0</v>
      </c>
      <c r="AM283" s="162">
        <v>0</v>
      </c>
      <c r="AN283" s="162">
        <v>0</v>
      </c>
      <c r="AO283" s="224">
        <v>0</v>
      </c>
      <c r="AP283" s="169">
        <v>0</v>
      </c>
      <c r="AQ283" s="169">
        <v>0</v>
      </c>
      <c r="AR283" s="169">
        <v>0</v>
      </c>
      <c r="AS283" s="162">
        <v>0</v>
      </c>
      <c r="AT283" s="162">
        <v>0</v>
      </c>
      <c r="AU283" s="162">
        <v>0</v>
      </c>
      <c r="AV283" s="169">
        <v>0</v>
      </c>
      <c r="AW283" s="169">
        <v>0</v>
      </c>
      <c r="AX283" s="169">
        <v>0</v>
      </c>
      <c r="AY283" s="169">
        <v>0</v>
      </c>
      <c r="AZ283" s="162">
        <v>0</v>
      </c>
      <c r="BA283" s="162">
        <v>0</v>
      </c>
      <c r="BB283" s="162">
        <v>0</v>
      </c>
      <c r="BC283" s="169">
        <v>0</v>
      </c>
      <c r="BD283" s="169">
        <v>0</v>
      </c>
      <c r="BE283" s="169">
        <v>0</v>
      </c>
      <c r="BF283" s="169">
        <v>0</v>
      </c>
      <c r="BG283" s="162">
        <v>0</v>
      </c>
      <c r="BH283" s="169">
        <v>0</v>
      </c>
      <c r="BI283" s="169">
        <v>0</v>
      </c>
      <c r="BJ283" s="169">
        <v>31967</v>
      </c>
      <c r="BK283" s="162">
        <v>0</v>
      </c>
      <c r="BL283" s="169">
        <v>0</v>
      </c>
      <c r="BM283" s="169">
        <v>31967</v>
      </c>
      <c r="BN283" s="169">
        <v>31870</v>
      </c>
      <c r="BO283" s="169">
        <v>31870</v>
      </c>
      <c r="BP283" s="169">
        <v>32002</v>
      </c>
      <c r="BQ283" s="162">
        <v>0</v>
      </c>
      <c r="BR283" s="169">
        <v>0</v>
      </c>
      <c r="BS283" s="169">
        <v>32446</v>
      </c>
      <c r="BT283" s="169">
        <v>32816</v>
      </c>
      <c r="BU283" s="161" t="s">
        <v>2461</v>
      </c>
      <c r="BV283" s="161" t="s">
        <v>2462</v>
      </c>
      <c r="BW283" s="161" t="s">
        <v>1190</v>
      </c>
      <c r="BX283" s="161" t="s">
        <v>1216</v>
      </c>
      <c r="BY283" s="161" t="s">
        <v>2463</v>
      </c>
      <c r="BZ283" s="161" t="s">
        <v>1216</v>
      </c>
      <c r="CB283" s="161" t="s">
        <v>1216</v>
      </c>
      <c r="CF283" s="161" t="s">
        <v>2479</v>
      </c>
      <c r="CG283" s="161" t="s">
        <v>2480</v>
      </c>
      <c r="CI283" s="161">
        <v>1</v>
      </c>
      <c r="CK283" s="161" t="s">
        <v>2467</v>
      </c>
      <c r="CL283" s="161" t="s">
        <v>2468</v>
      </c>
    </row>
    <row r="284" spans="1:90" x14ac:dyDescent="0.25">
      <c r="A284" s="161">
        <v>1507</v>
      </c>
      <c r="B284" s="201" t="s">
        <v>2494</v>
      </c>
      <c r="C284" s="161" t="s">
        <v>2494</v>
      </c>
      <c r="D284" s="201" t="s">
        <v>2169</v>
      </c>
      <c r="E284" s="201" t="s">
        <v>1369</v>
      </c>
      <c r="F284" s="161" t="s">
        <v>2482</v>
      </c>
      <c r="G284" s="161" t="s">
        <v>2483</v>
      </c>
      <c r="H284" s="161" t="s">
        <v>2483</v>
      </c>
      <c r="I284" s="161" t="s">
        <v>2484</v>
      </c>
      <c r="J284" s="161" t="s">
        <v>2485</v>
      </c>
      <c r="O284" s="161" t="s">
        <v>2460</v>
      </c>
      <c r="P284" s="169">
        <v>0</v>
      </c>
      <c r="Q284" s="190">
        <v>0</v>
      </c>
      <c r="R284" s="162">
        <v>0</v>
      </c>
      <c r="S284" s="190">
        <v>0</v>
      </c>
      <c r="T284" s="190">
        <v>0</v>
      </c>
      <c r="U284" s="190">
        <v>0</v>
      </c>
      <c r="V284" s="162">
        <v>0</v>
      </c>
      <c r="W284" s="162">
        <v>0</v>
      </c>
      <c r="X284" s="190">
        <v>0</v>
      </c>
      <c r="Y284" s="190">
        <v>0</v>
      </c>
      <c r="Z284" s="190">
        <v>0</v>
      </c>
      <c r="AA284" s="162">
        <v>0</v>
      </c>
      <c r="AB284" s="162">
        <v>0</v>
      </c>
      <c r="AC284" s="169">
        <v>0</v>
      </c>
      <c r="AD284" s="169">
        <v>0</v>
      </c>
      <c r="AE284" s="169">
        <v>0</v>
      </c>
      <c r="AF284" s="162">
        <v>0</v>
      </c>
      <c r="AG284" s="162">
        <v>0</v>
      </c>
      <c r="AH284" s="169">
        <v>0</v>
      </c>
      <c r="AI284" s="169">
        <v>0</v>
      </c>
      <c r="AJ284" s="169">
        <v>0</v>
      </c>
      <c r="AK284" s="169">
        <v>0</v>
      </c>
      <c r="AL284" s="162">
        <v>0</v>
      </c>
      <c r="AM284" s="162">
        <v>0</v>
      </c>
      <c r="AN284" s="162">
        <v>0</v>
      </c>
      <c r="AO284" s="224">
        <v>0</v>
      </c>
      <c r="AP284" s="169">
        <v>0</v>
      </c>
      <c r="AQ284" s="169">
        <v>0</v>
      </c>
      <c r="AR284" s="169">
        <v>0</v>
      </c>
      <c r="AS284" s="162">
        <v>0</v>
      </c>
      <c r="AT284" s="162">
        <v>0</v>
      </c>
      <c r="AU284" s="162">
        <v>0</v>
      </c>
      <c r="AV284" s="169">
        <v>0</v>
      </c>
      <c r="AW284" s="169">
        <v>0</v>
      </c>
      <c r="AX284" s="169">
        <v>0</v>
      </c>
      <c r="AY284" s="169">
        <v>0</v>
      </c>
      <c r="AZ284" s="162">
        <v>0</v>
      </c>
      <c r="BA284" s="162">
        <v>0</v>
      </c>
      <c r="BB284" s="162">
        <v>0</v>
      </c>
      <c r="BC284" s="169">
        <v>0</v>
      </c>
      <c r="BD284" s="169">
        <v>0</v>
      </c>
      <c r="BE284" s="169">
        <v>0</v>
      </c>
      <c r="BF284" s="169">
        <v>0</v>
      </c>
      <c r="BG284" s="162">
        <v>0</v>
      </c>
      <c r="BH284" s="169">
        <v>0</v>
      </c>
      <c r="BI284" s="169">
        <v>0</v>
      </c>
      <c r="BJ284" s="169">
        <v>66258</v>
      </c>
      <c r="BK284" s="162">
        <v>0</v>
      </c>
      <c r="BL284" s="169">
        <v>0</v>
      </c>
      <c r="BM284" s="169">
        <v>66258</v>
      </c>
      <c r="BN284" s="169">
        <v>66670</v>
      </c>
      <c r="BO284" s="169">
        <v>66670</v>
      </c>
      <c r="BP284" s="169">
        <v>67114</v>
      </c>
      <c r="BQ284" s="162">
        <v>0</v>
      </c>
      <c r="BR284" s="169">
        <v>0</v>
      </c>
      <c r="BS284" s="169">
        <v>67520</v>
      </c>
      <c r="BT284" s="169">
        <v>0</v>
      </c>
      <c r="BU284" s="161" t="s">
        <v>2461</v>
      </c>
      <c r="BV284" s="161" t="s">
        <v>2462</v>
      </c>
      <c r="BW284" s="161" t="s">
        <v>1190</v>
      </c>
      <c r="BX284" s="161" t="s">
        <v>1216</v>
      </c>
      <c r="BY284" s="161" t="s">
        <v>2463</v>
      </c>
      <c r="BZ284" s="161" t="s">
        <v>1216</v>
      </c>
      <c r="CB284" s="161" t="s">
        <v>1216</v>
      </c>
      <c r="CF284" s="161" t="s">
        <v>2486</v>
      </c>
      <c r="CG284" s="161" t="s">
        <v>2487</v>
      </c>
      <c r="CI284" s="161">
        <v>1</v>
      </c>
      <c r="CK284" s="161" t="s">
        <v>2467</v>
      </c>
      <c r="CL284" s="161" t="s">
        <v>2468</v>
      </c>
    </row>
    <row r="285" spans="1:90" x14ac:dyDescent="0.25">
      <c r="A285" s="220">
        <v>1508</v>
      </c>
      <c r="B285" s="225" t="s">
        <v>2482</v>
      </c>
      <c r="C285" s="223" t="s">
        <v>2482</v>
      </c>
      <c r="D285" s="201" t="s">
        <v>1369</v>
      </c>
      <c r="E285" s="101" t="s">
        <v>2170</v>
      </c>
      <c r="F285" s="161" t="s">
        <v>2482</v>
      </c>
      <c r="G285" s="220" t="s">
        <v>2483</v>
      </c>
      <c r="H285" s="220" t="s">
        <v>2483</v>
      </c>
      <c r="I285" s="161" t="s">
        <v>2484</v>
      </c>
      <c r="J285" s="161" t="s">
        <v>2485</v>
      </c>
      <c r="O285" s="161" t="s">
        <v>2460</v>
      </c>
      <c r="P285" s="169">
        <v>0</v>
      </c>
      <c r="Q285" s="190">
        <v>0</v>
      </c>
      <c r="R285" s="162">
        <v>0</v>
      </c>
      <c r="S285" s="190">
        <v>0</v>
      </c>
      <c r="T285" s="190">
        <v>0</v>
      </c>
      <c r="U285" s="190">
        <v>0</v>
      </c>
      <c r="V285" s="162">
        <v>0</v>
      </c>
      <c r="W285" s="162">
        <v>0</v>
      </c>
      <c r="X285" s="190">
        <v>0</v>
      </c>
      <c r="Y285" s="190">
        <v>0</v>
      </c>
      <c r="Z285" s="190">
        <v>0</v>
      </c>
      <c r="AA285" s="162">
        <v>0</v>
      </c>
      <c r="AB285" s="162">
        <v>0</v>
      </c>
      <c r="AC285" s="169">
        <v>0</v>
      </c>
      <c r="AD285" s="169">
        <v>0</v>
      </c>
      <c r="AE285" s="169">
        <v>0</v>
      </c>
      <c r="AF285" s="162">
        <v>0</v>
      </c>
      <c r="AG285" s="162">
        <v>0</v>
      </c>
      <c r="AH285" s="169">
        <v>0</v>
      </c>
      <c r="AI285" s="169">
        <v>0</v>
      </c>
      <c r="AJ285" s="169">
        <v>0</v>
      </c>
      <c r="AK285" s="169">
        <v>0</v>
      </c>
      <c r="AL285" s="162">
        <v>0</v>
      </c>
      <c r="AM285" s="162">
        <v>0</v>
      </c>
      <c r="AN285" s="162">
        <v>0</v>
      </c>
      <c r="AO285" s="224">
        <v>0</v>
      </c>
      <c r="AP285" s="169">
        <v>0</v>
      </c>
      <c r="AQ285" s="169">
        <v>0</v>
      </c>
      <c r="AR285" s="169">
        <v>0</v>
      </c>
      <c r="AS285" s="162">
        <v>0</v>
      </c>
      <c r="AT285" s="162">
        <v>0</v>
      </c>
      <c r="AU285" s="162">
        <v>0</v>
      </c>
      <c r="AV285" s="169">
        <v>0</v>
      </c>
      <c r="AW285" s="169">
        <v>0</v>
      </c>
      <c r="AX285" s="169">
        <v>0</v>
      </c>
      <c r="AY285" s="169">
        <v>0</v>
      </c>
      <c r="AZ285" s="162">
        <v>0</v>
      </c>
      <c r="BA285" s="162">
        <v>0</v>
      </c>
      <c r="BB285" s="162">
        <v>0</v>
      </c>
      <c r="BC285" s="169">
        <v>0</v>
      </c>
      <c r="BD285" s="169">
        <v>0</v>
      </c>
      <c r="BE285" s="169">
        <v>0</v>
      </c>
      <c r="BF285" s="169">
        <v>0</v>
      </c>
      <c r="BG285" s="162">
        <v>0</v>
      </c>
      <c r="BH285" s="169">
        <v>0</v>
      </c>
      <c r="BI285" s="169">
        <v>0</v>
      </c>
      <c r="BJ285" s="169">
        <v>0</v>
      </c>
      <c r="BK285" s="162">
        <v>0</v>
      </c>
      <c r="BL285" s="169">
        <v>0</v>
      </c>
      <c r="BM285" s="169">
        <v>0</v>
      </c>
      <c r="BN285" s="169">
        <v>0</v>
      </c>
      <c r="BO285" s="169">
        <v>0</v>
      </c>
      <c r="BP285" s="169">
        <v>0</v>
      </c>
      <c r="BQ285" s="162">
        <v>0</v>
      </c>
      <c r="BR285" s="169">
        <v>0</v>
      </c>
      <c r="BS285" s="169">
        <v>0</v>
      </c>
      <c r="BT285" s="169">
        <v>58509</v>
      </c>
      <c r="BU285" s="161" t="s">
        <v>2461</v>
      </c>
      <c r="BV285" s="161" t="s">
        <v>2462</v>
      </c>
      <c r="BW285" s="161" t="s">
        <v>1190</v>
      </c>
      <c r="BX285" s="161" t="s">
        <v>1216</v>
      </c>
      <c r="BY285" s="161" t="s">
        <v>2463</v>
      </c>
      <c r="BZ285" s="161" t="s">
        <v>1216</v>
      </c>
      <c r="CB285" s="161" t="s">
        <v>1216</v>
      </c>
      <c r="CF285" s="161" t="s">
        <v>2486</v>
      </c>
      <c r="CG285" s="161" t="s">
        <v>2487</v>
      </c>
      <c r="CK285" s="161" t="s">
        <v>2467</v>
      </c>
      <c r="CL285" s="161" t="s">
        <v>2468</v>
      </c>
    </row>
    <row r="286" spans="1:90" x14ac:dyDescent="0.25">
      <c r="A286" s="161">
        <v>1511</v>
      </c>
      <c r="B286" s="201" t="s">
        <v>2495</v>
      </c>
      <c r="C286" s="161" t="s">
        <v>2495</v>
      </c>
      <c r="D286" s="201" t="s">
        <v>2169</v>
      </c>
      <c r="E286" s="201" t="s">
        <v>2170</v>
      </c>
      <c r="F286" s="161" t="s">
        <v>2495</v>
      </c>
      <c r="G286" s="161" t="s">
        <v>2496</v>
      </c>
      <c r="H286" s="161" t="s">
        <v>2496</v>
      </c>
      <c r="I286" s="161" t="s">
        <v>2458</v>
      </c>
      <c r="J286" s="161" t="s">
        <v>2459</v>
      </c>
      <c r="O286" s="161" t="s">
        <v>2460</v>
      </c>
      <c r="P286" s="169">
        <v>3417</v>
      </c>
      <c r="Q286" s="190">
        <v>3417</v>
      </c>
      <c r="R286" s="162">
        <v>1</v>
      </c>
      <c r="S286" s="190">
        <v>3388</v>
      </c>
      <c r="T286" s="190">
        <v>3388</v>
      </c>
      <c r="U286" s="190">
        <v>3388</v>
      </c>
      <c r="V286" s="162">
        <v>1</v>
      </c>
      <c r="W286" s="162">
        <v>1</v>
      </c>
      <c r="X286" s="190">
        <v>3336</v>
      </c>
      <c r="Y286" s="190">
        <v>3336</v>
      </c>
      <c r="Z286" s="190">
        <v>3336</v>
      </c>
      <c r="AA286" s="162">
        <v>1</v>
      </c>
      <c r="AB286" s="162">
        <v>1</v>
      </c>
      <c r="AC286" s="169">
        <v>3302</v>
      </c>
      <c r="AD286" s="169">
        <v>3302</v>
      </c>
      <c r="AE286" s="169">
        <v>3302</v>
      </c>
      <c r="AF286" s="162">
        <v>1</v>
      </c>
      <c r="AG286" s="162">
        <v>1</v>
      </c>
      <c r="AH286" s="169">
        <v>3258</v>
      </c>
      <c r="AI286" s="169">
        <v>3258</v>
      </c>
      <c r="AJ286" s="169">
        <v>3258</v>
      </c>
      <c r="AK286" s="169">
        <v>3258</v>
      </c>
      <c r="AL286" s="162">
        <v>1</v>
      </c>
      <c r="AM286" s="162">
        <v>1</v>
      </c>
      <c r="AN286" s="162">
        <v>1</v>
      </c>
      <c r="AO286" s="224">
        <v>3256</v>
      </c>
      <c r="AP286" s="169">
        <v>3256</v>
      </c>
      <c r="AQ286" s="169">
        <v>3256</v>
      </c>
      <c r="AR286" s="169">
        <v>3256</v>
      </c>
      <c r="AS286" s="162">
        <v>1</v>
      </c>
      <c r="AT286" s="162">
        <v>1</v>
      </c>
      <c r="AU286" s="162">
        <v>1</v>
      </c>
      <c r="AV286" s="169">
        <v>3203</v>
      </c>
      <c r="AW286" s="169">
        <v>3203</v>
      </c>
      <c r="AX286" s="169">
        <v>0</v>
      </c>
      <c r="AY286" s="169">
        <v>0</v>
      </c>
      <c r="AZ286" s="162">
        <v>1</v>
      </c>
      <c r="BA286" s="162">
        <v>0</v>
      </c>
      <c r="BB286" s="162">
        <v>0</v>
      </c>
      <c r="BC286" s="169">
        <v>3187</v>
      </c>
      <c r="BD286" s="169">
        <v>3187</v>
      </c>
      <c r="BE286" s="169">
        <v>0</v>
      </c>
      <c r="BF286" s="169">
        <v>0</v>
      </c>
      <c r="BG286" s="162">
        <v>1</v>
      </c>
      <c r="BH286" s="169">
        <v>3163</v>
      </c>
      <c r="BI286" s="169">
        <v>3163</v>
      </c>
      <c r="BJ286" s="169">
        <v>3117</v>
      </c>
      <c r="BK286" s="162">
        <v>0</v>
      </c>
      <c r="BL286" s="169">
        <v>0</v>
      </c>
      <c r="BM286" s="169">
        <v>3117</v>
      </c>
      <c r="BN286" s="169">
        <v>3083</v>
      </c>
      <c r="BO286" s="169">
        <v>3083</v>
      </c>
      <c r="BP286" s="169">
        <v>3045</v>
      </c>
      <c r="BQ286" s="162">
        <v>0</v>
      </c>
      <c r="BR286" s="169">
        <v>0</v>
      </c>
      <c r="BS286" s="169">
        <v>3013</v>
      </c>
      <c r="BT286" s="169">
        <v>3026</v>
      </c>
      <c r="BU286" s="161" t="s">
        <v>2461</v>
      </c>
      <c r="BV286" s="161" t="s">
        <v>2462</v>
      </c>
      <c r="BW286" s="161" t="s">
        <v>1190</v>
      </c>
      <c r="BX286" s="161" t="s">
        <v>1216</v>
      </c>
      <c r="BY286" s="161" t="s">
        <v>2463</v>
      </c>
      <c r="BZ286" s="161" t="s">
        <v>1216</v>
      </c>
      <c r="CB286" s="161" t="s">
        <v>1216</v>
      </c>
      <c r="CF286" s="161" t="s">
        <v>2464</v>
      </c>
      <c r="CG286" s="161" t="s">
        <v>2465</v>
      </c>
      <c r="CH286" s="161" t="s">
        <v>2466</v>
      </c>
      <c r="CI286" s="161">
        <v>0</v>
      </c>
      <c r="CJ286" s="161">
        <v>1.2467852682201399</v>
      </c>
      <c r="CK286" s="161" t="s">
        <v>2467</v>
      </c>
      <c r="CL286" s="161" t="s">
        <v>2468</v>
      </c>
    </row>
    <row r="287" spans="1:90" x14ac:dyDescent="0.25">
      <c r="A287" s="161">
        <v>1514</v>
      </c>
      <c r="B287" s="201" t="s">
        <v>2497</v>
      </c>
      <c r="C287" s="161" t="s">
        <v>2497</v>
      </c>
      <c r="D287" s="201" t="s">
        <v>2169</v>
      </c>
      <c r="E287" s="201" t="s">
        <v>2170</v>
      </c>
      <c r="F287" s="161" t="s">
        <v>2497</v>
      </c>
      <c r="G287" s="161" t="s">
        <v>2498</v>
      </c>
      <c r="H287" s="161" t="s">
        <v>2498</v>
      </c>
      <c r="I287" s="161" t="s">
        <v>2458</v>
      </c>
      <c r="J287" s="161" t="s">
        <v>2459</v>
      </c>
      <c r="O287" s="161" t="s">
        <v>2460</v>
      </c>
      <c r="P287" s="169">
        <v>2625</v>
      </c>
      <c r="Q287" s="190">
        <v>2625</v>
      </c>
      <c r="R287" s="162">
        <v>1</v>
      </c>
      <c r="S287" s="190">
        <v>2588</v>
      </c>
      <c r="T287" s="190">
        <v>2588</v>
      </c>
      <c r="U287" s="190">
        <v>2588</v>
      </c>
      <c r="V287" s="162">
        <v>1</v>
      </c>
      <c r="W287" s="162">
        <v>1</v>
      </c>
      <c r="X287" s="190">
        <v>2628</v>
      </c>
      <c r="Y287" s="190">
        <v>2628</v>
      </c>
      <c r="Z287" s="190">
        <v>2628</v>
      </c>
      <c r="AA287" s="162">
        <v>1</v>
      </c>
      <c r="AB287" s="162">
        <v>1</v>
      </c>
      <c r="AC287" s="169">
        <v>2636</v>
      </c>
      <c r="AD287" s="169">
        <v>2636</v>
      </c>
      <c r="AE287" s="169">
        <v>2636</v>
      </c>
      <c r="AF287" s="162">
        <v>1</v>
      </c>
      <c r="AG287" s="162">
        <v>1</v>
      </c>
      <c r="AH287" s="169">
        <v>2635</v>
      </c>
      <c r="AI287" s="169">
        <v>2635</v>
      </c>
      <c r="AJ287" s="169">
        <v>2635</v>
      </c>
      <c r="AK287" s="169">
        <v>2635</v>
      </c>
      <c r="AL287" s="162">
        <v>1</v>
      </c>
      <c r="AM287" s="162">
        <v>1</v>
      </c>
      <c r="AN287" s="162">
        <v>1</v>
      </c>
      <c r="AO287" s="224">
        <v>2559</v>
      </c>
      <c r="AP287" s="169">
        <v>2559</v>
      </c>
      <c r="AQ287" s="169">
        <v>2559</v>
      </c>
      <c r="AR287" s="169">
        <v>2559</v>
      </c>
      <c r="AS287" s="162">
        <v>1</v>
      </c>
      <c r="AT287" s="162">
        <v>1</v>
      </c>
      <c r="AU287" s="162">
        <v>1</v>
      </c>
      <c r="AV287" s="169">
        <v>2540</v>
      </c>
      <c r="AW287" s="169">
        <v>2540</v>
      </c>
      <c r="AX287" s="169">
        <v>0</v>
      </c>
      <c r="AY287" s="169">
        <v>0</v>
      </c>
      <c r="AZ287" s="162">
        <v>1</v>
      </c>
      <c r="BA287" s="162">
        <v>0</v>
      </c>
      <c r="BB287" s="162">
        <v>0</v>
      </c>
      <c r="BC287" s="169">
        <v>2522</v>
      </c>
      <c r="BD287" s="169">
        <v>2522</v>
      </c>
      <c r="BE287" s="169">
        <v>0</v>
      </c>
      <c r="BF287" s="169">
        <v>0</v>
      </c>
      <c r="BG287" s="162">
        <v>1</v>
      </c>
      <c r="BH287" s="169">
        <v>2493</v>
      </c>
      <c r="BI287" s="169">
        <v>2493</v>
      </c>
      <c r="BJ287" s="169">
        <v>2461</v>
      </c>
      <c r="BK287" s="162">
        <v>0</v>
      </c>
      <c r="BL287" s="169">
        <v>0</v>
      </c>
      <c r="BM287" s="169">
        <v>2461</v>
      </c>
      <c r="BN287" s="169">
        <v>2445</v>
      </c>
      <c r="BO287" s="169">
        <v>2445</v>
      </c>
      <c r="BP287" s="169">
        <v>2422</v>
      </c>
      <c r="BQ287" s="162">
        <v>0</v>
      </c>
      <c r="BR287" s="169">
        <v>0</v>
      </c>
      <c r="BS287" s="169">
        <v>2442</v>
      </c>
      <c r="BT287" s="169">
        <v>2438</v>
      </c>
      <c r="BU287" s="161" t="s">
        <v>2461</v>
      </c>
      <c r="BV287" s="161" t="s">
        <v>2462</v>
      </c>
      <c r="BW287" s="161" t="s">
        <v>1190</v>
      </c>
      <c r="BX287" s="161" t="s">
        <v>1216</v>
      </c>
      <c r="BY287" s="161" t="s">
        <v>2463</v>
      </c>
      <c r="BZ287" s="161" t="s">
        <v>1216</v>
      </c>
      <c r="CB287" s="161" t="s">
        <v>1216</v>
      </c>
      <c r="CF287" s="161" t="s">
        <v>2464</v>
      </c>
      <c r="CG287" s="161" t="s">
        <v>2465</v>
      </c>
      <c r="CH287" s="161" t="s">
        <v>2466</v>
      </c>
      <c r="CI287" s="161">
        <v>0</v>
      </c>
      <c r="CJ287" s="161">
        <v>1.0717105868242001</v>
      </c>
      <c r="CK287" s="161" t="s">
        <v>2467</v>
      </c>
      <c r="CL287" s="161" t="s">
        <v>2468</v>
      </c>
    </row>
    <row r="288" spans="1:90" x14ac:dyDescent="0.25">
      <c r="A288" s="161">
        <v>1515</v>
      </c>
      <c r="B288" s="201" t="s">
        <v>2499</v>
      </c>
      <c r="C288" s="161" t="s">
        <v>2499</v>
      </c>
      <c r="D288" s="201" t="s">
        <v>2169</v>
      </c>
      <c r="E288" s="201" t="s">
        <v>2170</v>
      </c>
      <c r="F288" s="161" t="s">
        <v>2499</v>
      </c>
      <c r="G288" s="161" t="s">
        <v>2500</v>
      </c>
      <c r="H288" s="161" t="s">
        <v>2500</v>
      </c>
      <c r="I288" s="161" t="s">
        <v>2458</v>
      </c>
      <c r="J288" s="161" t="s">
        <v>2459</v>
      </c>
      <c r="O288" s="161" t="s">
        <v>2460</v>
      </c>
      <c r="P288" s="169">
        <v>8533</v>
      </c>
      <c r="Q288" s="190">
        <v>8533</v>
      </c>
      <c r="R288" s="162">
        <v>1</v>
      </c>
      <c r="S288" s="190">
        <v>8727</v>
      </c>
      <c r="T288" s="190">
        <v>8727</v>
      </c>
      <c r="U288" s="190">
        <v>8727</v>
      </c>
      <c r="V288" s="162">
        <v>1</v>
      </c>
      <c r="W288" s="162">
        <v>1</v>
      </c>
      <c r="X288" s="190">
        <v>8847</v>
      </c>
      <c r="Y288" s="190">
        <v>8847</v>
      </c>
      <c r="Z288" s="190">
        <v>8847</v>
      </c>
      <c r="AA288" s="162">
        <v>1</v>
      </c>
      <c r="AB288" s="162">
        <v>1</v>
      </c>
      <c r="AC288" s="169">
        <v>8847</v>
      </c>
      <c r="AD288" s="169">
        <v>8847</v>
      </c>
      <c r="AE288" s="169">
        <v>8847</v>
      </c>
      <c r="AF288" s="162">
        <v>1</v>
      </c>
      <c r="AG288" s="162">
        <v>1</v>
      </c>
      <c r="AH288" s="169">
        <v>8934</v>
      </c>
      <c r="AI288" s="169">
        <v>8934</v>
      </c>
      <c r="AJ288" s="169">
        <v>8934</v>
      </c>
      <c r="AK288" s="169">
        <v>8934</v>
      </c>
      <c r="AL288" s="162">
        <v>1</v>
      </c>
      <c r="AM288" s="162">
        <v>1</v>
      </c>
      <c r="AN288" s="162">
        <v>1</v>
      </c>
      <c r="AO288" s="224">
        <v>8972</v>
      </c>
      <c r="AP288" s="169">
        <v>8972</v>
      </c>
      <c r="AQ288" s="169">
        <v>8972</v>
      </c>
      <c r="AR288" s="169">
        <v>8972</v>
      </c>
      <c r="AS288" s="162">
        <v>1</v>
      </c>
      <c r="AT288" s="162">
        <v>1</v>
      </c>
      <c r="AU288" s="162">
        <v>1</v>
      </c>
      <c r="AV288" s="169">
        <v>8957</v>
      </c>
      <c r="AW288" s="169">
        <v>8957</v>
      </c>
      <c r="AX288" s="169">
        <v>0</v>
      </c>
      <c r="AY288" s="169">
        <v>0</v>
      </c>
      <c r="AZ288" s="162">
        <v>1</v>
      </c>
      <c r="BA288" s="162">
        <v>0</v>
      </c>
      <c r="BB288" s="162">
        <v>0</v>
      </c>
      <c r="BC288" s="169">
        <v>8965</v>
      </c>
      <c r="BD288" s="169">
        <v>8965</v>
      </c>
      <c r="BE288" s="169">
        <v>0</v>
      </c>
      <c r="BF288" s="169">
        <v>0</v>
      </c>
      <c r="BG288" s="162">
        <v>1</v>
      </c>
      <c r="BH288" s="169">
        <v>8927</v>
      </c>
      <c r="BI288" s="169">
        <v>8927</v>
      </c>
      <c r="BJ288" s="169">
        <v>8900</v>
      </c>
      <c r="BK288" s="162">
        <v>0</v>
      </c>
      <c r="BL288" s="169">
        <v>0</v>
      </c>
      <c r="BM288" s="169">
        <v>8900</v>
      </c>
      <c r="BN288" s="169">
        <v>8858</v>
      </c>
      <c r="BO288" s="169">
        <v>8858</v>
      </c>
      <c r="BP288" s="169">
        <v>8765</v>
      </c>
      <c r="BQ288" s="162">
        <v>0</v>
      </c>
      <c r="BR288" s="169">
        <v>0</v>
      </c>
      <c r="BS288" s="169">
        <v>8842</v>
      </c>
      <c r="BT288" s="169">
        <v>8968</v>
      </c>
      <c r="BU288" s="161" t="s">
        <v>2461</v>
      </c>
      <c r="BV288" s="161" t="s">
        <v>2462</v>
      </c>
      <c r="BW288" s="161" t="s">
        <v>1190</v>
      </c>
      <c r="BX288" s="161" t="s">
        <v>1216</v>
      </c>
      <c r="BY288" s="161" t="s">
        <v>2463</v>
      </c>
      <c r="BZ288" s="161" t="s">
        <v>1216</v>
      </c>
      <c r="CB288" s="161" t="s">
        <v>1216</v>
      </c>
      <c r="CF288" s="161" t="s">
        <v>2464</v>
      </c>
      <c r="CG288" s="161" t="s">
        <v>2465</v>
      </c>
      <c r="CH288" s="161" t="s">
        <v>2466</v>
      </c>
      <c r="CI288" s="161">
        <v>0</v>
      </c>
      <c r="CJ288" s="161">
        <v>1.0501343459664201</v>
      </c>
      <c r="CK288" s="161" t="s">
        <v>2467</v>
      </c>
      <c r="CL288" s="161" t="s">
        <v>2468</v>
      </c>
    </row>
    <row r="289" spans="1:90" x14ac:dyDescent="0.25">
      <c r="A289" s="161">
        <v>1516</v>
      </c>
      <c r="B289" s="201" t="s">
        <v>2501</v>
      </c>
      <c r="C289" s="161" t="s">
        <v>2501</v>
      </c>
      <c r="D289" s="201" t="s">
        <v>2169</v>
      </c>
      <c r="E289" s="201" t="s">
        <v>2170</v>
      </c>
      <c r="F289" s="161" t="s">
        <v>2501</v>
      </c>
      <c r="G289" s="161" t="s">
        <v>2502</v>
      </c>
      <c r="H289" s="161" t="s">
        <v>2502</v>
      </c>
      <c r="I289" s="161" t="s">
        <v>2458</v>
      </c>
      <c r="J289" s="161" t="s">
        <v>2459</v>
      </c>
      <c r="O289" s="161" t="s">
        <v>2460</v>
      </c>
      <c r="P289" s="169">
        <v>7751</v>
      </c>
      <c r="Q289" s="190">
        <v>7751</v>
      </c>
      <c r="R289" s="162">
        <v>1</v>
      </c>
      <c r="S289" s="190">
        <v>7828</v>
      </c>
      <c r="T289" s="190">
        <v>7828</v>
      </c>
      <c r="U289" s="190">
        <v>7828</v>
      </c>
      <c r="V289" s="162">
        <v>1</v>
      </c>
      <c r="W289" s="162">
        <v>1</v>
      </c>
      <c r="X289" s="190">
        <v>7927</v>
      </c>
      <c r="Y289" s="190">
        <v>7927</v>
      </c>
      <c r="Z289" s="190">
        <v>7927</v>
      </c>
      <c r="AA289" s="162">
        <v>1</v>
      </c>
      <c r="AB289" s="162">
        <v>1</v>
      </c>
      <c r="AC289" s="169">
        <v>8092</v>
      </c>
      <c r="AD289" s="169">
        <v>8092</v>
      </c>
      <c r="AE289" s="169">
        <v>8092</v>
      </c>
      <c r="AF289" s="162">
        <v>1</v>
      </c>
      <c r="AG289" s="162">
        <v>1</v>
      </c>
      <c r="AH289" s="169">
        <v>8292</v>
      </c>
      <c r="AI289" s="169">
        <v>8292</v>
      </c>
      <c r="AJ289" s="169">
        <v>8292</v>
      </c>
      <c r="AK289" s="169">
        <v>8292</v>
      </c>
      <c r="AL289" s="162">
        <v>1</v>
      </c>
      <c r="AM289" s="162">
        <v>1</v>
      </c>
      <c r="AN289" s="162">
        <v>1</v>
      </c>
      <c r="AO289" s="224">
        <v>8430</v>
      </c>
      <c r="AP289" s="169">
        <v>8430</v>
      </c>
      <c r="AQ289" s="169">
        <v>8430</v>
      </c>
      <c r="AR289" s="169">
        <v>8430</v>
      </c>
      <c r="AS289" s="162">
        <v>1</v>
      </c>
      <c r="AT289" s="162">
        <v>1</v>
      </c>
      <c r="AU289" s="162">
        <v>1</v>
      </c>
      <c r="AV289" s="169">
        <v>8457</v>
      </c>
      <c r="AW289" s="169">
        <v>8457</v>
      </c>
      <c r="AX289" s="169">
        <v>0</v>
      </c>
      <c r="AY289" s="169">
        <v>0</v>
      </c>
      <c r="AZ289" s="162">
        <v>1</v>
      </c>
      <c r="BA289" s="162">
        <v>0</v>
      </c>
      <c r="BB289" s="162">
        <v>0</v>
      </c>
      <c r="BC289" s="169">
        <v>8555</v>
      </c>
      <c r="BD289" s="169">
        <v>8555</v>
      </c>
      <c r="BE289" s="169">
        <v>0</v>
      </c>
      <c r="BF289" s="169">
        <v>0</v>
      </c>
      <c r="BG289" s="162">
        <v>1</v>
      </c>
      <c r="BH289" s="169">
        <v>8609</v>
      </c>
      <c r="BI289" s="169">
        <v>8609</v>
      </c>
      <c r="BJ289" s="169">
        <v>8571</v>
      </c>
      <c r="BK289" s="162">
        <v>0</v>
      </c>
      <c r="BL289" s="169">
        <v>0</v>
      </c>
      <c r="BM289" s="169">
        <v>8571</v>
      </c>
      <c r="BN289" s="169">
        <v>8575</v>
      </c>
      <c r="BO289" s="169">
        <v>8575</v>
      </c>
      <c r="BP289" s="169">
        <v>8557</v>
      </c>
      <c r="BQ289" s="162">
        <v>0</v>
      </c>
      <c r="BR289" s="169">
        <v>0</v>
      </c>
      <c r="BS289" s="169">
        <v>8797</v>
      </c>
      <c r="BT289" s="169">
        <v>8861</v>
      </c>
      <c r="BU289" s="161" t="s">
        <v>2461</v>
      </c>
      <c r="BV289" s="161" t="s">
        <v>2462</v>
      </c>
      <c r="BW289" s="161" t="s">
        <v>1190</v>
      </c>
      <c r="BX289" s="161" t="s">
        <v>1216</v>
      </c>
      <c r="BY289" s="161" t="s">
        <v>2463</v>
      </c>
      <c r="BZ289" s="161" t="s">
        <v>1216</v>
      </c>
      <c r="CB289" s="161" t="s">
        <v>1216</v>
      </c>
      <c r="CF289" s="161" t="s">
        <v>2464</v>
      </c>
      <c r="CG289" s="161" t="s">
        <v>2465</v>
      </c>
      <c r="CH289" s="161" t="s">
        <v>2466</v>
      </c>
      <c r="CI289" s="161">
        <v>0</v>
      </c>
      <c r="CJ289" s="161">
        <v>0.89766701946385996</v>
      </c>
      <c r="CK289" s="161" t="s">
        <v>2467</v>
      </c>
      <c r="CL289" s="161" t="s">
        <v>2468</v>
      </c>
    </row>
    <row r="290" spans="1:90" x14ac:dyDescent="0.25">
      <c r="A290" s="161">
        <v>1517</v>
      </c>
      <c r="B290" s="201" t="s">
        <v>2503</v>
      </c>
      <c r="C290" s="161" t="s">
        <v>2503</v>
      </c>
      <c r="D290" s="201" t="s">
        <v>2169</v>
      </c>
      <c r="E290" s="201" t="s">
        <v>2170</v>
      </c>
      <c r="F290" s="161" t="s">
        <v>2503</v>
      </c>
      <c r="G290" s="161" t="s">
        <v>2504</v>
      </c>
      <c r="H290" s="161" t="s">
        <v>2504</v>
      </c>
      <c r="I290" s="161" t="s">
        <v>2458</v>
      </c>
      <c r="J290" s="161" t="s">
        <v>2459</v>
      </c>
      <c r="O290" s="161" t="s">
        <v>2460</v>
      </c>
      <c r="P290" s="169">
        <v>4932</v>
      </c>
      <c r="Q290" s="190">
        <v>4932</v>
      </c>
      <c r="R290" s="162">
        <v>1</v>
      </c>
      <c r="S290" s="190">
        <v>5000</v>
      </c>
      <c r="T290" s="190">
        <v>5000</v>
      </c>
      <c r="U290" s="190">
        <v>5000</v>
      </c>
      <c r="V290" s="162">
        <v>1</v>
      </c>
      <c r="W290" s="162">
        <v>1</v>
      </c>
      <c r="X290" s="190">
        <v>5057</v>
      </c>
      <c r="Y290" s="190">
        <v>5057</v>
      </c>
      <c r="Z290" s="190">
        <v>5057</v>
      </c>
      <c r="AA290" s="162">
        <v>1</v>
      </c>
      <c r="AB290" s="162">
        <v>1</v>
      </c>
      <c r="AC290" s="169">
        <v>5021</v>
      </c>
      <c r="AD290" s="169">
        <v>5021</v>
      </c>
      <c r="AE290" s="169">
        <v>5021</v>
      </c>
      <c r="AF290" s="162">
        <v>1</v>
      </c>
      <c r="AG290" s="162">
        <v>1</v>
      </c>
      <c r="AH290" s="169">
        <v>5065</v>
      </c>
      <c r="AI290" s="169">
        <v>5065</v>
      </c>
      <c r="AJ290" s="169">
        <v>5065</v>
      </c>
      <c r="AK290" s="169">
        <v>5065</v>
      </c>
      <c r="AL290" s="162">
        <v>1</v>
      </c>
      <c r="AM290" s="162">
        <v>1</v>
      </c>
      <c r="AN290" s="162">
        <v>1</v>
      </c>
      <c r="AO290" s="224">
        <v>5189</v>
      </c>
      <c r="AP290" s="169">
        <v>5189</v>
      </c>
      <c r="AQ290" s="169">
        <v>5189</v>
      </c>
      <c r="AR290" s="169">
        <v>5189</v>
      </c>
      <c r="AS290" s="162">
        <v>1</v>
      </c>
      <c r="AT290" s="162">
        <v>1</v>
      </c>
      <c r="AU290" s="162">
        <v>1</v>
      </c>
      <c r="AV290" s="169">
        <v>5185</v>
      </c>
      <c r="AW290" s="169">
        <v>5185</v>
      </c>
      <c r="AX290" s="169">
        <v>0</v>
      </c>
      <c r="AY290" s="169">
        <v>0</v>
      </c>
      <c r="AZ290" s="162">
        <v>1</v>
      </c>
      <c r="BA290" s="162">
        <v>0</v>
      </c>
      <c r="BB290" s="162">
        <v>0</v>
      </c>
      <c r="BC290" s="169">
        <v>5150</v>
      </c>
      <c r="BD290" s="169">
        <v>5150</v>
      </c>
      <c r="BE290" s="169">
        <v>0</v>
      </c>
      <c r="BF290" s="169">
        <v>0</v>
      </c>
      <c r="BG290" s="162">
        <v>1</v>
      </c>
      <c r="BH290" s="169">
        <v>5155</v>
      </c>
      <c r="BI290" s="169">
        <v>5155</v>
      </c>
      <c r="BJ290" s="169">
        <v>5175</v>
      </c>
      <c r="BK290" s="162">
        <v>0</v>
      </c>
      <c r="BL290" s="169">
        <v>0</v>
      </c>
      <c r="BM290" s="169">
        <v>5175</v>
      </c>
      <c r="BN290" s="169">
        <v>5140</v>
      </c>
      <c r="BO290" s="169">
        <v>5140</v>
      </c>
      <c r="BP290" s="169">
        <v>5126</v>
      </c>
      <c r="BQ290" s="162">
        <v>0</v>
      </c>
      <c r="BR290" s="169">
        <v>0</v>
      </c>
      <c r="BS290" s="169">
        <v>5159</v>
      </c>
      <c r="BT290" s="169">
        <v>5322</v>
      </c>
      <c r="BU290" s="161" t="s">
        <v>2461</v>
      </c>
      <c r="BV290" s="161" t="s">
        <v>2462</v>
      </c>
      <c r="BW290" s="161" t="s">
        <v>1190</v>
      </c>
      <c r="BX290" s="161" t="s">
        <v>1216</v>
      </c>
      <c r="BY290" s="161" t="s">
        <v>2463</v>
      </c>
      <c r="BZ290" s="161" t="s">
        <v>1216</v>
      </c>
      <c r="CB290" s="161" t="s">
        <v>1216</v>
      </c>
      <c r="CF290" s="161" t="s">
        <v>2464</v>
      </c>
      <c r="CG290" s="161" t="s">
        <v>2465</v>
      </c>
      <c r="CH290" s="161" t="s">
        <v>2466</v>
      </c>
      <c r="CI290" s="161">
        <v>0</v>
      </c>
      <c r="CJ290" s="161">
        <v>1.0185317923644299</v>
      </c>
      <c r="CK290" s="161" t="s">
        <v>2467</v>
      </c>
      <c r="CL290" s="161" t="s">
        <v>2468</v>
      </c>
    </row>
    <row r="291" spans="1:90" x14ac:dyDescent="0.25">
      <c r="A291" s="161">
        <v>1519</v>
      </c>
      <c r="B291" s="201" t="s">
        <v>2505</v>
      </c>
      <c r="C291" s="161" t="s">
        <v>2505</v>
      </c>
      <c r="D291" s="201" t="s">
        <v>1369</v>
      </c>
      <c r="E291" s="201" t="s">
        <v>1369</v>
      </c>
      <c r="F291" s="161" t="s">
        <v>2455</v>
      </c>
      <c r="G291" s="161" t="s">
        <v>2456</v>
      </c>
      <c r="H291" s="161" t="s">
        <v>2456</v>
      </c>
      <c r="I291" s="161" t="s">
        <v>2458</v>
      </c>
      <c r="J291" s="161" t="s">
        <v>2459</v>
      </c>
      <c r="O291" s="161" t="s">
        <v>2460</v>
      </c>
      <c r="P291" s="169">
        <v>8655</v>
      </c>
      <c r="Q291" s="190">
        <v>8655</v>
      </c>
      <c r="R291" s="162">
        <v>1</v>
      </c>
      <c r="S291" s="190">
        <v>8693</v>
      </c>
      <c r="T291" s="190">
        <v>8693</v>
      </c>
      <c r="U291" s="190">
        <v>8693</v>
      </c>
      <c r="V291" s="162">
        <v>1</v>
      </c>
      <c r="W291" s="162">
        <v>1</v>
      </c>
      <c r="X291" s="190">
        <v>8827</v>
      </c>
      <c r="Y291" s="190">
        <v>8827</v>
      </c>
      <c r="Z291" s="190">
        <v>8827</v>
      </c>
      <c r="AA291" s="162">
        <v>1</v>
      </c>
      <c r="AB291" s="162">
        <v>1</v>
      </c>
      <c r="AC291" s="169">
        <v>8909</v>
      </c>
      <c r="AD291" s="169">
        <v>8909</v>
      </c>
      <c r="AE291" s="169">
        <v>8909</v>
      </c>
      <c r="AF291" s="162">
        <v>1</v>
      </c>
      <c r="AG291" s="162">
        <v>1</v>
      </c>
      <c r="AH291" s="169">
        <v>8977</v>
      </c>
      <c r="AI291" s="169">
        <v>8977</v>
      </c>
      <c r="AJ291" s="169">
        <v>8977</v>
      </c>
      <c r="AK291" s="169">
        <v>8977</v>
      </c>
      <c r="AL291" s="162">
        <v>1</v>
      </c>
      <c r="AM291" s="162">
        <v>1</v>
      </c>
      <c r="AN291" s="162">
        <v>1</v>
      </c>
      <c r="AO291" s="224">
        <v>9037</v>
      </c>
      <c r="AP291" s="169">
        <v>9037</v>
      </c>
      <c r="AQ291" s="169">
        <v>9037</v>
      </c>
      <c r="AR291" s="169">
        <v>9037</v>
      </c>
      <c r="AS291" s="162">
        <v>1</v>
      </c>
      <c r="AT291" s="162">
        <v>1</v>
      </c>
      <c r="AU291" s="162">
        <v>1</v>
      </c>
      <c r="AV291" s="169">
        <v>9102</v>
      </c>
      <c r="AW291" s="169">
        <v>9102</v>
      </c>
      <c r="AX291" s="169">
        <v>0</v>
      </c>
      <c r="AY291" s="169">
        <v>0</v>
      </c>
      <c r="AZ291" s="162">
        <v>1</v>
      </c>
      <c r="BA291" s="162">
        <v>0</v>
      </c>
      <c r="BB291" s="162">
        <v>0</v>
      </c>
      <c r="BC291" s="169">
        <v>9188</v>
      </c>
      <c r="BD291" s="169">
        <v>9188</v>
      </c>
      <c r="BE291" s="169">
        <v>0</v>
      </c>
      <c r="BF291" s="169">
        <v>0</v>
      </c>
      <c r="BG291" s="162">
        <v>1</v>
      </c>
      <c r="BH291" s="169">
        <v>9197</v>
      </c>
      <c r="BI291" s="169">
        <v>9197</v>
      </c>
      <c r="BJ291" s="169">
        <v>0</v>
      </c>
      <c r="BK291" s="162">
        <v>0</v>
      </c>
      <c r="BL291" s="169">
        <v>0</v>
      </c>
      <c r="BM291" s="169">
        <v>0</v>
      </c>
      <c r="BN291" s="169">
        <v>0</v>
      </c>
      <c r="BO291" s="169">
        <v>0</v>
      </c>
      <c r="BP291" s="169">
        <v>0</v>
      </c>
      <c r="BQ291" s="162">
        <v>0</v>
      </c>
      <c r="BR291" s="169">
        <v>0</v>
      </c>
      <c r="BS291" s="169">
        <v>0</v>
      </c>
      <c r="BT291" s="169">
        <v>0</v>
      </c>
      <c r="BU291" s="161" t="s">
        <v>2461</v>
      </c>
      <c r="BV291" s="161" t="s">
        <v>2462</v>
      </c>
      <c r="BW291" s="161" t="s">
        <v>1190</v>
      </c>
      <c r="BX291" s="161" t="s">
        <v>1216</v>
      </c>
      <c r="BY291" s="161" t="s">
        <v>2463</v>
      </c>
      <c r="BZ291" s="161" t="s">
        <v>1216</v>
      </c>
      <c r="CB291" s="161" t="s">
        <v>1216</v>
      </c>
      <c r="CF291" s="161" t="s">
        <v>2464</v>
      </c>
      <c r="CG291" s="161" t="s">
        <v>2465</v>
      </c>
      <c r="CH291" s="161" t="s">
        <v>2466</v>
      </c>
      <c r="CI291" s="161">
        <v>1</v>
      </c>
      <c r="CJ291" s="161">
        <v>1.01909960483039</v>
      </c>
      <c r="CK291" s="161" t="s">
        <v>2467</v>
      </c>
      <c r="CL291" s="161" t="s">
        <v>2468</v>
      </c>
    </row>
    <row r="292" spans="1:90" x14ac:dyDescent="0.25">
      <c r="A292" s="161">
        <v>1520</v>
      </c>
      <c r="B292" s="201" t="s">
        <v>2506</v>
      </c>
      <c r="C292" s="161" t="s">
        <v>2506</v>
      </c>
      <c r="D292" s="201" t="s">
        <v>2169</v>
      </c>
      <c r="E292" s="201" t="s">
        <v>2170</v>
      </c>
      <c r="F292" s="161" t="s">
        <v>2506</v>
      </c>
      <c r="G292" s="161" t="s">
        <v>2507</v>
      </c>
      <c r="H292" s="161" t="s">
        <v>2507</v>
      </c>
      <c r="I292" s="161" t="s">
        <v>2458</v>
      </c>
      <c r="J292" s="161" t="s">
        <v>2459</v>
      </c>
      <c r="O292" s="161" t="s">
        <v>2460</v>
      </c>
      <c r="P292" s="169">
        <v>10373</v>
      </c>
      <c r="Q292" s="190">
        <v>10373</v>
      </c>
      <c r="R292" s="162">
        <v>1</v>
      </c>
      <c r="S292" s="190">
        <v>10398</v>
      </c>
      <c r="T292" s="190">
        <v>10398</v>
      </c>
      <c r="U292" s="190">
        <v>10398</v>
      </c>
      <c r="V292" s="162">
        <v>1</v>
      </c>
      <c r="W292" s="162">
        <v>1</v>
      </c>
      <c r="X292" s="190">
        <v>10456</v>
      </c>
      <c r="Y292" s="190">
        <v>10456</v>
      </c>
      <c r="Z292" s="190">
        <v>10456</v>
      </c>
      <c r="AA292" s="162">
        <v>1</v>
      </c>
      <c r="AB292" s="162">
        <v>1</v>
      </c>
      <c r="AC292" s="169">
        <v>10536</v>
      </c>
      <c r="AD292" s="169">
        <v>10536</v>
      </c>
      <c r="AE292" s="169">
        <v>10536</v>
      </c>
      <c r="AF292" s="162">
        <v>1</v>
      </c>
      <c r="AG292" s="162">
        <v>1</v>
      </c>
      <c r="AH292" s="169">
        <v>10589</v>
      </c>
      <c r="AI292" s="169">
        <v>10589</v>
      </c>
      <c r="AJ292" s="169">
        <v>10589</v>
      </c>
      <c r="AK292" s="169">
        <v>10589</v>
      </c>
      <c r="AL292" s="162">
        <v>1</v>
      </c>
      <c r="AM292" s="162">
        <v>1</v>
      </c>
      <c r="AN292" s="162">
        <v>1</v>
      </c>
      <c r="AO292" s="224">
        <v>10677</v>
      </c>
      <c r="AP292" s="169">
        <v>10677</v>
      </c>
      <c r="AQ292" s="169">
        <v>10677</v>
      </c>
      <c r="AR292" s="169">
        <v>10677</v>
      </c>
      <c r="AS292" s="162">
        <v>1</v>
      </c>
      <c r="AT292" s="162">
        <v>1</v>
      </c>
      <c r="AU292" s="162">
        <v>1</v>
      </c>
      <c r="AV292" s="169">
        <v>10744</v>
      </c>
      <c r="AW292" s="169">
        <v>10744</v>
      </c>
      <c r="AX292" s="169">
        <v>0</v>
      </c>
      <c r="AY292" s="169">
        <v>0</v>
      </c>
      <c r="AZ292" s="162">
        <v>1</v>
      </c>
      <c r="BA292" s="162">
        <v>0</v>
      </c>
      <c r="BB292" s="162">
        <v>0</v>
      </c>
      <c r="BC292" s="169">
        <v>10812</v>
      </c>
      <c r="BD292" s="169">
        <v>10812</v>
      </c>
      <c r="BE292" s="169">
        <v>0</v>
      </c>
      <c r="BF292" s="169">
        <v>0</v>
      </c>
      <c r="BG292" s="162">
        <v>1</v>
      </c>
      <c r="BH292" s="169">
        <v>10857</v>
      </c>
      <c r="BI292" s="169">
        <v>10857</v>
      </c>
      <c r="BJ292" s="169">
        <v>10825</v>
      </c>
      <c r="BK292" s="162">
        <v>0</v>
      </c>
      <c r="BL292" s="169">
        <v>0</v>
      </c>
      <c r="BM292" s="169">
        <v>10825</v>
      </c>
      <c r="BN292" s="169">
        <v>10830</v>
      </c>
      <c r="BO292" s="169">
        <v>10830</v>
      </c>
      <c r="BP292" s="169">
        <v>10833</v>
      </c>
      <c r="BQ292" s="162">
        <v>0</v>
      </c>
      <c r="BR292" s="169">
        <v>0</v>
      </c>
      <c r="BS292" s="169">
        <v>10929</v>
      </c>
      <c r="BT292" s="169">
        <v>10958</v>
      </c>
      <c r="BU292" s="161" t="s">
        <v>2461</v>
      </c>
      <c r="BV292" s="161" t="s">
        <v>2462</v>
      </c>
      <c r="BW292" s="161" t="s">
        <v>1190</v>
      </c>
      <c r="BX292" s="161" t="s">
        <v>1216</v>
      </c>
      <c r="BY292" s="161" t="s">
        <v>2463</v>
      </c>
      <c r="BZ292" s="161" t="s">
        <v>1216</v>
      </c>
      <c r="CB292" s="161" t="s">
        <v>1216</v>
      </c>
      <c r="CF292" s="161" t="s">
        <v>2464</v>
      </c>
      <c r="CG292" s="161" t="s">
        <v>2465</v>
      </c>
      <c r="CH292" s="161" t="s">
        <v>2466</v>
      </c>
      <c r="CI292" s="161">
        <v>0</v>
      </c>
      <c r="CJ292" s="161">
        <v>1.137479498109</v>
      </c>
      <c r="CK292" s="161" t="s">
        <v>2467</v>
      </c>
      <c r="CL292" s="161" t="s">
        <v>2468</v>
      </c>
    </row>
    <row r="293" spans="1:90" x14ac:dyDescent="0.25">
      <c r="A293" s="161">
        <v>1523</v>
      </c>
      <c r="B293" s="201" t="s">
        <v>2508</v>
      </c>
      <c r="C293" s="161" t="s">
        <v>2508</v>
      </c>
      <c r="D293" s="201" t="s">
        <v>1369</v>
      </c>
      <c r="E293" s="201" t="s">
        <v>1369</v>
      </c>
      <c r="F293" s="161" t="s">
        <v>2482</v>
      </c>
      <c r="G293" s="161" t="s">
        <v>2483</v>
      </c>
      <c r="H293" s="161" t="s">
        <v>2483</v>
      </c>
      <c r="I293" s="161" t="s">
        <v>2484</v>
      </c>
      <c r="J293" s="161" t="s">
        <v>2485</v>
      </c>
      <c r="O293" s="161" t="s">
        <v>2460</v>
      </c>
      <c r="P293" s="169">
        <v>2120</v>
      </c>
      <c r="Q293" s="190">
        <v>2120</v>
      </c>
      <c r="R293" s="162">
        <v>1</v>
      </c>
      <c r="S293" s="190">
        <v>2202</v>
      </c>
      <c r="T293" s="190">
        <v>2202</v>
      </c>
      <c r="U293" s="190">
        <v>2202</v>
      </c>
      <c r="V293" s="162">
        <v>1</v>
      </c>
      <c r="W293" s="162">
        <v>1</v>
      </c>
      <c r="X293" s="190">
        <v>2267</v>
      </c>
      <c r="Y293" s="190">
        <v>2267</v>
      </c>
      <c r="Z293" s="190">
        <v>2267</v>
      </c>
      <c r="AA293" s="162">
        <v>1</v>
      </c>
      <c r="AB293" s="162">
        <v>1</v>
      </c>
      <c r="AC293" s="169">
        <v>2301</v>
      </c>
      <c r="AD293" s="169">
        <v>2301</v>
      </c>
      <c r="AE293" s="169">
        <v>2301</v>
      </c>
      <c r="AF293" s="162">
        <v>1</v>
      </c>
      <c r="AG293" s="162">
        <v>1</v>
      </c>
      <c r="AH293" s="169">
        <v>2294</v>
      </c>
      <c r="AI293" s="169">
        <v>2294</v>
      </c>
      <c r="AJ293" s="169">
        <v>2294</v>
      </c>
      <c r="AK293" s="169">
        <v>2294</v>
      </c>
      <c r="AL293" s="162">
        <v>1</v>
      </c>
      <c r="AM293" s="162">
        <v>1</v>
      </c>
      <c r="AN293" s="162">
        <v>1</v>
      </c>
      <c r="AO293" s="224">
        <v>2310</v>
      </c>
      <c r="AP293" s="169">
        <v>2310</v>
      </c>
      <c r="AQ293" s="169">
        <v>2310</v>
      </c>
      <c r="AR293" s="169">
        <v>2310</v>
      </c>
      <c r="AS293" s="162">
        <v>1</v>
      </c>
      <c r="AT293" s="162">
        <v>1</v>
      </c>
      <c r="AU293" s="162">
        <v>1</v>
      </c>
      <c r="AV293" s="169">
        <v>2296</v>
      </c>
      <c r="AW293" s="169">
        <v>2296</v>
      </c>
      <c r="AX293" s="169">
        <v>0</v>
      </c>
      <c r="AY293" s="169">
        <v>0</v>
      </c>
      <c r="AZ293" s="162">
        <v>1</v>
      </c>
      <c r="BA293" s="162">
        <v>0</v>
      </c>
      <c r="BB293" s="162">
        <v>0</v>
      </c>
      <c r="BC293" s="169">
        <v>2267</v>
      </c>
      <c r="BD293" s="169">
        <v>2267</v>
      </c>
      <c r="BE293" s="169">
        <v>0</v>
      </c>
      <c r="BF293" s="169">
        <v>0</v>
      </c>
      <c r="BG293" s="162">
        <v>1</v>
      </c>
      <c r="BH293" s="169">
        <v>2250</v>
      </c>
      <c r="BI293" s="169">
        <v>2250</v>
      </c>
      <c r="BJ293" s="169">
        <v>0</v>
      </c>
      <c r="BK293" s="162">
        <v>0</v>
      </c>
      <c r="BL293" s="169">
        <v>0</v>
      </c>
      <c r="BM293" s="169">
        <v>0</v>
      </c>
      <c r="BN293" s="169">
        <v>0</v>
      </c>
      <c r="BO293" s="169">
        <v>0</v>
      </c>
      <c r="BP293" s="169">
        <v>0</v>
      </c>
      <c r="BQ293" s="162">
        <v>0</v>
      </c>
      <c r="BR293" s="169">
        <v>0</v>
      </c>
      <c r="BS293" s="169">
        <v>0</v>
      </c>
      <c r="BT293" s="169">
        <v>0</v>
      </c>
      <c r="BU293" s="161" t="s">
        <v>2461</v>
      </c>
      <c r="BV293" s="161" t="s">
        <v>2462</v>
      </c>
      <c r="BW293" s="161" t="s">
        <v>1190</v>
      </c>
      <c r="BX293" s="161" t="s">
        <v>1216</v>
      </c>
      <c r="BY293" s="161" t="s">
        <v>2463</v>
      </c>
      <c r="BZ293" s="161" t="s">
        <v>1216</v>
      </c>
      <c r="CB293" s="161" t="s">
        <v>1216</v>
      </c>
      <c r="CF293" s="161" t="s">
        <v>2486</v>
      </c>
      <c r="CG293" s="161" t="s">
        <v>2487</v>
      </c>
      <c r="CI293" s="161">
        <v>0</v>
      </c>
      <c r="CJ293" s="161">
        <v>1.0886076394531199</v>
      </c>
      <c r="CK293" s="161" t="s">
        <v>2467</v>
      </c>
      <c r="CL293" s="161" t="s">
        <v>2468</v>
      </c>
    </row>
    <row r="294" spans="1:90" x14ac:dyDescent="0.25">
      <c r="A294" s="161">
        <v>1524</v>
      </c>
      <c r="B294" s="201" t="s">
        <v>2509</v>
      </c>
      <c r="C294" s="161" t="s">
        <v>2509</v>
      </c>
      <c r="D294" s="201" t="s">
        <v>1369</v>
      </c>
      <c r="E294" s="201" t="s">
        <v>1369</v>
      </c>
      <c r="F294" s="161" t="s">
        <v>2510</v>
      </c>
      <c r="G294" s="161" t="s">
        <v>2511</v>
      </c>
      <c r="H294" s="161" t="s">
        <v>2512</v>
      </c>
      <c r="I294" s="161" t="s">
        <v>2484</v>
      </c>
      <c r="J294" s="161" t="s">
        <v>2485</v>
      </c>
      <c r="O294" s="161" t="s">
        <v>2460</v>
      </c>
      <c r="P294" s="169">
        <v>1761</v>
      </c>
      <c r="Q294" s="190">
        <v>1761</v>
      </c>
      <c r="R294" s="162">
        <v>1</v>
      </c>
      <c r="S294" s="190">
        <v>1738</v>
      </c>
      <c r="T294" s="190">
        <v>1738</v>
      </c>
      <c r="U294" s="190">
        <v>1738</v>
      </c>
      <c r="V294" s="162">
        <v>1</v>
      </c>
      <c r="W294" s="162">
        <v>1</v>
      </c>
      <c r="X294" s="190">
        <v>1739</v>
      </c>
      <c r="Y294" s="190">
        <v>1739</v>
      </c>
      <c r="Z294" s="190">
        <v>1739</v>
      </c>
      <c r="AA294" s="162">
        <v>1</v>
      </c>
      <c r="AB294" s="162">
        <v>1</v>
      </c>
      <c r="AC294" s="169">
        <v>1685</v>
      </c>
      <c r="AD294" s="169">
        <v>1685</v>
      </c>
      <c r="AE294" s="169">
        <v>1685</v>
      </c>
      <c r="AF294" s="162">
        <v>1</v>
      </c>
      <c r="AG294" s="162">
        <v>1</v>
      </c>
      <c r="AH294" s="169">
        <v>1676</v>
      </c>
      <c r="AI294" s="169">
        <v>1676</v>
      </c>
      <c r="AJ294" s="169">
        <v>1676</v>
      </c>
      <c r="AK294" s="169">
        <v>1676</v>
      </c>
      <c r="AL294" s="162">
        <v>1</v>
      </c>
      <c r="AM294" s="162">
        <v>1</v>
      </c>
      <c r="AN294" s="162">
        <v>1</v>
      </c>
      <c r="AO294" s="224">
        <v>1652</v>
      </c>
      <c r="AP294" s="169">
        <v>1652</v>
      </c>
      <c r="AQ294" s="169">
        <v>1652</v>
      </c>
      <c r="AR294" s="169">
        <v>1652</v>
      </c>
      <c r="AS294" s="162">
        <v>1</v>
      </c>
      <c r="AT294" s="162">
        <v>1</v>
      </c>
      <c r="AU294" s="162">
        <v>1</v>
      </c>
      <c r="AV294" s="169">
        <v>1663</v>
      </c>
      <c r="AW294" s="169">
        <v>1663</v>
      </c>
      <c r="AX294" s="169">
        <v>0</v>
      </c>
      <c r="AY294" s="169">
        <v>0</v>
      </c>
      <c r="AZ294" s="162">
        <v>1</v>
      </c>
      <c r="BA294" s="162">
        <v>0</v>
      </c>
      <c r="BB294" s="162">
        <v>0</v>
      </c>
      <c r="BC294" s="169">
        <v>1670</v>
      </c>
      <c r="BD294" s="169">
        <v>1670</v>
      </c>
      <c r="BE294" s="169">
        <v>0</v>
      </c>
      <c r="BF294" s="169">
        <v>0</v>
      </c>
      <c r="BG294" s="162">
        <v>1</v>
      </c>
      <c r="BH294" s="169">
        <v>1645</v>
      </c>
      <c r="BI294" s="169">
        <v>1645</v>
      </c>
      <c r="BJ294" s="169">
        <v>0</v>
      </c>
      <c r="BK294" s="162">
        <v>0</v>
      </c>
      <c r="BL294" s="169">
        <v>0</v>
      </c>
      <c r="BM294" s="169">
        <v>0</v>
      </c>
      <c r="BN294" s="169">
        <v>0</v>
      </c>
      <c r="BO294" s="169">
        <v>0</v>
      </c>
      <c r="BP294" s="169">
        <v>0</v>
      </c>
      <c r="BQ294" s="162">
        <v>0</v>
      </c>
      <c r="BR294" s="169">
        <v>0</v>
      </c>
      <c r="BS294" s="169">
        <v>0</v>
      </c>
      <c r="BT294" s="169">
        <v>0</v>
      </c>
      <c r="BU294" s="161" t="s">
        <v>2461</v>
      </c>
      <c r="BV294" s="161" t="s">
        <v>2462</v>
      </c>
      <c r="BW294" s="161" t="s">
        <v>1190</v>
      </c>
      <c r="BX294" s="161" t="s">
        <v>1216</v>
      </c>
      <c r="BY294" s="161" t="s">
        <v>2463</v>
      </c>
      <c r="BZ294" s="161" t="s">
        <v>1216</v>
      </c>
      <c r="CB294" s="161" t="s">
        <v>1216</v>
      </c>
      <c r="CF294" s="161" t="s">
        <v>2486</v>
      </c>
      <c r="CG294" s="161" t="s">
        <v>2487</v>
      </c>
      <c r="CI294" s="161">
        <v>0</v>
      </c>
      <c r="CJ294" s="161">
        <v>1.1070637362273901</v>
      </c>
      <c r="CK294" s="161" t="s">
        <v>2467</v>
      </c>
      <c r="CL294" s="161" t="s">
        <v>2468</v>
      </c>
    </row>
    <row r="295" spans="1:90" x14ac:dyDescent="0.25">
      <c r="A295" s="161">
        <v>1525</v>
      </c>
      <c r="B295" s="201" t="s">
        <v>2513</v>
      </c>
      <c r="C295" s="161" t="s">
        <v>2513</v>
      </c>
      <c r="D295" s="201" t="s">
        <v>2169</v>
      </c>
      <c r="E295" s="201" t="s">
        <v>2170</v>
      </c>
      <c r="F295" s="161" t="s">
        <v>2513</v>
      </c>
      <c r="G295" s="161" t="s">
        <v>2514</v>
      </c>
      <c r="H295" s="161" t="s">
        <v>2514</v>
      </c>
      <c r="I295" s="161" t="s">
        <v>2484</v>
      </c>
      <c r="J295" s="161" t="s">
        <v>2485</v>
      </c>
      <c r="O295" s="161" t="s">
        <v>2460</v>
      </c>
      <c r="P295" s="169">
        <v>4575</v>
      </c>
      <c r="Q295" s="190">
        <v>4575</v>
      </c>
      <c r="R295" s="162">
        <v>1</v>
      </c>
      <c r="S295" s="190">
        <v>4602</v>
      </c>
      <c r="T295" s="190">
        <v>4602</v>
      </c>
      <c r="U295" s="190">
        <v>4602</v>
      </c>
      <c r="V295" s="162">
        <v>1</v>
      </c>
      <c r="W295" s="162">
        <v>1</v>
      </c>
      <c r="X295" s="190">
        <v>4610</v>
      </c>
      <c r="Y295" s="190">
        <v>4610</v>
      </c>
      <c r="Z295" s="190">
        <v>4610</v>
      </c>
      <c r="AA295" s="162">
        <v>1</v>
      </c>
      <c r="AB295" s="162">
        <v>1</v>
      </c>
      <c r="AC295" s="169">
        <v>4616</v>
      </c>
      <c r="AD295" s="169">
        <v>4616</v>
      </c>
      <c r="AE295" s="169">
        <v>4616</v>
      </c>
      <c r="AF295" s="162">
        <v>1</v>
      </c>
      <c r="AG295" s="162">
        <v>1</v>
      </c>
      <c r="AH295" s="169">
        <v>4605</v>
      </c>
      <c r="AI295" s="169">
        <v>4605</v>
      </c>
      <c r="AJ295" s="169">
        <v>4605</v>
      </c>
      <c r="AK295" s="169">
        <v>4605</v>
      </c>
      <c r="AL295" s="162">
        <v>1</v>
      </c>
      <c r="AM295" s="162">
        <v>1</v>
      </c>
      <c r="AN295" s="162">
        <v>1</v>
      </c>
      <c r="AO295" s="224">
        <v>4598</v>
      </c>
      <c r="AP295" s="169">
        <v>4598</v>
      </c>
      <c r="AQ295" s="169">
        <v>4598</v>
      </c>
      <c r="AR295" s="169">
        <v>4598</v>
      </c>
      <c r="AS295" s="162">
        <v>1</v>
      </c>
      <c r="AT295" s="162">
        <v>1</v>
      </c>
      <c r="AU295" s="162">
        <v>1</v>
      </c>
      <c r="AV295" s="169">
        <v>4623</v>
      </c>
      <c r="AW295" s="169">
        <v>4623</v>
      </c>
      <c r="AX295" s="169">
        <v>0</v>
      </c>
      <c r="AY295" s="169">
        <v>0</v>
      </c>
      <c r="AZ295" s="162">
        <v>1</v>
      </c>
      <c r="BA295" s="162">
        <v>0</v>
      </c>
      <c r="BB295" s="162">
        <v>0</v>
      </c>
      <c r="BC295" s="169">
        <v>4587</v>
      </c>
      <c r="BD295" s="169">
        <v>4587</v>
      </c>
      <c r="BE295" s="169">
        <v>0</v>
      </c>
      <c r="BF295" s="169">
        <v>0</v>
      </c>
      <c r="BG295" s="162">
        <v>1</v>
      </c>
      <c r="BH295" s="169">
        <v>4565</v>
      </c>
      <c r="BI295" s="169">
        <v>4565</v>
      </c>
      <c r="BJ295" s="169">
        <v>4523</v>
      </c>
      <c r="BK295" s="162">
        <v>0</v>
      </c>
      <c r="BL295" s="169">
        <v>0</v>
      </c>
      <c r="BM295" s="169">
        <v>4523</v>
      </c>
      <c r="BN295" s="169">
        <v>4482</v>
      </c>
      <c r="BO295" s="169">
        <v>4482</v>
      </c>
      <c r="BP295" s="169">
        <v>4467</v>
      </c>
      <c r="BQ295" s="162">
        <v>0</v>
      </c>
      <c r="BR295" s="169">
        <v>0</v>
      </c>
      <c r="BS295" s="169">
        <v>4421</v>
      </c>
      <c r="BT295" s="169">
        <v>4348</v>
      </c>
      <c r="BU295" s="161" t="s">
        <v>2461</v>
      </c>
      <c r="BV295" s="161" t="s">
        <v>2462</v>
      </c>
      <c r="BW295" s="161" t="s">
        <v>1190</v>
      </c>
      <c r="BX295" s="161" t="s">
        <v>1216</v>
      </c>
      <c r="BY295" s="161" t="s">
        <v>2463</v>
      </c>
      <c r="BZ295" s="161" t="s">
        <v>1216</v>
      </c>
      <c r="CB295" s="161" t="s">
        <v>1216</v>
      </c>
      <c r="CF295" s="161" t="s">
        <v>2486</v>
      </c>
      <c r="CG295" s="161" t="s">
        <v>2487</v>
      </c>
      <c r="CI295" s="161">
        <v>0</v>
      </c>
      <c r="CJ295" s="161">
        <v>1.1014233476720601</v>
      </c>
      <c r="CK295" s="161" t="s">
        <v>2467</v>
      </c>
      <c r="CL295" s="161" t="s">
        <v>2468</v>
      </c>
    </row>
    <row r="296" spans="1:90" x14ac:dyDescent="0.25">
      <c r="A296" s="161">
        <v>1526</v>
      </c>
      <c r="B296" s="201" t="s">
        <v>2515</v>
      </c>
      <c r="C296" s="161" t="s">
        <v>2515</v>
      </c>
      <c r="D296" s="201" t="s">
        <v>1369</v>
      </c>
      <c r="E296" s="201" t="s">
        <v>1369</v>
      </c>
      <c r="F296" s="161" t="s">
        <v>2510</v>
      </c>
      <c r="G296" s="161" t="s">
        <v>2511</v>
      </c>
      <c r="H296" s="161" t="s">
        <v>2516</v>
      </c>
      <c r="I296" s="161" t="s">
        <v>2484</v>
      </c>
      <c r="J296" s="161" t="s">
        <v>2485</v>
      </c>
      <c r="O296" s="161" t="s">
        <v>2460</v>
      </c>
      <c r="P296" s="169">
        <v>1022</v>
      </c>
      <c r="Q296" s="190">
        <v>1022</v>
      </c>
      <c r="R296" s="162">
        <v>1</v>
      </c>
      <c r="S296" s="190">
        <v>1026</v>
      </c>
      <c r="T296" s="190">
        <v>1026</v>
      </c>
      <c r="U296" s="190">
        <v>1026</v>
      </c>
      <c r="V296" s="162">
        <v>1</v>
      </c>
      <c r="W296" s="162">
        <v>1</v>
      </c>
      <c r="X296" s="190">
        <v>1052</v>
      </c>
      <c r="Y296" s="190">
        <v>1052</v>
      </c>
      <c r="Z296" s="190">
        <v>1052</v>
      </c>
      <c r="AA296" s="162">
        <v>1</v>
      </c>
      <c r="AB296" s="162">
        <v>1</v>
      </c>
      <c r="AC296" s="169">
        <v>1035</v>
      </c>
      <c r="AD296" s="169">
        <v>1035</v>
      </c>
      <c r="AE296" s="169">
        <v>1035</v>
      </c>
      <c r="AF296" s="162">
        <v>1</v>
      </c>
      <c r="AG296" s="162">
        <v>1</v>
      </c>
      <c r="AH296" s="169">
        <v>1043</v>
      </c>
      <c r="AI296" s="169">
        <v>1043</v>
      </c>
      <c r="AJ296" s="169">
        <v>1043</v>
      </c>
      <c r="AK296" s="169">
        <v>1043</v>
      </c>
      <c r="AL296" s="162">
        <v>1</v>
      </c>
      <c r="AM296" s="162">
        <v>1</v>
      </c>
      <c r="AN296" s="162">
        <v>1</v>
      </c>
      <c r="AO296" s="224">
        <v>1020</v>
      </c>
      <c r="AP296" s="169">
        <v>1020</v>
      </c>
      <c r="AQ296" s="169">
        <v>1020</v>
      </c>
      <c r="AR296" s="169">
        <v>1020</v>
      </c>
      <c r="AS296" s="162">
        <v>1</v>
      </c>
      <c r="AT296" s="162">
        <v>1</v>
      </c>
      <c r="AU296" s="162">
        <v>1</v>
      </c>
      <c r="AV296" s="169">
        <v>1005</v>
      </c>
      <c r="AW296" s="169">
        <v>1005</v>
      </c>
      <c r="AX296" s="169">
        <v>0</v>
      </c>
      <c r="AY296" s="169">
        <v>0</v>
      </c>
      <c r="AZ296" s="162">
        <v>1</v>
      </c>
      <c r="BA296" s="162">
        <v>0</v>
      </c>
      <c r="BB296" s="162">
        <v>0</v>
      </c>
      <c r="BC296" s="169">
        <v>972</v>
      </c>
      <c r="BD296" s="169">
        <v>972</v>
      </c>
      <c r="BE296" s="169">
        <v>0</v>
      </c>
      <c r="BF296" s="169">
        <v>0</v>
      </c>
      <c r="BG296" s="162">
        <v>1</v>
      </c>
      <c r="BH296" s="169">
        <v>947</v>
      </c>
      <c r="BI296" s="169">
        <v>947</v>
      </c>
      <c r="BJ296" s="169">
        <v>0</v>
      </c>
      <c r="BK296" s="162">
        <v>0</v>
      </c>
      <c r="BL296" s="169">
        <v>0</v>
      </c>
      <c r="BM296" s="169">
        <v>0</v>
      </c>
      <c r="BN296" s="169">
        <v>0</v>
      </c>
      <c r="BO296" s="169">
        <v>0</v>
      </c>
      <c r="BP296" s="169">
        <v>0</v>
      </c>
      <c r="BQ296" s="162">
        <v>0</v>
      </c>
      <c r="BR296" s="169">
        <v>0</v>
      </c>
      <c r="BS296" s="169">
        <v>0</v>
      </c>
      <c r="BT296" s="169">
        <v>0</v>
      </c>
      <c r="BU296" s="161" t="s">
        <v>2461</v>
      </c>
      <c r="BV296" s="161" t="s">
        <v>2462</v>
      </c>
      <c r="BW296" s="161" t="s">
        <v>1190</v>
      </c>
      <c r="BX296" s="161" t="s">
        <v>1216</v>
      </c>
      <c r="BY296" s="161" t="s">
        <v>2463</v>
      </c>
      <c r="BZ296" s="161" t="s">
        <v>1216</v>
      </c>
      <c r="CB296" s="161" t="s">
        <v>1216</v>
      </c>
      <c r="CF296" s="161" t="s">
        <v>2486</v>
      </c>
      <c r="CG296" s="161" t="s">
        <v>2487</v>
      </c>
      <c r="CI296" s="161">
        <v>0</v>
      </c>
      <c r="CJ296" s="161">
        <v>0.96154333095128597</v>
      </c>
      <c r="CK296" s="161" t="s">
        <v>2467</v>
      </c>
      <c r="CL296" s="161" t="s">
        <v>2468</v>
      </c>
    </row>
    <row r="297" spans="1:90" x14ac:dyDescent="0.25">
      <c r="A297" s="161">
        <v>1528</v>
      </c>
      <c r="B297" s="201" t="s">
        <v>2517</v>
      </c>
      <c r="C297" s="161" t="s">
        <v>2517</v>
      </c>
      <c r="D297" s="201" t="s">
        <v>2169</v>
      </c>
      <c r="E297" s="201" t="s">
        <v>2170</v>
      </c>
      <c r="F297" s="161" t="s">
        <v>2517</v>
      </c>
      <c r="G297" s="161" t="s">
        <v>2518</v>
      </c>
      <c r="H297" s="161" t="s">
        <v>2518</v>
      </c>
      <c r="I297" s="161" t="s">
        <v>2484</v>
      </c>
      <c r="J297" s="161" t="s">
        <v>2485</v>
      </c>
      <c r="O297" s="161" t="s">
        <v>2460</v>
      </c>
      <c r="P297" s="169">
        <v>7662</v>
      </c>
      <c r="Q297" s="190">
        <v>7662</v>
      </c>
      <c r="R297" s="162">
        <v>1</v>
      </c>
      <c r="S297" s="190">
        <v>7664</v>
      </c>
      <c r="T297" s="190">
        <v>7664</v>
      </c>
      <c r="U297" s="190">
        <v>7664</v>
      </c>
      <c r="V297" s="162">
        <v>1</v>
      </c>
      <c r="W297" s="162">
        <v>1</v>
      </c>
      <c r="X297" s="190">
        <v>7673</v>
      </c>
      <c r="Y297" s="190">
        <v>7673</v>
      </c>
      <c r="Z297" s="190">
        <v>7673</v>
      </c>
      <c r="AA297" s="162">
        <v>1</v>
      </c>
      <c r="AB297" s="162">
        <v>1</v>
      </c>
      <c r="AC297" s="169">
        <v>7730</v>
      </c>
      <c r="AD297" s="169">
        <v>7730</v>
      </c>
      <c r="AE297" s="169">
        <v>7730</v>
      </c>
      <c r="AF297" s="162">
        <v>1</v>
      </c>
      <c r="AG297" s="162">
        <v>1</v>
      </c>
      <c r="AH297" s="169">
        <v>7707</v>
      </c>
      <c r="AI297" s="169">
        <v>7707</v>
      </c>
      <c r="AJ297" s="169">
        <v>7707</v>
      </c>
      <c r="AK297" s="169">
        <v>7707</v>
      </c>
      <c r="AL297" s="162">
        <v>1</v>
      </c>
      <c r="AM297" s="162">
        <v>1</v>
      </c>
      <c r="AN297" s="162">
        <v>1</v>
      </c>
      <c r="AO297" s="224">
        <v>7675</v>
      </c>
      <c r="AP297" s="169">
        <v>7675</v>
      </c>
      <c r="AQ297" s="169">
        <v>7675</v>
      </c>
      <c r="AR297" s="169">
        <v>7675</v>
      </c>
      <c r="AS297" s="162">
        <v>1</v>
      </c>
      <c r="AT297" s="162">
        <v>1</v>
      </c>
      <c r="AU297" s="162">
        <v>1</v>
      </c>
      <c r="AV297" s="169">
        <v>7695</v>
      </c>
      <c r="AW297" s="169">
        <v>7695</v>
      </c>
      <c r="AX297" s="169">
        <v>0</v>
      </c>
      <c r="AY297" s="169">
        <v>0</v>
      </c>
      <c r="AZ297" s="162">
        <v>1</v>
      </c>
      <c r="BA297" s="162">
        <v>0</v>
      </c>
      <c r="BB297" s="162">
        <v>0</v>
      </c>
      <c r="BC297" s="169">
        <v>7695</v>
      </c>
      <c r="BD297" s="169">
        <v>7695</v>
      </c>
      <c r="BE297" s="169">
        <v>0</v>
      </c>
      <c r="BF297" s="169">
        <v>0</v>
      </c>
      <c r="BG297" s="162">
        <v>1</v>
      </c>
      <c r="BH297" s="169">
        <v>7657</v>
      </c>
      <c r="BI297" s="169">
        <v>7657</v>
      </c>
      <c r="BJ297" s="169">
        <v>7625</v>
      </c>
      <c r="BK297" s="162">
        <v>0</v>
      </c>
      <c r="BL297" s="169">
        <v>0</v>
      </c>
      <c r="BM297" s="169">
        <v>7625</v>
      </c>
      <c r="BN297" s="169">
        <v>7596</v>
      </c>
      <c r="BO297" s="169">
        <v>7596</v>
      </c>
      <c r="BP297" s="169">
        <v>7558</v>
      </c>
      <c r="BQ297" s="162">
        <v>0</v>
      </c>
      <c r="BR297" s="169">
        <v>0</v>
      </c>
      <c r="BS297" s="169">
        <v>7630</v>
      </c>
      <c r="BT297" s="169">
        <v>7617</v>
      </c>
      <c r="BU297" s="161" t="s">
        <v>2461</v>
      </c>
      <c r="BV297" s="161" t="s">
        <v>2462</v>
      </c>
      <c r="BW297" s="161" t="s">
        <v>1190</v>
      </c>
      <c r="BX297" s="161" t="s">
        <v>1216</v>
      </c>
      <c r="BY297" s="161" t="s">
        <v>2463</v>
      </c>
      <c r="BZ297" s="161" t="s">
        <v>1216</v>
      </c>
      <c r="CB297" s="161" t="s">
        <v>1216</v>
      </c>
      <c r="CF297" s="161" t="s">
        <v>2486</v>
      </c>
      <c r="CG297" s="161" t="s">
        <v>2487</v>
      </c>
      <c r="CI297" s="161">
        <v>0</v>
      </c>
      <c r="CJ297" s="161">
        <v>1.0336497036899399</v>
      </c>
      <c r="CK297" s="161" t="s">
        <v>2467</v>
      </c>
      <c r="CL297" s="161" t="s">
        <v>2468</v>
      </c>
    </row>
    <row r="298" spans="1:90" x14ac:dyDescent="0.25">
      <c r="A298" s="161">
        <v>1529</v>
      </c>
      <c r="B298" s="201" t="s">
        <v>2519</v>
      </c>
      <c r="C298" s="161" t="s">
        <v>2519</v>
      </c>
      <c r="D298" s="201" t="s">
        <v>1369</v>
      </c>
      <c r="E298" s="201" t="s">
        <v>1369</v>
      </c>
      <c r="F298" s="161" t="s">
        <v>2482</v>
      </c>
      <c r="G298" s="161" t="s">
        <v>2483</v>
      </c>
      <c r="H298" s="161" t="s">
        <v>2520</v>
      </c>
      <c r="I298" s="161" t="s">
        <v>2484</v>
      </c>
      <c r="J298" s="161" t="s">
        <v>2485</v>
      </c>
      <c r="O298" s="161" t="s">
        <v>2460</v>
      </c>
      <c r="P298" s="169">
        <v>4079</v>
      </c>
      <c r="Q298" s="190">
        <v>4079</v>
      </c>
      <c r="R298" s="162">
        <v>1</v>
      </c>
      <c r="S298" s="190">
        <v>4184</v>
      </c>
      <c r="T298" s="190">
        <v>4184</v>
      </c>
      <c r="U298" s="190">
        <v>4184</v>
      </c>
      <c r="V298" s="162">
        <v>1</v>
      </c>
      <c r="W298" s="162">
        <v>1</v>
      </c>
      <c r="X298" s="190">
        <v>4282</v>
      </c>
      <c r="Y298" s="190">
        <v>4282</v>
      </c>
      <c r="Z298" s="190">
        <v>4282</v>
      </c>
      <c r="AA298" s="162">
        <v>1</v>
      </c>
      <c r="AB298" s="162">
        <v>1</v>
      </c>
      <c r="AC298" s="169">
        <v>4387</v>
      </c>
      <c r="AD298" s="169">
        <v>4387</v>
      </c>
      <c r="AE298" s="169">
        <v>4387</v>
      </c>
      <c r="AF298" s="162">
        <v>1</v>
      </c>
      <c r="AG298" s="162">
        <v>1</v>
      </c>
      <c r="AH298" s="169">
        <v>4465</v>
      </c>
      <c r="AI298" s="169">
        <v>4465</v>
      </c>
      <c r="AJ298" s="169">
        <v>4465</v>
      </c>
      <c r="AK298" s="169">
        <v>4465</v>
      </c>
      <c r="AL298" s="162">
        <v>1</v>
      </c>
      <c r="AM298" s="162">
        <v>1</v>
      </c>
      <c r="AN298" s="162">
        <v>1</v>
      </c>
      <c r="AO298" s="224">
        <v>4620</v>
      </c>
      <c r="AP298" s="169">
        <v>4620</v>
      </c>
      <c r="AQ298" s="169">
        <v>4620</v>
      </c>
      <c r="AR298" s="169">
        <v>4620</v>
      </c>
      <c r="AS298" s="162">
        <v>1</v>
      </c>
      <c r="AT298" s="162">
        <v>1</v>
      </c>
      <c r="AU298" s="162">
        <v>1</v>
      </c>
      <c r="AV298" s="169">
        <v>4667</v>
      </c>
      <c r="AW298" s="169">
        <v>4667</v>
      </c>
      <c r="AX298" s="169">
        <v>0</v>
      </c>
      <c r="AY298" s="169">
        <v>0</v>
      </c>
      <c r="AZ298" s="162">
        <v>1</v>
      </c>
      <c r="BA298" s="162">
        <v>0</v>
      </c>
      <c r="BB298" s="162">
        <v>0</v>
      </c>
      <c r="BC298" s="169">
        <v>4680</v>
      </c>
      <c r="BD298" s="169">
        <v>4680</v>
      </c>
      <c r="BE298" s="169">
        <v>0</v>
      </c>
      <c r="BF298" s="169">
        <v>0</v>
      </c>
      <c r="BG298" s="162">
        <v>1</v>
      </c>
      <c r="BH298" s="169">
        <v>4764</v>
      </c>
      <c r="BI298" s="169">
        <v>4764</v>
      </c>
      <c r="BJ298" s="169">
        <v>0</v>
      </c>
      <c r="BK298" s="162">
        <v>0</v>
      </c>
      <c r="BL298" s="169">
        <v>0</v>
      </c>
      <c r="BM298" s="169">
        <v>0</v>
      </c>
      <c r="BN298" s="169">
        <v>0</v>
      </c>
      <c r="BO298" s="169">
        <v>0</v>
      </c>
      <c r="BP298" s="169">
        <v>0</v>
      </c>
      <c r="BQ298" s="162">
        <v>0</v>
      </c>
      <c r="BR298" s="169">
        <v>0</v>
      </c>
      <c r="BS298" s="169">
        <v>0</v>
      </c>
      <c r="BT298" s="169">
        <v>0</v>
      </c>
      <c r="BU298" s="161" t="s">
        <v>2461</v>
      </c>
      <c r="BV298" s="161" t="s">
        <v>2462</v>
      </c>
      <c r="BW298" s="161" t="s">
        <v>1190</v>
      </c>
      <c r="BX298" s="161" t="s">
        <v>1216</v>
      </c>
      <c r="BY298" s="161" t="s">
        <v>2463</v>
      </c>
      <c r="BZ298" s="161" t="s">
        <v>1216</v>
      </c>
      <c r="CB298" s="161" t="s">
        <v>1216</v>
      </c>
      <c r="CF298" s="161" t="s">
        <v>2486</v>
      </c>
      <c r="CG298" s="161" t="s">
        <v>2487</v>
      </c>
      <c r="CI298" s="161">
        <v>0</v>
      </c>
      <c r="CJ298" s="161">
        <v>0.90466756815103899</v>
      </c>
      <c r="CK298" s="161" t="s">
        <v>2467</v>
      </c>
      <c r="CL298" s="161" t="s">
        <v>2468</v>
      </c>
    </row>
    <row r="299" spans="1:90" x14ac:dyDescent="0.25">
      <c r="A299" s="161">
        <v>1531</v>
      </c>
      <c r="B299" s="201" t="s">
        <v>2521</v>
      </c>
      <c r="C299" s="161" t="s">
        <v>2521</v>
      </c>
      <c r="D299" s="201" t="s">
        <v>2169</v>
      </c>
      <c r="E299" s="201" t="s">
        <v>2170</v>
      </c>
      <c r="F299" s="161" t="s">
        <v>2521</v>
      </c>
      <c r="G299" s="161" t="s">
        <v>2522</v>
      </c>
      <c r="H299" s="161" t="s">
        <v>2522</v>
      </c>
      <c r="I299" s="161" t="s">
        <v>2484</v>
      </c>
      <c r="J299" s="161" t="s">
        <v>2485</v>
      </c>
      <c r="O299" s="161" t="s">
        <v>2460</v>
      </c>
      <c r="P299" s="169">
        <v>8096</v>
      </c>
      <c r="Q299" s="190">
        <v>8096</v>
      </c>
      <c r="R299" s="162">
        <v>1</v>
      </c>
      <c r="S299" s="190">
        <v>8256</v>
      </c>
      <c r="T299" s="190">
        <v>8256</v>
      </c>
      <c r="U299" s="190">
        <v>8256</v>
      </c>
      <c r="V299" s="162">
        <v>1</v>
      </c>
      <c r="W299" s="162">
        <v>1</v>
      </c>
      <c r="X299" s="190">
        <v>8397</v>
      </c>
      <c r="Y299" s="190">
        <v>8397</v>
      </c>
      <c r="Z299" s="190">
        <v>8397</v>
      </c>
      <c r="AA299" s="162">
        <v>1</v>
      </c>
      <c r="AB299" s="162">
        <v>1</v>
      </c>
      <c r="AC299" s="169">
        <v>8651</v>
      </c>
      <c r="AD299" s="169">
        <v>8651</v>
      </c>
      <c r="AE299" s="169">
        <v>8651</v>
      </c>
      <c r="AF299" s="162">
        <v>1</v>
      </c>
      <c r="AG299" s="162">
        <v>1</v>
      </c>
      <c r="AH299" s="169">
        <v>8855</v>
      </c>
      <c r="AI299" s="169">
        <v>8855</v>
      </c>
      <c r="AJ299" s="169">
        <v>8855</v>
      </c>
      <c r="AK299" s="169">
        <v>8855</v>
      </c>
      <c r="AL299" s="162">
        <v>1</v>
      </c>
      <c r="AM299" s="162">
        <v>1</v>
      </c>
      <c r="AN299" s="162">
        <v>1</v>
      </c>
      <c r="AO299" s="224">
        <v>8952</v>
      </c>
      <c r="AP299" s="169">
        <v>8952</v>
      </c>
      <c r="AQ299" s="169">
        <v>8952</v>
      </c>
      <c r="AR299" s="169">
        <v>8952</v>
      </c>
      <c r="AS299" s="162">
        <v>1</v>
      </c>
      <c r="AT299" s="162">
        <v>1</v>
      </c>
      <c r="AU299" s="162">
        <v>1</v>
      </c>
      <c r="AV299" s="169">
        <v>9007</v>
      </c>
      <c r="AW299" s="169">
        <v>9007</v>
      </c>
      <c r="AX299" s="169">
        <v>0</v>
      </c>
      <c r="AY299" s="169">
        <v>0</v>
      </c>
      <c r="AZ299" s="162">
        <v>1</v>
      </c>
      <c r="BA299" s="162">
        <v>0</v>
      </c>
      <c r="BB299" s="162">
        <v>0</v>
      </c>
      <c r="BC299" s="169">
        <v>9131</v>
      </c>
      <c r="BD299" s="169">
        <v>9131</v>
      </c>
      <c r="BE299" s="169">
        <v>0</v>
      </c>
      <c r="BF299" s="169">
        <v>0</v>
      </c>
      <c r="BG299" s="162">
        <v>1</v>
      </c>
      <c r="BH299" s="169">
        <v>9271</v>
      </c>
      <c r="BI299" s="169">
        <v>9271</v>
      </c>
      <c r="BJ299" s="169">
        <v>9310</v>
      </c>
      <c r="BK299" s="162">
        <v>0</v>
      </c>
      <c r="BL299" s="169">
        <v>0</v>
      </c>
      <c r="BM299" s="169">
        <v>9310</v>
      </c>
      <c r="BN299" s="169">
        <v>9409</v>
      </c>
      <c r="BO299" s="169">
        <v>9409</v>
      </c>
      <c r="BP299" s="169">
        <v>9547</v>
      </c>
      <c r="BQ299" s="162">
        <v>0</v>
      </c>
      <c r="BR299" s="169">
        <v>0</v>
      </c>
      <c r="BS299" s="169">
        <v>9636</v>
      </c>
      <c r="BT299" s="169">
        <v>9720</v>
      </c>
      <c r="BU299" s="161" t="s">
        <v>2461</v>
      </c>
      <c r="BV299" s="161" t="s">
        <v>2462</v>
      </c>
      <c r="BW299" s="161" t="s">
        <v>1190</v>
      </c>
      <c r="BX299" s="161" t="s">
        <v>1216</v>
      </c>
      <c r="BY299" s="161" t="s">
        <v>2463</v>
      </c>
      <c r="BZ299" s="161" t="s">
        <v>1216</v>
      </c>
      <c r="CB299" s="161" t="s">
        <v>1216</v>
      </c>
      <c r="CF299" s="161" t="s">
        <v>2486</v>
      </c>
      <c r="CG299" s="161" t="s">
        <v>2487</v>
      </c>
      <c r="CI299" s="161">
        <v>0</v>
      </c>
      <c r="CJ299" s="161">
        <v>0.93481268889260105</v>
      </c>
      <c r="CK299" s="161" t="s">
        <v>2467</v>
      </c>
      <c r="CL299" s="161" t="s">
        <v>2468</v>
      </c>
    </row>
    <row r="300" spans="1:90" x14ac:dyDescent="0.25">
      <c r="A300" s="161">
        <v>1532</v>
      </c>
      <c r="B300" s="201" t="s">
        <v>2523</v>
      </c>
      <c r="C300" s="161" t="s">
        <v>2523</v>
      </c>
      <c r="D300" s="201" t="s">
        <v>2169</v>
      </c>
      <c r="E300" s="201" t="s">
        <v>2170</v>
      </c>
      <c r="F300" s="161" t="s">
        <v>2523</v>
      </c>
      <c r="G300" s="161" t="s">
        <v>2524</v>
      </c>
      <c r="H300" s="161" t="s">
        <v>2524</v>
      </c>
      <c r="I300" s="161" t="s">
        <v>2484</v>
      </c>
      <c r="J300" s="161" t="s">
        <v>2485</v>
      </c>
      <c r="O300" s="161" t="s">
        <v>2460</v>
      </c>
      <c r="P300" s="169">
        <v>7149</v>
      </c>
      <c r="Q300" s="190">
        <v>7149</v>
      </c>
      <c r="R300" s="162">
        <v>1</v>
      </c>
      <c r="S300" s="190">
        <v>7312</v>
      </c>
      <c r="T300" s="190">
        <v>7312</v>
      </c>
      <c r="U300" s="190">
        <v>7312</v>
      </c>
      <c r="V300" s="162">
        <v>1</v>
      </c>
      <c r="W300" s="162">
        <v>1</v>
      </c>
      <c r="X300" s="190">
        <v>7541</v>
      </c>
      <c r="Y300" s="190">
        <v>7541</v>
      </c>
      <c r="Z300" s="190">
        <v>7541</v>
      </c>
      <c r="AA300" s="162">
        <v>1</v>
      </c>
      <c r="AB300" s="162">
        <v>1</v>
      </c>
      <c r="AC300" s="169">
        <v>7739</v>
      </c>
      <c r="AD300" s="169">
        <v>7739</v>
      </c>
      <c r="AE300" s="169">
        <v>7739</v>
      </c>
      <c r="AF300" s="162">
        <v>1</v>
      </c>
      <c r="AG300" s="162">
        <v>1</v>
      </c>
      <c r="AH300" s="169">
        <v>7924</v>
      </c>
      <c r="AI300" s="169">
        <v>7924</v>
      </c>
      <c r="AJ300" s="169">
        <v>7924</v>
      </c>
      <c r="AK300" s="169">
        <v>7924</v>
      </c>
      <c r="AL300" s="162">
        <v>1</v>
      </c>
      <c r="AM300" s="162">
        <v>1</v>
      </c>
      <c r="AN300" s="162">
        <v>1</v>
      </c>
      <c r="AO300" s="224">
        <v>8094</v>
      </c>
      <c r="AP300" s="169">
        <v>8094</v>
      </c>
      <c r="AQ300" s="169">
        <v>8094</v>
      </c>
      <c r="AR300" s="169">
        <v>8094</v>
      </c>
      <c r="AS300" s="162">
        <v>1</v>
      </c>
      <c r="AT300" s="162">
        <v>1</v>
      </c>
      <c r="AU300" s="162">
        <v>1</v>
      </c>
      <c r="AV300" s="169">
        <v>8176</v>
      </c>
      <c r="AW300" s="169">
        <v>8176</v>
      </c>
      <c r="AX300" s="169">
        <v>0</v>
      </c>
      <c r="AY300" s="169">
        <v>0</v>
      </c>
      <c r="AZ300" s="162">
        <v>1</v>
      </c>
      <c r="BA300" s="162">
        <v>0</v>
      </c>
      <c r="BB300" s="162">
        <v>0</v>
      </c>
      <c r="BC300" s="169">
        <v>8292</v>
      </c>
      <c r="BD300" s="169">
        <v>8292</v>
      </c>
      <c r="BE300" s="169">
        <v>0</v>
      </c>
      <c r="BF300" s="169">
        <v>0</v>
      </c>
      <c r="BG300" s="162">
        <v>1</v>
      </c>
      <c r="BH300" s="169">
        <v>8398</v>
      </c>
      <c r="BI300" s="169">
        <v>8398</v>
      </c>
      <c r="BJ300" s="169">
        <v>8462</v>
      </c>
      <c r="BK300" s="162">
        <v>0</v>
      </c>
      <c r="BL300" s="169">
        <v>0</v>
      </c>
      <c r="BM300" s="169">
        <v>8462</v>
      </c>
      <c r="BN300" s="169">
        <v>8506</v>
      </c>
      <c r="BO300" s="169">
        <v>8506</v>
      </c>
      <c r="BP300" s="169">
        <v>8597</v>
      </c>
      <c r="BQ300" s="162">
        <v>0</v>
      </c>
      <c r="BR300" s="169">
        <v>0</v>
      </c>
      <c r="BS300" s="169">
        <v>8692</v>
      </c>
      <c r="BT300" s="169">
        <v>8691</v>
      </c>
      <c r="BU300" s="161" t="s">
        <v>2461</v>
      </c>
      <c r="BV300" s="161" t="s">
        <v>2462</v>
      </c>
      <c r="BW300" s="161" t="s">
        <v>1190</v>
      </c>
      <c r="BX300" s="161" t="s">
        <v>1216</v>
      </c>
      <c r="BY300" s="161" t="s">
        <v>2463</v>
      </c>
      <c r="BZ300" s="161" t="s">
        <v>1216</v>
      </c>
      <c r="CB300" s="161" t="s">
        <v>1216</v>
      </c>
      <c r="CF300" s="161" t="s">
        <v>2486</v>
      </c>
      <c r="CG300" s="161" t="s">
        <v>2487</v>
      </c>
      <c r="CI300" s="161">
        <v>0</v>
      </c>
      <c r="CJ300" s="161">
        <v>0.89485782403592995</v>
      </c>
      <c r="CK300" s="161" t="s">
        <v>2467</v>
      </c>
      <c r="CL300" s="161" t="s">
        <v>2468</v>
      </c>
    </row>
    <row r="301" spans="1:90" x14ac:dyDescent="0.25">
      <c r="A301" s="161">
        <v>1534</v>
      </c>
      <c r="B301" s="201" t="s">
        <v>2525</v>
      </c>
      <c r="C301" s="161" t="s">
        <v>2525</v>
      </c>
      <c r="D301" s="201" t="s">
        <v>1369</v>
      </c>
      <c r="E301" s="201" t="s">
        <v>1369</v>
      </c>
      <c r="F301" s="161" t="s">
        <v>2482</v>
      </c>
      <c r="G301" s="161" t="s">
        <v>2483</v>
      </c>
      <c r="H301" s="161" t="s">
        <v>2526</v>
      </c>
      <c r="I301" s="161" t="s">
        <v>2484</v>
      </c>
      <c r="J301" s="161" t="s">
        <v>2485</v>
      </c>
      <c r="O301" s="161" t="s">
        <v>2460</v>
      </c>
      <c r="P301" s="169">
        <v>8857</v>
      </c>
      <c r="Q301" s="190">
        <v>8857</v>
      </c>
      <c r="R301" s="162">
        <v>1</v>
      </c>
      <c r="S301" s="190">
        <v>8973</v>
      </c>
      <c r="T301" s="190">
        <v>8973</v>
      </c>
      <c r="U301" s="190">
        <v>8973</v>
      </c>
      <c r="V301" s="162">
        <v>1</v>
      </c>
      <c r="W301" s="162">
        <v>1</v>
      </c>
      <c r="X301" s="190">
        <v>9020</v>
      </c>
      <c r="Y301" s="190">
        <v>9020</v>
      </c>
      <c r="Z301" s="190">
        <v>9020</v>
      </c>
      <c r="AA301" s="162">
        <v>1</v>
      </c>
      <c r="AB301" s="162">
        <v>1</v>
      </c>
      <c r="AC301" s="169">
        <v>9084</v>
      </c>
      <c r="AD301" s="169">
        <v>9084</v>
      </c>
      <c r="AE301" s="169">
        <v>9084</v>
      </c>
      <c r="AF301" s="162">
        <v>1</v>
      </c>
      <c r="AG301" s="162">
        <v>1</v>
      </c>
      <c r="AH301" s="169">
        <v>9120</v>
      </c>
      <c r="AI301" s="169">
        <v>9120</v>
      </c>
      <c r="AJ301" s="169">
        <v>9120</v>
      </c>
      <c r="AK301" s="169">
        <v>9120</v>
      </c>
      <c r="AL301" s="162">
        <v>1</v>
      </c>
      <c r="AM301" s="162">
        <v>1</v>
      </c>
      <c r="AN301" s="162">
        <v>1</v>
      </c>
      <c r="AO301" s="224">
        <v>9200</v>
      </c>
      <c r="AP301" s="169">
        <v>9200</v>
      </c>
      <c r="AQ301" s="169">
        <v>9200</v>
      </c>
      <c r="AR301" s="169">
        <v>9200</v>
      </c>
      <c r="AS301" s="162">
        <v>1</v>
      </c>
      <c r="AT301" s="162">
        <v>1</v>
      </c>
      <c r="AU301" s="162">
        <v>1</v>
      </c>
      <c r="AV301" s="169">
        <v>9312</v>
      </c>
      <c r="AW301" s="169">
        <v>9312</v>
      </c>
      <c r="AX301" s="169">
        <v>0</v>
      </c>
      <c r="AY301" s="169">
        <v>0</v>
      </c>
      <c r="AZ301" s="162">
        <v>1</v>
      </c>
      <c r="BA301" s="162">
        <v>0</v>
      </c>
      <c r="BB301" s="162">
        <v>0</v>
      </c>
      <c r="BC301" s="169">
        <v>9345</v>
      </c>
      <c r="BD301" s="169">
        <v>9345</v>
      </c>
      <c r="BE301" s="169">
        <v>0</v>
      </c>
      <c r="BF301" s="169">
        <v>0</v>
      </c>
      <c r="BG301" s="162">
        <v>1</v>
      </c>
      <c r="BH301" s="169">
        <v>9383</v>
      </c>
      <c r="BI301" s="169">
        <v>9383</v>
      </c>
      <c r="BJ301" s="169">
        <v>0</v>
      </c>
      <c r="BK301" s="162">
        <v>0</v>
      </c>
      <c r="BL301" s="169">
        <v>0</v>
      </c>
      <c r="BM301" s="169">
        <v>0</v>
      </c>
      <c r="BN301" s="169">
        <v>0</v>
      </c>
      <c r="BO301" s="169">
        <v>0</v>
      </c>
      <c r="BP301" s="169">
        <v>0</v>
      </c>
      <c r="BQ301" s="162">
        <v>0</v>
      </c>
      <c r="BR301" s="169">
        <v>0</v>
      </c>
      <c r="BS301" s="169">
        <v>0</v>
      </c>
      <c r="BT301" s="169">
        <v>0</v>
      </c>
      <c r="BU301" s="161" t="s">
        <v>2461</v>
      </c>
      <c r="BV301" s="161" t="s">
        <v>2462</v>
      </c>
      <c r="BW301" s="161" t="s">
        <v>1190</v>
      </c>
      <c r="BX301" s="161" t="s">
        <v>1216</v>
      </c>
      <c r="BY301" s="161" t="s">
        <v>2463</v>
      </c>
      <c r="BZ301" s="161" t="s">
        <v>1216</v>
      </c>
      <c r="CB301" s="161" t="s">
        <v>1216</v>
      </c>
      <c r="CF301" s="161" t="s">
        <v>2486</v>
      </c>
      <c r="CG301" s="161" t="s">
        <v>2487</v>
      </c>
      <c r="CI301" s="161">
        <v>0</v>
      </c>
      <c r="CJ301" s="161">
        <v>1.0132273738259101</v>
      </c>
      <c r="CK301" s="161" t="s">
        <v>2467</v>
      </c>
      <c r="CL301" s="161" t="s">
        <v>2468</v>
      </c>
    </row>
    <row r="302" spans="1:90" x14ac:dyDescent="0.25">
      <c r="A302" s="161">
        <v>1535</v>
      </c>
      <c r="B302" s="201" t="s">
        <v>2527</v>
      </c>
      <c r="C302" s="161" t="s">
        <v>2527</v>
      </c>
      <c r="D302" s="201" t="s">
        <v>2169</v>
      </c>
      <c r="E302" s="201" t="s">
        <v>2170</v>
      </c>
      <c r="F302" s="161" t="s">
        <v>2527</v>
      </c>
      <c r="G302" s="161" t="s">
        <v>2528</v>
      </c>
      <c r="H302" s="161" t="s">
        <v>2528</v>
      </c>
      <c r="I302" s="161" t="s">
        <v>2477</v>
      </c>
      <c r="J302" s="161" t="s">
        <v>2478</v>
      </c>
      <c r="O302" s="161" t="s">
        <v>2460</v>
      </c>
      <c r="P302" s="169">
        <v>6504</v>
      </c>
      <c r="Q302" s="190">
        <v>6504</v>
      </c>
      <c r="R302" s="162">
        <v>1</v>
      </c>
      <c r="S302" s="190">
        <v>6539</v>
      </c>
      <c r="T302" s="190">
        <v>6539</v>
      </c>
      <c r="U302" s="190">
        <v>6539</v>
      </c>
      <c r="V302" s="162">
        <v>1</v>
      </c>
      <c r="W302" s="162">
        <v>1</v>
      </c>
      <c r="X302" s="190">
        <v>6626</v>
      </c>
      <c r="Y302" s="190">
        <v>6626</v>
      </c>
      <c r="Z302" s="190">
        <v>6626</v>
      </c>
      <c r="AA302" s="162">
        <v>1</v>
      </c>
      <c r="AB302" s="162">
        <v>1</v>
      </c>
      <c r="AC302" s="169">
        <v>6615</v>
      </c>
      <c r="AD302" s="169">
        <v>6615</v>
      </c>
      <c r="AE302" s="169">
        <v>6615</v>
      </c>
      <c r="AF302" s="162">
        <v>1</v>
      </c>
      <c r="AG302" s="162">
        <v>1</v>
      </c>
      <c r="AH302" s="169">
        <v>6708</v>
      </c>
      <c r="AI302" s="169">
        <v>6708</v>
      </c>
      <c r="AJ302" s="169">
        <v>6708</v>
      </c>
      <c r="AK302" s="169">
        <v>6708</v>
      </c>
      <c r="AL302" s="162">
        <v>1</v>
      </c>
      <c r="AM302" s="162">
        <v>1</v>
      </c>
      <c r="AN302" s="162">
        <v>1</v>
      </c>
      <c r="AO302" s="224">
        <v>6611</v>
      </c>
      <c r="AP302" s="169">
        <v>6611</v>
      </c>
      <c r="AQ302" s="169">
        <v>6611</v>
      </c>
      <c r="AR302" s="169">
        <v>6611</v>
      </c>
      <c r="AS302" s="162">
        <v>1</v>
      </c>
      <c r="AT302" s="162">
        <v>1</v>
      </c>
      <c r="AU302" s="162">
        <v>1</v>
      </c>
      <c r="AV302" s="169">
        <v>6577</v>
      </c>
      <c r="AW302" s="169">
        <v>6577</v>
      </c>
      <c r="AX302" s="169">
        <v>0</v>
      </c>
      <c r="AY302" s="169">
        <v>0</v>
      </c>
      <c r="AZ302" s="162">
        <v>1</v>
      </c>
      <c r="BA302" s="162">
        <v>0</v>
      </c>
      <c r="BB302" s="162">
        <v>0</v>
      </c>
      <c r="BC302" s="169">
        <v>6559</v>
      </c>
      <c r="BD302" s="169">
        <v>6559</v>
      </c>
      <c r="BE302" s="169">
        <v>0</v>
      </c>
      <c r="BF302" s="169">
        <v>0</v>
      </c>
      <c r="BG302" s="162">
        <v>1</v>
      </c>
      <c r="BH302" s="169">
        <v>6536</v>
      </c>
      <c r="BI302" s="169">
        <v>6536</v>
      </c>
      <c r="BJ302" s="169">
        <v>6532</v>
      </c>
      <c r="BK302" s="162">
        <v>0</v>
      </c>
      <c r="BL302" s="169">
        <v>0</v>
      </c>
      <c r="BM302" s="169">
        <v>6532</v>
      </c>
      <c r="BN302" s="169">
        <v>6958</v>
      </c>
      <c r="BO302" s="169">
        <v>6958</v>
      </c>
      <c r="BP302" s="169">
        <v>6936</v>
      </c>
      <c r="BQ302" s="162">
        <v>0</v>
      </c>
      <c r="BR302" s="169">
        <v>0</v>
      </c>
      <c r="BS302" s="169">
        <v>7051</v>
      </c>
      <c r="BT302" s="169">
        <v>7147</v>
      </c>
      <c r="BU302" s="161" t="s">
        <v>2461</v>
      </c>
      <c r="BV302" s="161" t="s">
        <v>2462</v>
      </c>
      <c r="BW302" s="161" t="s">
        <v>1190</v>
      </c>
      <c r="BX302" s="161" t="s">
        <v>1216</v>
      </c>
      <c r="BY302" s="161" t="s">
        <v>2463</v>
      </c>
      <c r="BZ302" s="161" t="s">
        <v>1216</v>
      </c>
      <c r="CB302" s="161" t="s">
        <v>1216</v>
      </c>
      <c r="CF302" s="161" t="s">
        <v>2486</v>
      </c>
      <c r="CG302" s="161" t="s">
        <v>2487</v>
      </c>
      <c r="CI302" s="161">
        <v>0</v>
      </c>
      <c r="CJ302" s="161">
        <v>1.08993158523744</v>
      </c>
      <c r="CK302" s="161" t="s">
        <v>2467</v>
      </c>
      <c r="CL302" s="161" t="s">
        <v>2468</v>
      </c>
    </row>
    <row r="303" spans="1:90" x14ac:dyDescent="0.25">
      <c r="A303" s="161">
        <v>1539</v>
      </c>
      <c r="B303" s="201" t="s">
        <v>2529</v>
      </c>
      <c r="C303" s="161" t="s">
        <v>2529</v>
      </c>
      <c r="D303" s="201" t="s">
        <v>2169</v>
      </c>
      <c r="E303" s="201" t="s">
        <v>2170</v>
      </c>
      <c r="F303" s="161" t="s">
        <v>2529</v>
      </c>
      <c r="G303" s="161" t="s">
        <v>2530</v>
      </c>
      <c r="H303" s="161" t="s">
        <v>2530</v>
      </c>
      <c r="I303" s="161" t="s">
        <v>2477</v>
      </c>
      <c r="J303" s="161" t="s">
        <v>2478</v>
      </c>
      <c r="O303" s="161" t="s">
        <v>2460</v>
      </c>
      <c r="P303" s="169">
        <v>7400</v>
      </c>
      <c r="Q303" s="190">
        <v>7400</v>
      </c>
      <c r="R303" s="162">
        <v>1</v>
      </c>
      <c r="S303" s="190">
        <v>7428</v>
      </c>
      <c r="T303" s="190">
        <v>7428</v>
      </c>
      <c r="U303" s="190">
        <v>7428</v>
      </c>
      <c r="V303" s="162">
        <v>1</v>
      </c>
      <c r="W303" s="162">
        <v>1</v>
      </c>
      <c r="X303" s="190">
        <v>7421</v>
      </c>
      <c r="Y303" s="190">
        <v>7421</v>
      </c>
      <c r="Z303" s="190">
        <v>7421</v>
      </c>
      <c r="AA303" s="162">
        <v>1</v>
      </c>
      <c r="AB303" s="162">
        <v>1</v>
      </c>
      <c r="AC303" s="169">
        <v>7453</v>
      </c>
      <c r="AD303" s="169">
        <v>7453</v>
      </c>
      <c r="AE303" s="169">
        <v>7453</v>
      </c>
      <c r="AF303" s="162">
        <v>1</v>
      </c>
      <c r="AG303" s="162">
        <v>1</v>
      </c>
      <c r="AH303" s="169">
        <v>7445</v>
      </c>
      <c r="AI303" s="169">
        <v>7445</v>
      </c>
      <c r="AJ303" s="169">
        <v>7445</v>
      </c>
      <c r="AK303" s="169">
        <v>7445</v>
      </c>
      <c r="AL303" s="162">
        <v>1</v>
      </c>
      <c r="AM303" s="162">
        <v>1</v>
      </c>
      <c r="AN303" s="162">
        <v>1</v>
      </c>
      <c r="AO303" s="224">
        <v>7492</v>
      </c>
      <c r="AP303" s="169">
        <v>7492</v>
      </c>
      <c r="AQ303" s="169">
        <v>7492</v>
      </c>
      <c r="AR303" s="169">
        <v>7492</v>
      </c>
      <c r="AS303" s="162">
        <v>1</v>
      </c>
      <c r="AT303" s="162">
        <v>1</v>
      </c>
      <c r="AU303" s="162">
        <v>1</v>
      </c>
      <c r="AV303" s="169">
        <v>7503</v>
      </c>
      <c r="AW303" s="169">
        <v>7503</v>
      </c>
      <c r="AX303" s="169">
        <v>0</v>
      </c>
      <c r="AY303" s="169">
        <v>0</v>
      </c>
      <c r="AZ303" s="162">
        <v>1</v>
      </c>
      <c r="BA303" s="162">
        <v>0</v>
      </c>
      <c r="BB303" s="162">
        <v>0</v>
      </c>
      <c r="BC303" s="169">
        <v>7507</v>
      </c>
      <c r="BD303" s="169">
        <v>7507</v>
      </c>
      <c r="BE303" s="169">
        <v>0</v>
      </c>
      <c r="BF303" s="169">
        <v>0</v>
      </c>
      <c r="BG303" s="162">
        <v>1</v>
      </c>
      <c r="BH303" s="169">
        <v>7487</v>
      </c>
      <c r="BI303" s="169">
        <v>7487</v>
      </c>
      <c r="BJ303" s="169">
        <v>7468</v>
      </c>
      <c r="BK303" s="162">
        <v>0</v>
      </c>
      <c r="BL303" s="169">
        <v>0</v>
      </c>
      <c r="BM303" s="169">
        <v>7468</v>
      </c>
      <c r="BN303" s="169">
        <v>7026</v>
      </c>
      <c r="BO303" s="169">
        <v>7026</v>
      </c>
      <c r="BP303" s="169">
        <v>7019</v>
      </c>
      <c r="BQ303" s="162">
        <v>0</v>
      </c>
      <c r="BR303" s="169">
        <v>0</v>
      </c>
      <c r="BS303" s="169">
        <v>7046</v>
      </c>
      <c r="BT303" s="169">
        <v>7299</v>
      </c>
      <c r="BU303" s="161" t="s">
        <v>2461</v>
      </c>
      <c r="BV303" s="161" t="s">
        <v>2462</v>
      </c>
      <c r="BW303" s="161" t="s">
        <v>1190</v>
      </c>
      <c r="BX303" s="161" t="s">
        <v>1216</v>
      </c>
      <c r="BY303" s="161" t="s">
        <v>2463</v>
      </c>
      <c r="BZ303" s="161" t="s">
        <v>1216</v>
      </c>
      <c r="CB303" s="161" t="s">
        <v>1216</v>
      </c>
      <c r="CF303" s="161" t="s">
        <v>2479</v>
      </c>
      <c r="CG303" s="161" t="s">
        <v>2480</v>
      </c>
      <c r="CI303" s="161">
        <v>0</v>
      </c>
      <c r="CJ303" s="161">
        <v>1.13648914445002</v>
      </c>
      <c r="CK303" s="161" t="s">
        <v>2467</v>
      </c>
      <c r="CL303" s="161" t="s">
        <v>2468</v>
      </c>
    </row>
    <row r="304" spans="1:90" x14ac:dyDescent="0.25">
      <c r="A304" s="161">
        <v>1543</v>
      </c>
      <c r="B304" s="201" t="s">
        <v>2531</v>
      </c>
      <c r="C304" s="161" t="s">
        <v>2531</v>
      </c>
      <c r="D304" s="201" t="s">
        <v>1369</v>
      </c>
      <c r="E304" s="201" t="s">
        <v>1369</v>
      </c>
      <c r="F304" s="161" t="s">
        <v>2476</v>
      </c>
      <c r="G304" s="161" t="s">
        <v>525</v>
      </c>
      <c r="H304" s="161" t="s">
        <v>2532</v>
      </c>
      <c r="I304" s="161" t="s">
        <v>2477</v>
      </c>
      <c r="J304" s="161" t="s">
        <v>2478</v>
      </c>
      <c r="O304" s="161" t="s">
        <v>2460</v>
      </c>
      <c r="P304" s="169">
        <v>2988</v>
      </c>
      <c r="Q304" s="190">
        <v>2988</v>
      </c>
      <c r="R304" s="162">
        <v>1</v>
      </c>
      <c r="S304" s="190">
        <v>3004</v>
      </c>
      <c r="T304" s="190">
        <v>3004</v>
      </c>
      <c r="U304" s="190">
        <v>3004</v>
      </c>
      <c r="V304" s="162">
        <v>1</v>
      </c>
      <c r="W304" s="162">
        <v>1</v>
      </c>
      <c r="X304" s="190">
        <v>2995</v>
      </c>
      <c r="Y304" s="190">
        <v>2995</v>
      </c>
      <c r="Z304" s="190">
        <v>2995</v>
      </c>
      <c r="AA304" s="162">
        <v>1</v>
      </c>
      <c r="AB304" s="162">
        <v>1</v>
      </c>
      <c r="AC304" s="169">
        <v>3001</v>
      </c>
      <c r="AD304" s="169">
        <v>3001</v>
      </c>
      <c r="AE304" s="169">
        <v>3001</v>
      </c>
      <c r="AF304" s="162">
        <v>1</v>
      </c>
      <c r="AG304" s="162">
        <v>1</v>
      </c>
      <c r="AH304" s="169">
        <v>2975</v>
      </c>
      <c r="AI304" s="169">
        <v>2975</v>
      </c>
      <c r="AJ304" s="169">
        <v>2975</v>
      </c>
      <c r="AK304" s="169">
        <v>2975</v>
      </c>
      <c r="AL304" s="162">
        <v>1</v>
      </c>
      <c r="AM304" s="162">
        <v>1</v>
      </c>
      <c r="AN304" s="162">
        <v>1</v>
      </c>
      <c r="AO304" s="224">
        <v>2970</v>
      </c>
      <c r="AP304" s="169">
        <v>2970</v>
      </c>
      <c r="AQ304" s="169">
        <v>2970</v>
      </c>
      <c r="AR304" s="169">
        <v>2970</v>
      </c>
      <c r="AS304" s="162">
        <v>1</v>
      </c>
      <c r="AT304" s="162">
        <v>1</v>
      </c>
      <c r="AU304" s="162">
        <v>1</v>
      </c>
      <c r="AV304" s="169">
        <v>2963</v>
      </c>
      <c r="AW304" s="169">
        <v>2963</v>
      </c>
      <c r="AX304" s="169">
        <v>0</v>
      </c>
      <c r="AY304" s="169">
        <v>0</v>
      </c>
      <c r="AZ304" s="162">
        <v>1</v>
      </c>
      <c r="BA304" s="162">
        <v>0</v>
      </c>
      <c r="BB304" s="162">
        <v>0</v>
      </c>
      <c r="BC304" s="169">
        <v>2946</v>
      </c>
      <c r="BD304" s="169">
        <v>2946</v>
      </c>
      <c r="BE304" s="169">
        <v>0</v>
      </c>
      <c r="BF304" s="169">
        <v>0</v>
      </c>
      <c r="BG304" s="162">
        <v>1</v>
      </c>
      <c r="BH304" s="169">
        <v>2956</v>
      </c>
      <c r="BI304" s="169">
        <v>2956</v>
      </c>
      <c r="BJ304" s="169">
        <v>0</v>
      </c>
      <c r="BK304" s="162">
        <v>0</v>
      </c>
      <c r="BL304" s="169">
        <v>0</v>
      </c>
      <c r="BM304" s="169">
        <v>0</v>
      </c>
      <c r="BN304" s="169">
        <v>0</v>
      </c>
      <c r="BO304" s="169">
        <v>0</v>
      </c>
      <c r="BP304" s="169">
        <v>0</v>
      </c>
      <c r="BQ304" s="162">
        <v>0</v>
      </c>
      <c r="BR304" s="169">
        <v>0</v>
      </c>
      <c r="BS304" s="169">
        <v>0</v>
      </c>
      <c r="BT304" s="169">
        <v>0</v>
      </c>
      <c r="BU304" s="161" t="s">
        <v>2461</v>
      </c>
      <c r="BV304" s="161" t="s">
        <v>2462</v>
      </c>
      <c r="BW304" s="161" t="s">
        <v>1190</v>
      </c>
      <c r="BX304" s="161" t="s">
        <v>1216</v>
      </c>
      <c r="BY304" s="161" t="s">
        <v>2463</v>
      </c>
      <c r="BZ304" s="161" t="s">
        <v>1216</v>
      </c>
      <c r="CB304" s="161" t="s">
        <v>1216</v>
      </c>
      <c r="CF304" s="161" t="s">
        <v>2479</v>
      </c>
      <c r="CG304" s="161" t="s">
        <v>2480</v>
      </c>
      <c r="CI304" s="161">
        <v>0</v>
      </c>
      <c r="CJ304" s="161">
        <v>1.1594041490279701</v>
      </c>
      <c r="CK304" s="161" t="s">
        <v>2467</v>
      </c>
      <c r="CL304" s="161" t="s">
        <v>2468</v>
      </c>
    </row>
    <row r="305" spans="1:90" x14ac:dyDescent="0.25">
      <c r="A305" s="161">
        <v>1545</v>
      </c>
      <c r="B305" s="201" t="s">
        <v>2533</v>
      </c>
      <c r="C305" s="161" t="s">
        <v>2533</v>
      </c>
      <c r="D305" s="201" t="s">
        <v>1369</v>
      </c>
      <c r="E305" s="201" t="s">
        <v>1369</v>
      </c>
      <c r="F305" s="161" t="s">
        <v>2476</v>
      </c>
      <c r="G305" s="161" t="s">
        <v>525</v>
      </c>
      <c r="H305" s="161" t="s">
        <v>2534</v>
      </c>
      <c r="I305" s="161" t="s">
        <v>2477</v>
      </c>
      <c r="J305" s="161" t="s">
        <v>2478</v>
      </c>
      <c r="O305" s="161" t="s">
        <v>2460</v>
      </c>
      <c r="P305" s="169">
        <v>1968</v>
      </c>
      <c r="Q305" s="190">
        <v>1968</v>
      </c>
      <c r="R305" s="162">
        <v>1</v>
      </c>
      <c r="S305" s="190">
        <v>1988</v>
      </c>
      <c r="T305" s="190">
        <v>1988</v>
      </c>
      <c r="U305" s="190">
        <v>1988</v>
      </c>
      <c r="V305" s="162">
        <v>1</v>
      </c>
      <c r="W305" s="162">
        <v>1</v>
      </c>
      <c r="X305" s="190">
        <v>2010</v>
      </c>
      <c r="Y305" s="190">
        <v>2010</v>
      </c>
      <c r="Z305" s="190">
        <v>2010</v>
      </c>
      <c r="AA305" s="162">
        <v>1</v>
      </c>
      <c r="AB305" s="162">
        <v>1</v>
      </c>
      <c r="AC305" s="169">
        <v>2036</v>
      </c>
      <c r="AD305" s="169">
        <v>2036</v>
      </c>
      <c r="AE305" s="169">
        <v>2036</v>
      </c>
      <c r="AF305" s="162">
        <v>1</v>
      </c>
      <c r="AG305" s="162">
        <v>1</v>
      </c>
      <c r="AH305" s="169">
        <v>2068</v>
      </c>
      <c r="AI305" s="169">
        <v>2068</v>
      </c>
      <c r="AJ305" s="169">
        <v>2068</v>
      </c>
      <c r="AK305" s="169">
        <v>2068</v>
      </c>
      <c r="AL305" s="162">
        <v>1</v>
      </c>
      <c r="AM305" s="162">
        <v>1</v>
      </c>
      <c r="AN305" s="162">
        <v>1</v>
      </c>
      <c r="AO305" s="224">
        <v>2088</v>
      </c>
      <c r="AP305" s="169">
        <v>2088</v>
      </c>
      <c r="AQ305" s="169">
        <v>2088</v>
      </c>
      <c r="AR305" s="169">
        <v>2088</v>
      </c>
      <c r="AS305" s="162">
        <v>1</v>
      </c>
      <c r="AT305" s="162">
        <v>1</v>
      </c>
      <c r="AU305" s="162">
        <v>1</v>
      </c>
      <c r="AV305" s="169">
        <v>2085</v>
      </c>
      <c r="AW305" s="169">
        <v>2085</v>
      </c>
      <c r="AX305" s="169">
        <v>0</v>
      </c>
      <c r="AY305" s="169">
        <v>0</v>
      </c>
      <c r="AZ305" s="162">
        <v>1</v>
      </c>
      <c r="BA305" s="162">
        <v>0</v>
      </c>
      <c r="BB305" s="162">
        <v>0</v>
      </c>
      <c r="BC305" s="169">
        <v>2049</v>
      </c>
      <c r="BD305" s="169">
        <v>2049</v>
      </c>
      <c r="BE305" s="169">
        <v>0</v>
      </c>
      <c r="BF305" s="169">
        <v>0</v>
      </c>
      <c r="BG305" s="162">
        <v>1</v>
      </c>
      <c r="BH305" s="169">
        <v>2019</v>
      </c>
      <c r="BI305" s="169">
        <v>2019</v>
      </c>
      <c r="BJ305" s="169">
        <v>0</v>
      </c>
      <c r="BK305" s="162">
        <v>0</v>
      </c>
      <c r="BL305" s="169">
        <v>0</v>
      </c>
      <c r="BM305" s="169">
        <v>0</v>
      </c>
      <c r="BN305" s="169">
        <v>0</v>
      </c>
      <c r="BO305" s="169">
        <v>0</v>
      </c>
      <c r="BP305" s="169">
        <v>0</v>
      </c>
      <c r="BQ305" s="162">
        <v>0</v>
      </c>
      <c r="BR305" s="169">
        <v>0</v>
      </c>
      <c r="BS305" s="169">
        <v>0</v>
      </c>
      <c r="BT305" s="169">
        <v>0</v>
      </c>
      <c r="BU305" s="161" t="s">
        <v>2461</v>
      </c>
      <c r="BV305" s="161" t="s">
        <v>2462</v>
      </c>
      <c r="BW305" s="161" t="s">
        <v>1190</v>
      </c>
      <c r="BX305" s="161" t="s">
        <v>1216</v>
      </c>
      <c r="BY305" s="161" t="s">
        <v>2463</v>
      </c>
      <c r="BZ305" s="161" t="s">
        <v>1216</v>
      </c>
      <c r="CB305" s="161" t="s">
        <v>1216</v>
      </c>
      <c r="CF305" s="161" t="s">
        <v>2479</v>
      </c>
      <c r="CG305" s="161" t="s">
        <v>2480</v>
      </c>
      <c r="CI305" s="161">
        <v>0</v>
      </c>
      <c r="CJ305" s="161">
        <v>1.0932567584031201</v>
      </c>
      <c r="CK305" s="161" t="s">
        <v>2467</v>
      </c>
      <c r="CL305" s="161" t="s">
        <v>2468</v>
      </c>
    </row>
    <row r="306" spans="1:90" x14ac:dyDescent="0.25">
      <c r="A306" s="161">
        <v>1546</v>
      </c>
      <c r="B306" s="201" t="s">
        <v>2535</v>
      </c>
      <c r="C306" s="161" t="s">
        <v>2535</v>
      </c>
      <c r="D306" s="201" t="s">
        <v>1369</v>
      </c>
      <c r="E306" s="201" t="s">
        <v>1369</v>
      </c>
      <c r="F306" s="161" t="s">
        <v>2482</v>
      </c>
      <c r="G306" s="161" t="s">
        <v>2483</v>
      </c>
      <c r="H306" s="161" t="s">
        <v>2536</v>
      </c>
      <c r="I306" s="161" t="s">
        <v>2484</v>
      </c>
      <c r="J306" s="161" t="s">
        <v>2485</v>
      </c>
      <c r="O306" s="161" t="s">
        <v>2460</v>
      </c>
      <c r="P306" s="169">
        <v>1332</v>
      </c>
      <c r="Q306" s="190">
        <v>1332</v>
      </c>
      <c r="R306" s="162">
        <v>1</v>
      </c>
      <c r="S306" s="190">
        <v>1315</v>
      </c>
      <c r="T306" s="190">
        <v>1315</v>
      </c>
      <c r="U306" s="190">
        <v>1315</v>
      </c>
      <c r="V306" s="162">
        <v>1</v>
      </c>
      <c r="W306" s="162">
        <v>1</v>
      </c>
      <c r="X306" s="190">
        <v>1291</v>
      </c>
      <c r="Y306" s="190">
        <v>1291</v>
      </c>
      <c r="Z306" s="190">
        <v>1291</v>
      </c>
      <c r="AA306" s="162">
        <v>1</v>
      </c>
      <c r="AB306" s="162">
        <v>1</v>
      </c>
      <c r="AC306" s="169">
        <v>1285</v>
      </c>
      <c r="AD306" s="169">
        <v>1285</v>
      </c>
      <c r="AE306" s="169">
        <v>1285</v>
      </c>
      <c r="AF306" s="162">
        <v>1</v>
      </c>
      <c r="AG306" s="162">
        <v>1</v>
      </c>
      <c r="AH306" s="169">
        <v>1262</v>
      </c>
      <c r="AI306" s="169">
        <v>1262</v>
      </c>
      <c r="AJ306" s="169">
        <v>1262</v>
      </c>
      <c r="AK306" s="169">
        <v>1262</v>
      </c>
      <c r="AL306" s="162">
        <v>1</v>
      </c>
      <c r="AM306" s="162">
        <v>1</v>
      </c>
      <c r="AN306" s="162">
        <v>1</v>
      </c>
      <c r="AO306" s="224">
        <v>1270</v>
      </c>
      <c r="AP306" s="169">
        <v>1270</v>
      </c>
      <c r="AQ306" s="169">
        <v>1270</v>
      </c>
      <c r="AR306" s="169">
        <v>1270</v>
      </c>
      <c r="AS306" s="162">
        <v>1</v>
      </c>
      <c r="AT306" s="162">
        <v>1</v>
      </c>
      <c r="AU306" s="162">
        <v>1</v>
      </c>
      <c r="AV306" s="169">
        <v>1246</v>
      </c>
      <c r="AW306" s="169">
        <v>1246</v>
      </c>
      <c r="AX306" s="169">
        <v>0</v>
      </c>
      <c r="AY306" s="169">
        <v>0</v>
      </c>
      <c r="AZ306" s="162">
        <v>1</v>
      </c>
      <c r="BA306" s="162">
        <v>0</v>
      </c>
      <c r="BB306" s="162">
        <v>0</v>
      </c>
      <c r="BC306" s="169">
        <v>1263</v>
      </c>
      <c r="BD306" s="169">
        <v>1263</v>
      </c>
      <c r="BE306" s="169">
        <v>0</v>
      </c>
      <c r="BF306" s="169">
        <v>0</v>
      </c>
      <c r="BG306" s="162">
        <v>1</v>
      </c>
      <c r="BH306" s="169">
        <v>1238</v>
      </c>
      <c r="BI306" s="169">
        <v>1238</v>
      </c>
      <c r="BJ306" s="169">
        <v>0</v>
      </c>
      <c r="BK306" s="162">
        <v>0</v>
      </c>
      <c r="BL306" s="169">
        <v>0</v>
      </c>
      <c r="BM306" s="169">
        <v>0</v>
      </c>
      <c r="BN306" s="169">
        <v>0</v>
      </c>
      <c r="BO306" s="169">
        <v>0</v>
      </c>
      <c r="BP306" s="169">
        <v>0</v>
      </c>
      <c r="BQ306" s="162">
        <v>0</v>
      </c>
      <c r="BR306" s="169">
        <v>0</v>
      </c>
      <c r="BS306" s="169">
        <v>0</v>
      </c>
      <c r="BT306" s="169">
        <v>0</v>
      </c>
      <c r="BU306" s="161" t="s">
        <v>2461</v>
      </c>
      <c r="BV306" s="161" t="s">
        <v>2462</v>
      </c>
      <c r="BW306" s="161" t="s">
        <v>1190</v>
      </c>
      <c r="BX306" s="161" t="s">
        <v>1216</v>
      </c>
      <c r="BY306" s="161" t="s">
        <v>2463</v>
      </c>
      <c r="BZ306" s="161" t="s">
        <v>1216</v>
      </c>
      <c r="CB306" s="161" t="s">
        <v>1216</v>
      </c>
      <c r="CF306" s="161" t="s">
        <v>2486</v>
      </c>
      <c r="CG306" s="161" t="s">
        <v>2487</v>
      </c>
      <c r="CI306" s="161">
        <v>0</v>
      </c>
      <c r="CJ306" s="161">
        <v>1.1364942820856201</v>
      </c>
      <c r="CK306" s="161" t="s">
        <v>2467</v>
      </c>
      <c r="CL306" s="161" t="s">
        <v>2468</v>
      </c>
    </row>
    <row r="307" spans="1:90" x14ac:dyDescent="0.25">
      <c r="A307" s="161">
        <v>1547</v>
      </c>
      <c r="B307" s="201" t="s">
        <v>2537</v>
      </c>
      <c r="C307" s="161" t="s">
        <v>2537</v>
      </c>
      <c r="D307" s="201" t="s">
        <v>2169</v>
      </c>
      <c r="E307" s="201" t="s">
        <v>2170</v>
      </c>
      <c r="F307" s="161" t="s">
        <v>2537</v>
      </c>
      <c r="G307" s="161" t="s">
        <v>2538</v>
      </c>
      <c r="H307" s="161" t="s">
        <v>2538</v>
      </c>
      <c r="I307" s="161" t="s">
        <v>2477</v>
      </c>
      <c r="J307" s="161" t="s">
        <v>2478</v>
      </c>
      <c r="O307" s="161" t="s">
        <v>2460</v>
      </c>
      <c r="P307" s="169">
        <v>3249</v>
      </c>
      <c r="Q307" s="190">
        <v>3249</v>
      </c>
      <c r="R307" s="162">
        <v>1</v>
      </c>
      <c r="S307" s="190">
        <v>3289</v>
      </c>
      <c r="T307" s="190">
        <v>3289</v>
      </c>
      <c r="U307" s="190">
        <v>3289</v>
      </c>
      <c r="V307" s="162">
        <v>1</v>
      </c>
      <c r="W307" s="162">
        <v>1</v>
      </c>
      <c r="X307" s="190">
        <v>3339</v>
      </c>
      <c r="Y307" s="190">
        <v>3339</v>
      </c>
      <c r="Z307" s="190">
        <v>3339</v>
      </c>
      <c r="AA307" s="162">
        <v>1</v>
      </c>
      <c r="AB307" s="162">
        <v>1</v>
      </c>
      <c r="AC307" s="169">
        <v>3377</v>
      </c>
      <c r="AD307" s="169">
        <v>3377</v>
      </c>
      <c r="AE307" s="169">
        <v>3377</v>
      </c>
      <c r="AF307" s="162">
        <v>1</v>
      </c>
      <c r="AG307" s="162">
        <v>1</v>
      </c>
      <c r="AH307" s="169">
        <v>3466</v>
      </c>
      <c r="AI307" s="169">
        <v>3466</v>
      </c>
      <c r="AJ307" s="169">
        <v>3466</v>
      </c>
      <c r="AK307" s="169">
        <v>3466</v>
      </c>
      <c r="AL307" s="162">
        <v>1</v>
      </c>
      <c r="AM307" s="162">
        <v>1</v>
      </c>
      <c r="AN307" s="162">
        <v>1</v>
      </c>
      <c r="AO307" s="224">
        <v>3518</v>
      </c>
      <c r="AP307" s="169">
        <v>3518</v>
      </c>
      <c r="AQ307" s="169">
        <v>3518</v>
      </c>
      <c r="AR307" s="169">
        <v>3518</v>
      </c>
      <c r="AS307" s="162">
        <v>1</v>
      </c>
      <c r="AT307" s="162">
        <v>1</v>
      </c>
      <c r="AU307" s="162">
        <v>1</v>
      </c>
      <c r="AV307" s="169">
        <v>3547</v>
      </c>
      <c r="AW307" s="169">
        <v>3547</v>
      </c>
      <c r="AX307" s="169">
        <v>0</v>
      </c>
      <c r="AY307" s="169">
        <v>0</v>
      </c>
      <c r="AZ307" s="162">
        <v>1</v>
      </c>
      <c r="BA307" s="162">
        <v>0</v>
      </c>
      <c r="BB307" s="162">
        <v>0</v>
      </c>
      <c r="BC307" s="169">
        <v>3557</v>
      </c>
      <c r="BD307" s="169">
        <v>3557</v>
      </c>
      <c r="BE307" s="169">
        <v>0</v>
      </c>
      <c r="BF307" s="169">
        <v>0</v>
      </c>
      <c r="BG307" s="162">
        <v>1</v>
      </c>
      <c r="BH307" s="169">
        <v>3539</v>
      </c>
      <c r="BI307" s="169">
        <v>3539</v>
      </c>
      <c r="BJ307" s="169">
        <v>3509</v>
      </c>
      <c r="BK307" s="162">
        <v>0</v>
      </c>
      <c r="BL307" s="169">
        <v>0</v>
      </c>
      <c r="BM307" s="169">
        <v>3509</v>
      </c>
      <c r="BN307" s="169">
        <v>3522</v>
      </c>
      <c r="BO307" s="169">
        <v>3522</v>
      </c>
      <c r="BP307" s="169">
        <v>3518</v>
      </c>
      <c r="BQ307" s="162">
        <v>0</v>
      </c>
      <c r="BR307" s="169">
        <v>0</v>
      </c>
      <c r="BS307" s="169">
        <v>3654</v>
      </c>
      <c r="BT307" s="169">
        <v>3678</v>
      </c>
      <c r="BU307" s="161" t="s">
        <v>2461</v>
      </c>
      <c r="BV307" s="161" t="s">
        <v>2462</v>
      </c>
      <c r="BW307" s="161" t="s">
        <v>1190</v>
      </c>
      <c r="BX307" s="161" t="s">
        <v>1216</v>
      </c>
      <c r="BY307" s="161" t="s">
        <v>2463</v>
      </c>
      <c r="BZ307" s="161" t="s">
        <v>1216</v>
      </c>
      <c r="CB307" s="161" t="s">
        <v>1216</v>
      </c>
      <c r="CF307" s="161" t="s">
        <v>2479</v>
      </c>
      <c r="CG307" s="161" t="s">
        <v>2480</v>
      </c>
      <c r="CI307" s="161">
        <v>0</v>
      </c>
      <c r="CJ307" s="161">
        <v>1.0204593045058501</v>
      </c>
      <c r="CK307" s="161" t="s">
        <v>2467</v>
      </c>
      <c r="CL307" s="161" t="s">
        <v>2468</v>
      </c>
    </row>
    <row r="308" spans="1:90" x14ac:dyDescent="0.25">
      <c r="A308" s="161">
        <v>1548</v>
      </c>
      <c r="B308" s="201" t="s">
        <v>2539</v>
      </c>
      <c r="C308" s="161" t="s">
        <v>2539</v>
      </c>
      <c r="D308" s="201" t="s">
        <v>1369</v>
      </c>
      <c r="E308" s="201" t="s">
        <v>1369</v>
      </c>
      <c r="F308" s="161" t="s">
        <v>2540</v>
      </c>
      <c r="G308" s="161" t="s">
        <v>2541</v>
      </c>
      <c r="H308" s="161" t="s">
        <v>2542</v>
      </c>
      <c r="I308" s="161" t="s">
        <v>2477</v>
      </c>
      <c r="J308" s="161" t="s">
        <v>2478</v>
      </c>
      <c r="O308" s="161" t="s">
        <v>2460</v>
      </c>
      <c r="P308" s="169">
        <v>9324</v>
      </c>
      <c r="Q308" s="190">
        <v>9324</v>
      </c>
      <c r="R308" s="162">
        <v>1</v>
      </c>
      <c r="S308" s="190">
        <v>9484</v>
      </c>
      <c r="T308" s="190">
        <v>9484</v>
      </c>
      <c r="U308" s="190">
        <v>9484</v>
      </c>
      <c r="V308" s="162">
        <v>1</v>
      </c>
      <c r="W308" s="162">
        <v>1</v>
      </c>
      <c r="X308" s="190">
        <v>9614</v>
      </c>
      <c r="Y308" s="190">
        <v>9614</v>
      </c>
      <c r="Z308" s="190">
        <v>9614</v>
      </c>
      <c r="AA308" s="162">
        <v>1</v>
      </c>
      <c r="AB308" s="162">
        <v>1</v>
      </c>
      <c r="AC308" s="169">
        <v>9720</v>
      </c>
      <c r="AD308" s="169">
        <v>9720</v>
      </c>
      <c r="AE308" s="169">
        <v>9720</v>
      </c>
      <c r="AF308" s="162">
        <v>1</v>
      </c>
      <c r="AG308" s="162">
        <v>1</v>
      </c>
      <c r="AH308" s="169">
        <v>9787</v>
      </c>
      <c r="AI308" s="169">
        <v>9787</v>
      </c>
      <c r="AJ308" s="169">
        <v>9787</v>
      </c>
      <c r="AK308" s="169">
        <v>9787</v>
      </c>
      <c r="AL308" s="162">
        <v>1</v>
      </c>
      <c r="AM308" s="162">
        <v>1</v>
      </c>
      <c r="AN308" s="162">
        <v>1</v>
      </c>
      <c r="AO308" s="224">
        <v>9717</v>
      </c>
      <c r="AP308" s="169">
        <v>9717</v>
      </c>
      <c r="AQ308" s="169">
        <v>9717</v>
      </c>
      <c r="AR308" s="169">
        <v>9717</v>
      </c>
      <c r="AS308" s="162">
        <v>1</v>
      </c>
      <c r="AT308" s="162">
        <v>1</v>
      </c>
      <c r="AU308" s="162">
        <v>1</v>
      </c>
      <c r="AV308" s="169">
        <v>9741</v>
      </c>
      <c r="AW308" s="169">
        <v>9741</v>
      </c>
      <c r="AX308" s="169">
        <v>0</v>
      </c>
      <c r="AY308" s="169">
        <v>0</v>
      </c>
      <c r="AZ308" s="162">
        <v>1</v>
      </c>
      <c r="BA308" s="162">
        <v>0</v>
      </c>
      <c r="BB308" s="162">
        <v>0</v>
      </c>
      <c r="BC308" s="169">
        <v>9775</v>
      </c>
      <c r="BD308" s="169">
        <v>9775</v>
      </c>
      <c r="BE308" s="169">
        <v>0</v>
      </c>
      <c r="BF308" s="169">
        <v>0</v>
      </c>
      <c r="BG308" s="162">
        <v>1</v>
      </c>
      <c r="BH308" s="169">
        <v>9800</v>
      </c>
      <c r="BI308" s="169">
        <v>9800</v>
      </c>
      <c r="BJ308" s="169">
        <v>0</v>
      </c>
      <c r="BK308" s="162">
        <v>0</v>
      </c>
      <c r="BL308" s="169">
        <v>0</v>
      </c>
      <c r="BM308" s="169">
        <v>0</v>
      </c>
      <c r="BN308" s="169">
        <v>0</v>
      </c>
      <c r="BO308" s="169">
        <v>0</v>
      </c>
      <c r="BP308" s="169">
        <v>0</v>
      </c>
      <c r="BQ308" s="162">
        <v>0</v>
      </c>
      <c r="BR308" s="169">
        <v>0</v>
      </c>
      <c r="BS308" s="169">
        <v>0</v>
      </c>
      <c r="BT308" s="169">
        <v>0</v>
      </c>
      <c r="BU308" s="161" t="s">
        <v>2461</v>
      </c>
      <c r="BV308" s="161" t="s">
        <v>2462</v>
      </c>
      <c r="BW308" s="161" t="s">
        <v>1190</v>
      </c>
      <c r="BX308" s="161" t="s">
        <v>1216</v>
      </c>
      <c r="BY308" s="161" t="s">
        <v>2463</v>
      </c>
      <c r="BZ308" s="161" t="s">
        <v>1216</v>
      </c>
      <c r="CB308" s="161" t="s">
        <v>1216</v>
      </c>
      <c r="CF308" s="161" t="s">
        <v>2479</v>
      </c>
      <c r="CG308" s="161" t="s">
        <v>2480</v>
      </c>
      <c r="CI308" s="161">
        <v>0</v>
      </c>
      <c r="CJ308" s="161">
        <v>1.05232881323577</v>
      </c>
      <c r="CK308" s="161" t="s">
        <v>2467</v>
      </c>
      <c r="CL308" s="161" t="s">
        <v>2468</v>
      </c>
    </row>
    <row r="309" spans="1:90" x14ac:dyDescent="0.25">
      <c r="A309" s="161">
        <v>1551</v>
      </c>
      <c r="B309" s="201" t="s">
        <v>2543</v>
      </c>
      <c r="C309" s="161" t="s">
        <v>2543</v>
      </c>
      <c r="D309" s="201" t="s">
        <v>1369</v>
      </c>
      <c r="E309" s="201" t="s">
        <v>1369</v>
      </c>
      <c r="F309" s="161" t="s">
        <v>2540</v>
      </c>
      <c r="G309" s="161" t="s">
        <v>2541</v>
      </c>
      <c r="H309" s="161" t="s">
        <v>2544</v>
      </c>
      <c r="I309" s="161" t="s">
        <v>2477</v>
      </c>
      <c r="J309" s="161" t="s">
        <v>2478</v>
      </c>
      <c r="O309" s="161" t="s">
        <v>2460</v>
      </c>
      <c r="P309" s="169">
        <v>3438</v>
      </c>
      <c r="Q309" s="190">
        <v>3438</v>
      </c>
      <c r="R309" s="162">
        <v>1</v>
      </c>
      <c r="S309" s="190">
        <v>3442</v>
      </c>
      <c r="T309" s="190">
        <v>3442</v>
      </c>
      <c r="U309" s="190">
        <v>3442</v>
      </c>
      <c r="V309" s="162">
        <v>1</v>
      </c>
      <c r="W309" s="162">
        <v>1</v>
      </c>
      <c r="X309" s="190">
        <v>3476</v>
      </c>
      <c r="Y309" s="190">
        <v>3476</v>
      </c>
      <c r="Z309" s="190">
        <v>3476</v>
      </c>
      <c r="AA309" s="162">
        <v>1</v>
      </c>
      <c r="AB309" s="162">
        <v>1</v>
      </c>
      <c r="AC309" s="169">
        <v>3471</v>
      </c>
      <c r="AD309" s="169">
        <v>3471</v>
      </c>
      <c r="AE309" s="169">
        <v>3471</v>
      </c>
      <c r="AF309" s="162">
        <v>1</v>
      </c>
      <c r="AG309" s="162">
        <v>1</v>
      </c>
      <c r="AH309" s="169">
        <v>3463</v>
      </c>
      <c r="AI309" s="169">
        <v>3463</v>
      </c>
      <c r="AJ309" s="169">
        <v>3463</v>
      </c>
      <c r="AK309" s="169">
        <v>3463</v>
      </c>
      <c r="AL309" s="162">
        <v>1</v>
      </c>
      <c r="AM309" s="162">
        <v>1</v>
      </c>
      <c r="AN309" s="162">
        <v>1</v>
      </c>
      <c r="AO309" s="224">
        <v>3467</v>
      </c>
      <c r="AP309" s="169">
        <v>3467</v>
      </c>
      <c r="AQ309" s="169">
        <v>3467</v>
      </c>
      <c r="AR309" s="169">
        <v>3467</v>
      </c>
      <c r="AS309" s="162">
        <v>1</v>
      </c>
      <c r="AT309" s="162">
        <v>1</v>
      </c>
      <c r="AU309" s="162">
        <v>1</v>
      </c>
      <c r="AV309" s="169">
        <v>3454</v>
      </c>
      <c r="AW309" s="169">
        <v>3454</v>
      </c>
      <c r="AX309" s="169">
        <v>0</v>
      </c>
      <c r="AY309" s="169">
        <v>0</v>
      </c>
      <c r="AZ309" s="162">
        <v>1</v>
      </c>
      <c r="BA309" s="162">
        <v>0</v>
      </c>
      <c r="BB309" s="162">
        <v>0</v>
      </c>
      <c r="BC309" s="169">
        <v>3440</v>
      </c>
      <c r="BD309" s="169">
        <v>3440</v>
      </c>
      <c r="BE309" s="169">
        <v>0</v>
      </c>
      <c r="BF309" s="169">
        <v>0</v>
      </c>
      <c r="BG309" s="162">
        <v>1</v>
      </c>
      <c r="BH309" s="169">
        <v>3433</v>
      </c>
      <c r="BI309" s="169">
        <v>3433</v>
      </c>
      <c r="BJ309" s="169">
        <v>0</v>
      </c>
      <c r="BK309" s="162">
        <v>0</v>
      </c>
      <c r="BL309" s="169">
        <v>0</v>
      </c>
      <c r="BM309" s="169">
        <v>0</v>
      </c>
      <c r="BN309" s="169">
        <v>0</v>
      </c>
      <c r="BO309" s="169">
        <v>0</v>
      </c>
      <c r="BP309" s="169">
        <v>0</v>
      </c>
      <c r="BQ309" s="162">
        <v>0</v>
      </c>
      <c r="BR309" s="169">
        <v>0</v>
      </c>
      <c r="BS309" s="169">
        <v>0</v>
      </c>
      <c r="BT309" s="169">
        <v>0</v>
      </c>
      <c r="BU309" s="161" t="s">
        <v>2461</v>
      </c>
      <c r="BV309" s="161" t="s">
        <v>2462</v>
      </c>
      <c r="BW309" s="161" t="s">
        <v>1190</v>
      </c>
      <c r="BX309" s="161" t="s">
        <v>1216</v>
      </c>
      <c r="BY309" s="161" t="s">
        <v>2463</v>
      </c>
      <c r="BZ309" s="161" t="s">
        <v>1216</v>
      </c>
      <c r="CB309" s="161" t="s">
        <v>1216</v>
      </c>
      <c r="CF309" s="161" t="s">
        <v>2479</v>
      </c>
      <c r="CG309" s="161" t="s">
        <v>2480</v>
      </c>
      <c r="CI309" s="161">
        <v>0</v>
      </c>
      <c r="CJ309" s="161">
        <v>1.06595032312455</v>
      </c>
      <c r="CK309" s="161" t="s">
        <v>2467</v>
      </c>
      <c r="CL309" s="161" t="s">
        <v>2468</v>
      </c>
    </row>
    <row r="310" spans="1:90" x14ac:dyDescent="0.25">
      <c r="A310" s="161">
        <v>1554</v>
      </c>
      <c r="B310" s="201" t="s">
        <v>2545</v>
      </c>
      <c r="C310" s="161" t="s">
        <v>2545</v>
      </c>
      <c r="D310" s="201" t="s">
        <v>2169</v>
      </c>
      <c r="E310" s="201" t="s">
        <v>2170</v>
      </c>
      <c r="F310" s="161" t="s">
        <v>2545</v>
      </c>
      <c r="G310" s="161" t="s">
        <v>2546</v>
      </c>
      <c r="H310" s="161" t="s">
        <v>2546</v>
      </c>
      <c r="I310" s="161" t="s">
        <v>2490</v>
      </c>
      <c r="J310" s="161" t="s">
        <v>2491</v>
      </c>
      <c r="O310" s="161" t="s">
        <v>2460</v>
      </c>
      <c r="P310" s="169">
        <v>5520</v>
      </c>
      <c r="Q310" s="190">
        <v>5520</v>
      </c>
      <c r="R310" s="162">
        <v>1</v>
      </c>
      <c r="S310" s="190">
        <v>5593</v>
      </c>
      <c r="T310" s="190">
        <v>5593</v>
      </c>
      <c r="U310" s="190">
        <v>5593</v>
      </c>
      <c r="V310" s="162">
        <v>1</v>
      </c>
      <c r="W310" s="162">
        <v>1</v>
      </c>
      <c r="X310" s="190">
        <v>5651</v>
      </c>
      <c r="Y310" s="190">
        <v>5651</v>
      </c>
      <c r="Z310" s="190">
        <v>5651</v>
      </c>
      <c r="AA310" s="162">
        <v>1</v>
      </c>
      <c r="AB310" s="162">
        <v>1</v>
      </c>
      <c r="AC310" s="169">
        <v>5687</v>
      </c>
      <c r="AD310" s="169">
        <v>5687</v>
      </c>
      <c r="AE310" s="169">
        <v>5687</v>
      </c>
      <c r="AF310" s="162">
        <v>1</v>
      </c>
      <c r="AG310" s="162">
        <v>1</v>
      </c>
      <c r="AH310" s="169">
        <v>5794</v>
      </c>
      <c r="AI310" s="169">
        <v>5794</v>
      </c>
      <c r="AJ310" s="169">
        <v>5794</v>
      </c>
      <c r="AK310" s="169">
        <v>5794</v>
      </c>
      <c r="AL310" s="162">
        <v>1</v>
      </c>
      <c r="AM310" s="162">
        <v>1</v>
      </c>
      <c r="AN310" s="162">
        <v>1</v>
      </c>
      <c r="AO310" s="224">
        <v>5826</v>
      </c>
      <c r="AP310" s="169">
        <v>5826</v>
      </c>
      <c r="AQ310" s="169">
        <v>5826</v>
      </c>
      <c r="AR310" s="169">
        <v>5826</v>
      </c>
      <c r="AS310" s="162">
        <v>1</v>
      </c>
      <c r="AT310" s="162">
        <v>1</v>
      </c>
      <c r="AU310" s="162">
        <v>1</v>
      </c>
      <c r="AV310" s="169">
        <v>5856</v>
      </c>
      <c r="AW310" s="169">
        <v>5856</v>
      </c>
      <c r="AX310" s="169">
        <v>0</v>
      </c>
      <c r="AY310" s="169">
        <v>0</v>
      </c>
      <c r="AZ310" s="162">
        <v>1</v>
      </c>
      <c r="BA310" s="162">
        <v>0</v>
      </c>
      <c r="BB310" s="162">
        <v>0</v>
      </c>
      <c r="BC310" s="169">
        <v>5859</v>
      </c>
      <c r="BD310" s="169">
        <v>5859</v>
      </c>
      <c r="BE310" s="169">
        <v>0</v>
      </c>
      <c r="BF310" s="169">
        <v>0</v>
      </c>
      <c r="BG310" s="162">
        <v>1</v>
      </c>
      <c r="BH310" s="169">
        <v>5849</v>
      </c>
      <c r="BI310" s="169">
        <v>5849</v>
      </c>
      <c r="BJ310" s="169">
        <v>5788</v>
      </c>
      <c r="BK310" s="162">
        <v>0</v>
      </c>
      <c r="BL310" s="169">
        <v>0</v>
      </c>
      <c r="BM310" s="169">
        <v>5788</v>
      </c>
      <c r="BN310" s="169">
        <v>5808</v>
      </c>
      <c r="BO310" s="169">
        <v>5808</v>
      </c>
      <c r="BP310" s="169">
        <v>5828</v>
      </c>
      <c r="BQ310" s="162">
        <v>0</v>
      </c>
      <c r="BR310" s="169">
        <v>0</v>
      </c>
      <c r="BS310" s="169">
        <v>5872</v>
      </c>
      <c r="BT310" s="169">
        <v>5955</v>
      </c>
      <c r="BU310" s="161" t="s">
        <v>2461</v>
      </c>
      <c r="BV310" s="161" t="s">
        <v>2462</v>
      </c>
      <c r="BW310" s="161" t="s">
        <v>1190</v>
      </c>
      <c r="BX310" s="161" t="s">
        <v>1216</v>
      </c>
      <c r="BY310" s="161" t="s">
        <v>2463</v>
      </c>
      <c r="BZ310" s="161" t="s">
        <v>1216</v>
      </c>
      <c r="CB310" s="161" t="s">
        <v>1216</v>
      </c>
      <c r="CF310" s="161" t="s">
        <v>2492</v>
      </c>
      <c r="CG310" s="161" t="s">
        <v>2493</v>
      </c>
      <c r="CI310" s="161">
        <v>0</v>
      </c>
      <c r="CJ310" s="161">
        <v>1.0783141128490099</v>
      </c>
      <c r="CK310" s="161" t="s">
        <v>2467</v>
      </c>
      <c r="CL310" s="161" t="s">
        <v>2468</v>
      </c>
    </row>
    <row r="311" spans="1:90" x14ac:dyDescent="0.25">
      <c r="A311" s="161">
        <v>1557</v>
      </c>
      <c r="B311" s="201" t="s">
        <v>2547</v>
      </c>
      <c r="C311" s="161" t="s">
        <v>2547</v>
      </c>
      <c r="D311" s="201" t="s">
        <v>2169</v>
      </c>
      <c r="E311" s="201" t="s">
        <v>2170</v>
      </c>
      <c r="F311" s="161" t="s">
        <v>2547</v>
      </c>
      <c r="G311" s="161" t="s">
        <v>2548</v>
      </c>
      <c r="H311" s="161" t="s">
        <v>2548</v>
      </c>
      <c r="I311" s="161" t="s">
        <v>2490</v>
      </c>
      <c r="J311" s="161" t="s">
        <v>2491</v>
      </c>
      <c r="O311" s="161" t="s">
        <v>2460</v>
      </c>
      <c r="P311" s="169">
        <v>2582</v>
      </c>
      <c r="Q311" s="190">
        <v>2582</v>
      </c>
      <c r="R311" s="162">
        <v>1</v>
      </c>
      <c r="S311" s="190">
        <v>2579</v>
      </c>
      <c r="T311" s="190">
        <v>2579</v>
      </c>
      <c r="U311" s="190">
        <v>2579</v>
      </c>
      <c r="V311" s="162">
        <v>1</v>
      </c>
      <c r="W311" s="162">
        <v>1</v>
      </c>
      <c r="X311" s="190">
        <v>2557</v>
      </c>
      <c r="Y311" s="190">
        <v>2557</v>
      </c>
      <c r="Z311" s="190">
        <v>2557</v>
      </c>
      <c r="AA311" s="162">
        <v>1</v>
      </c>
      <c r="AB311" s="162">
        <v>1</v>
      </c>
      <c r="AC311" s="169">
        <v>2565</v>
      </c>
      <c r="AD311" s="169">
        <v>2565</v>
      </c>
      <c r="AE311" s="169">
        <v>2565</v>
      </c>
      <c r="AF311" s="162">
        <v>1</v>
      </c>
      <c r="AG311" s="162">
        <v>1</v>
      </c>
      <c r="AH311" s="169">
        <v>2580</v>
      </c>
      <c r="AI311" s="169">
        <v>2580</v>
      </c>
      <c r="AJ311" s="169">
        <v>2580</v>
      </c>
      <c r="AK311" s="169">
        <v>2580</v>
      </c>
      <c r="AL311" s="162">
        <v>1</v>
      </c>
      <c r="AM311" s="162">
        <v>1</v>
      </c>
      <c r="AN311" s="162">
        <v>1</v>
      </c>
      <c r="AO311" s="224">
        <v>2593</v>
      </c>
      <c r="AP311" s="169">
        <v>2593</v>
      </c>
      <c r="AQ311" s="169">
        <v>2593</v>
      </c>
      <c r="AR311" s="169">
        <v>2593</v>
      </c>
      <c r="AS311" s="162">
        <v>1</v>
      </c>
      <c r="AT311" s="162">
        <v>1</v>
      </c>
      <c r="AU311" s="162">
        <v>1</v>
      </c>
      <c r="AV311" s="169">
        <v>2611</v>
      </c>
      <c r="AW311" s="169">
        <v>2611</v>
      </c>
      <c r="AX311" s="169">
        <v>0</v>
      </c>
      <c r="AY311" s="169">
        <v>0</v>
      </c>
      <c r="AZ311" s="162">
        <v>1</v>
      </c>
      <c r="BA311" s="162">
        <v>0</v>
      </c>
      <c r="BB311" s="162">
        <v>0</v>
      </c>
      <c r="BC311" s="169">
        <v>2623</v>
      </c>
      <c r="BD311" s="169">
        <v>2623</v>
      </c>
      <c r="BE311" s="169">
        <v>0</v>
      </c>
      <c r="BF311" s="169">
        <v>0</v>
      </c>
      <c r="BG311" s="162">
        <v>1</v>
      </c>
      <c r="BH311" s="169">
        <v>2641</v>
      </c>
      <c r="BI311" s="169">
        <v>2641</v>
      </c>
      <c r="BJ311" s="169">
        <v>2629</v>
      </c>
      <c r="BK311" s="162">
        <v>0</v>
      </c>
      <c r="BL311" s="169">
        <v>0</v>
      </c>
      <c r="BM311" s="169">
        <v>2629</v>
      </c>
      <c r="BN311" s="169">
        <v>2658</v>
      </c>
      <c r="BO311" s="169">
        <v>2658</v>
      </c>
      <c r="BP311" s="169">
        <v>2669</v>
      </c>
      <c r="BQ311" s="162">
        <v>0</v>
      </c>
      <c r="BR311" s="169">
        <v>0</v>
      </c>
      <c r="BS311" s="169">
        <v>2669</v>
      </c>
      <c r="BT311" s="169">
        <v>2700</v>
      </c>
      <c r="BU311" s="161" t="s">
        <v>2461</v>
      </c>
      <c r="BV311" s="161" t="s">
        <v>2462</v>
      </c>
      <c r="BW311" s="161" t="s">
        <v>1190</v>
      </c>
      <c r="BX311" s="161" t="s">
        <v>1216</v>
      </c>
      <c r="BY311" s="161" t="s">
        <v>2463</v>
      </c>
      <c r="BZ311" s="161" t="s">
        <v>1216</v>
      </c>
      <c r="CB311" s="161" t="s">
        <v>1216</v>
      </c>
      <c r="CF311" s="161" t="s">
        <v>2492</v>
      </c>
      <c r="CG311" s="161" t="s">
        <v>2493</v>
      </c>
      <c r="CI311" s="161">
        <v>0</v>
      </c>
      <c r="CJ311" s="161">
        <v>1.0583277266072599</v>
      </c>
      <c r="CK311" s="161" t="s">
        <v>2467</v>
      </c>
      <c r="CL311" s="161" t="s">
        <v>2468</v>
      </c>
    </row>
    <row r="312" spans="1:90" x14ac:dyDescent="0.25">
      <c r="A312" s="161">
        <v>1560</v>
      </c>
      <c r="B312" s="201" t="s">
        <v>2549</v>
      </c>
      <c r="C312" s="161" t="s">
        <v>2549</v>
      </c>
      <c r="D312" s="201" t="s">
        <v>2169</v>
      </c>
      <c r="E312" s="201" t="s">
        <v>2170</v>
      </c>
      <c r="F312" s="161" t="s">
        <v>2549</v>
      </c>
      <c r="G312" s="161" t="s">
        <v>2550</v>
      </c>
      <c r="H312" s="161" t="s">
        <v>2550</v>
      </c>
      <c r="I312" s="161" t="s">
        <v>2490</v>
      </c>
      <c r="J312" s="161" t="s">
        <v>2491</v>
      </c>
      <c r="O312" s="161" t="s">
        <v>2460</v>
      </c>
      <c r="P312" s="169">
        <v>3065</v>
      </c>
      <c r="Q312" s="190">
        <v>3065</v>
      </c>
      <c r="R312" s="162">
        <v>1</v>
      </c>
      <c r="S312" s="190">
        <v>3101</v>
      </c>
      <c r="T312" s="190">
        <v>3101</v>
      </c>
      <c r="U312" s="190">
        <v>3101</v>
      </c>
      <c r="V312" s="162">
        <v>1</v>
      </c>
      <c r="W312" s="162">
        <v>1</v>
      </c>
      <c r="X312" s="190">
        <v>3116</v>
      </c>
      <c r="Y312" s="190">
        <v>3116</v>
      </c>
      <c r="Z312" s="190">
        <v>3116</v>
      </c>
      <c r="AA312" s="162">
        <v>1</v>
      </c>
      <c r="AB312" s="162">
        <v>1</v>
      </c>
      <c r="AC312" s="169">
        <v>3064</v>
      </c>
      <c r="AD312" s="169">
        <v>3064</v>
      </c>
      <c r="AE312" s="169">
        <v>3064</v>
      </c>
      <c r="AF312" s="162">
        <v>1</v>
      </c>
      <c r="AG312" s="162">
        <v>1</v>
      </c>
      <c r="AH312" s="169">
        <v>3090</v>
      </c>
      <c r="AI312" s="169">
        <v>3090</v>
      </c>
      <c r="AJ312" s="169">
        <v>3090</v>
      </c>
      <c r="AK312" s="169">
        <v>3090</v>
      </c>
      <c r="AL312" s="162">
        <v>1</v>
      </c>
      <c r="AM312" s="162">
        <v>1</v>
      </c>
      <c r="AN312" s="162">
        <v>1</v>
      </c>
      <c r="AO312" s="224">
        <v>3103</v>
      </c>
      <c r="AP312" s="169">
        <v>3103</v>
      </c>
      <c r="AQ312" s="169">
        <v>3103</v>
      </c>
      <c r="AR312" s="169">
        <v>3103</v>
      </c>
      <c r="AS312" s="162">
        <v>1</v>
      </c>
      <c r="AT312" s="162">
        <v>1</v>
      </c>
      <c r="AU312" s="162">
        <v>1</v>
      </c>
      <c r="AV312" s="169">
        <v>3109</v>
      </c>
      <c r="AW312" s="169">
        <v>3109</v>
      </c>
      <c r="AX312" s="169">
        <v>0</v>
      </c>
      <c r="AY312" s="169">
        <v>0</v>
      </c>
      <c r="AZ312" s="162">
        <v>1</v>
      </c>
      <c r="BA312" s="162">
        <v>0</v>
      </c>
      <c r="BB312" s="162">
        <v>0</v>
      </c>
      <c r="BC312" s="169">
        <v>3078</v>
      </c>
      <c r="BD312" s="169">
        <v>3078</v>
      </c>
      <c r="BE312" s="169">
        <v>0</v>
      </c>
      <c r="BF312" s="169">
        <v>0</v>
      </c>
      <c r="BG312" s="162">
        <v>1</v>
      </c>
      <c r="BH312" s="169">
        <v>3045</v>
      </c>
      <c r="BI312" s="169">
        <v>3045</v>
      </c>
      <c r="BJ312" s="169">
        <v>3025</v>
      </c>
      <c r="BK312" s="162">
        <v>0</v>
      </c>
      <c r="BL312" s="169">
        <v>0</v>
      </c>
      <c r="BM312" s="169">
        <v>3025</v>
      </c>
      <c r="BN312" s="169">
        <v>2985</v>
      </c>
      <c r="BO312" s="169">
        <v>2985</v>
      </c>
      <c r="BP312" s="169">
        <v>2960</v>
      </c>
      <c r="BQ312" s="162">
        <v>0</v>
      </c>
      <c r="BR312" s="169">
        <v>0</v>
      </c>
      <c r="BS312" s="169">
        <v>3031</v>
      </c>
      <c r="BT312" s="169">
        <v>3041</v>
      </c>
      <c r="BU312" s="161" t="s">
        <v>2461</v>
      </c>
      <c r="BV312" s="161" t="s">
        <v>2462</v>
      </c>
      <c r="BW312" s="161" t="s">
        <v>1190</v>
      </c>
      <c r="BX312" s="161" t="s">
        <v>1216</v>
      </c>
      <c r="BY312" s="161" t="s">
        <v>2463</v>
      </c>
      <c r="BZ312" s="161" t="s">
        <v>1216</v>
      </c>
      <c r="CB312" s="161" t="s">
        <v>1216</v>
      </c>
      <c r="CF312" s="161" t="s">
        <v>2492</v>
      </c>
      <c r="CG312" s="161" t="s">
        <v>2493</v>
      </c>
      <c r="CI312" s="161">
        <v>0</v>
      </c>
      <c r="CJ312" s="161">
        <v>1.2140475175427801</v>
      </c>
      <c r="CK312" s="161" t="s">
        <v>2467</v>
      </c>
      <c r="CL312" s="161" t="s">
        <v>2468</v>
      </c>
    </row>
    <row r="313" spans="1:90" x14ac:dyDescent="0.25">
      <c r="A313" s="161">
        <v>1563</v>
      </c>
      <c r="B313" s="201" t="s">
        <v>2551</v>
      </c>
      <c r="C313" s="161" t="s">
        <v>2551</v>
      </c>
      <c r="D313" s="201" t="s">
        <v>2169</v>
      </c>
      <c r="E313" s="201" t="s">
        <v>2170</v>
      </c>
      <c r="F313" s="161" t="s">
        <v>2551</v>
      </c>
      <c r="G313" s="161" t="s">
        <v>2552</v>
      </c>
      <c r="H313" s="161" t="s">
        <v>2552</v>
      </c>
      <c r="I313" s="161" t="s">
        <v>2490</v>
      </c>
      <c r="J313" s="161" t="s">
        <v>2491</v>
      </c>
      <c r="O313" s="161" t="s">
        <v>2460</v>
      </c>
      <c r="P313" s="169">
        <v>7267</v>
      </c>
      <c r="Q313" s="190">
        <v>7267</v>
      </c>
      <c r="R313" s="162">
        <v>1</v>
      </c>
      <c r="S313" s="190">
        <v>7196</v>
      </c>
      <c r="T313" s="190">
        <v>7196</v>
      </c>
      <c r="U313" s="190">
        <v>7196</v>
      </c>
      <c r="V313" s="162">
        <v>1</v>
      </c>
      <c r="W313" s="162">
        <v>1</v>
      </c>
      <c r="X313" s="190">
        <v>7205</v>
      </c>
      <c r="Y313" s="190">
        <v>7205</v>
      </c>
      <c r="Z313" s="190">
        <v>7205</v>
      </c>
      <c r="AA313" s="162">
        <v>1</v>
      </c>
      <c r="AB313" s="162">
        <v>1</v>
      </c>
      <c r="AC313" s="169">
        <v>7171</v>
      </c>
      <c r="AD313" s="169">
        <v>7171</v>
      </c>
      <c r="AE313" s="169">
        <v>7171</v>
      </c>
      <c r="AF313" s="162">
        <v>1</v>
      </c>
      <c r="AG313" s="162">
        <v>1</v>
      </c>
      <c r="AH313" s="169">
        <v>7155</v>
      </c>
      <c r="AI313" s="169">
        <v>7155</v>
      </c>
      <c r="AJ313" s="169">
        <v>7155</v>
      </c>
      <c r="AK313" s="169">
        <v>7155</v>
      </c>
      <c r="AL313" s="162">
        <v>1</v>
      </c>
      <c r="AM313" s="162">
        <v>1</v>
      </c>
      <c r="AN313" s="162">
        <v>1</v>
      </c>
      <c r="AO313" s="224">
        <v>7160</v>
      </c>
      <c r="AP313" s="169">
        <v>7160</v>
      </c>
      <c r="AQ313" s="169">
        <v>7160</v>
      </c>
      <c r="AR313" s="169">
        <v>7160</v>
      </c>
      <c r="AS313" s="162">
        <v>1</v>
      </c>
      <c r="AT313" s="162">
        <v>1</v>
      </c>
      <c r="AU313" s="162">
        <v>1</v>
      </c>
      <c r="AV313" s="169">
        <v>7126</v>
      </c>
      <c r="AW313" s="169">
        <v>7126</v>
      </c>
      <c r="AX313" s="169">
        <v>0</v>
      </c>
      <c r="AY313" s="169">
        <v>0</v>
      </c>
      <c r="AZ313" s="162">
        <v>1</v>
      </c>
      <c r="BA313" s="162">
        <v>0</v>
      </c>
      <c r="BB313" s="162">
        <v>0</v>
      </c>
      <c r="BC313" s="169">
        <v>7119</v>
      </c>
      <c r="BD313" s="169">
        <v>7119</v>
      </c>
      <c r="BE313" s="169">
        <v>0</v>
      </c>
      <c r="BF313" s="169">
        <v>0</v>
      </c>
      <c r="BG313" s="162">
        <v>1</v>
      </c>
      <c r="BH313" s="169">
        <v>7106</v>
      </c>
      <c r="BI313" s="169">
        <v>7106</v>
      </c>
      <c r="BJ313" s="169">
        <v>7036</v>
      </c>
      <c r="BK313" s="162">
        <v>0</v>
      </c>
      <c r="BL313" s="169">
        <v>0</v>
      </c>
      <c r="BM313" s="169">
        <v>7036</v>
      </c>
      <c r="BN313" s="169">
        <v>6956</v>
      </c>
      <c r="BO313" s="169">
        <v>6956</v>
      </c>
      <c r="BP313" s="169">
        <v>6932</v>
      </c>
      <c r="BQ313" s="162">
        <v>0</v>
      </c>
      <c r="BR313" s="169">
        <v>0</v>
      </c>
      <c r="BS313" s="169">
        <v>7110</v>
      </c>
      <c r="BT313" s="169">
        <v>7227</v>
      </c>
      <c r="BU313" s="161" t="s">
        <v>2461</v>
      </c>
      <c r="BV313" s="161" t="s">
        <v>2462</v>
      </c>
      <c r="BW313" s="161" t="s">
        <v>1190</v>
      </c>
      <c r="BX313" s="161" t="s">
        <v>1216</v>
      </c>
      <c r="BY313" s="161" t="s">
        <v>2463</v>
      </c>
      <c r="BZ313" s="161" t="s">
        <v>1216</v>
      </c>
      <c r="CB313" s="161" t="s">
        <v>1216</v>
      </c>
      <c r="CF313" s="161" t="s">
        <v>2479</v>
      </c>
      <c r="CG313" s="161" t="s">
        <v>2480</v>
      </c>
      <c r="CI313" s="161">
        <v>0</v>
      </c>
      <c r="CJ313" s="161">
        <v>1.1122498642390599</v>
      </c>
      <c r="CK313" s="161" t="s">
        <v>2467</v>
      </c>
      <c r="CL313" s="161" t="s">
        <v>2468</v>
      </c>
    </row>
    <row r="314" spans="1:90" x14ac:dyDescent="0.25">
      <c r="A314" s="161">
        <v>1566</v>
      </c>
      <c r="B314" s="201" t="s">
        <v>2553</v>
      </c>
      <c r="C314" s="161" t="s">
        <v>2553</v>
      </c>
      <c r="D314" s="201" t="s">
        <v>2169</v>
      </c>
      <c r="E314" s="201" t="s">
        <v>2170</v>
      </c>
      <c r="F314" s="161" t="s">
        <v>2553</v>
      </c>
      <c r="G314" s="161" t="s">
        <v>2554</v>
      </c>
      <c r="H314" s="161" t="s">
        <v>2554</v>
      </c>
      <c r="I314" s="161" t="s">
        <v>2490</v>
      </c>
      <c r="J314" s="161" t="s">
        <v>2491</v>
      </c>
      <c r="O314" s="161" t="s">
        <v>2460</v>
      </c>
      <c r="P314" s="169">
        <v>5949</v>
      </c>
      <c r="Q314" s="190">
        <v>5949</v>
      </c>
      <c r="R314" s="162">
        <v>1</v>
      </c>
      <c r="S314" s="190">
        <v>5952</v>
      </c>
      <c r="T314" s="190">
        <v>5952</v>
      </c>
      <c r="U314" s="190">
        <v>5952</v>
      </c>
      <c r="V314" s="162">
        <v>1</v>
      </c>
      <c r="W314" s="162">
        <v>1</v>
      </c>
      <c r="X314" s="190">
        <v>5927</v>
      </c>
      <c r="Y314" s="190">
        <v>5927</v>
      </c>
      <c r="Z314" s="190">
        <v>5927</v>
      </c>
      <c r="AA314" s="162">
        <v>1</v>
      </c>
      <c r="AB314" s="162">
        <v>1</v>
      </c>
      <c r="AC314" s="169">
        <v>5954</v>
      </c>
      <c r="AD314" s="169">
        <v>5954</v>
      </c>
      <c r="AE314" s="169">
        <v>5954</v>
      </c>
      <c r="AF314" s="162">
        <v>1</v>
      </c>
      <c r="AG314" s="162">
        <v>1</v>
      </c>
      <c r="AH314" s="169">
        <v>5976</v>
      </c>
      <c r="AI314" s="169">
        <v>5976</v>
      </c>
      <c r="AJ314" s="169">
        <v>5976</v>
      </c>
      <c r="AK314" s="169">
        <v>5976</v>
      </c>
      <c r="AL314" s="162">
        <v>1</v>
      </c>
      <c r="AM314" s="162">
        <v>1</v>
      </c>
      <c r="AN314" s="162">
        <v>1</v>
      </c>
      <c r="AO314" s="224">
        <v>5969</v>
      </c>
      <c r="AP314" s="169">
        <v>5969</v>
      </c>
      <c r="AQ314" s="169">
        <v>5969</v>
      </c>
      <c r="AR314" s="169">
        <v>5969</v>
      </c>
      <c r="AS314" s="162">
        <v>1</v>
      </c>
      <c r="AT314" s="162">
        <v>1</v>
      </c>
      <c r="AU314" s="162">
        <v>1</v>
      </c>
      <c r="AV314" s="169">
        <v>5986</v>
      </c>
      <c r="AW314" s="169">
        <v>5986</v>
      </c>
      <c r="AX314" s="169">
        <v>0</v>
      </c>
      <c r="AY314" s="169">
        <v>0</v>
      </c>
      <c r="AZ314" s="162">
        <v>1</v>
      </c>
      <c r="BA314" s="162">
        <v>0</v>
      </c>
      <c r="BB314" s="162">
        <v>0</v>
      </c>
      <c r="BC314" s="169">
        <v>5978</v>
      </c>
      <c r="BD314" s="169">
        <v>5978</v>
      </c>
      <c r="BE314" s="169">
        <v>0</v>
      </c>
      <c r="BF314" s="169">
        <v>0</v>
      </c>
      <c r="BG314" s="162">
        <v>1</v>
      </c>
      <c r="BH314" s="169">
        <v>5928</v>
      </c>
      <c r="BI314" s="169">
        <v>5928</v>
      </c>
      <c r="BJ314" s="169">
        <v>5920</v>
      </c>
      <c r="BK314" s="162">
        <v>0</v>
      </c>
      <c r="BL314" s="169">
        <v>0</v>
      </c>
      <c r="BM314" s="169">
        <v>5920</v>
      </c>
      <c r="BN314" s="169">
        <v>5872</v>
      </c>
      <c r="BO314" s="169">
        <v>5872</v>
      </c>
      <c r="BP314" s="169">
        <v>5849</v>
      </c>
      <c r="BQ314" s="162">
        <v>0</v>
      </c>
      <c r="BR314" s="169">
        <v>0</v>
      </c>
      <c r="BS314" s="169">
        <v>5912</v>
      </c>
      <c r="BT314" s="169">
        <v>5953</v>
      </c>
      <c r="BU314" s="161" t="s">
        <v>2461</v>
      </c>
      <c r="BV314" s="161" t="s">
        <v>2462</v>
      </c>
      <c r="BW314" s="161" t="s">
        <v>1190</v>
      </c>
      <c r="BX314" s="161" t="s">
        <v>1216</v>
      </c>
      <c r="BY314" s="161" t="s">
        <v>2463</v>
      </c>
      <c r="BZ314" s="161" t="s">
        <v>1216</v>
      </c>
      <c r="CB314" s="161" t="s">
        <v>1216</v>
      </c>
      <c r="CF314" s="161" t="s">
        <v>2555</v>
      </c>
      <c r="CG314" s="161" t="s">
        <v>2556</v>
      </c>
      <c r="CI314" s="161">
        <v>0</v>
      </c>
      <c r="CJ314" s="161">
        <v>1.0700999749633799</v>
      </c>
      <c r="CK314" s="161" t="s">
        <v>2467</v>
      </c>
      <c r="CL314" s="161" t="s">
        <v>2468</v>
      </c>
    </row>
    <row r="315" spans="1:90" x14ac:dyDescent="0.25">
      <c r="A315" s="161">
        <v>1567</v>
      </c>
      <c r="B315" s="201" t="s">
        <v>2557</v>
      </c>
      <c r="C315" s="161" t="s">
        <v>2557</v>
      </c>
      <c r="D315" s="201" t="s">
        <v>1369</v>
      </c>
      <c r="E315" s="201" t="s">
        <v>1369</v>
      </c>
      <c r="F315" s="161" t="s">
        <v>2558</v>
      </c>
      <c r="G315" s="161" t="s">
        <v>2559</v>
      </c>
      <c r="H315" s="161" t="s">
        <v>2559</v>
      </c>
      <c r="I315" s="161" t="s">
        <v>2560</v>
      </c>
      <c r="J315" s="161" t="s">
        <v>2561</v>
      </c>
      <c r="O315" s="161" t="s">
        <v>2562</v>
      </c>
      <c r="P315" s="169">
        <v>2061</v>
      </c>
      <c r="Q315" s="190">
        <v>2061</v>
      </c>
      <c r="R315" s="162">
        <v>1</v>
      </c>
      <c r="S315" s="190">
        <v>2088</v>
      </c>
      <c r="T315" s="190">
        <v>2088</v>
      </c>
      <c r="U315" s="190">
        <v>2088</v>
      </c>
      <c r="V315" s="162">
        <v>1</v>
      </c>
      <c r="W315" s="162">
        <v>1</v>
      </c>
      <c r="X315" s="190">
        <v>2061</v>
      </c>
      <c r="Y315" s="190">
        <v>2061</v>
      </c>
      <c r="Z315" s="190">
        <v>2061</v>
      </c>
      <c r="AA315" s="162">
        <v>1</v>
      </c>
      <c r="AB315" s="162">
        <v>1</v>
      </c>
      <c r="AC315" s="169">
        <v>2046</v>
      </c>
      <c r="AD315" s="169">
        <v>2046</v>
      </c>
      <c r="AE315" s="169">
        <v>2046</v>
      </c>
      <c r="AF315" s="162">
        <v>1</v>
      </c>
      <c r="AG315" s="162">
        <v>1</v>
      </c>
      <c r="AH315" s="169">
        <v>2038</v>
      </c>
      <c r="AI315" s="169">
        <v>2038</v>
      </c>
      <c r="AJ315" s="169">
        <v>2038</v>
      </c>
      <c r="AK315" s="169">
        <v>2038</v>
      </c>
      <c r="AL315" s="162">
        <v>1</v>
      </c>
      <c r="AM315" s="162">
        <v>1</v>
      </c>
      <c r="AN315" s="162">
        <v>1</v>
      </c>
      <c r="AO315" s="224">
        <v>2036</v>
      </c>
      <c r="AP315" s="169">
        <v>2036</v>
      </c>
      <c r="AQ315" s="169">
        <v>2036</v>
      </c>
      <c r="AR315" s="169">
        <v>2036</v>
      </c>
      <c r="AS315" s="162">
        <v>1</v>
      </c>
      <c r="AT315" s="162">
        <v>1</v>
      </c>
      <c r="AU315" s="162">
        <v>1</v>
      </c>
      <c r="AV315" s="169">
        <v>2026</v>
      </c>
      <c r="AW315" s="169">
        <v>2026</v>
      </c>
      <c r="AX315" s="169">
        <v>0</v>
      </c>
      <c r="AY315" s="169">
        <v>0</v>
      </c>
      <c r="AZ315" s="162">
        <v>1</v>
      </c>
      <c r="BA315" s="162">
        <v>0</v>
      </c>
      <c r="BB315" s="162">
        <v>0</v>
      </c>
      <c r="BC315" s="169">
        <v>2039</v>
      </c>
      <c r="BD315" s="169">
        <v>2039</v>
      </c>
      <c r="BE315" s="169">
        <v>0</v>
      </c>
      <c r="BF315" s="169">
        <v>0</v>
      </c>
      <c r="BG315" s="162">
        <v>1</v>
      </c>
      <c r="BH315" s="169">
        <v>0</v>
      </c>
      <c r="BI315" s="169">
        <v>0</v>
      </c>
      <c r="BJ315" s="169">
        <v>0</v>
      </c>
      <c r="BK315" s="162">
        <v>0</v>
      </c>
      <c r="BL315" s="169">
        <v>0</v>
      </c>
      <c r="BM315" s="169">
        <v>0</v>
      </c>
      <c r="BN315" s="169">
        <v>0</v>
      </c>
      <c r="BO315" s="169">
        <v>0</v>
      </c>
      <c r="BP315" s="169">
        <v>0</v>
      </c>
      <c r="BQ315" s="162">
        <v>0</v>
      </c>
      <c r="BR315" s="169">
        <v>0</v>
      </c>
      <c r="BS315" s="169">
        <v>0</v>
      </c>
      <c r="BT315" s="169">
        <v>0</v>
      </c>
      <c r="BU315" s="161" t="s">
        <v>2461</v>
      </c>
      <c r="BV315" s="161" t="s">
        <v>2462</v>
      </c>
      <c r="BW315" s="161" t="s">
        <v>1191</v>
      </c>
      <c r="BX315" s="161" t="s">
        <v>2563</v>
      </c>
      <c r="BY315" s="161" t="s">
        <v>2564</v>
      </c>
      <c r="BZ315" s="161" t="s">
        <v>2563</v>
      </c>
      <c r="CB315" s="161" t="s">
        <v>2563</v>
      </c>
      <c r="CF315" s="161" t="s">
        <v>2555</v>
      </c>
      <c r="CG315" s="161" t="s">
        <v>2556</v>
      </c>
      <c r="CI315" s="161">
        <v>0</v>
      </c>
      <c r="CJ315" s="161">
        <v>1.13345224535327</v>
      </c>
      <c r="CK315" s="161" t="s">
        <v>2565</v>
      </c>
      <c r="CL315" s="161" t="s">
        <v>2566</v>
      </c>
    </row>
    <row r="316" spans="1:90" x14ac:dyDescent="0.25">
      <c r="A316" s="161">
        <v>1571</v>
      </c>
      <c r="B316" s="201" t="s">
        <v>2567</v>
      </c>
      <c r="C316" s="161" t="s">
        <v>2567</v>
      </c>
      <c r="D316" s="201" t="s">
        <v>1369</v>
      </c>
      <c r="E316" s="201" t="s">
        <v>1369</v>
      </c>
      <c r="F316" s="161" t="s">
        <v>2568</v>
      </c>
      <c r="G316" s="161" t="s">
        <v>2569</v>
      </c>
      <c r="H316" s="161" t="s">
        <v>2570</v>
      </c>
      <c r="I316" s="161" t="s">
        <v>2560</v>
      </c>
      <c r="J316" s="161" t="s">
        <v>2561</v>
      </c>
      <c r="O316" s="161" t="s">
        <v>2562</v>
      </c>
      <c r="P316" s="169">
        <v>1661</v>
      </c>
      <c r="Q316" s="190">
        <v>1661</v>
      </c>
      <c r="R316" s="162">
        <v>1</v>
      </c>
      <c r="S316" s="190">
        <v>1641</v>
      </c>
      <c r="T316" s="190">
        <v>1641</v>
      </c>
      <c r="U316" s="190">
        <v>1641</v>
      </c>
      <c r="V316" s="162">
        <v>1</v>
      </c>
      <c r="W316" s="162">
        <v>1</v>
      </c>
      <c r="X316" s="190">
        <v>1606</v>
      </c>
      <c r="Y316" s="190">
        <v>1606</v>
      </c>
      <c r="Z316" s="190">
        <v>1606</v>
      </c>
      <c r="AA316" s="162">
        <v>1</v>
      </c>
      <c r="AB316" s="162">
        <v>1</v>
      </c>
      <c r="AC316" s="169">
        <v>1581</v>
      </c>
      <c r="AD316" s="169">
        <v>1581</v>
      </c>
      <c r="AE316" s="169">
        <v>1581</v>
      </c>
      <c r="AF316" s="162">
        <v>1</v>
      </c>
      <c r="AG316" s="162">
        <v>1</v>
      </c>
      <c r="AH316" s="169">
        <v>1563</v>
      </c>
      <c r="AI316" s="169">
        <v>1563</v>
      </c>
      <c r="AJ316" s="169">
        <v>1563</v>
      </c>
      <c r="AK316" s="169">
        <v>1563</v>
      </c>
      <c r="AL316" s="162">
        <v>1</v>
      </c>
      <c r="AM316" s="162">
        <v>1</v>
      </c>
      <c r="AN316" s="162">
        <v>1</v>
      </c>
      <c r="AO316" s="224">
        <v>1547</v>
      </c>
      <c r="AP316" s="169">
        <v>1547</v>
      </c>
      <c r="AQ316" s="169">
        <v>1547</v>
      </c>
      <c r="AR316" s="169">
        <v>1547</v>
      </c>
      <c r="AS316" s="162">
        <v>1</v>
      </c>
      <c r="AT316" s="162">
        <v>1</v>
      </c>
      <c r="AU316" s="162">
        <v>1</v>
      </c>
      <c r="AV316" s="169">
        <v>1599</v>
      </c>
      <c r="AW316" s="169">
        <v>1599</v>
      </c>
      <c r="AX316" s="169">
        <v>0</v>
      </c>
      <c r="AY316" s="169">
        <v>0</v>
      </c>
      <c r="AZ316" s="162">
        <v>1</v>
      </c>
      <c r="BA316" s="162">
        <v>0</v>
      </c>
      <c r="BB316" s="162">
        <v>0</v>
      </c>
      <c r="BC316" s="169">
        <v>1571</v>
      </c>
      <c r="BD316" s="169">
        <v>1571</v>
      </c>
      <c r="BE316" s="169">
        <v>0</v>
      </c>
      <c r="BF316" s="169">
        <v>0</v>
      </c>
      <c r="BG316" s="162">
        <v>1</v>
      </c>
      <c r="BH316" s="169">
        <v>1574</v>
      </c>
      <c r="BI316" s="169">
        <v>1574</v>
      </c>
      <c r="BJ316" s="169">
        <v>0</v>
      </c>
      <c r="BK316" s="162">
        <v>0</v>
      </c>
      <c r="BL316" s="169">
        <v>0</v>
      </c>
      <c r="BM316" s="169">
        <v>0</v>
      </c>
      <c r="BN316" s="169">
        <v>0</v>
      </c>
      <c r="BO316" s="169">
        <v>0</v>
      </c>
      <c r="BP316" s="169">
        <v>0</v>
      </c>
      <c r="BQ316" s="162">
        <v>0</v>
      </c>
      <c r="BR316" s="169">
        <v>0</v>
      </c>
      <c r="BS316" s="169">
        <v>0</v>
      </c>
      <c r="BT316" s="169">
        <v>0</v>
      </c>
      <c r="BU316" s="161" t="s">
        <v>2461</v>
      </c>
      <c r="BV316" s="161" t="s">
        <v>2462</v>
      </c>
      <c r="BW316" s="161" t="s">
        <v>1191</v>
      </c>
      <c r="BX316" s="161" t="s">
        <v>2563</v>
      </c>
      <c r="BY316" s="161" t="s">
        <v>2564</v>
      </c>
      <c r="BZ316" s="161" t="s">
        <v>2563</v>
      </c>
      <c r="CB316" s="161" t="s">
        <v>2563</v>
      </c>
      <c r="CF316" s="161" t="s">
        <v>2555</v>
      </c>
      <c r="CG316" s="161" t="s">
        <v>2556</v>
      </c>
      <c r="CI316" s="161">
        <v>0</v>
      </c>
      <c r="CJ316" s="161">
        <v>1.32705743688844</v>
      </c>
      <c r="CK316" s="161" t="s">
        <v>2565</v>
      </c>
      <c r="CL316" s="161" t="s">
        <v>2566</v>
      </c>
    </row>
    <row r="317" spans="1:90" x14ac:dyDescent="0.25">
      <c r="A317" s="161">
        <v>1573</v>
      </c>
      <c r="B317" s="201" t="s">
        <v>2571</v>
      </c>
      <c r="C317" s="161" t="s">
        <v>2571</v>
      </c>
      <c r="D317" s="201" t="s">
        <v>2169</v>
      </c>
      <c r="E317" s="201" t="s">
        <v>2170</v>
      </c>
      <c r="F317" s="161" t="s">
        <v>2571</v>
      </c>
      <c r="G317" s="161" t="s">
        <v>2572</v>
      </c>
      <c r="H317" s="161" t="s">
        <v>2572</v>
      </c>
      <c r="I317" s="161" t="s">
        <v>2490</v>
      </c>
      <c r="J317" s="161" t="s">
        <v>2491</v>
      </c>
      <c r="O317" s="161" t="s">
        <v>2460</v>
      </c>
      <c r="P317" s="169">
        <v>2137</v>
      </c>
      <c r="Q317" s="190">
        <v>2137</v>
      </c>
      <c r="R317" s="162">
        <v>1</v>
      </c>
      <c r="S317" s="190">
        <v>2182</v>
      </c>
      <c r="T317" s="190">
        <v>2182</v>
      </c>
      <c r="U317" s="190">
        <v>2182</v>
      </c>
      <c r="V317" s="162">
        <v>1</v>
      </c>
      <c r="W317" s="162">
        <v>1</v>
      </c>
      <c r="X317" s="190">
        <v>2180</v>
      </c>
      <c r="Y317" s="190">
        <v>2180</v>
      </c>
      <c r="Z317" s="190">
        <v>2180</v>
      </c>
      <c r="AA317" s="162">
        <v>1</v>
      </c>
      <c r="AB317" s="162">
        <v>1</v>
      </c>
      <c r="AC317" s="169">
        <v>2166</v>
      </c>
      <c r="AD317" s="169">
        <v>2166</v>
      </c>
      <c r="AE317" s="169">
        <v>2166</v>
      </c>
      <c r="AF317" s="162">
        <v>1</v>
      </c>
      <c r="AG317" s="162">
        <v>1</v>
      </c>
      <c r="AH317" s="169">
        <v>2146</v>
      </c>
      <c r="AI317" s="169">
        <v>2146</v>
      </c>
      <c r="AJ317" s="169">
        <v>2146</v>
      </c>
      <c r="AK317" s="169">
        <v>2146</v>
      </c>
      <c r="AL317" s="162">
        <v>1</v>
      </c>
      <c r="AM317" s="162">
        <v>1</v>
      </c>
      <c r="AN317" s="162">
        <v>1</v>
      </c>
      <c r="AO317" s="224">
        <v>2141</v>
      </c>
      <c r="AP317" s="169">
        <v>2141</v>
      </c>
      <c r="AQ317" s="169">
        <v>2141</v>
      </c>
      <c r="AR317" s="169">
        <v>2141</v>
      </c>
      <c r="AS317" s="162">
        <v>1</v>
      </c>
      <c r="AT317" s="162">
        <v>1</v>
      </c>
      <c r="AU317" s="162">
        <v>1</v>
      </c>
      <c r="AV317" s="169">
        <v>2160</v>
      </c>
      <c r="AW317" s="169">
        <v>2160</v>
      </c>
      <c r="AX317" s="169">
        <v>0</v>
      </c>
      <c r="AY317" s="169">
        <v>0</v>
      </c>
      <c r="AZ317" s="162">
        <v>1</v>
      </c>
      <c r="BA317" s="162">
        <v>0</v>
      </c>
      <c r="BB317" s="162">
        <v>0</v>
      </c>
      <c r="BC317" s="169">
        <v>2172</v>
      </c>
      <c r="BD317" s="169">
        <v>2172</v>
      </c>
      <c r="BE317" s="169">
        <v>0</v>
      </c>
      <c r="BF317" s="169">
        <v>0</v>
      </c>
      <c r="BG317" s="162">
        <v>1</v>
      </c>
      <c r="BH317" s="169">
        <v>2134</v>
      </c>
      <c r="BI317" s="169">
        <v>2134</v>
      </c>
      <c r="BJ317" s="169">
        <v>2150</v>
      </c>
      <c r="BK317" s="162">
        <v>0</v>
      </c>
      <c r="BL317" s="169">
        <v>0</v>
      </c>
      <c r="BM317" s="169">
        <v>2150</v>
      </c>
      <c r="BN317" s="169">
        <v>2128</v>
      </c>
      <c r="BO317" s="169">
        <v>2128</v>
      </c>
      <c r="BP317" s="169">
        <v>2120</v>
      </c>
      <c r="BQ317" s="162">
        <v>0</v>
      </c>
      <c r="BR317" s="169">
        <v>0</v>
      </c>
      <c r="BS317" s="169">
        <v>2158</v>
      </c>
      <c r="BT317" s="169">
        <v>2159</v>
      </c>
      <c r="BU317" s="161" t="s">
        <v>2461</v>
      </c>
      <c r="BV317" s="161" t="s">
        <v>2462</v>
      </c>
      <c r="BW317" s="161" t="s">
        <v>1190</v>
      </c>
      <c r="BX317" s="161" t="s">
        <v>1216</v>
      </c>
      <c r="BY317" s="161" t="s">
        <v>2463</v>
      </c>
      <c r="BZ317" s="161" t="s">
        <v>1216</v>
      </c>
      <c r="CB317" s="161" t="s">
        <v>1216</v>
      </c>
      <c r="CF317" s="161" t="s">
        <v>2492</v>
      </c>
      <c r="CG317" s="161" t="s">
        <v>2493</v>
      </c>
      <c r="CI317" s="161">
        <v>0</v>
      </c>
      <c r="CJ317" s="161">
        <v>1.2589552731268301</v>
      </c>
      <c r="CK317" s="161" t="s">
        <v>2467</v>
      </c>
      <c r="CL317" s="161" t="s">
        <v>2468</v>
      </c>
    </row>
    <row r="318" spans="1:90" x14ac:dyDescent="0.25">
      <c r="A318" s="161">
        <v>1576</v>
      </c>
      <c r="B318" s="201" t="s">
        <v>2573</v>
      </c>
      <c r="C318" s="161" t="s">
        <v>2573</v>
      </c>
      <c r="D318" s="201" t="s">
        <v>2169</v>
      </c>
      <c r="E318" s="201" t="s">
        <v>2170</v>
      </c>
      <c r="F318" s="161" t="s">
        <v>2573</v>
      </c>
      <c r="G318" s="161" t="s">
        <v>2574</v>
      </c>
      <c r="H318" s="161" t="s">
        <v>2574</v>
      </c>
      <c r="I318" s="161" t="s">
        <v>2490</v>
      </c>
      <c r="J318" s="161" t="s">
        <v>2491</v>
      </c>
      <c r="O318" s="161" t="s">
        <v>2460</v>
      </c>
      <c r="P318" s="169">
        <v>3523</v>
      </c>
      <c r="Q318" s="190">
        <v>3523</v>
      </c>
      <c r="R318" s="162">
        <v>1</v>
      </c>
      <c r="S318" s="190">
        <v>3511</v>
      </c>
      <c r="T318" s="190">
        <v>3511</v>
      </c>
      <c r="U318" s="190">
        <v>3511</v>
      </c>
      <c r="V318" s="162">
        <v>1</v>
      </c>
      <c r="W318" s="162">
        <v>1</v>
      </c>
      <c r="X318" s="190">
        <v>3570</v>
      </c>
      <c r="Y318" s="190">
        <v>3570</v>
      </c>
      <c r="Z318" s="190">
        <v>3570</v>
      </c>
      <c r="AA318" s="162">
        <v>1</v>
      </c>
      <c r="AB318" s="162">
        <v>1</v>
      </c>
      <c r="AC318" s="169">
        <v>3577</v>
      </c>
      <c r="AD318" s="169">
        <v>3577</v>
      </c>
      <c r="AE318" s="169">
        <v>3577</v>
      </c>
      <c r="AF318" s="162">
        <v>1</v>
      </c>
      <c r="AG318" s="162">
        <v>1</v>
      </c>
      <c r="AH318" s="169">
        <v>3549</v>
      </c>
      <c r="AI318" s="169">
        <v>3549</v>
      </c>
      <c r="AJ318" s="169">
        <v>3549</v>
      </c>
      <c r="AK318" s="169">
        <v>3549</v>
      </c>
      <c r="AL318" s="162">
        <v>1</v>
      </c>
      <c r="AM318" s="162">
        <v>1</v>
      </c>
      <c r="AN318" s="162">
        <v>1</v>
      </c>
      <c r="AO318" s="224">
        <v>3536</v>
      </c>
      <c r="AP318" s="169">
        <v>3536</v>
      </c>
      <c r="AQ318" s="169">
        <v>3536</v>
      </c>
      <c r="AR318" s="169">
        <v>3536</v>
      </c>
      <c r="AS318" s="162">
        <v>1</v>
      </c>
      <c r="AT318" s="162">
        <v>1</v>
      </c>
      <c r="AU318" s="162">
        <v>1</v>
      </c>
      <c r="AV318" s="169">
        <v>3590</v>
      </c>
      <c r="AW318" s="169">
        <v>3590</v>
      </c>
      <c r="AX318" s="169">
        <v>0</v>
      </c>
      <c r="AY318" s="169">
        <v>0</v>
      </c>
      <c r="AZ318" s="162">
        <v>1</v>
      </c>
      <c r="BA318" s="162">
        <v>0</v>
      </c>
      <c r="BB318" s="162">
        <v>0</v>
      </c>
      <c r="BC318" s="169">
        <v>3593</v>
      </c>
      <c r="BD318" s="169">
        <v>3593</v>
      </c>
      <c r="BE318" s="169">
        <v>0</v>
      </c>
      <c r="BF318" s="169">
        <v>0</v>
      </c>
      <c r="BG318" s="162">
        <v>1</v>
      </c>
      <c r="BH318" s="169">
        <v>3553</v>
      </c>
      <c r="BI318" s="169">
        <v>3553</v>
      </c>
      <c r="BJ318" s="169">
        <v>3507</v>
      </c>
      <c r="BK318" s="162">
        <v>0</v>
      </c>
      <c r="BL318" s="169">
        <v>0</v>
      </c>
      <c r="BM318" s="169">
        <v>3507</v>
      </c>
      <c r="BN318" s="169">
        <v>3468</v>
      </c>
      <c r="BO318" s="169">
        <v>3468</v>
      </c>
      <c r="BP318" s="169">
        <v>3384</v>
      </c>
      <c r="BQ318" s="162">
        <v>0</v>
      </c>
      <c r="BR318" s="169">
        <v>0</v>
      </c>
      <c r="BS318" s="169">
        <v>3381</v>
      </c>
      <c r="BT318" s="169">
        <v>3408</v>
      </c>
      <c r="BU318" s="161" t="s">
        <v>2461</v>
      </c>
      <c r="BV318" s="161" t="s">
        <v>2462</v>
      </c>
      <c r="BW318" s="161" t="s">
        <v>1190</v>
      </c>
      <c r="BX318" s="161" t="s">
        <v>1216</v>
      </c>
      <c r="BY318" s="161" t="s">
        <v>2463</v>
      </c>
      <c r="BZ318" s="161" t="s">
        <v>1216</v>
      </c>
      <c r="CB318" s="161" t="s">
        <v>1216</v>
      </c>
      <c r="CF318" s="161" t="s">
        <v>2492</v>
      </c>
      <c r="CG318" s="161" t="s">
        <v>2493</v>
      </c>
      <c r="CI318" s="161">
        <v>0</v>
      </c>
      <c r="CJ318" s="161">
        <v>1.15949673525789</v>
      </c>
      <c r="CK318" s="161" t="s">
        <v>2467</v>
      </c>
      <c r="CL318" s="161" t="s">
        <v>2468</v>
      </c>
    </row>
    <row r="319" spans="1:90" x14ac:dyDescent="0.25">
      <c r="A319" s="161">
        <v>1577</v>
      </c>
      <c r="B319" s="201" t="s">
        <v>2455</v>
      </c>
      <c r="C319" s="161" t="s">
        <v>2455</v>
      </c>
      <c r="D319" s="201" t="s">
        <v>2169</v>
      </c>
      <c r="E319" s="201" t="s">
        <v>2170</v>
      </c>
      <c r="F319" s="161" t="s">
        <v>2455</v>
      </c>
      <c r="G319" s="161" t="s">
        <v>2456</v>
      </c>
      <c r="H319" s="161" t="s">
        <v>2456</v>
      </c>
      <c r="I319" s="161" t="s">
        <v>2458</v>
      </c>
      <c r="J319" s="161" t="s">
        <v>2459</v>
      </c>
      <c r="O319" s="161" t="s">
        <v>2460</v>
      </c>
      <c r="P319" s="169">
        <v>0</v>
      </c>
      <c r="Q319" s="190">
        <v>0</v>
      </c>
      <c r="R319" s="162">
        <v>0</v>
      </c>
      <c r="S319" s="190">
        <v>0</v>
      </c>
      <c r="T319" s="190">
        <v>0</v>
      </c>
      <c r="U319" s="190">
        <v>0</v>
      </c>
      <c r="V319" s="162">
        <v>0</v>
      </c>
      <c r="W319" s="162">
        <v>0</v>
      </c>
      <c r="X319" s="190">
        <v>0</v>
      </c>
      <c r="Y319" s="190">
        <v>0</v>
      </c>
      <c r="Z319" s="190">
        <v>0</v>
      </c>
      <c r="AA319" s="162">
        <v>0</v>
      </c>
      <c r="AB319" s="162">
        <v>0</v>
      </c>
      <c r="AC319" s="169">
        <v>0</v>
      </c>
      <c r="AD319" s="169">
        <v>0</v>
      </c>
      <c r="AE319" s="169">
        <v>0</v>
      </c>
      <c r="AF319" s="162">
        <v>0</v>
      </c>
      <c r="AG319" s="162">
        <v>0</v>
      </c>
      <c r="AH319" s="169">
        <v>0</v>
      </c>
      <c r="AI319" s="169">
        <v>0</v>
      </c>
      <c r="AJ319" s="169">
        <v>0</v>
      </c>
      <c r="AK319" s="169">
        <v>0</v>
      </c>
      <c r="AL319" s="162">
        <v>0</v>
      </c>
      <c r="AM319" s="162">
        <v>0</v>
      </c>
      <c r="AN319" s="162">
        <v>0</v>
      </c>
      <c r="AO319" s="224">
        <v>0</v>
      </c>
      <c r="AP319" s="169">
        <v>0</v>
      </c>
      <c r="AQ319" s="169">
        <v>0</v>
      </c>
      <c r="AR319" s="169">
        <v>0</v>
      </c>
      <c r="AS319" s="162">
        <v>0</v>
      </c>
      <c r="AT319" s="162">
        <v>0</v>
      </c>
      <c r="AU319" s="162">
        <v>0</v>
      </c>
      <c r="AV319" s="169">
        <v>0</v>
      </c>
      <c r="AW319" s="169">
        <v>0</v>
      </c>
      <c r="AX319" s="169">
        <v>0</v>
      </c>
      <c r="AY319" s="169">
        <v>0</v>
      </c>
      <c r="AZ319" s="162">
        <v>0</v>
      </c>
      <c r="BA319" s="162">
        <v>0</v>
      </c>
      <c r="BB319" s="162">
        <v>0</v>
      </c>
      <c r="BC319" s="169">
        <v>0</v>
      </c>
      <c r="BD319" s="169">
        <v>0</v>
      </c>
      <c r="BE319" s="169">
        <v>0</v>
      </c>
      <c r="BF319" s="169">
        <v>0</v>
      </c>
      <c r="BG319" s="162">
        <v>0</v>
      </c>
      <c r="BH319" s="169">
        <v>0</v>
      </c>
      <c r="BI319" s="169">
        <v>0</v>
      </c>
      <c r="BJ319" s="169">
        <v>10473</v>
      </c>
      <c r="BK319" s="162">
        <v>0</v>
      </c>
      <c r="BL319" s="169">
        <v>0</v>
      </c>
      <c r="BM319" s="169">
        <v>10473</v>
      </c>
      <c r="BN319" s="169">
        <v>10781</v>
      </c>
      <c r="BO319" s="169">
        <v>10781</v>
      </c>
      <c r="BP319" s="169">
        <v>10809</v>
      </c>
      <c r="BQ319" s="162">
        <v>0</v>
      </c>
      <c r="BR319" s="169">
        <v>0</v>
      </c>
      <c r="BS319" s="169">
        <v>10960</v>
      </c>
      <c r="BT319" s="169">
        <v>11093</v>
      </c>
      <c r="BU319" s="161" t="s">
        <v>2461</v>
      </c>
      <c r="BV319" s="161" t="s">
        <v>2462</v>
      </c>
      <c r="BW319" s="161" t="s">
        <v>1190</v>
      </c>
      <c r="BX319" s="161" t="s">
        <v>1216</v>
      </c>
      <c r="BY319" s="161" t="s">
        <v>2463</v>
      </c>
      <c r="BZ319" s="161" t="s">
        <v>1216</v>
      </c>
      <c r="CB319" s="161" t="s">
        <v>1216</v>
      </c>
      <c r="CF319" s="161" t="s">
        <v>2464</v>
      </c>
      <c r="CG319" s="161" t="s">
        <v>2465</v>
      </c>
      <c r="CH319" s="161" t="s">
        <v>2466</v>
      </c>
      <c r="CI319" s="161">
        <v>1</v>
      </c>
      <c r="CK319" s="161" t="s">
        <v>2467</v>
      </c>
      <c r="CL319" s="161" t="s">
        <v>2468</v>
      </c>
    </row>
    <row r="320" spans="1:90" x14ac:dyDescent="0.25">
      <c r="A320" s="161">
        <v>1578</v>
      </c>
      <c r="B320" s="201" t="s">
        <v>2510</v>
      </c>
      <c r="C320" s="161" t="s">
        <v>2510</v>
      </c>
      <c r="D320" s="201" t="s">
        <v>2169</v>
      </c>
      <c r="E320" s="201" t="s">
        <v>2170</v>
      </c>
      <c r="F320" s="161" t="s">
        <v>2510</v>
      </c>
      <c r="G320" s="161" t="s">
        <v>2511</v>
      </c>
      <c r="H320" s="161" t="s">
        <v>167</v>
      </c>
      <c r="I320" s="161" t="s">
        <v>2484</v>
      </c>
      <c r="J320" s="161" t="s">
        <v>2485</v>
      </c>
      <c r="O320" s="161" t="s">
        <v>2460</v>
      </c>
      <c r="P320" s="169">
        <v>0</v>
      </c>
      <c r="Q320" s="190">
        <v>0</v>
      </c>
      <c r="R320" s="162">
        <v>0</v>
      </c>
      <c r="S320" s="190">
        <v>0</v>
      </c>
      <c r="T320" s="190">
        <v>0</v>
      </c>
      <c r="U320" s="190">
        <v>0</v>
      </c>
      <c r="V320" s="162">
        <v>0</v>
      </c>
      <c r="W320" s="162">
        <v>0</v>
      </c>
      <c r="X320" s="190">
        <v>0</v>
      </c>
      <c r="Y320" s="190">
        <v>0</v>
      </c>
      <c r="Z320" s="190">
        <v>0</v>
      </c>
      <c r="AA320" s="162">
        <v>0</v>
      </c>
      <c r="AB320" s="162">
        <v>0</v>
      </c>
      <c r="AC320" s="169">
        <v>0</v>
      </c>
      <c r="AD320" s="169">
        <v>0</v>
      </c>
      <c r="AE320" s="169">
        <v>0</v>
      </c>
      <c r="AF320" s="162">
        <v>0</v>
      </c>
      <c r="AG320" s="162">
        <v>0</v>
      </c>
      <c r="AH320" s="169">
        <v>0</v>
      </c>
      <c r="AI320" s="169">
        <v>0</v>
      </c>
      <c r="AJ320" s="169">
        <v>0</v>
      </c>
      <c r="AK320" s="169">
        <v>0</v>
      </c>
      <c r="AL320" s="162">
        <v>0</v>
      </c>
      <c r="AM320" s="162">
        <v>0</v>
      </c>
      <c r="AN320" s="162">
        <v>0</v>
      </c>
      <c r="AO320" s="224">
        <v>0</v>
      </c>
      <c r="AP320" s="169">
        <v>0</v>
      </c>
      <c r="AQ320" s="169">
        <v>0</v>
      </c>
      <c r="AR320" s="169">
        <v>0</v>
      </c>
      <c r="AS320" s="162">
        <v>0</v>
      </c>
      <c r="AT320" s="162">
        <v>0</v>
      </c>
      <c r="AU320" s="162">
        <v>0</v>
      </c>
      <c r="AV320" s="169">
        <v>0</v>
      </c>
      <c r="AW320" s="169">
        <v>0</v>
      </c>
      <c r="AX320" s="169">
        <v>0</v>
      </c>
      <c r="AY320" s="169">
        <v>0</v>
      </c>
      <c r="AZ320" s="162">
        <v>0</v>
      </c>
      <c r="BA320" s="162">
        <v>0</v>
      </c>
      <c r="BB320" s="162">
        <v>0</v>
      </c>
      <c r="BC320" s="169">
        <v>0</v>
      </c>
      <c r="BD320" s="169">
        <v>0</v>
      </c>
      <c r="BE320" s="169">
        <v>0</v>
      </c>
      <c r="BF320" s="169">
        <v>0</v>
      </c>
      <c r="BG320" s="162">
        <v>0</v>
      </c>
      <c r="BH320" s="169">
        <v>0</v>
      </c>
      <c r="BI320" s="169">
        <v>0</v>
      </c>
      <c r="BJ320" s="169">
        <v>2549</v>
      </c>
      <c r="BK320" s="162">
        <v>0</v>
      </c>
      <c r="BL320" s="169">
        <v>0</v>
      </c>
      <c r="BM320" s="169">
        <v>2549</v>
      </c>
      <c r="BN320" s="169">
        <v>2502</v>
      </c>
      <c r="BO320" s="169">
        <v>2502</v>
      </c>
      <c r="BP320" s="169">
        <v>2491</v>
      </c>
      <c r="BQ320" s="162">
        <v>0</v>
      </c>
      <c r="BR320" s="169">
        <v>0</v>
      </c>
      <c r="BS320" s="169">
        <v>2494</v>
      </c>
      <c r="BT320" s="169">
        <v>2492</v>
      </c>
      <c r="BU320" s="161" t="s">
        <v>2461</v>
      </c>
      <c r="BV320" s="161" t="s">
        <v>2462</v>
      </c>
      <c r="BW320" s="161" t="s">
        <v>1190</v>
      </c>
      <c r="BX320" s="161" t="s">
        <v>1216</v>
      </c>
      <c r="BY320" s="161" t="s">
        <v>2463</v>
      </c>
      <c r="BZ320" s="161" t="s">
        <v>1216</v>
      </c>
      <c r="CB320" s="161" t="s">
        <v>1216</v>
      </c>
      <c r="CF320" s="161" t="s">
        <v>2486</v>
      </c>
      <c r="CG320" s="161" t="s">
        <v>2487</v>
      </c>
      <c r="CK320" s="161" t="s">
        <v>2467</v>
      </c>
      <c r="CL320" s="161" t="s">
        <v>2468</v>
      </c>
    </row>
    <row r="321" spans="1:90" x14ac:dyDescent="0.25">
      <c r="A321" s="161">
        <v>1579</v>
      </c>
      <c r="B321" s="201" t="s">
        <v>2540</v>
      </c>
      <c r="C321" s="161" t="s">
        <v>2540</v>
      </c>
      <c r="D321" s="201" t="s">
        <v>2169</v>
      </c>
      <c r="E321" s="201" t="s">
        <v>2170</v>
      </c>
      <c r="F321" s="161" t="s">
        <v>2540</v>
      </c>
      <c r="G321" s="161" t="s">
        <v>2541</v>
      </c>
      <c r="H321" s="161" t="s">
        <v>2544</v>
      </c>
      <c r="I321" s="161" t="s">
        <v>2477</v>
      </c>
      <c r="J321" s="161" t="s">
        <v>2478</v>
      </c>
      <c r="O321" s="161" t="s">
        <v>2460</v>
      </c>
      <c r="P321" s="169">
        <v>0</v>
      </c>
      <c r="Q321" s="190">
        <v>0</v>
      </c>
      <c r="R321" s="162">
        <v>0</v>
      </c>
      <c r="S321" s="190">
        <v>0</v>
      </c>
      <c r="T321" s="190">
        <v>0</v>
      </c>
      <c r="U321" s="190">
        <v>0</v>
      </c>
      <c r="V321" s="162">
        <v>0</v>
      </c>
      <c r="W321" s="162">
        <v>0</v>
      </c>
      <c r="X321" s="190">
        <v>0</v>
      </c>
      <c r="Y321" s="190">
        <v>0</v>
      </c>
      <c r="Z321" s="190">
        <v>0</v>
      </c>
      <c r="AA321" s="162">
        <v>0</v>
      </c>
      <c r="AB321" s="162">
        <v>0</v>
      </c>
      <c r="AC321" s="169">
        <v>0</v>
      </c>
      <c r="AD321" s="169">
        <v>0</v>
      </c>
      <c r="AE321" s="169">
        <v>0</v>
      </c>
      <c r="AF321" s="162">
        <v>0</v>
      </c>
      <c r="AG321" s="162">
        <v>0</v>
      </c>
      <c r="AH321" s="169">
        <v>0</v>
      </c>
      <c r="AI321" s="169">
        <v>0</v>
      </c>
      <c r="AJ321" s="169">
        <v>0</v>
      </c>
      <c r="AK321" s="169">
        <v>0</v>
      </c>
      <c r="AL321" s="162">
        <v>0</v>
      </c>
      <c r="AM321" s="162">
        <v>0</v>
      </c>
      <c r="AN321" s="162">
        <v>0</v>
      </c>
      <c r="AO321" s="224">
        <v>0</v>
      </c>
      <c r="AP321" s="169">
        <v>0</v>
      </c>
      <c r="AQ321" s="169">
        <v>0</v>
      </c>
      <c r="AR321" s="169">
        <v>0</v>
      </c>
      <c r="AS321" s="162">
        <v>0</v>
      </c>
      <c r="AT321" s="162">
        <v>0</v>
      </c>
      <c r="AU321" s="162">
        <v>0</v>
      </c>
      <c r="AV321" s="169">
        <v>0</v>
      </c>
      <c r="AW321" s="169">
        <v>0</v>
      </c>
      <c r="AX321" s="169">
        <v>0</v>
      </c>
      <c r="AY321" s="169">
        <v>0</v>
      </c>
      <c r="AZ321" s="162">
        <v>0</v>
      </c>
      <c r="BA321" s="162">
        <v>0</v>
      </c>
      <c r="BB321" s="162">
        <v>0</v>
      </c>
      <c r="BC321" s="169">
        <v>0</v>
      </c>
      <c r="BD321" s="169">
        <v>0</v>
      </c>
      <c r="BE321" s="169">
        <v>0</v>
      </c>
      <c r="BF321" s="169">
        <v>0</v>
      </c>
      <c r="BG321" s="162">
        <v>0</v>
      </c>
      <c r="BH321" s="169">
        <v>0</v>
      </c>
      <c r="BI321" s="169">
        <v>0</v>
      </c>
      <c r="BJ321" s="169">
        <v>13279</v>
      </c>
      <c r="BK321" s="162">
        <v>0</v>
      </c>
      <c r="BL321" s="169">
        <v>0</v>
      </c>
      <c r="BM321" s="169">
        <v>13279</v>
      </c>
      <c r="BN321" s="169">
        <v>13317</v>
      </c>
      <c r="BO321" s="169">
        <v>13317</v>
      </c>
      <c r="BP321" s="169">
        <v>13287</v>
      </c>
      <c r="BQ321" s="162">
        <v>0</v>
      </c>
      <c r="BR321" s="169">
        <v>0</v>
      </c>
      <c r="BS321" s="169">
        <v>13341</v>
      </c>
      <c r="BT321" s="169">
        <v>13437</v>
      </c>
      <c r="BU321" s="161" t="s">
        <v>2461</v>
      </c>
      <c r="BV321" s="161" t="s">
        <v>2462</v>
      </c>
      <c r="BW321" s="161" t="s">
        <v>1190</v>
      </c>
      <c r="BX321" s="161" t="s">
        <v>1216</v>
      </c>
      <c r="BY321" s="161" t="s">
        <v>2463</v>
      </c>
      <c r="BZ321" s="161" t="s">
        <v>1216</v>
      </c>
      <c r="CB321" s="161" t="s">
        <v>1216</v>
      </c>
      <c r="CF321" s="161" t="s">
        <v>2479</v>
      </c>
      <c r="CG321" s="161" t="s">
        <v>2480</v>
      </c>
      <c r="CI321" s="161">
        <v>0</v>
      </c>
      <c r="CK321" s="161" t="s">
        <v>2467</v>
      </c>
      <c r="CL321" s="161" t="s">
        <v>2468</v>
      </c>
    </row>
    <row r="322" spans="1:90" x14ac:dyDescent="0.25">
      <c r="A322" s="227">
        <v>1580</v>
      </c>
      <c r="B322" s="228" t="s">
        <v>2575</v>
      </c>
      <c r="C322" s="229" t="s">
        <v>2575</v>
      </c>
      <c r="D322" s="201" t="s">
        <v>1369</v>
      </c>
      <c r="E322" s="101" t="s">
        <v>2170</v>
      </c>
      <c r="F322" s="161" t="s">
        <v>2575</v>
      </c>
      <c r="G322" s="227" t="s">
        <v>2526</v>
      </c>
      <c r="H322" s="227" t="s">
        <v>2526</v>
      </c>
      <c r="I322" s="161" t="s">
        <v>2484</v>
      </c>
      <c r="J322" s="161" t="s">
        <v>2485</v>
      </c>
      <c r="O322" s="161" t="s">
        <v>2460</v>
      </c>
      <c r="P322" s="169">
        <v>0</v>
      </c>
      <c r="Q322" s="190">
        <v>0</v>
      </c>
      <c r="R322" s="162">
        <v>0</v>
      </c>
      <c r="S322" s="190">
        <v>0</v>
      </c>
      <c r="T322" s="190">
        <v>0</v>
      </c>
      <c r="U322" s="190">
        <v>0</v>
      </c>
      <c r="V322" s="162">
        <v>0</v>
      </c>
      <c r="W322" s="162">
        <v>0</v>
      </c>
      <c r="X322" s="190">
        <v>0</v>
      </c>
      <c r="Y322" s="190">
        <v>0</v>
      </c>
      <c r="Z322" s="190">
        <v>0</v>
      </c>
      <c r="AA322" s="162">
        <v>0</v>
      </c>
      <c r="AB322" s="162">
        <v>0</v>
      </c>
      <c r="AC322" s="169">
        <v>0</v>
      </c>
      <c r="AD322" s="169">
        <v>0</v>
      </c>
      <c r="AE322" s="169">
        <v>0</v>
      </c>
      <c r="AF322" s="162">
        <v>0</v>
      </c>
      <c r="AG322" s="162">
        <v>0</v>
      </c>
      <c r="AH322" s="169">
        <v>0</v>
      </c>
      <c r="AI322" s="169">
        <v>0</v>
      </c>
      <c r="AJ322" s="169">
        <v>0</v>
      </c>
      <c r="AK322" s="169">
        <v>0</v>
      </c>
      <c r="AL322" s="162">
        <v>0</v>
      </c>
      <c r="AM322" s="162">
        <v>0</v>
      </c>
      <c r="AN322" s="162">
        <v>0</v>
      </c>
      <c r="AO322" s="224">
        <v>0</v>
      </c>
      <c r="AP322" s="169">
        <v>0</v>
      </c>
      <c r="AQ322" s="169">
        <v>0</v>
      </c>
      <c r="AR322" s="169">
        <v>0</v>
      </c>
      <c r="AS322" s="162">
        <v>0</v>
      </c>
      <c r="AT322" s="162">
        <v>0</v>
      </c>
      <c r="AU322" s="162">
        <v>0</v>
      </c>
      <c r="AV322" s="169">
        <v>0</v>
      </c>
      <c r="AW322" s="169">
        <v>0</v>
      </c>
      <c r="AX322" s="169">
        <v>0</v>
      </c>
      <c r="AY322" s="169">
        <v>0</v>
      </c>
      <c r="AZ322" s="162">
        <v>0</v>
      </c>
      <c r="BA322" s="162">
        <v>0</v>
      </c>
      <c r="BB322" s="162">
        <v>0</v>
      </c>
      <c r="BC322" s="169">
        <v>0</v>
      </c>
      <c r="BD322" s="169">
        <v>0</v>
      </c>
      <c r="BE322" s="169">
        <v>0</v>
      </c>
      <c r="BF322" s="169">
        <v>0</v>
      </c>
      <c r="BG322" s="162">
        <v>0</v>
      </c>
      <c r="BH322" s="169">
        <v>0</v>
      </c>
      <c r="BI322" s="169">
        <v>0</v>
      </c>
      <c r="BJ322" s="169">
        <v>0</v>
      </c>
      <c r="BK322" s="162">
        <v>0</v>
      </c>
      <c r="BL322" s="169">
        <v>0</v>
      </c>
      <c r="BM322" s="169">
        <v>0</v>
      </c>
      <c r="BN322" s="169">
        <v>0</v>
      </c>
      <c r="BO322" s="169">
        <v>0</v>
      </c>
      <c r="BP322" s="169">
        <v>0</v>
      </c>
      <c r="BQ322" s="162">
        <v>0</v>
      </c>
      <c r="BR322" s="169">
        <v>0</v>
      </c>
      <c r="BS322" s="169">
        <v>0</v>
      </c>
      <c r="BT322" s="169">
        <v>9357</v>
      </c>
      <c r="BU322" s="161" t="s">
        <v>2461</v>
      </c>
      <c r="BV322" s="161" t="s">
        <v>2462</v>
      </c>
      <c r="BW322" s="161" t="s">
        <v>1190</v>
      </c>
      <c r="BX322" s="161" t="s">
        <v>1216</v>
      </c>
      <c r="BY322" s="161" t="s">
        <v>2463</v>
      </c>
      <c r="BZ322" s="161" t="s">
        <v>1216</v>
      </c>
      <c r="CB322" s="161" t="s">
        <v>1216</v>
      </c>
      <c r="CF322" s="161" t="s">
        <v>2486</v>
      </c>
      <c r="CG322" s="161" t="s">
        <v>2487</v>
      </c>
      <c r="CK322" s="161" t="s">
        <v>2467</v>
      </c>
      <c r="CL322" s="161" t="s">
        <v>2468</v>
      </c>
    </row>
    <row r="323" spans="1:90" x14ac:dyDescent="0.25">
      <c r="A323" s="161">
        <v>1601</v>
      </c>
      <c r="B323" s="201" t="s">
        <v>2576</v>
      </c>
      <c r="C323" s="161" t="s">
        <v>2576</v>
      </c>
      <c r="D323" s="201" t="s">
        <v>1369</v>
      </c>
      <c r="E323" s="201" t="s">
        <v>1369</v>
      </c>
      <c r="F323" s="161" t="s">
        <v>2577</v>
      </c>
      <c r="G323" s="161" t="s">
        <v>529</v>
      </c>
      <c r="H323" s="161" t="s">
        <v>529</v>
      </c>
      <c r="I323" s="161" t="s">
        <v>2578</v>
      </c>
      <c r="J323" s="220" t="s">
        <v>2579</v>
      </c>
      <c r="O323" s="161" t="s">
        <v>2562</v>
      </c>
      <c r="P323" s="169">
        <v>173486</v>
      </c>
      <c r="Q323" s="190">
        <v>173486</v>
      </c>
      <c r="R323" s="162">
        <v>1</v>
      </c>
      <c r="S323" s="190">
        <v>176348</v>
      </c>
      <c r="T323" s="190">
        <v>176348</v>
      </c>
      <c r="U323" s="190">
        <v>176348</v>
      </c>
      <c r="V323" s="162">
        <v>1</v>
      </c>
      <c r="W323" s="162">
        <v>1</v>
      </c>
      <c r="X323" s="190">
        <v>179692</v>
      </c>
      <c r="Y323" s="190">
        <v>179692</v>
      </c>
      <c r="Z323" s="190">
        <v>179692</v>
      </c>
      <c r="AA323" s="162">
        <v>1</v>
      </c>
      <c r="AB323" s="162">
        <v>1</v>
      </c>
      <c r="AC323" s="169">
        <v>182035</v>
      </c>
      <c r="AD323" s="169">
        <v>182035</v>
      </c>
      <c r="AE323" s="169">
        <v>182035</v>
      </c>
      <c r="AF323" s="162">
        <v>1</v>
      </c>
      <c r="AG323" s="162">
        <v>1</v>
      </c>
      <c r="AH323" s="169">
        <v>184960</v>
      </c>
      <c r="AI323" s="169">
        <v>184960</v>
      </c>
      <c r="AJ323" s="169">
        <v>184960</v>
      </c>
      <c r="AK323" s="169">
        <v>184960</v>
      </c>
      <c r="AL323" s="162">
        <v>1</v>
      </c>
      <c r="AM323" s="162">
        <v>1</v>
      </c>
      <c r="AN323" s="162">
        <v>1</v>
      </c>
      <c r="AO323" s="224">
        <v>187353</v>
      </c>
      <c r="AP323" s="169">
        <v>187353</v>
      </c>
      <c r="AQ323" s="169">
        <v>187353</v>
      </c>
      <c r="AR323" s="169">
        <v>187353</v>
      </c>
      <c r="AS323" s="162">
        <v>1</v>
      </c>
      <c r="AT323" s="162">
        <v>1</v>
      </c>
      <c r="AU323" s="162">
        <v>1</v>
      </c>
      <c r="AV323" s="169">
        <v>190464</v>
      </c>
      <c r="AW323" s="169">
        <v>190464</v>
      </c>
      <c r="AX323" s="169">
        <v>0</v>
      </c>
      <c r="AY323" s="169">
        <v>0</v>
      </c>
      <c r="AZ323" s="162">
        <v>1</v>
      </c>
      <c r="BA323" s="162">
        <v>0</v>
      </c>
      <c r="BB323" s="162">
        <v>0</v>
      </c>
      <c r="BC323" s="169">
        <v>0</v>
      </c>
      <c r="BD323" s="169">
        <v>0</v>
      </c>
      <c r="BE323" s="169">
        <v>0</v>
      </c>
      <c r="BF323" s="169">
        <v>0</v>
      </c>
      <c r="BG323" s="162">
        <v>1</v>
      </c>
      <c r="BH323" s="169">
        <v>0</v>
      </c>
      <c r="BI323" s="169">
        <v>0</v>
      </c>
      <c r="BJ323" s="169">
        <v>0</v>
      </c>
      <c r="BK323" s="162">
        <v>0</v>
      </c>
      <c r="BL323" s="169">
        <v>0</v>
      </c>
      <c r="BM323" s="169">
        <v>0</v>
      </c>
      <c r="BN323" s="169">
        <v>0</v>
      </c>
      <c r="BO323" s="169">
        <v>0</v>
      </c>
      <c r="BP323" s="169">
        <v>0</v>
      </c>
      <c r="BQ323" s="162">
        <v>0</v>
      </c>
      <c r="BR323" s="169">
        <v>0</v>
      </c>
      <c r="BS323" s="169">
        <v>0</v>
      </c>
      <c r="BT323" s="169">
        <v>0</v>
      </c>
      <c r="BU323" s="161" t="s">
        <v>2461</v>
      </c>
      <c r="BV323" s="161" t="s">
        <v>2462</v>
      </c>
      <c r="BW323" s="161" t="s">
        <v>1191</v>
      </c>
      <c r="BX323" s="161" t="s">
        <v>2563</v>
      </c>
      <c r="BY323" s="161" t="s">
        <v>2564</v>
      </c>
      <c r="BZ323" s="161" t="s">
        <v>2563</v>
      </c>
      <c r="CB323" s="161" t="s">
        <v>2563</v>
      </c>
      <c r="CF323" s="161" t="s">
        <v>2580</v>
      </c>
      <c r="CG323" s="161" t="s">
        <v>2581</v>
      </c>
      <c r="CI323" s="161">
        <v>2</v>
      </c>
      <c r="CJ323" s="161">
        <v>0.92639664660764898</v>
      </c>
      <c r="CK323" s="161" t="s">
        <v>2565</v>
      </c>
      <c r="CL323" s="161" t="s">
        <v>2566</v>
      </c>
    </row>
    <row r="324" spans="1:90" x14ac:dyDescent="0.25">
      <c r="A324" s="161">
        <v>1612</v>
      </c>
      <c r="B324" s="201" t="s">
        <v>2582</v>
      </c>
      <c r="C324" s="161" t="s">
        <v>2582</v>
      </c>
      <c r="D324" s="201" t="s">
        <v>1369</v>
      </c>
      <c r="E324" s="201" t="s">
        <v>1369</v>
      </c>
      <c r="F324" s="161" t="s">
        <v>2568</v>
      </c>
      <c r="G324" s="161" t="s">
        <v>2569</v>
      </c>
      <c r="H324" s="161" t="s">
        <v>2583</v>
      </c>
      <c r="I324" s="161" t="s">
        <v>2560</v>
      </c>
      <c r="J324" s="161" t="s">
        <v>2561</v>
      </c>
      <c r="O324" s="161" t="s">
        <v>2562</v>
      </c>
      <c r="P324" s="169">
        <v>4232</v>
      </c>
      <c r="Q324" s="190">
        <v>4232</v>
      </c>
      <c r="R324" s="162">
        <v>1</v>
      </c>
      <c r="S324" s="190">
        <v>4221</v>
      </c>
      <c r="T324" s="190">
        <v>4221</v>
      </c>
      <c r="U324" s="190">
        <v>4221</v>
      </c>
      <c r="V324" s="162">
        <v>1</v>
      </c>
      <c r="W324" s="162">
        <v>1</v>
      </c>
      <c r="X324" s="190">
        <v>4228</v>
      </c>
      <c r="Y324" s="190">
        <v>4228</v>
      </c>
      <c r="Z324" s="190">
        <v>4228</v>
      </c>
      <c r="AA324" s="162">
        <v>1</v>
      </c>
      <c r="AB324" s="162">
        <v>1</v>
      </c>
      <c r="AC324" s="169">
        <v>4224</v>
      </c>
      <c r="AD324" s="169">
        <v>4224</v>
      </c>
      <c r="AE324" s="169">
        <v>4224</v>
      </c>
      <c r="AF324" s="162">
        <v>1</v>
      </c>
      <c r="AG324" s="162">
        <v>1</v>
      </c>
      <c r="AH324" s="169">
        <v>4254</v>
      </c>
      <c r="AI324" s="169">
        <v>4254</v>
      </c>
      <c r="AJ324" s="169">
        <v>4254</v>
      </c>
      <c r="AK324" s="169">
        <v>4254</v>
      </c>
      <c r="AL324" s="162">
        <v>1</v>
      </c>
      <c r="AM324" s="162">
        <v>1</v>
      </c>
      <c r="AN324" s="162">
        <v>1</v>
      </c>
      <c r="AO324" s="224">
        <v>4260</v>
      </c>
      <c r="AP324" s="169">
        <v>4260</v>
      </c>
      <c r="AQ324" s="169">
        <v>4260</v>
      </c>
      <c r="AR324" s="169">
        <v>4260</v>
      </c>
      <c r="AS324" s="162">
        <v>1</v>
      </c>
      <c r="AT324" s="162">
        <v>1</v>
      </c>
      <c r="AU324" s="162">
        <v>1</v>
      </c>
      <c r="AV324" s="169">
        <v>4259</v>
      </c>
      <c r="AW324" s="169">
        <v>4259</v>
      </c>
      <c r="AX324" s="169">
        <v>0</v>
      </c>
      <c r="AY324" s="169">
        <v>0</v>
      </c>
      <c r="AZ324" s="162">
        <v>1</v>
      </c>
      <c r="BA324" s="162">
        <v>0</v>
      </c>
      <c r="BB324" s="162">
        <v>0</v>
      </c>
      <c r="BC324" s="169">
        <v>0</v>
      </c>
      <c r="BD324" s="169">
        <v>0</v>
      </c>
      <c r="BE324" s="169">
        <v>0</v>
      </c>
      <c r="BF324" s="169">
        <v>0</v>
      </c>
      <c r="BG324" s="162">
        <v>0</v>
      </c>
      <c r="BH324" s="169">
        <v>0</v>
      </c>
      <c r="BI324" s="169">
        <v>0</v>
      </c>
      <c r="BJ324" s="169">
        <v>0</v>
      </c>
      <c r="BK324" s="162">
        <v>0</v>
      </c>
      <c r="BL324" s="169">
        <v>0</v>
      </c>
      <c r="BM324" s="169">
        <v>0</v>
      </c>
      <c r="BN324" s="169">
        <v>0</v>
      </c>
      <c r="BO324" s="169">
        <v>0</v>
      </c>
      <c r="BP324" s="169">
        <v>0</v>
      </c>
      <c r="BQ324" s="162">
        <v>0</v>
      </c>
      <c r="BR324" s="169">
        <v>0</v>
      </c>
      <c r="BS324" s="169">
        <v>0</v>
      </c>
      <c r="BT324" s="169">
        <v>0</v>
      </c>
      <c r="BU324" s="161" t="s">
        <v>2461</v>
      </c>
      <c r="BV324" s="161" t="s">
        <v>2462</v>
      </c>
      <c r="BW324" s="161" t="s">
        <v>1191</v>
      </c>
      <c r="BX324" s="161" t="s">
        <v>2563</v>
      </c>
      <c r="BY324" s="161" t="s">
        <v>2564</v>
      </c>
      <c r="BZ324" s="161" t="s">
        <v>2563</v>
      </c>
      <c r="CB324" s="161" t="s">
        <v>2563</v>
      </c>
      <c r="CF324" s="161" t="s">
        <v>2555</v>
      </c>
      <c r="CG324" s="161" t="s">
        <v>2556</v>
      </c>
      <c r="CI324" s="161">
        <v>0</v>
      </c>
      <c r="CJ324" s="161">
        <v>1.05754684644498</v>
      </c>
      <c r="CK324" s="161" t="s">
        <v>2565</v>
      </c>
      <c r="CL324" s="161" t="s">
        <v>2566</v>
      </c>
    </row>
    <row r="325" spans="1:90" x14ac:dyDescent="0.25">
      <c r="A325" s="161">
        <v>1613</v>
      </c>
      <c r="B325" s="201" t="s">
        <v>2584</v>
      </c>
      <c r="C325" s="161" t="s">
        <v>2584</v>
      </c>
      <c r="D325" s="201" t="s">
        <v>1369</v>
      </c>
      <c r="E325" s="201" t="s">
        <v>1369</v>
      </c>
      <c r="F325" s="161" t="s">
        <v>2585</v>
      </c>
      <c r="G325" s="161" t="s">
        <v>2586</v>
      </c>
      <c r="H325" s="161" t="s">
        <v>2587</v>
      </c>
      <c r="I325" s="161" t="s">
        <v>2560</v>
      </c>
      <c r="J325" s="161" t="s">
        <v>2561</v>
      </c>
      <c r="O325" s="161" t="s">
        <v>2562</v>
      </c>
      <c r="P325" s="169">
        <v>992</v>
      </c>
      <c r="Q325" s="190">
        <v>992</v>
      </c>
      <c r="R325" s="162">
        <v>1</v>
      </c>
      <c r="S325" s="190">
        <v>981</v>
      </c>
      <c r="T325" s="190">
        <v>981</v>
      </c>
      <c r="U325" s="190">
        <v>981</v>
      </c>
      <c r="V325" s="162">
        <v>1</v>
      </c>
      <c r="W325" s="162">
        <v>1</v>
      </c>
      <c r="X325" s="190">
        <v>985</v>
      </c>
      <c r="Y325" s="190">
        <v>985</v>
      </c>
      <c r="Z325" s="190">
        <v>985</v>
      </c>
      <c r="AA325" s="162">
        <v>1</v>
      </c>
      <c r="AB325" s="162">
        <v>1</v>
      </c>
      <c r="AC325" s="169">
        <v>980</v>
      </c>
      <c r="AD325" s="169">
        <v>980</v>
      </c>
      <c r="AE325" s="169">
        <v>980</v>
      </c>
      <c r="AF325" s="162">
        <v>1</v>
      </c>
      <c r="AG325" s="162">
        <v>1</v>
      </c>
      <c r="AH325" s="169">
        <v>982</v>
      </c>
      <c r="AI325" s="169">
        <v>982</v>
      </c>
      <c r="AJ325" s="169">
        <v>982</v>
      </c>
      <c r="AK325" s="169">
        <v>982</v>
      </c>
      <c r="AL325" s="162">
        <v>1</v>
      </c>
      <c r="AM325" s="162">
        <v>1</v>
      </c>
      <c r="AN325" s="162">
        <v>1</v>
      </c>
      <c r="AO325" s="224">
        <v>978</v>
      </c>
      <c r="AP325" s="169">
        <v>978</v>
      </c>
      <c r="AQ325" s="169">
        <v>978</v>
      </c>
      <c r="AR325" s="169">
        <v>978</v>
      </c>
      <c r="AS325" s="162">
        <v>1</v>
      </c>
      <c r="AT325" s="162">
        <v>1</v>
      </c>
      <c r="AU325" s="162">
        <v>1</v>
      </c>
      <c r="AV325" s="169">
        <v>982</v>
      </c>
      <c r="AW325" s="169">
        <v>982</v>
      </c>
      <c r="AX325" s="169">
        <v>0</v>
      </c>
      <c r="AY325" s="169">
        <v>0</v>
      </c>
      <c r="AZ325" s="162">
        <v>1</v>
      </c>
      <c r="BA325" s="162">
        <v>0</v>
      </c>
      <c r="BB325" s="162">
        <v>0</v>
      </c>
      <c r="BC325" s="169">
        <v>0</v>
      </c>
      <c r="BD325" s="169">
        <v>0</v>
      </c>
      <c r="BE325" s="169">
        <v>0</v>
      </c>
      <c r="BF325" s="169">
        <v>0</v>
      </c>
      <c r="BG325" s="162">
        <v>0</v>
      </c>
      <c r="BH325" s="169">
        <v>0</v>
      </c>
      <c r="BI325" s="169">
        <v>0</v>
      </c>
      <c r="BJ325" s="169">
        <v>0</v>
      </c>
      <c r="BK325" s="162">
        <v>0</v>
      </c>
      <c r="BL325" s="169">
        <v>0</v>
      </c>
      <c r="BM325" s="169">
        <v>0</v>
      </c>
      <c r="BN325" s="169">
        <v>0</v>
      </c>
      <c r="BO325" s="169">
        <v>0</v>
      </c>
      <c r="BP325" s="169">
        <v>0</v>
      </c>
      <c r="BQ325" s="162">
        <v>0</v>
      </c>
      <c r="BR325" s="169">
        <v>0</v>
      </c>
      <c r="BS325" s="169">
        <v>0</v>
      </c>
      <c r="BT325" s="169">
        <v>0</v>
      </c>
      <c r="BU325" s="161" t="s">
        <v>2461</v>
      </c>
      <c r="BV325" s="161" t="s">
        <v>2462</v>
      </c>
      <c r="BW325" s="161" t="s">
        <v>1191</v>
      </c>
      <c r="BX325" s="161" t="s">
        <v>2563</v>
      </c>
      <c r="BY325" s="161" t="s">
        <v>2564</v>
      </c>
      <c r="BZ325" s="161" t="s">
        <v>2563</v>
      </c>
      <c r="CB325" s="161" t="s">
        <v>2563</v>
      </c>
      <c r="CF325" s="161" t="s">
        <v>2555</v>
      </c>
      <c r="CG325" s="161" t="s">
        <v>2556</v>
      </c>
      <c r="CI325" s="161">
        <v>0</v>
      </c>
      <c r="CJ325" s="161">
        <v>1.15337594135692</v>
      </c>
      <c r="CK325" s="161" t="s">
        <v>2565</v>
      </c>
      <c r="CL325" s="161" t="s">
        <v>2566</v>
      </c>
    </row>
    <row r="326" spans="1:90" x14ac:dyDescent="0.25">
      <c r="A326" s="161">
        <v>1617</v>
      </c>
      <c r="B326" s="201" t="s">
        <v>2588</v>
      </c>
      <c r="C326" s="161" t="s">
        <v>2588</v>
      </c>
      <c r="D326" s="201" t="s">
        <v>1369</v>
      </c>
      <c r="E326" s="201" t="s">
        <v>1369</v>
      </c>
      <c r="F326" s="161" t="s">
        <v>2589</v>
      </c>
      <c r="G326" s="161" t="s">
        <v>2586</v>
      </c>
      <c r="H326" s="161" t="s">
        <v>2586</v>
      </c>
      <c r="I326" s="161" t="s">
        <v>2560</v>
      </c>
      <c r="J326" s="161" t="s">
        <v>2561</v>
      </c>
      <c r="O326" s="161" t="s">
        <v>2562</v>
      </c>
      <c r="P326" s="169">
        <v>4340</v>
      </c>
      <c r="Q326" s="190">
        <v>4340</v>
      </c>
      <c r="R326" s="162">
        <v>1</v>
      </c>
      <c r="S326" s="190">
        <v>4399</v>
      </c>
      <c r="T326" s="190">
        <v>4399</v>
      </c>
      <c r="U326" s="190">
        <v>4399</v>
      </c>
      <c r="V326" s="162">
        <v>1</v>
      </c>
      <c r="W326" s="162">
        <v>1</v>
      </c>
      <c r="X326" s="190">
        <v>4477</v>
      </c>
      <c r="Y326" s="190">
        <v>4477</v>
      </c>
      <c r="Z326" s="190">
        <v>4477</v>
      </c>
      <c r="AA326" s="162">
        <v>1</v>
      </c>
      <c r="AB326" s="162">
        <v>1</v>
      </c>
      <c r="AC326" s="169">
        <v>4522</v>
      </c>
      <c r="AD326" s="169">
        <v>4522</v>
      </c>
      <c r="AE326" s="169">
        <v>4522</v>
      </c>
      <c r="AF326" s="162">
        <v>1</v>
      </c>
      <c r="AG326" s="162">
        <v>1</v>
      </c>
      <c r="AH326" s="169">
        <v>4569</v>
      </c>
      <c r="AI326" s="169">
        <v>4569</v>
      </c>
      <c r="AJ326" s="169">
        <v>4569</v>
      </c>
      <c r="AK326" s="169">
        <v>4569</v>
      </c>
      <c r="AL326" s="162">
        <v>1</v>
      </c>
      <c r="AM326" s="162">
        <v>1</v>
      </c>
      <c r="AN326" s="162">
        <v>1</v>
      </c>
      <c r="AO326" s="224">
        <v>4622</v>
      </c>
      <c r="AP326" s="169">
        <v>4622</v>
      </c>
      <c r="AQ326" s="169">
        <v>4622</v>
      </c>
      <c r="AR326" s="169">
        <v>4622</v>
      </c>
      <c r="AS326" s="162">
        <v>1</v>
      </c>
      <c r="AT326" s="162">
        <v>1</v>
      </c>
      <c r="AU326" s="162">
        <v>1</v>
      </c>
      <c r="AV326" s="169">
        <v>4659</v>
      </c>
      <c r="AW326" s="169">
        <v>4659</v>
      </c>
      <c r="AX326" s="169">
        <v>0</v>
      </c>
      <c r="AY326" s="169">
        <v>0</v>
      </c>
      <c r="AZ326" s="162">
        <v>1</v>
      </c>
      <c r="BA326" s="162">
        <v>0</v>
      </c>
      <c r="BB326" s="162">
        <v>0</v>
      </c>
      <c r="BC326" s="169">
        <v>0</v>
      </c>
      <c r="BD326" s="169">
        <v>0</v>
      </c>
      <c r="BE326" s="169">
        <v>0</v>
      </c>
      <c r="BF326" s="169">
        <v>0</v>
      </c>
      <c r="BG326" s="162">
        <v>0</v>
      </c>
      <c r="BH326" s="169">
        <v>0</v>
      </c>
      <c r="BI326" s="169">
        <v>0</v>
      </c>
      <c r="BJ326" s="169">
        <v>0</v>
      </c>
      <c r="BK326" s="162">
        <v>0</v>
      </c>
      <c r="BL326" s="169">
        <v>0</v>
      </c>
      <c r="BM326" s="169">
        <v>0</v>
      </c>
      <c r="BN326" s="169">
        <v>0</v>
      </c>
      <c r="BO326" s="169">
        <v>0</v>
      </c>
      <c r="BP326" s="169">
        <v>0</v>
      </c>
      <c r="BQ326" s="162">
        <v>0</v>
      </c>
      <c r="BR326" s="169">
        <v>0</v>
      </c>
      <c r="BS326" s="169">
        <v>0</v>
      </c>
      <c r="BT326" s="169">
        <v>0</v>
      </c>
      <c r="BU326" s="161" t="s">
        <v>2461</v>
      </c>
      <c r="BV326" s="161" t="s">
        <v>2462</v>
      </c>
      <c r="BW326" s="161" t="s">
        <v>1191</v>
      </c>
      <c r="BX326" s="161" t="s">
        <v>2563</v>
      </c>
      <c r="BY326" s="161" t="s">
        <v>2564</v>
      </c>
      <c r="BZ326" s="161" t="s">
        <v>2563</v>
      </c>
      <c r="CB326" s="161" t="s">
        <v>2563</v>
      </c>
      <c r="CF326" s="161" t="s">
        <v>2555</v>
      </c>
      <c r="CG326" s="161" t="s">
        <v>2556</v>
      </c>
      <c r="CI326" s="161">
        <v>0</v>
      </c>
      <c r="CJ326" s="161">
        <v>1.15888937408326</v>
      </c>
      <c r="CK326" s="161" t="s">
        <v>2565</v>
      </c>
      <c r="CL326" s="161" t="s">
        <v>2566</v>
      </c>
    </row>
    <row r="327" spans="1:90" x14ac:dyDescent="0.25">
      <c r="A327" s="161">
        <v>1620</v>
      </c>
      <c r="B327" s="201" t="s">
        <v>2590</v>
      </c>
      <c r="C327" s="161" t="s">
        <v>2590</v>
      </c>
      <c r="D327" s="201" t="s">
        <v>1369</v>
      </c>
      <c r="E327" s="201" t="s">
        <v>1369</v>
      </c>
      <c r="F327" s="161" t="s">
        <v>2591</v>
      </c>
      <c r="G327" s="161" t="s">
        <v>2592</v>
      </c>
      <c r="H327" s="161" t="s">
        <v>2592</v>
      </c>
      <c r="I327" s="161" t="s">
        <v>2560</v>
      </c>
      <c r="J327" s="161" t="s">
        <v>2561</v>
      </c>
      <c r="O327" s="161" t="s">
        <v>2562</v>
      </c>
      <c r="P327" s="169">
        <v>4326</v>
      </c>
      <c r="Q327" s="190">
        <v>4326</v>
      </c>
      <c r="R327" s="162">
        <v>1</v>
      </c>
      <c r="S327" s="190">
        <v>4369</v>
      </c>
      <c r="T327" s="190">
        <v>4369</v>
      </c>
      <c r="U327" s="190">
        <v>4369</v>
      </c>
      <c r="V327" s="162">
        <v>1</v>
      </c>
      <c r="W327" s="162">
        <v>1</v>
      </c>
      <c r="X327" s="190">
        <v>4506</v>
      </c>
      <c r="Y327" s="190">
        <v>4506</v>
      </c>
      <c r="Z327" s="190">
        <v>4506</v>
      </c>
      <c r="AA327" s="162">
        <v>1</v>
      </c>
      <c r="AB327" s="162">
        <v>1</v>
      </c>
      <c r="AC327" s="169">
        <v>4547</v>
      </c>
      <c r="AD327" s="169">
        <v>4547</v>
      </c>
      <c r="AE327" s="169">
        <v>4547</v>
      </c>
      <c r="AF327" s="162">
        <v>1</v>
      </c>
      <c r="AG327" s="162">
        <v>1</v>
      </c>
      <c r="AH327" s="169">
        <v>4634</v>
      </c>
      <c r="AI327" s="169">
        <v>4634</v>
      </c>
      <c r="AJ327" s="169">
        <v>4634</v>
      </c>
      <c r="AK327" s="169">
        <v>4634</v>
      </c>
      <c r="AL327" s="162">
        <v>1</v>
      </c>
      <c r="AM327" s="162">
        <v>1</v>
      </c>
      <c r="AN327" s="162">
        <v>1</v>
      </c>
      <c r="AO327" s="224">
        <v>4799</v>
      </c>
      <c r="AP327" s="169">
        <v>4799</v>
      </c>
      <c r="AQ327" s="169">
        <v>4799</v>
      </c>
      <c r="AR327" s="169">
        <v>4799</v>
      </c>
      <c r="AS327" s="162">
        <v>1</v>
      </c>
      <c r="AT327" s="162">
        <v>1</v>
      </c>
      <c r="AU327" s="162">
        <v>1</v>
      </c>
      <c r="AV327" s="169">
        <v>4937</v>
      </c>
      <c r="AW327" s="169">
        <v>4937</v>
      </c>
      <c r="AX327" s="169">
        <v>0</v>
      </c>
      <c r="AY327" s="169">
        <v>0</v>
      </c>
      <c r="AZ327" s="162">
        <v>1</v>
      </c>
      <c r="BA327" s="162">
        <v>0</v>
      </c>
      <c r="BB327" s="162">
        <v>0</v>
      </c>
      <c r="BC327" s="169">
        <v>0</v>
      </c>
      <c r="BD327" s="169">
        <v>0</v>
      </c>
      <c r="BE327" s="169">
        <v>0</v>
      </c>
      <c r="BF327" s="169">
        <v>0</v>
      </c>
      <c r="BG327" s="162">
        <v>0</v>
      </c>
      <c r="BH327" s="169">
        <v>0</v>
      </c>
      <c r="BI327" s="169">
        <v>0</v>
      </c>
      <c r="BJ327" s="169">
        <v>0</v>
      </c>
      <c r="BK327" s="162">
        <v>0</v>
      </c>
      <c r="BL327" s="169">
        <v>0</v>
      </c>
      <c r="BM327" s="169">
        <v>0</v>
      </c>
      <c r="BN327" s="169">
        <v>0</v>
      </c>
      <c r="BO327" s="169">
        <v>0</v>
      </c>
      <c r="BP327" s="169">
        <v>0</v>
      </c>
      <c r="BQ327" s="162">
        <v>0</v>
      </c>
      <c r="BR327" s="169">
        <v>0</v>
      </c>
      <c r="BS327" s="169">
        <v>0</v>
      </c>
      <c r="BT327" s="169">
        <v>0</v>
      </c>
      <c r="BU327" s="161" t="s">
        <v>2461</v>
      </c>
      <c r="BV327" s="161" t="s">
        <v>2462</v>
      </c>
      <c r="BW327" s="161" t="s">
        <v>1191</v>
      </c>
      <c r="BX327" s="161" t="s">
        <v>2563</v>
      </c>
      <c r="BY327" s="161" t="s">
        <v>2564</v>
      </c>
      <c r="BZ327" s="161" t="s">
        <v>2563</v>
      </c>
      <c r="CB327" s="161" t="s">
        <v>2563</v>
      </c>
      <c r="CF327" s="161" t="s">
        <v>2555</v>
      </c>
      <c r="CG327" s="161" t="s">
        <v>2556</v>
      </c>
      <c r="CI327" s="161">
        <v>0</v>
      </c>
      <c r="CJ327" s="161">
        <v>1.12956089784729</v>
      </c>
      <c r="CK327" s="161" t="s">
        <v>2565</v>
      </c>
      <c r="CL327" s="161" t="s">
        <v>2566</v>
      </c>
    </row>
    <row r="328" spans="1:90" x14ac:dyDescent="0.25">
      <c r="A328" s="161">
        <v>1621</v>
      </c>
      <c r="B328" s="201" t="s">
        <v>2593</v>
      </c>
      <c r="C328" s="161" t="s">
        <v>2593</v>
      </c>
      <c r="D328" s="201" t="s">
        <v>1369</v>
      </c>
      <c r="E328" s="201" t="s">
        <v>1369</v>
      </c>
      <c r="F328" s="161" t="s">
        <v>2594</v>
      </c>
      <c r="G328" s="161" t="s">
        <v>2595</v>
      </c>
      <c r="H328" s="161" t="s">
        <v>2595</v>
      </c>
      <c r="I328" s="161" t="s">
        <v>2596</v>
      </c>
      <c r="J328" s="161" t="s">
        <v>2597</v>
      </c>
      <c r="O328" s="161" t="s">
        <v>2562</v>
      </c>
      <c r="P328" s="169">
        <v>5133</v>
      </c>
      <c r="Q328" s="190">
        <v>5133</v>
      </c>
      <c r="R328" s="162">
        <v>1</v>
      </c>
      <c r="S328" s="190">
        <v>5119</v>
      </c>
      <c r="T328" s="190">
        <v>5119</v>
      </c>
      <c r="U328" s="190">
        <v>5119</v>
      </c>
      <c r="V328" s="162">
        <v>1</v>
      </c>
      <c r="W328" s="162">
        <v>1</v>
      </c>
      <c r="X328" s="190">
        <v>5155</v>
      </c>
      <c r="Y328" s="190">
        <v>5155</v>
      </c>
      <c r="Z328" s="190">
        <v>5155</v>
      </c>
      <c r="AA328" s="162">
        <v>1</v>
      </c>
      <c r="AB328" s="162">
        <v>1</v>
      </c>
      <c r="AC328" s="169">
        <v>5164</v>
      </c>
      <c r="AD328" s="169">
        <v>5164</v>
      </c>
      <c r="AE328" s="169">
        <v>5164</v>
      </c>
      <c r="AF328" s="162">
        <v>1</v>
      </c>
      <c r="AG328" s="162">
        <v>1</v>
      </c>
      <c r="AH328" s="169">
        <v>5183</v>
      </c>
      <c r="AI328" s="169">
        <v>5183</v>
      </c>
      <c r="AJ328" s="169">
        <v>5183</v>
      </c>
      <c r="AK328" s="169">
        <v>5183</v>
      </c>
      <c r="AL328" s="162">
        <v>1</v>
      </c>
      <c r="AM328" s="162">
        <v>1</v>
      </c>
      <c r="AN328" s="162">
        <v>1</v>
      </c>
      <c r="AO328" s="224">
        <v>5209</v>
      </c>
      <c r="AP328" s="169">
        <v>5209</v>
      </c>
      <c r="AQ328" s="169">
        <v>5209</v>
      </c>
      <c r="AR328" s="169">
        <v>5209</v>
      </c>
      <c r="AS328" s="162">
        <v>1</v>
      </c>
      <c r="AT328" s="162">
        <v>1</v>
      </c>
      <c r="AU328" s="162">
        <v>1</v>
      </c>
      <c r="AV328" s="169">
        <v>5291</v>
      </c>
      <c r="AW328" s="169">
        <v>5291</v>
      </c>
      <c r="AX328" s="169">
        <v>0</v>
      </c>
      <c r="AY328" s="169">
        <v>0</v>
      </c>
      <c r="AZ328" s="162">
        <v>1</v>
      </c>
      <c r="BA328" s="162">
        <v>0</v>
      </c>
      <c r="BB328" s="162">
        <v>0</v>
      </c>
      <c r="BC328" s="169">
        <v>0</v>
      </c>
      <c r="BD328" s="169">
        <v>0</v>
      </c>
      <c r="BE328" s="169">
        <v>0</v>
      </c>
      <c r="BF328" s="169">
        <v>0</v>
      </c>
      <c r="BG328" s="162">
        <v>1</v>
      </c>
      <c r="BH328" s="169">
        <v>0</v>
      </c>
      <c r="BI328" s="169">
        <v>0</v>
      </c>
      <c r="BJ328" s="169">
        <v>0</v>
      </c>
      <c r="BK328" s="162">
        <v>0</v>
      </c>
      <c r="BL328" s="169">
        <v>0</v>
      </c>
      <c r="BM328" s="169">
        <v>0</v>
      </c>
      <c r="BN328" s="169">
        <v>0</v>
      </c>
      <c r="BO328" s="169">
        <v>0</v>
      </c>
      <c r="BP328" s="169">
        <v>0</v>
      </c>
      <c r="BQ328" s="162">
        <v>0</v>
      </c>
      <c r="BR328" s="169">
        <v>0</v>
      </c>
      <c r="BS328" s="169">
        <v>0</v>
      </c>
      <c r="BT328" s="169">
        <v>0</v>
      </c>
      <c r="BU328" s="161" t="s">
        <v>2461</v>
      </c>
      <c r="BV328" s="161" t="s">
        <v>2462</v>
      </c>
      <c r="BW328" s="161" t="s">
        <v>1191</v>
      </c>
      <c r="BX328" s="161" t="s">
        <v>2563</v>
      </c>
      <c r="BY328" s="161" t="s">
        <v>2564</v>
      </c>
      <c r="BZ328" s="161" t="s">
        <v>2563</v>
      </c>
      <c r="CB328" s="161" t="s">
        <v>2563</v>
      </c>
      <c r="CF328" s="161" t="s">
        <v>2580</v>
      </c>
      <c r="CG328" s="161" t="s">
        <v>2581</v>
      </c>
      <c r="CI328" s="161">
        <v>0</v>
      </c>
      <c r="CJ328" s="161">
        <v>1.1246917261487199</v>
      </c>
      <c r="CK328" s="161" t="s">
        <v>2565</v>
      </c>
      <c r="CL328" s="161" t="s">
        <v>2566</v>
      </c>
    </row>
    <row r="329" spans="1:90" x14ac:dyDescent="0.25">
      <c r="A329" s="161">
        <v>1622</v>
      </c>
      <c r="B329" s="201" t="s">
        <v>2598</v>
      </c>
      <c r="C329" s="161" t="s">
        <v>2598</v>
      </c>
      <c r="D329" s="201" t="s">
        <v>1369</v>
      </c>
      <c r="E329" s="201" t="s">
        <v>1369</v>
      </c>
      <c r="F329" s="161" t="s">
        <v>2585</v>
      </c>
      <c r="G329" s="161" t="s">
        <v>2599</v>
      </c>
      <c r="H329" s="161" t="s">
        <v>2600</v>
      </c>
      <c r="I329" s="161" t="s">
        <v>2560</v>
      </c>
      <c r="J329" s="161" t="s">
        <v>2561</v>
      </c>
      <c r="O329" s="161" t="s">
        <v>2562</v>
      </c>
      <c r="P329" s="169">
        <v>1745</v>
      </c>
      <c r="Q329" s="190">
        <v>1745</v>
      </c>
      <c r="R329" s="162">
        <v>1</v>
      </c>
      <c r="S329" s="190">
        <v>1715</v>
      </c>
      <c r="T329" s="190">
        <v>1715</v>
      </c>
      <c r="U329" s="190">
        <v>1715</v>
      </c>
      <c r="V329" s="162">
        <v>1</v>
      </c>
      <c r="W329" s="162">
        <v>1</v>
      </c>
      <c r="X329" s="190">
        <v>1712</v>
      </c>
      <c r="Y329" s="190">
        <v>1712</v>
      </c>
      <c r="Z329" s="190">
        <v>1712</v>
      </c>
      <c r="AA329" s="162">
        <v>1</v>
      </c>
      <c r="AB329" s="162">
        <v>1</v>
      </c>
      <c r="AC329" s="169">
        <v>1744</v>
      </c>
      <c r="AD329" s="169">
        <v>1744</v>
      </c>
      <c r="AE329" s="169">
        <v>1744</v>
      </c>
      <c r="AF329" s="162">
        <v>1</v>
      </c>
      <c r="AG329" s="162">
        <v>1</v>
      </c>
      <c r="AH329" s="169">
        <v>1770</v>
      </c>
      <c r="AI329" s="169">
        <v>1770</v>
      </c>
      <c r="AJ329" s="169">
        <v>1770</v>
      </c>
      <c r="AK329" s="169">
        <v>1770</v>
      </c>
      <c r="AL329" s="162">
        <v>1</v>
      </c>
      <c r="AM329" s="162">
        <v>1</v>
      </c>
      <c r="AN329" s="162">
        <v>1</v>
      </c>
      <c r="AO329" s="224">
        <v>1733</v>
      </c>
      <c r="AP329" s="169">
        <v>1733</v>
      </c>
      <c r="AQ329" s="169">
        <v>1733</v>
      </c>
      <c r="AR329" s="169">
        <v>1733</v>
      </c>
      <c r="AS329" s="162">
        <v>1</v>
      </c>
      <c r="AT329" s="162">
        <v>1</v>
      </c>
      <c r="AU329" s="162">
        <v>1</v>
      </c>
      <c r="AV329" s="169">
        <v>1711</v>
      </c>
      <c r="AW329" s="169">
        <v>1711</v>
      </c>
      <c r="AX329" s="169">
        <v>0</v>
      </c>
      <c r="AY329" s="169">
        <v>0</v>
      </c>
      <c r="AZ329" s="162">
        <v>1</v>
      </c>
      <c r="BA329" s="162">
        <v>0</v>
      </c>
      <c r="BB329" s="162">
        <v>0</v>
      </c>
      <c r="BC329" s="169">
        <v>0</v>
      </c>
      <c r="BD329" s="169">
        <v>0</v>
      </c>
      <c r="BE329" s="169">
        <v>0</v>
      </c>
      <c r="BF329" s="169">
        <v>0</v>
      </c>
      <c r="BG329" s="162">
        <v>0</v>
      </c>
      <c r="BH329" s="169">
        <v>0</v>
      </c>
      <c r="BI329" s="169">
        <v>0</v>
      </c>
      <c r="BJ329" s="169">
        <v>0</v>
      </c>
      <c r="BK329" s="162">
        <v>0</v>
      </c>
      <c r="BL329" s="169">
        <v>0</v>
      </c>
      <c r="BM329" s="169">
        <v>0</v>
      </c>
      <c r="BN329" s="169">
        <v>0</v>
      </c>
      <c r="BO329" s="169">
        <v>0</v>
      </c>
      <c r="BP329" s="169">
        <v>0</v>
      </c>
      <c r="BQ329" s="162">
        <v>0</v>
      </c>
      <c r="BR329" s="169">
        <v>0</v>
      </c>
      <c r="BS329" s="169">
        <v>0</v>
      </c>
      <c r="BT329" s="169">
        <v>0</v>
      </c>
      <c r="BU329" s="161" t="s">
        <v>2461</v>
      </c>
      <c r="BV329" s="161" t="s">
        <v>2462</v>
      </c>
      <c r="BW329" s="161" t="s">
        <v>1191</v>
      </c>
      <c r="BX329" s="161" t="s">
        <v>2563</v>
      </c>
      <c r="BY329" s="161" t="s">
        <v>2564</v>
      </c>
      <c r="BZ329" s="161" t="s">
        <v>2563</v>
      </c>
      <c r="CB329" s="161" t="s">
        <v>2563</v>
      </c>
      <c r="CF329" s="161" t="s">
        <v>2555</v>
      </c>
      <c r="CG329" s="161" t="s">
        <v>2556</v>
      </c>
      <c r="CI329" s="161">
        <v>0</v>
      </c>
      <c r="CJ329" s="161">
        <v>1.1515860829552</v>
      </c>
      <c r="CK329" s="161" t="s">
        <v>2565</v>
      </c>
      <c r="CL329" s="161" t="s">
        <v>2566</v>
      </c>
    </row>
    <row r="330" spans="1:90" x14ac:dyDescent="0.25">
      <c r="A330" s="161">
        <v>1624</v>
      </c>
      <c r="B330" s="201" t="s">
        <v>2601</v>
      </c>
      <c r="C330" s="161" t="s">
        <v>2601</v>
      </c>
      <c r="D330" s="201" t="s">
        <v>1369</v>
      </c>
      <c r="E330" s="201" t="s">
        <v>1369</v>
      </c>
      <c r="F330" s="161" t="s">
        <v>2602</v>
      </c>
      <c r="G330" s="161" t="s">
        <v>2603</v>
      </c>
      <c r="H330" s="161" t="s">
        <v>2604</v>
      </c>
      <c r="I330" s="161" t="s">
        <v>2596</v>
      </c>
      <c r="J330" s="161" t="s">
        <v>2597</v>
      </c>
      <c r="O330" s="161" t="s">
        <v>2562</v>
      </c>
      <c r="P330" s="169">
        <v>6543</v>
      </c>
      <c r="Q330" s="190">
        <v>6543</v>
      </c>
      <c r="R330" s="162">
        <v>1</v>
      </c>
      <c r="S330" s="190">
        <v>6543</v>
      </c>
      <c r="T330" s="190">
        <v>6543</v>
      </c>
      <c r="U330" s="190">
        <v>6543</v>
      </c>
      <c r="V330" s="162">
        <v>1</v>
      </c>
      <c r="W330" s="162">
        <v>1</v>
      </c>
      <c r="X330" s="190">
        <v>6652</v>
      </c>
      <c r="Y330" s="190">
        <v>6652</v>
      </c>
      <c r="Z330" s="190">
        <v>6652</v>
      </c>
      <c r="AA330" s="162">
        <v>1</v>
      </c>
      <c r="AB330" s="162">
        <v>1</v>
      </c>
      <c r="AC330" s="169">
        <v>6646</v>
      </c>
      <c r="AD330" s="169">
        <v>6646</v>
      </c>
      <c r="AE330" s="169">
        <v>6646</v>
      </c>
      <c r="AF330" s="162">
        <v>1</v>
      </c>
      <c r="AG330" s="162">
        <v>1</v>
      </c>
      <c r="AH330" s="169">
        <v>6676</v>
      </c>
      <c r="AI330" s="169">
        <v>6676</v>
      </c>
      <c r="AJ330" s="169">
        <v>6676</v>
      </c>
      <c r="AK330" s="169">
        <v>6676</v>
      </c>
      <c r="AL330" s="162">
        <v>1</v>
      </c>
      <c r="AM330" s="162">
        <v>1</v>
      </c>
      <c r="AN330" s="162">
        <v>1</v>
      </c>
      <c r="AO330" s="224">
        <v>6644</v>
      </c>
      <c r="AP330" s="169">
        <v>6644</v>
      </c>
      <c r="AQ330" s="169">
        <v>6644</v>
      </c>
      <c r="AR330" s="169">
        <v>6644</v>
      </c>
      <c r="AS330" s="162">
        <v>1</v>
      </c>
      <c r="AT330" s="162">
        <v>1</v>
      </c>
      <c r="AU330" s="162">
        <v>1</v>
      </c>
      <c r="AV330" s="169">
        <v>6628</v>
      </c>
      <c r="AW330" s="169">
        <v>6628</v>
      </c>
      <c r="AX330" s="169">
        <v>0</v>
      </c>
      <c r="AY330" s="169">
        <v>0</v>
      </c>
      <c r="AZ330" s="162">
        <v>1</v>
      </c>
      <c r="BA330" s="162">
        <v>0</v>
      </c>
      <c r="BB330" s="162">
        <v>0</v>
      </c>
      <c r="BC330" s="169">
        <v>0</v>
      </c>
      <c r="BD330" s="169">
        <v>0</v>
      </c>
      <c r="BE330" s="169">
        <v>0</v>
      </c>
      <c r="BF330" s="169">
        <v>0</v>
      </c>
      <c r="BG330" s="162">
        <v>0</v>
      </c>
      <c r="BH330" s="169">
        <v>0</v>
      </c>
      <c r="BI330" s="169">
        <v>0</v>
      </c>
      <c r="BJ330" s="169">
        <v>0</v>
      </c>
      <c r="BK330" s="162">
        <v>0</v>
      </c>
      <c r="BL330" s="169">
        <v>0</v>
      </c>
      <c r="BM330" s="169">
        <v>0</v>
      </c>
      <c r="BN330" s="169">
        <v>0</v>
      </c>
      <c r="BO330" s="169">
        <v>0</v>
      </c>
      <c r="BP330" s="169">
        <v>0</v>
      </c>
      <c r="BQ330" s="162">
        <v>0</v>
      </c>
      <c r="BR330" s="169">
        <v>0</v>
      </c>
      <c r="BS330" s="169">
        <v>0</v>
      </c>
      <c r="BT330" s="169">
        <v>0</v>
      </c>
      <c r="BU330" s="161" t="s">
        <v>2461</v>
      </c>
      <c r="BV330" s="161" t="s">
        <v>2462</v>
      </c>
      <c r="BW330" s="161" t="s">
        <v>1191</v>
      </c>
      <c r="BX330" s="161" t="s">
        <v>2563</v>
      </c>
      <c r="BY330" s="161" t="s">
        <v>2564</v>
      </c>
      <c r="BZ330" s="161" t="s">
        <v>2563</v>
      </c>
      <c r="CB330" s="161" t="s">
        <v>2563</v>
      </c>
      <c r="CF330" s="161" t="s">
        <v>2580</v>
      </c>
      <c r="CG330" s="161" t="s">
        <v>2581</v>
      </c>
      <c r="CI330" s="161">
        <v>0</v>
      </c>
      <c r="CJ330" s="161">
        <v>1.0961896039640699</v>
      </c>
      <c r="CK330" s="161" t="s">
        <v>2565</v>
      </c>
      <c r="CL330" s="161" t="s">
        <v>2566</v>
      </c>
    </row>
    <row r="331" spans="1:90" x14ac:dyDescent="0.25">
      <c r="A331" s="161">
        <v>1627</v>
      </c>
      <c r="B331" s="201" t="s">
        <v>2605</v>
      </c>
      <c r="C331" s="161" t="s">
        <v>2605</v>
      </c>
      <c r="D331" s="201" t="s">
        <v>1369</v>
      </c>
      <c r="E331" s="201" t="s">
        <v>1369</v>
      </c>
      <c r="F331" s="161" t="s">
        <v>2594</v>
      </c>
      <c r="G331" s="161" t="s">
        <v>2595</v>
      </c>
      <c r="H331" s="161" t="s">
        <v>2606</v>
      </c>
      <c r="I331" s="161" t="s">
        <v>2596</v>
      </c>
      <c r="J331" s="161" t="s">
        <v>2597</v>
      </c>
      <c r="O331" s="161" t="s">
        <v>2562</v>
      </c>
      <c r="P331" s="169">
        <v>4570</v>
      </c>
      <c r="Q331" s="190">
        <v>4570</v>
      </c>
      <c r="R331" s="162">
        <v>1</v>
      </c>
      <c r="S331" s="190">
        <v>4584</v>
      </c>
      <c r="T331" s="190">
        <v>4584</v>
      </c>
      <c r="U331" s="190">
        <v>4584</v>
      </c>
      <c r="V331" s="162">
        <v>1</v>
      </c>
      <c r="W331" s="162">
        <v>1</v>
      </c>
      <c r="X331" s="190">
        <v>4665</v>
      </c>
      <c r="Y331" s="190">
        <v>4665</v>
      </c>
      <c r="Z331" s="190">
        <v>4665</v>
      </c>
      <c r="AA331" s="162">
        <v>1</v>
      </c>
      <c r="AB331" s="162">
        <v>1</v>
      </c>
      <c r="AC331" s="169">
        <v>4711</v>
      </c>
      <c r="AD331" s="169">
        <v>4711</v>
      </c>
      <c r="AE331" s="169">
        <v>4711</v>
      </c>
      <c r="AF331" s="162">
        <v>1</v>
      </c>
      <c r="AG331" s="162">
        <v>1</v>
      </c>
      <c r="AH331" s="169">
        <v>4715</v>
      </c>
      <c r="AI331" s="169">
        <v>4715</v>
      </c>
      <c r="AJ331" s="169">
        <v>4715</v>
      </c>
      <c r="AK331" s="169">
        <v>4715</v>
      </c>
      <c r="AL331" s="162">
        <v>1</v>
      </c>
      <c r="AM331" s="162">
        <v>1</v>
      </c>
      <c r="AN331" s="162">
        <v>1</v>
      </c>
      <c r="AO331" s="224">
        <v>4779</v>
      </c>
      <c r="AP331" s="169">
        <v>4779</v>
      </c>
      <c r="AQ331" s="169">
        <v>4779</v>
      </c>
      <c r="AR331" s="169">
        <v>4779</v>
      </c>
      <c r="AS331" s="162">
        <v>1</v>
      </c>
      <c r="AT331" s="162">
        <v>1</v>
      </c>
      <c r="AU331" s="162">
        <v>1</v>
      </c>
      <c r="AV331" s="169">
        <v>4822</v>
      </c>
      <c r="AW331" s="169">
        <v>4822</v>
      </c>
      <c r="AX331" s="169">
        <v>0</v>
      </c>
      <c r="AY331" s="169">
        <v>0</v>
      </c>
      <c r="AZ331" s="162">
        <v>1</v>
      </c>
      <c r="BA331" s="162">
        <v>0</v>
      </c>
      <c r="BB331" s="162">
        <v>0</v>
      </c>
      <c r="BC331" s="169">
        <v>0</v>
      </c>
      <c r="BD331" s="169">
        <v>0</v>
      </c>
      <c r="BE331" s="169">
        <v>0</v>
      </c>
      <c r="BF331" s="169">
        <v>0</v>
      </c>
      <c r="BG331" s="162">
        <v>1</v>
      </c>
      <c r="BH331" s="169">
        <v>0</v>
      </c>
      <c r="BI331" s="169">
        <v>0</v>
      </c>
      <c r="BJ331" s="169">
        <v>0</v>
      </c>
      <c r="BK331" s="162">
        <v>0</v>
      </c>
      <c r="BL331" s="169">
        <v>0</v>
      </c>
      <c r="BM331" s="169">
        <v>0</v>
      </c>
      <c r="BN331" s="169">
        <v>0</v>
      </c>
      <c r="BO331" s="169">
        <v>0</v>
      </c>
      <c r="BP331" s="169">
        <v>0</v>
      </c>
      <c r="BQ331" s="162">
        <v>0</v>
      </c>
      <c r="BR331" s="169">
        <v>0</v>
      </c>
      <c r="BS331" s="169">
        <v>0</v>
      </c>
      <c r="BT331" s="169">
        <v>0</v>
      </c>
      <c r="BU331" s="161" t="s">
        <v>2461</v>
      </c>
      <c r="BV331" s="161" t="s">
        <v>2462</v>
      </c>
      <c r="BW331" s="161" t="s">
        <v>1191</v>
      </c>
      <c r="BX331" s="161" t="s">
        <v>2563</v>
      </c>
      <c r="BY331" s="161" t="s">
        <v>2564</v>
      </c>
      <c r="BZ331" s="161" t="s">
        <v>2563</v>
      </c>
      <c r="CB331" s="161" t="s">
        <v>2563</v>
      </c>
      <c r="CF331" s="161" t="s">
        <v>2580</v>
      </c>
      <c r="CG331" s="161" t="s">
        <v>2581</v>
      </c>
      <c r="CI331" s="161">
        <v>0</v>
      </c>
      <c r="CJ331" s="161">
        <v>1.2257031178082201</v>
      </c>
      <c r="CK331" s="161" t="s">
        <v>2565</v>
      </c>
      <c r="CL331" s="161" t="s">
        <v>2566</v>
      </c>
    </row>
    <row r="332" spans="1:90" x14ac:dyDescent="0.25">
      <c r="A332" s="161">
        <v>1630</v>
      </c>
      <c r="B332" s="201" t="s">
        <v>2607</v>
      </c>
      <c r="C332" s="161" t="s">
        <v>2607</v>
      </c>
      <c r="D332" s="201" t="s">
        <v>1369</v>
      </c>
      <c r="E332" s="201" t="s">
        <v>1369</v>
      </c>
      <c r="F332" s="161" t="s">
        <v>2608</v>
      </c>
      <c r="G332" s="161" t="s">
        <v>2609</v>
      </c>
      <c r="H332" s="161" t="s">
        <v>2609</v>
      </c>
      <c r="I332" s="161" t="s">
        <v>2596</v>
      </c>
      <c r="J332" s="161" t="s">
        <v>2597</v>
      </c>
      <c r="O332" s="161" t="s">
        <v>2562</v>
      </c>
      <c r="P332" s="169">
        <v>3229</v>
      </c>
      <c r="Q332" s="190">
        <v>3229</v>
      </c>
      <c r="R332" s="162">
        <v>1</v>
      </c>
      <c r="S332" s="190">
        <v>3257</v>
      </c>
      <c r="T332" s="190">
        <v>3257</v>
      </c>
      <c r="U332" s="190">
        <v>3257</v>
      </c>
      <c r="V332" s="162">
        <v>1</v>
      </c>
      <c r="W332" s="162">
        <v>1</v>
      </c>
      <c r="X332" s="190">
        <v>3237</v>
      </c>
      <c r="Y332" s="190">
        <v>3237</v>
      </c>
      <c r="Z332" s="190">
        <v>3237</v>
      </c>
      <c r="AA332" s="162">
        <v>1</v>
      </c>
      <c r="AB332" s="162">
        <v>1</v>
      </c>
      <c r="AC332" s="169">
        <v>3242</v>
      </c>
      <c r="AD332" s="169">
        <v>3242</v>
      </c>
      <c r="AE332" s="169">
        <v>3242</v>
      </c>
      <c r="AF332" s="162">
        <v>1</v>
      </c>
      <c r="AG332" s="162">
        <v>1</v>
      </c>
      <c r="AH332" s="169">
        <v>3248</v>
      </c>
      <c r="AI332" s="169">
        <v>3248</v>
      </c>
      <c r="AJ332" s="169">
        <v>3248</v>
      </c>
      <c r="AK332" s="169">
        <v>3248</v>
      </c>
      <c r="AL332" s="162">
        <v>1</v>
      </c>
      <c r="AM332" s="162">
        <v>1</v>
      </c>
      <c r="AN332" s="162">
        <v>1</v>
      </c>
      <c r="AO332" s="224">
        <v>3272</v>
      </c>
      <c r="AP332" s="169">
        <v>3272</v>
      </c>
      <c r="AQ332" s="169">
        <v>3272</v>
      </c>
      <c r="AR332" s="169">
        <v>3272</v>
      </c>
      <c r="AS332" s="162">
        <v>1</v>
      </c>
      <c r="AT332" s="162">
        <v>1</v>
      </c>
      <c r="AU332" s="162">
        <v>1</v>
      </c>
      <c r="AV332" s="169">
        <v>3263</v>
      </c>
      <c r="AW332" s="169">
        <v>3263</v>
      </c>
      <c r="AX332" s="169">
        <v>0</v>
      </c>
      <c r="AY332" s="169">
        <v>0</v>
      </c>
      <c r="AZ332" s="162">
        <v>1</v>
      </c>
      <c r="BA332" s="162">
        <v>0</v>
      </c>
      <c r="BB332" s="162">
        <v>0</v>
      </c>
      <c r="BC332" s="169">
        <v>0</v>
      </c>
      <c r="BD332" s="169">
        <v>0</v>
      </c>
      <c r="BE332" s="169">
        <v>0</v>
      </c>
      <c r="BF332" s="169">
        <v>0</v>
      </c>
      <c r="BG332" s="162">
        <v>1</v>
      </c>
      <c r="BH332" s="169">
        <v>0</v>
      </c>
      <c r="BI332" s="169">
        <v>0</v>
      </c>
      <c r="BJ332" s="169">
        <v>0</v>
      </c>
      <c r="BK332" s="162">
        <v>0</v>
      </c>
      <c r="BL332" s="169">
        <v>0</v>
      </c>
      <c r="BM332" s="169">
        <v>0</v>
      </c>
      <c r="BN332" s="169">
        <v>0</v>
      </c>
      <c r="BO332" s="169">
        <v>0</v>
      </c>
      <c r="BP332" s="169">
        <v>0</v>
      </c>
      <c r="BQ332" s="162">
        <v>0</v>
      </c>
      <c r="BR332" s="169">
        <v>0</v>
      </c>
      <c r="BS332" s="169">
        <v>0</v>
      </c>
      <c r="BT332" s="169">
        <v>0</v>
      </c>
      <c r="BU332" s="161" t="s">
        <v>2461</v>
      </c>
      <c r="BV332" s="161" t="s">
        <v>2462</v>
      </c>
      <c r="BW332" s="161" t="s">
        <v>1191</v>
      </c>
      <c r="BX332" s="161" t="s">
        <v>2563</v>
      </c>
      <c r="BY332" s="161" t="s">
        <v>2564</v>
      </c>
      <c r="BZ332" s="161" t="s">
        <v>2563</v>
      </c>
      <c r="CB332" s="161" t="s">
        <v>2563</v>
      </c>
      <c r="CF332" s="161" t="s">
        <v>2580</v>
      </c>
      <c r="CG332" s="161" t="s">
        <v>2581</v>
      </c>
      <c r="CI332" s="161">
        <v>0</v>
      </c>
      <c r="CJ332" s="161">
        <v>1.1906817167752699</v>
      </c>
      <c r="CK332" s="161" t="s">
        <v>2565</v>
      </c>
      <c r="CL332" s="161" t="s">
        <v>2566</v>
      </c>
    </row>
    <row r="333" spans="1:90" x14ac:dyDescent="0.25">
      <c r="A333" s="161">
        <v>1632</v>
      </c>
      <c r="B333" s="201" t="s">
        <v>2610</v>
      </c>
      <c r="C333" s="161" t="s">
        <v>2610</v>
      </c>
      <c r="D333" s="201" t="s">
        <v>1369</v>
      </c>
      <c r="E333" s="201" t="s">
        <v>1369</v>
      </c>
      <c r="F333" s="161" t="s">
        <v>2608</v>
      </c>
      <c r="G333" s="161" t="s">
        <v>2609</v>
      </c>
      <c r="H333" s="161" t="s">
        <v>2611</v>
      </c>
      <c r="I333" s="161" t="s">
        <v>2596</v>
      </c>
      <c r="J333" s="161" t="s">
        <v>2597</v>
      </c>
      <c r="O333" s="161" t="s">
        <v>2562</v>
      </c>
      <c r="P333" s="169">
        <v>994</v>
      </c>
      <c r="Q333" s="190">
        <v>994</v>
      </c>
      <c r="R333" s="162">
        <v>1</v>
      </c>
      <c r="S333" s="190">
        <v>987</v>
      </c>
      <c r="T333" s="190">
        <v>987</v>
      </c>
      <c r="U333" s="190">
        <v>987</v>
      </c>
      <c r="V333" s="162">
        <v>1</v>
      </c>
      <c r="W333" s="162">
        <v>1</v>
      </c>
      <c r="X333" s="190">
        <v>996</v>
      </c>
      <c r="Y333" s="190">
        <v>996</v>
      </c>
      <c r="Z333" s="190">
        <v>996</v>
      </c>
      <c r="AA333" s="162">
        <v>1</v>
      </c>
      <c r="AB333" s="162">
        <v>1</v>
      </c>
      <c r="AC333" s="169">
        <v>986</v>
      </c>
      <c r="AD333" s="169">
        <v>986</v>
      </c>
      <c r="AE333" s="169">
        <v>986</v>
      </c>
      <c r="AF333" s="162">
        <v>1</v>
      </c>
      <c r="AG333" s="162">
        <v>1</v>
      </c>
      <c r="AH333" s="169">
        <v>977</v>
      </c>
      <c r="AI333" s="169">
        <v>977</v>
      </c>
      <c r="AJ333" s="169">
        <v>977</v>
      </c>
      <c r="AK333" s="169">
        <v>977</v>
      </c>
      <c r="AL333" s="162">
        <v>1</v>
      </c>
      <c r="AM333" s="162">
        <v>1</v>
      </c>
      <c r="AN333" s="162">
        <v>1</v>
      </c>
      <c r="AO333" s="224">
        <v>961</v>
      </c>
      <c r="AP333" s="169">
        <v>961</v>
      </c>
      <c r="AQ333" s="169">
        <v>961</v>
      </c>
      <c r="AR333" s="169">
        <v>961</v>
      </c>
      <c r="AS333" s="162">
        <v>1</v>
      </c>
      <c r="AT333" s="162">
        <v>1</v>
      </c>
      <c r="AU333" s="162">
        <v>1</v>
      </c>
      <c r="AV333" s="169">
        <v>959</v>
      </c>
      <c r="AW333" s="169">
        <v>959</v>
      </c>
      <c r="AX333" s="169">
        <v>0</v>
      </c>
      <c r="AY333" s="169">
        <v>0</v>
      </c>
      <c r="AZ333" s="162">
        <v>1</v>
      </c>
      <c r="BA333" s="162">
        <v>0</v>
      </c>
      <c r="BB333" s="162">
        <v>0</v>
      </c>
      <c r="BC333" s="169">
        <v>0</v>
      </c>
      <c r="BD333" s="169">
        <v>0</v>
      </c>
      <c r="BE333" s="169">
        <v>0</v>
      </c>
      <c r="BF333" s="169">
        <v>0</v>
      </c>
      <c r="BG333" s="162">
        <v>1</v>
      </c>
      <c r="BH333" s="169">
        <v>0</v>
      </c>
      <c r="BI333" s="169">
        <v>0</v>
      </c>
      <c r="BJ333" s="169">
        <v>0</v>
      </c>
      <c r="BK333" s="162">
        <v>0</v>
      </c>
      <c r="BL333" s="169">
        <v>0</v>
      </c>
      <c r="BM333" s="169">
        <v>0</v>
      </c>
      <c r="BN333" s="169">
        <v>0</v>
      </c>
      <c r="BO333" s="169">
        <v>0</v>
      </c>
      <c r="BP333" s="169">
        <v>0</v>
      </c>
      <c r="BQ333" s="162">
        <v>0</v>
      </c>
      <c r="BR333" s="169">
        <v>0</v>
      </c>
      <c r="BS333" s="169">
        <v>0</v>
      </c>
      <c r="BT333" s="169">
        <v>0</v>
      </c>
      <c r="BU333" s="161" t="s">
        <v>2461</v>
      </c>
      <c r="BV333" s="161" t="s">
        <v>2462</v>
      </c>
      <c r="BW333" s="161" t="s">
        <v>1191</v>
      </c>
      <c r="BX333" s="161" t="s">
        <v>2563</v>
      </c>
      <c r="BY333" s="161" t="s">
        <v>2564</v>
      </c>
      <c r="BZ333" s="161" t="s">
        <v>2563</v>
      </c>
      <c r="CB333" s="161" t="s">
        <v>2563</v>
      </c>
      <c r="CF333" s="161" t="s">
        <v>2580</v>
      </c>
      <c r="CG333" s="161" t="s">
        <v>2581</v>
      </c>
      <c r="CI333" s="161">
        <v>0</v>
      </c>
      <c r="CJ333" s="161">
        <v>1.23905731377648</v>
      </c>
      <c r="CK333" s="161" t="s">
        <v>2565</v>
      </c>
      <c r="CL333" s="161" t="s">
        <v>2566</v>
      </c>
    </row>
    <row r="334" spans="1:90" x14ac:dyDescent="0.25">
      <c r="A334" s="161">
        <v>1633</v>
      </c>
      <c r="B334" s="201" t="s">
        <v>2612</v>
      </c>
      <c r="C334" s="161" t="s">
        <v>2612</v>
      </c>
      <c r="D334" s="201" t="s">
        <v>1369</v>
      </c>
      <c r="E334" s="201" t="s">
        <v>1369</v>
      </c>
      <c r="F334" s="161" t="s">
        <v>2613</v>
      </c>
      <c r="G334" s="161" t="s">
        <v>2614</v>
      </c>
      <c r="H334" s="161" t="s">
        <v>2614</v>
      </c>
      <c r="I334" s="161" t="s">
        <v>2615</v>
      </c>
      <c r="J334" s="161" t="s">
        <v>2616</v>
      </c>
      <c r="O334" s="161" t="s">
        <v>2562</v>
      </c>
      <c r="P334" s="169">
        <v>1025</v>
      </c>
      <c r="Q334" s="190">
        <v>1025</v>
      </c>
      <c r="R334" s="162">
        <v>1</v>
      </c>
      <c r="S334" s="190">
        <v>1020</v>
      </c>
      <c r="T334" s="190">
        <v>1020</v>
      </c>
      <c r="U334" s="190">
        <v>1020</v>
      </c>
      <c r="V334" s="162">
        <v>1</v>
      </c>
      <c r="W334" s="162">
        <v>1</v>
      </c>
      <c r="X334" s="190">
        <v>1010</v>
      </c>
      <c r="Y334" s="190">
        <v>1010</v>
      </c>
      <c r="Z334" s="190">
        <v>1010</v>
      </c>
      <c r="AA334" s="162">
        <v>1</v>
      </c>
      <c r="AB334" s="162">
        <v>1</v>
      </c>
      <c r="AC334" s="169">
        <v>997</v>
      </c>
      <c r="AD334" s="169">
        <v>997</v>
      </c>
      <c r="AE334" s="169">
        <v>997</v>
      </c>
      <c r="AF334" s="162">
        <v>1</v>
      </c>
      <c r="AG334" s="162">
        <v>1</v>
      </c>
      <c r="AH334" s="169">
        <v>1010</v>
      </c>
      <c r="AI334" s="169">
        <v>1010</v>
      </c>
      <c r="AJ334" s="169">
        <v>1010</v>
      </c>
      <c r="AK334" s="169">
        <v>1010</v>
      </c>
      <c r="AL334" s="162">
        <v>1</v>
      </c>
      <c r="AM334" s="162">
        <v>1</v>
      </c>
      <c r="AN334" s="162">
        <v>1</v>
      </c>
      <c r="AO334" s="224">
        <v>976</v>
      </c>
      <c r="AP334" s="169">
        <v>976</v>
      </c>
      <c r="AQ334" s="169">
        <v>976</v>
      </c>
      <c r="AR334" s="169">
        <v>976</v>
      </c>
      <c r="AS334" s="162">
        <v>1</v>
      </c>
      <c r="AT334" s="162">
        <v>1</v>
      </c>
      <c r="AU334" s="162">
        <v>1</v>
      </c>
      <c r="AV334" s="169">
        <v>978</v>
      </c>
      <c r="AW334" s="169">
        <v>978</v>
      </c>
      <c r="AX334" s="169">
        <v>0</v>
      </c>
      <c r="AY334" s="169">
        <v>0</v>
      </c>
      <c r="AZ334" s="162">
        <v>1</v>
      </c>
      <c r="BA334" s="162">
        <v>0</v>
      </c>
      <c r="BB334" s="162">
        <v>0</v>
      </c>
      <c r="BC334" s="169">
        <v>0</v>
      </c>
      <c r="BD334" s="169">
        <v>0</v>
      </c>
      <c r="BE334" s="169">
        <v>0</v>
      </c>
      <c r="BF334" s="169">
        <v>0</v>
      </c>
      <c r="BG334" s="162">
        <v>1</v>
      </c>
      <c r="BH334" s="169">
        <v>0</v>
      </c>
      <c r="BI334" s="169">
        <v>0</v>
      </c>
      <c r="BJ334" s="169">
        <v>0</v>
      </c>
      <c r="BK334" s="162">
        <v>0</v>
      </c>
      <c r="BL334" s="169">
        <v>0</v>
      </c>
      <c r="BM334" s="169">
        <v>0</v>
      </c>
      <c r="BN334" s="169">
        <v>0</v>
      </c>
      <c r="BO334" s="169">
        <v>0</v>
      </c>
      <c r="BP334" s="169">
        <v>0</v>
      </c>
      <c r="BQ334" s="162">
        <v>0</v>
      </c>
      <c r="BR334" s="169">
        <v>0</v>
      </c>
      <c r="BS334" s="169">
        <v>0</v>
      </c>
      <c r="BT334" s="169">
        <v>0</v>
      </c>
      <c r="BU334" s="161" t="s">
        <v>2461</v>
      </c>
      <c r="BV334" s="161" t="s">
        <v>2462</v>
      </c>
      <c r="BW334" s="161" t="s">
        <v>1192</v>
      </c>
      <c r="BX334" s="161" t="s">
        <v>1220</v>
      </c>
      <c r="BY334" s="161" t="s">
        <v>2617</v>
      </c>
      <c r="BZ334" s="161" t="s">
        <v>1220</v>
      </c>
      <c r="CB334" s="161" t="s">
        <v>1220</v>
      </c>
      <c r="CF334" s="161" t="s">
        <v>2618</v>
      </c>
      <c r="CG334" s="161" t="s">
        <v>2619</v>
      </c>
      <c r="CH334" s="220" t="s">
        <v>2620</v>
      </c>
      <c r="CI334" s="161">
        <v>0</v>
      </c>
      <c r="CJ334" s="161">
        <v>1.3469124603896701</v>
      </c>
      <c r="CK334" s="161" t="s">
        <v>2621</v>
      </c>
      <c r="CL334" s="161" t="s">
        <v>2622</v>
      </c>
    </row>
    <row r="335" spans="1:90" x14ac:dyDescent="0.25">
      <c r="A335" s="161">
        <v>1634</v>
      </c>
      <c r="B335" s="201" t="s">
        <v>2623</v>
      </c>
      <c r="C335" s="161" t="s">
        <v>2623</v>
      </c>
      <c r="D335" s="201" t="s">
        <v>1369</v>
      </c>
      <c r="E335" s="201" t="s">
        <v>1369</v>
      </c>
      <c r="F335" s="161" t="s">
        <v>2624</v>
      </c>
      <c r="G335" s="161" t="s">
        <v>2625</v>
      </c>
      <c r="H335" s="161" t="s">
        <v>2625</v>
      </c>
      <c r="I335" s="161" t="s">
        <v>2560</v>
      </c>
      <c r="J335" s="161" t="s">
        <v>2561</v>
      </c>
      <c r="O335" s="161" t="s">
        <v>2562</v>
      </c>
      <c r="P335" s="169">
        <v>6691</v>
      </c>
      <c r="Q335" s="190">
        <v>6691</v>
      </c>
      <c r="R335" s="162">
        <v>1</v>
      </c>
      <c r="S335" s="190">
        <v>6755</v>
      </c>
      <c r="T335" s="190">
        <v>6755</v>
      </c>
      <c r="U335" s="190">
        <v>6755</v>
      </c>
      <c r="V335" s="162">
        <v>1</v>
      </c>
      <c r="W335" s="162">
        <v>1</v>
      </c>
      <c r="X335" s="190">
        <v>6794</v>
      </c>
      <c r="Y335" s="190">
        <v>6794</v>
      </c>
      <c r="Z335" s="190">
        <v>6794</v>
      </c>
      <c r="AA335" s="162">
        <v>1</v>
      </c>
      <c r="AB335" s="162">
        <v>1</v>
      </c>
      <c r="AC335" s="169">
        <v>6814</v>
      </c>
      <c r="AD335" s="169">
        <v>6814</v>
      </c>
      <c r="AE335" s="169">
        <v>6814</v>
      </c>
      <c r="AF335" s="162">
        <v>1</v>
      </c>
      <c r="AG335" s="162">
        <v>1</v>
      </c>
      <c r="AH335" s="169">
        <v>6852</v>
      </c>
      <c r="AI335" s="169">
        <v>6852</v>
      </c>
      <c r="AJ335" s="169">
        <v>6852</v>
      </c>
      <c r="AK335" s="169">
        <v>6852</v>
      </c>
      <c r="AL335" s="162">
        <v>1</v>
      </c>
      <c r="AM335" s="162">
        <v>1</v>
      </c>
      <c r="AN335" s="162">
        <v>1</v>
      </c>
      <c r="AO335" s="224">
        <v>6886</v>
      </c>
      <c r="AP335" s="169">
        <v>6886</v>
      </c>
      <c r="AQ335" s="169">
        <v>6886</v>
      </c>
      <c r="AR335" s="169">
        <v>6886</v>
      </c>
      <c r="AS335" s="162">
        <v>1</v>
      </c>
      <c r="AT335" s="162">
        <v>1</v>
      </c>
      <c r="AU335" s="162">
        <v>1</v>
      </c>
      <c r="AV335" s="169">
        <v>6973</v>
      </c>
      <c r="AW335" s="169">
        <v>6973</v>
      </c>
      <c r="AX335" s="169">
        <v>0</v>
      </c>
      <c r="AY335" s="169">
        <v>0</v>
      </c>
      <c r="AZ335" s="162">
        <v>1</v>
      </c>
      <c r="BA335" s="162">
        <v>0</v>
      </c>
      <c r="BB335" s="162">
        <v>0</v>
      </c>
      <c r="BC335" s="169">
        <v>0</v>
      </c>
      <c r="BD335" s="169">
        <v>0</v>
      </c>
      <c r="BE335" s="169">
        <v>0</v>
      </c>
      <c r="BF335" s="169">
        <v>0</v>
      </c>
      <c r="BG335" s="162">
        <v>0</v>
      </c>
      <c r="BH335" s="169">
        <v>0</v>
      </c>
      <c r="BI335" s="169">
        <v>0</v>
      </c>
      <c r="BJ335" s="169">
        <v>0</v>
      </c>
      <c r="BK335" s="162">
        <v>0</v>
      </c>
      <c r="BL335" s="169">
        <v>0</v>
      </c>
      <c r="BM335" s="169">
        <v>0</v>
      </c>
      <c r="BN335" s="169">
        <v>0</v>
      </c>
      <c r="BO335" s="169">
        <v>0</v>
      </c>
      <c r="BP335" s="169">
        <v>0</v>
      </c>
      <c r="BQ335" s="162">
        <v>0</v>
      </c>
      <c r="BR335" s="169">
        <v>0</v>
      </c>
      <c r="BS335" s="169">
        <v>0</v>
      </c>
      <c r="BT335" s="169">
        <v>0</v>
      </c>
      <c r="BU335" s="161" t="s">
        <v>2461</v>
      </c>
      <c r="BV335" s="161" t="s">
        <v>2462</v>
      </c>
      <c r="BW335" s="161" t="s">
        <v>1191</v>
      </c>
      <c r="BX335" s="161" t="s">
        <v>2563</v>
      </c>
      <c r="BY335" s="161" t="s">
        <v>2564</v>
      </c>
      <c r="BZ335" s="161" t="s">
        <v>2563</v>
      </c>
      <c r="CB335" s="161" t="s">
        <v>2563</v>
      </c>
      <c r="CF335" s="161" t="s">
        <v>2555</v>
      </c>
      <c r="CG335" s="161" t="s">
        <v>2556</v>
      </c>
      <c r="CI335" s="161">
        <v>0</v>
      </c>
      <c r="CJ335" s="161">
        <v>1.0688012228193799</v>
      </c>
      <c r="CK335" s="161" t="s">
        <v>2565</v>
      </c>
      <c r="CL335" s="161" t="s">
        <v>2566</v>
      </c>
    </row>
    <row r="336" spans="1:90" x14ac:dyDescent="0.25">
      <c r="A336" s="161">
        <v>1635</v>
      </c>
      <c r="B336" s="201" t="s">
        <v>2626</v>
      </c>
      <c r="C336" s="161" t="s">
        <v>2626</v>
      </c>
      <c r="D336" s="201" t="s">
        <v>1369</v>
      </c>
      <c r="E336" s="201" t="s">
        <v>1369</v>
      </c>
      <c r="F336" s="161" t="s">
        <v>2627</v>
      </c>
      <c r="G336" s="161" t="s">
        <v>2628</v>
      </c>
      <c r="H336" s="161" t="s">
        <v>2628</v>
      </c>
      <c r="I336" s="161" t="s">
        <v>2560</v>
      </c>
      <c r="J336" s="161" t="s">
        <v>2561</v>
      </c>
      <c r="O336" s="161" t="s">
        <v>2562</v>
      </c>
      <c r="P336" s="169">
        <v>2629</v>
      </c>
      <c r="Q336" s="190">
        <v>2629</v>
      </c>
      <c r="R336" s="162">
        <v>1</v>
      </c>
      <c r="S336" s="190">
        <v>2569</v>
      </c>
      <c r="T336" s="190">
        <v>2569</v>
      </c>
      <c r="U336" s="190">
        <v>2569</v>
      </c>
      <c r="V336" s="162">
        <v>1</v>
      </c>
      <c r="W336" s="162">
        <v>1</v>
      </c>
      <c r="X336" s="190">
        <v>2534</v>
      </c>
      <c r="Y336" s="190">
        <v>2534</v>
      </c>
      <c r="Z336" s="190">
        <v>2534</v>
      </c>
      <c r="AA336" s="162">
        <v>1</v>
      </c>
      <c r="AB336" s="162">
        <v>1</v>
      </c>
      <c r="AC336" s="169">
        <v>2556</v>
      </c>
      <c r="AD336" s="169">
        <v>2556</v>
      </c>
      <c r="AE336" s="169">
        <v>2556</v>
      </c>
      <c r="AF336" s="162">
        <v>1</v>
      </c>
      <c r="AG336" s="162">
        <v>1</v>
      </c>
      <c r="AH336" s="169">
        <v>2567</v>
      </c>
      <c r="AI336" s="169">
        <v>2567</v>
      </c>
      <c r="AJ336" s="169">
        <v>2567</v>
      </c>
      <c r="AK336" s="169">
        <v>2567</v>
      </c>
      <c r="AL336" s="162">
        <v>1</v>
      </c>
      <c r="AM336" s="162">
        <v>1</v>
      </c>
      <c r="AN336" s="162">
        <v>1</v>
      </c>
      <c r="AO336" s="224">
        <v>2562</v>
      </c>
      <c r="AP336" s="169">
        <v>2562</v>
      </c>
      <c r="AQ336" s="169">
        <v>2562</v>
      </c>
      <c r="AR336" s="169">
        <v>2562</v>
      </c>
      <c r="AS336" s="162">
        <v>1</v>
      </c>
      <c r="AT336" s="162">
        <v>1</v>
      </c>
      <c r="AU336" s="162">
        <v>1</v>
      </c>
      <c r="AV336" s="169">
        <v>2556</v>
      </c>
      <c r="AW336" s="169">
        <v>2556</v>
      </c>
      <c r="AX336" s="169">
        <v>0</v>
      </c>
      <c r="AY336" s="169">
        <v>0</v>
      </c>
      <c r="AZ336" s="162">
        <v>1</v>
      </c>
      <c r="BA336" s="162">
        <v>0</v>
      </c>
      <c r="BB336" s="162">
        <v>0</v>
      </c>
      <c r="BC336" s="169">
        <v>0</v>
      </c>
      <c r="BD336" s="169">
        <v>0</v>
      </c>
      <c r="BE336" s="169">
        <v>0</v>
      </c>
      <c r="BF336" s="169">
        <v>0</v>
      </c>
      <c r="BG336" s="162">
        <v>1</v>
      </c>
      <c r="BH336" s="169">
        <v>0</v>
      </c>
      <c r="BI336" s="169">
        <v>0</v>
      </c>
      <c r="BJ336" s="169">
        <v>0</v>
      </c>
      <c r="BK336" s="162">
        <v>0</v>
      </c>
      <c r="BL336" s="169">
        <v>0</v>
      </c>
      <c r="BM336" s="169">
        <v>0</v>
      </c>
      <c r="BN336" s="169">
        <v>0</v>
      </c>
      <c r="BO336" s="169">
        <v>0</v>
      </c>
      <c r="BP336" s="169">
        <v>0</v>
      </c>
      <c r="BQ336" s="162">
        <v>0</v>
      </c>
      <c r="BR336" s="169">
        <v>0</v>
      </c>
      <c r="BS336" s="169">
        <v>0</v>
      </c>
      <c r="BT336" s="169">
        <v>0</v>
      </c>
      <c r="BU336" s="161" t="s">
        <v>2461</v>
      </c>
      <c r="BV336" s="161" t="s">
        <v>2462</v>
      </c>
      <c r="BW336" s="161" t="s">
        <v>1191</v>
      </c>
      <c r="BX336" s="161" t="s">
        <v>2563</v>
      </c>
      <c r="BY336" s="161" t="s">
        <v>2564</v>
      </c>
      <c r="BZ336" s="161" t="s">
        <v>2563</v>
      </c>
      <c r="CB336" s="161" t="s">
        <v>2563</v>
      </c>
      <c r="CF336" s="161" t="s">
        <v>2555</v>
      </c>
      <c r="CG336" s="161" t="s">
        <v>2556</v>
      </c>
      <c r="CI336" s="161">
        <v>0</v>
      </c>
      <c r="CJ336" s="161">
        <v>1.17470052066373</v>
      </c>
      <c r="CK336" s="161" t="s">
        <v>2565</v>
      </c>
      <c r="CL336" s="161" t="s">
        <v>2566</v>
      </c>
    </row>
    <row r="337" spans="1:90" x14ac:dyDescent="0.25">
      <c r="A337" s="161">
        <v>1636</v>
      </c>
      <c r="B337" s="201" t="s">
        <v>2629</v>
      </c>
      <c r="C337" s="161" t="s">
        <v>2629</v>
      </c>
      <c r="D337" s="201" t="s">
        <v>1369</v>
      </c>
      <c r="E337" s="201" t="s">
        <v>1369</v>
      </c>
      <c r="F337" s="161" t="s">
        <v>2585</v>
      </c>
      <c r="G337" s="161" t="s">
        <v>2599</v>
      </c>
      <c r="H337" s="161" t="s">
        <v>2630</v>
      </c>
      <c r="I337" s="161" t="s">
        <v>2560</v>
      </c>
      <c r="J337" s="161" t="s">
        <v>2561</v>
      </c>
      <c r="O337" s="161" t="s">
        <v>2562</v>
      </c>
      <c r="P337" s="169">
        <v>3903</v>
      </c>
      <c r="Q337" s="190">
        <v>3903</v>
      </c>
      <c r="R337" s="162">
        <v>1</v>
      </c>
      <c r="S337" s="190">
        <v>3924</v>
      </c>
      <c r="T337" s="190">
        <v>3924</v>
      </c>
      <c r="U337" s="190">
        <v>3924</v>
      </c>
      <c r="V337" s="162">
        <v>1</v>
      </c>
      <c r="W337" s="162">
        <v>1</v>
      </c>
      <c r="X337" s="190">
        <v>3967</v>
      </c>
      <c r="Y337" s="190">
        <v>3967</v>
      </c>
      <c r="Z337" s="190">
        <v>3967</v>
      </c>
      <c r="AA337" s="162">
        <v>1</v>
      </c>
      <c r="AB337" s="162">
        <v>1</v>
      </c>
      <c r="AC337" s="169">
        <v>3962</v>
      </c>
      <c r="AD337" s="169">
        <v>3962</v>
      </c>
      <c r="AE337" s="169">
        <v>3962</v>
      </c>
      <c r="AF337" s="162">
        <v>1</v>
      </c>
      <c r="AG337" s="162">
        <v>1</v>
      </c>
      <c r="AH337" s="169">
        <v>3967</v>
      </c>
      <c r="AI337" s="169">
        <v>3967</v>
      </c>
      <c r="AJ337" s="169">
        <v>3967</v>
      </c>
      <c r="AK337" s="169">
        <v>3967</v>
      </c>
      <c r="AL337" s="162">
        <v>1</v>
      </c>
      <c r="AM337" s="162">
        <v>1</v>
      </c>
      <c r="AN337" s="162">
        <v>1</v>
      </c>
      <c r="AO337" s="224">
        <v>3954</v>
      </c>
      <c r="AP337" s="169">
        <v>3954</v>
      </c>
      <c r="AQ337" s="169">
        <v>3954</v>
      </c>
      <c r="AR337" s="169">
        <v>3954</v>
      </c>
      <c r="AS337" s="162">
        <v>1</v>
      </c>
      <c r="AT337" s="162">
        <v>1</v>
      </c>
      <c r="AU337" s="162">
        <v>1</v>
      </c>
      <c r="AV337" s="169">
        <v>3960</v>
      </c>
      <c r="AW337" s="169">
        <v>3960</v>
      </c>
      <c r="AX337" s="169">
        <v>0</v>
      </c>
      <c r="AY337" s="169">
        <v>0</v>
      </c>
      <c r="AZ337" s="162">
        <v>1</v>
      </c>
      <c r="BA337" s="162">
        <v>0</v>
      </c>
      <c r="BB337" s="162">
        <v>0</v>
      </c>
      <c r="BC337" s="169">
        <v>0</v>
      </c>
      <c r="BD337" s="169">
        <v>0</v>
      </c>
      <c r="BE337" s="169">
        <v>0</v>
      </c>
      <c r="BF337" s="169">
        <v>0</v>
      </c>
      <c r="BG337" s="162">
        <v>1</v>
      </c>
      <c r="BH337" s="169">
        <v>0</v>
      </c>
      <c r="BI337" s="169">
        <v>0</v>
      </c>
      <c r="BJ337" s="169">
        <v>0</v>
      </c>
      <c r="BK337" s="162">
        <v>0</v>
      </c>
      <c r="BL337" s="169">
        <v>0</v>
      </c>
      <c r="BM337" s="169">
        <v>0</v>
      </c>
      <c r="BN337" s="169">
        <v>0</v>
      </c>
      <c r="BO337" s="169">
        <v>0</v>
      </c>
      <c r="BP337" s="169">
        <v>0</v>
      </c>
      <c r="BQ337" s="162">
        <v>0</v>
      </c>
      <c r="BR337" s="169">
        <v>0</v>
      </c>
      <c r="BS337" s="169">
        <v>0</v>
      </c>
      <c r="BT337" s="169">
        <v>0</v>
      </c>
      <c r="BU337" s="161" t="s">
        <v>2461</v>
      </c>
      <c r="BV337" s="161" t="s">
        <v>2462</v>
      </c>
      <c r="BW337" s="161" t="s">
        <v>1191</v>
      </c>
      <c r="BX337" s="161" t="s">
        <v>2563</v>
      </c>
      <c r="BY337" s="161" t="s">
        <v>2564</v>
      </c>
      <c r="BZ337" s="161" t="s">
        <v>2563</v>
      </c>
      <c r="CB337" s="161" t="s">
        <v>2563</v>
      </c>
      <c r="CF337" s="161" t="s">
        <v>2555</v>
      </c>
      <c r="CG337" s="161" t="s">
        <v>2556</v>
      </c>
      <c r="CI337" s="161">
        <v>0</v>
      </c>
      <c r="CJ337" s="161">
        <v>1.21184390149335</v>
      </c>
      <c r="CK337" s="161" t="s">
        <v>2565</v>
      </c>
      <c r="CL337" s="161" t="s">
        <v>2566</v>
      </c>
    </row>
    <row r="338" spans="1:90" x14ac:dyDescent="0.25">
      <c r="A338" s="161">
        <v>1638</v>
      </c>
      <c r="B338" s="201" t="s">
        <v>2631</v>
      </c>
      <c r="C338" s="161" t="s">
        <v>2631</v>
      </c>
      <c r="D338" s="201" t="s">
        <v>1369</v>
      </c>
      <c r="E338" s="201" t="s">
        <v>1369</v>
      </c>
      <c r="F338" s="161" t="s">
        <v>2585</v>
      </c>
      <c r="G338" s="161" t="s">
        <v>2599</v>
      </c>
      <c r="H338" s="161" t="s">
        <v>2632</v>
      </c>
      <c r="I338" s="161" t="s">
        <v>2560</v>
      </c>
      <c r="J338" s="161" t="s">
        <v>2561</v>
      </c>
      <c r="O338" s="161" t="s">
        <v>2562</v>
      </c>
      <c r="P338" s="169">
        <v>11365</v>
      </c>
      <c r="Q338" s="190">
        <v>11365</v>
      </c>
      <c r="R338" s="162">
        <v>1</v>
      </c>
      <c r="S338" s="190">
        <v>11429</v>
      </c>
      <c r="T338" s="190">
        <v>11429</v>
      </c>
      <c r="U338" s="190">
        <v>11429</v>
      </c>
      <c r="V338" s="162">
        <v>1</v>
      </c>
      <c r="W338" s="162">
        <v>1</v>
      </c>
      <c r="X338" s="190">
        <v>11519</v>
      </c>
      <c r="Y338" s="190">
        <v>11519</v>
      </c>
      <c r="Z338" s="190">
        <v>11519</v>
      </c>
      <c r="AA338" s="162">
        <v>1</v>
      </c>
      <c r="AB338" s="162">
        <v>1</v>
      </c>
      <c r="AC338" s="169">
        <v>11628</v>
      </c>
      <c r="AD338" s="169">
        <v>11628</v>
      </c>
      <c r="AE338" s="169">
        <v>11628</v>
      </c>
      <c r="AF338" s="162">
        <v>1</v>
      </c>
      <c r="AG338" s="162">
        <v>1</v>
      </c>
      <c r="AH338" s="169">
        <v>11722</v>
      </c>
      <c r="AI338" s="169">
        <v>11722</v>
      </c>
      <c r="AJ338" s="169">
        <v>11722</v>
      </c>
      <c r="AK338" s="169">
        <v>11722</v>
      </c>
      <c r="AL338" s="162">
        <v>1</v>
      </c>
      <c r="AM338" s="162">
        <v>1</v>
      </c>
      <c r="AN338" s="162">
        <v>1</v>
      </c>
      <c r="AO338" s="224">
        <v>11779</v>
      </c>
      <c r="AP338" s="169">
        <v>11779</v>
      </c>
      <c r="AQ338" s="169">
        <v>11779</v>
      </c>
      <c r="AR338" s="169">
        <v>11779</v>
      </c>
      <c r="AS338" s="162">
        <v>1</v>
      </c>
      <c r="AT338" s="162">
        <v>1</v>
      </c>
      <c r="AU338" s="162">
        <v>1</v>
      </c>
      <c r="AV338" s="169">
        <v>11891</v>
      </c>
      <c r="AW338" s="169">
        <v>11891</v>
      </c>
      <c r="AX338" s="169">
        <v>0</v>
      </c>
      <c r="AY338" s="169">
        <v>0</v>
      </c>
      <c r="AZ338" s="162">
        <v>1</v>
      </c>
      <c r="BA338" s="162">
        <v>0</v>
      </c>
      <c r="BB338" s="162">
        <v>0</v>
      </c>
      <c r="BC338" s="169">
        <v>0</v>
      </c>
      <c r="BD338" s="169">
        <v>0</v>
      </c>
      <c r="BE338" s="169">
        <v>0</v>
      </c>
      <c r="BF338" s="169">
        <v>0</v>
      </c>
      <c r="BG338" s="162">
        <v>1</v>
      </c>
      <c r="BH338" s="169">
        <v>0</v>
      </c>
      <c r="BI338" s="169">
        <v>0</v>
      </c>
      <c r="BJ338" s="169">
        <v>0</v>
      </c>
      <c r="BK338" s="162">
        <v>0</v>
      </c>
      <c r="BL338" s="169">
        <v>0</v>
      </c>
      <c r="BM338" s="169">
        <v>0</v>
      </c>
      <c r="BN338" s="169">
        <v>0</v>
      </c>
      <c r="BO338" s="169">
        <v>0</v>
      </c>
      <c r="BP338" s="169">
        <v>0</v>
      </c>
      <c r="BQ338" s="162">
        <v>0</v>
      </c>
      <c r="BR338" s="169">
        <v>0</v>
      </c>
      <c r="BS338" s="169">
        <v>0</v>
      </c>
      <c r="BT338" s="169">
        <v>0</v>
      </c>
      <c r="BU338" s="161" t="s">
        <v>2461</v>
      </c>
      <c r="BV338" s="161" t="s">
        <v>2462</v>
      </c>
      <c r="BW338" s="161" t="s">
        <v>1191</v>
      </c>
      <c r="BX338" s="161" t="s">
        <v>2563</v>
      </c>
      <c r="BY338" s="161" t="s">
        <v>2564</v>
      </c>
      <c r="BZ338" s="161" t="s">
        <v>2563</v>
      </c>
      <c r="CB338" s="161" t="s">
        <v>2563</v>
      </c>
      <c r="CF338" s="161" t="s">
        <v>2555</v>
      </c>
      <c r="CG338" s="161" t="s">
        <v>2556</v>
      </c>
      <c r="CI338" s="161">
        <v>0</v>
      </c>
      <c r="CJ338" s="161">
        <v>1.0743571681467601</v>
      </c>
      <c r="CK338" s="161" t="s">
        <v>2565</v>
      </c>
      <c r="CL338" s="161" t="s">
        <v>2566</v>
      </c>
    </row>
    <row r="339" spans="1:90" x14ac:dyDescent="0.25">
      <c r="A339" s="161">
        <v>1640</v>
      </c>
      <c r="B339" s="201" t="s">
        <v>2633</v>
      </c>
      <c r="C339" s="161" t="s">
        <v>2633</v>
      </c>
      <c r="D339" s="201" t="s">
        <v>1369</v>
      </c>
      <c r="E339" s="201" t="s">
        <v>1369</v>
      </c>
      <c r="F339" s="161" t="s">
        <v>2634</v>
      </c>
      <c r="G339" s="161" t="s">
        <v>2635</v>
      </c>
      <c r="H339" s="161" t="s">
        <v>2635</v>
      </c>
      <c r="I339" s="161" t="s">
        <v>1369</v>
      </c>
      <c r="J339" s="161" t="s">
        <v>2636</v>
      </c>
      <c r="O339" s="161" t="s">
        <v>2562</v>
      </c>
      <c r="P339" s="169">
        <v>5581</v>
      </c>
      <c r="Q339" s="190">
        <v>5581</v>
      </c>
      <c r="R339" s="162">
        <v>1</v>
      </c>
      <c r="S339" s="190">
        <v>5604</v>
      </c>
      <c r="T339" s="190">
        <v>5604</v>
      </c>
      <c r="U339" s="190">
        <v>5604</v>
      </c>
      <c r="V339" s="162">
        <v>1</v>
      </c>
      <c r="W339" s="162">
        <v>1</v>
      </c>
      <c r="X339" s="190">
        <v>5589</v>
      </c>
      <c r="Y339" s="190">
        <v>5589</v>
      </c>
      <c r="Z339" s="190">
        <v>5589</v>
      </c>
      <c r="AA339" s="162">
        <v>1</v>
      </c>
      <c r="AB339" s="162">
        <v>1</v>
      </c>
      <c r="AC339" s="169">
        <v>5583</v>
      </c>
      <c r="AD339" s="169">
        <v>5583</v>
      </c>
      <c r="AE339" s="169">
        <v>5583</v>
      </c>
      <c r="AF339" s="162">
        <v>1</v>
      </c>
      <c r="AG339" s="162">
        <v>1</v>
      </c>
      <c r="AH339" s="169">
        <v>5593</v>
      </c>
      <c r="AI339" s="169">
        <v>5593</v>
      </c>
      <c r="AJ339" s="169">
        <v>5593</v>
      </c>
      <c r="AK339" s="169">
        <v>5593</v>
      </c>
      <c r="AL339" s="162">
        <v>1</v>
      </c>
      <c r="AM339" s="162">
        <v>1</v>
      </c>
      <c r="AN339" s="162">
        <v>1</v>
      </c>
      <c r="AO339" s="224">
        <v>5635</v>
      </c>
      <c r="AP339" s="169">
        <v>5635</v>
      </c>
      <c r="AQ339" s="169">
        <v>5635</v>
      </c>
      <c r="AR339" s="169">
        <v>5635</v>
      </c>
      <c r="AS339" s="162">
        <v>1</v>
      </c>
      <c r="AT339" s="162">
        <v>1</v>
      </c>
      <c r="AU339" s="162">
        <v>1</v>
      </c>
      <c r="AV339" s="169">
        <v>5623</v>
      </c>
      <c r="AW339" s="169">
        <v>5623</v>
      </c>
      <c r="AX339" s="169">
        <v>0</v>
      </c>
      <c r="AY339" s="169">
        <v>0</v>
      </c>
      <c r="AZ339" s="162">
        <v>1</v>
      </c>
      <c r="BA339" s="162">
        <v>0</v>
      </c>
      <c r="BB339" s="162">
        <v>0</v>
      </c>
      <c r="BC339" s="169">
        <v>0</v>
      </c>
      <c r="BD339" s="169">
        <v>0</v>
      </c>
      <c r="BE339" s="169">
        <v>0</v>
      </c>
      <c r="BF339" s="169">
        <v>0</v>
      </c>
      <c r="BG339" s="162">
        <v>1</v>
      </c>
      <c r="BH339" s="169">
        <v>0</v>
      </c>
      <c r="BI339" s="169">
        <v>0</v>
      </c>
      <c r="BJ339" s="169">
        <v>0</v>
      </c>
      <c r="BK339" s="162">
        <v>0</v>
      </c>
      <c r="BL339" s="169">
        <v>0</v>
      </c>
      <c r="BM339" s="169">
        <v>0</v>
      </c>
      <c r="BN339" s="169">
        <v>0</v>
      </c>
      <c r="BO339" s="169">
        <v>0</v>
      </c>
      <c r="BP339" s="169">
        <v>0</v>
      </c>
      <c r="BQ339" s="162">
        <v>0</v>
      </c>
      <c r="BR339" s="169">
        <v>0</v>
      </c>
      <c r="BS339" s="169">
        <v>0</v>
      </c>
      <c r="BT339" s="169">
        <v>0</v>
      </c>
      <c r="BU339" s="161" t="s">
        <v>2461</v>
      </c>
      <c r="BV339" s="161" t="s">
        <v>2462</v>
      </c>
      <c r="BW339" s="161" t="s">
        <v>1191</v>
      </c>
      <c r="BX339" s="161" t="s">
        <v>2563</v>
      </c>
      <c r="BY339" s="161" t="s">
        <v>2564</v>
      </c>
      <c r="BZ339" s="161" t="s">
        <v>2563</v>
      </c>
      <c r="CB339" s="161" t="s">
        <v>2563</v>
      </c>
      <c r="CF339" s="161" t="s">
        <v>2580</v>
      </c>
      <c r="CG339" s="161" t="s">
        <v>2581</v>
      </c>
      <c r="CI339" s="161">
        <v>0</v>
      </c>
      <c r="CJ339" s="161">
        <v>1.17243048477754</v>
      </c>
      <c r="CK339" s="161" t="s">
        <v>2565</v>
      </c>
      <c r="CL339" s="161" t="s">
        <v>2566</v>
      </c>
    </row>
    <row r="340" spans="1:90" x14ac:dyDescent="0.25">
      <c r="A340" s="161">
        <v>1644</v>
      </c>
      <c r="B340" s="201" t="s">
        <v>2637</v>
      </c>
      <c r="C340" s="161" t="s">
        <v>2637</v>
      </c>
      <c r="D340" s="201" t="s">
        <v>1369</v>
      </c>
      <c r="E340" s="201" t="s">
        <v>1369</v>
      </c>
      <c r="F340" s="161" t="s">
        <v>2638</v>
      </c>
      <c r="G340" s="161" t="s">
        <v>2639</v>
      </c>
      <c r="H340" s="161" t="s">
        <v>2639</v>
      </c>
      <c r="I340" s="161" t="s">
        <v>1369</v>
      </c>
      <c r="J340" s="161" t="s">
        <v>2636</v>
      </c>
      <c r="O340" s="161" t="s">
        <v>2562</v>
      </c>
      <c r="P340" s="169">
        <v>2048</v>
      </c>
      <c r="Q340" s="190">
        <v>2048</v>
      </c>
      <c r="R340" s="162">
        <v>1</v>
      </c>
      <c r="S340" s="190">
        <v>2013</v>
      </c>
      <c r="T340" s="190">
        <v>2013</v>
      </c>
      <c r="U340" s="190">
        <v>2013</v>
      </c>
      <c r="V340" s="162">
        <v>1</v>
      </c>
      <c r="W340" s="162">
        <v>1</v>
      </c>
      <c r="X340" s="190">
        <v>2030</v>
      </c>
      <c r="Y340" s="190">
        <v>2030</v>
      </c>
      <c r="Z340" s="190">
        <v>2030</v>
      </c>
      <c r="AA340" s="162">
        <v>1</v>
      </c>
      <c r="AB340" s="162">
        <v>1</v>
      </c>
      <c r="AC340" s="169">
        <v>2024</v>
      </c>
      <c r="AD340" s="169">
        <v>2024</v>
      </c>
      <c r="AE340" s="169">
        <v>2024</v>
      </c>
      <c r="AF340" s="162">
        <v>1</v>
      </c>
      <c r="AG340" s="162">
        <v>1</v>
      </c>
      <c r="AH340" s="169">
        <v>2014</v>
      </c>
      <c r="AI340" s="169">
        <v>2014</v>
      </c>
      <c r="AJ340" s="169">
        <v>2014</v>
      </c>
      <c r="AK340" s="169">
        <v>2014</v>
      </c>
      <c r="AL340" s="162">
        <v>1</v>
      </c>
      <c r="AM340" s="162">
        <v>1</v>
      </c>
      <c r="AN340" s="162">
        <v>1</v>
      </c>
      <c r="AO340" s="224">
        <v>2031</v>
      </c>
      <c r="AP340" s="169">
        <v>2031</v>
      </c>
      <c r="AQ340" s="169">
        <v>2031</v>
      </c>
      <c r="AR340" s="169">
        <v>2031</v>
      </c>
      <c r="AS340" s="162">
        <v>1</v>
      </c>
      <c r="AT340" s="162">
        <v>1</v>
      </c>
      <c r="AU340" s="162">
        <v>1</v>
      </c>
      <c r="AV340" s="169">
        <v>2046</v>
      </c>
      <c r="AW340" s="169">
        <v>2046</v>
      </c>
      <c r="AX340" s="169">
        <v>0</v>
      </c>
      <c r="AY340" s="169">
        <v>0</v>
      </c>
      <c r="AZ340" s="162">
        <v>1</v>
      </c>
      <c r="BA340" s="162">
        <v>0</v>
      </c>
      <c r="BB340" s="162">
        <v>0</v>
      </c>
      <c r="BC340" s="169">
        <v>0</v>
      </c>
      <c r="BD340" s="169">
        <v>0</v>
      </c>
      <c r="BE340" s="169">
        <v>0</v>
      </c>
      <c r="BF340" s="169">
        <v>0</v>
      </c>
      <c r="BG340" s="162">
        <v>0</v>
      </c>
      <c r="BH340" s="169">
        <v>0</v>
      </c>
      <c r="BI340" s="169">
        <v>0</v>
      </c>
      <c r="BJ340" s="169">
        <v>0</v>
      </c>
      <c r="BK340" s="162">
        <v>0</v>
      </c>
      <c r="BL340" s="169">
        <v>0</v>
      </c>
      <c r="BM340" s="169">
        <v>0</v>
      </c>
      <c r="BN340" s="169">
        <v>0</v>
      </c>
      <c r="BO340" s="169">
        <v>0</v>
      </c>
      <c r="BP340" s="169">
        <v>0</v>
      </c>
      <c r="BQ340" s="162">
        <v>0</v>
      </c>
      <c r="BR340" s="169">
        <v>0</v>
      </c>
      <c r="BS340" s="169">
        <v>0</v>
      </c>
      <c r="BT340" s="169">
        <v>0</v>
      </c>
      <c r="BU340" s="161" t="s">
        <v>2461</v>
      </c>
      <c r="BV340" s="161" t="s">
        <v>2462</v>
      </c>
      <c r="BW340" s="161" t="s">
        <v>1191</v>
      </c>
      <c r="BX340" s="161" t="s">
        <v>2563</v>
      </c>
      <c r="BY340" s="161" t="s">
        <v>2564</v>
      </c>
      <c r="BZ340" s="161" t="s">
        <v>2563</v>
      </c>
      <c r="CB340" s="161" t="s">
        <v>2563</v>
      </c>
      <c r="CF340" s="161" t="s">
        <v>2580</v>
      </c>
      <c r="CG340" s="161" t="s">
        <v>2581</v>
      </c>
      <c r="CI340" s="161">
        <v>0</v>
      </c>
      <c r="CJ340" s="161">
        <v>1.24500911328783</v>
      </c>
      <c r="CK340" s="161" t="s">
        <v>2565</v>
      </c>
      <c r="CL340" s="161" t="s">
        <v>2566</v>
      </c>
    </row>
    <row r="341" spans="1:90" x14ac:dyDescent="0.25">
      <c r="A341" s="161">
        <v>1648</v>
      </c>
      <c r="B341" s="201" t="s">
        <v>2640</v>
      </c>
      <c r="C341" s="161" t="s">
        <v>2640</v>
      </c>
      <c r="D341" s="201" t="s">
        <v>1369</v>
      </c>
      <c r="E341" s="201" t="s">
        <v>1369</v>
      </c>
      <c r="F341" s="161" t="s">
        <v>2641</v>
      </c>
      <c r="G341" s="161" t="s">
        <v>2642</v>
      </c>
      <c r="H341" s="161" t="s">
        <v>2642</v>
      </c>
      <c r="I341" s="161" t="s">
        <v>2578</v>
      </c>
      <c r="J341" s="220" t="s">
        <v>2579</v>
      </c>
      <c r="O341" s="161" t="s">
        <v>2562</v>
      </c>
      <c r="P341" s="169">
        <v>6015</v>
      </c>
      <c r="Q341" s="190">
        <v>6015</v>
      </c>
      <c r="R341" s="162">
        <v>1</v>
      </c>
      <c r="S341" s="190">
        <v>6153</v>
      </c>
      <c r="T341" s="190">
        <v>6153</v>
      </c>
      <c r="U341" s="190">
        <v>6153</v>
      </c>
      <c r="V341" s="162">
        <v>1</v>
      </c>
      <c r="W341" s="162">
        <v>1</v>
      </c>
      <c r="X341" s="190">
        <v>6266</v>
      </c>
      <c r="Y341" s="190">
        <v>6266</v>
      </c>
      <c r="Z341" s="190">
        <v>6266</v>
      </c>
      <c r="AA341" s="162">
        <v>1</v>
      </c>
      <c r="AB341" s="162">
        <v>1</v>
      </c>
      <c r="AC341" s="169">
        <v>6361</v>
      </c>
      <c r="AD341" s="169">
        <v>6361</v>
      </c>
      <c r="AE341" s="169">
        <v>6361</v>
      </c>
      <c r="AF341" s="162">
        <v>1</v>
      </c>
      <c r="AG341" s="162">
        <v>1</v>
      </c>
      <c r="AH341" s="169">
        <v>6336</v>
      </c>
      <c r="AI341" s="169">
        <v>6336</v>
      </c>
      <c r="AJ341" s="169">
        <v>6336</v>
      </c>
      <c r="AK341" s="169">
        <v>6336</v>
      </c>
      <c r="AL341" s="162">
        <v>1</v>
      </c>
      <c r="AM341" s="162">
        <v>1</v>
      </c>
      <c r="AN341" s="162">
        <v>1</v>
      </c>
      <c r="AO341" s="224">
        <v>6298</v>
      </c>
      <c r="AP341" s="169">
        <v>6298</v>
      </c>
      <c r="AQ341" s="169">
        <v>6298</v>
      </c>
      <c r="AR341" s="169">
        <v>6298</v>
      </c>
      <c r="AS341" s="162">
        <v>1</v>
      </c>
      <c r="AT341" s="162">
        <v>1</v>
      </c>
      <c r="AU341" s="162">
        <v>1</v>
      </c>
      <c r="AV341" s="169">
        <v>6319</v>
      </c>
      <c r="AW341" s="169">
        <v>6319</v>
      </c>
      <c r="AX341" s="169">
        <v>0</v>
      </c>
      <c r="AY341" s="169">
        <v>0</v>
      </c>
      <c r="AZ341" s="162">
        <v>1</v>
      </c>
      <c r="BA341" s="162">
        <v>0</v>
      </c>
      <c r="BB341" s="162">
        <v>0</v>
      </c>
      <c r="BC341" s="169">
        <v>0</v>
      </c>
      <c r="BD341" s="169">
        <v>0</v>
      </c>
      <c r="BE341" s="169">
        <v>0</v>
      </c>
      <c r="BF341" s="169">
        <v>0</v>
      </c>
      <c r="BG341" s="162">
        <v>0</v>
      </c>
      <c r="BH341" s="169">
        <v>0</v>
      </c>
      <c r="BI341" s="169">
        <v>0</v>
      </c>
      <c r="BJ341" s="169">
        <v>0</v>
      </c>
      <c r="BK341" s="162">
        <v>0</v>
      </c>
      <c r="BL341" s="169">
        <v>0</v>
      </c>
      <c r="BM341" s="169">
        <v>0</v>
      </c>
      <c r="BN341" s="169">
        <v>0</v>
      </c>
      <c r="BO341" s="169">
        <v>0</v>
      </c>
      <c r="BP341" s="169">
        <v>0</v>
      </c>
      <c r="BQ341" s="162">
        <v>0</v>
      </c>
      <c r="BR341" s="169">
        <v>0</v>
      </c>
      <c r="BS341" s="169">
        <v>0</v>
      </c>
      <c r="BT341" s="169">
        <v>0</v>
      </c>
      <c r="BU341" s="161" t="s">
        <v>2461</v>
      </c>
      <c r="BV341" s="161" t="s">
        <v>2462</v>
      </c>
      <c r="BW341" s="161" t="s">
        <v>1191</v>
      </c>
      <c r="BX341" s="161" t="s">
        <v>2563</v>
      </c>
      <c r="BY341" s="161" t="s">
        <v>2564</v>
      </c>
      <c r="BZ341" s="161" t="s">
        <v>2563</v>
      </c>
      <c r="CB341" s="161" t="s">
        <v>2563</v>
      </c>
      <c r="CF341" s="161" t="s">
        <v>2580</v>
      </c>
      <c r="CG341" s="161" t="s">
        <v>2581</v>
      </c>
      <c r="CI341" s="161">
        <v>0</v>
      </c>
      <c r="CJ341" s="161">
        <v>1.0577575503240799</v>
      </c>
      <c r="CK341" s="161" t="s">
        <v>2565</v>
      </c>
      <c r="CL341" s="161" t="s">
        <v>2566</v>
      </c>
    </row>
    <row r="342" spans="1:90" x14ac:dyDescent="0.25">
      <c r="A342" s="161">
        <v>1653</v>
      </c>
      <c r="B342" s="201" t="s">
        <v>2643</v>
      </c>
      <c r="C342" s="161" t="s">
        <v>2643</v>
      </c>
      <c r="D342" s="201" t="s">
        <v>1369</v>
      </c>
      <c r="E342" s="201" t="s">
        <v>1369</v>
      </c>
      <c r="F342" s="161" t="s">
        <v>2644</v>
      </c>
      <c r="G342" s="161" t="s">
        <v>2645</v>
      </c>
      <c r="H342" s="161" t="s">
        <v>2645</v>
      </c>
      <c r="I342" s="161" t="s">
        <v>2578</v>
      </c>
      <c r="J342" s="220" t="s">
        <v>2579</v>
      </c>
      <c r="O342" s="161" t="s">
        <v>2562</v>
      </c>
      <c r="P342" s="169">
        <v>15028</v>
      </c>
      <c r="Q342" s="190">
        <v>15028</v>
      </c>
      <c r="R342" s="162">
        <v>1</v>
      </c>
      <c r="S342" s="190">
        <v>15392</v>
      </c>
      <c r="T342" s="190">
        <v>15392</v>
      </c>
      <c r="U342" s="190">
        <v>15392</v>
      </c>
      <c r="V342" s="162">
        <v>1</v>
      </c>
      <c r="W342" s="162">
        <v>1</v>
      </c>
      <c r="X342" s="190">
        <v>15679</v>
      </c>
      <c r="Y342" s="190">
        <v>15679</v>
      </c>
      <c r="Z342" s="190">
        <v>15679</v>
      </c>
      <c r="AA342" s="162">
        <v>1</v>
      </c>
      <c r="AB342" s="162">
        <v>1</v>
      </c>
      <c r="AC342" s="169">
        <v>15844</v>
      </c>
      <c r="AD342" s="169">
        <v>15844</v>
      </c>
      <c r="AE342" s="169">
        <v>15844</v>
      </c>
      <c r="AF342" s="162">
        <v>1</v>
      </c>
      <c r="AG342" s="162">
        <v>1</v>
      </c>
      <c r="AH342" s="169">
        <v>15916</v>
      </c>
      <c r="AI342" s="169">
        <v>15916</v>
      </c>
      <c r="AJ342" s="169">
        <v>15916</v>
      </c>
      <c r="AK342" s="169">
        <v>15916</v>
      </c>
      <c r="AL342" s="162">
        <v>1</v>
      </c>
      <c r="AM342" s="162">
        <v>1</v>
      </c>
      <c r="AN342" s="162">
        <v>1</v>
      </c>
      <c r="AO342" s="224">
        <v>16096</v>
      </c>
      <c r="AP342" s="169">
        <v>16096</v>
      </c>
      <c r="AQ342" s="169">
        <v>16096</v>
      </c>
      <c r="AR342" s="169">
        <v>16096</v>
      </c>
      <c r="AS342" s="162">
        <v>1</v>
      </c>
      <c r="AT342" s="162">
        <v>1</v>
      </c>
      <c r="AU342" s="162">
        <v>1</v>
      </c>
      <c r="AV342" s="169">
        <v>16213</v>
      </c>
      <c r="AW342" s="169">
        <v>16213</v>
      </c>
      <c r="AX342" s="169">
        <v>0</v>
      </c>
      <c r="AY342" s="169">
        <v>0</v>
      </c>
      <c r="AZ342" s="162">
        <v>1</v>
      </c>
      <c r="BA342" s="162">
        <v>0</v>
      </c>
      <c r="BB342" s="162">
        <v>0</v>
      </c>
      <c r="BC342" s="169">
        <v>0</v>
      </c>
      <c r="BD342" s="169">
        <v>0</v>
      </c>
      <c r="BE342" s="169">
        <v>0</v>
      </c>
      <c r="BF342" s="169">
        <v>0</v>
      </c>
      <c r="BG342" s="162">
        <v>0</v>
      </c>
      <c r="BH342" s="169">
        <v>0</v>
      </c>
      <c r="BI342" s="169">
        <v>0</v>
      </c>
      <c r="BJ342" s="169">
        <v>0</v>
      </c>
      <c r="BK342" s="162">
        <v>0</v>
      </c>
      <c r="BL342" s="169">
        <v>0</v>
      </c>
      <c r="BM342" s="169">
        <v>0</v>
      </c>
      <c r="BN342" s="169">
        <v>0</v>
      </c>
      <c r="BO342" s="169">
        <v>0</v>
      </c>
      <c r="BP342" s="169">
        <v>0</v>
      </c>
      <c r="BQ342" s="162">
        <v>0</v>
      </c>
      <c r="BR342" s="169">
        <v>0</v>
      </c>
      <c r="BS342" s="169">
        <v>0</v>
      </c>
      <c r="BT342" s="169">
        <v>0</v>
      </c>
      <c r="BU342" s="161" t="s">
        <v>2461</v>
      </c>
      <c r="BV342" s="161" t="s">
        <v>2462</v>
      </c>
      <c r="BW342" s="161" t="s">
        <v>1191</v>
      </c>
      <c r="BX342" s="161" t="s">
        <v>2563</v>
      </c>
      <c r="BY342" s="161" t="s">
        <v>2564</v>
      </c>
      <c r="BZ342" s="161" t="s">
        <v>2563</v>
      </c>
      <c r="CB342" s="161" t="s">
        <v>2563</v>
      </c>
      <c r="CF342" s="161" t="s">
        <v>2580</v>
      </c>
      <c r="CG342" s="161" t="s">
        <v>2581</v>
      </c>
      <c r="CI342" s="161">
        <v>0</v>
      </c>
      <c r="CJ342" s="161">
        <v>0.97194108708498905</v>
      </c>
      <c r="CK342" s="161" t="s">
        <v>2565</v>
      </c>
      <c r="CL342" s="161" t="s">
        <v>2566</v>
      </c>
    </row>
    <row r="343" spans="1:90" x14ac:dyDescent="0.25">
      <c r="A343" s="161">
        <v>1657</v>
      </c>
      <c r="B343" s="201" t="s">
        <v>2646</v>
      </c>
      <c r="C343" s="161" t="s">
        <v>2646</v>
      </c>
      <c r="D343" s="201" t="s">
        <v>1369</v>
      </c>
      <c r="E343" s="201" t="s">
        <v>1369</v>
      </c>
      <c r="F343" s="161" t="s">
        <v>2647</v>
      </c>
      <c r="G343" s="161" t="s">
        <v>2648</v>
      </c>
      <c r="H343" s="161" t="s">
        <v>2648</v>
      </c>
      <c r="I343" s="161" t="s">
        <v>2560</v>
      </c>
      <c r="J343" s="161" t="s">
        <v>2561</v>
      </c>
      <c r="O343" s="161" t="s">
        <v>2562</v>
      </c>
      <c r="P343" s="169">
        <v>6756</v>
      </c>
      <c r="Q343" s="190">
        <v>6756</v>
      </c>
      <c r="R343" s="162">
        <v>1</v>
      </c>
      <c r="S343" s="190">
        <v>6941</v>
      </c>
      <c r="T343" s="190">
        <v>6941</v>
      </c>
      <c r="U343" s="190">
        <v>6941</v>
      </c>
      <c r="V343" s="162">
        <v>1</v>
      </c>
      <c r="W343" s="162">
        <v>1</v>
      </c>
      <c r="X343" s="190">
        <v>7143</v>
      </c>
      <c r="Y343" s="190">
        <v>7143</v>
      </c>
      <c r="Z343" s="190">
        <v>7143</v>
      </c>
      <c r="AA343" s="162">
        <v>1</v>
      </c>
      <c r="AB343" s="162">
        <v>1</v>
      </c>
      <c r="AC343" s="169">
        <v>7392</v>
      </c>
      <c r="AD343" s="169">
        <v>7392</v>
      </c>
      <c r="AE343" s="169">
        <v>7392</v>
      </c>
      <c r="AF343" s="162">
        <v>1</v>
      </c>
      <c r="AG343" s="162">
        <v>1</v>
      </c>
      <c r="AH343" s="169">
        <v>7668</v>
      </c>
      <c r="AI343" s="169">
        <v>7668</v>
      </c>
      <c r="AJ343" s="169">
        <v>7668</v>
      </c>
      <c r="AK343" s="169">
        <v>7668</v>
      </c>
      <c r="AL343" s="162">
        <v>1</v>
      </c>
      <c r="AM343" s="162">
        <v>1</v>
      </c>
      <c r="AN343" s="162">
        <v>1</v>
      </c>
      <c r="AO343" s="224">
        <v>7755</v>
      </c>
      <c r="AP343" s="169">
        <v>7755</v>
      </c>
      <c r="AQ343" s="169">
        <v>7755</v>
      </c>
      <c r="AR343" s="169">
        <v>7755</v>
      </c>
      <c r="AS343" s="162">
        <v>1</v>
      </c>
      <c r="AT343" s="162">
        <v>1</v>
      </c>
      <c r="AU343" s="162">
        <v>1</v>
      </c>
      <c r="AV343" s="169">
        <v>8000</v>
      </c>
      <c r="AW343" s="169">
        <v>8000</v>
      </c>
      <c r="AX343" s="169">
        <v>0</v>
      </c>
      <c r="AY343" s="169">
        <v>0</v>
      </c>
      <c r="AZ343" s="162">
        <v>1</v>
      </c>
      <c r="BA343" s="162">
        <v>0</v>
      </c>
      <c r="BB343" s="162">
        <v>0</v>
      </c>
      <c r="BC343" s="169">
        <v>0</v>
      </c>
      <c r="BD343" s="169">
        <v>0</v>
      </c>
      <c r="BE343" s="169">
        <v>0</v>
      </c>
      <c r="BF343" s="169">
        <v>0</v>
      </c>
      <c r="BG343" s="162">
        <v>1</v>
      </c>
      <c r="BH343" s="169">
        <v>0</v>
      </c>
      <c r="BI343" s="169">
        <v>0</v>
      </c>
      <c r="BJ343" s="169">
        <v>0</v>
      </c>
      <c r="BK343" s="162">
        <v>0</v>
      </c>
      <c r="BL343" s="169">
        <v>0</v>
      </c>
      <c r="BM343" s="169">
        <v>0</v>
      </c>
      <c r="BN343" s="169">
        <v>0</v>
      </c>
      <c r="BO343" s="169">
        <v>0</v>
      </c>
      <c r="BP343" s="169">
        <v>0</v>
      </c>
      <c r="BQ343" s="162">
        <v>0</v>
      </c>
      <c r="BR343" s="169">
        <v>0</v>
      </c>
      <c r="BS343" s="169">
        <v>0</v>
      </c>
      <c r="BT343" s="169">
        <v>0</v>
      </c>
      <c r="BU343" s="161" t="s">
        <v>2461</v>
      </c>
      <c r="BV343" s="161" t="s">
        <v>2462</v>
      </c>
      <c r="BW343" s="161" t="s">
        <v>1191</v>
      </c>
      <c r="BX343" s="161" t="s">
        <v>2563</v>
      </c>
      <c r="BY343" s="161" t="s">
        <v>2564</v>
      </c>
      <c r="BZ343" s="161" t="s">
        <v>2563</v>
      </c>
      <c r="CB343" s="161" t="s">
        <v>2563</v>
      </c>
      <c r="CF343" s="161" t="s">
        <v>2555</v>
      </c>
      <c r="CG343" s="161" t="s">
        <v>2556</v>
      </c>
      <c r="CI343" s="161">
        <v>0</v>
      </c>
      <c r="CJ343" s="161">
        <v>0.91102802501593905</v>
      </c>
      <c r="CK343" s="161" t="s">
        <v>2565</v>
      </c>
      <c r="CL343" s="161" t="s">
        <v>2566</v>
      </c>
    </row>
    <row r="344" spans="1:90" x14ac:dyDescent="0.25">
      <c r="A344" s="161">
        <v>1662</v>
      </c>
      <c r="B344" s="201" t="s">
        <v>2649</v>
      </c>
      <c r="C344" s="161" t="s">
        <v>2649</v>
      </c>
      <c r="D344" s="201" t="s">
        <v>1369</v>
      </c>
      <c r="E344" s="201" t="s">
        <v>1369</v>
      </c>
      <c r="F344" s="161" t="s">
        <v>2577</v>
      </c>
      <c r="G344" s="161" t="s">
        <v>2650</v>
      </c>
      <c r="H344" s="161" t="s">
        <v>2650</v>
      </c>
      <c r="I344" s="161" t="s">
        <v>2578</v>
      </c>
      <c r="J344" s="220" t="s">
        <v>2579</v>
      </c>
      <c r="O344" s="161" t="s">
        <v>2562</v>
      </c>
      <c r="P344" s="169">
        <v>5894</v>
      </c>
      <c r="Q344" s="190">
        <v>5894</v>
      </c>
      <c r="R344" s="162">
        <v>1</v>
      </c>
      <c r="S344" s="190">
        <v>5930</v>
      </c>
      <c r="T344" s="190">
        <v>5930</v>
      </c>
      <c r="U344" s="190">
        <v>5930</v>
      </c>
      <c r="V344" s="162">
        <v>1</v>
      </c>
      <c r="W344" s="162">
        <v>1</v>
      </c>
      <c r="X344" s="190">
        <v>5939</v>
      </c>
      <c r="Y344" s="190">
        <v>5939</v>
      </c>
      <c r="Z344" s="190">
        <v>5939</v>
      </c>
      <c r="AA344" s="162">
        <v>1</v>
      </c>
      <c r="AB344" s="162">
        <v>1</v>
      </c>
      <c r="AC344" s="169">
        <v>5970</v>
      </c>
      <c r="AD344" s="169">
        <v>5970</v>
      </c>
      <c r="AE344" s="169">
        <v>5970</v>
      </c>
      <c r="AF344" s="162">
        <v>1</v>
      </c>
      <c r="AG344" s="162">
        <v>1</v>
      </c>
      <c r="AH344" s="169">
        <v>5995</v>
      </c>
      <c r="AI344" s="169">
        <v>5995</v>
      </c>
      <c r="AJ344" s="169">
        <v>5995</v>
      </c>
      <c r="AK344" s="169">
        <v>5995</v>
      </c>
      <c r="AL344" s="162">
        <v>1</v>
      </c>
      <c r="AM344" s="162">
        <v>1</v>
      </c>
      <c r="AN344" s="162">
        <v>1</v>
      </c>
      <c r="AO344" s="224">
        <v>6067</v>
      </c>
      <c r="AP344" s="169">
        <v>6067</v>
      </c>
      <c r="AQ344" s="169">
        <v>6067</v>
      </c>
      <c r="AR344" s="169">
        <v>6067</v>
      </c>
      <c r="AS344" s="162">
        <v>1</v>
      </c>
      <c r="AT344" s="162">
        <v>1</v>
      </c>
      <c r="AU344" s="162">
        <v>1</v>
      </c>
      <c r="AV344" s="169">
        <v>6050</v>
      </c>
      <c r="AW344" s="169">
        <v>6050</v>
      </c>
      <c r="AX344" s="169">
        <v>0</v>
      </c>
      <c r="AY344" s="169">
        <v>0</v>
      </c>
      <c r="AZ344" s="162">
        <v>1</v>
      </c>
      <c r="BA344" s="162">
        <v>0</v>
      </c>
      <c r="BB344" s="162">
        <v>0</v>
      </c>
      <c r="BC344" s="169">
        <v>0</v>
      </c>
      <c r="BD344" s="169">
        <v>0</v>
      </c>
      <c r="BE344" s="169">
        <v>0</v>
      </c>
      <c r="BF344" s="169">
        <v>0</v>
      </c>
      <c r="BG344" s="162">
        <v>1</v>
      </c>
      <c r="BH344" s="169">
        <v>0</v>
      </c>
      <c r="BI344" s="169">
        <v>0</v>
      </c>
      <c r="BJ344" s="169">
        <v>0</v>
      </c>
      <c r="BK344" s="162">
        <v>0</v>
      </c>
      <c r="BL344" s="169">
        <v>0</v>
      </c>
      <c r="BM344" s="169">
        <v>0</v>
      </c>
      <c r="BN344" s="169">
        <v>0</v>
      </c>
      <c r="BO344" s="169">
        <v>0</v>
      </c>
      <c r="BP344" s="169">
        <v>0</v>
      </c>
      <c r="BQ344" s="162">
        <v>0</v>
      </c>
      <c r="BR344" s="169">
        <v>0</v>
      </c>
      <c r="BS344" s="169">
        <v>0</v>
      </c>
      <c r="BT344" s="169">
        <v>0</v>
      </c>
      <c r="BU344" s="161" t="s">
        <v>2461</v>
      </c>
      <c r="BV344" s="161" t="s">
        <v>2462</v>
      </c>
      <c r="BW344" s="161" t="s">
        <v>1191</v>
      </c>
      <c r="BX344" s="161" t="s">
        <v>2563</v>
      </c>
      <c r="BY344" s="161" t="s">
        <v>2564</v>
      </c>
      <c r="BZ344" s="161" t="s">
        <v>2563</v>
      </c>
      <c r="CB344" s="161" t="s">
        <v>2563</v>
      </c>
      <c r="CF344" s="161" t="s">
        <v>2580</v>
      </c>
      <c r="CG344" s="161" t="s">
        <v>2581</v>
      </c>
      <c r="CI344" s="161">
        <v>0</v>
      </c>
      <c r="CJ344" s="161">
        <v>0.876542017455615</v>
      </c>
      <c r="CK344" s="161" t="s">
        <v>2565</v>
      </c>
      <c r="CL344" s="161" t="s">
        <v>2566</v>
      </c>
    </row>
    <row r="345" spans="1:90" x14ac:dyDescent="0.25">
      <c r="A345" s="161">
        <v>1663</v>
      </c>
      <c r="B345" s="201" t="s">
        <v>2651</v>
      </c>
      <c r="C345" s="161" t="s">
        <v>2651</v>
      </c>
      <c r="D345" s="201" t="s">
        <v>1369</v>
      </c>
      <c r="E345" s="201" t="s">
        <v>1369</v>
      </c>
      <c r="F345" s="161" t="s">
        <v>2652</v>
      </c>
      <c r="G345" s="161" t="s">
        <v>2653</v>
      </c>
      <c r="H345" s="161" t="s">
        <v>2653</v>
      </c>
      <c r="I345" s="161" t="s">
        <v>2578</v>
      </c>
      <c r="J345" s="220" t="s">
        <v>2579</v>
      </c>
      <c r="O345" s="161" t="s">
        <v>2562</v>
      </c>
      <c r="P345" s="169">
        <v>12677</v>
      </c>
      <c r="Q345" s="190">
        <v>12677</v>
      </c>
      <c r="R345" s="162">
        <v>1</v>
      </c>
      <c r="S345" s="190">
        <v>12785</v>
      </c>
      <c r="T345" s="190">
        <v>12785</v>
      </c>
      <c r="U345" s="190">
        <v>12785</v>
      </c>
      <c r="V345" s="162">
        <v>1</v>
      </c>
      <c r="W345" s="162">
        <v>1</v>
      </c>
      <c r="X345" s="190">
        <v>13085</v>
      </c>
      <c r="Y345" s="190">
        <v>13085</v>
      </c>
      <c r="Z345" s="190">
        <v>13085</v>
      </c>
      <c r="AA345" s="162">
        <v>1</v>
      </c>
      <c r="AB345" s="162">
        <v>1</v>
      </c>
      <c r="AC345" s="169">
        <v>13371</v>
      </c>
      <c r="AD345" s="169">
        <v>13371</v>
      </c>
      <c r="AE345" s="169">
        <v>13371</v>
      </c>
      <c r="AF345" s="162">
        <v>1</v>
      </c>
      <c r="AG345" s="162">
        <v>1</v>
      </c>
      <c r="AH345" s="169">
        <v>13498</v>
      </c>
      <c r="AI345" s="169">
        <v>13498</v>
      </c>
      <c r="AJ345" s="169">
        <v>13498</v>
      </c>
      <c r="AK345" s="169">
        <v>13498</v>
      </c>
      <c r="AL345" s="162">
        <v>1</v>
      </c>
      <c r="AM345" s="162">
        <v>1</v>
      </c>
      <c r="AN345" s="162">
        <v>1</v>
      </c>
      <c r="AO345" s="224">
        <v>13738</v>
      </c>
      <c r="AP345" s="169">
        <v>13738</v>
      </c>
      <c r="AQ345" s="169">
        <v>13738</v>
      </c>
      <c r="AR345" s="169">
        <v>13738</v>
      </c>
      <c r="AS345" s="162">
        <v>1</v>
      </c>
      <c r="AT345" s="162">
        <v>1</v>
      </c>
      <c r="AU345" s="162">
        <v>1</v>
      </c>
      <c r="AV345" s="169">
        <v>13820</v>
      </c>
      <c r="AW345" s="169">
        <v>13820</v>
      </c>
      <c r="AX345" s="169">
        <v>0</v>
      </c>
      <c r="AY345" s="169">
        <v>0</v>
      </c>
      <c r="AZ345" s="162">
        <v>1</v>
      </c>
      <c r="BA345" s="162">
        <v>0</v>
      </c>
      <c r="BB345" s="162">
        <v>0</v>
      </c>
      <c r="BC345" s="169">
        <v>0</v>
      </c>
      <c r="BD345" s="169">
        <v>0</v>
      </c>
      <c r="BE345" s="169">
        <v>0</v>
      </c>
      <c r="BF345" s="169">
        <v>0</v>
      </c>
      <c r="BG345" s="162">
        <v>1</v>
      </c>
      <c r="BH345" s="169">
        <v>0</v>
      </c>
      <c r="BI345" s="169">
        <v>0</v>
      </c>
      <c r="BJ345" s="169">
        <v>0</v>
      </c>
      <c r="BK345" s="162">
        <v>0</v>
      </c>
      <c r="BL345" s="169">
        <v>0</v>
      </c>
      <c r="BM345" s="169">
        <v>0</v>
      </c>
      <c r="BN345" s="169">
        <v>0</v>
      </c>
      <c r="BO345" s="169">
        <v>0</v>
      </c>
      <c r="BP345" s="169">
        <v>0</v>
      </c>
      <c r="BQ345" s="162">
        <v>0</v>
      </c>
      <c r="BR345" s="169">
        <v>0</v>
      </c>
      <c r="BS345" s="169">
        <v>0</v>
      </c>
      <c r="BT345" s="169">
        <v>0</v>
      </c>
      <c r="BU345" s="161" t="s">
        <v>2461</v>
      </c>
      <c r="BV345" s="161" t="s">
        <v>2462</v>
      </c>
      <c r="BW345" s="161" t="s">
        <v>1191</v>
      </c>
      <c r="BX345" s="161" t="s">
        <v>2563</v>
      </c>
      <c r="BY345" s="161" t="s">
        <v>2564</v>
      </c>
      <c r="BZ345" s="161" t="s">
        <v>2563</v>
      </c>
      <c r="CB345" s="161" t="s">
        <v>2563</v>
      </c>
      <c r="CF345" s="161" t="s">
        <v>2580</v>
      </c>
      <c r="CG345" s="161" t="s">
        <v>2581</v>
      </c>
      <c r="CI345" s="161">
        <v>0</v>
      </c>
      <c r="CJ345" s="161">
        <v>0.88758451095249702</v>
      </c>
      <c r="CK345" s="161" t="s">
        <v>2565</v>
      </c>
      <c r="CL345" s="161" t="s">
        <v>2566</v>
      </c>
    </row>
    <row r="346" spans="1:90" x14ac:dyDescent="0.25">
      <c r="A346" s="161">
        <v>1664</v>
      </c>
      <c r="B346" s="201" t="s">
        <v>2654</v>
      </c>
      <c r="C346" s="161" t="s">
        <v>2654</v>
      </c>
      <c r="D346" s="201" t="s">
        <v>1369</v>
      </c>
      <c r="E346" s="201" t="s">
        <v>1369</v>
      </c>
      <c r="F346" s="161" t="s">
        <v>2655</v>
      </c>
      <c r="G346" s="161" t="s">
        <v>2656</v>
      </c>
      <c r="H346" s="161" t="s">
        <v>2656</v>
      </c>
      <c r="I346" s="161" t="s">
        <v>2657</v>
      </c>
      <c r="J346" s="161" t="s">
        <v>2658</v>
      </c>
      <c r="O346" s="161" t="s">
        <v>2562</v>
      </c>
      <c r="P346" s="169">
        <v>3996</v>
      </c>
      <c r="Q346" s="190">
        <v>3996</v>
      </c>
      <c r="R346" s="162">
        <v>1</v>
      </c>
      <c r="S346" s="190">
        <v>4042</v>
      </c>
      <c r="T346" s="190">
        <v>4042</v>
      </c>
      <c r="U346" s="190">
        <v>4042</v>
      </c>
      <c r="V346" s="162">
        <v>1</v>
      </c>
      <c r="W346" s="162">
        <v>1</v>
      </c>
      <c r="X346" s="190">
        <v>4030</v>
      </c>
      <c r="Y346" s="190">
        <v>4030</v>
      </c>
      <c r="Z346" s="190">
        <v>4030</v>
      </c>
      <c r="AA346" s="162">
        <v>1</v>
      </c>
      <c r="AB346" s="162">
        <v>1</v>
      </c>
      <c r="AC346" s="169">
        <v>4030</v>
      </c>
      <c r="AD346" s="169">
        <v>4030</v>
      </c>
      <c r="AE346" s="169">
        <v>4030</v>
      </c>
      <c r="AF346" s="162">
        <v>1</v>
      </c>
      <c r="AG346" s="162">
        <v>1</v>
      </c>
      <c r="AH346" s="169">
        <v>4078</v>
      </c>
      <c r="AI346" s="169">
        <v>4078</v>
      </c>
      <c r="AJ346" s="169">
        <v>4078</v>
      </c>
      <c r="AK346" s="169">
        <v>4078</v>
      </c>
      <c r="AL346" s="162">
        <v>1</v>
      </c>
      <c r="AM346" s="162">
        <v>1</v>
      </c>
      <c r="AN346" s="162">
        <v>1</v>
      </c>
      <c r="AO346" s="224">
        <v>4132</v>
      </c>
      <c r="AP346" s="169">
        <v>4132</v>
      </c>
      <c r="AQ346" s="169">
        <v>4132</v>
      </c>
      <c r="AR346" s="169">
        <v>4132</v>
      </c>
      <c r="AS346" s="162">
        <v>1</v>
      </c>
      <c r="AT346" s="162">
        <v>1</v>
      </c>
      <c r="AU346" s="162">
        <v>1</v>
      </c>
      <c r="AV346" s="169">
        <v>4098</v>
      </c>
      <c r="AW346" s="169">
        <v>4098</v>
      </c>
      <c r="AX346" s="169">
        <v>0</v>
      </c>
      <c r="AY346" s="169">
        <v>0</v>
      </c>
      <c r="AZ346" s="162">
        <v>1</v>
      </c>
      <c r="BA346" s="162">
        <v>0</v>
      </c>
      <c r="BB346" s="162">
        <v>0</v>
      </c>
      <c r="BC346" s="169">
        <v>0</v>
      </c>
      <c r="BD346" s="169">
        <v>0</v>
      </c>
      <c r="BE346" s="169">
        <v>0</v>
      </c>
      <c r="BF346" s="169">
        <v>0</v>
      </c>
      <c r="BG346" s="162">
        <v>1</v>
      </c>
      <c r="BH346" s="169">
        <v>0</v>
      </c>
      <c r="BI346" s="169">
        <v>0</v>
      </c>
      <c r="BJ346" s="169">
        <v>0</v>
      </c>
      <c r="BK346" s="162">
        <v>0</v>
      </c>
      <c r="BL346" s="169">
        <v>0</v>
      </c>
      <c r="BM346" s="169">
        <v>0</v>
      </c>
      <c r="BN346" s="169">
        <v>0</v>
      </c>
      <c r="BO346" s="169">
        <v>0</v>
      </c>
      <c r="BP346" s="169">
        <v>0</v>
      </c>
      <c r="BQ346" s="162">
        <v>0</v>
      </c>
      <c r="BR346" s="169">
        <v>0</v>
      </c>
      <c r="BS346" s="169">
        <v>0</v>
      </c>
      <c r="BT346" s="169">
        <v>0</v>
      </c>
      <c r="BU346" s="161" t="s">
        <v>2461</v>
      </c>
      <c r="BV346" s="161" t="s">
        <v>2462</v>
      </c>
      <c r="BW346" s="161" t="s">
        <v>1191</v>
      </c>
      <c r="BX346" s="161" t="s">
        <v>2563</v>
      </c>
      <c r="BY346" s="161" t="s">
        <v>2564</v>
      </c>
      <c r="BZ346" s="161" t="s">
        <v>2563</v>
      </c>
      <c r="CB346" s="161" t="s">
        <v>2563</v>
      </c>
      <c r="CF346" s="161" t="s">
        <v>2580</v>
      </c>
      <c r="CG346" s="161" t="s">
        <v>2581</v>
      </c>
      <c r="CI346" s="161">
        <v>0</v>
      </c>
      <c r="CJ346" s="161">
        <v>1.1286800832345201</v>
      </c>
      <c r="CK346" s="161" t="s">
        <v>2565</v>
      </c>
      <c r="CL346" s="161" t="s">
        <v>2566</v>
      </c>
    </row>
    <row r="347" spans="1:90" x14ac:dyDescent="0.25">
      <c r="A347" s="161">
        <v>1665</v>
      </c>
      <c r="B347" s="201" t="s">
        <v>2659</v>
      </c>
      <c r="C347" s="161" t="s">
        <v>2659</v>
      </c>
      <c r="D347" s="201" t="s">
        <v>1369</v>
      </c>
      <c r="E347" s="201" t="s">
        <v>1369</v>
      </c>
      <c r="F347" s="161" t="s">
        <v>2660</v>
      </c>
      <c r="G347" s="161" t="s">
        <v>2661</v>
      </c>
      <c r="H347" s="161" t="s">
        <v>2661</v>
      </c>
      <c r="I347" s="161" t="s">
        <v>2657</v>
      </c>
      <c r="J347" s="161" t="s">
        <v>2658</v>
      </c>
      <c r="O347" s="161" t="s">
        <v>2562</v>
      </c>
      <c r="P347" s="169">
        <v>868</v>
      </c>
      <c r="Q347" s="190">
        <v>868</v>
      </c>
      <c r="R347" s="162">
        <v>1</v>
      </c>
      <c r="S347" s="190">
        <v>870</v>
      </c>
      <c r="T347" s="190">
        <v>870</v>
      </c>
      <c r="U347" s="190">
        <v>870</v>
      </c>
      <c r="V347" s="162">
        <v>1</v>
      </c>
      <c r="W347" s="162">
        <v>1</v>
      </c>
      <c r="X347" s="190">
        <v>865</v>
      </c>
      <c r="Y347" s="190">
        <v>865</v>
      </c>
      <c r="Z347" s="190">
        <v>865</v>
      </c>
      <c r="AA347" s="162">
        <v>1</v>
      </c>
      <c r="AB347" s="162">
        <v>1</v>
      </c>
      <c r="AC347" s="169">
        <v>864</v>
      </c>
      <c r="AD347" s="169">
        <v>864</v>
      </c>
      <c r="AE347" s="169">
        <v>864</v>
      </c>
      <c r="AF347" s="162">
        <v>1</v>
      </c>
      <c r="AG347" s="162">
        <v>1</v>
      </c>
      <c r="AH347" s="169">
        <v>863</v>
      </c>
      <c r="AI347" s="169">
        <v>863</v>
      </c>
      <c r="AJ347" s="169">
        <v>863</v>
      </c>
      <c r="AK347" s="169">
        <v>863</v>
      </c>
      <c r="AL347" s="162">
        <v>1</v>
      </c>
      <c r="AM347" s="162">
        <v>1</v>
      </c>
      <c r="AN347" s="162">
        <v>1</v>
      </c>
      <c r="AO347" s="224">
        <v>851</v>
      </c>
      <c r="AP347" s="169">
        <v>851</v>
      </c>
      <c r="AQ347" s="169">
        <v>851</v>
      </c>
      <c r="AR347" s="169">
        <v>851</v>
      </c>
      <c r="AS347" s="162">
        <v>1</v>
      </c>
      <c r="AT347" s="162">
        <v>1</v>
      </c>
      <c r="AU347" s="162">
        <v>1</v>
      </c>
      <c r="AV347" s="169">
        <v>861</v>
      </c>
      <c r="AW347" s="169">
        <v>861</v>
      </c>
      <c r="AX347" s="169">
        <v>0</v>
      </c>
      <c r="AY347" s="169">
        <v>0</v>
      </c>
      <c r="AZ347" s="162">
        <v>1</v>
      </c>
      <c r="BA347" s="162">
        <v>0</v>
      </c>
      <c r="BB347" s="162">
        <v>0</v>
      </c>
      <c r="BC347" s="169">
        <v>0</v>
      </c>
      <c r="BD347" s="169">
        <v>0</v>
      </c>
      <c r="BE347" s="169">
        <v>0</v>
      </c>
      <c r="BF347" s="169">
        <v>0</v>
      </c>
      <c r="BG347" s="162">
        <v>1</v>
      </c>
      <c r="BH347" s="169">
        <v>0</v>
      </c>
      <c r="BI347" s="169">
        <v>0</v>
      </c>
      <c r="BJ347" s="169">
        <v>0</v>
      </c>
      <c r="BK347" s="162">
        <v>0</v>
      </c>
      <c r="BL347" s="169">
        <v>0</v>
      </c>
      <c r="BM347" s="169">
        <v>0</v>
      </c>
      <c r="BN347" s="169">
        <v>0</v>
      </c>
      <c r="BO347" s="169">
        <v>0</v>
      </c>
      <c r="BP347" s="169">
        <v>0</v>
      </c>
      <c r="BQ347" s="162">
        <v>0</v>
      </c>
      <c r="BR347" s="169">
        <v>0</v>
      </c>
      <c r="BS347" s="169">
        <v>0</v>
      </c>
      <c r="BT347" s="169">
        <v>0</v>
      </c>
      <c r="BU347" s="161" t="s">
        <v>2461</v>
      </c>
      <c r="BV347" s="161" t="s">
        <v>2462</v>
      </c>
      <c r="BW347" s="161" t="s">
        <v>1191</v>
      </c>
      <c r="BX347" s="161" t="s">
        <v>2563</v>
      </c>
      <c r="BY347" s="161" t="s">
        <v>2564</v>
      </c>
      <c r="BZ347" s="161" t="s">
        <v>2563</v>
      </c>
      <c r="CB347" s="161" t="s">
        <v>2563</v>
      </c>
      <c r="CF347" s="161" t="s">
        <v>2580</v>
      </c>
      <c r="CG347" s="161" t="s">
        <v>2581</v>
      </c>
      <c r="CI347" s="161">
        <v>0</v>
      </c>
      <c r="CJ347" s="161">
        <v>1.2376572084352999</v>
      </c>
      <c r="CK347" s="161" t="s">
        <v>2565</v>
      </c>
      <c r="CL347" s="161" t="s">
        <v>2566</v>
      </c>
    </row>
    <row r="348" spans="1:90" x14ac:dyDescent="0.25">
      <c r="A348" s="161">
        <v>1702</v>
      </c>
      <c r="B348" s="201" t="s">
        <v>2662</v>
      </c>
      <c r="C348" s="161" t="s">
        <v>2662</v>
      </c>
      <c r="D348" s="201" t="s">
        <v>1369</v>
      </c>
      <c r="E348" s="201" t="s">
        <v>1369</v>
      </c>
      <c r="F348" s="161" t="s">
        <v>2663</v>
      </c>
      <c r="G348" s="161" t="s">
        <v>531</v>
      </c>
      <c r="H348" s="161" t="s">
        <v>531</v>
      </c>
      <c r="I348" s="161" t="s">
        <v>2664</v>
      </c>
      <c r="J348" s="161" t="s">
        <v>2665</v>
      </c>
      <c r="O348" s="161" t="s">
        <v>2562</v>
      </c>
      <c r="P348" s="169">
        <v>21151</v>
      </c>
      <c r="Q348" s="190">
        <v>21151</v>
      </c>
      <c r="R348" s="162">
        <v>1</v>
      </c>
      <c r="S348" s="190">
        <v>21303</v>
      </c>
      <c r="T348" s="190">
        <v>21303</v>
      </c>
      <c r="U348" s="190">
        <v>21303</v>
      </c>
      <c r="V348" s="162">
        <v>1</v>
      </c>
      <c r="W348" s="162">
        <v>1</v>
      </c>
      <c r="X348" s="190">
        <v>21392</v>
      </c>
      <c r="Y348" s="190">
        <v>21392</v>
      </c>
      <c r="Z348" s="190">
        <v>21392</v>
      </c>
      <c r="AA348" s="162">
        <v>1</v>
      </c>
      <c r="AB348" s="162">
        <v>1</v>
      </c>
      <c r="AC348" s="169">
        <v>21555</v>
      </c>
      <c r="AD348" s="169">
        <v>21555</v>
      </c>
      <c r="AE348" s="169">
        <v>21555</v>
      </c>
      <c r="AF348" s="162">
        <v>1</v>
      </c>
      <c r="AG348" s="162">
        <v>1</v>
      </c>
      <c r="AH348" s="169">
        <v>21650</v>
      </c>
      <c r="AI348" s="169">
        <v>21650</v>
      </c>
      <c r="AJ348" s="169">
        <v>21650</v>
      </c>
      <c r="AK348" s="169">
        <v>21650</v>
      </c>
      <c r="AL348" s="162">
        <v>1</v>
      </c>
      <c r="AM348" s="162">
        <v>1</v>
      </c>
      <c r="AN348" s="162">
        <v>1</v>
      </c>
      <c r="AO348" s="224">
        <v>21781</v>
      </c>
      <c r="AP348" s="169">
        <v>21781</v>
      </c>
      <c r="AQ348" s="169">
        <v>21781</v>
      </c>
      <c r="AR348" s="169">
        <v>21781</v>
      </c>
      <c r="AS348" s="162">
        <v>1</v>
      </c>
      <c r="AT348" s="162">
        <v>1</v>
      </c>
      <c r="AU348" s="162">
        <v>1</v>
      </c>
      <c r="AV348" s="169">
        <v>21972</v>
      </c>
      <c r="AW348" s="169">
        <v>21972</v>
      </c>
      <c r="AX348" s="169">
        <v>0</v>
      </c>
      <c r="AY348" s="169">
        <v>0</v>
      </c>
      <c r="AZ348" s="162">
        <v>1</v>
      </c>
      <c r="BA348" s="162">
        <v>0</v>
      </c>
      <c r="BB348" s="162">
        <v>0</v>
      </c>
      <c r="BC348" s="169">
        <v>0</v>
      </c>
      <c r="BD348" s="169">
        <v>0</v>
      </c>
      <c r="BE348" s="169">
        <v>0</v>
      </c>
      <c r="BF348" s="169">
        <v>0</v>
      </c>
      <c r="BG348" s="162">
        <v>1</v>
      </c>
      <c r="BH348" s="169">
        <v>0</v>
      </c>
      <c r="BI348" s="169">
        <v>0</v>
      </c>
      <c r="BJ348" s="169">
        <v>0</v>
      </c>
      <c r="BK348" s="162">
        <v>0</v>
      </c>
      <c r="BL348" s="169">
        <v>0</v>
      </c>
      <c r="BM348" s="169">
        <v>0</v>
      </c>
      <c r="BN348" s="169">
        <v>0</v>
      </c>
      <c r="BO348" s="169">
        <v>0</v>
      </c>
      <c r="BP348" s="169">
        <v>0</v>
      </c>
      <c r="BQ348" s="162">
        <v>0</v>
      </c>
      <c r="BR348" s="169">
        <v>0</v>
      </c>
      <c r="BS348" s="169">
        <v>0</v>
      </c>
      <c r="BT348" s="169">
        <v>0</v>
      </c>
      <c r="BU348" s="161" t="s">
        <v>2461</v>
      </c>
      <c r="BV348" s="161" t="s">
        <v>2462</v>
      </c>
      <c r="BW348" s="161" t="s">
        <v>1192</v>
      </c>
      <c r="BX348" s="161" t="s">
        <v>1220</v>
      </c>
      <c r="BY348" s="161" t="s">
        <v>2617</v>
      </c>
      <c r="BZ348" s="161" t="s">
        <v>1220</v>
      </c>
      <c r="CB348" s="161" t="s">
        <v>1220</v>
      </c>
      <c r="CF348" s="161" t="s">
        <v>2666</v>
      </c>
      <c r="CG348" s="161" t="s">
        <v>2667</v>
      </c>
      <c r="CI348" s="161">
        <v>0</v>
      </c>
      <c r="CJ348" s="161">
        <v>1.11596115325025</v>
      </c>
      <c r="CK348" s="161" t="s">
        <v>2621</v>
      </c>
      <c r="CL348" s="161" t="s">
        <v>2622</v>
      </c>
    </row>
    <row r="349" spans="1:90" x14ac:dyDescent="0.25">
      <c r="A349" s="161">
        <v>1703</v>
      </c>
      <c r="B349" s="201" t="s">
        <v>2668</v>
      </c>
      <c r="C349" s="161" t="s">
        <v>2668</v>
      </c>
      <c r="D349" s="201" t="s">
        <v>1369</v>
      </c>
      <c r="E349" s="201" t="s">
        <v>1369</v>
      </c>
      <c r="F349" s="161" t="s">
        <v>2669</v>
      </c>
      <c r="G349" s="161" t="s">
        <v>2670</v>
      </c>
      <c r="H349" s="161" t="s">
        <v>2670</v>
      </c>
      <c r="I349" s="161" t="s">
        <v>2615</v>
      </c>
      <c r="J349" s="161" t="s">
        <v>2616</v>
      </c>
      <c r="O349" s="161" t="s">
        <v>2562</v>
      </c>
      <c r="P349" s="169">
        <v>12906</v>
      </c>
      <c r="Q349" s="190">
        <v>12906</v>
      </c>
      <c r="R349" s="162">
        <v>1</v>
      </c>
      <c r="S349" s="190">
        <v>12953</v>
      </c>
      <c r="T349" s="190">
        <v>12953</v>
      </c>
      <c r="U349" s="190">
        <v>12953</v>
      </c>
      <c r="V349" s="162">
        <v>1</v>
      </c>
      <c r="W349" s="162">
        <v>1</v>
      </c>
      <c r="X349" s="190">
        <v>12988</v>
      </c>
      <c r="Y349" s="190">
        <v>12988</v>
      </c>
      <c r="Z349" s="190">
        <v>12988</v>
      </c>
      <c r="AA349" s="162">
        <v>1</v>
      </c>
      <c r="AB349" s="162">
        <v>1</v>
      </c>
      <c r="AC349" s="169">
        <v>13083</v>
      </c>
      <c r="AD349" s="169">
        <v>13083</v>
      </c>
      <c r="AE349" s="169">
        <v>13083</v>
      </c>
      <c r="AF349" s="162">
        <v>1</v>
      </c>
      <c r="AG349" s="162">
        <v>1</v>
      </c>
      <c r="AH349" s="169">
        <v>13026</v>
      </c>
      <c r="AI349" s="169">
        <v>13026</v>
      </c>
      <c r="AJ349" s="169">
        <v>13026</v>
      </c>
      <c r="AK349" s="169">
        <v>13026</v>
      </c>
      <c r="AL349" s="162">
        <v>1</v>
      </c>
      <c r="AM349" s="162">
        <v>1</v>
      </c>
      <c r="AN349" s="162">
        <v>1</v>
      </c>
      <c r="AO349" s="224">
        <v>13010</v>
      </c>
      <c r="AP349" s="169">
        <v>13010</v>
      </c>
      <c r="AQ349" s="169">
        <v>13010</v>
      </c>
      <c r="AR349" s="169">
        <v>13010</v>
      </c>
      <c r="AS349" s="162">
        <v>1</v>
      </c>
      <c r="AT349" s="162">
        <v>1</v>
      </c>
      <c r="AU349" s="162">
        <v>1</v>
      </c>
      <c r="AV349" s="169">
        <v>13051</v>
      </c>
      <c r="AW349" s="169">
        <v>13051</v>
      </c>
      <c r="AX349" s="169">
        <v>0</v>
      </c>
      <c r="AY349" s="169">
        <v>0</v>
      </c>
      <c r="AZ349" s="162">
        <v>1</v>
      </c>
      <c r="BA349" s="162">
        <v>0</v>
      </c>
      <c r="BB349" s="162">
        <v>0</v>
      </c>
      <c r="BC349" s="169">
        <v>0</v>
      </c>
      <c r="BD349" s="169">
        <v>0</v>
      </c>
      <c r="BE349" s="169">
        <v>0</v>
      </c>
      <c r="BF349" s="169">
        <v>0</v>
      </c>
      <c r="BG349" s="162">
        <v>1</v>
      </c>
      <c r="BH349" s="169">
        <v>0</v>
      </c>
      <c r="BI349" s="169">
        <v>0</v>
      </c>
      <c r="BJ349" s="169">
        <v>0</v>
      </c>
      <c r="BK349" s="162">
        <v>0</v>
      </c>
      <c r="BL349" s="169">
        <v>0</v>
      </c>
      <c r="BM349" s="169">
        <v>0</v>
      </c>
      <c r="BN349" s="169">
        <v>0</v>
      </c>
      <c r="BO349" s="169">
        <v>0</v>
      </c>
      <c r="BP349" s="169">
        <v>0</v>
      </c>
      <c r="BQ349" s="162">
        <v>0</v>
      </c>
      <c r="BR349" s="169">
        <v>0</v>
      </c>
      <c r="BS349" s="169">
        <v>0</v>
      </c>
      <c r="BT349" s="169">
        <v>0</v>
      </c>
      <c r="BU349" s="161" t="s">
        <v>2461</v>
      </c>
      <c r="BV349" s="161" t="s">
        <v>2462</v>
      </c>
      <c r="BW349" s="161" t="s">
        <v>1192</v>
      </c>
      <c r="BX349" s="161" t="s">
        <v>1220</v>
      </c>
      <c r="BY349" s="161" t="s">
        <v>2617</v>
      </c>
      <c r="BZ349" s="161" t="s">
        <v>1220</v>
      </c>
      <c r="CB349" s="161" t="s">
        <v>1220</v>
      </c>
      <c r="CF349" s="161" t="s">
        <v>2618</v>
      </c>
      <c r="CG349" s="161" t="s">
        <v>2619</v>
      </c>
      <c r="CH349" s="220" t="s">
        <v>2620</v>
      </c>
      <c r="CI349" s="161">
        <v>1</v>
      </c>
      <c r="CJ349" s="161">
        <v>1.13318938410784</v>
      </c>
      <c r="CK349" s="161" t="s">
        <v>2621</v>
      </c>
      <c r="CL349" s="161" t="s">
        <v>2622</v>
      </c>
    </row>
    <row r="350" spans="1:90" x14ac:dyDescent="0.25">
      <c r="A350" s="161">
        <v>1711</v>
      </c>
      <c r="B350" s="201" t="s">
        <v>2671</v>
      </c>
      <c r="C350" s="161" t="s">
        <v>2671</v>
      </c>
      <c r="D350" s="201" t="s">
        <v>1369</v>
      </c>
      <c r="E350" s="201" t="s">
        <v>1369</v>
      </c>
      <c r="F350" s="161" t="s">
        <v>2672</v>
      </c>
      <c r="G350" s="161" t="s">
        <v>2673</v>
      </c>
      <c r="H350" s="161" t="s">
        <v>2673</v>
      </c>
      <c r="I350" s="161" t="s">
        <v>2674</v>
      </c>
      <c r="J350" s="161" t="s">
        <v>2675</v>
      </c>
      <c r="O350" s="161" t="s">
        <v>2562</v>
      </c>
      <c r="P350" s="169">
        <v>2503</v>
      </c>
      <c r="Q350" s="190">
        <v>2503</v>
      </c>
      <c r="R350" s="162">
        <v>1</v>
      </c>
      <c r="S350" s="190">
        <v>2513</v>
      </c>
      <c r="T350" s="190">
        <v>2513</v>
      </c>
      <c r="U350" s="190">
        <v>2513</v>
      </c>
      <c r="V350" s="162">
        <v>1</v>
      </c>
      <c r="W350" s="162">
        <v>1</v>
      </c>
      <c r="X350" s="190">
        <v>2510</v>
      </c>
      <c r="Y350" s="190">
        <v>2510</v>
      </c>
      <c r="Z350" s="190">
        <v>2510</v>
      </c>
      <c r="AA350" s="162">
        <v>1</v>
      </c>
      <c r="AB350" s="162">
        <v>1</v>
      </c>
      <c r="AC350" s="169">
        <v>2553</v>
      </c>
      <c r="AD350" s="169">
        <v>2553</v>
      </c>
      <c r="AE350" s="169">
        <v>2553</v>
      </c>
      <c r="AF350" s="162">
        <v>1</v>
      </c>
      <c r="AG350" s="162">
        <v>1</v>
      </c>
      <c r="AH350" s="169">
        <v>2558</v>
      </c>
      <c r="AI350" s="169">
        <v>2558</v>
      </c>
      <c r="AJ350" s="169">
        <v>2558</v>
      </c>
      <c r="AK350" s="169">
        <v>2558</v>
      </c>
      <c r="AL350" s="162">
        <v>1</v>
      </c>
      <c r="AM350" s="162">
        <v>1</v>
      </c>
      <c r="AN350" s="162">
        <v>1</v>
      </c>
      <c r="AO350" s="224">
        <v>2523</v>
      </c>
      <c r="AP350" s="169">
        <v>2523</v>
      </c>
      <c r="AQ350" s="169">
        <v>2523</v>
      </c>
      <c r="AR350" s="169">
        <v>2523</v>
      </c>
      <c r="AS350" s="162">
        <v>1</v>
      </c>
      <c r="AT350" s="162">
        <v>1</v>
      </c>
      <c r="AU350" s="162">
        <v>1</v>
      </c>
      <c r="AV350" s="169">
        <v>2508</v>
      </c>
      <c r="AW350" s="169">
        <v>2508</v>
      </c>
      <c r="AX350" s="169">
        <v>0</v>
      </c>
      <c r="AY350" s="169">
        <v>0</v>
      </c>
      <c r="AZ350" s="162">
        <v>1</v>
      </c>
      <c r="BA350" s="162">
        <v>0</v>
      </c>
      <c r="BB350" s="162">
        <v>0</v>
      </c>
      <c r="BC350" s="169">
        <v>0</v>
      </c>
      <c r="BD350" s="169">
        <v>0</v>
      </c>
      <c r="BE350" s="169">
        <v>0</v>
      </c>
      <c r="BF350" s="169">
        <v>0</v>
      </c>
      <c r="BG350" s="162">
        <v>0</v>
      </c>
      <c r="BH350" s="169">
        <v>0</v>
      </c>
      <c r="BI350" s="169">
        <v>0</v>
      </c>
      <c r="BJ350" s="169">
        <v>0</v>
      </c>
      <c r="BK350" s="162">
        <v>0</v>
      </c>
      <c r="BL350" s="169">
        <v>0</v>
      </c>
      <c r="BM350" s="169">
        <v>0</v>
      </c>
      <c r="BN350" s="169">
        <v>0</v>
      </c>
      <c r="BO350" s="169">
        <v>0</v>
      </c>
      <c r="BP350" s="169">
        <v>0</v>
      </c>
      <c r="BQ350" s="162">
        <v>0</v>
      </c>
      <c r="BR350" s="169">
        <v>0</v>
      </c>
      <c r="BS350" s="169">
        <v>0</v>
      </c>
      <c r="BT350" s="169">
        <v>0</v>
      </c>
      <c r="BU350" s="161" t="s">
        <v>2461</v>
      </c>
      <c r="BV350" s="161" t="s">
        <v>2462</v>
      </c>
      <c r="BW350" s="161" t="s">
        <v>1192</v>
      </c>
      <c r="BX350" s="161" t="s">
        <v>1220</v>
      </c>
      <c r="BY350" s="161" t="s">
        <v>2617</v>
      </c>
      <c r="BZ350" s="161" t="s">
        <v>1220</v>
      </c>
      <c r="CB350" s="161" t="s">
        <v>1220</v>
      </c>
      <c r="CF350" s="161" t="s">
        <v>2666</v>
      </c>
      <c r="CG350" s="161" t="s">
        <v>2667</v>
      </c>
      <c r="CI350" s="161">
        <v>0</v>
      </c>
      <c r="CJ350" s="161">
        <v>1.16434980514234</v>
      </c>
      <c r="CK350" s="161" t="s">
        <v>2621</v>
      </c>
      <c r="CL350" s="161" t="s">
        <v>2622</v>
      </c>
    </row>
    <row r="351" spans="1:90" x14ac:dyDescent="0.25">
      <c r="A351" s="161">
        <v>1714</v>
      </c>
      <c r="B351" s="201" t="s">
        <v>2676</v>
      </c>
      <c r="C351" s="161" t="s">
        <v>2676</v>
      </c>
      <c r="D351" s="201" t="s">
        <v>1369</v>
      </c>
      <c r="E351" s="201" t="s">
        <v>1369</v>
      </c>
      <c r="F351" s="161" t="s">
        <v>2677</v>
      </c>
      <c r="G351" s="161" t="s">
        <v>2678</v>
      </c>
      <c r="H351" s="161" t="s">
        <v>2678</v>
      </c>
      <c r="I351" s="161" t="s">
        <v>2674</v>
      </c>
      <c r="J351" s="161" t="s">
        <v>2675</v>
      </c>
      <c r="O351" s="161" t="s">
        <v>2562</v>
      </c>
      <c r="P351" s="169">
        <v>21659</v>
      </c>
      <c r="Q351" s="190">
        <v>21659</v>
      </c>
      <c r="R351" s="162">
        <v>1</v>
      </c>
      <c r="S351" s="190">
        <v>22058</v>
      </c>
      <c r="T351" s="190">
        <v>22058</v>
      </c>
      <c r="U351" s="190">
        <v>22058</v>
      </c>
      <c r="V351" s="162">
        <v>1</v>
      </c>
      <c r="W351" s="162">
        <v>1</v>
      </c>
      <c r="X351" s="190">
        <v>22379</v>
      </c>
      <c r="Y351" s="190">
        <v>22379</v>
      </c>
      <c r="Z351" s="190">
        <v>22379</v>
      </c>
      <c r="AA351" s="162">
        <v>1</v>
      </c>
      <c r="AB351" s="162">
        <v>1</v>
      </c>
      <c r="AC351" s="169">
        <v>22683</v>
      </c>
      <c r="AD351" s="169">
        <v>22683</v>
      </c>
      <c r="AE351" s="169">
        <v>22683</v>
      </c>
      <c r="AF351" s="162">
        <v>1</v>
      </c>
      <c r="AG351" s="162">
        <v>1</v>
      </c>
      <c r="AH351" s="169">
        <v>22957</v>
      </c>
      <c r="AI351" s="169">
        <v>22957</v>
      </c>
      <c r="AJ351" s="169">
        <v>22957</v>
      </c>
      <c r="AK351" s="169">
        <v>22957</v>
      </c>
      <c r="AL351" s="162">
        <v>1</v>
      </c>
      <c r="AM351" s="162">
        <v>1</v>
      </c>
      <c r="AN351" s="162">
        <v>1</v>
      </c>
      <c r="AO351" s="224">
        <v>23308</v>
      </c>
      <c r="AP351" s="169">
        <v>23308</v>
      </c>
      <c r="AQ351" s="169">
        <v>23308</v>
      </c>
      <c r="AR351" s="169">
        <v>23308</v>
      </c>
      <c r="AS351" s="162">
        <v>1</v>
      </c>
      <c r="AT351" s="162">
        <v>1</v>
      </c>
      <c r="AU351" s="162">
        <v>1</v>
      </c>
      <c r="AV351" s="169">
        <v>23625</v>
      </c>
      <c r="AW351" s="169">
        <v>23625</v>
      </c>
      <c r="AX351" s="169">
        <v>0</v>
      </c>
      <c r="AY351" s="169">
        <v>0</v>
      </c>
      <c r="AZ351" s="162">
        <v>1</v>
      </c>
      <c r="BA351" s="162">
        <v>0</v>
      </c>
      <c r="BB351" s="162">
        <v>0</v>
      </c>
      <c r="BC351" s="169">
        <v>0</v>
      </c>
      <c r="BD351" s="169">
        <v>0</v>
      </c>
      <c r="BE351" s="169">
        <v>0</v>
      </c>
      <c r="BF351" s="169">
        <v>0</v>
      </c>
      <c r="BG351" s="162">
        <v>1</v>
      </c>
      <c r="BH351" s="169">
        <v>0</v>
      </c>
      <c r="BI351" s="169">
        <v>0</v>
      </c>
      <c r="BJ351" s="169">
        <v>0</v>
      </c>
      <c r="BK351" s="162">
        <v>0</v>
      </c>
      <c r="BL351" s="169">
        <v>0</v>
      </c>
      <c r="BM351" s="169">
        <v>0</v>
      </c>
      <c r="BN351" s="169">
        <v>0</v>
      </c>
      <c r="BO351" s="169">
        <v>0</v>
      </c>
      <c r="BP351" s="169">
        <v>0</v>
      </c>
      <c r="BQ351" s="162">
        <v>0</v>
      </c>
      <c r="BR351" s="169">
        <v>0</v>
      </c>
      <c r="BS351" s="169">
        <v>0</v>
      </c>
      <c r="BT351" s="169">
        <v>0</v>
      </c>
      <c r="BU351" s="161" t="s">
        <v>2461</v>
      </c>
      <c r="BV351" s="161" t="s">
        <v>2462</v>
      </c>
      <c r="BW351" s="161" t="s">
        <v>1192</v>
      </c>
      <c r="BX351" s="161" t="s">
        <v>1220</v>
      </c>
      <c r="BY351" s="161" t="s">
        <v>2617</v>
      </c>
      <c r="BZ351" s="161" t="s">
        <v>1220</v>
      </c>
      <c r="CB351" s="161" t="s">
        <v>1220</v>
      </c>
      <c r="CF351" s="161" t="s">
        <v>2666</v>
      </c>
      <c r="CG351" s="161" t="s">
        <v>2667</v>
      </c>
      <c r="CI351" s="161">
        <v>0</v>
      </c>
      <c r="CJ351" s="161">
        <v>0.97080315449420096</v>
      </c>
      <c r="CK351" s="161" t="s">
        <v>2621</v>
      </c>
      <c r="CL351" s="161" t="s">
        <v>2622</v>
      </c>
    </row>
    <row r="352" spans="1:90" x14ac:dyDescent="0.25">
      <c r="A352" s="161">
        <v>1717</v>
      </c>
      <c r="B352" s="201" t="s">
        <v>2679</v>
      </c>
      <c r="C352" s="161" t="s">
        <v>2679</v>
      </c>
      <c r="D352" s="201" t="s">
        <v>1369</v>
      </c>
      <c r="E352" s="201" t="s">
        <v>1369</v>
      </c>
      <c r="F352" s="161" t="s">
        <v>2680</v>
      </c>
      <c r="G352" s="161" t="s">
        <v>2681</v>
      </c>
      <c r="H352" s="161" t="s">
        <v>2681</v>
      </c>
      <c r="I352" s="161" t="s">
        <v>2674</v>
      </c>
      <c r="J352" s="161" t="s">
        <v>2675</v>
      </c>
      <c r="O352" s="161" t="s">
        <v>2562</v>
      </c>
      <c r="P352" s="169">
        <v>2538</v>
      </c>
      <c r="Q352" s="190">
        <v>2538</v>
      </c>
      <c r="R352" s="162">
        <v>1</v>
      </c>
      <c r="S352" s="190">
        <v>2618</v>
      </c>
      <c r="T352" s="190">
        <v>2618</v>
      </c>
      <c r="U352" s="190">
        <v>2618</v>
      </c>
      <c r="V352" s="162">
        <v>1</v>
      </c>
      <c r="W352" s="162">
        <v>1</v>
      </c>
      <c r="X352" s="190">
        <v>2627</v>
      </c>
      <c r="Y352" s="190">
        <v>2627</v>
      </c>
      <c r="Z352" s="190">
        <v>2627</v>
      </c>
      <c r="AA352" s="162">
        <v>1</v>
      </c>
      <c r="AB352" s="162">
        <v>1</v>
      </c>
      <c r="AC352" s="169">
        <v>2653</v>
      </c>
      <c r="AD352" s="169">
        <v>2653</v>
      </c>
      <c r="AE352" s="169">
        <v>2653</v>
      </c>
      <c r="AF352" s="162">
        <v>1</v>
      </c>
      <c r="AG352" s="162">
        <v>1</v>
      </c>
      <c r="AH352" s="169">
        <v>2624</v>
      </c>
      <c r="AI352" s="169">
        <v>2624</v>
      </c>
      <c r="AJ352" s="169">
        <v>2624</v>
      </c>
      <c r="AK352" s="169">
        <v>2624</v>
      </c>
      <c r="AL352" s="162">
        <v>1</v>
      </c>
      <c r="AM352" s="162">
        <v>1</v>
      </c>
      <c r="AN352" s="162">
        <v>1</v>
      </c>
      <c r="AO352" s="224">
        <v>2631</v>
      </c>
      <c r="AP352" s="169">
        <v>2631</v>
      </c>
      <c r="AQ352" s="169">
        <v>2631</v>
      </c>
      <c r="AR352" s="169">
        <v>2631</v>
      </c>
      <c r="AS352" s="162">
        <v>1</v>
      </c>
      <c r="AT352" s="162">
        <v>1</v>
      </c>
      <c r="AU352" s="162">
        <v>1</v>
      </c>
      <c r="AV352" s="169">
        <v>2630</v>
      </c>
      <c r="AW352" s="169">
        <v>2630</v>
      </c>
      <c r="AX352" s="169">
        <v>0</v>
      </c>
      <c r="AY352" s="169">
        <v>0</v>
      </c>
      <c r="AZ352" s="162">
        <v>1</v>
      </c>
      <c r="BA352" s="162">
        <v>0</v>
      </c>
      <c r="BB352" s="162">
        <v>0</v>
      </c>
      <c r="BC352" s="169">
        <v>0</v>
      </c>
      <c r="BD352" s="169">
        <v>0</v>
      </c>
      <c r="BE352" s="169">
        <v>0</v>
      </c>
      <c r="BF352" s="169">
        <v>0</v>
      </c>
      <c r="BG352" s="162">
        <v>0</v>
      </c>
      <c r="BH352" s="169">
        <v>0</v>
      </c>
      <c r="BI352" s="169">
        <v>0</v>
      </c>
      <c r="BJ352" s="169">
        <v>0</v>
      </c>
      <c r="BK352" s="162">
        <v>0</v>
      </c>
      <c r="BL352" s="169">
        <v>0</v>
      </c>
      <c r="BM352" s="169">
        <v>0</v>
      </c>
      <c r="BN352" s="169">
        <v>0</v>
      </c>
      <c r="BO352" s="169">
        <v>0</v>
      </c>
      <c r="BP352" s="169">
        <v>0</v>
      </c>
      <c r="BQ352" s="162">
        <v>0</v>
      </c>
      <c r="BR352" s="169">
        <v>0</v>
      </c>
      <c r="BS352" s="169">
        <v>0</v>
      </c>
      <c r="BT352" s="169">
        <v>0</v>
      </c>
      <c r="BU352" s="161" t="s">
        <v>2461</v>
      </c>
      <c r="BV352" s="161" t="s">
        <v>2462</v>
      </c>
      <c r="BW352" s="161" t="s">
        <v>1192</v>
      </c>
      <c r="BX352" s="161" t="s">
        <v>1220</v>
      </c>
      <c r="BY352" s="161" t="s">
        <v>2617</v>
      </c>
      <c r="BZ352" s="161" t="s">
        <v>1220</v>
      </c>
      <c r="CB352" s="161" t="s">
        <v>1220</v>
      </c>
      <c r="CF352" s="161" t="s">
        <v>2666</v>
      </c>
      <c r="CG352" s="161" t="s">
        <v>2667</v>
      </c>
      <c r="CI352" s="161">
        <v>0</v>
      </c>
      <c r="CJ352" s="161">
        <v>1.1030933752957599</v>
      </c>
      <c r="CK352" s="161" t="s">
        <v>2621</v>
      </c>
      <c r="CL352" s="161" t="s">
        <v>2622</v>
      </c>
    </row>
    <row r="353" spans="1:90" x14ac:dyDescent="0.25">
      <c r="A353" s="161">
        <v>1718</v>
      </c>
      <c r="B353" s="201" t="s">
        <v>2682</v>
      </c>
      <c r="C353" s="161" t="s">
        <v>2682</v>
      </c>
      <c r="D353" s="201" t="s">
        <v>1369</v>
      </c>
      <c r="E353" s="201" t="s">
        <v>1369</v>
      </c>
      <c r="F353" s="161" t="s">
        <v>2602</v>
      </c>
      <c r="G353" s="161" t="s">
        <v>2603</v>
      </c>
      <c r="H353" s="161" t="s">
        <v>2683</v>
      </c>
      <c r="I353" s="161" t="s">
        <v>2596</v>
      </c>
      <c r="J353" s="161" t="s">
        <v>2597</v>
      </c>
      <c r="O353" s="161" t="s">
        <v>2562</v>
      </c>
      <c r="P353" s="169">
        <v>3522</v>
      </c>
      <c r="Q353" s="190">
        <v>3522</v>
      </c>
      <c r="R353" s="162">
        <v>1</v>
      </c>
      <c r="S353" s="190">
        <v>3527</v>
      </c>
      <c r="T353" s="190">
        <v>3527</v>
      </c>
      <c r="U353" s="190">
        <v>3527</v>
      </c>
      <c r="V353" s="162">
        <v>1</v>
      </c>
      <c r="W353" s="162">
        <v>1</v>
      </c>
      <c r="X353" s="190">
        <v>3531</v>
      </c>
      <c r="Y353" s="190">
        <v>3531</v>
      </c>
      <c r="Z353" s="190">
        <v>3531</v>
      </c>
      <c r="AA353" s="162">
        <v>1</v>
      </c>
      <c r="AB353" s="162">
        <v>1</v>
      </c>
      <c r="AC353" s="169">
        <v>3555</v>
      </c>
      <c r="AD353" s="169">
        <v>3555</v>
      </c>
      <c r="AE353" s="169">
        <v>3555</v>
      </c>
      <c r="AF353" s="162">
        <v>1</v>
      </c>
      <c r="AG353" s="162">
        <v>1</v>
      </c>
      <c r="AH353" s="169">
        <v>3506</v>
      </c>
      <c r="AI353" s="169">
        <v>3506</v>
      </c>
      <c r="AJ353" s="169">
        <v>3506</v>
      </c>
      <c r="AK353" s="169">
        <v>3506</v>
      </c>
      <c r="AL353" s="162">
        <v>1</v>
      </c>
      <c r="AM353" s="162">
        <v>1</v>
      </c>
      <c r="AN353" s="162">
        <v>1</v>
      </c>
      <c r="AO353" s="224">
        <v>3531</v>
      </c>
      <c r="AP353" s="169">
        <v>3531</v>
      </c>
      <c r="AQ353" s="169">
        <v>3531</v>
      </c>
      <c r="AR353" s="169">
        <v>3531</v>
      </c>
      <c r="AS353" s="162">
        <v>1</v>
      </c>
      <c r="AT353" s="162">
        <v>1</v>
      </c>
      <c r="AU353" s="162">
        <v>1</v>
      </c>
      <c r="AV353" s="169">
        <v>3480</v>
      </c>
      <c r="AW353" s="169">
        <v>3480</v>
      </c>
      <c r="AX353" s="169">
        <v>0</v>
      </c>
      <c r="AY353" s="169">
        <v>0</v>
      </c>
      <c r="AZ353" s="162">
        <v>1</v>
      </c>
      <c r="BA353" s="162">
        <v>0</v>
      </c>
      <c r="BB353" s="162">
        <v>0</v>
      </c>
      <c r="BC353" s="169">
        <v>0</v>
      </c>
      <c r="BD353" s="169">
        <v>0</v>
      </c>
      <c r="BE353" s="169">
        <v>0</v>
      </c>
      <c r="BF353" s="169">
        <v>0</v>
      </c>
      <c r="BG353" s="162">
        <v>0</v>
      </c>
      <c r="BH353" s="169">
        <v>0</v>
      </c>
      <c r="BI353" s="169">
        <v>0</v>
      </c>
      <c r="BJ353" s="169">
        <v>0</v>
      </c>
      <c r="BK353" s="162">
        <v>0</v>
      </c>
      <c r="BL353" s="169">
        <v>0</v>
      </c>
      <c r="BM353" s="169">
        <v>0</v>
      </c>
      <c r="BN353" s="169">
        <v>0</v>
      </c>
      <c r="BO353" s="169">
        <v>0</v>
      </c>
      <c r="BP353" s="169">
        <v>0</v>
      </c>
      <c r="BQ353" s="162">
        <v>0</v>
      </c>
      <c r="BR353" s="169">
        <v>0</v>
      </c>
      <c r="BS353" s="169">
        <v>0</v>
      </c>
      <c r="BT353" s="169">
        <v>0</v>
      </c>
      <c r="BU353" s="161" t="s">
        <v>2461</v>
      </c>
      <c r="BV353" s="161" t="s">
        <v>2462</v>
      </c>
      <c r="BW353" s="161" t="s">
        <v>1191</v>
      </c>
      <c r="BX353" s="161" t="s">
        <v>2563</v>
      </c>
      <c r="BY353" s="161" t="s">
        <v>2564</v>
      </c>
      <c r="BZ353" s="161" t="s">
        <v>2563</v>
      </c>
      <c r="CB353" s="161" t="s">
        <v>2563</v>
      </c>
      <c r="CF353" s="161" t="s">
        <v>2580</v>
      </c>
      <c r="CG353" s="161" t="s">
        <v>2581</v>
      </c>
      <c r="CI353" s="161">
        <v>0</v>
      </c>
      <c r="CJ353" s="161">
        <v>1.17517358773114</v>
      </c>
      <c r="CK353" s="161" t="s">
        <v>2565</v>
      </c>
      <c r="CL353" s="161" t="s">
        <v>2566</v>
      </c>
    </row>
    <row r="354" spans="1:90" x14ac:dyDescent="0.25">
      <c r="A354" s="161">
        <v>1719</v>
      </c>
      <c r="B354" s="201" t="s">
        <v>2684</v>
      </c>
      <c r="C354" s="161" t="s">
        <v>2684</v>
      </c>
      <c r="D354" s="201" t="s">
        <v>1369</v>
      </c>
      <c r="E354" s="201" t="s">
        <v>1369</v>
      </c>
      <c r="F354" s="161" t="s">
        <v>2685</v>
      </c>
      <c r="G354" s="161" t="s">
        <v>2686</v>
      </c>
      <c r="H354" s="161" t="s">
        <v>2686</v>
      </c>
      <c r="I354" s="161" t="s">
        <v>2674</v>
      </c>
      <c r="J354" s="161" t="s">
        <v>2675</v>
      </c>
      <c r="O354" s="161" t="s">
        <v>2562</v>
      </c>
      <c r="P354" s="169">
        <v>18741</v>
      </c>
      <c r="Q354" s="190">
        <v>18741</v>
      </c>
      <c r="R354" s="162">
        <v>1</v>
      </c>
      <c r="S354" s="190">
        <v>18922</v>
      </c>
      <c r="T354" s="190">
        <v>18922</v>
      </c>
      <c r="U354" s="190">
        <v>18922</v>
      </c>
      <c r="V354" s="162">
        <v>1</v>
      </c>
      <c r="W354" s="162">
        <v>1</v>
      </c>
      <c r="X354" s="190">
        <v>19078</v>
      </c>
      <c r="Y354" s="190">
        <v>19078</v>
      </c>
      <c r="Z354" s="190">
        <v>19078</v>
      </c>
      <c r="AA354" s="162">
        <v>1</v>
      </c>
      <c r="AB354" s="162">
        <v>1</v>
      </c>
      <c r="AC354" s="169">
        <v>19212</v>
      </c>
      <c r="AD354" s="169">
        <v>19212</v>
      </c>
      <c r="AE354" s="169">
        <v>19212</v>
      </c>
      <c r="AF354" s="162">
        <v>1</v>
      </c>
      <c r="AG354" s="162">
        <v>1</v>
      </c>
      <c r="AH354" s="169">
        <v>19474</v>
      </c>
      <c r="AI354" s="169">
        <v>19474</v>
      </c>
      <c r="AJ354" s="169">
        <v>19474</v>
      </c>
      <c r="AK354" s="169">
        <v>19474</v>
      </c>
      <c r="AL354" s="162">
        <v>1</v>
      </c>
      <c r="AM354" s="162">
        <v>1</v>
      </c>
      <c r="AN354" s="162">
        <v>1</v>
      </c>
      <c r="AO354" s="224">
        <v>19610</v>
      </c>
      <c r="AP354" s="169">
        <v>19610</v>
      </c>
      <c r="AQ354" s="169">
        <v>19610</v>
      </c>
      <c r="AR354" s="169">
        <v>19610</v>
      </c>
      <c r="AS354" s="162">
        <v>1</v>
      </c>
      <c r="AT354" s="162">
        <v>1</v>
      </c>
      <c r="AU354" s="162">
        <v>1</v>
      </c>
      <c r="AV354" s="169">
        <v>19892</v>
      </c>
      <c r="AW354" s="169">
        <v>19892</v>
      </c>
      <c r="AX354" s="169">
        <v>0</v>
      </c>
      <c r="AY354" s="169">
        <v>0</v>
      </c>
      <c r="AZ354" s="162">
        <v>1</v>
      </c>
      <c r="BA354" s="162">
        <v>0</v>
      </c>
      <c r="BB354" s="162">
        <v>0</v>
      </c>
      <c r="BC354" s="169">
        <v>0</v>
      </c>
      <c r="BD354" s="169">
        <v>0</v>
      </c>
      <c r="BE354" s="169">
        <v>0</v>
      </c>
      <c r="BF354" s="169">
        <v>0</v>
      </c>
      <c r="BG354" s="162">
        <v>0</v>
      </c>
      <c r="BH354" s="169">
        <v>0</v>
      </c>
      <c r="BI354" s="169">
        <v>0</v>
      </c>
      <c r="BJ354" s="169">
        <v>0</v>
      </c>
      <c r="BK354" s="162">
        <v>0</v>
      </c>
      <c r="BL354" s="169">
        <v>0</v>
      </c>
      <c r="BM354" s="169">
        <v>0</v>
      </c>
      <c r="BN354" s="169">
        <v>0</v>
      </c>
      <c r="BO354" s="169">
        <v>0</v>
      </c>
      <c r="BP354" s="169">
        <v>0</v>
      </c>
      <c r="BQ354" s="162">
        <v>0</v>
      </c>
      <c r="BR354" s="169">
        <v>0</v>
      </c>
      <c r="BS354" s="169">
        <v>0</v>
      </c>
      <c r="BT354" s="169">
        <v>0</v>
      </c>
      <c r="BU354" s="161" t="s">
        <v>2461</v>
      </c>
      <c r="BV354" s="161" t="s">
        <v>2462</v>
      </c>
      <c r="BW354" s="161" t="s">
        <v>1192</v>
      </c>
      <c r="BX354" s="161" t="s">
        <v>1220</v>
      </c>
      <c r="BY354" s="161" t="s">
        <v>2617</v>
      </c>
      <c r="BZ354" s="161" t="s">
        <v>1220</v>
      </c>
      <c r="CB354" s="161" t="s">
        <v>1220</v>
      </c>
      <c r="CF354" s="161" t="s">
        <v>2666</v>
      </c>
      <c r="CG354" s="161" t="s">
        <v>2667</v>
      </c>
      <c r="CI354" s="161">
        <v>1</v>
      </c>
      <c r="CJ354" s="161">
        <v>1.01665890903756</v>
      </c>
      <c r="CK354" s="161" t="s">
        <v>2621</v>
      </c>
      <c r="CL354" s="161" t="s">
        <v>2622</v>
      </c>
    </row>
    <row r="355" spans="1:90" x14ac:dyDescent="0.25">
      <c r="A355" s="161">
        <v>1721</v>
      </c>
      <c r="B355" s="201" t="s">
        <v>2687</v>
      </c>
      <c r="C355" s="161" t="s">
        <v>2687</v>
      </c>
      <c r="D355" s="201" t="s">
        <v>1369</v>
      </c>
      <c r="E355" s="201" t="s">
        <v>1369</v>
      </c>
      <c r="F355" s="161" t="s">
        <v>2688</v>
      </c>
      <c r="G355" s="161" t="s">
        <v>2689</v>
      </c>
      <c r="H355" s="161" t="s">
        <v>2689</v>
      </c>
      <c r="I355" s="161" t="s">
        <v>2674</v>
      </c>
      <c r="J355" s="161" t="s">
        <v>2675</v>
      </c>
      <c r="O355" s="161" t="s">
        <v>2562</v>
      </c>
      <c r="P355" s="169">
        <v>14334</v>
      </c>
      <c r="Q355" s="190">
        <v>14334</v>
      </c>
      <c r="R355" s="162">
        <v>1</v>
      </c>
      <c r="S355" s="190">
        <v>14387</v>
      </c>
      <c r="T355" s="190">
        <v>14387</v>
      </c>
      <c r="U355" s="190">
        <v>14387</v>
      </c>
      <c r="V355" s="162">
        <v>1</v>
      </c>
      <c r="W355" s="162">
        <v>1</v>
      </c>
      <c r="X355" s="190">
        <v>14539</v>
      </c>
      <c r="Y355" s="190">
        <v>14539</v>
      </c>
      <c r="Z355" s="190">
        <v>14539</v>
      </c>
      <c r="AA355" s="162">
        <v>1</v>
      </c>
      <c r="AB355" s="162">
        <v>1</v>
      </c>
      <c r="AC355" s="169">
        <v>14788</v>
      </c>
      <c r="AD355" s="169">
        <v>14788</v>
      </c>
      <c r="AE355" s="169">
        <v>14788</v>
      </c>
      <c r="AF355" s="162">
        <v>1</v>
      </c>
      <c r="AG355" s="162">
        <v>1</v>
      </c>
      <c r="AH355" s="169">
        <v>14809</v>
      </c>
      <c r="AI355" s="169">
        <v>14809</v>
      </c>
      <c r="AJ355" s="169">
        <v>14809</v>
      </c>
      <c r="AK355" s="169">
        <v>14809</v>
      </c>
      <c r="AL355" s="162">
        <v>1</v>
      </c>
      <c r="AM355" s="162">
        <v>1</v>
      </c>
      <c r="AN355" s="162">
        <v>1</v>
      </c>
      <c r="AO355" s="224">
        <v>14885</v>
      </c>
      <c r="AP355" s="169">
        <v>14885</v>
      </c>
      <c r="AQ355" s="169">
        <v>14885</v>
      </c>
      <c r="AR355" s="169">
        <v>14885</v>
      </c>
      <c r="AS355" s="162">
        <v>1</v>
      </c>
      <c r="AT355" s="162">
        <v>1</v>
      </c>
      <c r="AU355" s="162">
        <v>1</v>
      </c>
      <c r="AV355" s="169">
        <v>14849</v>
      </c>
      <c r="AW355" s="169">
        <v>14849</v>
      </c>
      <c r="AX355" s="169">
        <v>0</v>
      </c>
      <c r="AY355" s="169">
        <v>0</v>
      </c>
      <c r="AZ355" s="162">
        <v>1</v>
      </c>
      <c r="BA355" s="162">
        <v>0</v>
      </c>
      <c r="BB355" s="162">
        <v>0</v>
      </c>
      <c r="BC355" s="169">
        <v>0</v>
      </c>
      <c r="BD355" s="169">
        <v>0</v>
      </c>
      <c r="BE355" s="169">
        <v>0</v>
      </c>
      <c r="BF355" s="169">
        <v>0</v>
      </c>
      <c r="BG355" s="162">
        <v>1</v>
      </c>
      <c r="BH355" s="169">
        <v>0</v>
      </c>
      <c r="BI355" s="169">
        <v>0</v>
      </c>
      <c r="BJ355" s="169">
        <v>0</v>
      </c>
      <c r="BK355" s="162">
        <v>0</v>
      </c>
      <c r="BL355" s="169">
        <v>0</v>
      </c>
      <c r="BM355" s="169">
        <v>0</v>
      </c>
      <c r="BN355" s="169">
        <v>0</v>
      </c>
      <c r="BO355" s="169">
        <v>0</v>
      </c>
      <c r="BP355" s="169">
        <v>0</v>
      </c>
      <c r="BQ355" s="162">
        <v>0</v>
      </c>
      <c r="BR355" s="169">
        <v>0</v>
      </c>
      <c r="BS355" s="169">
        <v>0</v>
      </c>
      <c r="BT355" s="169">
        <v>0</v>
      </c>
      <c r="BU355" s="161" t="s">
        <v>2461</v>
      </c>
      <c r="BV355" s="161" t="s">
        <v>2462</v>
      </c>
      <c r="BW355" s="161" t="s">
        <v>1192</v>
      </c>
      <c r="BX355" s="161" t="s">
        <v>1220</v>
      </c>
      <c r="BY355" s="161" t="s">
        <v>2617</v>
      </c>
      <c r="BZ355" s="161" t="s">
        <v>1220</v>
      </c>
      <c r="CB355" s="161" t="s">
        <v>1220</v>
      </c>
      <c r="CF355" s="161" t="s">
        <v>2666</v>
      </c>
      <c r="CG355" s="161" t="s">
        <v>2667</v>
      </c>
      <c r="CI355" s="161">
        <v>0</v>
      </c>
      <c r="CJ355" s="161">
        <v>1.0603915037628</v>
      </c>
      <c r="CK355" s="161" t="s">
        <v>2621</v>
      </c>
      <c r="CL355" s="161" t="s">
        <v>2622</v>
      </c>
    </row>
    <row r="356" spans="1:90" x14ac:dyDescent="0.25">
      <c r="A356" s="161">
        <v>1723</v>
      </c>
      <c r="B356" s="201" t="s">
        <v>2690</v>
      </c>
      <c r="C356" s="161" t="s">
        <v>2690</v>
      </c>
      <c r="D356" s="201" t="s">
        <v>1369</v>
      </c>
      <c r="E356" s="201" t="s">
        <v>1369</v>
      </c>
      <c r="F356" s="161" t="s">
        <v>2691</v>
      </c>
      <c r="G356" s="161" t="s">
        <v>2692</v>
      </c>
      <c r="H356" s="161" t="s">
        <v>2693</v>
      </c>
      <c r="I356" s="161" t="s">
        <v>2664</v>
      </c>
      <c r="J356" s="161" t="s">
        <v>2665</v>
      </c>
      <c r="O356" s="161" t="s">
        <v>2562</v>
      </c>
      <c r="P356" s="169">
        <v>811</v>
      </c>
      <c r="Q356" s="190">
        <v>811</v>
      </c>
      <c r="R356" s="162">
        <v>1</v>
      </c>
      <c r="S356" s="190">
        <v>0</v>
      </c>
      <c r="T356" s="190">
        <v>0</v>
      </c>
      <c r="U356" s="190">
        <v>0</v>
      </c>
      <c r="V356" s="162">
        <v>1</v>
      </c>
      <c r="W356" s="162">
        <v>1</v>
      </c>
      <c r="X356" s="190">
        <v>0</v>
      </c>
      <c r="Y356" s="190">
        <v>0</v>
      </c>
      <c r="Z356" s="190">
        <v>0</v>
      </c>
      <c r="AA356" s="162">
        <v>1</v>
      </c>
      <c r="AB356" s="162">
        <v>1</v>
      </c>
      <c r="AC356" s="169">
        <v>0</v>
      </c>
      <c r="AD356" s="169">
        <v>0</v>
      </c>
      <c r="AE356" s="169">
        <v>0</v>
      </c>
      <c r="AF356" s="162">
        <v>1</v>
      </c>
      <c r="AG356" s="162">
        <v>1</v>
      </c>
      <c r="AH356" s="169">
        <v>0</v>
      </c>
      <c r="AI356" s="169">
        <v>0</v>
      </c>
      <c r="AJ356" s="169">
        <v>0</v>
      </c>
      <c r="AK356" s="169">
        <v>0</v>
      </c>
      <c r="AL356" s="162">
        <v>1</v>
      </c>
      <c r="AM356" s="162">
        <v>1</v>
      </c>
      <c r="AN356" s="162">
        <v>1</v>
      </c>
      <c r="AO356" s="224">
        <v>0</v>
      </c>
      <c r="AP356" s="169">
        <v>0</v>
      </c>
      <c r="AQ356" s="169">
        <v>0</v>
      </c>
      <c r="AR356" s="169">
        <v>0</v>
      </c>
      <c r="AS356" s="162">
        <v>0</v>
      </c>
      <c r="AT356" s="162">
        <v>0</v>
      </c>
      <c r="AU356" s="162">
        <v>0</v>
      </c>
      <c r="AV356" s="169">
        <v>0</v>
      </c>
      <c r="AW356" s="169">
        <v>2515</v>
      </c>
      <c r="AX356" s="169">
        <v>0</v>
      </c>
      <c r="AY356" s="169">
        <v>0</v>
      </c>
      <c r="AZ356" s="162">
        <v>1</v>
      </c>
      <c r="BA356" s="162">
        <v>0</v>
      </c>
      <c r="BB356" s="162">
        <v>0</v>
      </c>
      <c r="BC356" s="169">
        <v>0</v>
      </c>
      <c r="BD356" s="169">
        <v>0</v>
      </c>
      <c r="BE356" s="169">
        <v>0</v>
      </c>
      <c r="BF356" s="169">
        <v>0</v>
      </c>
      <c r="BG356" s="162">
        <v>0</v>
      </c>
      <c r="BH356" s="169">
        <v>0</v>
      </c>
      <c r="BI356" s="169">
        <v>0</v>
      </c>
      <c r="BJ356" s="169">
        <v>0</v>
      </c>
      <c r="BK356" s="162">
        <v>0</v>
      </c>
      <c r="BL356" s="169">
        <v>0</v>
      </c>
      <c r="BM356" s="169">
        <v>0</v>
      </c>
      <c r="BN356" s="169">
        <v>0</v>
      </c>
      <c r="BO356" s="169">
        <v>0</v>
      </c>
      <c r="BP356" s="169">
        <v>0</v>
      </c>
      <c r="BQ356" s="162">
        <v>0</v>
      </c>
      <c r="BR356" s="169">
        <v>0</v>
      </c>
      <c r="BS356" s="169">
        <v>0</v>
      </c>
      <c r="BT356" s="169">
        <v>0</v>
      </c>
      <c r="BU356" s="161" t="s">
        <v>2461</v>
      </c>
      <c r="BV356" s="161" t="s">
        <v>2462</v>
      </c>
      <c r="BW356" s="161" t="s">
        <v>1192</v>
      </c>
      <c r="BX356" s="161" t="s">
        <v>1220</v>
      </c>
      <c r="BY356" s="161" t="s">
        <v>2617</v>
      </c>
      <c r="BZ356" s="161" t="s">
        <v>1220</v>
      </c>
      <c r="CB356" s="161" t="s">
        <v>1220</v>
      </c>
      <c r="CF356" s="161" t="s">
        <v>2666</v>
      </c>
      <c r="CG356" s="161" t="s">
        <v>2667</v>
      </c>
      <c r="CI356" s="161">
        <v>0</v>
      </c>
      <c r="CK356" s="161" t="s">
        <v>2621</v>
      </c>
      <c r="CL356" s="161" t="s">
        <v>2622</v>
      </c>
    </row>
    <row r="357" spans="1:90" x14ac:dyDescent="0.25">
      <c r="A357" s="161">
        <v>1724</v>
      </c>
      <c r="B357" s="201" t="s">
        <v>2694</v>
      </c>
      <c r="C357" s="161" t="s">
        <v>2694</v>
      </c>
      <c r="D357" s="201" t="s">
        <v>1369</v>
      </c>
      <c r="E357" s="201" t="s">
        <v>1369</v>
      </c>
      <c r="F357" s="161" t="s">
        <v>2663</v>
      </c>
      <c r="G357" s="161" t="s">
        <v>531</v>
      </c>
      <c r="H357" s="161" t="s">
        <v>2695</v>
      </c>
      <c r="I357" s="161" t="s">
        <v>2664</v>
      </c>
      <c r="J357" s="161" t="s">
        <v>2665</v>
      </c>
      <c r="O357" s="161" t="s">
        <v>2562</v>
      </c>
      <c r="P357" s="169">
        <v>2609</v>
      </c>
      <c r="Q357" s="190">
        <v>2609</v>
      </c>
      <c r="R357" s="162">
        <v>1</v>
      </c>
      <c r="S357" s="190">
        <v>2705</v>
      </c>
      <c r="T357" s="190">
        <v>2705</v>
      </c>
      <c r="U357" s="190">
        <v>2705</v>
      </c>
      <c r="V357" s="162">
        <v>1</v>
      </c>
      <c r="W357" s="162">
        <v>1</v>
      </c>
      <c r="X357" s="190">
        <v>2834</v>
      </c>
      <c r="Y357" s="190">
        <v>2834</v>
      </c>
      <c r="Z357" s="190">
        <v>2834</v>
      </c>
      <c r="AA357" s="162">
        <v>1</v>
      </c>
      <c r="AB357" s="162">
        <v>1</v>
      </c>
      <c r="AC357" s="169">
        <v>2562</v>
      </c>
      <c r="AD357" s="169">
        <v>2562</v>
      </c>
      <c r="AE357" s="169">
        <v>2562</v>
      </c>
      <c r="AF357" s="162">
        <v>1</v>
      </c>
      <c r="AG357" s="162">
        <v>1</v>
      </c>
      <c r="AH357" s="169">
        <v>2547</v>
      </c>
      <c r="AI357" s="169">
        <v>2547</v>
      </c>
      <c r="AJ357" s="169">
        <v>2547</v>
      </c>
      <c r="AK357" s="169">
        <v>2547</v>
      </c>
      <c r="AL357" s="162">
        <v>1</v>
      </c>
      <c r="AM357" s="162">
        <v>1</v>
      </c>
      <c r="AN357" s="162">
        <v>1</v>
      </c>
      <c r="AO357" s="224">
        <v>2527</v>
      </c>
      <c r="AP357" s="169">
        <v>2527</v>
      </c>
      <c r="AQ357" s="169">
        <v>2527</v>
      </c>
      <c r="AR357" s="169">
        <v>2527</v>
      </c>
      <c r="AS357" s="162">
        <v>1</v>
      </c>
      <c r="AT357" s="162">
        <v>1</v>
      </c>
      <c r="AU357" s="162">
        <v>1</v>
      </c>
      <c r="AV357" s="169">
        <v>2515</v>
      </c>
      <c r="AW357" s="169">
        <v>1593</v>
      </c>
      <c r="AX357" s="169">
        <v>0</v>
      </c>
      <c r="AY357" s="169">
        <v>0</v>
      </c>
      <c r="AZ357" s="162">
        <v>1</v>
      </c>
      <c r="BA357" s="162">
        <v>0</v>
      </c>
      <c r="BB357" s="162">
        <v>0</v>
      </c>
      <c r="BC357" s="169">
        <v>0</v>
      </c>
      <c r="BD357" s="169">
        <v>0</v>
      </c>
      <c r="BE357" s="169">
        <v>0</v>
      </c>
      <c r="BF357" s="169">
        <v>0</v>
      </c>
      <c r="BG357" s="162">
        <v>1</v>
      </c>
      <c r="BH357" s="169">
        <v>0</v>
      </c>
      <c r="BI357" s="169">
        <v>0</v>
      </c>
      <c r="BJ357" s="169">
        <v>0</v>
      </c>
      <c r="BK357" s="162">
        <v>0</v>
      </c>
      <c r="BL357" s="169">
        <v>0</v>
      </c>
      <c r="BM357" s="169">
        <v>0</v>
      </c>
      <c r="BN357" s="169">
        <v>0</v>
      </c>
      <c r="BO357" s="169">
        <v>0</v>
      </c>
      <c r="BP357" s="169">
        <v>0</v>
      </c>
      <c r="BQ357" s="162">
        <v>0</v>
      </c>
      <c r="BR357" s="169">
        <v>0</v>
      </c>
      <c r="BS357" s="169">
        <v>0</v>
      </c>
      <c r="BT357" s="169">
        <v>0</v>
      </c>
      <c r="BU357" s="161" t="s">
        <v>2461</v>
      </c>
      <c r="BV357" s="161" t="s">
        <v>2462</v>
      </c>
      <c r="BW357" s="161" t="s">
        <v>1192</v>
      </c>
      <c r="BX357" s="161" t="s">
        <v>1220</v>
      </c>
      <c r="BY357" s="161" t="s">
        <v>2617</v>
      </c>
      <c r="BZ357" s="161" t="s">
        <v>1220</v>
      </c>
      <c r="CB357" s="161" t="s">
        <v>1220</v>
      </c>
      <c r="CF357" s="161" t="s">
        <v>2666</v>
      </c>
      <c r="CG357" s="161" t="s">
        <v>2667</v>
      </c>
      <c r="CI357" s="161">
        <v>0</v>
      </c>
      <c r="CJ357" s="161">
        <v>1.32007455110649</v>
      </c>
      <c r="CK357" s="161" t="s">
        <v>2621</v>
      </c>
      <c r="CL357" s="161" t="s">
        <v>2622</v>
      </c>
    </row>
    <row r="358" spans="1:90" x14ac:dyDescent="0.25">
      <c r="A358" s="161">
        <v>1725</v>
      </c>
      <c r="B358" s="201" t="s">
        <v>2696</v>
      </c>
      <c r="C358" s="161" t="s">
        <v>2696</v>
      </c>
      <c r="D358" s="201" t="s">
        <v>1369</v>
      </c>
      <c r="E358" s="201" t="s">
        <v>1369</v>
      </c>
      <c r="F358" s="161" t="s">
        <v>2669</v>
      </c>
      <c r="G358" s="161" t="s">
        <v>2670</v>
      </c>
      <c r="H358" s="161" t="s">
        <v>2697</v>
      </c>
      <c r="I358" s="161" t="s">
        <v>2615</v>
      </c>
      <c r="J358" s="161" t="s">
        <v>2616</v>
      </c>
      <c r="O358" s="161" t="s">
        <v>2562</v>
      </c>
      <c r="P358" s="169">
        <v>1707</v>
      </c>
      <c r="Q358" s="190">
        <v>1707</v>
      </c>
      <c r="R358" s="162">
        <v>1</v>
      </c>
      <c r="S358" s="190">
        <v>1694</v>
      </c>
      <c r="T358" s="190">
        <v>1694</v>
      </c>
      <c r="U358" s="190">
        <v>1694</v>
      </c>
      <c r="V358" s="162">
        <v>1</v>
      </c>
      <c r="W358" s="162">
        <v>1</v>
      </c>
      <c r="X358" s="190">
        <v>1699</v>
      </c>
      <c r="Y358" s="190">
        <v>1699</v>
      </c>
      <c r="Z358" s="190">
        <v>1699</v>
      </c>
      <c r="AA358" s="162">
        <v>1</v>
      </c>
      <c r="AB358" s="162">
        <v>1</v>
      </c>
      <c r="AC358" s="169">
        <v>1676</v>
      </c>
      <c r="AD358" s="169">
        <v>1676</v>
      </c>
      <c r="AE358" s="169">
        <v>1676</v>
      </c>
      <c r="AF358" s="162">
        <v>1</v>
      </c>
      <c r="AG358" s="162">
        <v>1</v>
      </c>
      <c r="AH358" s="169">
        <v>1644</v>
      </c>
      <c r="AI358" s="169">
        <v>1644</v>
      </c>
      <c r="AJ358" s="169">
        <v>1644</v>
      </c>
      <c r="AK358" s="169">
        <v>1644</v>
      </c>
      <c r="AL358" s="162">
        <v>1</v>
      </c>
      <c r="AM358" s="162">
        <v>1</v>
      </c>
      <c r="AN358" s="162">
        <v>1</v>
      </c>
      <c r="AO358" s="224">
        <v>1622</v>
      </c>
      <c r="AP358" s="169">
        <v>1622</v>
      </c>
      <c r="AQ358" s="169">
        <v>1622</v>
      </c>
      <c r="AR358" s="169">
        <v>1622</v>
      </c>
      <c r="AS358" s="162">
        <v>1</v>
      </c>
      <c r="AT358" s="162">
        <v>1</v>
      </c>
      <c r="AU358" s="162">
        <v>1</v>
      </c>
      <c r="AV358" s="169">
        <v>1593</v>
      </c>
      <c r="AW358" s="169">
        <v>2159</v>
      </c>
      <c r="AX358" s="169">
        <v>0</v>
      </c>
      <c r="AY358" s="169">
        <v>0</v>
      </c>
      <c r="AZ358" s="162">
        <v>1</v>
      </c>
      <c r="BA358" s="162">
        <v>0</v>
      </c>
      <c r="BB358" s="162">
        <v>0</v>
      </c>
      <c r="BC358" s="169">
        <v>0</v>
      </c>
      <c r="BD358" s="169">
        <v>0</v>
      </c>
      <c r="BE358" s="169">
        <v>0</v>
      </c>
      <c r="BF358" s="169">
        <v>0</v>
      </c>
      <c r="BG358" s="162">
        <v>0</v>
      </c>
      <c r="BH358" s="169">
        <v>0</v>
      </c>
      <c r="BI358" s="169">
        <v>0</v>
      </c>
      <c r="BJ358" s="169">
        <v>0</v>
      </c>
      <c r="BK358" s="162">
        <v>0</v>
      </c>
      <c r="BL358" s="169">
        <v>0</v>
      </c>
      <c r="BM358" s="169">
        <v>0</v>
      </c>
      <c r="BN358" s="169">
        <v>0</v>
      </c>
      <c r="BO358" s="169">
        <v>0</v>
      </c>
      <c r="BP358" s="169">
        <v>0</v>
      </c>
      <c r="BQ358" s="162">
        <v>0</v>
      </c>
      <c r="BR358" s="169">
        <v>0</v>
      </c>
      <c r="BS358" s="169">
        <v>0</v>
      </c>
      <c r="BT358" s="169">
        <v>0</v>
      </c>
      <c r="BU358" s="161" t="s">
        <v>2461</v>
      </c>
      <c r="BV358" s="161" t="s">
        <v>2462</v>
      </c>
      <c r="BW358" s="161" t="s">
        <v>1192</v>
      </c>
      <c r="BX358" s="161" t="s">
        <v>1220</v>
      </c>
      <c r="BY358" s="161" t="s">
        <v>2617</v>
      </c>
      <c r="BZ358" s="161" t="s">
        <v>1220</v>
      </c>
      <c r="CB358" s="161" t="s">
        <v>1220</v>
      </c>
      <c r="CF358" s="161" t="s">
        <v>2618</v>
      </c>
      <c r="CG358" s="161" t="s">
        <v>2619</v>
      </c>
      <c r="CH358" s="220" t="s">
        <v>2620</v>
      </c>
      <c r="CI358" s="161">
        <v>0</v>
      </c>
      <c r="CJ358" s="161">
        <v>1.2680936730736401</v>
      </c>
      <c r="CK358" s="161" t="s">
        <v>2621</v>
      </c>
      <c r="CL358" s="161" t="s">
        <v>2622</v>
      </c>
    </row>
    <row r="359" spans="1:90" x14ac:dyDescent="0.25">
      <c r="A359" s="161">
        <v>1729</v>
      </c>
      <c r="B359" s="201" t="s">
        <v>2698</v>
      </c>
      <c r="C359" s="161" t="s">
        <v>2698</v>
      </c>
      <c r="D359" s="201" t="s">
        <v>1369</v>
      </c>
      <c r="E359" s="201" t="s">
        <v>1369</v>
      </c>
      <c r="F359" s="161" t="s">
        <v>2691</v>
      </c>
      <c r="G359" s="161" t="s">
        <v>2692</v>
      </c>
      <c r="H359" s="161" t="s">
        <v>2692</v>
      </c>
      <c r="I359" s="161" t="s">
        <v>2664</v>
      </c>
      <c r="J359" s="161" t="s">
        <v>2665</v>
      </c>
      <c r="O359" s="161" t="s">
        <v>2562</v>
      </c>
      <c r="P359" s="169">
        <v>5906</v>
      </c>
      <c r="Q359" s="190">
        <v>5906</v>
      </c>
      <c r="R359" s="162">
        <v>1</v>
      </c>
      <c r="S359" s="190">
        <v>0</v>
      </c>
      <c r="T359" s="190">
        <v>0</v>
      </c>
      <c r="U359" s="190">
        <v>0</v>
      </c>
      <c r="V359" s="162">
        <v>1</v>
      </c>
      <c r="W359" s="162">
        <v>1</v>
      </c>
      <c r="X359" s="190">
        <v>0</v>
      </c>
      <c r="Y359" s="190">
        <v>0</v>
      </c>
      <c r="Z359" s="190">
        <v>0</v>
      </c>
      <c r="AA359" s="162">
        <v>1</v>
      </c>
      <c r="AB359" s="162">
        <v>1</v>
      </c>
      <c r="AC359" s="169">
        <v>0</v>
      </c>
      <c r="AD359" s="169">
        <v>0</v>
      </c>
      <c r="AE359" s="169">
        <v>0</v>
      </c>
      <c r="AF359" s="162">
        <v>1</v>
      </c>
      <c r="AG359" s="162">
        <v>1</v>
      </c>
      <c r="AH359" s="169">
        <v>0</v>
      </c>
      <c r="AI359" s="169">
        <v>6770</v>
      </c>
      <c r="AJ359" s="169">
        <v>6770</v>
      </c>
      <c r="AK359" s="169">
        <v>6770</v>
      </c>
      <c r="AL359" s="162">
        <v>1</v>
      </c>
      <c r="AM359" s="162">
        <v>1</v>
      </c>
      <c r="AN359" s="162">
        <v>1</v>
      </c>
      <c r="AO359" s="224">
        <v>0</v>
      </c>
      <c r="AP359" s="169">
        <v>0</v>
      </c>
      <c r="AQ359" s="169">
        <v>0</v>
      </c>
      <c r="AR359" s="169">
        <v>0</v>
      </c>
      <c r="AS359" s="162">
        <v>0</v>
      </c>
      <c r="AT359" s="162">
        <v>0</v>
      </c>
      <c r="AU359" s="162">
        <v>0</v>
      </c>
      <c r="AV359" s="169">
        <v>0</v>
      </c>
      <c r="AW359" s="169">
        <v>1389</v>
      </c>
      <c r="AX359" s="169">
        <v>0</v>
      </c>
      <c r="AY359" s="169">
        <v>0</v>
      </c>
      <c r="AZ359" s="162">
        <v>1</v>
      </c>
      <c r="BA359" s="162">
        <v>0</v>
      </c>
      <c r="BB359" s="162">
        <v>0</v>
      </c>
      <c r="BC359" s="169">
        <v>0</v>
      </c>
      <c r="BD359" s="169">
        <v>0</v>
      </c>
      <c r="BE359" s="169">
        <v>0</v>
      </c>
      <c r="BF359" s="169">
        <v>0</v>
      </c>
      <c r="BG359" s="162">
        <v>0</v>
      </c>
      <c r="BH359" s="169">
        <v>0</v>
      </c>
      <c r="BI359" s="169">
        <v>0</v>
      </c>
      <c r="BJ359" s="169">
        <v>0</v>
      </c>
      <c r="BK359" s="162">
        <v>0</v>
      </c>
      <c r="BL359" s="169">
        <v>0</v>
      </c>
      <c r="BM359" s="169">
        <v>0</v>
      </c>
      <c r="BN359" s="169">
        <v>0</v>
      </c>
      <c r="BO359" s="169">
        <v>0</v>
      </c>
      <c r="BP359" s="169">
        <v>0</v>
      </c>
      <c r="BQ359" s="162">
        <v>0</v>
      </c>
      <c r="BR359" s="169">
        <v>0</v>
      </c>
      <c r="BS359" s="169">
        <v>0</v>
      </c>
      <c r="BT359" s="169">
        <v>0</v>
      </c>
      <c r="BU359" s="161" t="s">
        <v>2461</v>
      </c>
      <c r="BV359" s="161" t="s">
        <v>2462</v>
      </c>
      <c r="BW359" s="161" t="s">
        <v>1192</v>
      </c>
      <c r="BX359" s="161" t="s">
        <v>1220</v>
      </c>
      <c r="BY359" s="161" t="s">
        <v>2617</v>
      </c>
      <c r="BZ359" s="161" t="s">
        <v>1220</v>
      </c>
      <c r="CB359" s="161" t="s">
        <v>1220</v>
      </c>
      <c r="CF359" s="161" t="s">
        <v>2666</v>
      </c>
      <c r="CG359" s="161" t="s">
        <v>2667</v>
      </c>
      <c r="CI359" s="161">
        <v>0</v>
      </c>
      <c r="CK359" s="161" t="s">
        <v>2621</v>
      </c>
      <c r="CL359" s="161" t="s">
        <v>2622</v>
      </c>
    </row>
    <row r="360" spans="1:90" x14ac:dyDescent="0.25">
      <c r="A360" s="161">
        <v>1736</v>
      </c>
      <c r="B360" s="201" t="s">
        <v>2699</v>
      </c>
      <c r="C360" s="161" t="s">
        <v>2699</v>
      </c>
      <c r="D360" s="201" t="s">
        <v>1369</v>
      </c>
      <c r="E360" s="201" t="s">
        <v>1369</v>
      </c>
      <c r="F360" s="161" t="s">
        <v>2700</v>
      </c>
      <c r="G360" s="161" t="s">
        <v>2701</v>
      </c>
      <c r="H360" s="161" t="s">
        <v>2701</v>
      </c>
      <c r="I360" s="161" t="s">
        <v>2664</v>
      </c>
      <c r="J360" s="161" t="s">
        <v>2665</v>
      </c>
      <c r="O360" s="161" t="s">
        <v>2562</v>
      </c>
      <c r="P360" s="169">
        <v>2172</v>
      </c>
      <c r="Q360" s="190">
        <v>2172</v>
      </c>
      <c r="R360" s="162">
        <v>1</v>
      </c>
      <c r="S360" s="190">
        <v>2164</v>
      </c>
      <c r="T360" s="190">
        <v>2164</v>
      </c>
      <c r="U360" s="190">
        <v>2164</v>
      </c>
      <c r="V360" s="162">
        <v>1</v>
      </c>
      <c r="W360" s="162">
        <v>1</v>
      </c>
      <c r="X360" s="190">
        <v>2154</v>
      </c>
      <c r="Y360" s="190">
        <v>2154</v>
      </c>
      <c r="Z360" s="190">
        <v>2154</v>
      </c>
      <c r="AA360" s="162">
        <v>1</v>
      </c>
      <c r="AB360" s="162">
        <v>1</v>
      </c>
      <c r="AC360" s="169">
        <v>2156</v>
      </c>
      <c r="AD360" s="169">
        <v>2156</v>
      </c>
      <c r="AE360" s="169">
        <v>2156</v>
      </c>
      <c r="AF360" s="162">
        <v>1</v>
      </c>
      <c r="AG360" s="162">
        <v>1</v>
      </c>
      <c r="AH360" s="169">
        <v>2153</v>
      </c>
      <c r="AI360" s="169">
        <v>2153</v>
      </c>
      <c r="AJ360" s="169">
        <v>2153</v>
      </c>
      <c r="AK360" s="169">
        <v>2153</v>
      </c>
      <c r="AL360" s="162">
        <v>1</v>
      </c>
      <c r="AM360" s="162">
        <v>1</v>
      </c>
      <c r="AN360" s="162">
        <v>1</v>
      </c>
      <c r="AO360" s="224">
        <v>2139</v>
      </c>
      <c r="AP360" s="169">
        <v>2139</v>
      </c>
      <c r="AQ360" s="169">
        <v>2139</v>
      </c>
      <c r="AR360" s="169">
        <v>2139</v>
      </c>
      <c r="AS360" s="162">
        <v>1</v>
      </c>
      <c r="AT360" s="162">
        <v>1</v>
      </c>
      <c r="AU360" s="162">
        <v>1</v>
      </c>
      <c r="AV360" s="169">
        <v>2159</v>
      </c>
      <c r="AW360" s="169">
        <v>469</v>
      </c>
      <c r="AX360" s="169">
        <v>0</v>
      </c>
      <c r="AY360" s="169">
        <v>0</v>
      </c>
      <c r="AZ360" s="162">
        <v>1</v>
      </c>
      <c r="BA360" s="162">
        <v>0</v>
      </c>
      <c r="BB360" s="162">
        <v>0</v>
      </c>
      <c r="BC360" s="169">
        <v>0</v>
      </c>
      <c r="BD360" s="169">
        <v>0</v>
      </c>
      <c r="BE360" s="169">
        <v>0</v>
      </c>
      <c r="BF360" s="169">
        <v>0</v>
      </c>
      <c r="BG360" s="162">
        <v>1</v>
      </c>
      <c r="BH360" s="169">
        <v>0</v>
      </c>
      <c r="BI360" s="169">
        <v>0</v>
      </c>
      <c r="BJ360" s="169">
        <v>0</v>
      </c>
      <c r="BK360" s="162">
        <v>0</v>
      </c>
      <c r="BL360" s="169">
        <v>0</v>
      </c>
      <c r="BM360" s="169">
        <v>0</v>
      </c>
      <c r="BN360" s="169">
        <v>0</v>
      </c>
      <c r="BO360" s="169">
        <v>0</v>
      </c>
      <c r="BP360" s="169">
        <v>0</v>
      </c>
      <c r="BQ360" s="162">
        <v>0</v>
      </c>
      <c r="BR360" s="169">
        <v>0</v>
      </c>
      <c r="BS360" s="169">
        <v>0</v>
      </c>
      <c r="BT360" s="169">
        <v>0</v>
      </c>
      <c r="BU360" s="161" t="s">
        <v>2461</v>
      </c>
      <c r="BV360" s="161" t="s">
        <v>2462</v>
      </c>
      <c r="BW360" s="161" t="s">
        <v>1192</v>
      </c>
      <c r="BX360" s="161" t="s">
        <v>1220</v>
      </c>
      <c r="BY360" s="161" t="s">
        <v>2617</v>
      </c>
      <c r="BZ360" s="161" t="s">
        <v>1220</v>
      </c>
      <c r="CB360" s="161" t="s">
        <v>1220</v>
      </c>
      <c r="CF360" s="161" t="s">
        <v>2666</v>
      </c>
      <c r="CG360" s="161" t="s">
        <v>2667</v>
      </c>
      <c r="CI360" s="161">
        <v>0</v>
      </c>
      <c r="CJ360" s="161">
        <v>1.1652502009757599</v>
      </c>
      <c r="CK360" s="161" t="s">
        <v>2621</v>
      </c>
      <c r="CL360" s="161" t="s">
        <v>2622</v>
      </c>
    </row>
    <row r="361" spans="1:90" x14ac:dyDescent="0.25">
      <c r="A361" s="161">
        <v>1738</v>
      </c>
      <c r="B361" s="201" t="s">
        <v>2702</v>
      </c>
      <c r="C361" s="161" t="s">
        <v>2702</v>
      </c>
      <c r="D361" s="201" t="s">
        <v>1369</v>
      </c>
      <c r="E361" s="201" t="s">
        <v>1369</v>
      </c>
      <c r="F361" s="161" t="s">
        <v>2703</v>
      </c>
      <c r="G361" s="161" t="s">
        <v>2704</v>
      </c>
      <c r="H361" s="161" t="s">
        <v>2704</v>
      </c>
      <c r="I361" s="161" t="s">
        <v>2705</v>
      </c>
      <c r="J361" s="161" t="s">
        <v>2706</v>
      </c>
      <c r="O361" s="161" t="s">
        <v>2562</v>
      </c>
      <c r="P361" s="169">
        <v>1406</v>
      </c>
      <c r="Q361" s="190">
        <v>1406</v>
      </c>
      <c r="R361" s="162">
        <v>1</v>
      </c>
      <c r="S361" s="190">
        <v>1410</v>
      </c>
      <c r="T361" s="190">
        <v>1410</v>
      </c>
      <c r="U361" s="190">
        <v>1410</v>
      </c>
      <c r="V361" s="162">
        <v>1</v>
      </c>
      <c r="W361" s="162">
        <v>1</v>
      </c>
      <c r="X361" s="190">
        <v>1401</v>
      </c>
      <c r="Y361" s="190">
        <v>1401</v>
      </c>
      <c r="Z361" s="190">
        <v>1401</v>
      </c>
      <c r="AA361" s="162">
        <v>1</v>
      </c>
      <c r="AB361" s="162">
        <v>1</v>
      </c>
      <c r="AC361" s="169">
        <v>1385</v>
      </c>
      <c r="AD361" s="169">
        <v>1385</v>
      </c>
      <c r="AE361" s="169">
        <v>1385</v>
      </c>
      <c r="AF361" s="162">
        <v>1</v>
      </c>
      <c r="AG361" s="162">
        <v>1</v>
      </c>
      <c r="AH361" s="169">
        <v>1394</v>
      </c>
      <c r="AI361" s="169">
        <v>1394</v>
      </c>
      <c r="AJ361" s="169">
        <v>1394</v>
      </c>
      <c r="AK361" s="169">
        <v>1394</v>
      </c>
      <c r="AL361" s="162">
        <v>1</v>
      </c>
      <c r="AM361" s="162">
        <v>1</v>
      </c>
      <c r="AN361" s="162">
        <v>1</v>
      </c>
      <c r="AO361" s="224">
        <v>1375</v>
      </c>
      <c r="AP361" s="169">
        <v>1375</v>
      </c>
      <c r="AQ361" s="169">
        <v>1375</v>
      </c>
      <c r="AR361" s="169">
        <v>1375</v>
      </c>
      <c r="AS361" s="162">
        <v>1</v>
      </c>
      <c r="AT361" s="162">
        <v>1</v>
      </c>
      <c r="AU361" s="162">
        <v>1</v>
      </c>
      <c r="AV361" s="169">
        <v>1389</v>
      </c>
      <c r="AW361" s="169">
        <v>872</v>
      </c>
      <c r="AX361" s="169">
        <v>0</v>
      </c>
      <c r="AY361" s="169">
        <v>0</v>
      </c>
      <c r="AZ361" s="162">
        <v>1</v>
      </c>
      <c r="BA361" s="162">
        <v>0</v>
      </c>
      <c r="BB361" s="162">
        <v>0</v>
      </c>
      <c r="BC361" s="169">
        <v>0</v>
      </c>
      <c r="BD361" s="169">
        <v>0</v>
      </c>
      <c r="BE361" s="169">
        <v>0</v>
      </c>
      <c r="BF361" s="169">
        <v>0</v>
      </c>
      <c r="BG361" s="162">
        <v>0</v>
      </c>
      <c r="BH361" s="169">
        <v>0</v>
      </c>
      <c r="BI361" s="169">
        <v>0</v>
      </c>
      <c r="BJ361" s="169">
        <v>0</v>
      </c>
      <c r="BK361" s="162">
        <v>0</v>
      </c>
      <c r="BL361" s="169">
        <v>0</v>
      </c>
      <c r="BM361" s="169">
        <v>0</v>
      </c>
      <c r="BN361" s="169">
        <v>0</v>
      </c>
      <c r="BO361" s="169">
        <v>0</v>
      </c>
      <c r="BP361" s="169">
        <v>0</v>
      </c>
      <c r="BQ361" s="162">
        <v>0</v>
      </c>
      <c r="BR361" s="169">
        <v>0</v>
      </c>
      <c r="BS361" s="169">
        <v>0</v>
      </c>
      <c r="BT361" s="169">
        <v>0</v>
      </c>
      <c r="BU361" s="161" t="s">
        <v>2461</v>
      </c>
      <c r="BV361" s="161" t="s">
        <v>2462</v>
      </c>
      <c r="BW361" s="161" t="s">
        <v>1192</v>
      </c>
      <c r="BX361" s="161" t="s">
        <v>1220</v>
      </c>
      <c r="BY361" s="161" t="s">
        <v>2617</v>
      </c>
      <c r="BZ361" s="161" t="s">
        <v>1220</v>
      </c>
      <c r="CB361" s="161" t="s">
        <v>1220</v>
      </c>
      <c r="CF361" s="161" t="s">
        <v>2618</v>
      </c>
      <c r="CG361" s="161" t="s">
        <v>2619</v>
      </c>
      <c r="CH361" s="220" t="s">
        <v>2620</v>
      </c>
      <c r="CI361" s="161">
        <v>0</v>
      </c>
      <c r="CJ361" s="161">
        <v>1.1316476221053999</v>
      </c>
      <c r="CK361" s="161" t="s">
        <v>2621</v>
      </c>
      <c r="CL361" s="161" t="s">
        <v>2622</v>
      </c>
    </row>
    <row r="362" spans="1:90" x14ac:dyDescent="0.25">
      <c r="A362" s="161">
        <v>1739</v>
      </c>
      <c r="B362" s="201" t="s">
        <v>2707</v>
      </c>
      <c r="C362" s="161" t="s">
        <v>2707</v>
      </c>
      <c r="D362" s="201" t="s">
        <v>1369</v>
      </c>
      <c r="E362" s="201" t="s">
        <v>1369</v>
      </c>
      <c r="F362" s="161" t="s">
        <v>2708</v>
      </c>
      <c r="G362" s="161" t="s">
        <v>2709</v>
      </c>
      <c r="H362" s="161" t="s">
        <v>2709</v>
      </c>
      <c r="I362" s="161" t="s">
        <v>2705</v>
      </c>
      <c r="J362" s="161" t="s">
        <v>2706</v>
      </c>
      <c r="O362" s="161" t="s">
        <v>2562</v>
      </c>
      <c r="P362" s="169">
        <v>499</v>
      </c>
      <c r="Q362" s="190">
        <v>499</v>
      </c>
      <c r="R362" s="162">
        <v>1</v>
      </c>
      <c r="S362" s="190">
        <v>494</v>
      </c>
      <c r="T362" s="190">
        <v>494</v>
      </c>
      <c r="U362" s="190">
        <v>494</v>
      </c>
      <c r="V362" s="162">
        <v>1</v>
      </c>
      <c r="W362" s="162">
        <v>1</v>
      </c>
      <c r="X362" s="190">
        <v>503</v>
      </c>
      <c r="Y362" s="190">
        <v>503</v>
      </c>
      <c r="Z362" s="190">
        <v>503</v>
      </c>
      <c r="AA362" s="162">
        <v>1</v>
      </c>
      <c r="AB362" s="162">
        <v>1</v>
      </c>
      <c r="AC362" s="169">
        <v>498</v>
      </c>
      <c r="AD362" s="169">
        <v>498</v>
      </c>
      <c r="AE362" s="169">
        <v>498</v>
      </c>
      <c r="AF362" s="162">
        <v>1</v>
      </c>
      <c r="AG362" s="162">
        <v>1</v>
      </c>
      <c r="AH362" s="169">
        <v>475</v>
      </c>
      <c r="AI362" s="169">
        <v>475</v>
      </c>
      <c r="AJ362" s="169">
        <v>475</v>
      </c>
      <c r="AK362" s="169">
        <v>475</v>
      </c>
      <c r="AL362" s="162">
        <v>1</v>
      </c>
      <c r="AM362" s="162">
        <v>1</v>
      </c>
      <c r="AN362" s="162">
        <v>1</v>
      </c>
      <c r="AO362" s="224">
        <v>469</v>
      </c>
      <c r="AP362" s="169">
        <v>469</v>
      </c>
      <c r="AQ362" s="169">
        <v>469</v>
      </c>
      <c r="AR362" s="169">
        <v>469</v>
      </c>
      <c r="AS362" s="162">
        <v>1</v>
      </c>
      <c r="AT362" s="162">
        <v>1</v>
      </c>
      <c r="AU362" s="162">
        <v>1</v>
      </c>
      <c r="AV362" s="169">
        <v>469</v>
      </c>
      <c r="AW362" s="169">
        <v>2467</v>
      </c>
      <c r="AX362" s="169">
        <v>0</v>
      </c>
      <c r="AY362" s="169">
        <v>0</v>
      </c>
      <c r="AZ362" s="162">
        <v>1</v>
      </c>
      <c r="BA362" s="162">
        <v>0</v>
      </c>
      <c r="BB362" s="162">
        <v>0</v>
      </c>
      <c r="BC362" s="169">
        <v>0</v>
      </c>
      <c r="BD362" s="169">
        <v>0</v>
      </c>
      <c r="BE362" s="169">
        <v>0</v>
      </c>
      <c r="BF362" s="169">
        <v>0</v>
      </c>
      <c r="BG362" s="162">
        <v>1</v>
      </c>
      <c r="BH362" s="169">
        <v>0</v>
      </c>
      <c r="BI362" s="169">
        <v>0</v>
      </c>
      <c r="BJ362" s="169">
        <v>0</v>
      </c>
      <c r="BK362" s="162">
        <v>0</v>
      </c>
      <c r="BL362" s="169">
        <v>0</v>
      </c>
      <c r="BM362" s="169">
        <v>0</v>
      </c>
      <c r="BN362" s="169">
        <v>0</v>
      </c>
      <c r="BO362" s="169">
        <v>0</v>
      </c>
      <c r="BP362" s="169">
        <v>0</v>
      </c>
      <c r="BQ362" s="162">
        <v>0</v>
      </c>
      <c r="BR362" s="169">
        <v>0</v>
      </c>
      <c r="BS362" s="169">
        <v>0</v>
      </c>
      <c r="BT362" s="169">
        <v>0</v>
      </c>
      <c r="BU362" s="161" t="s">
        <v>2461</v>
      </c>
      <c r="BV362" s="161" t="s">
        <v>2462</v>
      </c>
      <c r="BW362" s="161" t="s">
        <v>1192</v>
      </c>
      <c r="BX362" s="161" t="s">
        <v>1220</v>
      </c>
      <c r="BY362" s="161" t="s">
        <v>2617</v>
      </c>
      <c r="BZ362" s="161" t="s">
        <v>1220</v>
      </c>
      <c r="CB362" s="161" t="s">
        <v>1220</v>
      </c>
      <c r="CF362" s="161" t="s">
        <v>2618</v>
      </c>
      <c r="CG362" s="161" t="s">
        <v>2619</v>
      </c>
      <c r="CH362" s="220" t="s">
        <v>2620</v>
      </c>
      <c r="CI362" s="161">
        <v>0</v>
      </c>
      <c r="CJ362" s="161">
        <v>1.2805689359930299</v>
      </c>
      <c r="CK362" s="161" t="s">
        <v>2621</v>
      </c>
      <c r="CL362" s="161" t="s">
        <v>2622</v>
      </c>
    </row>
    <row r="363" spans="1:90" x14ac:dyDescent="0.25">
      <c r="A363" s="161">
        <v>1740</v>
      </c>
      <c r="B363" s="201" t="s">
        <v>2710</v>
      </c>
      <c r="C363" s="161" t="s">
        <v>2710</v>
      </c>
      <c r="D363" s="201" t="s">
        <v>1369</v>
      </c>
      <c r="E363" s="201" t="s">
        <v>1369</v>
      </c>
      <c r="F363" s="161" t="s">
        <v>2711</v>
      </c>
      <c r="G363" s="161" t="s">
        <v>2712</v>
      </c>
      <c r="H363" s="161" t="s">
        <v>2712</v>
      </c>
      <c r="I363" s="161" t="s">
        <v>2705</v>
      </c>
      <c r="J363" s="161" t="s">
        <v>2706</v>
      </c>
      <c r="O363" s="161" t="s">
        <v>2562</v>
      </c>
      <c r="P363" s="169">
        <v>928</v>
      </c>
      <c r="Q363" s="190">
        <v>928</v>
      </c>
      <c r="R363" s="162">
        <v>1</v>
      </c>
      <c r="S363" s="190">
        <v>916</v>
      </c>
      <c r="T363" s="190">
        <v>916</v>
      </c>
      <c r="U363" s="190">
        <v>916</v>
      </c>
      <c r="V363" s="162">
        <v>1</v>
      </c>
      <c r="W363" s="162">
        <v>1</v>
      </c>
      <c r="X363" s="190">
        <v>902</v>
      </c>
      <c r="Y363" s="190">
        <v>902</v>
      </c>
      <c r="Z363" s="190">
        <v>902</v>
      </c>
      <c r="AA363" s="162">
        <v>1</v>
      </c>
      <c r="AB363" s="162">
        <v>1</v>
      </c>
      <c r="AC363" s="169">
        <v>922</v>
      </c>
      <c r="AD363" s="169">
        <v>922</v>
      </c>
      <c r="AE363" s="169">
        <v>922</v>
      </c>
      <c r="AF363" s="162">
        <v>1</v>
      </c>
      <c r="AG363" s="162">
        <v>1</v>
      </c>
      <c r="AH363" s="169">
        <v>892</v>
      </c>
      <c r="AI363" s="169">
        <v>892</v>
      </c>
      <c r="AJ363" s="169">
        <v>892</v>
      </c>
      <c r="AK363" s="169">
        <v>892</v>
      </c>
      <c r="AL363" s="162">
        <v>1</v>
      </c>
      <c r="AM363" s="162">
        <v>1</v>
      </c>
      <c r="AN363" s="162">
        <v>1</v>
      </c>
      <c r="AO363" s="224">
        <v>867</v>
      </c>
      <c r="AP363" s="169">
        <v>867</v>
      </c>
      <c r="AQ363" s="169">
        <v>867</v>
      </c>
      <c r="AR363" s="169">
        <v>867</v>
      </c>
      <c r="AS363" s="162">
        <v>1</v>
      </c>
      <c r="AT363" s="162">
        <v>1</v>
      </c>
      <c r="AU363" s="162">
        <v>1</v>
      </c>
      <c r="AV363" s="169">
        <v>872</v>
      </c>
      <c r="AW363" s="169">
        <v>1264</v>
      </c>
      <c r="AX363" s="169">
        <v>0</v>
      </c>
      <c r="AY363" s="169">
        <v>0</v>
      </c>
      <c r="AZ363" s="162">
        <v>1</v>
      </c>
      <c r="BA363" s="162">
        <v>0</v>
      </c>
      <c r="BB363" s="162">
        <v>0</v>
      </c>
      <c r="BC363" s="169">
        <v>0</v>
      </c>
      <c r="BD363" s="169">
        <v>0</v>
      </c>
      <c r="BE363" s="169">
        <v>0</v>
      </c>
      <c r="BF363" s="169">
        <v>0</v>
      </c>
      <c r="BG363" s="162">
        <v>1</v>
      </c>
      <c r="BH363" s="169">
        <v>0</v>
      </c>
      <c r="BI363" s="169">
        <v>0</v>
      </c>
      <c r="BJ363" s="169">
        <v>0</v>
      </c>
      <c r="BK363" s="162">
        <v>0</v>
      </c>
      <c r="BL363" s="169">
        <v>0</v>
      </c>
      <c r="BM363" s="169">
        <v>0</v>
      </c>
      <c r="BN363" s="169">
        <v>0</v>
      </c>
      <c r="BO363" s="169">
        <v>0</v>
      </c>
      <c r="BP363" s="169">
        <v>0</v>
      </c>
      <c r="BQ363" s="162">
        <v>0</v>
      </c>
      <c r="BR363" s="169">
        <v>0</v>
      </c>
      <c r="BS363" s="169">
        <v>0</v>
      </c>
      <c r="BT363" s="169">
        <v>0</v>
      </c>
      <c r="BU363" s="161" t="s">
        <v>2461</v>
      </c>
      <c r="BV363" s="161" t="s">
        <v>2462</v>
      </c>
      <c r="BW363" s="161" t="s">
        <v>1192</v>
      </c>
      <c r="BX363" s="161" t="s">
        <v>1220</v>
      </c>
      <c r="BY363" s="161" t="s">
        <v>2617</v>
      </c>
      <c r="BZ363" s="161" t="s">
        <v>1220</v>
      </c>
      <c r="CB363" s="161" t="s">
        <v>1220</v>
      </c>
      <c r="CF363" s="161" t="s">
        <v>2618</v>
      </c>
      <c r="CG363" s="161" t="s">
        <v>2619</v>
      </c>
      <c r="CH363" s="220" t="s">
        <v>2620</v>
      </c>
      <c r="CI363" s="161">
        <v>0</v>
      </c>
      <c r="CJ363" s="161">
        <v>1.43690010964923</v>
      </c>
      <c r="CK363" s="161" t="s">
        <v>2621</v>
      </c>
      <c r="CL363" s="161" t="s">
        <v>2622</v>
      </c>
    </row>
    <row r="364" spans="1:90" x14ac:dyDescent="0.25">
      <c r="A364" s="161">
        <v>1742</v>
      </c>
      <c r="B364" s="201" t="s">
        <v>2713</v>
      </c>
      <c r="C364" s="161" t="s">
        <v>2713</v>
      </c>
      <c r="D364" s="201" t="s">
        <v>1369</v>
      </c>
      <c r="E364" s="201" t="s">
        <v>1369</v>
      </c>
      <c r="F364" s="161" t="s">
        <v>2714</v>
      </c>
      <c r="G364" s="161" t="s">
        <v>2715</v>
      </c>
      <c r="H364" s="161" t="s">
        <v>2715</v>
      </c>
      <c r="I364" s="161" t="s">
        <v>2705</v>
      </c>
      <c r="J364" s="161" t="s">
        <v>2706</v>
      </c>
      <c r="O364" s="161" t="s">
        <v>2562</v>
      </c>
      <c r="P364" s="169">
        <v>2357</v>
      </c>
      <c r="Q364" s="190">
        <v>2357</v>
      </c>
      <c r="R364" s="162">
        <v>1</v>
      </c>
      <c r="S364" s="190">
        <v>2409</v>
      </c>
      <c r="T364" s="190">
        <v>2409</v>
      </c>
      <c r="U364" s="190">
        <v>2409</v>
      </c>
      <c r="V364" s="162">
        <v>1</v>
      </c>
      <c r="W364" s="162">
        <v>1</v>
      </c>
      <c r="X364" s="190">
        <v>2465</v>
      </c>
      <c r="Y364" s="190">
        <v>2465</v>
      </c>
      <c r="Z364" s="190">
        <v>2465</v>
      </c>
      <c r="AA364" s="162">
        <v>1</v>
      </c>
      <c r="AB364" s="162">
        <v>1</v>
      </c>
      <c r="AC364" s="169">
        <v>2449</v>
      </c>
      <c r="AD364" s="169">
        <v>2449</v>
      </c>
      <c r="AE364" s="169">
        <v>2449</v>
      </c>
      <c r="AF364" s="162">
        <v>1</v>
      </c>
      <c r="AG364" s="162">
        <v>1</v>
      </c>
      <c r="AH364" s="169">
        <v>2489</v>
      </c>
      <c r="AI364" s="169">
        <v>2489</v>
      </c>
      <c r="AJ364" s="169">
        <v>2489</v>
      </c>
      <c r="AK364" s="169">
        <v>2489</v>
      </c>
      <c r="AL364" s="162">
        <v>1</v>
      </c>
      <c r="AM364" s="162">
        <v>1</v>
      </c>
      <c r="AN364" s="162">
        <v>1</v>
      </c>
      <c r="AO364" s="224">
        <v>2466</v>
      </c>
      <c r="AP364" s="169">
        <v>2466</v>
      </c>
      <c r="AQ364" s="169">
        <v>2466</v>
      </c>
      <c r="AR364" s="169">
        <v>2466</v>
      </c>
      <c r="AS364" s="162">
        <v>1</v>
      </c>
      <c r="AT364" s="162">
        <v>1</v>
      </c>
      <c r="AU364" s="162">
        <v>1</v>
      </c>
      <c r="AV364" s="169">
        <v>2467</v>
      </c>
      <c r="AW364" s="169">
        <v>3840</v>
      </c>
      <c r="AX364" s="169">
        <v>0</v>
      </c>
      <c r="AY364" s="169">
        <v>0</v>
      </c>
      <c r="AZ364" s="162">
        <v>1</v>
      </c>
      <c r="BA364" s="162">
        <v>0</v>
      </c>
      <c r="BB364" s="162">
        <v>0</v>
      </c>
      <c r="BC364" s="169">
        <v>0</v>
      </c>
      <c r="BD364" s="169">
        <v>0</v>
      </c>
      <c r="BE364" s="169">
        <v>0</v>
      </c>
      <c r="BF364" s="169">
        <v>0</v>
      </c>
      <c r="BG364" s="162">
        <v>0</v>
      </c>
      <c r="BH364" s="169">
        <v>0</v>
      </c>
      <c r="BI364" s="169">
        <v>0</v>
      </c>
      <c r="BJ364" s="169">
        <v>0</v>
      </c>
      <c r="BK364" s="162">
        <v>0</v>
      </c>
      <c r="BL364" s="169">
        <v>0</v>
      </c>
      <c r="BM364" s="169">
        <v>0</v>
      </c>
      <c r="BN364" s="169">
        <v>0</v>
      </c>
      <c r="BO364" s="169">
        <v>0</v>
      </c>
      <c r="BP364" s="169">
        <v>0</v>
      </c>
      <c r="BQ364" s="162">
        <v>0</v>
      </c>
      <c r="BR364" s="169">
        <v>0</v>
      </c>
      <c r="BS364" s="169">
        <v>0</v>
      </c>
      <c r="BT364" s="169">
        <v>0</v>
      </c>
      <c r="BU364" s="161" t="s">
        <v>2461</v>
      </c>
      <c r="BV364" s="161" t="s">
        <v>2462</v>
      </c>
      <c r="BW364" s="161" t="s">
        <v>1192</v>
      </c>
      <c r="BX364" s="161" t="s">
        <v>1220</v>
      </c>
      <c r="BY364" s="161" t="s">
        <v>2617</v>
      </c>
      <c r="BZ364" s="161" t="s">
        <v>1220</v>
      </c>
      <c r="CB364" s="161" t="s">
        <v>1220</v>
      </c>
      <c r="CF364" s="161" t="s">
        <v>2618</v>
      </c>
      <c r="CG364" s="161" t="s">
        <v>2619</v>
      </c>
      <c r="CH364" s="220" t="s">
        <v>2620</v>
      </c>
      <c r="CI364" s="161">
        <v>0</v>
      </c>
      <c r="CJ364" s="161">
        <v>1.25025489307355</v>
      </c>
      <c r="CK364" s="161" t="s">
        <v>2621</v>
      </c>
      <c r="CL364" s="161" t="s">
        <v>2622</v>
      </c>
    </row>
    <row r="365" spans="1:90" x14ac:dyDescent="0.25">
      <c r="A365" s="161">
        <v>1743</v>
      </c>
      <c r="B365" s="201" t="s">
        <v>2716</v>
      </c>
      <c r="C365" s="161" t="s">
        <v>2716</v>
      </c>
      <c r="D365" s="201" t="s">
        <v>1369</v>
      </c>
      <c r="E365" s="201" t="s">
        <v>1369</v>
      </c>
      <c r="F365" s="161" t="s">
        <v>2717</v>
      </c>
      <c r="G365" s="161" t="s">
        <v>2718</v>
      </c>
      <c r="H365" s="161" t="s">
        <v>2718</v>
      </c>
      <c r="I365" s="161" t="s">
        <v>2705</v>
      </c>
      <c r="J365" s="161" t="s">
        <v>2706</v>
      </c>
      <c r="O365" s="161" t="s">
        <v>2562</v>
      </c>
      <c r="P365" s="169">
        <v>1270</v>
      </c>
      <c r="Q365" s="190">
        <v>1270</v>
      </c>
      <c r="R365" s="162">
        <v>1</v>
      </c>
      <c r="S365" s="190">
        <v>1264</v>
      </c>
      <c r="T365" s="190">
        <v>1264</v>
      </c>
      <c r="U365" s="190">
        <v>1264</v>
      </c>
      <c r="V365" s="162">
        <v>1</v>
      </c>
      <c r="W365" s="162">
        <v>1</v>
      </c>
      <c r="X365" s="190">
        <v>1263</v>
      </c>
      <c r="Y365" s="190">
        <v>1263</v>
      </c>
      <c r="Z365" s="190">
        <v>1263</v>
      </c>
      <c r="AA365" s="162">
        <v>1</v>
      </c>
      <c r="AB365" s="162">
        <v>1</v>
      </c>
      <c r="AC365" s="169">
        <v>1257</v>
      </c>
      <c r="AD365" s="169">
        <v>1257</v>
      </c>
      <c r="AE365" s="169">
        <v>1257</v>
      </c>
      <c r="AF365" s="162">
        <v>1</v>
      </c>
      <c r="AG365" s="162">
        <v>1</v>
      </c>
      <c r="AH365" s="169">
        <v>1252</v>
      </c>
      <c r="AI365" s="169">
        <v>1252</v>
      </c>
      <c r="AJ365" s="169">
        <v>1252</v>
      </c>
      <c r="AK365" s="169">
        <v>1252</v>
      </c>
      <c r="AL365" s="162">
        <v>1</v>
      </c>
      <c r="AM365" s="162">
        <v>1</v>
      </c>
      <c r="AN365" s="162">
        <v>1</v>
      </c>
      <c r="AO365" s="224">
        <v>1250</v>
      </c>
      <c r="AP365" s="169">
        <v>1250</v>
      </c>
      <c r="AQ365" s="169">
        <v>1250</v>
      </c>
      <c r="AR365" s="169">
        <v>1250</v>
      </c>
      <c r="AS365" s="162">
        <v>1</v>
      </c>
      <c r="AT365" s="162">
        <v>1</v>
      </c>
      <c r="AU365" s="162">
        <v>1</v>
      </c>
      <c r="AV365" s="169">
        <v>1264</v>
      </c>
      <c r="AW365" s="169">
        <v>628</v>
      </c>
      <c r="AX365" s="169">
        <v>0</v>
      </c>
      <c r="AY365" s="169">
        <v>0</v>
      </c>
      <c r="AZ365" s="162">
        <v>1</v>
      </c>
      <c r="BA365" s="162">
        <v>0</v>
      </c>
      <c r="BB365" s="162">
        <v>0</v>
      </c>
      <c r="BC365" s="169">
        <v>0</v>
      </c>
      <c r="BD365" s="169">
        <v>0</v>
      </c>
      <c r="BE365" s="169">
        <v>0</v>
      </c>
      <c r="BF365" s="169">
        <v>0</v>
      </c>
      <c r="BG365" s="162">
        <v>1</v>
      </c>
      <c r="BH365" s="169">
        <v>0</v>
      </c>
      <c r="BI365" s="169">
        <v>0</v>
      </c>
      <c r="BJ365" s="169">
        <v>0</v>
      </c>
      <c r="BK365" s="162">
        <v>0</v>
      </c>
      <c r="BL365" s="169">
        <v>0</v>
      </c>
      <c r="BM365" s="169">
        <v>0</v>
      </c>
      <c r="BN365" s="169">
        <v>0</v>
      </c>
      <c r="BO365" s="169">
        <v>0</v>
      </c>
      <c r="BP365" s="169">
        <v>0</v>
      </c>
      <c r="BQ365" s="162">
        <v>0</v>
      </c>
      <c r="BR365" s="169">
        <v>0</v>
      </c>
      <c r="BS365" s="169">
        <v>0</v>
      </c>
      <c r="BT365" s="169">
        <v>0</v>
      </c>
      <c r="BU365" s="161" t="s">
        <v>2461</v>
      </c>
      <c r="BV365" s="161" t="s">
        <v>2462</v>
      </c>
      <c r="BW365" s="161" t="s">
        <v>1192</v>
      </c>
      <c r="BX365" s="161" t="s">
        <v>1220</v>
      </c>
      <c r="BY365" s="161" t="s">
        <v>2617</v>
      </c>
      <c r="BZ365" s="161" t="s">
        <v>1220</v>
      </c>
      <c r="CB365" s="161" t="s">
        <v>1220</v>
      </c>
      <c r="CF365" s="161" t="s">
        <v>2618</v>
      </c>
      <c r="CG365" s="161" t="s">
        <v>2619</v>
      </c>
      <c r="CH365" s="220" t="s">
        <v>2620</v>
      </c>
      <c r="CI365" s="161">
        <v>0</v>
      </c>
      <c r="CJ365" s="161">
        <v>1.1198468132912001</v>
      </c>
      <c r="CK365" s="161" t="s">
        <v>2621</v>
      </c>
      <c r="CL365" s="161" t="s">
        <v>2622</v>
      </c>
    </row>
    <row r="366" spans="1:90" x14ac:dyDescent="0.25">
      <c r="A366" s="161">
        <v>1744</v>
      </c>
      <c r="B366" s="201" t="s">
        <v>2719</v>
      </c>
      <c r="C366" s="161" t="s">
        <v>2719</v>
      </c>
      <c r="D366" s="201" t="s">
        <v>1369</v>
      </c>
      <c r="E366" s="201" t="s">
        <v>1369</v>
      </c>
      <c r="F366" s="161" t="s">
        <v>2720</v>
      </c>
      <c r="G366" s="161" t="s">
        <v>2721</v>
      </c>
      <c r="H366" s="161" t="s">
        <v>2721</v>
      </c>
      <c r="I366" s="161" t="s">
        <v>2615</v>
      </c>
      <c r="J366" s="161" t="s">
        <v>2616</v>
      </c>
      <c r="O366" s="161" t="s">
        <v>2562</v>
      </c>
      <c r="P366" s="169">
        <v>3636</v>
      </c>
      <c r="Q366" s="190">
        <v>3636</v>
      </c>
      <c r="R366" s="162">
        <v>1</v>
      </c>
      <c r="S366" s="190">
        <v>3679</v>
      </c>
      <c r="T366" s="190">
        <v>3679</v>
      </c>
      <c r="U366" s="190">
        <v>3679</v>
      </c>
      <c r="V366" s="162">
        <v>1</v>
      </c>
      <c r="W366" s="162">
        <v>1</v>
      </c>
      <c r="X366" s="190">
        <v>3688</v>
      </c>
      <c r="Y366" s="190">
        <v>3688</v>
      </c>
      <c r="Z366" s="190">
        <v>3688</v>
      </c>
      <c r="AA366" s="162">
        <v>1</v>
      </c>
      <c r="AB366" s="162">
        <v>1</v>
      </c>
      <c r="AC366" s="169">
        <v>3732</v>
      </c>
      <c r="AD366" s="169">
        <v>3732</v>
      </c>
      <c r="AE366" s="169">
        <v>3732</v>
      </c>
      <c r="AF366" s="162">
        <v>1</v>
      </c>
      <c r="AG366" s="162">
        <v>1</v>
      </c>
      <c r="AH366" s="169">
        <v>3751</v>
      </c>
      <c r="AI366" s="169">
        <v>3751</v>
      </c>
      <c r="AJ366" s="169">
        <v>3751</v>
      </c>
      <c r="AK366" s="169">
        <v>3751</v>
      </c>
      <c r="AL366" s="162">
        <v>1</v>
      </c>
      <c r="AM366" s="162">
        <v>1</v>
      </c>
      <c r="AN366" s="162">
        <v>1</v>
      </c>
      <c r="AO366" s="224">
        <v>3825</v>
      </c>
      <c r="AP366" s="169">
        <v>3825</v>
      </c>
      <c r="AQ366" s="169">
        <v>3825</v>
      </c>
      <c r="AR366" s="169">
        <v>3825</v>
      </c>
      <c r="AS366" s="162">
        <v>1</v>
      </c>
      <c r="AT366" s="162">
        <v>1</v>
      </c>
      <c r="AU366" s="162">
        <v>1</v>
      </c>
      <c r="AV366" s="169">
        <v>3840</v>
      </c>
      <c r="AW366" s="169">
        <v>1090</v>
      </c>
      <c r="AX366" s="169">
        <v>0</v>
      </c>
      <c r="AY366" s="169">
        <v>0</v>
      </c>
      <c r="AZ366" s="162">
        <v>1</v>
      </c>
      <c r="BA366" s="162">
        <v>0</v>
      </c>
      <c r="BB366" s="162">
        <v>0</v>
      </c>
      <c r="BC366" s="169">
        <v>0</v>
      </c>
      <c r="BD366" s="169">
        <v>0</v>
      </c>
      <c r="BE366" s="169">
        <v>0</v>
      </c>
      <c r="BF366" s="169">
        <v>0</v>
      </c>
      <c r="BG366" s="162">
        <v>1</v>
      </c>
      <c r="BH366" s="169">
        <v>0</v>
      </c>
      <c r="BI366" s="169">
        <v>0</v>
      </c>
      <c r="BJ366" s="169">
        <v>0</v>
      </c>
      <c r="BK366" s="162">
        <v>0</v>
      </c>
      <c r="BL366" s="169">
        <v>0</v>
      </c>
      <c r="BM366" s="169">
        <v>0</v>
      </c>
      <c r="BN366" s="169">
        <v>0</v>
      </c>
      <c r="BO366" s="169">
        <v>0</v>
      </c>
      <c r="BP366" s="169">
        <v>0</v>
      </c>
      <c r="BQ366" s="162">
        <v>0</v>
      </c>
      <c r="BR366" s="169">
        <v>0</v>
      </c>
      <c r="BS366" s="169">
        <v>0</v>
      </c>
      <c r="BT366" s="169">
        <v>0</v>
      </c>
      <c r="BU366" s="161" t="s">
        <v>2461</v>
      </c>
      <c r="BV366" s="161" t="s">
        <v>2462</v>
      </c>
      <c r="BW366" s="161" t="s">
        <v>1192</v>
      </c>
      <c r="BX366" s="161" t="s">
        <v>1220</v>
      </c>
      <c r="BY366" s="161" t="s">
        <v>2617</v>
      </c>
      <c r="BZ366" s="161" t="s">
        <v>1220</v>
      </c>
      <c r="CB366" s="161" t="s">
        <v>1220</v>
      </c>
      <c r="CF366" s="161" t="s">
        <v>2618</v>
      </c>
      <c r="CG366" s="161" t="s">
        <v>2619</v>
      </c>
      <c r="CH366" s="220" t="s">
        <v>2620</v>
      </c>
      <c r="CI366" s="161">
        <v>0</v>
      </c>
      <c r="CJ366" s="161">
        <v>1.0526571504823099</v>
      </c>
      <c r="CK366" s="161" t="s">
        <v>2621</v>
      </c>
      <c r="CL366" s="161" t="s">
        <v>2622</v>
      </c>
    </row>
    <row r="367" spans="1:90" x14ac:dyDescent="0.25">
      <c r="A367" s="161">
        <v>1748</v>
      </c>
      <c r="B367" s="201" t="s">
        <v>2722</v>
      </c>
      <c r="C367" s="161" t="s">
        <v>2722</v>
      </c>
      <c r="D367" s="201" t="s">
        <v>1369</v>
      </c>
      <c r="E367" s="201" t="s">
        <v>1369</v>
      </c>
      <c r="F367" s="161" t="s">
        <v>2669</v>
      </c>
      <c r="G367" s="161" t="s">
        <v>2670</v>
      </c>
      <c r="H367" s="161" t="s">
        <v>2723</v>
      </c>
      <c r="I367" s="161" t="s">
        <v>2615</v>
      </c>
      <c r="J367" s="161" t="s">
        <v>2616</v>
      </c>
      <c r="O367" s="161" t="s">
        <v>2562</v>
      </c>
      <c r="P367" s="169">
        <v>653</v>
      </c>
      <c r="Q367" s="190">
        <v>653</v>
      </c>
      <c r="R367" s="162">
        <v>1</v>
      </c>
      <c r="S367" s="190">
        <v>668</v>
      </c>
      <c r="T367" s="190">
        <v>668</v>
      </c>
      <c r="U367" s="190">
        <v>668</v>
      </c>
      <c r="V367" s="162">
        <v>1</v>
      </c>
      <c r="W367" s="162">
        <v>1</v>
      </c>
      <c r="X367" s="190">
        <v>669</v>
      </c>
      <c r="Y367" s="190">
        <v>669</v>
      </c>
      <c r="Z367" s="190">
        <v>669</v>
      </c>
      <c r="AA367" s="162">
        <v>1</v>
      </c>
      <c r="AB367" s="162">
        <v>1</v>
      </c>
      <c r="AC367" s="169">
        <v>642</v>
      </c>
      <c r="AD367" s="169">
        <v>642</v>
      </c>
      <c r="AE367" s="169">
        <v>642</v>
      </c>
      <c r="AF367" s="162">
        <v>1</v>
      </c>
      <c r="AG367" s="162">
        <v>1</v>
      </c>
      <c r="AH367" s="169">
        <v>630</v>
      </c>
      <c r="AI367" s="169">
        <v>630</v>
      </c>
      <c r="AJ367" s="169">
        <v>630</v>
      </c>
      <c r="AK367" s="169">
        <v>630</v>
      </c>
      <c r="AL367" s="162">
        <v>1</v>
      </c>
      <c r="AM367" s="162">
        <v>1</v>
      </c>
      <c r="AN367" s="162">
        <v>1</v>
      </c>
      <c r="AO367" s="224">
        <v>633</v>
      </c>
      <c r="AP367" s="169">
        <v>633</v>
      </c>
      <c r="AQ367" s="169">
        <v>633</v>
      </c>
      <c r="AR367" s="169">
        <v>633</v>
      </c>
      <c r="AS367" s="162">
        <v>1</v>
      </c>
      <c r="AT367" s="162">
        <v>1</v>
      </c>
      <c r="AU367" s="162">
        <v>1</v>
      </c>
      <c r="AV367" s="169">
        <v>628</v>
      </c>
      <c r="AW367" s="169">
        <v>4418</v>
      </c>
      <c r="AX367" s="169">
        <v>0</v>
      </c>
      <c r="AY367" s="169">
        <v>0</v>
      </c>
      <c r="AZ367" s="162">
        <v>1</v>
      </c>
      <c r="BA367" s="162">
        <v>0</v>
      </c>
      <c r="BB367" s="162">
        <v>0</v>
      </c>
      <c r="BC367" s="169">
        <v>0</v>
      </c>
      <c r="BD367" s="169">
        <v>0</v>
      </c>
      <c r="BE367" s="169">
        <v>0</v>
      </c>
      <c r="BF367" s="169">
        <v>0</v>
      </c>
      <c r="BG367" s="162">
        <v>0</v>
      </c>
      <c r="BH367" s="169">
        <v>0</v>
      </c>
      <c r="BI367" s="169">
        <v>0</v>
      </c>
      <c r="BJ367" s="169">
        <v>0</v>
      </c>
      <c r="BK367" s="162">
        <v>0</v>
      </c>
      <c r="BL367" s="169">
        <v>0</v>
      </c>
      <c r="BM367" s="169">
        <v>0</v>
      </c>
      <c r="BN367" s="169">
        <v>0</v>
      </c>
      <c r="BO367" s="169">
        <v>0</v>
      </c>
      <c r="BP367" s="169">
        <v>0</v>
      </c>
      <c r="BQ367" s="162">
        <v>0</v>
      </c>
      <c r="BR367" s="169">
        <v>0</v>
      </c>
      <c r="BS367" s="169">
        <v>0</v>
      </c>
      <c r="BT367" s="169">
        <v>0</v>
      </c>
      <c r="BU367" s="161" t="s">
        <v>2461</v>
      </c>
      <c r="BV367" s="161" t="s">
        <v>2462</v>
      </c>
      <c r="BW367" s="161" t="s">
        <v>1192</v>
      </c>
      <c r="BX367" s="161" t="s">
        <v>1220</v>
      </c>
      <c r="BY367" s="161" t="s">
        <v>2617</v>
      </c>
      <c r="BZ367" s="161" t="s">
        <v>1220</v>
      </c>
      <c r="CB367" s="161" t="s">
        <v>1220</v>
      </c>
      <c r="CF367" s="161" t="s">
        <v>2618</v>
      </c>
      <c r="CG367" s="161" t="s">
        <v>2619</v>
      </c>
      <c r="CH367" s="220" t="s">
        <v>2620</v>
      </c>
      <c r="CI367" s="161">
        <v>0</v>
      </c>
      <c r="CJ367" s="161">
        <v>1.2086285878735199</v>
      </c>
      <c r="CK367" s="161" t="s">
        <v>2621</v>
      </c>
      <c r="CL367" s="161" t="s">
        <v>2622</v>
      </c>
    </row>
    <row r="368" spans="1:90" x14ac:dyDescent="0.25">
      <c r="A368" s="161">
        <v>1749</v>
      </c>
      <c r="B368" s="201" t="s">
        <v>2724</v>
      </c>
      <c r="C368" s="161" t="s">
        <v>2724</v>
      </c>
      <c r="D368" s="201" t="s">
        <v>1369</v>
      </c>
      <c r="E368" s="201" t="s">
        <v>1369</v>
      </c>
      <c r="F368" s="161" t="s">
        <v>2725</v>
      </c>
      <c r="G368" s="161" t="s">
        <v>2726</v>
      </c>
      <c r="H368" s="161" t="s">
        <v>2726</v>
      </c>
      <c r="I368" s="161" t="s">
        <v>2615</v>
      </c>
      <c r="J368" s="161" t="s">
        <v>2616</v>
      </c>
      <c r="O368" s="161" t="s">
        <v>2562</v>
      </c>
      <c r="P368" s="169">
        <v>1109</v>
      </c>
      <c r="Q368" s="190">
        <v>1109</v>
      </c>
      <c r="R368" s="162">
        <v>1</v>
      </c>
      <c r="S368" s="190">
        <v>1141</v>
      </c>
      <c r="T368" s="190">
        <v>1141</v>
      </c>
      <c r="U368" s="190">
        <v>1141</v>
      </c>
      <c r="V368" s="162">
        <v>1</v>
      </c>
      <c r="W368" s="162">
        <v>1</v>
      </c>
      <c r="X368" s="190">
        <v>1158</v>
      </c>
      <c r="Y368" s="190">
        <v>1158</v>
      </c>
      <c r="Z368" s="190">
        <v>1158</v>
      </c>
      <c r="AA368" s="162">
        <v>1</v>
      </c>
      <c r="AB368" s="162">
        <v>1</v>
      </c>
      <c r="AC368" s="169">
        <v>1120</v>
      </c>
      <c r="AD368" s="169">
        <v>1120</v>
      </c>
      <c r="AE368" s="169">
        <v>1120</v>
      </c>
      <c r="AF368" s="162">
        <v>1</v>
      </c>
      <c r="AG368" s="162">
        <v>1</v>
      </c>
      <c r="AH368" s="169">
        <v>1119</v>
      </c>
      <c r="AI368" s="169">
        <v>1119</v>
      </c>
      <c r="AJ368" s="169">
        <v>1119</v>
      </c>
      <c r="AK368" s="169">
        <v>1119</v>
      </c>
      <c r="AL368" s="162">
        <v>1</v>
      </c>
      <c r="AM368" s="162">
        <v>1</v>
      </c>
      <c r="AN368" s="162">
        <v>1</v>
      </c>
      <c r="AO368" s="224">
        <v>1103</v>
      </c>
      <c r="AP368" s="169">
        <v>1103</v>
      </c>
      <c r="AQ368" s="169">
        <v>1103</v>
      </c>
      <c r="AR368" s="169">
        <v>1103</v>
      </c>
      <c r="AS368" s="162">
        <v>1</v>
      </c>
      <c r="AT368" s="162">
        <v>1</v>
      </c>
      <c r="AU368" s="162">
        <v>1</v>
      </c>
      <c r="AV368" s="169">
        <v>1090</v>
      </c>
      <c r="AW368" s="169">
        <v>5138</v>
      </c>
      <c r="AX368" s="169">
        <v>0</v>
      </c>
      <c r="AY368" s="169">
        <v>0</v>
      </c>
      <c r="AZ368" s="162">
        <v>1</v>
      </c>
      <c r="BA368" s="162">
        <v>0</v>
      </c>
      <c r="BB368" s="162">
        <v>0</v>
      </c>
      <c r="BC368" s="169">
        <v>0</v>
      </c>
      <c r="BD368" s="169">
        <v>0</v>
      </c>
      <c r="BE368" s="169">
        <v>0</v>
      </c>
      <c r="BF368" s="169">
        <v>0</v>
      </c>
      <c r="BG368" s="162">
        <v>0</v>
      </c>
      <c r="BH368" s="169">
        <v>0</v>
      </c>
      <c r="BI368" s="169">
        <v>0</v>
      </c>
      <c r="BJ368" s="169">
        <v>0</v>
      </c>
      <c r="BK368" s="162">
        <v>0</v>
      </c>
      <c r="BL368" s="169">
        <v>0</v>
      </c>
      <c r="BM368" s="169">
        <v>0</v>
      </c>
      <c r="BN368" s="169">
        <v>0</v>
      </c>
      <c r="BO368" s="169">
        <v>0</v>
      </c>
      <c r="BP368" s="169">
        <v>0</v>
      </c>
      <c r="BQ368" s="162">
        <v>0</v>
      </c>
      <c r="BR368" s="169">
        <v>0</v>
      </c>
      <c r="BS368" s="169">
        <v>0</v>
      </c>
      <c r="BT368" s="169">
        <v>0</v>
      </c>
      <c r="BU368" s="161" t="s">
        <v>2461</v>
      </c>
      <c r="BV368" s="161" t="s">
        <v>2462</v>
      </c>
      <c r="BW368" s="161" t="s">
        <v>1192</v>
      </c>
      <c r="BX368" s="161" t="s">
        <v>1220</v>
      </c>
      <c r="BY368" s="161" t="s">
        <v>2617</v>
      </c>
      <c r="BZ368" s="161" t="s">
        <v>1220</v>
      </c>
      <c r="CB368" s="161" t="s">
        <v>1220</v>
      </c>
      <c r="CF368" s="161" t="s">
        <v>2618</v>
      </c>
      <c r="CG368" s="161" t="s">
        <v>2619</v>
      </c>
      <c r="CH368" s="220" t="s">
        <v>2620</v>
      </c>
      <c r="CI368" s="161">
        <v>0</v>
      </c>
      <c r="CJ368" s="161">
        <v>1.2562869116617199</v>
      </c>
      <c r="CK368" s="161" t="s">
        <v>2621</v>
      </c>
      <c r="CL368" s="161" t="s">
        <v>2622</v>
      </c>
    </row>
    <row r="369" spans="1:90" x14ac:dyDescent="0.25">
      <c r="A369" s="161">
        <v>1750</v>
      </c>
      <c r="B369" s="201" t="s">
        <v>2727</v>
      </c>
      <c r="C369" s="161" t="s">
        <v>2727</v>
      </c>
      <c r="D369" s="201" t="s">
        <v>1369</v>
      </c>
      <c r="E369" s="201" t="s">
        <v>1369</v>
      </c>
      <c r="F369" s="161" t="s">
        <v>2728</v>
      </c>
      <c r="G369" s="161" t="s">
        <v>2729</v>
      </c>
      <c r="H369" s="161" t="s">
        <v>2730</v>
      </c>
      <c r="I369" s="161" t="s">
        <v>2731</v>
      </c>
      <c r="J369" s="161" t="s">
        <v>2732</v>
      </c>
      <c r="O369" s="161" t="s">
        <v>2562</v>
      </c>
      <c r="P369" s="169">
        <v>4135</v>
      </c>
      <c r="Q369" s="190">
        <v>4135</v>
      </c>
      <c r="R369" s="162">
        <v>1</v>
      </c>
      <c r="S369" s="190">
        <v>4241</v>
      </c>
      <c r="T369" s="190">
        <v>4241</v>
      </c>
      <c r="U369" s="190">
        <v>4241</v>
      </c>
      <c r="V369" s="162">
        <v>1</v>
      </c>
      <c r="W369" s="162">
        <v>1</v>
      </c>
      <c r="X369" s="190">
        <v>4300</v>
      </c>
      <c r="Y369" s="190">
        <v>4300</v>
      </c>
      <c r="Z369" s="190">
        <v>4300</v>
      </c>
      <c r="AA369" s="162">
        <v>1</v>
      </c>
      <c r="AB369" s="162">
        <v>1</v>
      </c>
      <c r="AC369" s="169">
        <v>4321</v>
      </c>
      <c r="AD369" s="169">
        <v>4321</v>
      </c>
      <c r="AE369" s="169">
        <v>4321</v>
      </c>
      <c r="AF369" s="162">
        <v>1</v>
      </c>
      <c r="AG369" s="162">
        <v>1</v>
      </c>
      <c r="AH369" s="169">
        <v>4363</v>
      </c>
      <c r="AI369" s="169">
        <v>4363</v>
      </c>
      <c r="AJ369" s="169">
        <v>4363</v>
      </c>
      <c r="AK369" s="169">
        <v>4363</v>
      </c>
      <c r="AL369" s="162">
        <v>1</v>
      </c>
      <c r="AM369" s="162">
        <v>1</v>
      </c>
      <c r="AN369" s="162">
        <v>1</v>
      </c>
      <c r="AO369" s="224">
        <v>4387</v>
      </c>
      <c r="AP369" s="169">
        <v>4387</v>
      </c>
      <c r="AQ369" s="169">
        <v>4387</v>
      </c>
      <c r="AR369" s="169">
        <v>4387</v>
      </c>
      <c r="AS369" s="162">
        <v>1</v>
      </c>
      <c r="AT369" s="162">
        <v>1</v>
      </c>
      <c r="AU369" s="162">
        <v>1</v>
      </c>
      <c r="AV369" s="169">
        <v>4418</v>
      </c>
      <c r="AW369" s="169">
        <v>584</v>
      </c>
      <c r="AX369" s="169">
        <v>0</v>
      </c>
      <c r="AY369" s="169">
        <v>0</v>
      </c>
      <c r="AZ369" s="162">
        <v>1</v>
      </c>
      <c r="BA369" s="162">
        <v>0</v>
      </c>
      <c r="BB369" s="162">
        <v>0</v>
      </c>
      <c r="BC369" s="169">
        <v>0</v>
      </c>
      <c r="BD369" s="169">
        <v>0</v>
      </c>
      <c r="BE369" s="169">
        <v>0</v>
      </c>
      <c r="BF369" s="169">
        <v>0</v>
      </c>
      <c r="BG369" s="162">
        <v>0</v>
      </c>
      <c r="BH369" s="169">
        <v>0</v>
      </c>
      <c r="BI369" s="169">
        <v>0</v>
      </c>
      <c r="BJ369" s="169">
        <v>0</v>
      </c>
      <c r="BK369" s="162">
        <v>0</v>
      </c>
      <c r="BL369" s="169">
        <v>0</v>
      </c>
      <c r="BM369" s="169">
        <v>0</v>
      </c>
      <c r="BN369" s="169">
        <v>0</v>
      </c>
      <c r="BO369" s="169">
        <v>0</v>
      </c>
      <c r="BP369" s="169">
        <v>0</v>
      </c>
      <c r="BQ369" s="162">
        <v>0</v>
      </c>
      <c r="BR369" s="169">
        <v>0</v>
      </c>
      <c r="BS369" s="169">
        <v>0</v>
      </c>
      <c r="BT369" s="169">
        <v>0</v>
      </c>
      <c r="BU369" s="161" t="s">
        <v>2461</v>
      </c>
      <c r="BV369" s="161" t="s">
        <v>2462</v>
      </c>
      <c r="BW369" s="161" t="s">
        <v>1192</v>
      </c>
      <c r="BX369" s="161" t="s">
        <v>1220</v>
      </c>
      <c r="BY369" s="161" t="s">
        <v>2617</v>
      </c>
      <c r="BZ369" s="161" t="s">
        <v>1220</v>
      </c>
      <c r="CB369" s="161" t="s">
        <v>1220</v>
      </c>
      <c r="CF369" s="161" t="s">
        <v>2618</v>
      </c>
      <c r="CG369" s="161" t="s">
        <v>2619</v>
      </c>
      <c r="CH369" s="220" t="s">
        <v>2620</v>
      </c>
      <c r="CI369" s="161">
        <v>0</v>
      </c>
      <c r="CJ369" s="161">
        <v>1.0722685856201399</v>
      </c>
      <c r="CK369" s="161" t="s">
        <v>2621</v>
      </c>
      <c r="CL369" s="161" t="s">
        <v>2622</v>
      </c>
    </row>
    <row r="370" spans="1:90" x14ac:dyDescent="0.25">
      <c r="A370" s="161">
        <v>1751</v>
      </c>
      <c r="B370" s="201" t="s">
        <v>2733</v>
      </c>
      <c r="C370" s="161" t="s">
        <v>2733</v>
      </c>
      <c r="D370" s="201" t="s">
        <v>1369</v>
      </c>
      <c r="E370" s="201" t="s">
        <v>1369</v>
      </c>
      <c r="F370" s="161" t="s">
        <v>2728</v>
      </c>
      <c r="G370" s="161" t="s">
        <v>2729</v>
      </c>
      <c r="H370" s="161" t="s">
        <v>2734</v>
      </c>
      <c r="I370" s="161" t="s">
        <v>2731</v>
      </c>
      <c r="J370" s="161" t="s">
        <v>2732</v>
      </c>
      <c r="O370" s="161" t="s">
        <v>2562</v>
      </c>
      <c r="P370" s="169">
        <v>4999</v>
      </c>
      <c r="Q370" s="190">
        <v>4999</v>
      </c>
      <c r="R370" s="162">
        <v>1</v>
      </c>
      <c r="S370" s="190">
        <v>5069</v>
      </c>
      <c r="T370" s="190">
        <v>5069</v>
      </c>
      <c r="U370" s="190">
        <v>5069</v>
      </c>
      <c r="V370" s="162">
        <v>1</v>
      </c>
      <c r="W370" s="162">
        <v>1</v>
      </c>
      <c r="X370" s="190">
        <v>5097</v>
      </c>
      <c r="Y370" s="190">
        <v>5097</v>
      </c>
      <c r="Z370" s="190">
        <v>5097</v>
      </c>
      <c r="AA370" s="162">
        <v>1</v>
      </c>
      <c r="AB370" s="162">
        <v>1</v>
      </c>
      <c r="AC370" s="169">
        <v>5064</v>
      </c>
      <c r="AD370" s="169">
        <v>5064</v>
      </c>
      <c r="AE370" s="169">
        <v>5064</v>
      </c>
      <c r="AF370" s="162">
        <v>1</v>
      </c>
      <c r="AG370" s="162">
        <v>1</v>
      </c>
      <c r="AH370" s="169">
        <v>5081</v>
      </c>
      <c r="AI370" s="169">
        <v>5081</v>
      </c>
      <c r="AJ370" s="169">
        <v>5081</v>
      </c>
      <c r="AK370" s="169">
        <v>5081</v>
      </c>
      <c r="AL370" s="162">
        <v>1</v>
      </c>
      <c r="AM370" s="162">
        <v>1</v>
      </c>
      <c r="AN370" s="162">
        <v>1</v>
      </c>
      <c r="AO370" s="224">
        <v>5126</v>
      </c>
      <c r="AP370" s="169">
        <v>5126</v>
      </c>
      <c r="AQ370" s="169">
        <v>5126</v>
      </c>
      <c r="AR370" s="169">
        <v>5126</v>
      </c>
      <c r="AS370" s="162">
        <v>1</v>
      </c>
      <c r="AT370" s="162">
        <v>1</v>
      </c>
      <c r="AU370" s="162">
        <v>1</v>
      </c>
      <c r="AV370" s="169">
        <v>5138</v>
      </c>
      <c r="AW370" s="169">
        <v>6800</v>
      </c>
      <c r="AX370" s="169">
        <v>0</v>
      </c>
      <c r="AY370" s="169">
        <v>0</v>
      </c>
      <c r="AZ370" s="162">
        <v>1</v>
      </c>
      <c r="BA370" s="162">
        <v>0</v>
      </c>
      <c r="BB370" s="162">
        <v>0</v>
      </c>
      <c r="BC370" s="169">
        <v>0</v>
      </c>
      <c r="BD370" s="169">
        <v>0</v>
      </c>
      <c r="BE370" s="169">
        <v>0</v>
      </c>
      <c r="BF370" s="169">
        <v>0</v>
      </c>
      <c r="BG370" s="162">
        <v>0</v>
      </c>
      <c r="BH370" s="169">
        <v>0</v>
      </c>
      <c r="BI370" s="169">
        <v>0</v>
      </c>
      <c r="BJ370" s="169">
        <v>0</v>
      </c>
      <c r="BK370" s="162">
        <v>0</v>
      </c>
      <c r="BL370" s="169">
        <v>0</v>
      </c>
      <c r="BM370" s="169">
        <v>0</v>
      </c>
      <c r="BN370" s="169">
        <v>0</v>
      </c>
      <c r="BO370" s="169">
        <v>0</v>
      </c>
      <c r="BP370" s="169">
        <v>0</v>
      </c>
      <c r="BQ370" s="162">
        <v>0</v>
      </c>
      <c r="BR370" s="169">
        <v>0</v>
      </c>
      <c r="BS370" s="169">
        <v>0</v>
      </c>
      <c r="BT370" s="169">
        <v>0</v>
      </c>
      <c r="BU370" s="161" t="s">
        <v>2461</v>
      </c>
      <c r="BV370" s="161" t="s">
        <v>2462</v>
      </c>
      <c r="BW370" s="161" t="s">
        <v>1192</v>
      </c>
      <c r="BX370" s="161" t="s">
        <v>1220</v>
      </c>
      <c r="BY370" s="161" t="s">
        <v>2617</v>
      </c>
      <c r="BZ370" s="161" t="s">
        <v>1220</v>
      </c>
      <c r="CB370" s="161" t="s">
        <v>1220</v>
      </c>
      <c r="CF370" s="161" t="s">
        <v>2618</v>
      </c>
      <c r="CG370" s="161" t="s">
        <v>2619</v>
      </c>
      <c r="CH370" s="220" t="s">
        <v>2620</v>
      </c>
      <c r="CI370" s="161">
        <v>0</v>
      </c>
      <c r="CJ370" s="161">
        <v>1.24430112446575</v>
      </c>
      <c r="CK370" s="161" t="s">
        <v>2621</v>
      </c>
      <c r="CL370" s="161" t="s">
        <v>2622</v>
      </c>
    </row>
    <row r="371" spans="1:90" x14ac:dyDescent="0.25">
      <c r="A371" s="161">
        <v>1755</v>
      </c>
      <c r="B371" s="201" t="s">
        <v>2735</v>
      </c>
      <c r="C371" s="161" t="s">
        <v>2735</v>
      </c>
      <c r="D371" s="201" t="s">
        <v>1369</v>
      </c>
      <c r="E371" s="201" t="s">
        <v>1369</v>
      </c>
      <c r="F371" s="161" t="s">
        <v>2736</v>
      </c>
      <c r="G371" s="161" t="s">
        <v>2737</v>
      </c>
      <c r="H371" s="161" t="s">
        <v>2737</v>
      </c>
      <c r="I371" s="161" t="s">
        <v>2731</v>
      </c>
      <c r="J371" s="161" t="s">
        <v>2732</v>
      </c>
      <c r="O371" s="161" t="s">
        <v>2562</v>
      </c>
      <c r="P371" s="169">
        <v>589</v>
      </c>
      <c r="Q371" s="190">
        <v>589</v>
      </c>
      <c r="R371" s="162">
        <v>1</v>
      </c>
      <c r="S371" s="190">
        <v>573</v>
      </c>
      <c r="T371" s="190">
        <v>573</v>
      </c>
      <c r="U371" s="190">
        <v>573</v>
      </c>
      <c r="V371" s="162">
        <v>1</v>
      </c>
      <c r="W371" s="162">
        <v>1</v>
      </c>
      <c r="X371" s="190">
        <v>574</v>
      </c>
      <c r="Y371" s="190">
        <v>574</v>
      </c>
      <c r="Z371" s="190">
        <v>574</v>
      </c>
      <c r="AA371" s="162">
        <v>1</v>
      </c>
      <c r="AB371" s="162">
        <v>1</v>
      </c>
      <c r="AC371" s="169">
        <v>556</v>
      </c>
      <c r="AD371" s="169">
        <v>556</v>
      </c>
      <c r="AE371" s="169">
        <v>556</v>
      </c>
      <c r="AF371" s="162">
        <v>1</v>
      </c>
      <c r="AG371" s="162">
        <v>1</v>
      </c>
      <c r="AH371" s="169">
        <v>574</v>
      </c>
      <c r="AI371" s="169">
        <v>574</v>
      </c>
      <c r="AJ371" s="169">
        <v>574</v>
      </c>
      <c r="AK371" s="169">
        <v>574</v>
      </c>
      <c r="AL371" s="162">
        <v>1</v>
      </c>
      <c r="AM371" s="162">
        <v>1</v>
      </c>
      <c r="AN371" s="162">
        <v>1</v>
      </c>
      <c r="AO371" s="224">
        <v>562</v>
      </c>
      <c r="AP371" s="169">
        <v>562</v>
      </c>
      <c r="AQ371" s="169">
        <v>562</v>
      </c>
      <c r="AR371" s="169">
        <v>562</v>
      </c>
      <c r="AS371" s="162">
        <v>1</v>
      </c>
      <c r="AT371" s="162">
        <v>1</v>
      </c>
      <c r="AU371" s="162">
        <v>1</v>
      </c>
      <c r="AV371" s="169">
        <v>584</v>
      </c>
      <c r="AW371" s="169">
        <v>0</v>
      </c>
      <c r="AX371" s="169">
        <v>0</v>
      </c>
      <c r="AY371" s="169">
        <v>0</v>
      </c>
      <c r="AZ371" s="162">
        <v>1</v>
      </c>
      <c r="BA371" s="162">
        <v>0</v>
      </c>
      <c r="BB371" s="162">
        <v>0</v>
      </c>
      <c r="BC371" s="169">
        <v>0</v>
      </c>
      <c r="BD371" s="169">
        <v>0</v>
      </c>
      <c r="BE371" s="169">
        <v>0</v>
      </c>
      <c r="BF371" s="169">
        <v>0</v>
      </c>
      <c r="BG371" s="162">
        <v>0</v>
      </c>
      <c r="BH371" s="169">
        <v>0</v>
      </c>
      <c r="BI371" s="169">
        <v>0</v>
      </c>
      <c r="BJ371" s="169">
        <v>0</v>
      </c>
      <c r="BK371" s="162">
        <v>0</v>
      </c>
      <c r="BL371" s="169">
        <v>0</v>
      </c>
      <c r="BM371" s="169">
        <v>0</v>
      </c>
      <c r="BN371" s="169">
        <v>0</v>
      </c>
      <c r="BO371" s="169">
        <v>0</v>
      </c>
      <c r="BP371" s="169">
        <v>0</v>
      </c>
      <c r="BQ371" s="162">
        <v>0</v>
      </c>
      <c r="BR371" s="169">
        <v>0</v>
      </c>
      <c r="BS371" s="169">
        <v>0</v>
      </c>
      <c r="BT371" s="169">
        <v>0</v>
      </c>
      <c r="BU371" s="161" t="s">
        <v>2461</v>
      </c>
      <c r="BV371" s="161" t="s">
        <v>2462</v>
      </c>
      <c r="BW371" s="161" t="s">
        <v>1192</v>
      </c>
      <c r="BX371" s="161" t="s">
        <v>1220</v>
      </c>
      <c r="BY371" s="161" t="s">
        <v>2617</v>
      </c>
      <c r="BZ371" s="161" t="s">
        <v>1220</v>
      </c>
      <c r="CB371" s="161" t="s">
        <v>1220</v>
      </c>
      <c r="CF371" s="161" t="s">
        <v>2618</v>
      </c>
      <c r="CG371" s="161" t="s">
        <v>2619</v>
      </c>
      <c r="CH371" s="220" t="s">
        <v>2620</v>
      </c>
      <c r="CI371" s="161">
        <v>0</v>
      </c>
      <c r="CJ371" s="161">
        <v>1.3292278665777499</v>
      </c>
      <c r="CK371" s="161" t="s">
        <v>2621</v>
      </c>
      <c r="CL371" s="161" t="s">
        <v>2622</v>
      </c>
    </row>
    <row r="372" spans="1:90" x14ac:dyDescent="0.25">
      <c r="A372" s="161">
        <v>1756</v>
      </c>
      <c r="B372" s="201" t="s">
        <v>2738</v>
      </c>
      <c r="C372" s="161" t="s">
        <v>2738</v>
      </c>
      <c r="D372" s="201" t="s">
        <v>1369</v>
      </c>
      <c r="E372" s="201" t="s">
        <v>1369</v>
      </c>
      <c r="F372" s="161" t="s">
        <v>2691</v>
      </c>
      <c r="G372" s="161" t="s">
        <v>2692</v>
      </c>
      <c r="H372" s="161" t="s">
        <v>2692</v>
      </c>
      <c r="I372" s="161" t="s">
        <v>2664</v>
      </c>
      <c r="J372" s="161" t="s">
        <v>2665</v>
      </c>
      <c r="O372" s="161" t="s">
        <v>2562</v>
      </c>
      <c r="P372" s="169">
        <v>0</v>
      </c>
      <c r="Q372" s="190">
        <v>0</v>
      </c>
      <c r="R372" s="162">
        <v>1</v>
      </c>
      <c r="S372" s="190">
        <v>6682</v>
      </c>
      <c r="T372" s="190">
        <v>6682</v>
      </c>
      <c r="U372" s="190">
        <v>6682</v>
      </c>
      <c r="V372" s="162">
        <v>1</v>
      </c>
      <c r="W372" s="162">
        <v>1</v>
      </c>
      <c r="X372" s="190">
        <v>6692</v>
      </c>
      <c r="Y372" s="190">
        <v>6692</v>
      </c>
      <c r="Z372" s="190">
        <v>6692</v>
      </c>
      <c r="AA372" s="162">
        <v>1</v>
      </c>
      <c r="AB372" s="162">
        <v>1</v>
      </c>
      <c r="AC372" s="169">
        <v>6720</v>
      </c>
      <c r="AD372" s="169">
        <v>6720</v>
      </c>
      <c r="AE372" s="169">
        <v>6720</v>
      </c>
      <c r="AF372" s="162">
        <v>1</v>
      </c>
      <c r="AG372" s="162">
        <v>1</v>
      </c>
      <c r="AH372" s="169">
        <v>6770</v>
      </c>
      <c r="AI372" s="169">
        <v>6770</v>
      </c>
      <c r="AJ372" s="169">
        <v>6770</v>
      </c>
      <c r="AK372" s="169">
        <v>6770</v>
      </c>
      <c r="AL372" s="162">
        <v>1</v>
      </c>
      <c r="AM372" s="162">
        <v>1</v>
      </c>
      <c r="AN372" s="162">
        <v>1</v>
      </c>
      <c r="AO372" s="224">
        <v>6769</v>
      </c>
      <c r="AP372" s="169">
        <v>6769</v>
      </c>
      <c r="AQ372" s="169">
        <v>6769</v>
      </c>
      <c r="AR372" s="169">
        <v>6769</v>
      </c>
      <c r="AS372" s="162">
        <v>1</v>
      </c>
      <c r="AT372" s="162">
        <v>1</v>
      </c>
      <c r="AU372" s="162">
        <v>1</v>
      </c>
      <c r="AV372" s="169">
        <v>6800</v>
      </c>
      <c r="AW372" s="169">
        <v>0</v>
      </c>
      <c r="AX372" s="169">
        <v>0</v>
      </c>
      <c r="AY372" s="169">
        <v>0</v>
      </c>
      <c r="AZ372" s="162">
        <v>1</v>
      </c>
      <c r="BA372" s="162">
        <v>0</v>
      </c>
      <c r="BB372" s="162">
        <v>0</v>
      </c>
      <c r="BC372" s="169">
        <v>0</v>
      </c>
      <c r="BD372" s="169">
        <v>0</v>
      </c>
      <c r="BE372" s="169">
        <v>0</v>
      </c>
      <c r="BF372" s="169">
        <v>0</v>
      </c>
      <c r="BG372" s="162">
        <v>0</v>
      </c>
      <c r="BH372" s="169">
        <v>0</v>
      </c>
      <c r="BI372" s="169">
        <v>0</v>
      </c>
      <c r="BJ372" s="169">
        <v>0</v>
      </c>
      <c r="BK372" s="162">
        <v>0</v>
      </c>
      <c r="BL372" s="169">
        <v>0</v>
      </c>
      <c r="BM372" s="169">
        <v>0</v>
      </c>
      <c r="BN372" s="169">
        <v>0</v>
      </c>
      <c r="BO372" s="169">
        <v>0</v>
      </c>
      <c r="BP372" s="169">
        <v>0</v>
      </c>
      <c r="BQ372" s="162">
        <v>0</v>
      </c>
      <c r="BR372" s="169">
        <v>0</v>
      </c>
      <c r="BS372" s="169">
        <v>0</v>
      </c>
      <c r="BT372" s="169">
        <v>0</v>
      </c>
      <c r="BU372" s="161" t="s">
        <v>2461</v>
      </c>
      <c r="BV372" s="161" t="s">
        <v>2462</v>
      </c>
      <c r="BW372" s="161" t="s">
        <v>1192</v>
      </c>
      <c r="BX372" s="161" t="s">
        <v>1220</v>
      </c>
      <c r="BY372" s="161" t="s">
        <v>2617</v>
      </c>
      <c r="BZ372" s="161" t="s">
        <v>1220</v>
      </c>
      <c r="CB372" s="161" t="s">
        <v>1220</v>
      </c>
      <c r="CF372" s="161" t="s">
        <v>2666</v>
      </c>
      <c r="CG372" s="161" t="s">
        <v>2667</v>
      </c>
      <c r="CI372" s="161">
        <v>0</v>
      </c>
      <c r="CJ372" s="161">
        <v>1.0902641076106101</v>
      </c>
      <c r="CK372" s="161" t="s">
        <v>2621</v>
      </c>
      <c r="CL372" s="161" t="s">
        <v>2622</v>
      </c>
    </row>
    <row r="373" spans="1:90" x14ac:dyDescent="0.25">
      <c r="A373" s="161">
        <v>1804</v>
      </c>
      <c r="B373" s="201" t="s">
        <v>2739</v>
      </c>
      <c r="C373" s="161" t="s">
        <v>2739</v>
      </c>
      <c r="D373" s="201" t="s">
        <v>2169</v>
      </c>
      <c r="E373" s="201" t="s">
        <v>2170</v>
      </c>
      <c r="F373" s="161" t="s">
        <v>2739</v>
      </c>
      <c r="G373" s="161" t="s">
        <v>533</v>
      </c>
      <c r="H373" s="161" t="s">
        <v>533</v>
      </c>
      <c r="I373" s="161" t="s">
        <v>2740</v>
      </c>
      <c r="J373" s="161" t="s">
        <v>2741</v>
      </c>
      <c r="O373" s="161" t="s">
        <v>2742</v>
      </c>
      <c r="P373" s="169">
        <v>47847</v>
      </c>
      <c r="Q373" s="190">
        <v>47847</v>
      </c>
      <c r="R373" s="162">
        <v>1</v>
      </c>
      <c r="S373" s="190">
        <v>48422</v>
      </c>
      <c r="T373" s="190">
        <v>48422</v>
      </c>
      <c r="U373" s="190">
        <v>48422</v>
      </c>
      <c r="V373" s="162">
        <v>1</v>
      </c>
      <c r="W373" s="162">
        <v>1</v>
      </c>
      <c r="X373" s="190">
        <v>49203</v>
      </c>
      <c r="Y373" s="190">
        <v>49203</v>
      </c>
      <c r="Z373" s="190">
        <v>49203</v>
      </c>
      <c r="AA373" s="162">
        <v>1</v>
      </c>
      <c r="AB373" s="162">
        <v>1</v>
      </c>
      <c r="AC373" s="169">
        <v>49731</v>
      </c>
      <c r="AD373" s="169">
        <v>49731</v>
      </c>
      <c r="AE373" s="169">
        <v>49731</v>
      </c>
      <c r="AF373" s="162">
        <v>1</v>
      </c>
      <c r="AG373" s="162">
        <v>1</v>
      </c>
      <c r="AH373" s="169">
        <v>50185</v>
      </c>
      <c r="AI373" s="169">
        <v>50185</v>
      </c>
      <c r="AJ373" s="169">
        <v>50185</v>
      </c>
      <c r="AK373" s="169">
        <v>50185</v>
      </c>
      <c r="AL373" s="162">
        <v>1</v>
      </c>
      <c r="AM373" s="162">
        <v>1</v>
      </c>
      <c r="AN373" s="162">
        <v>1</v>
      </c>
      <c r="AO373" s="224">
        <v>50488</v>
      </c>
      <c r="AP373" s="169">
        <v>50488</v>
      </c>
      <c r="AQ373" s="169">
        <v>50488</v>
      </c>
      <c r="AR373" s="169">
        <v>50488</v>
      </c>
      <c r="AS373" s="162">
        <v>1</v>
      </c>
      <c r="AT373" s="162">
        <v>1</v>
      </c>
      <c r="AU373" s="162">
        <v>1</v>
      </c>
      <c r="AV373" s="169">
        <v>51022</v>
      </c>
      <c r="AW373" s="169">
        <v>51022</v>
      </c>
      <c r="AX373" s="169">
        <v>0</v>
      </c>
      <c r="AY373" s="169">
        <v>0</v>
      </c>
      <c r="AZ373" s="162">
        <v>1</v>
      </c>
      <c r="BA373" s="162">
        <v>0</v>
      </c>
      <c r="BB373" s="162">
        <v>0</v>
      </c>
      <c r="BC373" s="169">
        <v>51558</v>
      </c>
      <c r="BD373" s="169">
        <v>51558</v>
      </c>
      <c r="BE373" s="169">
        <v>0</v>
      </c>
      <c r="BF373" s="169">
        <v>0</v>
      </c>
      <c r="BG373" s="162">
        <v>1</v>
      </c>
      <c r="BH373" s="169">
        <v>52024</v>
      </c>
      <c r="BI373" s="169">
        <v>52024</v>
      </c>
      <c r="BJ373" s="169">
        <v>52357</v>
      </c>
      <c r="BK373" s="162">
        <v>0</v>
      </c>
      <c r="BL373" s="169">
        <v>0</v>
      </c>
      <c r="BM373" s="169">
        <v>52357</v>
      </c>
      <c r="BN373" s="169">
        <v>52560</v>
      </c>
      <c r="BO373" s="169">
        <v>52560</v>
      </c>
      <c r="BP373" s="169">
        <v>52803</v>
      </c>
      <c r="BQ373" s="162">
        <v>0</v>
      </c>
      <c r="BR373" s="169">
        <v>0</v>
      </c>
      <c r="BS373" s="169">
        <v>53259</v>
      </c>
      <c r="BT373" s="169">
        <v>53712</v>
      </c>
      <c r="BU373" s="161" t="s">
        <v>535</v>
      </c>
      <c r="BV373" s="161" t="s">
        <v>2743</v>
      </c>
      <c r="BW373" s="161" t="s">
        <v>1194</v>
      </c>
      <c r="BX373" s="161" t="s">
        <v>1232</v>
      </c>
      <c r="BY373" s="161" t="s">
        <v>2744</v>
      </c>
      <c r="BZ373" s="161" t="s">
        <v>1232</v>
      </c>
      <c r="CB373" s="161" t="s">
        <v>1232</v>
      </c>
      <c r="CF373" s="161" t="s">
        <v>2745</v>
      </c>
      <c r="CG373" s="161" t="s">
        <v>2746</v>
      </c>
      <c r="CI373" s="161">
        <v>1</v>
      </c>
      <c r="CJ373" s="161">
        <v>0.96766286029277604</v>
      </c>
      <c r="CK373" s="161" t="s">
        <v>2747</v>
      </c>
      <c r="CL373" s="220" t="s">
        <v>2748</v>
      </c>
    </row>
    <row r="374" spans="1:90" x14ac:dyDescent="0.25">
      <c r="A374" s="161">
        <v>1805</v>
      </c>
      <c r="B374" s="201" t="s">
        <v>2749</v>
      </c>
      <c r="C374" s="161" t="s">
        <v>2749</v>
      </c>
      <c r="D374" s="201" t="s">
        <v>1369</v>
      </c>
      <c r="E374" s="201" t="s">
        <v>1369</v>
      </c>
      <c r="F374" s="161" t="s">
        <v>2750</v>
      </c>
      <c r="G374" s="161" t="s">
        <v>2751</v>
      </c>
      <c r="H374" s="161" t="s">
        <v>2751</v>
      </c>
      <c r="I374" s="161" t="s">
        <v>2752</v>
      </c>
      <c r="J374" s="161" t="s">
        <v>2753</v>
      </c>
      <c r="O374" s="161" t="s">
        <v>2742</v>
      </c>
      <c r="P374" s="169">
        <v>18380</v>
      </c>
      <c r="Q374" s="190">
        <v>18380</v>
      </c>
      <c r="R374" s="162">
        <v>1</v>
      </c>
      <c r="S374" s="190">
        <v>18473</v>
      </c>
      <c r="T374" s="190">
        <v>18473</v>
      </c>
      <c r="U374" s="190">
        <v>18473</v>
      </c>
      <c r="V374" s="162">
        <v>1</v>
      </c>
      <c r="W374" s="162">
        <v>1</v>
      </c>
      <c r="X374" s="190">
        <v>18509</v>
      </c>
      <c r="Y374" s="190">
        <v>18509</v>
      </c>
      <c r="Z374" s="190">
        <v>18509</v>
      </c>
      <c r="AA374" s="162">
        <v>1</v>
      </c>
      <c r="AB374" s="162">
        <v>1</v>
      </c>
      <c r="AC374" s="169">
        <v>18705</v>
      </c>
      <c r="AD374" s="169">
        <v>18705</v>
      </c>
      <c r="AE374" s="169">
        <v>18705</v>
      </c>
      <c r="AF374" s="162">
        <v>1</v>
      </c>
      <c r="AG374" s="162">
        <v>1</v>
      </c>
      <c r="AH374" s="169">
        <v>18853</v>
      </c>
      <c r="AI374" s="169">
        <v>18853</v>
      </c>
      <c r="AJ374" s="169">
        <v>18853</v>
      </c>
      <c r="AK374" s="169">
        <v>18853</v>
      </c>
      <c r="AL374" s="162">
        <v>1</v>
      </c>
      <c r="AM374" s="162">
        <v>1</v>
      </c>
      <c r="AN374" s="162">
        <v>1</v>
      </c>
      <c r="AO374" s="224">
        <v>18787</v>
      </c>
      <c r="AP374" s="169">
        <v>18787</v>
      </c>
      <c r="AQ374" s="169">
        <v>18787</v>
      </c>
      <c r="AR374" s="169">
        <v>18787</v>
      </c>
      <c r="AS374" s="162">
        <v>1</v>
      </c>
      <c r="AT374" s="162">
        <v>1</v>
      </c>
      <c r="AU374" s="162">
        <v>1</v>
      </c>
      <c r="AV374" s="169">
        <v>18756</v>
      </c>
      <c r="AW374" s="169">
        <v>18756</v>
      </c>
      <c r="AX374" s="169">
        <v>0</v>
      </c>
      <c r="AY374" s="169">
        <v>0</v>
      </c>
      <c r="AZ374" s="162">
        <v>1</v>
      </c>
      <c r="BA374" s="162">
        <v>0</v>
      </c>
      <c r="BB374" s="162">
        <v>0</v>
      </c>
      <c r="BC374" s="169">
        <v>18638</v>
      </c>
      <c r="BD374" s="169">
        <v>18638</v>
      </c>
      <c r="BE374" s="169">
        <v>0</v>
      </c>
      <c r="BF374" s="169">
        <v>0</v>
      </c>
      <c r="BG374" s="162">
        <v>1</v>
      </c>
      <c r="BH374" s="169">
        <v>18630</v>
      </c>
      <c r="BI374" s="169">
        <v>18630</v>
      </c>
      <c r="BJ374" s="169">
        <v>0</v>
      </c>
      <c r="BK374" s="162">
        <v>0</v>
      </c>
      <c r="BL374" s="169">
        <v>0</v>
      </c>
      <c r="BM374" s="169">
        <v>0</v>
      </c>
      <c r="BN374" s="169">
        <v>0</v>
      </c>
      <c r="BO374" s="169">
        <v>0</v>
      </c>
      <c r="BP374" s="169">
        <v>0</v>
      </c>
      <c r="BQ374" s="162">
        <v>0</v>
      </c>
      <c r="BR374" s="169">
        <v>0</v>
      </c>
      <c r="BS374" s="169">
        <v>0</v>
      </c>
      <c r="BT374" s="169">
        <v>0</v>
      </c>
      <c r="BU374" s="161" t="s">
        <v>535</v>
      </c>
      <c r="BV374" s="161" t="s">
        <v>2743</v>
      </c>
      <c r="BW374" s="161" t="s">
        <v>1195</v>
      </c>
      <c r="BX374" s="161" t="s">
        <v>1235</v>
      </c>
      <c r="BY374" s="161" t="s">
        <v>2754</v>
      </c>
      <c r="BZ374" s="161" t="s">
        <v>1235</v>
      </c>
      <c r="CB374" s="161" t="s">
        <v>1235</v>
      </c>
      <c r="CF374" s="161" t="s">
        <v>2755</v>
      </c>
      <c r="CG374" s="161" t="s">
        <v>2756</v>
      </c>
      <c r="CI374" s="161">
        <v>1</v>
      </c>
      <c r="CJ374" s="161">
        <v>1.20616607008396</v>
      </c>
      <c r="CK374" s="161" t="s">
        <v>2757</v>
      </c>
      <c r="CL374" s="220" t="s">
        <v>2758</v>
      </c>
    </row>
    <row r="375" spans="1:90" x14ac:dyDescent="0.25">
      <c r="A375" s="161">
        <v>1806</v>
      </c>
      <c r="B375" s="201" t="s">
        <v>2750</v>
      </c>
      <c r="C375" s="161" t="s">
        <v>2750</v>
      </c>
      <c r="D375" s="201" t="s">
        <v>2169</v>
      </c>
      <c r="E375" s="201" t="s">
        <v>2170</v>
      </c>
      <c r="F375" s="161" t="s">
        <v>2750</v>
      </c>
      <c r="G375" s="161" t="s">
        <v>2751</v>
      </c>
      <c r="H375" s="161" t="s">
        <v>2751</v>
      </c>
      <c r="I375" s="161" t="s">
        <v>2752</v>
      </c>
      <c r="J375" s="161" t="s">
        <v>2753</v>
      </c>
      <c r="O375" s="161" t="s">
        <v>2742</v>
      </c>
      <c r="P375" s="169">
        <v>0</v>
      </c>
      <c r="Q375" s="190">
        <v>0</v>
      </c>
      <c r="R375" s="162">
        <v>0</v>
      </c>
      <c r="S375" s="190">
        <v>0</v>
      </c>
      <c r="T375" s="190">
        <v>0</v>
      </c>
      <c r="U375" s="190">
        <v>0</v>
      </c>
      <c r="V375" s="162">
        <v>0</v>
      </c>
      <c r="W375" s="162">
        <v>0</v>
      </c>
      <c r="X375" s="190">
        <v>0</v>
      </c>
      <c r="Y375" s="190">
        <v>0</v>
      </c>
      <c r="Z375" s="190">
        <v>0</v>
      </c>
      <c r="AA375" s="162">
        <v>0</v>
      </c>
      <c r="AB375" s="162">
        <v>0</v>
      </c>
      <c r="AC375" s="169">
        <v>0</v>
      </c>
      <c r="AD375" s="169">
        <v>0</v>
      </c>
      <c r="AE375" s="169">
        <v>0</v>
      </c>
      <c r="AF375" s="162">
        <v>0</v>
      </c>
      <c r="AG375" s="162">
        <v>0</v>
      </c>
      <c r="AH375" s="169">
        <v>0</v>
      </c>
      <c r="AI375" s="169">
        <v>0</v>
      </c>
      <c r="AJ375" s="169">
        <v>0</v>
      </c>
      <c r="AK375" s="169">
        <v>0</v>
      </c>
      <c r="AL375" s="162">
        <v>0</v>
      </c>
      <c r="AM375" s="162">
        <v>0</v>
      </c>
      <c r="AN375" s="162">
        <v>0</v>
      </c>
      <c r="AO375" s="224">
        <v>0</v>
      </c>
      <c r="AP375" s="169">
        <v>0</v>
      </c>
      <c r="AQ375" s="169">
        <v>0</v>
      </c>
      <c r="AR375" s="169">
        <v>0</v>
      </c>
      <c r="AS375" s="162">
        <v>0</v>
      </c>
      <c r="AT375" s="162">
        <v>0</v>
      </c>
      <c r="AU375" s="162">
        <v>0</v>
      </c>
      <c r="AV375" s="169">
        <v>0</v>
      </c>
      <c r="AW375" s="169">
        <v>0</v>
      </c>
      <c r="AX375" s="169">
        <v>0</v>
      </c>
      <c r="AY375" s="169">
        <v>0</v>
      </c>
      <c r="AZ375" s="162">
        <v>0</v>
      </c>
      <c r="BA375" s="162">
        <v>0</v>
      </c>
      <c r="BB375" s="162">
        <v>0</v>
      </c>
      <c r="BC375" s="169">
        <v>0</v>
      </c>
      <c r="BD375" s="169">
        <v>0</v>
      </c>
      <c r="BE375" s="169">
        <v>0</v>
      </c>
      <c r="BF375" s="169">
        <v>0</v>
      </c>
      <c r="BG375" s="162">
        <v>0</v>
      </c>
      <c r="BH375" s="169">
        <v>0</v>
      </c>
      <c r="BI375" s="169">
        <v>0</v>
      </c>
      <c r="BJ375" s="169">
        <v>21845</v>
      </c>
      <c r="BK375" s="162">
        <v>0</v>
      </c>
      <c r="BL375" s="169">
        <v>0</v>
      </c>
      <c r="BM375" s="169">
        <v>21845</v>
      </c>
      <c r="BN375" s="169">
        <v>21661</v>
      </c>
      <c r="BO375" s="169">
        <v>21661</v>
      </c>
      <c r="BP375" s="169">
        <v>21530</v>
      </c>
      <c r="BQ375" s="162">
        <v>0</v>
      </c>
      <c r="BR375" s="169">
        <v>0</v>
      </c>
      <c r="BS375" s="169">
        <v>21515</v>
      </c>
      <c r="BT375" s="169">
        <v>21580</v>
      </c>
      <c r="BU375" s="161" t="s">
        <v>535</v>
      </c>
      <c r="BV375" s="161" t="s">
        <v>2743</v>
      </c>
      <c r="BW375" s="161" t="s">
        <v>1195</v>
      </c>
      <c r="BX375" s="161" t="s">
        <v>1235</v>
      </c>
      <c r="BY375" s="161" t="s">
        <v>2754</v>
      </c>
      <c r="BZ375" s="161" t="s">
        <v>1235</v>
      </c>
      <c r="CB375" s="161" t="s">
        <v>1235</v>
      </c>
      <c r="CF375" s="161" t="s">
        <v>2755</v>
      </c>
      <c r="CG375" s="161" t="s">
        <v>2756</v>
      </c>
      <c r="CI375" s="161">
        <v>1</v>
      </c>
      <c r="CK375" s="161" t="s">
        <v>2757</v>
      </c>
      <c r="CL375" s="220" t="s">
        <v>2758</v>
      </c>
    </row>
    <row r="376" spans="1:90" x14ac:dyDescent="0.25">
      <c r="A376" s="161">
        <v>1811</v>
      </c>
      <c r="B376" s="201" t="s">
        <v>2759</v>
      </c>
      <c r="C376" s="161" t="s">
        <v>2759</v>
      </c>
      <c r="D376" s="201" t="s">
        <v>2169</v>
      </c>
      <c r="E376" s="201" t="s">
        <v>2170</v>
      </c>
      <c r="F376" s="161" t="s">
        <v>2759</v>
      </c>
      <c r="G376" s="161" t="s">
        <v>2760</v>
      </c>
      <c r="H376" s="161" t="s">
        <v>2760</v>
      </c>
      <c r="I376" s="161" t="s">
        <v>2761</v>
      </c>
      <c r="J376" s="161" t="s">
        <v>2762</v>
      </c>
      <c r="O376" s="161" t="s">
        <v>2742</v>
      </c>
      <c r="P376" s="169">
        <v>1592</v>
      </c>
      <c r="Q376" s="190">
        <v>1592</v>
      </c>
      <c r="R376" s="162">
        <v>1</v>
      </c>
      <c r="S376" s="190">
        <v>1562</v>
      </c>
      <c r="T376" s="190">
        <v>1562</v>
      </c>
      <c r="U376" s="190">
        <v>1562</v>
      </c>
      <c r="V376" s="162">
        <v>1</v>
      </c>
      <c r="W376" s="162">
        <v>1</v>
      </c>
      <c r="X376" s="190">
        <v>1545</v>
      </c>
      <c r="Y376" s="190">
        <v>1545</v>
      </c>
      <c r="Z376" s="190">
        <v>1545</v>
      </c>
      <c r="AA376" s="162">
        <v>1</v>
      </c>
      <c r="AB376" s="162">
        <v>1</v>
      </c>
      <c r="AC376" s="169">
        <v>1503</v>
      </c>
      <c r="AD376" s="169">
        <v>1503</v>
      </c>
      <c r="AE376" s="169">
        <v>1503</v>
      </c>
      <c r="AF376" s="162">
        <v>1</v>
      </c>
      <c r="AG376" s="162">
        <v>1</v>
      </c>
      <c r="AH376" s="169">
        <v>1482</v>
      </c>
      <c r="AI376" s="169">
        <v>1482</v>
      </c>
      <c r="AJ376" s="169">
        <v>1482</v>
      </c>
      <c r="AK376" s="169">
        <v>1482</v>
      </c>
      <c r="AL376" s="162">
        <v>1</v>
      </c>
      <c r="AM376" s="162">
        <v>1</v>
      </c>
      <c r="AN376" s="162">
        <v>1</v>
      </c>
      <c r="AO376" s="224">
        <v>1465</v>
      </c>
      <c r="AP376" s="169">
        <v>1465</v>
      </c>
      <c r="AQ376" s="169">
        <v>1465</v>
      </c>
      <c r="AR376" s="169">
        <v>1465</v>
      </c>
      <c r="AS376" s="162">
        <v>1</v>
      </c>
      <c r="AT376" s="162">
        <v>1</v>
      </c>
      <c r="AU376" s="162">
        <v>1</v>
      </c>
      <c r="AV376" s="169">
        <v>1473</v>
      </c>
      <c r="AW376" s="169">
        <v>1473</v>
      </c>
      <c r="AX376" s="169">
        <v>0</v>
      </c>
      <c r="AY376" s="169">
        <v>0</v>
      </c>
      <c r="AZ376" s="162">
        <v>1</v>
      </c>
      <c r="BA376" s="162">
        <v>0</v>
      </c>
      <c r="BB376" s="162">
        <v>0</v>
      </c>
      <c r="BC376" s="169">
        <v>1486</v>
      </c>
      <c r="BD376" s="169">
        <v>1486</v>
      </c>
      <c r="BE376" s="169">
        <v>0</v>
      </c>
      <c r="BF376" s="169">
        <v>0</v>
      </c>
      <c r="BG376" s="162">
        <v>1</v>
      </c>
      <c r="BH376" s="169">
        <v>1450</v>
      </c>
      <c r="BI376" s="169">
        <v>1450</v>
      </c>
      <c r="BJ376" s="169">
        <v>1426</v>
      </c>
      <c r="BK376" s="162">
        <v>0</v>
      </c>
      <c r="BL376" s="169">
        <v>0</v>
      </c>
      <c r="BM376" s="169">
        <v>1426</v>
      </c>
      <c r="BN376" s="169">
        <v>1397</v>
      </c>
      <c r="BO376" s="169">
        <v>1397</v>
      </c>
      <c r="BP376" s="169">
        <v>1406</v>
      </c>
      <c r="BQ376" s="162">
        <v>0</v>
      </c>
      <c r="BR376" s="169">
        <v>0</v>
      </c>
      <c r="BS376" s="169">
        <v>1391</v>
      </c>
      <c r="BT376" s="169">
        <v>1399</v>
      </c>
      <c r="BU376" s="161" t="s">
        <v>2461</v>
      </c>
      <c r="BV376" s="161" t="s">
        <v>2462</v>
      </c>
      <c r="BW376" s="220" t="s">
        <v>1192</v>
      </c>
      <c r="BX376" s="161" t="s">
        <v>1220</v>
      </c>
      <c r="BY376" s="161" t="s">
        <v>2763</v>
      </c>
      <c r="BZ376" s="161" t="s">
        <v>1220</v>
      </c>
      <c r="CB376" s="161" t="s">
        <v>1220</v>
      </c>
      <c r="CF376" s="161" t="s">
        <v>2618</v>
      </c>
      <c r="CG376" s="161" t="s">
        <v>2619</v>
      </c>
      <c r="CI376" s="161">
        <v>0</v>
      </c>
      <c r="CJ376" s="161">
        <v>1.38031404746445</v>
      </c>
      <c r="CK376" s="161" t="s">
        <v>2764</v>
      </c>
      <c r="CL376" s="161" t="s">
        <v>2765</v>
      </c>
    </row>
    <row r="377" spans="1:90" x14ac:dyDescent="0.25">
      <c r="A377" s="161">
        <v>1812</v>
      </c>
      <c r="B377" s="201" t="s">
        <v>2766</v>
      </c>
      <c r="C377" s="161" t="s">
        <v>2766</v>
      </c>
      <c r="D377" s="201" t="s">
        <v>2169</v>
      </c>
      <c r="E377" s="201" t="s">
        <v>2170</v>
      </c>
      <c r="F377" s="161" t="s">
        <v>2766</v>
      </c>
      <c r="G377" s="161" t="s">
        <v>2767</v>
      </c>
      <c r="H377" s="161" t="s">
        <v>2767</v>
      </c>
      <c r="I377" s="161" t="s">
        <v>2761</v>
      </c>
      <c r="J377" s="161" t="s">
        <v>2762</v>
      </c>
      <c r="O377" s="161" t="s">
        <v>2742</v>
      </c>
      <c r="P377" s="169">
        <v>2025</v>
      </c>
      <c r="Q377" s="190">
        <v>2025</v>
      </c>
      <c r="R377" s="162">
        <v>1</v>
      </c>
      <c r="S377" s="190">
        <v>2038</v>
      </c>
      <c r="T377" s="190">
        <v>2038</v>
      </c>
      <c r="U377" s="190">
        <v>2038</v>
      </c>
      <c r="V377" s="162">
        <v>1</v>
      </c>
      <c r="W377" s="162">
        <v>1</v>
      </c>
      <c r="X377" s="190">
        <v>2033</v>
      </c>
      <c r="Y377" s="190">
        <v>2033</v>
      </c>
      <c r="Z377" s="190">
        <v>2033</v>
      </c>
      <c r="AA377" s="162">
        <v>1</v>
      </c>
      <c r="AB377" s="162">
        <v>1</v>
      </c>
      <c r="AC377" s="169">
        <v>2047</v>
      </c>
      <c r="AD377" s="169">
        <v>2047</v>
      </c>
      <c r="AE377" s="169">
        <v>2047</v>
      </c>
      <c r="AF377" s="162">
        <v>1</v>
      </c>
      <c r="AG377" s="162">
        <v>1</v>
      </c>
      <c r="AH377" s="169">
        <v>2063</v>
      </c>
      <c r="AI377" s="169">
        <v>2063</v>
      </c>
      <c r="AJ377" s="169">
        <v>2063</v>
      </c>
      <c r="AK377" s="169">
        <v>2063</v>
      </c>
      <c r="AL377" s="162">
        <v>1</v>
      </c>
      <c r="AM377" s="162">
        <v>1</v>
      </c>
      <c r="AN377" s="162">
        <v>1</v>
      </c>
      <c r="AO377" s="224">
        <v>2031</v>
      </c>
      <c r="AP377" s="169">
        <v>2031</v>
      </c>
      <c r="AQ377" s="169">
        <v>2031</v>
      </c>
      <c r="AR377" s="169">
        <v>2031</v>
      </c>
      <c r="AS377" s="162">
        <v>1</v>
      </c>
      <c r="AT377" s="162">
        <v>1</v>
      </c>
      <c r="AU377" s="162">
        <v>1</v>
      </c>
      <c r="AV377" s="169">
        <v>2047</v>
      </c>
      <c r="AW377" s="169">
        <v>2047</v>
      </c>
      <c r="AX377" s="169">
        <v>0</v>
      </c>
      <c r="AY377" s="169">
        <v>0</v>
      </c>
      <c r="AZ377" s="162">
        <v>1</v>
      </c>
      <c r="BA377" s="162">
        <v>0</v>
      </c>
      <c r="BB377" s="162">
        <v>0</v>
      </c>
      <c r="BC377" s="169">
        <v>2020</v>
      </c>
      <c r="BD377" s="169">
        <v>2020</v>
      </c>
      <c r="BE377" s="169">
        <v>0</v>
      </c>
      <c r="BF377" s="169">
        <v>0</v>
      </c>
      <c r="BG377" s="162">
        <v>1</v>
      </c>
      <c r="BH377" s="169">
        <v>2014</v>
      </c>
      <c r="BI377" s="169">
        <v>2014</v>
      </c>
      <c r="BJ377" s="169">
        <v>1975</v>
      </c>
      <c r="BK377" s="162">
        <v>0</v>
      </c>
      <c r="BL377" s="169">
        <v>0</v>
      </c>
      <c r="BM377" s="169">
        <v>1975</v>
      </c>
      <c r="BN377" s="169">
        <v>1990</v>
      </c>
      <c r="BO377" s="169">
        <v>1990</v>
      </c>
      <c r="BP377" s="169">
        <v>1981</v>
      </c>
      <c r="BQ377" s="162">
        <v>0</v>
      </c>
      <c r="BR377" s="169">
        <v>0</v>
      </c>
      <c r="BS377" s="169">
        <v>1970</v>
      </c>
      <c r="BT377" s="169">
        <v>1976</v>
      </c>
      <c r="BU377" s="161" t="s">
        <v>535</v>
      </c>
      <c r="BV377" s="161" t="s">
        <v>2743</v>
      </c>
      <c r="BW377" s="161" t="s">
        <v>1193</v>
      </c>
      <c r="BX377" s="161" t="s">
        <v>1229</v>
      </c>
      <c r="BY377" s="161" t="s">
        <v>2763</v>
      </c>
      <c r="BZ377" s="161" t="s">
        <v>1229</v>
      </c>
      <c r="CB377" s="161" t="s">
        <v>1229</v>
      </c>
      <c r="CF377" s="161" t="s">
        <v>2768</v>
      </c>
      <c r="CG377" s="161" t="s">
        <v>2769</v>
      </c>
      <c r="CI377" s="161">
        <v>0</v>
      </c>
      <c r="CJ377" s="161">
        <v>1.1207043906158001</v>
      </c>
      <c r="CK377" s="161" t="s">
        <v>2764</v>
      </c>
      <c r="CL377" s="161" t="s">
        <v>2765</v>
      </c>
    </row>
    <row r="378" spans="1:90" x14ac:dyDescent="0.25">
      <c r="A378" s="161">
        <v>1813</v>
      </c>
      <c r="B378" s="201" t="s">
        <v>2770</v>
      </c>
      <c r="C378" s="161" t="s">
        <v>2770</v>
      </c>
      <c r="D378" s="201" t="s">
        <v>2169</v>
      </c>
      <c r="E378" s="201" t="s">
        <v>2170</v>
      </c>
      <c r="F378" s="161" t="s">
        <v>2770</v>
      </c>
      <c r="G378" s="161" t="s">
        <v>2771</v>
      </c>
      <c r="H378" s="161" t="s">
        <v>2771</v>
      </c>
      <c r="I378" s="161" t="s">
        <v>2761</v>
      </c>
      <c r="J378" s="161" t="s">
        <v>2762</v>
      </c>
      <c r="O378" s="161" t="s">
        <v>2742</v>
      </c>
      <c r="P378" s="169">
        <v>7719</v>
      </c>
      <c r="Q378" s="190">
        <v>7719</v>
      </c>
      <c r="R378" s="162">
        <v>1</v>
      </c>
      <c r="S378" s="190">
        <v>7778</v>
      </c>
      <c r="T378" s="190">
        <v>7778</v>
      </c>
      <c r="U378" s="190">
        <v>7778</v>
      </c>
      <c r="V378" s="162">
        <v>1</v>
      </c>
      <c r="W378" s="162">
        <v>1</v>
      </c>
      <c r="X378" s="190">
        <v>7859</v>
      </c>
      <c r="Y378" s="190">
        <v>7859</v>
      </c>
      <c r="Z378" s="190">
        <v>7859</v>
      </c>
      <c r="AA378" s="162">
        <v>1</v>
      </c>
      <c r="AB378" s="162">
        <v>1</v>
      </c>
      <c r="AC378" s="169">
        <v>7897</v>
      </c>
      <c r="AD378" s="169">
        <v>7897</v>
      </c>
      <c r="AE378" s="169">
        <v>7897</v>
      </c>
      <c r="AF378" s="162">
        <v>1</v>
      </c>
      <c r="AG378" s="162">
        <v>1</v>
      </c>
      <c r="AH378" s="169">
        <v>7934</v>
      </c>
      <c r="AI378" s="169">
        <v>7934</v>
      </c>
      <c r="AJ378" s="169">
        <v>7934</v>
      </c>
      <c r="AK378" s="169">
        <v>7934</v>
      </c>
      <c r="AL378" s="162">
        <v>1</v>
      </c>
      <c r="AM378" s="162">
        <v>1</v>
      </c>
      <c r="AN378" s="162">
        <v>1</v>
      </c>
      <c r="AO378" s="224">
        <v>7962</v>
      </c>
      <c r="AP378" s="169">
        <v>7962</v>
      </c>
      <c r="AQ378" s="169">
        <v>7962</v>
      </c>
      <c r="AR378" s="169">
        <v>7962</v>
      </c>
      <c r="AS378" s="162">
        <v>1</v>
      </c>
      <c r="AT378" s="162">
        <v>1</v>
      </c>
      <c r="AU378" s="162">
        <v>1</v>
      </c>
      <c r="AV378" s="169">
        <v>7956</v>
      </c>
      <c r="AW378" s="169">
        <v>7956</v>
      </c>
      <c r="AX378" s="169">
        <v>0</v>
      </c>
      <c r="AY378" s="169">
        <v>0</v>
      </c>
      <c r="AZ378" s="162">
        <v>1</v>
      </c>
      <c r="BA378" s="162">
        <v>0</v>
      </c>
      <c r="BB378" s="162">
        <v>0</v>
      </c>
      <c r="BC378" s="169">
        <v>7948</v>
      </c>
      <c r="BD378" s="169">
        <v>7948</v>
      </c>
      <c r="BE378" s="169">
        <v>0</v>
      </c>
      <c r="BF378" s="169">
        <v>0</v>
      </c>
      <c r="BG378" s="162">
        <v>1</v>
      </c>
      <c r="BH378" s="169">
        <v>7916</v>
      </c>
      <c r="BI378" s="169">
        <v>7916</v>
      </c>
      <c r="BJ378" s="169">
        <v>7917</v>
      </c>
      <c r="BK378" s="162">
        <v>0</v>
      </c>
      <c r="BL378" s="169">
        <v>0</v>
      </c>
      <c r="BM378" s="169">
        <v>7917</v>
      </c>
      <c r="BN378" s="169">
        <v>7803</v>
      </c>
      <c r="BO378" s="169">
        <v>7803</v>
      </c>
      <c r="BP378" s="169">
        <v>7777</v>
      </c>
      <c r="BQ378" s="162">
        <v>0</v>
      </c>
      <c r="BR378" s="169">
        <v>0</v>
      </c>
      <c r="BS378" s="169">
        <v>7787</v>
      </c>
      <c r="BT378" s="169">
        <v>7826</v>
      </c>
      <c r="BU378" s="161" t="s">
        <v>535</v>
      </c>
      <c r="BV378" s="161" t="s">
        <v>2743</v>
      </c>
      <c r="BW378" s="161" t="s">
        <v>1193</v>
      </c>
      <c r="BX378" s="161" t="s">
        <v>1229</v>
      </c>
      <c r="BY378" s="161" t="s">
        <v>2763</v>
      </c>
      <c r="BZ378" s="161" t="s">
        <v>1229</v>
      </c>
      <c r="CB378" s="161" t="s">
        <v>1229</v>
      </c>
      <c r="CF378" s="161" t="s">
        <v>2768</v>
      </c>
      <c r="CG378" s="161" t="s">
        <v>2769</v>
      </c>
      <c r="CI378" s="161">
        <v>0</v>
      </c>
      <c r="CJ378" s="161">
        <v>1.1146574079821701</v>
      </c>
      <c r="CK378" s="161" t="s">
        <v>2764</v>
      </c>
      <c r="CL378" s="161" t="s">
        <v>2765</v>
      </c>
    </row>
    <row r="379" spans="1:90" x14ac:dyDescent="0.25">
      <c r="A379" s="161">
        <v>1815</v>
      </c>
      <c r="B379" s="201" t="s">
        <v>2772</v>
      </c>
      <c r="C379" s="161" t="s">
        <v>2772</v>
      </c>
      <c r="D379" s="201" t="s">
        <v>2169</v>
      </c>
      <c r="E379" s="201" t="s">
        <v>2170</v>
      </c>
      <c r="F379" s="161" t="s">
        <v>2772</v>
      </c>
      <c r="G379" s="161" t="s">
        <v>2773</v>
      </c>
      <c r="H379" s="161" t="s">
        <v>2773</v>
      </c>
      <c r="I379" s="161" t="s">
        <v>2761</v>
      </c>
      <c r="J379" s="161" t="s">
        <v>2762</v>
      </c>
      <c r="O379" s="161" t="s">
        <v>2742</v>
      </c>
      <c r="P379" s="169">
        <v>1270</v>
      </c>
      <c r="Q379" s="190">
        <v>1270</v>
      </c>
      <c r="R379" s="162">
        <v>1</v>
      </c>
      <c r="S379" s="190">
        <v>1256</v>
      </c>
      <c r="T379" s="190">
        <v>1256</v>
      </c>
      <c r="U379" s="190">
        <v>1256</v>
      </c>
      <c r="V379" s="162">
        <v>1</v>
      </c>
      <c r="W379" s="162">
        <v>1</v>
      </c>
      <c r="X379" s="190">
        <v>1238</v>
      </c>
      <c r="Y379" s="190">
        <v>1238</v>
      </c>
      <c r="Z379" s="190">
        <v>1238</v>
      </c>
      <c r="AA379" s="162">
        <v>1</v>
      </c>
      <c r="AB379" s="162">
        <v>1</v>
      </c>
      <c r="AC379" s="169">
        <v>1223</v>
      </c>
      <c r="AD379" s="169">
        <v>1223</v>
      </c>
      <c r="AE379" s="169">
        <v>1223</v>
      </c>
      <c r="AF379" s="162">
        <v>1</v>
      </c>
      <c r="AG379" s="162">
        <v>1</v>
      </c>
      <c r="AH379" s="169">
        <v>1225</v>
      </c>
      <c r="AI379" s="169">
        <v>1225</v>
      </c>
      <c r="AJ379" s="169">
        <v>1225</v>
      </c>
      <c r="AK379" s="169">
        <v>1225</v>
      </c>
      <c r="AL379" s="162">
        <v>1</v>
      </c>
      <c r="AM379" s="162">
        <v>1</v>
      </c>
      <c r="AN379" s="162">
        <v>1</v>
      </c>
      <c r="AO379" s="224">
        <v>1244</v>
      </c>
      <c r="AP379" s="169">
        <v>1244</v>
      </c>
      <c r="AQ379" s="169">
        <v>1244</v>
      </c>
      <c r="AR379" s="169">
        <v>1244</v>
      </c>
      <c r="AS379" s="162">
        <v>1</v>
      </c>
      <c r="AT379" s="162">
        <v>1</v>
      </c>
      <c r="AU379" s="162">
        <v>1</v>
      </c>
      <c r="AV379" s="169">
        <v>1234</v>
      </c>
      <c r="AW379" s="169">
        <v>1234</v>
      </c>
      <c r="AX379" s="169">
        <v>0</v>
      </c>
      <c r="AY379" s="169">
        <v>0</v>
      </c>
      <c r="AZ379" s="162">
        <v>1</v>
      </c>
      <c r="BA379" s="162">
        <v>0</v>
      </c>
      <c r="BB379" s="162">
        <v>0</v>
      </c>
      <c r="BC379" s="169">
        <v>1221</v>
      </c>
      <c r="BD379" s="169">
        <v>1221</v>
      </c>
      <c r="BE379" s="169">
        <v>0</v>
      </c>
      <c r="BF379" s="169">
        <v>0</v>
      </c>
      <c r="BG379" s="162">
        <v>1</v>
      </c>
      <c r="BH379" s="169">
        <v>1232</v>
      </c>
      <c r="BI379" s="169">
        <v>1232</v>
      </c>
      <c r="BJ379" s="169">
        <v>1200</v>
      </c>
      <c r="BK379" s="162">
        <v>0</v>
      </c>
      <c r="BL379" s="169">
        <v>0</v>
      </c>
      <c r="BM379" s="169">
        <v>1200</v>
      </c>
      <c r="BN379" s="169">
        <v>1182</v>
      </c>
      <c r="BO379" s="169">
        <v>1182</v>
      </c>
      <c r="BP379" s="169">
        <v>1175</v>
      </c>
      <c r="BQ379" s="162">
        <v>0</v>
      </c>
      <c r="BR379" s="169">
        <v>0</v>
      </c>
      <c r="BS379" s="169">
        <v>1219</v>
      </c>
      <c r="BT379" s="169">
        <v>1208</v>
      </c>
      <c r="BU379" s="161" t="s">
        <v>535</v>
      </c>
      <c r="BV379" s="161" t="s">
        <v>2743</v>
      </c>
      <c r="BW379" s="161" t="s">
        <v>1193</v>
      </c>
      <c r="BX379" s="161" t="s">
        <v>1229</v>
      </c>
      <c r="BY379" s="161" t="s">
        <v>2763</v>
      </c>
      <c r="BZ379" s="161" t="s">
        <v>1229</v>
      </c>
      <c r="CB379" s="161" t="s">
        <v>1229</v>
      </c>
      <c r="CF379" s="161" t="s">
        <v>2768</v>
      </c>
      <c r="CG379" s="161" t="s">
        <v>2769</v>
      </c>
      <c r="CI379" s="161">
        <v>0</v>
      </c>
      <c r="CJ379" s="161">
        <v>1.26257951145555</v>
      </c>
      <c r="CK379" s="161" t="s">
        <v>2764</v>
      </c>
      <c r="CL379" s="161" t="s">
        <v>2765</v>
      </c>
    </row>
    <row r="380" spans="1:90" x14ac:dyDescent="0.25">
      <c r="A380" s="161">
        <v>1816</v>
      </c>
      <c r="B380" s="201" t="s">
        <v>2774</v>
      </c>
      <c r="C380" s="161" t="s">
        <v>2774</v>
      </c>
      <c r="D380" s="201" t="s">
        <v>2169</v>
      </c>
      <c r="E380" s="201" t="s">
        <v>2170</v>
      </c>
      <c r="F380" s="161" t="s">
        <v>2774</v>
      </c>
      <c r="G380" s="161" t="s">
        <v>2775</v>
      </c>
      <c r="H380" s="161" t="s">
        <v>2775</v>
      </c>
      <c r="I380" s="161" t="s">
        <v>2761</v>
      </c>
      <c r="J380" s="161" t="s">
        <v>2762</v>
      </c>
      <c r="O380" s="161" t="s">
        <v>2742</v>
      </c>
      <c r="P380" s="169">
        <v>520</v>
      </c>
      <c r="Q380" s="190">
        <v>520</v>
      </c>
      <c r="R380" s="162">
        <v>1</v>
      </c>
      <c r="S380" s="190">
        <v>511</v>
      </c>
      <c r="T380" s="190">
        <v>511</v>
      </c>
      <c r="U380" s="190">
        <v>511</v>
      </c>
      <c r="V380" s="162">
        <v>1</v>
      </c>
      <c r="W380" s="162">
        <v>1</v>
      </c>
      <c r="X380" s="190">
        <v>500</v>
      </c>
      <c r="Y380" s="190">
        <v>500</v>
      </c>
      <c r="Z380" s="190">
        <v>500</v>
      </c>
      <c r="AA380" s="162">
        <v>1</v>
      </c>
      <c r="AB380" s="162">
        <v>1</v>
      </c>
      <c r="AC380" s="169">
        <v>495</v>
      </c>
      <c r="AD380" s="169">
        <v>495</v>
      </c>
      <c r="AE380" s="169">
        <v>495</v>
      </c>
      <c r="AF380" s="162">
        <v>1</v>
      </c>
      <c r="AG380" s="162">
        <v>1</v>
      </c>
      <c r="AH380" s="169">
        <v>510</v>
      </c>
      <c r="AI380" s="169">
        <v>510</v>
      </c>
      <c r="AJ380" s="169">
        <v>510</v>
      </c>
      <c r="AK380" s="169">
        <v>510</v>
      </c>
      <c r="AL380" s="162">
        <v>1</v>
      </c>
      <c r="AM380" s="162">
        <v>1</v>
      </c>
      <c r="AN380" s="162">
        <v>1</v>
      </c>
      <c r="AO380" s="224">
        <v>507</v>
      </c>
      <c r="AP380" s="169">
        <v>507</v>
      </c>
      <c r="AQ380" s="169">
        <v>507</v>
      </c>
      <c r="AR380" s="169">
        <v>507</v>
      </c>
      <c r="AS380" s="162">
        <v>1</v>
      </c>
      <c r="AT380" s="162">
        <v>1</v>
      </c>
      <c r="AU380" s="162">
        <v>1</v>
      </c>
      <c r="AV380" s="169">
        <v>528</v>
      </c>
      <c r="AW380" s="169">
        <v>528</v>
      </c>
      <c r="AX380" s="169">
        <v>0</v>
      </c>
      <c r="AY380" s="169">
        <v>0</v>
      </c>
      <c r="AZ380" s="162">
        <v>1</v>
      </c>
      <c r="BA380" s="162">
        <v>0</v>
      </c>
      <c r="BB380" s="162">
        <v>0</v>
      </c>
      <c r="BC380" s="169">
        <v>506</v>
      </c>
      <c r="BD380" s="169">
        <v>506</v>
      </c>
      <c r="BE380" s="169">
        <v>0</v>
      </c>
      <c r="BF380" s="169">
        <v>0</v>
      </c>
      <c r="BG380" s="162">
        <v>1</v>
      </c>
      <c r="BH380" s="169">
        <v>497</v>
      </c>
      <c r="BI380" s="169">
        <v>497</v>
      </c>
      <c r="BJ380" s="169">
        <v>462</v>
      </c>
      <c r="BK380" s="162">
        <v>0</v>
      </c>
      <c r="BL380" s="169">
        <v>0</v>
      </c>
      <c r="BM380" s="169">
        <v>462</v>
      </c>
      <c r="BN380" s="169">
        <v>465</v>
      </c>
      <c r="BO380" s="169">
        <v>465</v>
      </c>
      <c r="BP380" s="169">
        <v>462</v>
      </c>
      <c r="BQ380" s="162">
        <v>0</v>
      </c>
      <c r="BR380" s="169">
        <v>0</v>
      </c>
      <c r="BS380" s="169">
        <v>454</v>
      </c>
      <c r="BT380" s="169">
        <v>480</v>
      </c>
      <c r="BU380" s="161" t="s">
        <v>535</v>
      </c>
      <c r="BV380" s="161" t="s">
        <v>2743</v>
      </c>
      <c r="BW380" s="161" t="s">
        <v>1193</v>
      </c>
      <c r="BX380" s="161" t="s">
        <v>1229</v>
      </c>
      <c r="BY380" s="161" t="s">
        <v>2763</v>
      </c>
      <c r="BZ380" s="161" t="s">
        <v>1229</v>
      </c>
      <c r="CB380" s="161" t="s">
        <v>1229</v>
      </c>
      <c r="CF380" s="161" t="s">
        <v>2768</v>
      </c>
      <c r="CG380" s="161" t="s">
        <v>2769</v>
      </c>
      <c r="CI380" s="161">
        <v>0</v>
      </c>
      <c r="CJ380" s="161">
        <v>1.18386355272375</v>
      </c>
      <c r="CK380" s="161" t="s">
        <v>2764</v>
      </c>
      <c r="CL380" s="161" t="s">
        <v>2765</v>
      </c>
    </row>
    <row r="381" spans="1:90" x14ac:dyDescent="0.25">
      <c r="A381" s="161">
        <v>1818</v>
      </c>
      <c r="B381" s="201" t="s">
        <v>2776</v>
      </c>
      <c r="C381" s="161" t="s">
        <v>2776</v>
      </c>
      <c r="D381" s="201" t="s">
        <v>2169</v>
      </c>
      <c r="E381" s="201" t="s">
        <v>2170</v>
      </c>
      <c r="F381" s="161" t="s">
        <v>2776</v>
      </c>
      <c r="G381" s="161" t="s">
        <v>2777</v>
      </c>
      <c r="H381" s="161" t="s">
        <v>2777</v>
      </c>
      <c r="I381" s="161" t="s">
        <v>2761</v>
      </c>
      <c r="J381" s="161" t="s">
        <v>2762</v>
      </c>
      <c r="O381" s="161" t="s">
        <v>2742</v>
      </c>
      <c r="P381" s="169">
        <v>1649</v>
      </c>
      <c r="Q381" s="190">
        <v>1649</v>
      </c>
      <c r="R381" s="162">
        <v>1</v>
      </c>
      <c r="S381" s="190">
        <v>1711</v>
      </c>
      <c r="T381" s="190">
        <v>1711</v>
      </c>
      <c r="U381" s="190">
        <v>1711</v>
      </c>
      <c r="V381" s="162">
        <v>1</v>
      </c>
      <c r="W381" s="162">
        <v>1</v>
      </c>
      <c r="X381" s="190">
        <v>1759</v>
      </c>
      <c r="Y381" s="190">
        <v>1759</v>
      </c>
      <c r="Z381" s="190">
        <v>1759</v>
      </c>
      <c r="AA381" s="162">
        <v>1</v>
      </c>
      <c r="AB381" s="162">
        <v>1</v>
      </c>
      <c r="AC381" s="169">
        <v>1733</v>
      </c>
      <c r="AD381" s="169">
        <v>1733</v>
      </c>
      <c r="AE381" s="169">
        <v>1733</v>
      </c>
      <c r="AF381" s="162">
        <v>1</v>
      </c>
      <c r="AG381" s="162">
        <v>1</v>
      </c>
      <c r="AH381" s="169">
        <v>1737</v>
      </c>
      <c r="AI381" s="169">
        <v>1737</v>
      </c>
      <c r="AJ381" s="169">
        <v>1737</v>
      </c>
      <c r="AK381" s="169">
        <v>1737</v>
      </c>
      <c r="AL381" s="162">
        <v>1</v>
      </c>
      <c r="AM381" s="162">
        <v>1</v>
      </c>
      <c r="AN381" s="162">
        <v>1</v>
      </c>
      <c r="AO381" s="224">
        <v>1743</v>
      </c>
      <c r="AP381" s="169">
        <v>1743</v>
      </c>
      <c r="AQ381" s="169">
        <v>1743</v>
      </c>
      <c r="AR381" s="169">
        <v>1743</v>
      </c>
      <c r="AS381" s="162">
        <v>1</v>
      </c>
      <c r="AT381" s="162">
        <v>1</v>
      </c>
      <c r="AU381" s="162">
        <v>1</v>
      </c>
      <c r="AV381" s="169">
        <v>1788</v>
      </c>
      <c r="AW381" s="169">
        <v>1788</v>
      </c>
      <c r="AX381" s="169">
        <v>0</v>
      </c>
      <c r="AY381" s="169">
        <v>0</v>
      </c>
      <c r="AZ381" s="162">
        <v>1</v>
      </c>
      <c r="BA381" s="162">
        <v>0</v>
      </c>
      <c r="BB381" s="162">
        <v>0</v>
      </c>
      <c r="BC381" s="169">
        <v>1790</v>
      </c>
      <c r="BD381" s="169">
        <v>1790</v>
      </c>
      <c r="BE381" s="169">
        <v>0</v>
      </c>
      <c r="BF381" s="169">
        <v>0</v>
      </c>
      <c r="BG381" s="162">
        <v>1</v>
      </c>
      <c r="BH381" s="169">
        <v>1780</v>
      </c>
      <c r="BI381" s="169">
        <v>1780</v>
      </c>
      <c r="BJ381" s="169">
        <v>1777</v>
      </c>
      <c r="BK381" s="162">
        <v>0</v>
      </c>
      <c r="BL381" s="169">
        <v>0</v>
      </c>
      <c r="BM381" s="169">
        <v>1777</v>
      </c>
      <c r="BN381" s="169">
        <v>1793</v>
      </c>
      <c r="BO381" s="169">
        <v>1793</v>
      </c>
      <c r="BP381" s="169">
        <v>1825</v>
      </c>
      <c r="BQ381" s="162">
        <v>0</v>
      </c>
      <c r="BR381" s="169">
        <v>0</v>
      </c>
      <c r="BS381" s="169">
        <v>1839</v>
      </c>
      <c r="BT381" s="169">
        <v>1842</v>
      </c>
      <c r="BU381" s="161" t="s">
        <v>535</v>
      </c>
      <c r="BV381" s="161" t="s">
        <v>2743</v>
      </c>
      <c r="BW381" s="161" t="s">
        <v>1193</v>
      </c>
      <c r="BX381" s="161" t="s">
        <v>1229</v>
      </c>
      <c r="BY381" s="161" t="s">
        <v>2763</v>
      </c>
      <c r="BZ381" s="161" t="s">
        <v>1229</v>
      </c>
      <c r="CB381" s="161" t="s">
        <v>1229</v>
      </c>
      <c r="CF381" s="161" t="s">
        <v>2768</v>
      </c>
      <c r="CG381" s="161" t="s">
        <v>2769</v>
      </c>
      <c r="CI381" s="161">
        <v>0</v>
      </c>
      <c r="CJ381" s="161">
        <v>1.2525762833035301</v>
      </c>
      <c r="CK381" s="161" t="s">
        <v>2764</v>
      </c>
      <c r="CL381" s="161" t="s">
        <v>2765</v>
      </c>
    </row>
    <row r="382" spans="1:90" x14ac:dyDescent="0.25">
      <c r="A382" s="161">
        <v>1820</v>
      </c>
      <c r="B382" s="201" t="s">
        <v>2778</v>
      </c>
      <c r="C382" s="161" t="s">
        <v>2778</v>
      </c>
      <c r="D382" s="201" t="s">
        <v>2169</v>
      </c>
      <c r="E382" s="201" t="s">
        <v>2170</v>
      </c>
      <c r="F382" s="161" t="s">
        <v>2778</v>
      </c>
      <c r="G382" s="161" t="s">
        <v>2779</v>
      </c>
      <c r="H382" s="161" t="s">
        <v>2779</v>
      </c>
      <c r="I382" s="161" t="s">
        <v>2761</v>
      </c>
      <c r="J382" s="161" t="s">
        <v>2762</v>
      </c>
      <c r="O382" s="161" t="s">
        <v>2742</v>
      </c>
      <c r="P382" s="169">
        <v>7296</v>
      </c>
      <c r="Q382" s="190">
        <v>7296</v>
      </c>
      <c r="R382" s="162">
        <v>1</v>
      </c>
      <c r="S382" s="190">
        <v>7372</v>
      </c>
      <c r="T382" s="190">
        <v>7372</v>
      </c>
      <c r="U382" s="190">
        <v>7372</v>
      </c>
      <c r="V382" s="162">
        <v>1</v>
      </c>
      <c r="W382" s="162">
        <v>1</v>
      </c>
      <c r="X382" s="190">
        <v>7361</v>
      </c>
      <c r="Y382" s="190">
        <v>7361</v>
      </c>
      <c r="Z382" s="190">
        <v>7361</v>
      </c>
      <c r="AA382" s="162">
        <v>1</v>
      </c>
      <c r="AB382" s="162">
        <v>1</v>
      </c>
      <c r="AC382" s="169">
        <v>7394</v>
      </c>
      <c r="AD382" s="169">
        <v>7394</v>
      </c>
      <c r="AE382" s="169">
        <v>7394</v>
      </c>
      <c r="AF382" s="162">
        <v>1</v>
      </c>
      <c r="AG382" s="162">
        <v>1</v>
      </c>
      <c r="AH382" s="169">
        <v>7454</v>
      </c>
      <c r="AI382" s="169">
        <v>7454</v>
      </c>
      <c r="AJ382" s="169">
        <v>7454</v>
      </c>
      <c r="AK382" s="169">
        <v>7454</v>
      </c>
      <c r="AL382" s="162">
        <v>1</v>
      </c>
      <c r="AM382" s="162">
        <v>1</v>
      </c>
      <c r="AN382" s="162">
        <v>1</v>
      </c>
      <c r="AO382" s="224">
        <v>7437</v>
      </c>
      <c r="AP382" s="169">
        <v>7437</v>
      </c>
      <c r="AQ382" s="169">
        <v>7437</v>
      </c>
      <c r="AR382" s="169">
        <v>7437</v>
      </c>
      <c r="AS382" s="162">
        <v>1</v>
      </c>
      <c r="AT382" s="162">
        <v>1</v>
      </c>
      <c r="AU382" s="162">
        <v>1</v>
      </c>
      <c r="AV382" s="169">
        <v>7428</v>
      </c>
      <c r="AW382" s="169">
        <v>7428</v>
      </c>
      <c r="AX382" s="169">
        <v>0</v>
      </c>
      <c r="AY382" s="169">
        <v>0</v>
      </c>
      <c r="AZ382" s="162">
        <v>1</v>
      </c>
      <c r="BA382" s="162">
        <v>0</v>
      </c>
      <c r="BB382" s="162">
        <v>0</v>
      </c>
      <c r="BC382" s="169">
        <v>7450</v>
      </c>
      <c r="BD382" s="169">
        <v>7450</v>
      </c>
      <c r="BE382" s="169">
        <v>0</v>
      </c>
      <c r="BF382" s="169">
        <v>0</v>
      </c>
      <c r="BG382" s="162">
        <v>1</v>
      </c>
      <c r="BH382" s="169">
        <v>7415</v>
      </c>
      <c r="BI382" s="169">
        <v>7415</v>
      </c>
      <c r="BJ382" s="169">
        <v>7447</v>
      </c>
      <c r="BK382" s="162">
        <v>0</v>
      </c>
      <c r="BL382" s="169">
        <v>0</v>
      </c>
      <c r="BM382" s="169">
        <v>7447</v>
      </c>
      <c r="BN382" s="169">
        <v>7394</v>
      </c>
      <c r="BO382" s="169">
        <v>7394</v>
      </c>
      <c r="BP382" s="169">
        <v>7333</v>
      </c>
      <c r="BQ382" s="162">
        <v>0</v>
      </c>
      <c r="BR382" s="169">
        <v>0</v>
      </c>
      <c r="BS382" s="169">
        <v>7300</v>
      </c>
      <c r="BT382" s="169">
        <v>7421</v>
      </c>
      <c r="BU382" s="161" t="s">
        <v>535</v>
      </c>
      <c r="BV382" s="161" t="s">
        <v>2743</v>
      </c>
      <c r="BW382" s="161" t="s">
        <v>1193</v>
      </c>
      <c r="BX382" s="161" t="s">
        <v>1229</v>
      </c>
      <c r="BY382" s="161" t="s">
        <v>2763</v>
      </c>
      <c r="BZ382" s="161" t="s">
        <v>1229</v>
      </c>
      <c r="CB382" s="161" t="s">
        <v>1229</v>
      </c>
      <c r="CF382" s="161" t="s">
        <v>2768</v>
      </c>
      <c r="CG382" s="161" t="s">
        <v>2769</v>
      </c>
      <c r="CI382" s="161">
        <v>1</v>
      </c>
      <c r="CJ382" s="161">
        <v>1.0988246485859701</v>
      </c>
      <c r="CK382" s="161" t="s">
        <v>2764</v>
      </c>
      <c r="CL382" s="161" t="s">
        <v>2765</v>
      </c>
    </row>
    <row r="383" spans="1:90" x14ac:dyDescent="0.25">
      <c r="A383" s="161">
        <v>1822</v>
      </c>
      <c r="B383" s="201" t="s">
        <v>2780</v>
      </c>
      <c r="C383" s="161" t="s">
        <v>2780</v>
      </c>
      <c r="D383" s="201" t="s">
        <v>2169</v>
      </c>
      <c r="E383" s="201" t="s">
        <v>2170</v>
      </c>
      <c r="F383" s="161" t="s">
        <v>2780</v>
      </c>
      <c r="G383" s="161" t="s">
        <v>2781</v>
      </c>
      <c r="H383" s="161" t="s">
        <v>2781</v>
      </c>
      <c r="I383" s="161" t="s">
        <v>2782</v>
      </c>
      <c r="J383" s="161" t="s">
        <v>2783</v>
      </c>
      <c r="O383" s="161" t="s">
        <v>2742</v>
      </c>
      <c r="P383" s="169">
        <v>2160</v>
      </c>
      <c r="Q383" s="190">
        <v>2160</v>
      </c>
      <c r="R383" s="162">
        <v>1</v>
      </c>
      <c r="S383" s="190">
        <v>2107</v>
      </c>
      <c r="T383" s="190">
        <v>2107</v>
      </c>
      <c r="U383" s="190">
        <v>2107</v>
      </c>
      <c r="V383" s="162">
        <v>1</v>
      </c>
      <c r="W383" s="162">
        <v>1</v>
      </c>
      <c r="X383" s="190">
        <v>2144</v>
      </c>
      <c r="Y383" s="190">
        <v>2144</v>
      </c>
      <c r="Z383" s="190">
        <v>2144</v>
      </c>
      <c r="AA383" s="162">
        <v>1</v>
      </c>
      <c r="AB383" s="162">
        <v>1</v>
      </c>
      <c r="AC383" s="169">
        <v>2188</v>
      </c>
      <c r="AD383" s="169">
        <v>2188</v>
      </c>
      <c r="AE383" s="169">
        <v>2188</v>
      </c>
      <c r="AF383" s="162">
        <v>1</v>
      </c>
      <c r="AG383" s="162">
        <v>1</v>
      </c>
      <c r="AH383" s="169">
        <v>2188</v>
      </c>
      <c r="AI383" s="169">
        <v>2188</v>
      </c>
      <c r="AJ383" s="169">
        <v>2188</v>
      </c>
      <c r="AK383" s="169">
        <v>2188</v>
      </c>
      <c r="AL383" s="162">
        <v>1</v>
      </c>
      <c r="AM383" s="162">
        <v>1</v>
      </c>
      <c r="AN383" s="162">
        <v>1</v>
      </c>
      <c r="AO383" s="224">
        <v>2216</v>
      </c>
      <c r="AP383" s="169">
        <v>2216</v>
      </c>
      <c r="AQ383" s="169">
        <v>2216</v>
      </c>
      <c r="AR383" s="169">
        <v>2216</v>
      </c>
      <c r="AS383" s="162">
        <v>1</v>
      </c>
      <c r="AT383" s="162">
        <v>1</v>
      </c>
      <c r="AU383" s="162">
        <v>1</v>
      </c>
      <c r="AV383" s="169">
        <v>2278</v>
      </c>
      <c r="AW383" s="169">
        <v>2278</v>
      </c>
      <c r="AX383" s="169">
        <v>0</v>
      </c>
      <c r="AY383" s="169">
        <v>0</v>
      </c>
      <c r="AZ383" s="162">
        <v>1</v>
      </c>
      <c r="BA383" s="162">
        <v>0</v>
      </c>
      <c r="BB383" s="162">
        <v>0</v>
      </c>
      <c r="BC383" s="169">
        <v>2307</v>
      </c>
      <c r="BD383" s="169">
        <v>2307</v>
      </c>
      <c r="BE383" s="169">
        <v>0</v>
      </c>
      <c r="BF383" s="169">
        <v>0</v>
      </c>
      <c r="BG383" s="162">
        <v>1</v>
      </c>
      <c r="BH383" s="169">
        <v>2320</v>
      </c>
      <c r="BI383" s="169">
        <v>2320</v>
      </c>
      <c r="BJ383" s="169">
        <v>2294</v>
      </c>
      <c r="BK383" s="162">
        <v>0</v>
      </c>
      <c r="BL383" s="169">
        <v>0</v>
      </c>
      <c r="BM383" s="169">
        <v>2294</v>
      </c>
      <c r="BN383" s="169">
        <v>2278</v>
      </c>
      <c r="BO383" s="169">
        <v>2278</v>
      </c>
      <c r="BP383" s="169">
        <v>2257</v>
      </c>
      <c r="BQ383" s="162">
        <v>0</v>
      </c>
      <c r="BR383" s="169">
        <v>0</v>
      </c>
      <c r="BS383" s="169">
        <v>2270</v>
      </c>
      <c r="BT383" s="169">
        <v>2352</v>
      </c>
      <c r="BU383" s="161" t="s">
        <v>535</v>
      </c>
      <c r="BV383" s="161" t="s">
        <v>2743</v>
      </c>
      <c r="BW383" s="161" t="s">
        <v>1193</v>
      </c>
      <c r="BX383" s="161" t="s">
        <v>1229</v>
      </c>
      <c r="BY383" s="161" t="s">
        <v>2763</v>
      </c>
      <c r="BZ383" s="161" t="s">
        <v>1229</v>
      </c>
      <c r="CB383" s="161" t="s">
        <v>1229</v>
      </c>
      <c r="CF383" s="161" t="s">
        <v>2768</v>
      </c>
      <c r="CG383" s="161" t="s">
        <v>2769</v>
      </c>
      <c r="CI383" s="161">
        <v>0</v>
      </c>
      <c r="CJ383" s="161">
        <v>1.19470061571692</v>
      </c>
      <c r="CK383" s="161" t="s">
        <v>2764</v>
      </c>
      <c r="CL383" s="161" t="s">
        <v>2765</v>
      </c>
    </row>
    <row r="384" spans="1:90" x14ac:dyDescent="0.25">
      <c r="A384" s="161">
        <v>1824</v>
      </c>
      <c r="B384" s="201" t="s">
        <v>2784</v>
      </c>
      <c r="C384" s="161" t="s">
        <v>2784</v>
      </c>
      <c r="D384" s="201" t="s">
        <v>2169</v>
      </c>
      <c r="E384" s="201" t="s">
        <v>2170</v>
      </c>
      <c r="F384" s="161" t="s">
        <v>2784</v>
      </c>
      <c r="G384" s="161" t="s">
        <v>2785</v>
      </c>
      <c r="H384" s="161" t="s">
        <v>2785</v>
      </c>
      <c r="I384" s="161" t="s">
        <v>2761</v>
      </c>
      <c r="J384" s="161" t="s">
        <v>2762</v>
      </c>
      <c r="O384" s="161" t="s">
        <v>2742</v>
      </c>
      <c r="P384" s="169">
        <v>13307</v>
      </c>
      <c r="Q384" s="190">
        <v>13307</v>
      </c>
      <c r="R384" s="162">
        <v>1</v>
      </c>
      <c r="S384" s="190">
        <v>13258</v>
      </c>
      <c r="T384" s="190">
        <v>13258</v>
      </c>
      <c r="U384" s="190">
        <v>13258</v>
      </c>
      <c r="V384" s="162">
        <v>1</v>
      </c>
      <c r="W384" s="162">
        <v>1</v>
      </c>
      <c r="X384" s="190">
        <v>13252</v>
      </c>
      <c r="Y384" s="190">
        <v>13252</v>
      </c>
      <c r="Z384" s="190">
        <v>13252</v>
      </c>
      <c r="AA384" s="162">
        <v>1</v>
      </c>
      <c r="AB384" s="162">
        <v>1</v>
      </c>
      <c r="AC384" s="169">
        <v>13286</v>
      </c>
      <c r="AD384" s="169">
        <v>13286</v>
      </c>
      <c r="AE384" s="169">
        <v>13286</v>
      </c>
      <c r="AF384" s="162">
        <v>1</v>
      </c>
      <c r="AG384" s="162">
        <v>1</v>
      </c>
      <c r="AH384" s="169">
        <v>13352</v>
      </c>
      <c r="AI384" s="169">
        <v>13352</v>
      </c>
      <c r="AJ384" s="169">
        <v>13352</v>
      </c>
      <c r="AK384" s="169">
        <v>13352</v>
      </c>
      <c r="AL384" s="162">
        <v>1</v>
      </c>
      <c r="AM384" s="162">
        <v>1</v>
      </c>
      <c r="AN384" s="162">
        <v>1</v>
      </c>
      <c r="AO384" s="224">
        <v>13427</v>
      </c>
      <c r="AP384" s="169">
        <v>13427</v>
      </c>
      <c r="AQ384" s="169">
        <v>13427</v>
      </c>
      <c r="AR384" s="169">
        <v>13427</v>
      </c>
      <c r="AS384" s="162">
        <v>1</v>
      </c>
      <c r="AT384" s="162">
        <v>1</v>
      </c>
      <c r="AU384" s="162">
        <v>1</v>
      </c>
      <c r="AV384" s="169">
        <v>13465</v>
      </c>
      <c r="AW384" s="169">
        <v>13465</v>
      </c>
      <c r="AX384" s="169">
        <v>0</v>
      </c>
      <c r="AY384" s="169">
        <v>0</v>
      </c>
      <c r="AZ384" s="162">
        <v>1</v>
      </c>
      <c r="BA384" s="162">
        <v>0</v>
      </c>
      <c r="BB384" s="162">
        <v>0</v>
      </c>
      <c r="BC384" s="169">
        <v>13448</v>
      </c>
      <c r="BD384" s="169">
        <v>13448</v>
      </c>
      <c r="BE384" s="169">
        <v>0</v>
      </c>
      <c r="BF384" s="169">
        <v>0</v>
      </c>
      <c r="BG384" s="162">
        <v>1</v>
      </c>
      <c r="BH384" s="169">
        <v>13403</v>
      </c>
      <c r="BI384" s="169">
        <v>13403</v>
      </c>
      <c r="BJ384" s="169">
        <v>13278</v>
      </c>
      <c r="BK384" s="162">
        <v>0</v>
      </c>
      <c r="BL384" s="169">
        <v>0</v>
      </c>
      <c r="BM384" s="169">
        <v>13278</v>
      </c>
      <c r="BN384" s="169">
        <v>13268</v>
      </c>
      <c r="BO384" s="169">
        <v>13268</v>
      </c>
      <c r="BP384" s="169">
        <v>13233</v>
      </c>
      <c r="BQ384" s="162">
        <v>0</v>
      </c>
      <c r="BR384" s="169">
        <v>0</v>
      </c>
      <c r="BS384" s="169">
        <v>13342</v>
      </c>
      <c r="BT384" s="169">
        <v>13469</v>
      </c>
      <c r="BU384" s="161" t="s">
        <v>535</v>
      </c>
      <c r="BV384" s="161" t="s">
        <v>2743</v>
      </c>
      <c r="BW384" s="161" t="s">
        <v>1193</v>
      </c>
      <c r="BX384" s="161" t="s">
        <v>1229</v>
      </c>
      <c r="BY384" s="161" t="s">
        <v>2763</v>
      </c>
      <c r="BZ384" s="161" t="s">
        <v>1229</v>
      </c>
      <c r="CB384" s="161" t="s">
        <v>1229</v>
      </c>
      <c r="CF384" s="161" t="s">
        <v>2786</v>
      </c>
      <c r="CG384" s="161" t="s">
        <v>2787</v>
      </c>
      <c r="CI384" s="161">
        <v>1</v>
      </c>
      <c r="CJ384" s="161">
        <v>1.1774936153175699</v>
      </c>
      <c r="CK384" s="161" t="s">
        <v>2764</v>
      </c>
      <c r="CL384" s="161" t="s">
        <v>2765</v>
      </c>
    </row>
    <row r="385" spans="1:90" x14ac:dyDescent="0.25">
      <c r="A385" s="161">
        <v>1825</v>
      </c>
      <c r="B385" s="201" t="s">
        <v>2788</v>
      </c>
      <c r="C385" s="161" t="s">
        <v>2788</v>
      </c>
      <c r="D385" s="201" t="s">
        <v>2169</v>
      </c>
      <c r="E385" s="201" t="s">
        <v>2170</v>
      </c>
      <c r="F385" s="161" t="s">
        <v>2788</v>
      </c>
      <c r="G385" s="161" t="s">
        <v>2789</v>
      </c>
      <c r="H385" s="161" t="s">
        <v>2789</v>
      </c>
      <c r="I385" s="161" t="s">
        <v>2761</v>
      </c>
      <c r="J385" s="161" t="s">
        <v>2762</v>
      </c>
      <c r="O385" s="161" t="s">
        <v>2742</v>
      </c>
      <c r="P385" s="169">
        <v>1487</v>
      </c>
      <c r="Q385" s="190">
        <v>1487</v>
      </c>
      <c r="R385" s="162">
        <v>1</v>
      </c>
      <c r="S385" s="190">
        <v>1455</v>
      </c>
      <c r="T385" s="190">
        <v>1455</v>
      </c>
      <c r="U385" s="190">
        <v>1455</v>
      </c>
      <c r="V385" s="162">
        <v>1</v>
      </c>
      <c r="W385" s="162">
        <v>1</v>
      </c>
      <c r="X385" s="190">
        <v>1459</v>
      </c>
      <c r="Y385" s="190">
        <v>1459</v>
      </c>
      <c r="Z385" s="190">
        <v>1459</v>
      </c>
      <c r="AA385" s="162">
        <v>1</v>
      </c>
      <c r="AB385" s="162">
        <v>1</v>
      </c>
      <c r="AC385" s="169">
        <v>1465</v>
      </c>
      <c r="AD385" s="169">
        <v>1465</v>
      </c>
      <c r="AE385" s="169">
        <v>1465</v>
      </c>
      <c r="AF385" s="162">
        <v>1</v>
      </c>
      <c r="AG385" s="162">
        <v>1</v>
      </c>
      <c r="AH385" s="169">
        <v>1458</v>
      </c>
      <c r="AI385" s="169">
        <v>1458</v>
      </c>
      <c r="AJ385" s="169">
        <v>1458</v>
      </c>
      <c r="AK385" s="169">
        <v>1458</v>
      </c>
      <c r="AL385" s="162">
        <v>1</v>
      </c>
      <c r="AM385" s="162">
        <v>1</v>
      </c>
      <c r="AN385" s="162">
        <v>1</v>
      </c>
      <c r="AO385" s="224">
        <v>1462</v>
      </c>
      <c r="AP385" s="169">
        <v>1462</v>
      </c>
      <c r="AQ385" s="169">
        <v>1462</v>
      </c>
      <c r="AR385" s="169">
        <v>1462</v>
      </c>
      <c r="AS385" s="162">
        <v>1</v>
      </c>
      <c r="AT385" s="162">
        <v>1</v>
      </c>
      <c r="AU385" s="162">
        <v>1</v>
      </c>
      <c r="AV385" s="169">
        <v>1469</v>
      </c>
      <c r="AW385" s="169">
        <v>1469</v>
      </c>
      <c r="AX385" s="169">
        <v>0</v>
      </c>
      <c r="AY385" s="169">
        <v>0</v>
      </c>
      <c r="AZ385" s="162">
        <v>1</v>
      </c>
      <c r="BA385" s="162">
        <v>0</v>
      </c>
      <c r="BB385" s="162">
        <v>0</v>
      </c>
      <c r="BC385" s="169">
        <v>1463</v>
      </c>
      <c r="BD385" s="169">
        <v>1463</v>
      </c>
      <c r="BE385" s="169">
        <v>0</v>
      </c>
      <c r="BF385" s="169">
        <v>0</v>
      </c>
      <c r="BG385" s="162">
        <v>1</v>
      </c>
      <c r="BH385" s="169">
        <v>1493</v>
      </c>
      <c r="BI385" s="169">
        <v>1493</v>
      </c>
      <c r="BJ385" s="169">
        <v>1482</v>
      </c>
      <c r="BK385" s="162">
        <v>0</v>
      </c>
      <c r="BL385" s="169">
        <v>0</v>
      </c>
      <c r="BM385" s="169">
        <v>1482</v>
      </c>
      <c r="BN385" s="169">
        <v>1453</v>
      </c>
      <c r="BO385" s="169">
        <v>1453</v>
      </c>
      <c r="BP385" s="169">
        <v>1461</v>
      </c>
      <c r="BQ385" s="162">
        <v>0</v>
      </c>
      <c r="BR385" s="169">
        <v>0</v>
      </c>
      <c r="BS385" s="169">
        <v>1454</v>
      </c>
      <c r="BT385" s="169">
        <v>1447</v>
      </c>
      <c r="BU385" s="161" t="s">
        <v>535</v>
      </c>
      <c r="BV385" s="161" t="s">
        <v>2743</v>
      </c>
      <c r="BW385" s="161" t="s">
        <v>1193</v>
      </c>
      <c r="BX385" s="161" t="s">
        <v>1229</v>
      </c>
      <c r="BY385" s="161" t="s">
        <v>2763</v>
      </c>
      <c r="BZ385" s="161" t="s">
        <v>1229</v>
      </c>
      <c r="CB385" s="161" t="s">
        <v>1229</v>
      </c>
      <c r="CF385" s="161" t="s">
        <v>2786</v>
      </c>
      <c r="CG385" s="161" t="s">
        <v>2787</v>
      </c>
      <c r="CI385" s="161">
        <v>0</v>
      </c>
      <c r="CJ385" s="161">
        <v>1.22533549030614</v>
      </c>
      <c r="CK385" s="161" t="s">
        <v>2764</v>
      </c>
      <c r="CL385" s="161" t="s">
        <v>2765</v>
      </c>
    </row>
    <row r="386" spans="1:90" x14ac:dyDescent="0.25">
      <c r="A386" s="161">
        <v>1826</v>
      </c>
      <c r="B386" s="201" t="s">
        <v>2790</v>
      </c>
      <c r="C386" s="161" t="s">
        <v>2790</v>
      </c>
      <c r="D386" s="201" t="s">
        <v>2169</v>
      </c>
      <c r="E386" s="201" t="s">
        <v>2170</v>
      </c>
      <c r="F386" s="161" t="s">
        <v>2790</v>
      </c>
      <c r="G386" s="161" t="s">
        <v>2791</v>
      </c>
      <c r="H386" s="161" t="s">
        <v>2791</v>
      </c>
      <c r="I386" s="161" t="s">
        <v>2761</v>
      </c>
      <c r="J386" s="161" t="s">
        <v>2762</v>
      </c>
      <c r="O386" s="161" t="s">
        <v>2742</v>
      </c>
      <c r="P386" s="169">
        <v>1463</v>
      </c>
      <c r="Q386" s="190">
        <v>1463</v>
      </c>
      <c r="R386" s="162">
        <v>1</v>
      </c>
      <c r="S386" s="190">
        <v>1456</v>
      </c>
      <c r="T386" s="190">
        <v>1456</v>
      </c>
      <c r="U386" s="190">
        <v>1456</v>
      </c>
      <c r="V386" s="162">
        <v>1</v>
      </c>
      <c r="W386" s="162">
        <v>1</v>
      </c>
      <c r="X386" s="190">
        <v>1471</v>
      </c>
      <c r="Y386" s="190">
        <v>1471</v>
      </c>
      <c r="Z386" s="190">
        <v>1471</v>
      </c>
      <c r="AA386" s="162">
        <v>1</v>
      </c>
      <c r="AB386" s="162">
        <v>1</v>
      </c>
      <c r="AC386" s="169">
        <v>1500</v>
      </c>
      <c r="AD386" s="169">
        <v>1500</v>
      </c>
      <c r="AE386" s="169">
        <v>1500</v>
      </c>
      <c r="AF386" s="162">
        <v>1</v>
      </c>
      <c r="AG386" s="162">
        <v>1</v>
      </c>
      <c r="AH386" s="169">
        <v>1533</v>
      </c>
      <c r="AI386" s="169">
        <v>1533</v>
      </c>
      <c r="AJ386" s="169">
        <v>1533</v>
      </c>
      <c r="AK386" s="169">
        <v>1533</v>
      </c>
      <c r="AL386" s="162">
        <v>1</v>
      </c>
      <c r="AM386" s="162">
        <v>1</v>
      </c>
      <c r="AN386" s="162">
        <v>1</v>
      </c>
      <c r="AO386" s="224">
        <v>1465</v>
      </c>
      <c r="AP386" s="169">
        <v>1465</v>
      </c>
      <c r="AQ386" s="169">
        <v>1465</v>
      </c>
      <c r="AR386" s="169">
        <v>1465</v>
      </c>
      <c r="AS386" s="162">
        <v>1</v>
      </c>
      <c r="AT386" s="162">
        <v>1</v>
      </c>
      <c r="AU386" s="162">
        <v>1</v>
      </c>
      <c r="AV386" s="169">
        <v>1414</v>
      </c>
      <c r="AW386" s="169">
        <v>1414</v>
      </c>
      <c r="AX386" s="169">
        <v>0</v>
      </c>
      <c r="AY386" s="169">
        <v>0</v>
      </c>
      <c r="AZ386" s="162">
        <v>1</v>
      </c>
      <c r="BA386" s="162">
        <v>0</v>
      </c>
      <c r="BB386" s="162">
        <v>0</v>
      </c>
      <c r="BC386" s="169">
        <v>1411</v>
      </c>
      <c r="BD386" s="169">
        <v>1411</v>
      </c>
      <c r="BE386" s="169">
        <v>0</v>
      </c>
      <c r="BF386" s="169">
        <v>0</v>
      </c>
      <c r="BG386" s="162">
        <v>1</v>
      </c>
      <c r="BH386" s="169">
        <v>1359</v>
      </c>
      <c r="BI386" s="169">
        <v>1359</v>
      </c>
      <c r="BJ386" s="169">
        <v>1297</v>
      </c>
      <c r="BK386" s="162">
        <v>0</v>
      </c>
      <c r="BL386" s="169">
        <v>0</v>
      </c>
      <c r="BM386" s="169">
        <v>1297</v>
      </c>
      <c r="BN386" s="169">
        <v>1267</v>
      </c>
      <c r="BO386" s="169">
        <v>1267</v>
      </c>
      <c r="BP386" s="169">
        <v>1273</v>
      </c>
      <c r="BQ386" s="162">
        <v>0</v>
      </c>
      <c r="BR386" s="169">
        <v>0</v>
      </c>
      <c r="BS386" s="169">
        <v>1278</v>
      </c>
      <c r="BT386" s="169">
        <v>1284</v>
      </c>
      <c r="BU386" s="161" t="s">
        <v>535</v>
      </c>
      <c r="BV386" s="161" t="s">
        <v>2743</v>
      </c>
      <c r="BW386" s="161" t="s">
        <v>1193</v>
      </c>
      <c r="BX386" s="161" t="s">
        <v>1229</v>
      </c>
      <c r="BY386" s="161" t="s">
        <v>2763</v>
      </c>
      <c r="BZ386" s="161" t="s">
        <v>1229</v>
      </c>
      <c r="CB386" s="161" t="s">
        <v>1229</v>
      </c>
      <c r="CF386" s="161" t="s">
        <v>2786</v>
      </c>
      <c r="CG386" s="161" t="s">
        <v>2787</v>
      </c>
      <c r="CI386" s="161">
        <v>0</v>
      </c>
      <c r="CJ386" s="161">
        <v>1.12350169181198</v>
      </c>
      <c r="CK386" s="161" t="s">
        <v>2764</v>
      </c>
      <c r="CL386" s="161" t="s">
        <v>2765</v>
      </c>
    </row>
    <row r="387" spans="1:90" x14ac:dyDescent="0.25">
      <c r="A387" s="161">
        <v>1827</v>
      </c>
      <c r="B387" s="201" t="s">
        <v>2792</v>
      </c>
      <c r="C387" s="161" t="s">
        <v>2792</v>
      </c>
      <c r="D387" s="201" t="s">
        <v>2169</v>
      </c>
      <c r="E387" s="201" t="s">
        <v>2170</v>
      </c>
      <c r="F387" s="161" t="s">
        <v>2792</v>
      </c>
      <c r="G387" s="161" t="s">
        <v>2793</v>
      </c>
      <c r="H387" s="161" t="s">
        <v>2793</v>
      </c>
      <c r="I387" s="161" t="s">
        <v>2782</v>
      </c>
      <c r="J387" s="161" t="s">
        <v>2783</v>
      </c>
      <c r="O387" s="161" t="s">
        <v>2742</v>
      </c>
      <c r="P387" s="169">
        <v>1449</v>
      </c>
      <c r="Q387" s="190">
        <v>1449</v>
      </c>
      <c r="R387" s="162">
        <v>1</v>
      </c>
      <c r="S387" s="190">
        <v>1433</v>
      </c>
      <c r="T387" s="190">
        <v>1433</v>
      </c>
      <c r="U387" s="190">
        <v>1433</v>
      </c>
      <c r="V387" s="162">
        <v>1</v>
      </c>
      <c r="W387" s="162">
        <v>1</v>
      </c>
      <c r="X387" s="190">
        <v>1431</v>
      </c>
      <c r="Y387" s="190">
        <v>1431</v>
      </c>
      <c r="Z387" s="190">
        <v>1431</v>
      </c>
      <c r="AA387" s="162">
        <v>1</v>
      </c>
      <c r="AB387" s="162">
        <v>1</v>
      </c>
      <c r="AC387" s="169">
        <v>1420</v>
      </c>
      <c r="AD387" s="169">
        <v>1420</v>
      </c>
      <c r="AE387" s="169">
        <v>1420</v>
      </c>
      <c r="AF387" s="162">
        <v>1</v>
      </c>
      <c r="AG387" s="162">
        <v>1</v>
      </c>
      <c r="AH387" s="169">
        <v>1407</v>
      </c>
      <c r="AI387" s="169">
        <v>1407</v>
      </c>
      <c r="AJ387" s="169">
        <v>1407</v>
      </c>
      <c r="AK387" s="169">
        <v>1407</v>
      </c>
      <c r="AL387" s="162">
        <v>1</v>
      </c>
      <c r="AM387" s="162">
        <v>1</v>
      </c>
      <c r="AN387" s="162">
        <v>1</v>
      </c>
      <c r="AO387" s="224">
        <v>1402</v>
      </c>
      <c r="AP387" s="169">
        <v>1402</v>
      </c>
      <c r="AQ387" s="169">
        <v>1402</v>
      </c>
      <c r="AR387" s="169">
        <v>1402</v>
      </c>
      <c r="AS387" s="162">
        <v>1</v>
      </c>
      <c r="AT387" s="162">
        <v>1</v>
      </c>
      <c r="AU387" s="162">
        <v>1</v>
      </c>
      <c r="AV387" s="169">
        <v>1410</v>
      </c>
      <c r="AW387" s="169">
        <v>1410</v>
      </c>
      <c r="AX387" s="169">
        <v>0</v>
      </c>
      <c r="AY387" s="169">
        <v>0</v>
      </c>
      <c r="AZ387" s="162">
        <v>1</v>
      </c>
      <c r="BA387" s="162">
        <v>0</v>
      </c>
      <c r="BB387" s="162">
        <v>0</v>
      </c>
      <c r="BC387" s="169">
        <v>1403</v>
      </c>
      <c r="BD387" s="169">
        <v>1403</v>
      </c>
      <c r="BE387" s="169">
        <v>0</v>
      </c>
      <c r="BF387" s="169">
        <v>0</v>
      </c>
      <c r="BG387" s="162">
        <v>1</v>
      </c>
      <c r="BH387" s="169">
        <v>1391</v>
      </c>
      <c r="BI387" s="169">
        <v>1391</v>
      </c>
      <c r="BJ387" s="169">
        <v>1371</v>
      </c>
      <c r="BK387" s="162">
        <v>0</v>
      </c>
      <c r="BL387" s="169">
        <v>0</v>
      </c>
      <c r="BM387" s="169">
        <v>1371</v>
      </c>
      <c r="BN387" s="169">
        <v>1371</v>
      </c>
      <c r="BO387" s="169">
        <v>1371</v>
      </c>
      <c r="BP387" s="169">
        <v>1369</v>
      </c>
      <c r="BQ387" s="162">
        <v>0</v>
      </c>
      <c r="BR387" s="169">
        <v>0</v>
      </c>
      <c r="BS387" s="169">
        <v>1391</v>
      </c>
      <c r="BT387" s="169">
        <v>1427</v>
      </c>
      <c r="BU387" s="161" t="s">
        <v>535</v>
      </c>
      <c r="BV387" s="161" t="s">
        <v>2743</v>
      </c>
      <c r="BW387" s="161" t="s">
        <v>1193</v>
      </c>
      <c r="BX387" s="161" t="s">
        <v>1229</v>
      </c>
      <c r="BY387" s="161" t="s">
        <v>2763</v>
      </c>
      <c r="BZ387" s="161" t="s">
        <v>1229</v>
      </c>
      <c r="CB387" s="161" t="s">
        <v>1229</v>
      </c>
      <c r="CF387" s="161" t="s">
        <v>2768</v>
      </c>
      <c r="CG387" s="161" t="s">
        <v>2769</v>
      </c>
      <c r="CI387" s="161">
        <v>0</v>
      </c>
      <c r="CJ387" s="161">
        <v>1.2652334623431201</v>
      </c>
      <c r="CK387" s="161" t="s">
        <v>2764</v>
      </c>
      <c r="CL387" s="161" t="s">
        <v>2765</v>
      </c>
    </row>
    <row r="388" spans="1:90" x14ac:dyDescent="0.25">
      <c r="A388" s="161">
        <v>1828</v>
      </c>
      <c r="B388" s="201" t="s">
        <v>2794</v>
      </c>
      <c r="C388" s="161" t="s">
        <v>2794</v>
      </c>
      <c r="D388" s="201" t="s">
        <v>2169</v>
      </c>
      <c r="E388" s="201" t="s">
        <v>2170</v>
      </c>
      <c r="F388" s="161" t="s">
        <v>2794</v>
      </c>
      <c r="G388" s="161" t="s">
        <v>2795</v>
      </c>
      <c r="H388" s="161" t="s">
        <v>2795</v>
      </c>
      <c r="I388" s="161" t="s">
        <v>2782</v>
      </c>
      <c r="J388" s="161" t="s">
        <v>2783</v>
      </c>
      <c r="O388" s="161" t="s">
        <v>2742</v>
      </c>
      <c r="P388" s="169">
        <v>1808</v>
      </c>
      <c r="Q388" s="190">
        <v>1808</v>
      </c>
      <c r="R388" s="162">
        <v>1</v>
      </c>
      <c r="S388" s="190">
        <v>1813</v>
      </c>
      <c r="T388" s="190">
        <v>1813</v>
      </c>
      <c r="U388" s="190">
        <v>1813</v>
      </c>
      <c r="V388" s="162">
        <v>1</v>
      </c>
      <c r="W388" s="162">
        <v>1</v>
      </c>
      <c r="X388" s="190">
        <v>1875</v>
      </c>
      <c r="Y388" s="190">
        <v>1875</v>
      </c>
      <c r="Z388" s="190">
        <v>1875</v>
      </c>
      <c r="AA388" s="162">
        <v>1</v>
      </c>
      <c r="AB388" s="162">
        <v>1</v>
      </c>
      <c r="AC388" s="169">
        <v>1902</v>
      </c>
      <c r="AD388" s="169">
        <v>1902</v>
      </c>
      <c r="AE388" s="169">
        <v>1902</v>
      </c>
      <c r="AF388" s="162">
        <v>1</v>
      </c>
      <c r="AG388" s="162">
        <v>1</v>
      </c>
      <c r="AH388" s="169">
        <v>1871</v>
      </c>
      <c r="AI388" s="169">
        <v>1871</v>
      </c>
      <c r="AJ388" s="169">
        <v>1871</v>
      </c>
      <c r="AK388" s="169">
        <v>1871</v>
      </c>
      <c r="AL388" s="162">
        <v>1</v>
      </c>
      <c r="AM388" s="162">
        <v>1</v>
      </c>
      <c r="AN388" s="162">
        <v>1</v>
      </c>
      <c r="AO388" s="224">
        <v>1838</v>
      </c>
      <c r="AP388" s="169">
        <v>1838</v>
      </c>
      <c r="AQ388" s="169">
        <v>1838</v>
      </c>
      <c r="AR388" s="169">
        <v>1838</v>
      </c>
      <c r="AS388" s="162">
        <v>1</v>
      </c>
      <c r="AT388" s="162">
        <v>1</v>
      </c>
      <c r="AU388" s="162">
        <v>1</v>
      </c>
      <c r="AV388" s="169">
        <v>1837</v>
      </c>
      <c r="AW388" s="169">
        <v>1837</v>
      </c>
      <c r="AX388" s="169">
        <v>0</v>
      </c>
      <c r="AY388" s="169">
        <v>0</v>
      </c>
      <c r="AZ388" s="162">
        <v>1</v>
      </c>
      <c r="BA388" s="162">
        <v>0</v>
      </c>
      <c r="BB388" s="162">
        <v>0</v>
      </c>
      <c r="BC388" s="169">
        <v>1805</v>
      </c>
      <c r="BD388" s="169">
        <v>1805</v>
      </c>
      <c r="BE388" s="169">
        <v>0</v>
      </c>
      <c r="BF388" s="169">
        <v>0</v>
      </c>
      <c r="BG388" s="162">
        <v>1</v>
      </c>
      <c r="BH388" s="169">
        <v>1792</v>
      </c>
      <c r="BI388" s="169">
        <v>1792</v>
      </c>
      <c r="BJ388" s="169">
        <v>1761</v>
      </c>
      <c r="BK388" s="162">
        <v>0</v>
      </c>
      <c r="BL388" s="169">
        <v>0</v>
      </c>
      <c r="BM388" s="169">
        <v>1761</v>
      </c>
      <c r="BN388" s="169">
        <v>1701</v>
      </c>
      <c r="BO388" s="169">
        <v>1701</v>
      </c>
      <c r="BP388" s="169">
        <v>1698</v>
      </c>
      <c r="BQ388" s="162">
        <v>0</v>
      </c>
      <c r="BR388" s="169">
        <v>0</v>
      </c>
      <c r="BS388" s="169">
        <v>1783</v>
      </c>
      <c r="BT388" s="169">
        <v>1808</v>
      </c>
      <c r="BU388" s="161" t="s">
        <v>535</v>
      </c>
      <c r="BV388" s="161" t="s">
        <v>2743</v>
      </c>
      <c r="BW388" s="161" t="s">
        <v>1193</v>
      </c>
      <c r="BX388" s="161" t="s">
        <v>1229</v>
      </c>
      <c r="BY388" s="161" t="s">
        <v>2763</v>
      </c>
      <c r="BZ388" s="161" t="s">
        <v>1229</v>
      </c>
      <c r="CB388" s="161" t="s">
        <v>1229</v>
      </c>
      <c r="CF388" s="161" t="s">
        <v>2796</v>
      </c>
      <c r="CG388" s="161" t="s">
        <v>2797</v>
      </c>
      <c r="CI388" s="161">
        <v>0</v>
      </c>
      <c r="CJ388" s="161">
        <v>1.13488348287503</v>
      </c>
      <c r="CK388" s="161" t="s">
        <v>2764</v>
      </c>
      <c r="CL388" s="161" t="s">
        <v>2765</v>
      </c>
    </row>
    <row r="389" spans="1:90" x14ac:dyDescent="0.25">
      <c r="A389" s="161">
        <v>1832</v>
      </c>
      <c r="B389" s="201" t="s">
        <v>2798</v>
      </c>
      <c r="C389" s="161" t="s">
        <v>2798</v>
      </c>
      <c r="D389" s="201" t="s">
        <v>2169</v>
      </c>
      <c r="E389" s="201" t="s">
        <v>2170</v>
      </c>
      <c r="F389" s="161" t="s">
        <v>2798</v>
      </c>
      <c r="G389" s="161" t="s">
        <v>2799</v>
      </c>
      <c r="H389" s="161" t="s">
        <v>2799</v>
      </c>
      <c r="I389" s="161" t="s">
        <v>2761</v>
      </c>
      <c r="J389" s="161" t="s">
        <v>2762</v>
      </c>
      <c r="O389" s="161" t="s">
        <v>2742</v>
      </c>
      <c r="P389" s="169">
        <v>4600</v>
      </c>
      <c r="Q389" s="190">
        <v>4600</v>
      </c>
      <c r="R389" s="162">
        <v>1</v>
      </c>
      <c r="S389" s="190">
        <v>4585</v>
      </c>
      <c r="T389" s="190">
        <v>4585</v>
      </c>
      <c r="U389" s="190">
        <v>4585</v>
      </c>
      <c r="V389" s="162">
        <v>1</v>
      </c>
      <c r="W389" s="162">
        <v>1</v>
      </c>
      <c r="X389" s="190">
        <v>4620</v>
      </c>
      <c r="Y389" s="190">
        <v>4620</v>
      </c>
      <c r="Z389" s="190">
        <v>4620</v>
      </c>
      <c r="AA389" s="162">
        <v>1</v>
      </c>
      <c r="AB389" s="162">
        <v>1</v>
      </c>
      <c r="AC389" s="169">
        <v>4553</v>
      </c>
      <c r="AD389" s="169">
        <v>4553</v>
      </c>
      <c r="AE389" s="169">
        <v>4553</v>
      </c>
      <c r="AF389" s="162">
        <v>1</v>
      </c>
      <c r="AG389" s="162">
        <v>1</v>
      </c>
      <c r="AH389" s="169">
        <v>4528</v>
      </c>
      <c r="AI389" s="169">
        <v>4528</v>
      </c>
      <c r="AJ389" s="169">
        <v>4528</v>
      </c>
      <c r="AK389" s="169">
        <v>4528</v>
      </c>
      <c r="AL389" s="162">
        <v>1</v>
      </c>
      <c r="AM389" s="162">
        <v>1</v>
      </c>
      <c r="AN389" s="162">
        <v>1</v>
      </c>
      <c r="AO389" s="224">
        <v>4486</v>
      </c>
      <c r="AP389" s="169">
        <v>4486</v>
      </c>
      <c r="AQ389" s="169">
        <v>4486</v>
      </c>
      <c r="AR389" s="169">
        <v>4486</v>
      </c>
      <c r="AS389" s="162">
        <v>1</v>
      </c>
      <c r="AT389" s="162">
        <v>1</v>
      </c>
      <c r="AU389" s="162">
        <v>1</v>
      </c>
      <c r="AV389" s="169">
        <v>4524</v>
      </c>
      <c r="AW389" s="169">
        <v>4524</v>
      </c>
      <c r="AX389" s="169">
        <v>0</v>
      </c>
      <c r="AY389" s="169">
        <v>0</v>
      </c>
      <c r="AZ389" s="162">
        <v>1</v>
      </c>
      <c r="BA389" s="162">
        <v>0</v>
      </c>
      <c r="BB389" s="162">
        <v>0</v>
      </c>
      <c r="BC389" s="169">
        <v>4503</v>
      </c>
      <c r="BD389" s="169">
        <v>4503</v>
      </c>
      <c r="BE389" s="169">
        <v>0</v>
      </c>
      <c r="BF389" s="169">
        <v>0</v>
      </c>
      <c r="BG389" s="162">
        <v>1</v>
      </c>
      <c r="BH389" s="169">
        <v>4501</v>
      </c>
      <c r="BI389" s="169">
        <v>4501</v>
      </c>
      <c r="BJ389" s="169">
        <v>4454</v>
      </c>
      <c r="BK389" s="162">
        <v>0</v>
      </c>
      <c r="BL389" s="169">
        <v>0</v>
      </c>
      <c r="BM389" s="169">
        <v>4454</v>
      </c>
      <c r="BN389" s="169">
        <v>4428</v>
      </c>
      <c r="BO389" s="169">
        <v>4428</v>
      </c>
      <c r="BP389" s="169">
        <v>4420</v>
      </c>
      <c r="BQ389" s="162">
        <v>0</v>
      </c>
      <c r="BR389" s="169">
        <v>0</v>
      </c>
      <c r="BS389" s="169">
        <v>4459</v>
      </c>
      <c r="BT389" s="169">
        <v>4485</v>
      </c>
      <c r="BU389" s="161" t="s">
        <v>535</v>
      </c>
      <c r="BV389" s="161" t="s">
        <v>2743</v>
      </c>
      <c r="BW389" s="161" t="s">
        <v>1193</v>
      </c>
      <c r="BX389" s="161" t="s">
        <v>1229</v>
      </c>
      <c r="BY389" s="161" t="s">
        <v>2763</v>
      </c>
      <c r="BZ389" s="161" t="s">
        <v>1229</v>
      </c>
      <c r="CB389" s="161" t="s">
        <v>1229</v>
      </c>
      <c r="CF389" s="161" t="s">
        <v>2796</v>
      </c>
      <c r="CG389" s="161" t="s">
        <v>2797</v>
      </c>
      <c r="CI389" s="161">
        <v>0</v>
      </c>
      <c r="CJ389" s="161">
        <v>1.23281450501798</v>
      </c>
      <c r="CK389" s="161" t="s">
        <v>2764</v>
      </c>
      <c r="CL389" s="161" t="s">
        <v>2765</v>
      </c>
    </row>
    <row r="390" spans="1:90" x14ac:dyDescent="0.25">
      <c r="A390" s="161">
        <v>1833</v>
      </c>
      <c r="B390" s="201" t="s">
        <v>2800</v>
      </c>
      <c r="C390" s="161" t="s">
        <v>2800</v>
      </c>
      <c r="D390" s="201" t="s">
        <v>2169</v>
      </c>
      <c r="E390" s="201" t="s">
        <v>2170</v>
      </c>
      <c r="F390" s="161" t="s">
        <v>2800</v>
      </c>
      <c r="G390" s="161" t="s">
        <v>2801</v>
      </c>
      <c r="H390" s="161" t="s">
        <v>2801</v>
      </c>
      <c r="I390" s="161" t="s">
        <v>2782</v>
      </c>
      <c r="J390" s="161" t="s">
        <v>2783</v>
      </c>
      <c r="O390" s="161" t="s">
        <v>2742</v>
      </c>
      <c r="P390" s="169">
        <v>25499</v>
      </c>
      <c r="Q390" s="190">
        <v>25499</v>
      </c>
      <c r="R390" s="162">
        <v>1</v>
      </c>
      <c r="S390" s="190">
        <v>25652</v>
      </c>
      <c r="T390" s="190">
        <v>25652</v>
      </c>
      <c r="U390" s="190">
        <v>25652</v>
      </c>
      <c r="V390" s="162">
        <v>1</v>
      </c>
      <c r="W390" s="162">
        <v>1</v>
      </c>
      <c r="X390" s="190">
        <v>25752</v>
      </c>
      <c r="Y390" s="190">
        <v>25752</v>
      </c>
      <c r="Z390" s="190">
        <v>25752</v>
      </c>
      <c r="AA390" s="162">
        <v>1</v>
      </c>
      <c r="AB390" s="162">
        <v>1</v>
      </c>
      <c r="AC390" s="169">
        <v>25943</v>
      </c>
      <c r="AD390" s="169">
        <v>25943</v>
      </c>
      <c r="AE390" s="169">
        <v>25943</v>
      </c>
      <c r="AF390" s="162">
        <v>1</v>
      </c>
      <c r="AG390" s="162">
        <v>1</v>
      </c>
      <c r="AH390" s="169">
        <v>26078</v>
      </c>
      <c r="AI390" s="169">
        <v>26078</v>
      </c>
      <c r="AJ390" s="169">
        <v>26078</v>
      </c>
      <c r="AK390" s="169">
        <v>26078</v>
      </c>
      <c r="AL390" s="162">
        <v>1</v>
      </c>
      <c r="AM390" s="162">
        <v>1</v>
      </c>
      <c r="AN390" s="162">
        <v>1</v>
      </c>
      <c r="AO390" s="224">
        <v>26039</v>
      </c>
      <c r="AP390" s="169">
        <v>26039</v>
      </c>
      <c r="AQ390" s="169">
        <v>26039</v>
      </c>
      <c r="AR390" s="169">
        <v>26039</v>
      </c>
      <c r="AS390" s="162">
        <v>1</v>
      </c>
      <c r="AT390" s="162">
        <v>1</v>
      </c>
      <c r="AU390" s="162">
        <v>1</v>
      </c>
      <c r="AV390" s="169">
        <v>26101</v>
      </c>
      <c r="AW390" s="169">
        <v>26101</v>
      </c>
      <c r="AX390" s="169">
        <v>0</v>
      </c>
      <c r="AY390" s="169">
        <v>0</v>
      </c>
      <c r="AZ390" s="162">
        <v>1</v>
      </c>
      <c r="BA390" s="162">
        <v>0</v>
      </c>
      <c r="BB390" s="162">
        <v>0</v>
      </c>
      <c r="BC390" s="169">
        <v>26230</v>
      </c>
      <c r="BD390" s="169">
        <v>26230</v>
      </c>
      <c r="BE390" s="169">
        <v>0</v>
      </c>
      <c r="BF390" s="169">
        <v>0</v>
      </c>
      <c r="BG390" s="162">
        <v>1</v>
      </c>
      <c r="BH390" s="169">
        <v>26315</v>
      </c>
      <c r="BI390" s="169">
        <v>26315</v>
      </c>
      <c r="BJ390" s="169">
        <v>26184</v>
      </c>
      <c r="BK390" s="162">
        <v>0</v>
      </c>
      <c r="BL390" s="169">
        <v>0</v>
      </c>
      <c r="BM390" s="169">
        <v>26184</v>
      </c>
      <c r="BN390" s="169">
        <v>26083</v>
      </c>
      <c r="BO390" s="169">
        <v>26083</v>
      </c>
      <c r="BP390" s="169">
        <v>26092</v>
      </c>
      <c r="BQ390" s="162">
        <v>0</v>
      </c>
      <c r="BR390" s="169">
        <v>0</v>
      </c>
      <c r="BS390" s="169">
        <v>25980</v>
      </c>
      <c r="BT390" s="169">
        <v>25994</v>
      </c>
      <c r="BU390" s="161" t="s">
        <v>535</v>
      </c>
      <c r="BV390" s="161" t="s">
        <v>2743</v>
      </c>
      <c r="BW390" s="161" t="s">
        <v>1193</v>
      </c>
      <c r="BX390" s="161" t="s">
        <v>1229</v>
      </c>
      <c r="BY390" s="161" t="s">
        <v>2763</v>
      </c>
      <c r="BZ390" s="161" t="s">
        <v>1229</v>
      </c>
      <c r="CB390" s="161" t="s">
        <v>1229</v>
      </c>
      <c r="CF390" s="161" t="s">
        <v>2796</v>
      </c>
      <c r="CG390" s="161" t="s">
        <v>2797</v>
      </c>
      <c r="CI390" s="161">
        <v>1</v>
      </c>
      <c r="CJ390" s="161">
        <v>1.12275806053733</v>
      </c>
      <c r="CK390" s="161" t="s">
        <v>2764</v>
      </c>
      <c r="CL390" s="161" t="s">
        <v>2765</v>
      </c>
    </row>
    <row r="391" spans="1:90" x14ac:dyDescent="0.25">
      <c r="A391" s="161">
        <v>1834</v>
      </c>
      <c r="B391" s="201" t="s">
        <v>2802</v>
      </c>
      <c r="C391" s="161" t="s">
        <v>2802</v>
      </c>
      <c r="D391" s="201" t="s">
        <v>2169</v>
      </c>
      <c r="E391" s="201" t="s">
        <v>2170</v>
      </c>
      <c r="F391" s="161" t="s">
        <v>2802</v>
      </c>
      <c r="G391" s="161" t="s">
        <v>2803</v>
      </c>
      <c r="H391" s="161" t="s">
        <v>2803</v>
      </c>
      <c r="I391" s="161" t="s">
        <v>2782</v>
      </c>
      <c r="J391" s="161" t="s">
        <v>2783</v>
      </c>
      <c r="O391" s="161" t="s">
        <v>2742</v>
      </c>
      <c r="P391" s="169">
        <v>1912</v>
      </c>
      <c r="Q391" s="190">
        <v>1912</v>
      </c>
      <c r="R391" s="162">
        <v>1</v>
      </c>
      <c r="S391" s="190">
        <v>1937</v>
      </c>
      <c r="T391" s="190">
        <v>1937</v>
      </c>
      <c r="U391" s="190">
        <v>1937</v>
      </c>
      <c r="V391" s="162">
        <v>1</v>
      </c>
      <c r="W391" s="162">
        <v>1</v>
      </c>
      <c r="X391" s="190">
        <v>1916</v>
      </c>
      <c r="Y391" s="190">
        <v>1916</v>
      </c>
      <c r="Z391" s="190">
        <v>1916</v>
      </c>
      <c r="AA391" s="162">
        <v>1</v>
      </c>
      <c r="AB391" s="162">
        <v>1</v>
      </c>
      <c r="AC391" s="169">
        <v>1901</v>
      </c>
      <c r="AD391" s="169">
        <v>1901</v>
      </c>
      <c r="AE391" s="169">
        <v>1901</v>
      </c>
      <c r="AF391" s="162">
        <v>1</v>
      </c>
      <c r="AG391" s="162">
        <v>1</v>
      </c>
      <c r="AH391" s="169">
        <v>1917</v>
      </c>
      <c r="AI391" s="169">
        <v>1917</v>
      </c>
      <c r="AJ391" s="169">
        <v>1917</v>
      </c>
      <c r="AK391" s="169">
        <v>1917</v>
      </c>
      <c r="AL391" s="162">
        <v>1</v>
      </c>
      <c r="AM391" s="162">
        <v>1</v>
      </c>
      <c r="AN391" s="162">
        <v>1</v>
      </c>
      <c r="AO391" s="224">
        <v>1923</v>
      </c>
      <c r="AP391" s="169">
        <v>1923</v>
      </c>
      <c r="AQ391" s="169">
        <v>1923</v>
      </c>
      <c r="AR391" s="169">
        <v>1923</v>
      </c>
      <c r="AS391" s="162">
        <v>1</v>
      </c>
      <c r="AT391" s="162">
        <v>1</v>
      </c>
      <c r="AU391" s="162">
        <v>1</v>
      </c>
      <c r="AV391" s="169">
        <v>1920</v>
      </c>
      <c r="AW391" s="169">
        <v>1920</v>
      </c>
      <c r="AX391" s="169">
        <v>0</v>
      </c>
      <c r="AY391" s="169">
        <v>0</v>
      </c>
      <c r="AZ391" s="162">
        <v>1</v>
      </c>
      <c r="BA391" s="162">
        <v>0</v>
      </c>
      <c r="BB391" s="162">
        <v>0</v>
      </c>
      <c r="BC391" s="169">
        <v>1920</v>
      </c>
      <c r="BD391" s="169">
        <v>1920</v>
      </c>
      <c r="BE391" s="169">
        <v>0</v>
      </c>
      <c r="BF391" s="169">
        <v>0</v>
      </c>
      <c r="BG391" s="162">
        <v>1</v>
      </c>
      <c r="BH391" s="169">
        <v>1904</v>
      </c>
      <c r="BI391" s="169">
        <v>1904</v>
      </c>
      <c r="BJ391" s="169">
        <v>1890</v>
      </c>
      <c r="BK391" s="162">
        <v>0</v>
      </c>
      <c r="BL391" s="169">
        <v>0</v>
      </c>
      <c r="BM391" s="169">
        <v>1890</v>
      </c>
      <c r="BN391" s="169">
        <v>1876</v>
      </c>
      <c r="BO391" s="169">
        <v>1876</v>
      </c>
      <c r="BP391" s="169">
        <v>1869</v>
      </c>
      <c r="BQ391" s="162">
        <v>0</v>
      </c>
      <c r="BR391" s="169">
        <v>0</v>
      </c>
      <c r="BS391" s="169">
        <v>1852</v>
      </c>
      <c r="BT391" s="169">
        <v>1886</v>
      </c>
      <c r="BU391" s="161" t="s">
        <v>535</v>
      </c>
      <c r="BV391" s="161" t="s">
        <v>2743</v>
      </c>
      <c r="BW391" s="161" t="s">
        <v>1193</v>
      </c>
      <c r="BX391" s="161" t="s">
        <v>1229</v>
      </c>
      <c r="BY391" s="161" t="s">
        <v>2763</v>
      </c>
      <c r="BZ391" s="161" t="s">
        <v>1229</v>
      </c>
      <c r="CB391" s="161" t="s">
        <v>1229</v>
      </c>
      <c r="CF391" s="161" t="s">
        <v>2796</v>
      </c>
      <c r="CG391" s="161" t="s">
        <v>2797</v>
      </c>
      <c r="CI391" s="161">
        <v>0</v>
      </c>
      <c r="CJ391" s="161">
        <v>1.22258257947286</v>
      </c>
      <c r="CK391" s="161" t="s">
        <v>2764</v>
      </c>
      <c r="CL391" s="161" t="s">
        <v>2765</v>
      </c>
    </row>
    <row r="392" spans="1:90" x14ac:dyDescent="0.25">
      <c r="A392" s="161">
        <v>1835</v>
      </c>
      <c r="B392" s="201" t="s">
        <v>2804</v>
      </c>
      <c r="C392" s="161" t="s">
        <v>2804</v>
      </c>
      <c r="D392" s="201" t="s">
        <v>2169</v>
      </c>
      <c r="E392" s="201" t="s">
        <v>2170</v>
      </c>
      <c r="F392" s="161" t="s">
        <v>2804</v>
      </c>
      <c r="G392" s="161" t="s">
        <v>2805</v>
      </c>
      <c r="H392" s="161" t="s">
        <v>2805</v>
      </c>
      <c r="I392" s="161" t="s">
        <v>2782</v>
      </c>
      <c r="J392" s="161" t="s">
        <v>2783</v>
      </c>
      <c r="O392" s="161" t="s">
        <v>2742</v>
      </c>
      <c r="P392" s="169">
        <v>490</v>
      </c>
      <c r="Q392" s="190">
        <v>490</v>
      </c>
      <c r="R392" s="162">
        <v>1</v>
      </c>
      <c r="S392" s="190">
        <v>497</v>
      </c>
      <c r="T392" s="190">
        <v>497</v>
      </c>
      <c r="U392" s="190">
        <v>497</v>
      </c>
      <c r="V392" s="162">
        <v>1</v>
      </c>
      <c r="W392" s="162">
        <v>1</v>
      </c>
      <c r="X392" s="190">
        <v>506</v>
      </c>
      <c r="Y392" s="190">
        <v>506</v>
      </c>
      <c r="Z392" s="190">
        <v>506</v>
      </c>
      <c r="AA392" s="162">
        <v>1</v>
      </c>
      <c r="AB392" s="162">
        <v>1</v>
      </c>
      <c r="AC392" s="169">
        <v>489</v>
      </c>
      <c r="AD392" s="169">
        <v>489</v>
      </c>
      <c r="AE392" s="169">
        <v>489</v>
      </c>
      <c r="AF392" s="162">
        <v>1</v>
      </c>
      <c r="AG392" s="162">
        <v>1</v>
      </c>
      <c r="AH392" s="169">
        <v>486</v>
      </c>
      <c r="AI392" s="169">
        <v>486</v>
      </c>
      <c r="AJ392" s="169">
        <v>486</v>
      </c>
      <c r="AK392" s="169">
        <v>486</v>
      </c>
      <c r="AL392" s="162">
        <v>1</v>
      </c>
      <c r="AM392" s="162">
        <v>1</v>
      </c>
      <c r="AN392" s="162">
        <v>1</v>
      </c>
      <c r="AO392" s="224">
        <v>478</v>
      </c>
      <c r="AP392" s="169">
        <v>478</v>
      </c>
      <c r="AQ392" s="169">
        <v>478</v>
      </c>
      <c r="AR392" s="169">
        <v>478</v>
      </c>
      <c r="AS392" s="162">
        <v>1</v>
      </c>
      <c r="AT392" s="162">
        <v>1</v>
      </c>
      <c r="AU392" s="162">
        <v>1</v>
      </c>
      <c r="AV392" s="169">
        <v>465</v>
      </c>
      <c r="AW392" s="169">
        <v>465</v>
      </c>
      <c r="AX392" s="169">
        <v>0</v>
      </c>
      <c r="AY392" s="169">
        <v>0</v>
      </c>
      <c r="AZ392" s="162">
        <v>1</v>
      </c>
      <c r="BA392" s="162">
        <v>0</v>
      </c>
      <c r="BB392" s="162">
        <v>0</v>
      </c>
      <c r="BC392" s="169">
        <v>454</v>
      </c>
      <c r="BD392" s="169">
        <v>454</v>
      </c>
      <c r="BE392" s="169">
        <v>0</v>
      </c>
      <c r="BF392" s="169">
        <v>0</v>
      </c>
      <c r="BG392" s="162">
        <v>1</v>
      </c>
      <c r="BH392" s="169">
        <v>456</v>
      </c>
      <c r="BI392" s="169">
        <v>456</v>
      </c>
      <c r="BJ392" s="169">
        <v>435</v>
      </c>
      <c r="BK392" s="162">
        <v>0</v>
      </c>
      <c r="BL392" s="169">
        <v>0</v>
      </c>
      <c r="BM392" s="169">
        <v>435</v>
      </c>
      <c r="BN392" s="169">
        <v>442</v>
      </c>
      <c r="BO392" s="169">
        <v>442</v>
      </c>
      <c r="BP392" s="169">
        <v>450</v>
      </c>
      <c r="BQ392" s="162">
        <v>0</v>
      </c>
      <c r="BR392" s="169">
        <v>0</v>
      </c>
      <c r="BS392" s="169">
        <v>444</v>
      </c>
      <c r="BT392" s="169">
        <v>442</v>
      </c>
      <c r="BU392" s="161" t="s">
        <v>535</v>
      </c>
      <c r="BV392" s="161" t="s">
        <v>2743</v>
      </c>
      <c r="BW392" s="161" t="s">
        <v>1193</v>
      </c>
      <c r="BX392" s="161" t="s">
        <v>1229</v>
      </c>
      <c r="BY392" s="161" t="s">
        <v>2763</v>
      </c>
      <c r="BZ392" s="161" t="s">
        <v>1229</v>
      </c>
      <c r="CB392" s="161" t="s">
        <v>1229</v>
      </c>
      <c r="CF392" s="161" t="s">
        <v>2768</v>
      </c>
      <c r="CG392" s="161" t="s">
        <v>2769</v>
      </c>
      <c r="CI392" s="161">
        <v>0</v>
      </c>
      <c r="CJ392" s="161">
        <v>1.14881807620615</v>
      </c>
      <c r="CK392" s="161" t="s">
        <v>2764</v>
      </c>
      <c r="CL392" s="161" t="s">
        <v>2765</v>
      </c>
    </row>
    <row r="393" spans="1:90" x14ac:dyDescent="0.25">
      <c r="A393" s="161">
        <v>1836</v>
      </c>
      <c r="B393" s="201" t="s">
        <v>2806</v>
      </c>
      <c r="C393" s="161" t="s">
        <v>2806</v>
      </c>
      <c r="D393" s="201" t="s">
        <v>2169</v>
      </c>
      <c r="E393" s="201" t="s">
        <v>2170</v>
      </c>
      <c r="F393" s="161" t="s">
        <v>2806</v>
      </c>
      <c r="G393" s="161" t="s">
        <v>2807</v>
      </c>
      <c r="H393" s="161" t="s">
        <v>2807</v>
      </c>
      <c r="I393" s="161" t="s">
        <v>2782</v>
      </c>
      <c r="J393" s="161" t="s">
        <v>2783</v>
      </c>
      <c r="O393" s="161" t="s">
        <v>2742</v>
      </c>
      <c r="P393" s="169">
        <v>1294</v>
      </c>
      <c r="Q393" s="190">
        <v>1294</v>
      </c>
      <c r="R393" s="162">
        <v>1</v>
      </c>
      <c r="S393" s="190">
        <v>1320</v>
      </c>
      <c r="T393" s="190">
        <v>1320</v>
      </c>
      <c r="U393" s="190">
        <v>1320</v>
      </c>
      <c r="V393" s="162">
        <v>1</v>
      </c>
      <c r="W393" s="162">
        <v>1</v>
      </c>
      <c r="X393" s="190">
        <v>1310</v>
      </c>
      <c r="Y393" s="190">
        <v>1310</v>
      </c>
      <c r="Z393" s="190">
        <v>1310</v>
      </c>
      <c r="AA393" s="162">
        <v>1</v>
      </c>
      <c r="AB393" s="162">
        <v>1</v>
      </c>
      <c r="AC393" s="169">
        <v>1305</v>
      </c>
      <c r="AD393" s="169">
        <v>1305</v>
      </c>
      <c r="AE393" s="169">
        <v>1305</v>
      </c>
      <c r="AF393" s="162">
        <v>1</v>
      </c>
      <c r="AG393" s="162">
        <v>1</v>
      </c>
      <c r="AH393" s="169">
        <v>1269</v>
      </c>
      <c r="AI393" s="169">
        <v>1269</v>
      </c>
      <c r="AJ393" s="169">
        <v>1269</v>
      </c>
      <c r="AK393" s="169">
        <v>1269</v>
      </c>
      <c r="AL393" s="162">
        <v>1</v>
      </c>
      <c r="AM393" s="162">
        <v>1</v>
      </c>
      <c r="AN393" s="162">
        <v>1</v>
      </c>
      <c r="AO393" s="224">
        <v>1268</v>
      </c>
      <c r="AP393" s="169">
        <v>1268</v>
      </c>
      <c r="AQ393" s="169">
        <v>1268</v>
      </c>
      <c r="AR393" s="169">
        <v>1268</v>
      </c>
      <c r="AS393" s="162">
        <v>1</v>
      </c>
      <c r="AT393" s="162">
        <v>1</v>
      </c>
      <c r="AU393" s="162">
        <v>1</v>
      </c>
      <c r="AV393" s="169">
        <v>1267</v>
      </c>
      <c r="AW393" s="169">
        <v>1267</v>
      </c>
      <c r="AX393" s="169">
        <v>0</v>
      </c>
      <c r="AY393" s="169">
        <v>0</v>
      </c>
      <c r="AZ393" s="162">
        <v>1</v>
      </c>
      <c r="BA393" s="162">
        <v>0</v>
      </c>
      <c r="BB393" s="162">
        <v>0</v>
      </c>
      <c r="BC393" s="169">
        <v>1249</v>
      </c>
      <c r="BD393" s="169">
        <v>1249</v>
      </c>
      <c r="BE393" s="169">
        <v>0</v>
      </c>
      <c r="BF393" s="169">
        <v>0</v>
      </c>
      <c r="BG393" s="162">
        <v>1</v>
      </c>
      <c r="BH393" s="169">
        <v>1238</v>
      </c>
      <c r="BI393" s="169">
        <v>1238</v>
      </c>
      <c r="BJ393" s="169">
        <v>1213</v>
      </c>
      <c r="BK393" s="162">
        <v>0</v>
      </c>
      <c r="BL393" s="169">
        <v>0</v>
      </c>
      <c r="BM393" s="169">
        <v>1213</v>
      </c>
      <c r="BN393" s="169">
        <v>1206</v>
      </c>
      <c r="BO393" s="169">
        <v>1206</v>
      </c>
      <c r="BP393" s="169">
        <v>1153</v>
      </c>
      <c r="BQ393" s="162">
        <v>0</v>
      </c>
      <c r="BR393" s="169">
        <v>0</v>
      </c>
      <c r="BS393" s="169">
        <v>1139</v>
      </c>
      <c r="BT393" s="169">
        <v>1139</v>
      </c>
      <c r="BU393" s="161" t="s">
        <v>535</v>
      </c>
      <c r="BV393" s="161" t="s">
        <v>2743</v>
      </c>
      <c r="BW393" s="161" t="s">
        <v>1193</v>
      </c>
      <c r="BX393" s="161" t="s">
        <v>1229</v>
      </c>
      <c r="BY393" s="161" t="s">
        <v>2763</v>
      </c>
      <c r="BZ393" s="161" t="s">
        <v>1229</v>
      </c>
      <c r="CB393" s="161" t="s">
        <v>1229</v>
      </c>
      <c r="CF393" s="161" t="s">
        <v>2796</v>
      </c>
      <c r="CG393" s="161" t="s">
        <v>2797</v>
      </c>
      <c r="CI393" s="161">
        <v>0</v>
      </c>
      <c r="CJ393" s="161">
        <v>1.21604117718664</v>
      </c>
      <c r="CK393" s="161" t="s">
        <v>2764</v>
      </c>
      <c r="CL393" s="161" t="s">
        <v>2765</v>
      </c>
    </row>
    <row r="394" spans="1:90" x14ac:dyDescent="0.25">
      <c r="A394" s="161">
        <v>1837</v>
      </c>
      <c r="B394" s="201" t="s">
        <v>2808</v>
      </c>
      <c r="C394" s="161" t="s">
        <v>2808</v>
      </c>
      <c r="D394" s="201" t="s">
        <v>2169</v>
      </c>
      <c r="E394" s="201" t="s">
        <v>2170</v>
      </c>
      <c r="F394" s="161" t="s">
        <v>2808</v>
      </c>
      <c r="G394" s="161" t="s">
        <v>2809</v>
      </c>
      <c r="H394" s="161" t="s">
        <v>2809</v>
      </c>
      <c r="I394" s="161" t="s">
        <v>2740</v>
      </c>
      <c r="J394" s="161" t="s">
        <v>2741</v>
      </c>
      <c r="O394" s="161" t="s">
        <v>2742</v>
      </c>
      <c r="P394" s="169">
        <v>6650</v>
      </c>
      <c r="Q394" s="190">
        <v>6650</v>
      </c>
      <c r="R394" s="162">
        <v>1</v>
      </c>
      <c r="S394" s="190">
        <v>6657</v>
      </c>
      <c r="T394" s="190">
        <v>6657</v>
      </c>
      <c r="U394" s="190">
        <v>6657</v>
      </c>
      <c r="V394" s="162">
        <v>1</v>
      </c>
      <c r="W394" s="162">
        <v>1</v>
      </c>
      <c r="X394" s="190">
        <v>6582</v>
      </c>
      <c r="Y394" s="190">
        <v>6582</v>
      </c>
      <c r="Z394" s="190">
        <v>6582</v>
      </c>
      <c r="AA394" s="162">
        <v>1</v>
      </c>
      <c r="AB394" s="162">
        <v>1</v>
      </c>
      <c r="AC394" s="169">
        <v>6491</v>
      </c>
      <c r="AD394" s="169">
        <v>6491</v>
      </c>
      <c r="AE394" s="169">
        <v>6491</v>
      </c>
      <c r="AF394" s="162">
        <v>1</v>
      </c>
      <c r="AG394" s="162">
        <v>1</v>
      </c>
      <c r="AH394" s="169">
        <v>6454</v>
      </c>
      <c r="AI394" s="169">
        <v>6454</v>
      </c>
      <c r="AJ394" s="169">
        <v>6454</v>
      </c>
      <c r="AK394" s="169">
        <v>6454</v>
      </c>
      <c r="AL394" s="162">
        <v>1</v>
      </c>
      <c r="AM394" s="162">
        <v>1</v>
      </c>
      <c r="AN394" s="162">
        <v>1</v>
      </c>
      <c r="AO394" s="224">
        <v>6471</v>
      </c>
      <c r="AP394" s="169">
        <v>6471</v>
      </c>
      <c r="AQ394" s="169">
        <v>6471</v>
      </c>
      <c r="AR394" s="169">
        <v>6471</v>
      </c>
      <c r="AS394" s="162">
        <v>1</v>
      </c>
      <c r="AT394" s="162">
        <v>1</v>
      </c>
      <c r="AU394" s="162">
        <v>1</v>
      </c>
      <c r="AV394" s="169">
        <v>6435</v>
      </c>
      <c r="AW394" s="169">
        <v>6435</v>
      </c>
      <c r="AX394" s="169">
        <v>0</v>
      </c>
      <c r="AY394" s="169">
        <v>0</v>
      </c>
      <c r="AZ394" s="162">
        <v>1</v>
      </c>
      <c r="BA394" s="162">
        <v>0</v>
      </c>
      <c r="BB394" s="162">
        <v>0</v>
      </c>
      <c r="BC394" s="169">
        <v>6346</v>
      </c>
      <c r="BD394" s="169">
        <v>6346</v>
      </c>
      <c r="BE394" s="169">
        <v>0</v>
      </c>
      <c r="BF394" s="169">
        <v>0</v>
      </c>
      <c r="BG394" s="162">
        <v>1</v>
      </c>
      <c r="BH394" s="169">
        <v>6331</v>
      </c>
      <c r="BI394" s="169">
        <v>6331</v>
      </c>
      <c r="BJ394" s="169">
        <v>6288</v>
      </c>
      <c r="BK394" s="162">
        <v>0</v>
      </c>
      <c r="BL394" s="169">
        <v>0</v>
      </c>
      <c r="BM394" s="169">
        <v>6288</v>
      </c>
      <c r="BN394" s="169">
        <v>6247</v>
      </c>
      <c r="BO394" s="169">
        <v>6247</v>
      </c>
      <c r="BP394" s="169">
        <v>6214</v>
      </c>
      <c r="BQ394" s="162">
        <v>0</v>
      </c>
      <c r="BR394" s="169">
        <v>0</v>
      </c>
      <c r="BS394" s="169">
        <v>6212</v>
      </c>
      <c r="BT394" s="169">
        <v>6180</v>
      </c>
      <c r="BU394" s="161" t="s">
        <v>535</v>
      </c>
      <c r="BV394" s="161" t="s">
        <v>2743</v>
      </c>
      <c r="BW394" s="161" t="s">
        <v>1194</v>
      </c>
      <c r="BX394" s="161" t="s">
        <v>1232</v>
      </c>
      <c r="BY394" s="161" t="s">
        <v>2744</v>
      </c>
      <c r="BZ394" s="161" t="s">
        <v>1232</v>
      </c>
      <c r="CB394" s="161" t="s">
        <v>1232</v>
      </c>
      <c r="CF394" s="161" t="s">
        <v>2745</v>
      </c>
      <c r="CG394" s="161" t="s">
        <v>2746</v>
      </c>
      <c r="CI394" s="161">
        <v>0</v>
      </c>
      <c r="CJ394" s="161">
        <v>1.1967455018978499</v>
      </c>
      <c r="CK394" s="161" t="s">
        <v>2747</v>
      </c>
      <c r="CL394" s="220" t="s">
        <v>2748</v>
      </c>
    </row>
    <row r="395" spans="1:90" x14ac:dyDescent="0.25">
      <c r="A395" s="161">
        <v>1838</v>
      </c>
      <c r="B395" s="201" t="s">
        <v>2810</v>
      </c>
      <c r="C395" s="161" t="s">
        <v>2810</v>
      </c>
      <c r="D395" s="201" t="s">
        <v>2169</v>
      </c>
      <c r="E395" s="201" t="s">
        <v>2170</v>
      </c>
      <c r="F395" s="161" t="s">
        <v>2810</v>
      </c>
      <c r="G395" s="161" t="s">
        <v>2811</v>
      </c>
      <c r="H395" s="161" t="s">
        <v>2811</v>
      </c>
      <c r="I395" s="161" t="s">
        <v>2740</v>
      </c>
      <c r="J395" s="161" t="s">
        <v>2741</v>
      </c>
      <c r="O395" s="161" t="s">
        <v>2742</v>
      </c>
      <c r="P395" s="169">
        <v>2020</v>
      </c>
      <c r="Q395" s="190">
        <v>2020</v>
      </c>
      <c r="R395" s="162">
        <v>1</v>
      </c>
      <c r="S395" s="190">
        <v>2000</v>
      </c>
      <c r="T395" s="190">
        <v>2000</v>
      </c>
      <c r="U395" s="190">
        <v>2000</v>
      </c>
      <c r="V395" s="162">
        <v>1</v>
      </c>
      <c r="W395" s="162">
        <v>1</v>
      </c>
      <c r="X395" s="190">
        <v>2006</v>
      </c>
      <c r="Y395" s="190">
        <v>2006</v>
      </c>
      <c r="Z395" s="190">
        <v>2006</v>
      </c>
      <c r="AA395" s="162">
        <v>1</v>
      </c>
      <c r="AB395" s="162">
        <v>1</v>
      </c>
      <c r="AC395" s="169">
        <v>2023</v>
      </c>
      <c r="AD395" s="169">
        <v>2023</v>
      </c>
      <c r="AE395" s="169">
        <v>2023</v>
      </c>
      <c r="AF395" s="162">
        <v>1</v>
      </c>
      <c r="AG395" s="162">
        <v>1</v>
      </c>
      <c r="AH395" s="169">
        <v>2014</v>
      </c>
      <c r="AI395" s="169">
        <v>2014</v>
      </c>
      <c r="AJ395" s="169">
        <v>2014</v>
      </c>
      <c r="AK395" s="169">
        <v>2014</v>
      </c>
      <c r="AL395" s="162">
        <v>1</v>
      </c>
      <c r="AM395" s="162">
        <v>1</v>
      </c>
      <c r="AN395" s="162">
        <v>1</v>
      </c>
      <c r="AO395" s="224">
        <v>2043</v>
      </c>
      <c r="AP395" s="169">
        <v>2043</v>
      </c>
      <c r="AQ395" s="169">
        <v>2043</v>
      </c>
      <c r="AR395" s="169">
        <v>2043</v>
      </c>
      <c r="AS395" s="162">
        <v>1</v>
      </c>
      <c r="AT395" s="162">
        <v>1</v>
      </c>
      <c r="AU395" s="162">
        <v>1</v>
      </c>
      <c r="AV395" s="169">
        <v>2024</v>
      </c>
      <c r="AW395" s="169">
        <v>2024</v>
      </c>
      <c r="AX395" s="169">
        <v>0</v>
      </c>
      <c r="AY395" s="169">
        <v>0</v>
      </c>
      <c r="AZ395" s="162">
        <v>1</v>
      </c>
      <c r="BA395" s="162">
        <v>0</v>
      </c>
      <c r="BB395" s="162">
        <v>0</v>
      </c>
      <c r="BC395" s="169">
        <v>1998</v>
      </c>
      <c r="BD395" s="169">
        <v>1998</v>
      </c>
      <c r="BE395" s="169">
        <v>0</v>
      </c>
      <c r="BF395" s="169">
        <v>0</v>
      </c>
      <c r="BG395" s="162">
        <v>1</v>
      </c>
      <c r="BH395" s="169">
        <v>1978</v>
      </c>
      <c r="BI395" s="169">
        <v>1978</v>
      </c>
      <c r="BJ395" s="169">
        <v>1950</v>
      </c>
      <c r="BK395" s="162">
        <v>0</v>
      </c>
      <c r="BL395" s="169">
        <v>0</v>
      </c>
      <c r="BM395" s="169">
        <v>1950</v>
      </c>
      <c r="BN395" s="169">
        <v>1920</v>
      </c>
      <c r="BO395" s="169">
        <v>1920</v>
      </c>
      <c r="BP395" s="169">
        <v>1894</v>
      </c>
      <c r="BQ395" s="162">
        <v>0</v>
      </c>
      <c r="BR395" s="169">
        <v>0</v>
      </c>
      <c r="BS395" s="169">
        <v>1928</v>
      </c>
      <c r="BT395" s="169">
        <v>1958</v>
      </c>
      <c r="BU395" s="161" t="s">
        <v>535</v>
      </c>
      <c r="BV395" s="161" t="s">
        <v>2743</v>
      </c>
      <c r="BW395" s="161" t="s">
        <v>1194</v>
      </c>
      <c r="BX395" s="161" t="s">
        <v>1232</v>
      </c>
      <c r="BY395" s="161" t="s">
        <v>2744</v>
      </c>
      <c r="BZ395" s="161" t="s">
        <v>1232</v>
      </c>
      <c r="CB395" s="161" t="s">
        <v>1232</v>
      </c>
      <c r="CF395" s="161" t="s">
        <v>2745</v>
      </c>
      <c r="CG395" s="161" t="s">
        <v>2746</v>
      </c>
      <c r="CI395" s="161">
        <v>0</v>
      </c>
      <c r="CJ395" s="161">
        <v>1.3060439136245201</v>
      </c>
      <c r="CK395" s="161" t="s">
        <v>2747</v>
      </c>
      <c r="CL395" s="220" t="s">
        <v>2748</v>
      </c>
    </row>
    <row r="396" spans="1:90" x14ac:dyDescent="0.25">
      <c r="A396" s="161">
        <v>1839</v>
      </c>
      <c r="B396" s="201" t="s">
        <v>2812</v>
      </c>
      <c r="C396" s="161" t="s">
        <v>2812</v>
      </c>
      <c r="D396" s="201" t="s">
        <v>2169</v>
      </c>
      <c r="E396" s="201" t="s">
        <v>2170</v>
      </c>
      <c r="F396" s="161" t="s">
        <v>2812</v>
      </c>
      <c r="G396" s="161" t="s">
        <v>2813</v>
      </c>
      <c r="H396" s="161" t="s">
        <v>2813</v>
      </c>
      <c r="I396" s="161" t="s">
        <v>2740</v>
      </c>
      <c r="J396" s="161" t="s">
        <v>2741</v>
      </c>
      <c r="O396" s="161" t="s">
        <v>2742</v>
      </c>
      <c r="P396" s="169">
        <v>1103</v>
      </c>
      <c r="Q396" s="190">
        <v>1103</v>
      </c>
      <c r="R396" s="162">
        <v>1</v>
      </c>
      <c r="S396" s="190">
        <v>1097</v>
      </c>
      <c r="T396" s="190">
        <v>1097</v>
      </c>
      <c r="U396" s="190">
        <v>1097</v>
      </c>
      <c r="V396" s="162">
        <v>1</v>
      </c>
      <c r="W396" s="162">
        <v>1</v>
      </c>
      <c r="X396" s="190">
        <v>1075</v>
      </c>
      <c r="Y396" s="190">
        <v>1075</v>
      </c>
      <c r="Z396" s="190">
        <v>1075</v>
      </c>
      <c r="AA396" s="162">
        <v>1</v>
      </c>
      <c r="AB396" s="162">
        <v>1</v>
      </c>
      <c r="AC396" s="169">
        <v>1088</v>
      </c>
      <c r="AD396" s="169">
        <v>1088</v>
      </c>
      <c r="AE396" s="169">
        <v>1088</v>
      </c>
      <c r="AF396" s="162">
        <v>1</v>
      </c>
      <c r="AG396" s="162">
        <v>1</v>
      </c>
      <c r="AH396" s="169">
        <v>1058</v>
      </c>
      <c r="AI396" s="169">
        <v>1058</v>
      </c>
      <c r="AJ396" s="169">
        <v>1058</v>
      </c>
      <c r="AK396" s="169">
        <v>1058</v>
      </c>
      <c r="AL396" s="162">
        <v>1</v>
      </c>
      <c r="AM396" s="162">
        <v>1</v>
      </c>
      <c r="AN396" s="162">
        <v>1</v>
      </c>
      <c r="AO396" s="224">
        <v>1034</v>
      </c>
      <c r="AP396" s="169">
        <v>1034</v>
      </c>
      <c r="AQ396" s="169">
        <v>1034</v>
      </c>
      <c r="AR396" s="169">
        <v>1034</v>
      </c>
      <c r="AS396" s="162">
        <v>1</v>
      </c>
      <c r="AT396" s="162">
        <v>1</v>
      </c>
      <c r="AU396" s="162">
        <v>1</v>
      </c>
      <c r="AV396" s="169">
        <v>1043</v>
      </c>
      <c r="AW396" s="169">
        <v>1043</v>
      </c>
      <c r="AX396" s="169">
        <v>0</v>
      </c>
      <c r="AY396" s="169">
        <v>0</v>
      </c>
      <c r="AZ396" s="162">
        <v>1</v>
      </c>
      <c r="BA396" s="162">
        <v>0</v>
      </c>
      <c r="BB396" s="162">
        <v>0</v>
      </c>
      <c r="BC396" s="169">
        <v>1029</v>
      </c>
      <c r="BD396" s="169">
        <v>1029</v>
      </c>
      <c r="BE396" s="169">
        <v>0</v>
      </c>
      <c r="BF396" s="169">
        <v>0</v>
      </c>
      <c r="BG396" s="162">
        <v>1</v>
      </c>
      <c r="BH396" s="169">
        <v>1022</v>
      </c>
      <c r="BI396" s="169">
        <v>1022</v>
      </c>
      <c r="BJ396" s="169">
        <v>1017</v>
      </c>
      <c r="BK396" s="162">
        <v>0</v>
      </c>
      <c r="BL396" s="169">
        <v>0</v>
      </c>
      <c r="BM396" s="169">
        <v>1017</v>
      </c>
      <c r="BN396" s="169">
        <v>999</v>
      </c>
      <c r="BO396" s="169">
        <v>999</v>
      </c>
      <c r="BP396" s="169">
        <v>1012</v>
      </c>
      <c r="BQ396" s="162">
        <v>0</v>
      </c>
      <c r="BR396" s="169">
        <v>0</v>
      </c>
      <c r="BS396" s="169">
        <v>1027</v>
      </c>
      <c r="BT396" s="169">
        <v>1062</v>
      </c>
      <c r="BU396" s="161" t="s">
        <v>535</v>
      </c>
      <c r="BV396" s="161" t="s">
        <v>2743</v>
      </c>
      <c r="BW396" s="161" t="s">
        <v>1194</v>
      </c>
      <c r="BX396" s="161" t="s">
        <v>1232</v>
      </c>
      <c r="BY396" s="161" t="s">
        <v>2744</v>
      </c>
      <c r="BZ396" s="161" t="s">
        <v>1232</v>
      </c>
      <c r="CB396" s="161" t="s">
        <v>1232</v>
      </c>
      <c r="CF396" s="161" t="s">
        <v>2745</v>
      </c>
      <c r="CG396" s="161" t="s">
        <v>2746</v>
      </c>
      <c r="CI396" s="161">
        <v>0</v>
      </c>
      <c r="CJ396" s="161">
        <v>1.4520597798477299</v>
      </c>
      <c r="CK396" s="161" t="s">
        <v>2747</v>
      </c>
      <c r="CL396" s="220" t="s">
        <v>2748</v>
      </c>
    </row>
    <row r="397" spans="1:90" x14ac:dyDescent="0.25">
      <c r="A397" s="161">
        <v>1840</v>
      </c>
      <c r="B397" s="201" t="s">
        <v>2814</v>
      </c>
      <c r="C397" s="161" t="s">
        <v>2814</v>
      </c>
      <c r="D397" s="201" t="s">
        <v>2169</v>
      </c>
      <c r="E397" s="201" t="s">
        <v>2170</v>
      </c>
      <c r="F397" s="161" t="s">
        <v>2814</v>
      </c>
      <c r="G397" s="161" t="s">
        <v>2815</v>
      </c>
      <c r="H397" s="161" t="s">
        <v>2815</v>
      </c>
      <c r="I397" s="161" t="s">
        <v>2740</v>
      </c>
      <c r="J397" s="161" t="s">
        <v>2741</v>
      </c>
      <c r="O397" s="161" t="s">
        <v>2742</v>
      </c>
      <c r="P397" s="169">
        <v>4672</v>
      </c>
      <c r="Q397" s="190">
        <v>4672</v>
      </c>
      <c r="R397" s="162">
        <v>1</v>
      </c>
      <c r="S397" s="190">
        <v>4710</v>
      </c>
      <c r="T397" s="190">
        <v>4710</v>
      </c>
      <c r="U397" s="190">
        <v>4710</v>
      </c>
      <c r="V397" s="162">
        <v>1</v>
      </c>
      <c r="W397" s="162">
        <v>1</v>
      </c>
      <c r="X397" s="190">
        <v>4745</v>
      </c>
      <c r="Y397" s="190">
        <v>4745</v>
      </c>
      <c r="Z397" s="190">
        <v>4745</v>
      </c>
      <c r="AA397" s="162">
        <v>1</v>
      </c>
      <c r="AB397" s="162">
        <v>1</v>
      </c>
      <c r="AC397" s="169">
        <v>4690</v>
      </c>
      <c r="AD397" s="169">
        <v>4690</v>
      </c>
      <c r="AE397" s="169">
        <v>4690</v>
      </c>
      <c r="AF397" s="162">
        <v>1</v>
      </c>
      <c r="AG397" s="162">
        <v>1</v>
      </c>
      <c r="AH397" s="169">
        <v>4734</v>
      </c>
      <c r="AI397" s="169">
        <v>4734</v>
      </c>
      <c r="AJ397" s="169">
        <v>4734</v>
      </c>
      <c r="AK397" s="169">
        <v>4734</v>
      </c>
      <c r="AL397" s="162">
        <v>1</v>
      </c>
      <c r="AM397" s="162">
        <v>1</v>
      </c>
      <c r="AN397" s="162">
        <v>1</v>
      </c>
      <c r="AO397" s="224">
        <v>4700</v>
      </c>
      <c r="AP397" s="169">
        <v>4700</v>
      </c>
      <c r="AQ397" s="169">
        <v>4700</v>
      </c>
      <c r="AR397" s="169">
        <v>4700</v>
      </c>
      <c r="AS397" s="162">
        <v>1</v>
      </c>
      <c r="AT397" s="162">
        <v>1</v>
      </c>
      <c r="AU397" s="162">
        <v>1</v>
      </c>
      <c r="AV397" s="169">
        <v>4702</v>
      </c>
      <c r="AW397" s="169">
        <v>4702</v>
      </c>
      <c r="AX397" s="169">
        <v>0</v>
      </c>
      <c r="AY397" s="169">
        <v>0</v>
      </c>
      <c r="AZ397" s="162">
        <v>1</v>
      </c>
      <c r="BA397" s="162">
        <v>0</v>
      </c>
      <c r="BB397" s="162">
        <v>0</v>
      </c>
      <c r="BC397" s="169">
        <v>4691</v>
      </c>
      <c r="BD397" s="169">
        <v>4691</v>
      </c>
      <c r="BE397" s="169">
        <v>0</v>
      </c>
      <c r="BF397" s="169">
        <v>0</v>
      </c>
      <c r="BG397" s="162">
        <v>1</v>
      </c>
      <c r="BH397" s="169">
        <v>4657</v>
      </c>
      <c r="BI397" s="169">
        <v>4657</v>
      </c>
      <c r="BJ397" s="169">
        <v>4671</v>
      </c>
      <c r="BK397" s="162">
        <v>0</v>
      </c>
      <c r="BL397" s="169">
        <v>0</v>
      </c>
      <c r="BM397" s="169">
        <v>4671</v>
      </c>
      <c r="BN397" s="169">
        <v>4632</v>
      </c>
      <c r="BO397" s="169">
        <v>4632</v>
      </c>
      <c r="BP397" s="169">
        <v>4617</v>
      </c>
      <c r="BQ397" s="162">
        <v>0</v>
      </c>
      <c r="BR397" s="169">
        <v>0</v>
      </c>
      <c r="BS397" s="169">
        <v>4650</v>
      </c>
      <c r="BT397" s="169">
        <v>4880</v>
      </c>
      <c r="BU397" s="161" t="s">
        <v>535</v>
      </c>
      <c r="BV397" s="161" t="s">
        <v>2743</v>
      </c>
      <c r="BW397" s="161" t="s">
        <v>1194</v>
      </c>
      <c r="BX397" s="161" t="s">
        <v>1232</v>
      </c>
      <c r="BY397" s="161" t="s">
        <v>2744</v>
      </c>
      <c r="BZ397" s="161" t="s">
        <v>1232</v>
      </c>
      <c r="CB397" s="161" t="s">
        <v>1232</v>
      </c>
      <c r="CF397" s="161" t="s">
        <v>2745</v>
      </c>
      <c r="CG397" s="161" t="s">
        <v>2746</v>
      </c>
      <c r="CI397" s="161">
        <v>0</v>
      </c>
      <c r="CJ397" s="161">
        <v>1.19394198615284</v>
      </c>
      <c r="CK397" s="161" t="s">
        <v>2747</v>
      </c>
      <c r="CL397" s="220" t="s">
        <v>2748</v>
      </c>
    </row>
    <row r="398" spans="1:90" x14ac:dyDescent="0.25">
      <c r="A398" s="161">
        <v>1841</v>
      </c>
      <c r="B398" s="201" t="s">
        <v>2816</v>
      </c>
      <c r="C398" s="161" t="s">
        <v>2816</v>
      </c>
      <c r="D398" s="201" t="s">
        <v>2169</v>
      </c>
      <c r="E398" s="201" t="s">
        <v>2170</v>
      </c>
      <c r="F398" s="161" t="s">
        <v>2816</v>
      </c>
      <c r="G398" s="161" t="s">
        <v>2817</v>
      </c>
      <c r="H398" s="161" t="s">
        <v>2817</v>
      </c>
      <c r="I398" s="161" t="s">
        <v>2740</v>
      </c>
      <c r="J398" s="161" t="s">
        <v>2741</v>
      </c>
      <c r="O398" s="161" t="s">
        <v>2742</v>
      </c>
      <c r="P398" s="169">
        <v>9533</v>
      </c>
      <c r="Q398" s="190">
        <v>9533</v>
      </c>
      <c r="R398" s="162">
        <v>1</v>
      </c>
      <c r="S398" s="190">
        <v>9513</v>
      </c>
      <c r="T398" s="190">
        <v>9513</v>
      </c>
      <c r="U398" s="190">
        <v>9513</v>
      </c>
      <c r="V398" s="162">
        <v>1</v>
      </c>
      <c r="W398" s="162">
        <v>1</v>
      </c>
      <c r="X398" s="190">
        <v>9513</v>
      </c>
      <c r="Y398" s="190">
        <v>9513</v>
      </c>
      <c r="Z398" s="190">
        <v>9513</v>
      </c>
      <c r="AA398" s="162">
        <v>1</v>
      </c>
      <c r="AB398" s="162">
        <v>1</v>
      </c>
      <c r="AC398" s="169">
        <v>9556</v>
      </c>
      <c r="AD398" s="169">
        <v>9556</v>
      </c>
      <c r="AE398" s="169">
        <v>9556</v>
      </c>
      <c r="AF398" s="162">
        <v>1</v>
      </c>
      <c r="AG398" s="162">
        <v>1</v>
      </c>
      <c r="AH398" s="169">
        <v>9622</v>
      </c>
      <c r="AI398" s="169">
        <v>9622</v>
      </c>
      <c r="AJ398" s="169">
        <v>9622</v>
      </c>
      <c r="AK398" s="169">
        <v>9622</v>
      </c>
      <c r="AL398" s="162">
        <v>1</v>
      </c>
      <c r="AM398" s="162">
        <v>1</v>
      </c>
      <c r="AN398" s="162">
        <v>1</v>
      </c>
      <c r="AO398" s="224">
        <v>9604</v>
      </c>
      <c r="AP398" s="169">
        <v>9604</v>
      </c>
      <c r="AQ398" s="169">
        <v>9604</v>
      </c>
      <c r="AR398" s="169">
        <v>9604</v>
      </c>
      <c r="AS398" s="162">
        <v>1</v>
      </c>
      <c r="AT398" s="162">
        <v>1</v>
      </c>
      <c r="AU398" s="162">
        <v>1</v>
      </c>
      <c r="AV398" s="169">
        <v>9729</v>
      </c>
      <c r="AW398" s="169">
        <v>9729</v>
      </c>
      <c r="AX398" s="169">
        <v>0</v>
      </c>
      <c r="AY398" s="169">
        <v>0</v>
      </c>
      <c r="AZ398" s="162">
        <v>1</v>
      </c>
      <c r="BA398" s="162">
        <v>0</v>
      </c>
      <c r="BB398" s="162">
        <v>0</v>
      </c>
      <c r="BC398" s="169">
        <v>9775</v>
      </c>
      <c r="BD398" s="169">
        <v>9775</v>
      </c>
      <c r="BE398" s="169">
        <v>0</v>
      </c>
      <c r="BF398" s="169">
        <v>0</v>
      </c>
      <c r="BG398" s="162">
        <v>1</v>
      </c>
      <c r="BH398" s="169">
        <v>9760</v>
      </c>
      <c r="BI398" s="169">
        <v>9760</v>
      </c>
      <c r="BJ398" s="169">
        <v>9739</v>
      </c>
      <c r="BK398" s="162">
        <v>0</v>
      </c>
      <c r="BL398" s="169">
        <v>0</v>
      </c>
      <c r="BM398" s="169">
        <v>9739</v>
      </c>
      <c r="BN398" s="169">
        <v>9640</v>
      </c>
      <c r="BO398" s="169">
        <v>9640</v>
      </c>
      <c r="BP398" s="169">
        <v>9603</v>
      </c>
      <c r="BQ398" s="162">
        <v>0</v>
      </c>
      <c r="BR398" s="169">
        <v>0</v>
      </c>
      <c r="BS398" s="169">
        <v>9572</v>
      </c>
      <c r="BT398" s="169">
        <v>9827</v>
      </c>
      <c r="BU398" s="161" t="s">
        <v>535</v>
      </c>
      <c r="BV398" s="161" t="s">
        <v>2743</v>
      </c>
      <c r="BW398" s="161" t="s">
        <v>1194</v>
      </c>
      <c r="BX398" s="161" t="s">
        <v>1232</v>
      </c>
      <c r="BY398" s="161" t="s">
        <v>2744</v>
      </c>
      <c r="BZ398" s="161" t="s">
        <v>1232</v>
      </c>
      <c r="CB398" s="161" t="s">
        <v>1232</v>
      </c>
      <c r="CF398" s="161" t="s">
        <v>2745</v>
      </c>
      <c r="CG398" s="161" t="s">
        <v>2746</v>
      </c>
      <c r="CI398" s="161">
        <v>0</v>
      </c>
      <c r="CJ398" s="161">
        <v>1.1626343289621699</v>
      </c>
      <c r="CK398" s="161" t="s">
        <v>2747</v>
      </c>
      <c r="CL398" s="220" t="s">
        <v>2748</v>
      </c>
    </row>
    <row r="399" spans="1:90" x14ac:dyDescent="0.25">
      <c r="A399" s="161">
        <v>1845</v>
      </c>
      <c r="B399" s="201" t="s">
        <v>2818</v>
      </c>
      <c r="C399" s="161" t="s">
        <v>2818</v>
      </c>
      <c r="D399" s="201" t="s">
        <v>2169</v>
      </c>
      <c r="E399" s="201" t="s">
        <v>2170</v>
      </c>
      <c r="F399" s="161" t="s">
        <v>2818</v>
      </c>
      <c r="G399" s="161" t="s">
        <v>2819</v>
      </c>
      <c r="H399" s="161" t="s">
        <v>2819</v>
      </c>
      <c r="I399" s="161" t="s">
        <v>2740</v>
      </c>
      <c r="J399" s="161" t="s">
        <v>2741</v>
      </c>
      <c r="O399" s="161" t="s">
        <v>2742</v>
      </c>
      <c r="P399" s="169">
        <v>1989</v>
      </c>
      <c r="Q399" s="190">
        <v>1989</v>
      </c>
      <c r="R399" s="162">
        <v>1</v>
      </c>
      <c r="S399" s="190">
        <v>2003</v>
      </c>
      <c r="T399" s="190">
        <v>2003</v>
      </c>
      <c r="U399" s="190">
        <v>2003</v>
      </c>
      <c r="V399" s="162">
        <v>1</v>
      </c>
      <c r="W399" s="162">
        <v>1</v>
      </c>
      <c r="X399" s="190">
        <v>1981</v>
      </c>
      <c r="Y399" s="190">
        <v>1981</v>
      </c>
      <c r="Z399" s="190">
        <v>1981</v>
      </c>
      <c r="AA399" s="162">
        <v>1</v>
      </c>
      <c r="AB399" s="162">
        <v>1</v>
      </c>
      <c r="AC399" s="169">
        <v>1987</v>
      </c>
      <c r="AD399" s="169">
        <v>1987</v>
      </c>
      <c r="AE399" s="169">
        <v>1987</v>
      </c>
      <c r="AF399" s="162">
        <v>1</v>
      </c>
      <c r="AG399" s="162">
        <v>1</v>
      </c>
      <c r="AH399" s="169">
        <v>1953</v>
      </c>
      <c r="AI399" s="169">
        <v>1953</v>
      </c>
      <c r="AJ399" s="169">
        <v>1953</v>
      </c>
      <c r="AK399" s="169">
        <v>1953</v>
      </c>
      <c r="AL399" s="162">
        <v>1</v>
      </c>
      <c r="AM399" s="162">
        <v>1</v>
      </c>
      <c r="AN399" s="162">
        <v>1</v>
      </c>
      <c r="AO399" s="224">
        <v>1963</v>
      </c>
      <c r="AP399" s="169">
        <v>1963</v>
      </c>
      <c r="AQ399" s="169">
        <v>1963</v>
      </c>
      <c r="AR399" s="169">
        <v>1963</v>
      </c>
      <c r="AS399" s="162">
        <v>1</v>
      </c>
      <c r="AT399" s="162">
        <v>1</v>
      </c>
      <c r="AU399" s="162">
        <v>1</v>
      </c>
      <c r="AV399" s="169">
        <v>1958</v>
      </c>
      <c r="AW399" s="169">
        <v>1958</v>
      </c>
      <c r="AX399" s="169">
        <v>0</v>
      </c>
      <c r="AY399" s="169">
        <v>0</v>
      </c>
      <c r="AZ399" s="162">
        <v>1</v>
      </c>
      <c r="BA399" s="162">
        <v>0</v>
      </c>
      <c r="BB399" s="162">
        <v>0</v>
      </c>
      <c r="BC399" s="169">
        <v>1979</v>
      </c>
      <c r="BD399" s="169">
        <v>1979</v>
      </c>
      <c r="BE399" s="169">
        <v>0</v>
      </c>
      <c r="BF399" s="169">
        <v>0</v>
      </c>
      <c r="BG399" s="162">
        <v>1</v>
      </c>
      <c r="BH399" s="169">
        <v>1975</v>
      </c>
      <c r="BI399" s="169">
        <v>1975</v>
      </c>
      <c r="BJ399" s="169">
        <v>1926</v>
      </c>
      <c r="BK399" s="162">
        <v>0</v>
      </c>
      <c r="BL399" s="169">
        <v>0</v>
      </c>
      <c r="BM399" s="169">
        <v>1926</v>
      </c>
      <c r="BN399" s="169">
        <v>1912</v>
      </c>
      <c r="BO399" s="169">
        <v>1912</v>
      </c>
      <c r="BP399" s="169">
        <v>1869</v>
      </c>
      <c r="BQ399" s="162">
        <v>0</v>
      </c>
      <c r="BR399" s="169">
        <v>0</v>
      </c>
      <c r="BS399" s="169">
        <v>1845</v>
      </c>
      <c r="BT399" s="169">
        <v>1858</v>
      </c>
      <c r="BU399" s="161" t="s">
        <v>535</v>
      </c>
      <c r="BV399" s="161" t="s">
        <v>2743</v>
      </c>
      <c r="BW399" s="161" t="s">
        <v>1194</v>
      </c>
      <c r="BX399" s="161" t="s">
        <v>1232</v>
      </c>
      <c r="BY399" s="161" t="s">
        <v>2744</v>
      </c>
      <c r="BZ399" s="161" t="s">
        <v>1232</v>
      </c>
      <c r="CB399" s="161" t="s">
        <v>1232</v>
      </c>
      <c r="CF399" s="161" t="s">
        <v>2745</v>
      </c>
      <c r="CG399" s="161" t="s">
        <v>2746</v>
      </c>
      <c r="CI399" s="161">
        <v>0</v>
      </c>
      <c r="CJ399" s="161">
        <v>1.3434567639878801</v>
      </c>
      <c r="CK399" s="161" t="s">
        <v>2747</v>
      </c>
      <c r="CL399" s="220" t="s">
        <v>2748</v>
      </c>
    </row>
    <row r="400" spans="1:90" x14ac:dyDescent="0.25">
      <c r="A400" s="161">
        <v>1848</v>
      </c>
      <c r="B400" s="201" t="s">
        <v>2820</v>
      </c>
      <c r="C400" s="161" t="s">
        <v>2820</v>
      </c>
      <c r="D400" s="201" t="s">
        <v>2169</v>
      </c>
      <c r="E400" s="201" t="s">
        <v>2170</v>
      </c>
      <c r="F400" s="161" t="s">
        <v>2820</v>
      </c>
      <c r="G400" s="161" t="s">
        <v>2821</v>
      </c>
      <c r="H400" s="161" t="s">
        <v>2821</v>
      </c>
      <c r="I400" s="161" t="s">
        <v>2740</v>
      </c>
      <c r="J400" s="161" t="s">
        <v>2741</v>
      </c>
      <c r="O400" s="161" t="s">
        <v>2742</v>
      </c>
      <c r="P400" s="169">
        <v>2619</v>
      </c>
      <c r="Q400" s="190">
        <v>2619</v>
      </c>
      <c r="R400" s="162">
        <v>1</v>
      </c>
      <c r="S400" s="190">
        <v>2609</v>
      </c>
      <c r="T400" s="190">
        <v>2609</v>
      </c>
      <c r="U400" s="190">
        <v>2609</v>
      </c>
      <c r="V400" s="162">
        <v>1</v>
      </c>
      <c r="W400" s="162">
        <v>1</v>
      </c>
      <c r="X400" s="190">
        <v>2552</v>
      </c>
      <c r="Y400" s="190">
        <v>2552</v>
      </c>
      <c r="Z400" s="190">
        <v>2552</v>
      </c>
      <c r="AA400" s="162">
        <v>1</v>
      </c>
      <c r="AB400" s="162">
        <v>1</v>
      </c>
      <c r="AC400" s="169">
        <v>2579</v>
      </c>
      <c r="AD400" s="169">
        <v>2579</v>
      </c>
      <c r="AE400" s="169">
        <v>2579</v>
      </c>
      <c r="AF400" s="162">
        <v>1</v>
      </c>
      <c r="AG400" s="162">
        <v>1</v>
      </c>
      <c r="AH400" s="169">
        <v>2507</v>
      </c>
      <c r="AI400" s="169">
        <v>2507</v>
      </c>
      <c r="AJ400" s="169">
        <v>2507</v>
      </c>
      <c r="AK400" s="169">
        <v>2507</v>
      </c>
      <c r="AL400" s="162">
        <v>1</v>
      </c>
      <c r="AM400" s="162">
        <v>1</v>
      </c>
      <c r="AN400" s="162">
        <v>1</v>
      </c>
      <c r="AO400" s="224">
        <v>2543</v>
      </c>
      <c r="AP400" s="169">
        <v>2543</v>
      </c>
      <c r="AQ400" s="169">
        <v>2543</v>
      </c>
      <c r="AR400" s="169">
        <v>2543</v>
      </c>
      <c r="AS400" s="162">
        <v>1</v>
      </c>
      <c r="AT400" s="162">
        <v>1</v>
      </c>
      <c r="AU400" s="162">
        <v>1</v>
      </c>
      <c r="AV400" s="169">
        <v>2543</v>
      </c>
      <c r="AW400" s="169">
        <v>2543</v>
      </c>
      <c r="AX400" s="169">
        <v>0</v>
      </c>
      <c r="AY400" s="169">
        <v>0</v>
      </c>
      <c r="AZ400" s="162">
        <v>1</v>
      </c>
      <c r="BA400" s="162">
        <v>0</v>
      </c>
      <c r="BB400" s="162">
        <v>0</v>
      </c>
      <c r="BC400" s="169">
        <v>2534</v>
      </c>
      <c r="BD400" s="169">
        <v>2534</v>
      </c>
      <c r="BE400" s="169">
        <v>0</v>
      </c>
      <c r="BF400" s="169">
        <v>0</v>
      </c>
      <c r="BG400" s="162">
        <v>1</v>
      </c>
      <c r="BH400" s="169">
        <v>2576</v>
      </c>
      <c r="BI400" s="169">
        <v>2576</v>
      </c>
      <c r="BJ400" s="169">
        <v>2608</v>
      </c>
      <c r="BK400" s="162">
        <v>0</v>
      </c>
      <c r="BL400" s="169">
        <v>0</v>
      </c>
      <c r="BM400" s="169">
        <v>2608</v>
      </c>
      <c r="BN400" s="169">
        <v>2586</v>
      </c>
      <c r="BO400" s="169">
        <v>2586</v>
      </c>
      <c r="BP400" s="169">
        <v>2591</v>
      </c>
      <c r="BQ400" s="162">
        <v>0</v>
      </c>
      <c r="BR400" s="169">
        <v>0</v>
      </c>
      <c r="BS400" s="169">
        <v>2665</v>
      </c>
      <c r="BT400" s="169">
        <v>2672</v>
      </c>
      <c r="BU400" s="161" t="s">
        <v>535</v>
      </c>
      <c r="BV400" s="161" t="s">
        <v>2743</v>
      </c>
      <c r="BW400" s="161" t="s">
        <v>1194</v>
      </c>
      <c r="BX400" s="161" t="s">
        <v>1232</v>
      </c>
      <c r="BY400" s="161" t="s">
        <v>2744</v>
      </c>
      <c r="BZ400" s="161" t="s">
        <v>1232</v>
      </c>
      <c r="CB400" s="161" t="s">
        <v>1232</v>
      </c>
      <c r="CF400" s="161" t="s">
        <v>2745</v>
      </c>
      <c r="CG400" s="161" t="s">
        <v>2746</v>
      </c>
      <c r="CI400" s="161">
        <v>0</v>
      </c>
      <c r="CJ400" s="161">
        <v>1.31286521927093</v>
      </c>
      <c r="CK400" s="161" t="s">
        <v>2747</v>
      </c>
      <c r="CL400" s="220" t="s">
        <v>2748</v>
      </c>
    </row>
    <row r="401" spans="1:90" x14ac:dyDescent="0.25">
      <c r="A401" s="161">
        <v>1849</v>
      </c>
      <c r="B401" s="201" t="s">
        <v>2822</v>
      </c>
      <c r="C401" s="161" t="s">
        <v>2822</v>
      </c>
      <c r="D401" s="201" t="s">
        <v>1369</v>
      </c>
      <c r="E401" s="201" t="s">
        <v>1369</v>
      </c>
      <c r="F401" s="161" t="s">
        <v>2823</v>
      </c>
      <c r="G401" s="161" t="s">
        <v>2824</v>
      </c>
      <c r="H401" s="161" t="s">
        <v>2824</v>
      </c>
      <c r="I401" s="161" t="s">
        <v>2740</v>
      </c>
      <c r="J401" s="161" t="s">
        <v>2741</v>
      </c>
      <c r="O401" s="161" t="s">
        <v>2742</v>
      </c>
      <c r="P401" s="169">
        <v>1771</v>
      </c>
      <c r="Q401" s="190">
        <v>1771</v>
      </c>
      <c r="R401" s="162">
        <v>1</v>
      </c>
      <c r="S401" s="190">
        <v>1783</v>
      </c>
      <c r="T401" s="190">
        <v>1783</v>
      </c>
      <c r="U401" s="190">
        <v>1783</v>
      </c>
      <c r="V401" s="162">
        <v>1</v>
      </c>
      <c r="W401" s="162">
        <v>1</v>
      </c>
      <c r="X401" s="190">
        <v>1791</v>
      </c>
      <c r="Y401" s="190">
        <v>1791</v>
      </c>
      <c r="Z401" s="190">
        <v>1791</v>
      </c>
      <c r="AA401" s="162">
        <v>1</v>
      </c>
      <c r="AB401" s="162">
        <v>1</v>
      </c>
      <c r="AC401" s="169">
        <v>1820</v>
      </c>
      <c r="AD401" s="169">
        <v>1820</v>
      </c>
      <c r="AE401" s="169">
        <v>1820</v>
      </c>
      <c r="AF401" s="162">
        <v>1</v>
      </c>
      <c r="AG401" s="162">
        <v>1</v>
      </c>
      <c r="AH401" s="169">
        <v>1811</v>
      </c>
      <c r="AI401" s="169">
        <v>1811</v>
      </c>
      <c r="AJ401" s="169">
        <v>1811</v>
      </c>
      <c r="AK401" s="169">
        <v>1811</v>
      </c>
      <c r="AL401" s="162">
        <v>1</v>
      </c>
      <c r="AM401" s="162">
        <v>1</v>
      </c>
      <c r="AN401" s="162">
        <v>1</v>
      </c>
      <c r="AO401" s="224">
        <v>1824</v>
      </c>
      <c r="AP401" s="169">
        <v>1824</v>
      </c>
      <c r="AQ401" s="169">
        <v>1824</v>
      </c>
      <c r="AR401" s="169">
        <v>1824</v>
      </c>
      <c r="AS401" s="162">
        <v>1</v>
      </c>
      <c r="AT401" s="162">
        <v>1</v>
      </c>
      <c r="AU401" s="162">
        <v>1</v>
      </c>
      <c r="AV401" s="169">
        <v>1810</v>
      </c>
      <c r="AW401" s="169">
        <v>1810</v>
      </c>
      <c r="AX401" s="169">
        <v>0</v>
      </c>
      <c r="AY401" s="169">
        <v>0</v>
      </c>
      <c r="AZ401" s="162">
        <v>1</v>
      </c>
      <c r="BA401" s="162">
        <v>0</v>
      </c>
      <c r="BB401" s="162">
        <v>0</v>
      </c>
      <c r="BC401" s="169">
        <v>1801</v>
      </c>
      <c r="BD401" s="169">
        <v>1801</v>
      </c>
      <c r="BE401" s="169">
        <v>0</v>
      </c>
      <c r="BF401" s="169">
        <v>0</v>
      </c>
      <c r="BG401" s="162">
        <v>1</v>
      </c>
      <c r="BH401" s="169">
        <v>1747</v>
      </c>
      <c r="BI401" s="169">
        <v>1747</v>
      </c>
      <c r="BJ401" s="169">
        <v>0</v>
      </c>
      <c r="BK401" s="162">
        <v>0</v>
      </c>
      <c r="BL401" s="169">
        <v>0</v>
      </c>
      <c r="BM401" s="169">
        <v>0</v>
      </c>
      <c r="BN401" s="169">
        <v>0</v>
      </c>
      <c r="BO401" s="169">
        <v>0</v>
      </c>
      <c r="BP401" s="169">
        <v>0</v>
      </c>
      <c r="BQ401" s="162">
        <v>0</v>
      </c>
      <c r="BR401" s="169">
        <v>0</v>
      </c>
      <c r="BS401" s="169">
        <v>0</v>
      </c>
      <c r="BT401" s="169">
        <v>0</v>
      </c>
      <c r="BU401" s="161" t="s">
        <v>535</v>
      </c>
      <c r="BV401" s="161" t="s">
        <v>2743</v>
      </c>
      <c r="BW401" s="161" t="s">
        <v>1194</v>
      </c>
      <c r="BX401" s="161" t="s">
        <v>1232</v>
      </c>
      <c r="BY401" s="161" t="s">
        <v>2744</v>
      </c>
      <c r="BZ401" s="161" t="s">
        <v>1232</v>
      </c>
      <c r="CB401" s="161" t="s">
        <v>1232</v>
      </c>
      <c r="CF401" s="161" t="s">
        <v>2745</v>
      </c>
      <c r="CG401" s="161" t="s">
        <v>2746</v>
      </c>
      <c r="CI401" s="161">
        <v>0</v>
      </c>
      <c r="CJ401" s="161">
        <v>1.2558707782090599</v>
      </c>
      <c r="CK401" s="161" t="s">
        <v>2747</v>
      </c>
      <c r="CL401" s="220" t="s">
        <v>2748</v>
      </c>
    </row>
    <row r="402" spans="1:90" x14ac:dyDescent="0.25">
      <c r="A402" s="161">
        <v>1850</v>
      </c>
      <c r="B402" s="201" t="s">
        <v>2825</v>
      </c>
      <c r="C402" s="161" t="s">
        <v>2825</v>
      </c>
      <c r="D402" s="201" t="s">
        <v>1369</v>
      </c>
      <c r="E402" s="201" t="s">
        <v>1369</v>
      </c>
      <c r="F402" s="161" t="s">
        <v>2823</v>
      </c>
      <c r="G402" s="161" t="s">
        <v>2824</v>
      </c>
      <c r="H402" s="161" t="s">
        <v>2826</v>
      </c>
      <c r="I402" s="161" t="s">
        <v>2740</v>
      </c>
      <c r="J402" s="161" t="s">
        <v>2741</v>
      </c>
      <c r="O402" s="161" t="s">
        <v>2742</v>
      </c>
      <c r="P402" s="169">
        <v>2002</v>
      </c>
      <c r="Q402" s="190">
        <v>2002</v>
      </c>
      <c r="R402" s="162">
        <v>1</v>
      </c>
      <c r="S402" s="190">
        <v>1956</v>
      </c>
      <c r="T402" s="190">
        <v>1956</v>
      </c>
      <c r="U402" s="190">
        <v>1956</v>
      </c>
      <c r="V402" s="162">
        <v>1</v>
      </c>
      <c r="W402" s="162">
        <v>1</v>
      </c>
      <c r="X402" s="190">
        <v>1978</v>
      </c>
      <c r="Y402" s="190">
        <v>1978</v>
      </c>
      <c r="Z402" s="190">
        <v>1978</v>
      </c>
      <c r="AA402" s="162">
        <v>1</v>
      </c>
      <c r="AB402" s="162">
        <v>1</v>
      </c>
      <c r="AC402" s="169">
        <v>2000</v>
      </c>
      <c r="AD402" s="169">
        <v>2000</v>
      </c>
      <c r="AE402" s="169">
        <v>2000</v>
      </c>
      <c r="AF402" s="162">
        <v>1</v>
      </c>
      <c r="AG402" s="162">
        <v>1</v>
      </c>
      <c r="AH402" s="169">
        <v>1996</v>
      </c>
      <c r="AI402" s="169">
        <v>1996</v>
      </c>
      <c r="AJ402" s="169">
        <v>1996</v>
      </c>
      <c r="AK402" s="169">
        <v>1996</v>
      </c>
      <c r="AL402" s="162">
        <v>1</v>
      </c>
      <c r="AM402" s="162">
        <v>1</v>
      </c>
      <c r="AN402" s="162">
        <v>1</v>
      </c>
      <c r="AO402" s="224">
        <v>1974</v>
      </c>
      <c r="AP402" s="169">
        <v>1974</v>
      </c>
      <c r="AQ402" s="169">
        <v>1974</v>
      </c>
      <c r="AR402" s="169">
        <v>1974</v>
      </c>
      <c r="AS402" s="162">
        <v>1</v>
      </c>
      <c r="AT402" s="162">
        <v>1</v>
      </c>
      <c r="AU402" s="162">
        <v>1</v>
      </c>
      <c r="AV402" s="169">
        <v>1960</v>
      </c>
      <c r="AW402" s="169">
        <v>1960</v>
      </c>
      <c r="AX402" s="169">
        <v>0</v>
      </c>
      <c r="AY402" s="169">
        <v>0</v>
      </c>
      <c r="AZ402" s="162">
        <v>1</v>
      </c>
      <c r="BA402" s="162">
        <v>0</v>
      </c>
      <c r="BB402" s="162">
        <v>0</v>
      </c>
      <c r="BC402" s="169">
        <v>1953</v>
      </c>
      <c r="BD402" s="169">
        <v>1953</v>
      </c>
      <c r="BE402" s="169">
        <v>0</v>
      </c>
      <c r="BF402" s="169">
        <v>0</v>
      </c>
      <c r="BG402" s="162">
        <v>1</v>
      </c>
      <c r="BH402" s="169">
        <v>1925</v>
      </c>
      <c r="BI402" s="169">
        <v>1925</v>
      </c>
      <c r="BJ402" s="169">
        <v>0</v>
      </c>
      <c r="BK402" s="162">
        <v>0</v>
      </c>
      <c r="BL402" s="169">
        <v>0</v>
      </c>
      <c r="BM402" s="169">
        <v>0</v>
      </c>
      <c r="BN402" s="169">
        <v>0</v>
      </c>
      <c r="BO402" s="169">
        <v>0</v>
      </c>
      <c r="BP402" s="169">
        <v>0</v>
      </c>
      <c r="BQ402" s="162">
        <v>0</v>
      </c>
      <c r="BR402" s="169">
        <v>0</v>
      </c>
      <c r="BS402" s="169">
        <v>0</v>
      </c>
      <c r="BT402" s="169">
        <v>0</v>
      </c>
      <c r="BU402" s="161" t="s">
        <v>535</v>
      </c>
      <c r="BV402" s="161" t="s">
        <v>2743</v>
      </c>
      <c r="BW402" s="161" t="s">
        <v>1194</v>
      </c>
      <c r="BX402" s="161" t="s">
        <v>1232</v>
      </c>
      <c r="BY402" s="161" t="s">
        <v>2744</v>
      </c>
      <c r="BZ402" s="161" t="s">
        <v>1232</v>
      </c>
      <c r="CB402" s="161" t="s">
        <v>1232</v>
      </c>
      <c r="CF402" s="161" t="s">
        <v>2745</v>
      </c>
      <c r="CG402" s="161" t="s">
        <v>2746</v>
      </c>
      <c r="CI402" s="161">
        <v>0</v>
      </c>
      <c r="CJ402" s="161">
        <v>1.32560873919949</v>
      </c>
      <c r="CK402" s="161" t="s">
        <v>2747</v>
      </c>
      <c r="CL402" s="220" t="s">
        <v>2748</v>
      </c>
    </row>
    <row r="403" spans="1:90" x14ac:dyDescent="0.25">
      <c r="A403" s="161">
        <v>1851</v>
      </c>
      <c r="B403" s="201" t="s">
        <v>2827</v>
      </c>
      <c r="C403" s="161" t="s">
        <v>2827</v>
      </c>
      <c r="D403" s="201" t="s">
        <v>2169</v>
      </c>
      <c r="E403" s="201" t="s">
        <v>2170</v>
      </c>
      <c r="F403" s="161" t="s">
        <v>2827</v>
      </c>
      <c r="G403" s="161" t="s">
        <v>2828</v>
      </c>
      <c r="H403" s="161" t="s">
        <v>2828</v>
      </c>
      <c r="I403" s="161" t="s">
        <v>2752</v>
      </c>
      <c r="J403" s="161" t="s">
        <v>2753</v>
      </c>
      <c r="O403" s="161" t="s">
        <v>2742</v>
      </c>
      <c r="P403" s="169">
        <v>2196</v>
      </c>
      <c r="Q403" s="190">
        <v>2196</v>
      </c>
      <c r="R403" s="162">
        <v>1</v>
      </c>
      <c r="S403" s="190">
        <v>2179</v>
      </c>
      <c r="T403" s="190">
        <v>2179</v>
      </c>
      <c r="U403" s="190">
        <v>2179</v>
      </c>
      <c r="V403" s="162">
        <v>1</v>
      </c>
      <c r="W403" s="162">
        <v>1</v>
      </c>
      <c r="X403" s="190">
        <v>2220</v>
      </c>
      <c r="Y403" s="190">
        <v>2220</v>
      </c>
      <c r="Z403" s="190">
        <v>2220</v>
      </c>
      <c r="AA403" s="162">
        <v>1</v>
      </c>
      <c r="AB403" s="162">
        <v>1</v>
      </c>
      <c r="AC403" s="169">
        <v>2248</v>
      </c>
      <c r="AD403" s="169">
        <v>2248</v>
      </c>
      <c r="AE403" s="169">
        <v>2248</v>
      </c>
      <c r="AF403" s="162">
        <v>1</v>
      </c>
      <c r="AG403" s="162">
        <v>1</v>
      </c>
      <c r="AH403" s="169">
        <v>2160</v>
      </c>
      <c r="AI403" s="169">
        <v>2248</v>
      </c>
      <c r="AJ403" s="169">
        <v>2248</v>
      </c>
      <c r="AK403" s="169">
        <v>2248</v>
      </c>
      <c r="AL403" s="162">
        <v>1</v>
      </c>
      <c r="AM403" s="162">
        <v>1</v>
      </c>
      <c r="AN403" s="162">
        <v>1</v>
      </c>
      <c r="AO403" s="224">
        <v>2144</v>
      </c>
      <c r="AP403" s="169">
        <v>2144</v>
      </c>
      <c r="AQ403" s="169">
        <v>2144</v>
      </c>
      <c r="AR403" s="169">
        <v>2144</v>
      </c>
      <c r="AS403" s="162">
        <v>1</v>
      </c>
      <c r="AT403" s="162">
        <v>1</v>
      </c>
      <c r="AU403" s="162">
        <v>1</v>
      </c>
      <c r="AV403" s="169">
        <v>2134</v>
      </c>
      <c r="AW403" s="169">
        <v>2134</v>
      </c>
      <c r="AX403" s="169">
        <v>0</v>
      </c>
      <c r="AY403" s="169">
        <v>0</v>
      </c>
      <c r="AZ403" s="162">
        <v>1</v>
      </c>
      <c r="BA403" s="162">
        <v>0</v>
      </c>
      <c r="BB403" s="162">
        <v>0</v>
      </c>
      <c r="BC403" s="169">
        <v>2102</v>
      </c>
      <c r="BD403" s="169">
        <v>2102</v>
      </c>
      <c r="BE403" s="169">
        <v>0</v>
      </c>
      <c r="BF403" s="169">
        <v>0</v>
      </c>
      <c r="BG403" s="162">
        <v>1</v>
      </c>
      <c r="BH403" s="169">
        <v>2077</v>
      </c>
      <c r="BI403" s="169">
        <v>2077</v>
      </c>
      <c r="BJ403" s="169">
        <v>2034</v>
      </c>
      <c r="BK403" s="162">
        <v>0</v>
      </c>
      <c r="BL403" s="169">
        <v>0</v>
      </c>
      <c r="BM403" s="169">
        <v>2034</v>
      </c>
      <c r="BN403" s="169">
        <v>2003</v>
      </c>
      <c r="BO403" s="169">
        <v>2003</v>
      </c>
      <c r="BP403" s="169">
        <v>1976</v>
      </c>
      <c r="BQ403" s="162">
        <v>0</v>
      </c>
      <c r="BR403" s="169">
        <v>0</v>
      </c>
      <c r="BS403" s="169">
        <v>1985</v>
      </c>
      <c r="BT403" s="169">
        <v>2060</v>
      </c>
      <c r="BU403" s="161" t="s">
        <v>535</v>
      </c>
      <c r="BV403" s="161" t="s">
        <v>2743</v>
      </c>
      <c r="BW403" s="161" t="s">
        <v>1195</v>
      </c>
      <c r="BX403" s="161" t="s">
        <v>1235</v>
      </c>
      <c r="BY403" s="161" t="s">
        <v>2754</v>
      </c>
      <c r="BZ403" s="161" t="s">
        <v>1235</v>
      </c>
      <c r="CB403" s="161" t="s">
        <v>1235</v>
      </c>
      <c r="CF403" s="161" t="s">
        <v>2829</v>
      </c>
      <c r="CG403" s="161" t="s">
        <v>2830</v>
      </c>
      <c r="CH403" s="161" t="s">
        <v>2831</v>
      </c>
      <c r="CI403" s="161">
        <v>0</v>
      </c>
      <c r="CJ403" s="161">
        <v>1.3199949365777499</v>
      </c>
      <c r="CK403" s="161" t="s">
        <v>2757</v>
      </c>
      <c r="CL403" s="220" t="s">
        <v>2758</v>
      </c>
    </row>
    <row r="404" spans="1:90" x14ac:dyDescent="0.25">
      <c r="A404" s="161">
        <v>1852</v>
      </c>
      <c r="B404" s="201" t="s">
        <v>2832</v>
      </c>
      <c r="C404" s="161" t="s">
        <v>2832</v>
      </c>
      <c r="D404" s="201" t="s">
        <v>1369</v>
      </c>
      <c r="E404" s="201" t="s">
        <v>1369</v>
      </c>
      <c r="F404" s="161" t="s">
        <v>2833</v>
      </c>
      <c r="G404" s="161" t="s">
        <v>2834</v>
      </c>
      <c r="H404" s="161" t="s">
        <v>2834</v>
      </c>
      <c r="I404" s="161" t="s">
        <v>2752</v>
      </c>
      <c r="J404" s="161" t="s">
        <v>2753</v>
      </c>
      <c r="O404" s="161" t="s">
        <v>2835</v>
      </c>
      <c r="P404" s="169">
        <v>1325</v>
      </c>
      <c r="Q404" s="190">
        <v>1325</v>
      </c>
      <c r="R404" s="162">
        <v>1</v>
      </c>
      <c r="S404" s="190">
        <v>1284</v>
      </c>
      <c r="T404" s="190">
        <v>1284</v>
      </c>
      <c r="U404" s="190">
        <v>1284</v>
      </c>
      <c r="V404" s="162">
        <v>1</v>
      </c>
      <c r="W404" s="162">
        <v>1</v>
      </c>
      <c r="X404" s="190">
        <v>1278</v>
      </c>
      <c r="Y404" s="190">
        <v>1278</v>
      </c>
      <c r="Z404" s="190">
        <v>1278</v>
      </c>
      <c r="AA404" s="162">
        <v>1</v>
      </c>
      <c r="AB404" s="162">
        <v>1</v>
      </c>
      <c r="AC404" s="169">
        <v>1256</v>
      </c>
      <c r="AD404" s="169">
        <v>1256</v>
      </c>
      <c r="AE404" s="169">
        <v>1256</v>
      </c>
      <c r="AF404" s="162">
        <v>1</v>
      </c>
      <c r="AG404" s="162">
        <v>1</v>
      </c>
      <c r="AH404" s="169">
        <v>1280</v>
      </c>
      <c r="AI404" s="169">
        <v>1280</v>
      </c>
      <c r="AJ404" s="169">
        <v>1280</v>
      </c>
      <c r="AK404" s="169">
        <v>1280</v>
      </c>
      <c r="AL404" s="162">
        <v>1</v>
      </c>
      <c r="AM404" s="162">
        <v>1</v>
      </c>
      <c r="AN404" s="162">
        <v>1</v>
      </c>
      <c r="AO404" s="224">
        <v>1283</v>
      </c>
      <c r="AP404" s="169">
        <v>1283</v>
      </c>
      <c r="AQ404" s="169">
        <v>1283</v>
      </c>
      <c r="AR404" s="169">
        <v>1283</v>
      </c>
      <c r="AS404" s="162">
        <v>1</v>
      </c>
      <c r="AT404" s="162">
        <v>1</v>
      </c>
      <c r="AU404" s="162">
        <v>1</v>
      </c>
      <c r="AV404" s="169">
        <v>1252</v>
      </c>
      <c r="AW404" s="169">
        <v>1252</v>
      </c>
      <c r="AX404" s="169">
        <v>0</v>
      </c>
      <c r="AY404" s="169">
        <v>0</v>
      </c>
      <c r="AZ404" s="162">
        <v>1</v>
      </c>
      <c r="BA404" s="162">
        <v>0</v>
      </c>
      <c r="BB404" s="162">
        <v>0</v>
      </c>
      <c r="BC404" s="169">
        <v>1259</v>
      </c>
      <c r="BD404" s="169">
        <v>1259</v>
      </c>
      <c r="BE404" s="169">
        <v>0</v>
      </c>
      <c r="BF404" s="169">
        <v>0</v>
      </c>
      <c r="BG404" s="162">
        <v>1</v>
      </c>
      <c r="BH404" s="169">
        <v>1259</v>
      </c>
      <c r="BI404" s="169">
        <v>1259</v>
      </c>
      <c r="BJ404" s="169">
        <v>0</v>
      </c>
      <c r="BK404" s="162">
        <v>0</v>
      </c>
      <c r="BL404" s="169">
        <v>0</v>
      </c>
      <c r="BM404" s="169">
        <v>0</v>
      </c>
      <c r="BN404" s="169">
        <v>0</v>
      </c>
      <c r="BO404" s="169">
        <v>0</v>
      </c>
      <c r="BP404" s="169">
        <v>0</v>
      </c>
      <c r="BQ404" s="162">
        <v>0</v>
      </c>
      <c r="BR404" s="169">
        <v>0</v>
      </c>
      <c r="BS404" s="169">
        <v>0</v>
      </c>
      <c r="BT404" s="169">
        <v>0</v>
      </c>
      <c r="BU404" s="161" t="s">
        <v>535</v>
      </c>
      <c r="BV404" s="161" t="s">
        <v>2743</v>
      </c>
      <c r="BW404" s="161" t="s">
        <v>1195</v>
      </c>
      <c r="BX404" s="161" t="s">
        <v>1235</v>
      </c>
      <c r="BY404" s="161" t="s">
        <v>2754</v>
      </c>
      <c r="BZ404" s="161" t="s">
        <v>1235</v>
      </c>
      <c r="CB404" s="161" t="s">
        <v>1235</v>
      </c>
      <c r="CF404" s="161" t="s">
        <v>2829</v>
      </c>
      <c r="CG404" s="161" t="s">
        <v>2830</v>
      </c>
      <c r="CH404" s="161" t="s">
        <v>2831</v>
      </c>
      <c r="CI404" s="161">
        <v>0</v>
      </c>
      <c r="CJ404" s="161">
        <v>1.38866595240951</v>
      </c>
      <c r="CK404" s="161" t="s">
        <v>2757</v>
      </c>
      <c r="CL404" s="220" t="s">
        <v>2758</v>
      </c>
    </row>
    <row r="405" spans="1:90" x14ac:dyDescent="0.25">
      <c r="A405" s="161">
        <v>1853</v>
      </c>
      <c r="B405" s="201" t="s">
        <v>2836</v>
      </c>
      <c r="C405" s="161" t="s">
        <v>2836</v>
      </c>
      <c r="D405" s="201" t="s">
        <v>2169</v>
      </c>
      <c r="E405" s="201" t="s">
        <v>2170</v>
      </c>
      <c r="F405" s="161" t="s">
        <v>2836</v>
      </c>
      <c r="G405" s="161" t="s">
        <v>2837</v>
      </c>
      <c r="H405" s="161" t="s">
        <v>2837</v>
      </c>
      <c r="I405" s="161" t="s">
        <v>2752</v>
      </c>
      <c r="J405" s="161" t="s">
        <v>2753</v>
      </c>
      <c r="O405" s="161" t="s">
        <v>2742</v>
      </c>
      <c r="P405" s="169">
        <v>1342</v>
      </c>
      <c r="Q405" s="190">
        <v>1342</v>
      </c>
      <c r="R405" s="162">
        <v>1</v>
      </c>
      <c r="S405" s="190">
        <v>1359</v>
      </c>
      <c r="T405" s="190">
        <v>1359</v>
      </c>
      <c r="U405" s="190">
        <v>1359</v>
      </c>
      <c r="V405" s="162">
        <v>1</v>
      </c>
      <c r="W405" s="162">
        <v>1</v>
      </c>
      <c r="X405" s="190">
        <v>1376</v>
      </c>
      <c r="Y405" s="190">
        <v>1376</v>
      </c>
      <c r="Z405" s="190">
        <v>1376</v>
      </c>
      <c r="AA405" s="162">
        <v>1</v>
      </c>
      <c r="AB405" s="162">
        <v>1</v>
      </c>
      <c r="AC405" s="169">
        <v>1391</v>
      </c>
      <c r="AD405" s="169">
        <v>1391</v>
      </c>
      <c r="AE405" s="169">
        <v>1391</v>
      </c>
      <c r="AF405" s="162">
        <v>1</v>
      </c>
      <c r="AG405" s="162">
        <v>1</v>
      </c>
      <c r="AH405" s="169">
        <v>1385</v>
      </c>
      <c r="AI405" s="169">
        <v>1385</v>
      </c>
      <c r="AJ405" s="169">
        <v>1385</v>
      </c>
      <c r="AK405" s="169">
        <v>1385</v>
      </c>
      <c r="AL405" s="162">
        <v>1</v>
      </c>
      <c r="AM405" s="162">
        <v>1</v>
      </c>
      <c r="AN405" s="162">
        <v>1</v>
      </c>
      <c r="AO405" s="224">
        <v>1400</v>
      </c>
      <c r="AP405" s="169">
        <v>1400</v>
      </c>
      <c r="AQ405" s="169">
        <v>1400</v>
      </c>
      <c r="AR405" s="169">
        <v>1400</v>
      </c>
      <c r="AS405" s="162">
        <v>1</v>
      </c>
      <c r="AT405" s="162">
        <v>1</v>
      </c>
      <c r="AU405" s="162">
        <v>1</v>
      </c>
      <c r="AV405" s="169">
        <v>1402</v>
      </c>
      <c r="AW405" s="169">
        <v>1402</v>
      </c>
      <c r="AX405" s="169">
        <v>0</v>
      </c>
      <c r="AY405" s="169">
        <v>0</v>
      </c>
      <c r="AZ405" s="162">
        <v>1</v>
      </c>
      <c r="BA405" s="162">
        <v>0</v>
      </c>
      <c r="BB405" s="162">
        <v>0</v>
      </c>
      <c r="BC405" s="169">
        <v>1387</v>
      </c>
      <c r="BD405" s="169">
        <v>1387</v>
      </c>
      <c r="BE405" s="169">
        <v>0</v>
      </c>
      <c r="BF405" s="169">
        <v>0</v>
      </c>
      <c r="BG405" s="162">
        <v>1</v>
      </c>
      <c r="BH405" s="169">
        <v>1387</v>
      </c>
      <c r="BI405" s="169">
        <v>1387</v>
      </c>
      <c r="BJ405" s="169">
        <v>1348</v>
      </c>
      <c r="BK405" s="162">
        <v>0</v>
      </c>
      <c r="BL405" s="169">
        <v>0</v>
      </c>
      <c r="BM405" s="169">
        <v>1348</v>
      </c>
      <c r="BN405" s="169">
        <v>1324</v>
      </c>
      <c r="BO405" s="169">
        <v>1324</v>
      </c>
      <c r="BP405" s="169">
        <v>1334</v>
      </c>
      <c r="BQ405" s="162">
        <v>0</v>
      </c>
      <c r="BR405" s="169">
        <v>0</v>
      </c>
      <c r="BS405" s="169">
        <v>1310</v>
      </c>
      <c r="BT405" s="169">
        <v>1330</v>
      </c>
      <c r="BU405" s="161" t="s">
        <v>535</v>
      </c>
      <c r="BV405" s="161" t="s">
        <v>2743</v>
      </c>
      <c r="BW405" s="161" t="s">
        <v>1195</v>
      </c>
      <c r="BX405" s="161" t="s">
        <v>1235</v>
      </c>
      <c r="BY405" s="161" t="s">
        <v>2754</v>
      </c>
      <c r="BZ405" s="161" t="s">
        <v>1235</v>
      </c>
      <c r="CB405" s="161" t="s">
        <v>1235</v>
      </c>
      <c r="CF405" s="161" t="s">
        <v>2829</v>
      </c>
      <c r="CG405" s="161" t="s">
        <v>2830</v>
      </c>
      <c r="CH405" s="161" t="s">
        <v>2831</v>
      </c>
      <c r="CI405" s="161">
        <v>0</v>
      </c>
      <c r="CJ405" s="161">
        <v>1.3534214172871599</v>
      </c>
      <c r="CK405" s="161" t="s">
        <v>2757</v>
      </c>
      <c r="CL405" s="220" t="s">
        <v>2758</v>
      </c>
    </row>
    <row r="406" spans="1:90" x14ac:dyDescent="0.25">
      <c r="A406" s="161">
        <v>1854</v>
      </c>
      <c r="B406" s="201" t="s">
        <v>2838</v>
      </c>
      <c r="C406" s="161" t="s">
        <v>2838</v>
      </c>
      <c r="D406" s="201" t="s">
        <v>1369</v>
      </c>
      <c r="E406" s="201" t="s">
        <v>1369</v>
      </c>
      <c r="F406" s="161" t="s">
        <v>2750</v>
      </c>
      <c r="G406" s="161" t="s">
        <v>2751</v>
      </c>
      <c r="H406" s="161" t="s">
        <v>2839</v>
      </c>
      <c r="I406" s="161" t="s">
        <v>2752</v>
      </c>
      <c r="J406" s="161" t="s">
        <v>2753</v>
      </c>
      <c r="O406" s="161" t="s">
        <v>2742</v>
      </c>
      <c r="P406" s="169">
        <v>2620</v>
      </c>
      <c r="Q406" s="190">
        <v>2620</v>
      </c>
      <c r="R406" s="162">
        <v>1</v>
      </c>
      <c r="S406" s="190">
        <v>2616</v>
      </c>
      <c r="T406" s="190">
        <v>2616</v>
      </c>
      <c r="U406" s="190">
        <v>2616</v>
      </c>
      <c r="V406" s="162">
        <v>1</v>
      </c>
      <c r="W406" s="162">
        <v>1</v>
      </c>
      <c r="X406" s="190">
        <v>2599</v>
      </c>
      <c r="Y406" s="190">
        <v>2599</v>
      </c>
      <c r="Z406" s="190">
        <v>2599</v>
      </c>
      <c r="AA406" s="162">
        <v>1</v>
      </c>
      <c r="AB406" s="162">
        <v>1</v>
      </c>
      <c r="AC406" s="169">
        <v>2591</v>
      </c>
      <c r="AD406" s="169">
        <v>2591</v>
      </c>
      <c r="AE406" s="169">
        <v>2591</v>
      </c>
      <c r="AF406" s="162">
        <v>1</v>
      </c>
      <c r="AG406" s="162">
        <v>1</v>
      </c>
      <c r="AH406" s="169">
        <v>2581</v>
      </c>
      <c r="AI406" s="169">
        <v>2581</v>
      </c>
      <c r="AJ406" s="169">
        <v>2581</v>
      </c>
      <c r="AK406" s="169">
        <v>2581</v>
      </c>
      <c r="AL406" s="162">
        <v>1</v>
      </c>
      <c r="AM406" s="162">
        <v>1</v>
      </c>
      <c r="AN406" s="162">
        <v>1</v>
      </c>
      <c r="AO406" s="224">
        <v>2556</v>
      </c>
      <c r="AP406" s="169">
        <v>2556</v>
      </c>
      <c r="AQ406" s="169">
        <v>2556</v>
      </c>
      <c r="AR406" s="169">
        <v>2556</v>
      </c>
      <c r="AS406" s="162">
        <v>1</v>
      </c>
      <c r="AT406" s="162">
        <v>1</v>
      </c>
      <c r="AU406" s="162">
        <v>1</v>
      </c>
      <c r="AV406" s="169">
        <v>2554</v>
      </c>
      <c r="AW406" s="169">
        <v>2554</v>
      </c>
      <c r="AX406" s="169">
        <v>0</v>
      </c>
      <c r="AY406" s="169">
        <v>0</v>
      </c>
      <c r="AZ406" s="162">
        <v>1</v>
      </c>
      <c r="BA406" s="162">
        <v>0</v>
      </c>
      <c r="BB406" s="162">
        <v>0</v>
      </c>
      <c r="BC406" s="169">
        <v>2522</v>
      </c>
      <c r="BD406" s="169">
        <v>2522</v>
      </c>
      <c r="BE406" s="169">
        <v>0</v>
      </c>
      <c r="BF406" s="169">
        <v>0</v>
      </c>
      <c r="BG406" s="162">
        <v>1</v>
      </c>
      <c r="BH406" s="169">
        <v>2470</v>
      </c>
      <c r="BI406" s="169">
        <v>2470</v>
      </c>
      <c r="BJ406" s="169">
        <v>0</v>
      </c>
      <c r="BK406" s="162">
        <v>0</v>
      </c>
      <c r="BL406" s="169">
        <v>0</v>
      </c>
      <c r="BM406" s="169">
        <v>0</v>
      </c>
      <c r="BN406" s="169">
        <v>0</v>
      </c>
      <c r="BO406" s="169">
        <v>0</v>
      </c>
      <c r="BP406" s="169">
        <v>0</v>
      </c>
      <c r="BQ406" s="162">
        <v>0</v>
      </c>
      <c r="BR406" s="169">
        <v>0</v>
      </c>
      <c r="BS406" s="169">
        <v>0</v>
      </c>
      <c r="BT406" s="169">
        <v>0</v>
      </c>
      <c r="BU406" s="161" t="s">
        <v>535</v>
      </c>
      <c r="BV406" s="161" t="s">
        <v>2743</v>
      </c>
      <c r="BW406" s="161" t="s">
        <v>1195</v>
      </c>
      <c r="BX406" s="161" t="s">
        <v>1235</v>
      </c>
      <c r="BY406" s="161" t="s">
        <v>2754</v>
      </c>
      <c r="BZ406" s="161" t="s">
        <v>1235</v>
      </c>
      <c r="CB406" s="161" t="s">
        <v>1235</v>
      </c>
      <c r="CF406" s="161" t="s">
        <v>2755</v>
      </c>
      <c r="CG406" s="161" t="s">
        <v>2756</v>
      </c>
      <c r="CI406" s="161">
        <v>0</v>
      </c>
      <c r="CJ406" s="161">
        <v>1.4355985130057201</v>
      </c>
      <c r="CK406" s="161" t="s">
        <v>2757</v>
      </c>
      <c r="CL406" s="220" t="s">
        <v>2758</v>
      </c>
    </row>
    <row r="407" spans="1:90" x14ac:dyDescent="0.25">
      <c r="A407" s="161">
        <v>1856</v>
      </c>
      <c r="B407" s="201" t="s">
        <v>2840</v>
      </c>
      <c r="C407" s="161" t="s">
        <v>2840</v>
      </c>
      <c r="D407" s="201" t="s">
        <v>2169</v>
      </c>
      <c r="E407" s="201" t="s">
        <v>2170</v>
      </c>
      <c r="F407" s="161" t="s">
        <v>2840</v>
      </c>
      <c r="G407" s="161" t="s">
        <v>2841</v>
      </c>
      <c r="H407" s="161" t="s">
        <v>2841</v>
      </c>
      <c r="I407" s="161" t="s">
        <v>2842</v>
      </c>
      <c r="J407" s="161" t="s">
        <v>2843</v>
      </c>
      <c r="O407" s="161" t="s">
        <v>2742</v>
      </c>
      <c r="P407" s="169">
        <v>605</v>
      </c>
      <c r="Q407" s="190">
        <v>605</v>
      </c>
      <c r="R407" s="162">
        <v>1</v>
      </c>
      <c r="S407" s="190">
        <v>595</v>
      </c>
      <c r="T407" s="190">
        <v>595</v>
      </c>
      <c r="U407" s="190">
        <v>595</v>
      </c>
      <c r="V407" s="162">
        <v>1</v>
      </c>
      <c r="W407" s="162">
        <v>1</v>
      </c>
      <c r="X407" s="190">
        <v>565</v>
      </c>
      <c r="Y407" s="190">
        <v>565</v>
      </c>
      <c r="Z407" s="190">
        <v>565</v>
      </c>
      <c r="AA407" s="162">
        <v>1</v>
      </c>
      <c r="AB407" s="162">
        <v>1</v>
      </c>
      <c r="AC407" s="169">
        <v>566</v>
      </c>
      <c r="AD407" s="169">
        <v>566</v>
      </c>
      <c r="AE407" s="169">
        <v>566</v>
      </c>
      <c r="AF407" s="162">
        <v>1</v>
      </c>
      <c r="AG407" s="162">
        <v>1</v>
      </c>
      <c r="AH407" s="169">
        <v>545</v>
      </c>
      <c r="AI407" s="169">
        <v>545</v>
      </c>
      <c r="AJ407" s="169">
        <v>545</v>
      </c>
      <c r="AK407" s="169">
        <v>545</v>
      </c>
      <c r="AL407" s="162">
        <v>1</v>
      </c>
      <c r="AM407" s="162">
        <v>1</v>
      </c>
      <c r="AN407" s="162">
        <v>1</v>
      </c>
      <c r="AO407" s="224">
        <v>551</v>
      </c>
      <c r="AP407" s="169">
        <v>551</v>
      </c>
      <c r="AQ407" s="169">
        <v>551</v>
      </c>
      <c r="AR407" s="169">
        <v>551</v>
      </c>
      <c r="AS407" s="162">
        <v>1</v>
      </c>
      <c r="AT407" s="162">
        <v>1</v>
      </c>
      <c r="AU407" s="162">
        <v>1</v>
      </c>
      <c r="AV407" s="169">
        <v>535</v>
      </c>
      <c r="AW407" s="169">
        <v>535</v>
      </c>
      <c r="AX407" s="169">
        <v>0</v>
      </c>
      <c r="AY407" s="169">
        <v>0</v>
      </c>
      <c r="AZ407" s="162">
        <v>1</v>
      </c>
      <c r="BA407" s="162">
        <v>0</v>
      </c>
      <c r="BB407" s="162">
        <v>0</v>
      </c>
      <c r="BC407" s="169">
        <v>517</v>
      </c>
      <c r="BD407" s="169">
        <v>517</v>
      </c>
      <c r="BE407" s="169">
        <v>0</v>
      </c>
      <c r="BF407" s="169">
        <v>0</v>
      </c>
      <c r="BG407" s="162">
        <v>1</v>
      </c>
      <c r="BH407" s="169">
        <v>508</v>
      </c>
      <c r="BI407" s="169">
        <v>508</v>
      </c>
      <c r="BJ407" s="169">
        <v>498</v>
      </c>
      <c r="BK407" s="162">
        <v>0</v>
      </c>
      <c r="BL407" s="169">
        <v>0</v>
      </c>
      <c r="BM407" s="169">
        <v>498</v>
      </c>
      <c r="BN407" s="169">
        <v>488</v>
      </c>
      <c r="BO407" s="169">
        <v>488</v>
      </c>
      <c r="BP407" s="169">
        <v>469</v>
      </c>
      <c r="BQ407" s="162">
        <v>0</v>
      </c>
      <c r="BR407" s="169">
        <v>0</v>
      </c>
      <c r="BS407" s="169">
        <v>469</v>
      </c>
      <c r="BT407" s="169">
        <v>460</v>
      </c>
      <c r="BU407" s="161" t="s">
        <v>535</v>
      </c>
      <c r="BV407" s="161" t="s">
        <v>2743</v>
      </c>
      <c r="BW407" s="161" t="s">
        <v>1194</v>
      </c>
      <c r="BX407" s="161" t="s">
        <v>1232</v>
      </c>
      <c r="BY407" s="161" t="s">
        <v>2744</v>
      </c>
      <c r="BZ407" s="161" t="s">
        <v>1232</v>
      </c>
      <c r="CB407" s="161" t="s">
        <v>1232</v>
      </c>
      <c r="CF407" s="161" t="s">
        <v>2745</v>
      </c>
      <c r="CG407" s="161" t="s">
        <v>2746</v>
      </c>
      <c r="CI407" s="161">
        <v>0</v>
      </c>
      <c r="CJ407" s="161">
        <v>1.4025801304654499</v>
      </c>
      <c r="CK407" s="161" t="s">
        <v>2747</v>
      </c>
      <c r="CL407" s="220" t="s">
        <v>2748</v>
      </c>
    </row>
    <row r="408" spans="1:90" x14ac:dyDescent="0.25">
      <c r="A408" s="161">
        <v>1857</v>
      </c>
      <c r="B408" s="201" t="s">
        <v>2844</v>
      </c>
      <c r="C408" s="161" t="s">
        <v>2844</v>
      </c>
      <c r="D408" s="201" t="s">
        <v>2169</v>
      </c>
      <c r="E408" s="201" t="s">
        <v>2170</v>
      </c>
      <c r="F408" s="161" t="s">
        <v>2844</v>
      </c>
      <c r="G408" s="161" t="s">
        <v>2845</v>
      </c>
      <c r="H408" s="161" t="s">
        <v>2845</v>
      </c>
      <c r="I408" s="161" t="s">
        <v>2842</v>
      </c>
      <c r="J408" s="161" t="s">
        <v>2843</v>
      </c>
      <c r="O408" s="161" t="s">
        <v>2742</v>
      </c>
      <c r="P408" s="169">
        <v>748</v>
      </c>
      <c r="Q408" s="190">
        <v>748</v>
      </c>
      <c r="R408" s="162">
        <v>1</v>
      </c>
      <c r="S408" s="190">
        <v>751</v>
      </c>
      <c r="T408" s="190">
        <v>751</v>
      </c>
      <c r="U408" s="190">
        <v>751</v>
      </c>
      <c r="V408" s="162">
        <v>1</v>
      </c>
      <c r="W408" s="162">
        <v>1</v>
      </c>
      <c r="X408" s="190">
        <v>754</v>
      </c>
      <c r="Y408" s="190">
        <v>754</v>
      </c>
      <c r="Z408" s="190">
        <v>754</v>
      </c>
      <c r="AA408" s="162">
        <v>1</v>
      </c>
      <c r="AB408" s="162">
        <v>1</v>
      </c>
      <c r="AC408" s="169">
        <v>777</v>
      </c>
      <c r="AD408" s="169">
        <v>777</v>
      </c>
      <c r="AE408" s="169">
        <v>777</v>
      </c>
      <c r="AF408" s="162">
        <v>1</v>
      </c>
      <c r="AG408" s="162">
        <v>1</v>
      </c>
      <c r="AH408" s="169">
        <v>780</v>
      </c>
      <c r="AI408" s="169">
        <v>780</v>
      </c>
      <c r="AJ408" s="169">
        <v>780</v>
      </c>
      <c r="AK408" s="169">
        <v>780</v>
      </c>
      <c r="AL408" s="162">
        <v>1</v>
      </c>
      <c r="AM408" s="162">
        <v>1</v>
      </c>
      <c r="AN408" s="162">
        <v>1</v>
      </c>
      <c r="AO408" s="224">
        <v>765</v>
      </c>
      <c r="AP408" s="169">
        <v>765</v>
      </c>
      <c r="AQ408" s="169">
        <v>765</v>
      </c>
      <c r="AR408" s="169">
        <v>765</v>
      </c>
      <c r="AS408" s="162">
        <v>1</v>
      </c>
      <c r="AT408" s="162">
        <v>1</v>
      </c>
      <c r="AU408" s="162">
        <v>1</v>
      </c>
      <c r="AV408" s="169">
        <v>744</v>
      </c>
      <c r="AW408" s="169">
        <v>744</v>
      </c>
      <c r="AX408" s="169">
        <v>0</v>
      </c>
      <c r="AY408" s="169">
        <v>0</v>
      </c>
      <c r="AZ408" s="162">
        <v>1</v>
      </c>
      <c r="BA408" s="162">
        <v>0</v>
      </c>
      <c r="BB408" s="162">
        <v>0</v>
      </c>
      <c r="BC408" s="169">
        <v>746</v>
      </c>
      <c r="BD408" s="169">
        <v>746</v>
      </c>
      <c r="BE408" s="169">
        <v>0</v>
      </c>
      <c r="BF408" s="169">
        <v>0</v>
      </c>
      <c r="BG408" s="162">
        <v>1</v>
      </c>
      <c r="BH408" s="169">
        <v>732</v>
      </c>
      <c r="BI408" s="169">
        <v>732</v>
      </c>
      <c r="BJ408" s="169">
        <v>728</v>
      </c>
      <c r="BK408" s="162">
        <v>0</v>
      </c>
      <c r="BL408" s="169">
        <v>0</v>
      </c>
      <c r="BM408" s="169">
        <v>728</v>
      </c>
      <c r="BN408" s="169">
        <v>698</v>
      </c>
      <c r="BO408" s="169">
        <v>698</v>
      </c>
      <c r="BP408" s="169">
        <v>678</v>
      </c>
      <c r="BQ408" s="162">
        <v>0</v>
      </c>
      <c r="BR408" s="169">
        <v>0</v>
      </c>
      <c r="BS408" s="169">
        <v>688</v>
      </c>
      <c r="BT408" s="169">
        <v>683</v>
      </c>
      <c r="BU408" s="161" t="s">
        <v>535</v>
      </c>
      <c r="BV408" s="161" t="s">
        <v>2743</v>
      </c>
      <c r="BW408" s="161" t="s">
        <v>1194</v>
      </c>
      <c r="BX408" s="161" t="s">
        <v>1232</v>
      </c>
      <c r="BY408" s="161" t="s">
        <v>2744</v>
      </c>
      <c r="BZ408" s="161" t="s">
        <v>1232</v>
      </c>
      <c r="CB408" s="161" t="s">
        <v>1232</v>
      </c>
      <c r="CF408" s="161" t="s">
        <v>2745</v>
      </c>
      <c r="CG408" s="161" t="s">
        <v>2746</v>
      </c>
      <c r="CI408" s="161">
        <v>0</v>
      </c>
      <c r="CJ408" s="161">
        <v>1.15701818064722</v>
      </c>
      <c r="CK408" s="161" t="s">
        <v>2747</v>
      </c>
      <c r="CL408" s="220" t="s">
        <v>2748</v>
      </c>
    </row>
    <row r="409" spans="1:90" x14ac:dyDescent="0.25">
      <c r="A409" s="161">
        <v>1859</v>
      </c>
      <c r="B409" s="201" t="s">
        <v>2846</v>
      </c>
      <c r="C409" s="161" t="s">
        <v>2846</v>
      </c>
      <c r="D409" s="201" t="s">
        <v>2169</v>
      </c>
      <c r="E409" s="201" t="s">
        <v>2170</v>
      </c>
      <c r="F409" s="161" t="s">
        <v>2846</v>
      </c>
      <c r="G409" s="161" t="s">
        <v>2847</v>
      </c>
      <c r="H409" s="161" t="s">
        <v>2847</v>
      </c>
      <c r="I409" s="161" t="s">
        <v>2842</v>
      </c>
      <c r="J409" s="161" t="s">
        <v>2843</v>
      </c>
      <c r="O409" s="161" t="s">
        <v>2742</v>
      </c>
      <c r="P409" s="169">
        <v>1360</v>
      </c>
      <c r="Q409" s="190">
        <v>1360</v>
      </c>
      <c r="R409" s="162">
        <v>1</v>
      </c>
      <c r="S409" s="190">
        <v>1383</v>
      </c>
      <c r="T409" s="190">
        <v>1383</v>
      </c>
      <c r="U409" s="190">
        <v>1383</v>
      </c>
      <c r="V409" s="162">
        <v>1</v>
      </c>
      <c r="W409" s="162">
        <v>1</v>
      </c>
      <c r="X409" s="190">
        <v>1376</v>
      </c>
      <c r="Y409" s="190">
        <v>1376</v>
      </c>
      <c r="Z409" s="190">
        <v>1376</v>
      </c>
      <c r="AA409" s="162">
        <v>1</v>
      </c>
      <c r="AB409" s="162">
        <v>1</v>
      </c>
      <c r="AC409" s="169">
        <v>1368</v>
      </c>
      <c r="AD409" s="169">
        <v>1368</v>
      </c>
      <c r="AE409" s="169">
        <v>1368</v>
      </c>
      <c r="AF409" s="162">
        <v>1</v>
      </c>
      <c r="AG409" s="162">
        <v>1</v>
      </c>
      <c r="AH409" s="169">
        <v>1358</v>
      </c>
      <c r="AI409" s="169">
        <v>1358</v>
      </c>
      <c r="AJ409" s="169">
        <v>1358</v>
      </c>
      <c r="AK409" s="169">
        <v>1358</v>
      </c>
      <c r="AL409" s="162">
        <v>1</v>
      </c>
      <c r="AM409" s="162">
        <v>1</v>
      </c>
      <c r="AN409" s="162">
        <v>1</v>
      </c>
      <c r="AO409" s="224">
        <v>1336</v>
      </c>
      <c r="AP409" s="169">
        <v>1336</v>
      </c>
      <c r="AQ409" s="169">
        <v>1336</v>
      </c>
      <c r="AR409" s="169">
        <v>1336</v>
      </c>
      <c r="AS409" s="162">
        <v>1</v>
      </c>
      <c r="AT409" s="162">
        <v>1</v>
      </c>
      <c r="AU409" s="162">
        <v>1</v>
      </c>
      <c r="AV409" s="169">
        <v>1349</v>
      </c>
      <c r="AW409" s="169">
        <v>1349</v>
      </c>
      <c r="AX409" s="169">
        <v>0</v>
      </c>
      <c r="AY409" s="169">
        <v>0</v>
      </c>
      <c r="AZ409" s="162">
        <v>1</v>
      </c>
      <c r="BA409" s="162">
        <v>0</v>
      </c>
      <c r="BB409" s="162">
        <v>0</v>
      </c>
      <c r="BC409" s="169">
        <v>1301</v>
      </c>
      <c r="BD409" s="169">
        <v>1301</v>
      </c>
      <c r="BE409" s="169">
        <v>0</v>
      </c>
      <c r="BF409" s="169">
        <v>0</v>
      </c>
      <c r="BG409" s="162">
        <v>1</v>
      </c>
      <c r="BH409" s="169">
        <v>1292</v>
      </c>
      <c r="BI409" s="169">
        <v>1292</v>
      </c>
      <c r="BJ409" s="169">
        <v>1272</v>
      </c>
      <c r="BK409" s="162">
        <v>0</v>
      </c>
      <c r="BL409" s="169">
        <v>0</v>
      </c>
      <c r="BM409" s="169">
        <v>1272</v>
      </c>
      <c r="BN409" s="169">
        <v>1238</v>
      </c>
      <c r="BO409" s="169">
        <v>1238</v>
      </c>
      <c r="BP409" s="169">
        <v>1216</v>
      </c>
      <c r="BQ409" s="162">
        <v>0</v>
      </c>
      <c r="BR409" s="169">
        <v>0</v>
      </c>
      <c r="BS409" s="169">
        <v>1220</v>
      </c>
      <c r="BT409" s="169">
        <v>1229</v>
      </c>
      <c r="BU409" s="161" t="s">
        <v>535</v>
      </c>
      <c r="BV409" s="161" t="s">
        <v>2743</v>
      </c>
      <c r="BW409" s="161" t="s">
        <v>1194</v>
      </c>
      <c r="BX409" s="161" t="s">
        <v>1232</v>
      </c>
      <c r="BY409" s="161" t="s">
        <v>2744</v>
      </c>
      <c r="BZ409" s="161" t="s">
        <v>1232</v>
      </c>
      <c r="CB409" s="161" t="s">
        <v>1232</v>
      </c>
      <c r="CF409" s="161" t="s">
        <v>2848</v>
      </c>
      <c r="CG409" s="161" t="s">
        <v>2849</v>
      </c>
      <c r="CI409" s="161">
        <v>0</v>
      </c>
      <c r="CJ409" s="161">
        <v>1.2289046016362799</v>
      </c>
      <c r="CK409" s="161" t="s">
        <v>2747</v>
      </c>
      <c r="CL409" s="220" t="s">
        <v>2748</v>
      </c>
    </row>
    <row r="410" spans="1:90" x14ac:dyDescent="0.25">
      <c r="A410" s="161">
        <v>1860</v>
      </c>
      <c r="B410" s="201" t="s">
        <v>2850</v>
      </c>
      <c r="C410" s="161" t="s">
        <v>2850</v>
      </c>
      <c r="D410" s="201" t="s">
        <v>2169</v>
      </c>
      <c r="E410" s="201" t="s">
        <v>2170</v>
      </c>
      <c r="F410" s="161" t="s">
        <v>2850</v>
      </c>
      <c r="G410" s="161" t="s">
        <v>2851</v>
      </c>
      <c r="H410" s="161" t="s">
        <v>2851</v>
      </c>
      <c r="I410" s="161" t="s">
        <v>2842</v>
      </c>
      <c r="J410" s="161" t="s">
        <v>2843</v>
      </c>
      <c r="O410" s="161" t="s">
        <v>2742</v>
      </c>
      <c r="P410" s="169">
        <v>10780</v>
      </c>
      <c r="Q410" s="190">
        <v>10780</v>
      </c>
      <c r="R410" s="162">
        <v>1</v>
      </c>
      <c r="S410" s="190">
        <v>10848</v>
      </c>
      <c r="T410" s="190">
        <v>10848</v>
      </c>
      <c r="U410" s="190">
        <v>10848</v>
      </c>
      <c r="V410" s="162">
        <v>1</v>
      </c>
      <c r="W410" s="162">
        <v>1</v>
      </c>
      <c r="X410" s="190">
        <v>10870</v>
      </c>
      <c r="Y410" s="190">
        <v>10870</v>
      </c>
      <c r="Z410" s="190">
        <v>10870</v>
      </c>
      <c r="AA410" s="162">
        <v>1</v>
      </c>
      <c r="AB410" s="162">
        <v>1</v>
      </c>
      <c r="AC410" s="169">
        <v>10997</v>
      </c>
      <c r="AD410" s="169">
        <v>10997</v>
      </c>
      <c r="AE410" s="169">
        <v>10997</v>
      </c>
      <c r="AF410" s="162">
        <v>1</v>
      </c>
      <c r="AG410" s="162">
        <v>1</v>
      </c>
      <c r="AH410" s="169">
        <v>11140</v>
      </c>
      <c r="AI410" s="169">
        <v>11140</v>
      </c>
      <c r="AJ410" s="169">
        <v>11140</v>
      </c>
      <c r="AK410" s="169">
        <v>11140</v>
      </c>
      <c r="AL410" s="162">
        <v>1</v>
      </c>
      <c r="AM410" s="162">
        <v>1</v>
      </c>
      <c r="AN410" s="162">
        <v>1</v>
      </c>
      <c r="AO410" s="224">
        <v>11198</v>
      </c>
      <c r="AP410" s="169">
        <v>11198</v>
      </c>
      <c r="AQ410" s="169">
        <v>11198</v>
      </c>
      <c r="AR410" s="169">
        <v>11198</v>
      </c>
      <c r="AS410" s="162">
        <v>1</v>
      </c>
      <c r="AT410" s="162">
        <v>1</v>
      </c>
      <c r="AU410" s="162">
        <v>1</v>
      </c>
      <c r="AV410" s="169">
        <v>11294</v>
      </c>
      <c r="AW410" s="169">
        <v>11294</v>
      </c>
      <c r="AX410" s="169">
        <v>0</v>
      </c>
      <c r="AY410" s="169">
        <v>0</v>
      </c>
      <c r="AZ410" s="162">
        <v>1</v>
      </c>
      <c r="BA410" s="162">
        <v>0</v>
      </c>
      <c r="BB410" s="162">
        <v>0</v>
      </c>
      <c r="BC410" s="169">
        <v>11397</v>
      </c>
      <c r="BD410" s="169">
        <v>11397</v>
      </c>
      <c r="BE410" s="169">
        <v>0</v>
      </c>
      <c r="BF410" s="169">
        <v>0</v>
      </c>
      <c r="BG410" s="162">
        <v>1</v>
      </c>
      <c r="BH410" s="169">
        <v>11480</v>
      </c>
      <c r="BI410" s="169">
        <v>11480</v>
      </c>
      <c r="BJ410" s="169">
        <v>11433</v>
      </c>
      <c r="BK410" s="162">
        <v>0</v>
      </c>
      <c r="BL410" s="169">
        <v>0</v>
      </c>
      <c r="BM410" s="169">
        <v>11433</v>
      </c>
      <c r="BN410" s="169">
        <v>11521</v>
      </c>
      <c r="BO410" s="169">
        <v>11521</v>
      </c>
      <c r="BP410" s="169">
        <v>11566</v>
      </c>
      <c r="BQ410" s="162">
        <v>0</v>
      </c>
      <c r="BR410" s="169">
        <v>0</v>
      </c>
      <c r="BS410" s="169">
        <v>11551</v>
      </c>
      <c r="BT410" s="169">
        <v>11619</v>
      </c>
      <c r="BU410" s="161" t="s">
        <v>535</v>
      </c>
      <c r="BV410" s="161" t="s">
        <v>2743</v>
      </c>
      <c r="BW410" s="161" t="s">
        <v>1194</v>
      </c>
      <c r="BX410" s="161" t="s">
        <v>1232</v>
      </c>
      <c r="BY410" s="161" t="s">
        <v>2744</v>
      </c>
      <c r="BZ410" s="161" t="s">
        <v>1232</v>
      </c>
      <c r="CB410" s="161" t="s">
        <v>1232</v>
      </c>
      <c r="CF410" s="161" t="s">
        <v>2848</v>
      </c>
      <c r="CG410" s="161" t="s">
        <v>2849</v>
      </c>
      <c r="CI410" s="161">
        <v>1</v>
      </c>
      <c r="CJ410" s="161">
        <v>1.16254108832335</v>
      </c>
      <c r="CK410" s="161" t="s">
        <v>2747</v>
      </c>
      <c r="CL410" s="220" t="s">
        <v>2748</v>
      </c>
    </row>
    <row r="411" spans="1:90" x14ac:dyDescent="0.25">
      <c r="A411" s="161">
        <v>1865</v>
      </c>
      <c r="B411" s="201" t="s">
        <v>2852</v>
      </c>
      <c r="C411" s="161" t="s">
        <v>2852</v>
      </c>
      <c r="D411" s="201" t="s">
        <v>2169</v>
      </c>
      <c r="E411" s="201" t="s">
        <v>2170</v>
      </c>
      <c r="F411" s="161" t="s">
        <v>2852</v>
      </c>
      <c r="G411" s="161" t="s">
        <v>2853</v>
      </c>
      <c r="H411" s="161" t="s">
        <v>2853</v>
      </c>
      <c r="I411" s="161" t="s">
        <v>2842</v>
      </c>
      <c r="J411" s="161" t="s">
        <v>2843</v>
      </c>
      <c r="O411" s="161" t="s">
        <v>2742</v>
      </c>
      <c r="P411" s="169">
        <v>9023</v>
      </c>
      <c r="Q411" s="190">
        <v>9023</v>
      </c>
      <c r="R411" s="162">
        <v>1</v>
      </c>
      <c r="S411" s="190">
        <v>9086</v>
      </c>
      <c r="T411" s="190">
        <v>9086</v>
      </c>
      <c r="U411" s="190">
        <v>9086</v>
      </c>
      <c r="V411" s="162">
        <v>1</v>
      </c>
      <c r="W411" s="162">
        <v>1</v>
      </c>
      <c r="X411" s="190">
        <v>9207</v>
      </c>
      <c r="Y411" s="190">
        <v>9207</v>
      </c>
      <c r="Z411" s="190">
        <v>9207</v>
      </c>
      <c r="AA411" s="162">
        <v>1</v>
      </c>
      <c r="AB411" s="162">
        <v>1</v>
      </c>
      <c r="AC411" s="169">
        <v>9223</v>
      </c>
      <c r="AD411" s="169">
        <v>9223</v>
      </c>
      <c r="AE411" s="169">
        <v>9223</v>
      </c>
      <c r="AF411" s="162">
        <v>1</v>
      </c>
      <c r="AG411" s="162">
        <v>1</v>
      </c>
      <c r="AH411" s="169">
        <v>9285</v>
      </c>
      <c r="AI411" s="169">
        <v>9285</v>
      </c>
      <c r="AJ411" s="169">
        <v>9285</v>
      </c>
      <c r="AK411" s="169">
        <v>9285</v>
      </c>
      <c r="AL411" s="162">
        <v>1</v>
      </c>
      <c r="AM411" s="162">
        <v>1</v>
      </c>
      <c r="AN411" s="162">
        <v>1</v>
      </c>
      <c r="AO411" s="224">
        <v>9350</v>
      </c>
      <c r="AP411" s="169">
        <v>9350</v>
      </c>
      <c r="AQ411" s="169">
        <v>9350</v>
      </c>
      <c r="AR411" s="169">
        <v>9350</v>
      </c>
      <c r="AS411" s="162">
        <v>1</v>
      </c>
      <c r="AT411" s="162">
        <v>1</v>
      </c>
      <c r="AU411" s="162">
        <v>1</v>
      </c>
      <c r="AV411" s="169">
        <v>9444</v>
      </c>
      <c r="AW411" s="169">
        <v>9444</v>
      </c>
      <c r="AX411" s="169">
        <v>0</v>
      </c>
      <c r="AY411" s="169">
        <v>0</v>
      </c>
      <c r="AZ411" s="162">
        <v>1</v>
      </c>
      <c r="BA411" s="162">
        <v>0</v>
      </c>
      <c r="BB411" s="162">
        <v>0</v>
      </c>
      <c r="BC411" s="169">
        <v>9611</v>
      </c>
      <c r="BD411" s="169">
        <v>9611</v>
      </c>
      <c r="BE411" s="169">
        <v>0</v>
      </c>
      <c r="BF411" s="169">
        <v>0</v>
      </c>
      <c r="BG411" s="162">
        <v>1</v>
      </c>
      <c r="BH411" s="169">
        <v>9595</v>
      </c>
      <c r="BI411" s="169">
        <v>9595</v>
      </c>
      <c r="BJ411" s="169">
        <v>9608</v>
      </c>
      <c r="BK411" s="162">
        <v>0</v>
      </c>
      <c r="BL411" s="169">
        <v>0</v>
      </c>
      <c r="BM411" s="169">
        <v>9608</v>
      </c>
      <c r="BN411" s="169">
        <v>9670</v>
      </c>
      <c r="BO411" s="169">
        <v>9670</v>
      </c>
      <c r="BP411" s="169">
        <v>9724</v>
      </c>
      <c r="BQ411" s="162">
        <v>0</v>
      </c>
      <c r="BR411" s="169">
        <v>0</v>
      </c>
      <c r="BS411" s="169">
        <v>9736</v>
      </c>
      <c r="BT411" s="169">
        <v>9793</v>
      </c>
      <c r="BU411" s="161" t="s">
        <v>535</v>
      </c>
      <c r="BV411" s="161" t="s">
        <v>2743</v>
      </c>
      <c r="BW411" s="161" t="s">
        <v>1194</v>
      </c>
      <c r="BX411" s="161" t="s">
        <v>1232</v>
      </c>
      <c r="BY411" s="161" t="s">
        <v>2744</v>
      </c>
      <c r="BZ411" s="161" t="s">
        <v>1232</v>
      </c>
      <c r="CB411" s="161" t="s">
        <v>1232</v>
      </c>
      <c r="CF411" s="161" t="s">
        <v>2848</v>
      </c>
      <c r="CG411" s="161" t="s">
        <v>2849</v>
      </c>
      <c r="CI411" s="161">
        <v>0</v>
      </c>
      <c r="CJ411" s="161">
        <v>1.18028878797624</v>
      </c>
      <c r="CK411" s="161" t="s">
        <v>2747</v>
      </c>
      <c r="CL411" s="220" t="s">
        <v>2748</v>
      </c>
    </row>
    <row r="412" spans="1:90" x14ac:dyDescent="0.25">
      <c r="A412" s="161">
        <v>1866</v>
      </c>
      <c r="B412" s="201" t="s">
        <v>2854</v>
      </c>
      <c r="C412" s="161" t="s">
        <v>2854</v>
      </c>
      <c r="D412" s="201" t="s">
        <v>2169</v>
      </c>
      <c r="E412" s="201" t="s">
        <v>2170</v>
      </c>
      <c r="F412" s="161" t="s">
        <v>2854</v>
      </c>
      <c r="G412" s="161" t="s">
        <v>2855</v>
      </c>
      <c r="H412" s="161" t="s">
        <v>2855</v>
      </c>
      <c r="I412" s="161" t="s">
        <v>2856</v>
      </c>
      <c r="J412" s="161" t="s">
        <v>2857</v>
      </c>
      <c r="O412" s="161" t="s">
        <v>2742</v>
      </c>
      <c r="P412" s="169">
        <v>7924</v>
      </c>
      <c r="Q412" s="190">
        <v>7924</v>
      </c>
      <c r="R412" s="162">
        <v>1</v>
      </c>
      <c r="S412" s="190">
        <v>7937</v>
      </c>
      <c r="T412" s="190">
        <v>7937</v>
      </c>
      <c r="U412" s="190">
        <v>7937</v>
      </c>
      <c r="V412" s="162">
        <v>1</v>
      </c>
      <c r="W412" s="162">
        <v>1</v>
      </c>
      <c r="X412" s="190">
        <v>8050</v>
      </c>
      <c r="Y412" s="190">
        <v>8050</v>
      </c>
      <c r="Z412" s="190">
        <v>8050</v>
      </c>
      <c r="AA412" s="162">
        <v>1</v>
      </c>
      <c r="AB412" s="162">
        <v>1</v>
      </c>
      <c r="AC412" s="169">
        <v>8112</v>
      </c>
      <c r="AD412" s="169">
        <v>8112</v>
      </c>
      <c r="AE412" s="169">
        <v>8112</v>
      </c>
      <c r="AF412" s="162">
        <v>1</v>
      </c>
      <c r="AG412" s="162">
        <v>1</v>
      </c>
      <c r="AH412" s="169">
        <v>8057</v>
      </c>
      <c r="AI412" s="169">
        <v>8057</v>
      </c>
      <c r="AJ412" s="169">
        <v>8057</v>
      </c>
      <c r="AK412" s="169">
        <v>8057</v>
      </c>
      <c r="AL412" s="162">
        <v>1</v>
      </c>
      <c r="AM412" s="162">
        <v>1</v>
      </c>
      <c r="AN412" s="162">
        <v>1</v>
      </c>
      <c r="AO412" s="224">
        <v>8082</v>
      </c>
      <c r="AP412" s="169">
        <v>8082</v>
      </c>
      <c r="AQ412" s="169">
        <v>8082</v>
      </c>
      <c r="AR412" s="169">
        <v>8082</v>
      </c>
      <c r="AS412" s="162">
        <v>1</v>
      </c>
      <c r="AT412" s="162">
        <v>1</v>
      </c>
      <c r="AU412" s="162">
        <v>1</v>
      </c>
      <c r="AV412" s="169">
        <v>8009</v>
      </c>
      <c r="AW412" s="169">
        <v>8009</v>
      </c>
      <c r="AX412" s="169">
        <v>0</v>
      </c>
      <c r="AY412" s="169">
        <v>0</v>
      </c>
      <c r="AZ412" s="162">
        <v>1</v>
      </c>
      <c r="BA412" s="162">
        <v>0</v>
      </c>
      <c r="BB412" s="162">
        <v>0</v>
      </c>
      <c r="BC412" s="169">
        <v>8042</v>
      </c>
      <c r="BD412" s="169">
        <v>8042</v>
      </c>
      <c r="BE412" s="169">
        <v>0</v>
      </c>
      <c r="BF412" s="169">
        <v>0</v>
      </c>
      <c r="BG412" s="162">
        <v>1</v>
      </c>
      <c r="BH412" s="169">
        <v>8091</v>
      </c>
      <c r="BI412" s="169">
        <v>8091</v>
      </c>
      <c r="BJ412" s="169">
        <v>8061</v>
      </c>
      <c r="BK412" s="162">
        <v>0</v>
      </c>
      <c r="BL412" s="169">
        <v>0</v>
      </c>
      <c r="BM412" s="169">
        <v>8061</v>
      </c>
      <c r="BN412" s="169">
        <v>8065</v>
      </c>
      <c r="BO412" s="169">
        <v>8065</v>
      </c>
      <c r="BP412" s="169">
        <v>8107</v>
      </c>
      <c r="BQ412" s="162">
        <v>0</v>
      </c>
      <c r="BR412" s="169">
        <v>0</v>
      </c>
      <c r="BS412" s="169">
        <v>8184</v>
      </c>
      <c r="BT412" s="169">
        <v>8236</v>
      </c>
      <c r="BU412" s="161" t="s">
        <v>535</v>
      </c>
      <c r="BV412" s="161" t="s">
        <v>2743</v>
      </c>
      <c r="BW412" s="161" t="s">
        <v>1194</v>
      </c>
      <c r="BX412" s="161" t="s">
        <v>1232</v>
      </c>
      <c r="BY412" s="161" t="s">
        <v>2744</v>
      </c>
      <c r="BZ412" s="161" t="s">
        <v>1232</v>
      </c>
      <c r="CB412" s="161" t="s">
        <v>1232</v>
      </c>
      <c r="CF412" s="161" t="s">
        <v>2858</v>
      </c>
      <c r="CG412" s="161" t="s">
        <v>2859</v>
      </c>
      <c r="CI412" s="161">
        <v>1</v>
      </c>
      <c r="CJ412" s="161">
        <v>1.20774517348977</v>
      </c>
      <c r="CK412" s="161" t="s">
        <v>2747</v>
      </c>
      <c r="CL412" s="220" t="s">
        <v>2748</v>
      </c>
    </row>
    <row r="413" spans="1:90" x14ac:dyDescent="0.25">
      <c r="A413" s="161">
        <v>1867</v>
      </c>
      <c r="B413" s="201" t="s">
        <v>2860</v>
      </c>
      <c r="C413" s="161" t="s">
        <v>2860</v>
      </c>
      <c r="D413" s="201" t="s">
        <v>2169</v>
      </c>
      <c r="E413" s="201" t="s">
        <v>2170</v>
      </c>
      <c r="F413" s="161" t="s">
        <v>2860</v>
      </c>
      <c r="G413" s="161" t="s">
        <v>2861</v>
      </c>
      <c r="H413" s="161" t="s">
        <v>2861</v>
      </c>
      <c r="I413" s="161" t="s">
        <v>2856</v>
      </c>
      <c r="J413" s="161" t="s">
        <v>2857</v>
      </c>
      <c r="O413" s="161" t="s">
        <v>2742</v>
      </c>
      <c r="P413" s="169">
        <v>2790</v>
      </c>
      <c r="Q413" s="190">
        <v>2790</v>
      </c>
      <c r="R413" s="162">
        <v>1</v>
      </c>
      <c r="S413" s="190">
        <v>2720</v>
      </c>
      <c r="T413" s="190">
        <v>2720</v>
      </c>
      <c r="U413" s="190">
        <v>2720</v>
      </c>
      <c r="V413" s="162">
        <v>1</v>
      </c>
      <c r="W413" s="162">
        <v>1</v>
      </c>
      <c r="X413" s="190">
        <v>2654</v>
      </c>
      <c r="Y413" s="190">
        <v>2654</v>
      </c>
      <c r="Z413" s="190">
        <v>2654</v>
      </c>
      <c r="AA413" s="162">
        <v>1</v>
      </c>
      <c r="AB413" s="162">
        <v>1</v>
      </c>
      <c r="AC413" s="169">
        <v>2642</v>
      </c>
      <c r="AD413" s="169">
        <v>2642</v>
      </c>
      <c r="AE413" s="169">
        <v>2642</v>
      </c>
      <c r="AF413" s="162">
        <v>1</v>
      </c>
      <c r="AG413" s="162">
        <v>1</v>
      </c>
      <c r="AH413" s="169">
        <v>2642</v>
      </c>
      <c r="AI413" s="169">
        <v>2642</v>
      </c>
      <c r="AJ413" s="169">
        <v>2642</v>
      </c>
      <c r="AK413" s="169">
        <v>2642</v>
      </c>
      <c r="AL413" s="162">
        <v>1</v>
      </c>
      <c r="AM413" s="162">
        <v>1</v>
      </c>
      <c r="AN413" s="162">
        <v>1</v>
      </c>
      <c r="AO413" s="224">
        <v>2632</v>
      </c>
      <c r="AP413" s="169">
        <v>2632</v>
      </c>
      <c r="AQ413" s="169">
        <v>2632</v>
      </c>
      <c r="AR413" s="169">
        <v>2632</v>
      </c>
      <c r="AS413" s="162">
        <v>1</v>
      </c>
      <c r="AT413" s="162">
        <v>1</v>
      </c>
      <c r="AU413" s="162">
        <v>1</v>
      </c>
      <c r="AV413" s="169">
        <v>2624</v>
      </c>
      <c r="AW413" s="169">
        <v>2624</v>
      </c>
      <c r="AX413" s="169">
        <v>0</v>
      </c>
      <c r="AY413" s="169">
        <v>0</v>
      </c>
      <c r="AZ413" s="162">
        <v>1</v>
      </c>
      <c r="BA413" s="162">
        <v>0</v>
      </c>
      <c r="BB413" s="162">
        <v>0</v>
      </c>
      <c r="BC413" s="169">
        <v>2623</v>
      </c>
      <c r="BD413" s="169">
        <v>2623</v>
      </c>
      <c r="BE413" s="169">
        <v>0</v>
      </c>
      <c r="BF413" s="169">
        <v>0</v>
      </c>
      <c r="BG413" s="162">
        <v>1</v>
      </c>
      <c r="BH413" s="169">
        <v>2616</v>
      </c>
      <c r="BI413" s="169">
        <v>2616</v>
      </c>
      <c r="BJ413" s="169">
        <v>2569</v>
      </c>
      <c r="BK413" s="162">
        <v>0</v>
      </c>
      <c r="BL413" s="169">
        <v>0</v>
      </c>
      <c r="BM413" s="169">
        <v>2569</v>
      </c>
      <c r="BN413" s="169">
        <v>2576</v>
      </c>
      <c r="BO413" s="169">
        <v>2576</v>
      </c>
      <c r="BP413" s="169">
        <v>2565</v>
      </c>
      <c r="BQ413" s="162">
        <v>0</v>
      </c>
      <c r="BR413" s="169">
        <v>0</v>
      </c>
      <c r="BS413" s="169">
        <v>2584</v>
      </c>
      <c r="BT413" s="169">
        <v>2634</v>
      </c>
      <c r="BU413" s="161" t="s">
        <v>535</v>
      </c>
      <c r="BV413" s="161" t="s">
        <v>2743</v>
      </c>
      <c r="BW413" s="161" t="s">
        <v>1194</v>
      </c>
      <c r="BX413" s="161" t="s">
        <v>1232</v>
      </c>
      <c r="BY413" s="161" t="s">
        <v>2744</v>
      </c>
      <c r="BZ413" s="161" t="s">
        <v>1232</v>
      </c>
      <c r="CB413" s="161" t="s">
        <v>1232</v>
      </c>
      <c r="CF413" s="161" t="s">
        <v>2858</v>
      </c>
      <c r="CG413" s="161" t="s">
        <v>2859</v>
      </c>
      <c r="CI413" s="161">
        <v>0</v>
      </c>
      <c r="CJ413" s="161">
        <v>1.4996409756775699</v>
      </c>
      <c r="CK413" s="161" t="s">
        <v>2747</v>
      </c>
      <c r="CL413" s="220" t="s">
        <v>2748</v>
      </c>
    </row>
    <row r="414" spans="1:90" x14ac:dyDescent="0.25">
      <c r="A414" s="161">
        <v>1868</v>
      </c>
      <c r="B414" s="201" t="s">
        <v>2862</v>
      </c>
      <c r="C414" s="161" t="s">
        <v>2862</v>
      </c>
      <c r="D414" s="201" t="s">
        <v>2169</v>
      </c>
      <c r="E414" s="201" t="s">
        <v>2170</v>
      </c>
      <c r="F414" s="161" t="s">
        <v>2862</v>
      </c>
      <c r="G414" s="161" t="s">
        <v>2863</v>
      </c>
      <c r="H414" s="161" t="s">
        <v>2863</v>
      </c>
      <c r="I414" s="161" t="s">
        <v>2856</v>
      </c>
      <c r="J414" s="161" t="s">
        <v>2857</v>
      </c>
      <c r="O414" s="161" t="s">
        <v>2742</v>
      </c>
      <c r="P414" s="169">
        <v>4432</v>
      </c>
      <c r="Q414" s="190">
        <v>4432</v>
      </c>
      <c r="R414" s="162">
        <v>1</v>
      </c>
      <c r="S414" s="190">
        <v>4467</v>
      </c>
      <c r="T414" s="190">
        <v>4467</v>
      </c>
      <c r="U414" s="190">
        <v>4467</v>
      </c>
      <c r="V414" s="162">
        <v>1</v>
      </c>
      <c r="W414" s="162">
        <v>1</v>
      </c>
      <c r="X414" s="190">
        <v>4472</v>
      </c>
      <c r="Y414" s="190">
        <v>4472</v>
      </c>
      <c r="Z414" s="190">
        <v>4472</v>
      </c>
      <c r="AA414" s="162">
        <v>1</v>
      </c>
      <c r="AB414" s="162">
        <v>1</v>
      </c>
      <c r="AC414" s="169">
        <v>4562</v>
      </c>
      <c r="AD414" s="169">
        <v>4562</v>
      </c>
      <c r="AE414" s="169">
        <v>4562</v>
      </c>
      <c r="AF414" s="162">
        <v>1</v>
      </c>
      <c r="AG414" s="162">
        <v>1</v>
      </c>
      <c r="AH414" s="169">
        <v>4563</v>
      </c>
      <c r="AI414" s="169">
        <v>4563</v>
      </c>
      <c r="AJ414" s="169">
        <v>4563</v>
      </c>
      <c r="AK414" s="169">
        <v>4563</v>
      </c>
      <c r="AL414" s="162">
        <v>1</v>
      </c>
      <c r="AM414" s="162">
        <v>1</v>
      </c>
      <c r="AN414" s="162">
        <v>1</v>
      </c>
      <c r="AO414" s="224">
        <v>4529</v>
      </c>
      <c r="AP414" s="169">
        <v>4529</v>
      </c>
      <c r="AQ414" s="169">
        <v>4529</v>
      </c>
      <c r="AR414" s="169">
        <v>4529</v>
      </c>
      <c r="AS414" s="162">
        <v>1</v>
      </c>
      <c r="AT414" s="162">
        <v>1</v>
      </c>
      <c r="AU414" s="162">
        <v>1</v>
      </c>
      <c r="AV414" s="169">
        <v>4580</v>
      </c>
      <c r="AW414" s="169">
        <v>4580</v>
      </c>
      <c r="AX414" s="169">
        <v>0</v>
      </c>
      <c r="AY414" s="169">
        <v>0</v>
      </c>
      <c r="AZ414" s="162">
        <v>1</v>
      </c>
      <c r="BA414" s="162">
        <v>0</v>
      </c>
      <c r="BB414" s="162">
        <v>0</v>
      </c>
      <c r="BC414" s="169">
        <v>4541</v>
      </c>
      <c r="BD414" s="169">
        <v>4541</v>
      </c>
      <c r="BE414" s="169">
        <v>0</v>
      </c>
      <c r="BF414" s="169">
        <v>0</v>
      </c>
      <c r="BG414" s="162">
        <v>1</v>
      </c>
      <c r="BH414" s="169">
        <v>4449</v>
      </c>
      <c r="BI414" s="169">
        <v>4449</v>
      </c>
      <c r="BJ414" s="169">
        <v>4410</v>
      </c>
      <c r="BK414" s="162">
        <v>0</v>
      </c>
      <c r="BL414" s="169">
        <v>0</v>
      </c>
      <c r="BM414" s="169">
        <v>4410</v>
      </c>
      <c r="BN414" s="169">
        <v>4416</v>
      </c>
      <c r="BO414" s="169">
        <v>4416</v>
      </c>
      <c r="BP414" s="169">
        <v>4458</v>
      </c>
      <c r="BQ414" s="162">
        <v>0</v>
      </c>
      <c r="BR414" s="169">
        <v>0</v>
      </c>
      <c r="BS414" s="169">
        <v>4533</v>
      </c>
      <c r="BT414" s="169">
        <v>4569</v>
      </c>
      <c r="BU414" s="161" t="s">
        <v>535</v>
      </c>
      <c r="BV414" s="161" t="s">
        <v>2743</v>
      </c>
      <c r="BW414" s="161" t="s">
        <v>1194</v>
      </c>
      <c r="BX414" s="161" t="s">
        <v>1232</v>
      </c>
      <c r="BY414" s="161" t="s">
        <v>2744</v>
      </c>
      <c r="BZ414" s="161" t="s">
        <v>1232</v>
      </c>
      <c r="CB414" s="161" t="s">
        <v>1232</v>
      </c>
      <c r="CF414" s="161" t="s">
        <v>2858</v>
      </c>
      <c r="CG414" s="161" t="s">
        <v>2859</v>
      </c>
      <c r="CI414" s="161">
        <v>0</v>
      </c>
      <c r="CJ414" s="161">
        <v>1.19442373696328</v>
      </c>
      <c r="CK414" s="161" t="s">
        <v>2747</v>
      </c>
      <c r="CL414" s="220" t="s">
        <v>2748</v>
      </c>
    </row>
    <row r="415" spans="1:90" x14ac:dyDescent="0.25">
      <c r="A415" s="161">
        <v>1870</v>
      </c>
      <c r="B415" s="201" t="s">
        <v>2864</v>
      </c>
      <c r="C415" s="161" t="s">
        <v>2864</v>
      </c>
      <c r="D415" s="201" t="s">
        <v>2169</v>
      </c>
      <c r="E415" s="201" t="s">
        <v>2170</v>
      </c>
      <c r="F415" s="161" t="s">
        <v>2864</v>
      </c>
      <c r="G415" s="161" t="s">
        <v>2865</v>
      </c>
      <c r="H415" s="161" t="s">
        <v>2865</v>
      </c>
      <c r="I415" s="161" t="s">
        <v>2856</v>
      </c>
      <c r="J415" s="161" t="s">
        <v>2857</v>
      </c>
      <c r="O415" s="161" t="s">
        <v>2742</v>
      </c>
      <c r="P415" s="169">
        <v>9856</v>
      </c>
      <c r="Q415" s="190">
        <v>9856</v>
      </c>
      <c r="R415" s="162">
        <v>1</v>
      </c>
      <c r="S415" s="190">
        <v>9983</v>
      </c>
      <c r="T415" s="190">
        <v>9983</v>
      </c>
      <c r="U415" s="190">
        <v>9983</v>
      </c>
      <c r="V415" s="162">
        <v>1</v>
      </c>
      <c r="W415" s="162">
        <v>1</v>
      </c>
      <c r="X415" s="190">
        <v>10082</v>
      </c>
      <c r="Y415" s="190">
        <v>10082</v>
      </c>
      <c r="Z415" s="190">
        <v>10082</v>
      </c>
      <c r="AA415" s="162">
        <v>1</v>
      </c>
      <c r="AB415" s="162">
        <v>1</v>
      </c>
      <c r="AC415" s="169">
        <v>10129</v>
      </c>
      <c r="AD415" s="169">
        <v>10129</v>
      </c>
      <c r="AE415" s="169">
        <v>10129</v>
      </c>
      <c r="AF415" s="162">
        <v>1</v>
      </c>
      <c r="AG415" s="162">
        <v>1</v>
      </c>
      <c r="AH415" s="169">
        <v>10166</v>
      </c>
      <c r="AI415" s="169">
        <v>10166</v>
      </c>
      <c r="AJ415" s="169">
        <v>10166</v>
      </c>
      <c r="AK415" s="169">
        <v>10166</v>
      </c>
      <c r="AL415" s="162">
        <v>1</v>
      </c>
      <c r="AM415" s="162">
        <v>1</v>
      </c>
      <c r="AN415" s="162">
        <v>1</v>
      </c>
      <c r="AO415" s="224">
        <v>10214</v>
      </c>
      <c r="AP415" s="169">
        <v>10214</v>
      </c>
      <c r="AQ415" s="169">
        <v>10214</v>
      </c>
      <c r="AR415" s="169">
        <v>10214</v>
      </c>
      <c r="AS415" s="162">
        <v>1</v>
      </c>
      <c r="AT415" s="162">
        <v>1</v>
      </c>
      <c r="AU415" s="162">
        <v>1</v>
      </c>
      <c r="AV415" s="169">
        <v>10378</v>
      </c>
      <c r="AW415" s="169">
        <v>10378</v>
      </c>
      <c r="AX415" s="169">
        <v>0</v>
      </c>
      <c r="AY415" s="169">
        <v>0</v>
      </c>
      <c r="AZ415" s="162">
        <v>1</v>
      </c>
      <c r="BA415" s="162">
        <v>0</v>
      </c>
      <c r="BB415" s="162">
        <v>0</v>
      </c>
      <c r="BC415" s="169">
        <v>10401</v>
      </c>
      <c r="BD415" s="169">
        <v>10401</v>
      </c>
      <c r="BE415" s="169">
        <v>0</v>
      </c>
      <c r="BF415" s="169">
        <v>0</v>
      </c>
      <c r="BG415" s="162">
        <v>1</v>
      </c>
      <c r="BH415" s="169">
        <v>10518</v>
      </c>
      <c r="BI415" s="169">
        <v>10518</v>
      </c>
      <c r="BJ415" s="169">
        <v>10566</v>
      </c>
      <c r="BK415" s="162">
        <v>0</v>
      </c>
      <c r="BL415" s="169">
        <v>0</v>
      </c>
      <c r="BM415" s="169">
        <v>10566</v>
      </c>
      <c r="BN415" s="169">
        <v>10514</v>
      </c>
      <c r="BO415" s="169">
        <v>10514</v>
      </c>
      <c r="BP415" s="169">
        <v>10468</v>
      </c>
      <c r="BQ415" s="162">
        <v>0</v>
      </c>
      <c r="BR415" s="169">
        <v>0</v>
      </c>
      <c r="BS415" s="169">
        <v>10561</v>
      </c>
      <c r="BT415" s="169">
        <v>10618</v>
      </c>
      <c r="BU415" s="161" t="s">
        <v>535</v>
      </c>
      <c r="BV415" s="161" t="s">
        <v>2743</v>
      </c>
      <c r="BW415" s="161" t="s">
        <v>1194</v>
      </c>
      <c r="BX415" s="161" t="s">
        <v>1232</v>
      </c>
      <c r="BY415" s="161" t="s">
        <v>2744</v>
      </c>
      <c r="BZ415" s="161" t="s">
        <v>1232</v>
      </c>
      <c r="CB415" s="161" t="s">
        <v>1232</v>
      </c>
      <c r="CF415" s="161" t="s">
        <v>2858</v>
      </c>
      <c r="CG415" s="161" t="s">
        <v>2859</v>
      </c>
      <c r="CI415" s="161">
        <v>0</v>
      </c>
      <c r="CJ415" s="161">
        <v>1.08271778072845</v>
      </c>
      <c r="CK415" s="161" t="s">
        <v>2747</v>
      </c>
      <c r="CL415" s="220" t="s">
        <v>2748</v>
      </c>
    </row>
    <row r="416" spans="1:90" x14ac:dyDescent="0.25">
      <c r="A416" s="161">
        <v>1871</v>
      </c>
      <c r="B416" s="201" t="s">
        <v>2866</v>
      </c>
      <c r="C416" s="161" t="s">
        <v>2866</v>
      </c>
      <c r="D416" s="201" t="s">
        <v>2169</v>
      </c>
      <c r="E416" s="201" t="s">
        <v>2170</v>
      </c>
      <c r="F416" s="161" t="s">
        <v>2866</v>
      </c>
      <c r="G416" s="161" t="s">
        <v>2867</v>
      </c>
      <c r="H416" s="161" t="s">
        <v>2867</v>
      </c>
      <c r="I416" s="161" t="s">
        <v>2856</v>
      </c>
      <c r="J416" s="161" t="s">
        <v>2857</v>
      </c>
      <c r="O416" s="161" t="s">
        <v>2742</v>
      </c>
      <c r="P416" s="169">
        <v>5033</v>
      </c>
      <c r="Q416" s="190">
        <v>5033</v>
      </c>
      <c r="R416" s="162">
        <v>1</v>
      </c>
      <c r="S416" s="190">
        <v>5032</v>
      </c>
      <c r="T416" s="190">
        <v>5032</v>
      </c>
      <c r="U416" s="190">
        <v>5032</v>
      </c>
      <c r="V416" s="162">
        <v>1</v>
      </c>
      <c r="W416" s="162">
        <v>1</v>
      </c>
      <c r="X416" s="190">
        <v>5024</v>
      </c>
      <c r="Y416" s="190">
        <v>5024</v>
      </c>
      <c r="Z416" s="190">
        <v>5024</v>
      </c>
      <c r="AA416" s="162">
        <v>1</v>
      </c>
      <c r="AB416" s="162">
        <v>1</v>
      </c>
      <c r="AC416" s="169">
        <v>4993</v>
      </c>
      <c r="AD416" s="169">
        <v>4993</v>
      </c>
      <c r="AE416" s="169">
        <v>4993</v>
      </c>
      <c r="AF416" s="162">
        <v>1</v>
      </c>
      <c r="AG416" s="162">
        <v>1</v>
      </c>
      <c r="AH416" s="169">
        <v>4991</v>
      </c>
      <c r="AI416" s="169">
        <v>4991</v>
      </c>
      <c r="AJ416" s="169">
        <v>4991</v>
      </c>
      <c r="AK416" s="169">
        <v>4991</v>
      </c>
      <c r="AL416" s="162">
        <v>1</v>
      </c>
      <c r="AM416" s="162">
        <v>1</v>
      </c>
      <c r="AN416" s="162">
        <v>1</v>
      </c>
      <c r="AO416" s="224">
        <v>4980</v>
      </c>
      <c r="AP416" s="169">
        <v>4980</v>
      </c>
      <c r="AQ416" s="169">
        <v>4980</v>
      </c>
      <c r="AR416" s="169">
        <v>4980</v>
      </c>
      <c r="AS416" s="162">
        <v>1</v>
      </c>
      <c r="AT416" s="162">
        <v>1</v>
      </c>
      <c r="AU416" s="162">
        <v>1</v>
      </c>
      <c r="AV416" s="169">
        <v>4908</v>
      </c>
      <c r="AW416" s="169">
        <v>4908</v>
      </c>
      <c r="AX416" s="169">
        <v>0</v>
      </c>
      <c r="AY416" s="169">
        <v>0</v>
      </c>
      <c r="AZ416" s="162">
        <v>1</v>
      </c>
      <c r="BA416" s="162">
        <v>0</v>
      </c>
      <c r="BB416" s="162">
        <v>0</v>
      </c>
      <c r="BC416" s="169">
        <v>4902</v>
      </c>
      <c r="BD416" s="169">
        <v>4902</v>
      </c>
      <c r="BE416" s="169">
        <v>0</v>
      </c>
      <c r="BF416" s="169">
        <v>0</v>
      </c>
      <c r="BG416" s="162">
        <v>1</v>
      </c>
      <c r="BH416" s="169">
        <v>4771</v>
      </c>
      <c r="BI416" s="169">
        <v>4771</v>
      </c>
      <c r="BJ416" s="169">
        <v>4663</v>
      </c>
      <c r="BK416" s="162">
        <v>0</v>
      </c>
      <c r="BL416" s="169">
        <v>0</v>
      </c>
      <c r="BM416" s="169">
        <v>4663</v>
      </c>
      <c r="BN416" s="169">
        <v>4588</v>
      </c>
      <c r="BO416" s="169">
        <v>4588</v>
      </c>
      <c r="BP416" s="169">
        <v>4572</v>
      </c>
      <c r="BQ416" s="162">
        <v>0</v>
      </c>
      <c r="BR416" s="169">
        <v>0</v>
      </c>
      <c r="BS416" s="169">
        <v>4577</v>
      </c>
      <c r="BT416" s="169">
        <v>4553</v>
      </c>
      <c r="BU416" s="161" t="s">
        <v>535</v>
      </c>
      <c r="BV416" s="161" t="s">
        <v>2743</v>
      </c>
      <c r="BW416" s="161" t="s">
        <v>1194</v>
      </c>
      <c r="BX416" s="161" t="s">
        <v>1232</v>
      </c>
      <c r="BY416" s="161" t="s">
        <v>2744</v>
      </c>
      <c r="BZ416" s="161" t="s">
        <v>1232</v>
      </c>
      <c r="CB416" s="161" t="s">
        <v>1232</v>
      </c>
      <c r="CF416" s="161" t="s">
        <v>2858</v>
      </c>
      <c r="CG416" s="161" t="s">
        <v>2859</v>
      </c>
      <c r="CI416" s="161">
        <v>0</v>
      </c>
      <c r="CJ416" s="161">
        <v>1.2193925341132099</v>
      </c>
      <c r="CK416" s="161" t="s">
        <v>2747</v>
      </c>
      <c r="CL416" s="220" t="s">
        <v>2748</v>
      </c>
    </row>
    <row r="417" spans="1:90" x14ac:dyDescent="0.25">
      <c r="A417" s="161">
        <v>1874</v>
      </c>
      <c r="B417" s="201" t="s">
        <v>2868</v>
      </c>
      <c r="C417" s="161" t="s">
        <v>2868</v>
      </c>
      <c r="D417" s="201" t="s">
        <v>2169</v>
      </c>
      <c r="E417" s="201" t="s">
        <v>2170</v>
      </c>
      <c r="F417" s="161" t="s">
        <v>2868</v>
      </c>
      <c r="G417" s="161" t="s">
        <v>2869</v>
      </c>
      <c r="H417" s="161" t="s">
        <v>2869</v>
      </c>
      <c r="I417" s="161" t="s">
        <v>2842</v>
      </c>
      <c r="J417" s="161" t="s">
        <v>2843</v>
      </c>
      <c r="O417" s="161" t="s">
        <v>2742</v>
      </c>
      <c r="P417" s="169">
        <v>1120</v>
      </c>
      <c r="Q417" s="190">
        <v>1120</v>
      </c>
      <c r="R417" s="162">
        <v>1</v>
      </c>
      <c r="S417" s="190">
        <v>1116</v>
      </c>
      <c r="T417" s="190">
        <v>1116</v>
      </c>
      <c r="U417" s="190">
        <v>1116</v>
      </c>
      <c r="V417" s="162">
        <v>1</v>
      </c>
      <c r="W417" s="162">
        <v>1</v>
      </c>
      <c r="X417" s="190">
        <v>1118</v>
      </c>
      <c r="Y417" s="190">
        <v>1118</v>
      </c>
      <c r="Z417" s="190">
        <v>1118</v>
      </c>
      <c r="AA417" s="162">
        <v>1</v>
      </c>
      <c r="AB417" s="162">
        <v>1</v>
      </c>
      <c r="AC417" s="169">
        <v>1108</v>
      </c>
      <c r="AD417" s="169">
        <v>1108</v>
      </c>
      <c r="AE417" s="169">
        <v>1108</v>
      </c>
      <c r="AF417" s="162">
        <v>1</v>
      </c>
      <c r="AG417" s="162">
        <v>1</v>
      </c>
      <c r="AH417" s="169">
        <v>1070</v>
      </c>
      <c r="AI417" s="169">
        <v>1070</v>
      </c>
      <c r="AJ417" s="169">
        <v>1070</v>
      </c>
      <c r="AK417" s="169">
        <v>1070</v>
      </c>
      <c r="AL417" s="162">
        <v>1</v>
      </c>
      <c r="AM417" s="162">
        <v>1</v>
      </c>
      <c r="AN417" s="162">
        <v>1</v>
      </c>
      <c r="AO417" s="224">
        <v>1062</v>
      </c>
      <c r="AP417" s="169">
        <v>1062</v>
      </c>
      <c r="AQ417" s="169">
        <v>1062</v>
      </c>
      <c r="AR417" s="169">
        <v>1062</v>
      </c>
      <c r="AS417" s="162">
        <v>1</v>
      </c>
      <c r="AT417" s="162">
        <v>1</v>
      </c>
      <c r="AU417" s="162">
        <v>1</v>
      </c>
      <c r="AV417" s="169">
        <v>1073</v>
      </c>
      <c r="AW417" s="169">
        <v>1073</v>
      </c>
      <c r="AX417" s="169">
        <v>0</v>
      </c>
      <c r="AY417" s="169">
        <v>0</v>
      </c>
      <c r="AZ417" s="162">
        <v>1</v>
      </c>
      <c r="BA417" s="162">
        <v>0</v>
      </c>
      <c r="BB417" s="162">
        <v>0</v>
      </c>
      <c r="BC417" s="169">
        <v>1068</v>
      </c>
      <c r="BD417" s="169">
        <v>1068</v>
      </c>
      <c r="BE417" s="169">
        <v>0</v>
      </c>
      <c r="BF417" s="169">
        <v>0</v>
      </c>
      <c r="BG417" s="162">
        <v>1</v>
      </c>
      <c r="BH417" s="169">
        <v>1039</v>
      </c>
      <c r="BI417" s="169">
        <v>1039</v>
      </c>
      <c r="BJ417" s="169">
        <v>1015</v>
      </c>
      <c r="BK417" s="162">
        <v>0</v>
      </c>
      <c r="BL417" s="169">
        <v>0</v>
      </c>
      <c r="BM417" s="169">
        <v>1015</v>
      </c>
      <c r="BN417" s="169">
        <v>989</v>
      </c>
      <c r="BO417" s="169">
        <v>989</v>
      </c>
      <c r="BP417" s="169">
        <v>982</v>
      </c>
      <c r="BQ417" s="162">
        <v>0</v>
      </c>
      <c r="BR417" s="169">
        <v>0</v>
      </c>
      <c r="BS417" s="169">
        <v>979</v>
      </c>
      <c r="BT417" s="169">
        <v>954</v>
      </c>
      <c r="BU417" s="161" t="s">
        <v>535</v>
      </c>
      <c r="BV417" s="161" t="s">
        <v>2743</v>
      </c>
      <c r="BW417" s="161" t="s">
        <v>1194</v>
      </c>
      <c r="BX417" s="161" t="s">
        <v>1232</v>
      </c>
      <c r="BY417" s="161" t="s">
        <v>2744</v>
      </c>
      <c r="BZ417" s="161" t="s">
        <v>1232</v>
      </c>
      <c r="CB417" s="161" t="s">
        <v>1232</v>
      </c>
      <c r="CF417" s="161" t="s">
        <v>2848</v>
      </c>
      <c r="CG417" s="161" t="s">
        <v>2849</v>
      </c>
      <c r="CI417" s="161">
        <v>0</v>
      </c>
      <c r="CJ417" s="161">
        <v>1.3803354103146399</v>
      </c>
      <c r="CK417" s="161" t="s">
        <v>2747</v>
      </c>
      <c r="CL417" s="220" t="s">
        <v>2748</v>
      </c>
    </row>
    <row r="418" spans="1:90" x14ac:dyDescent="0.25">
      <c r="A418" s="161">
        <v>1875</v>
      </c>
      <c r="B418" s="201" t="s">
        <v>2823</v>
      </c>
      <c r="C418" s="161" t="s">
        <v>2823</v>
      </c>
      <c r="D418" s="201" t="s">
        <v>2169</v>
      </c>
      <c r="E418" s="201" t="s">
        <v>2170</v>
      </c>
      <c r="F418" s="161" t="s">
        <v>2823</v>
      </c>
      <c r="G418" s="161" t="s">
        <v>2824</v>
      </c>
      <c r="H418" s="161" t="s">
        <v>2824</v>
      </c>
      <c r="I418" s="161" t="s">
        <v>2740</v>
      </c>
      <c r="J418" s="161" t="s">
        <v>2741</v>
      </c>
      <c r="O418" s="161" t="s">
        <v>2742</v>
      </c>
      <c r="P418" s="169">
        <v>0</v>
      </c>
      <c r="Q418" s="190">
        <v>0</v>
      </c>
      <c r="R418" s="162">
        <v>0</v>
      </c>
      <c r="S418" s="190">
        <v>0</v>
      </c>
      <c r="T418" s="190">
        <v>0</v>
      </c>
      <c r="U418" s="190">
        <v>0</v>
      </c>
      <c r="V418" s="162">
        <v>0</v>
      </c>
      <c r="W418" s="162">
        <v>0</v>
      </c>
      <c r="X418" s="190">
        <v>0</v>
      </c>
      <c r="Y418" s="190">
        <v>0</v>
      </c>
      <c r="Z418" s="190">
        <v>0</v>
      </c>
      <c r="AA418" s="162">
        <v>0</v>
      </c>
      <c r="AB418" s="162">
        <v>0</v>
      </c>
      <c r="AC418" s="169">
        <v>0</v>
      </c>
      <c r="AD418" s="169">
        <v>0</v>
      </c>
      <c r="AE418" s="169">
        <v>0</v>
      </c>
      <c r="AF418" s="162">
        <v>0</v>
      </c>
      <c r="AG418" s="162">
        <v>0</v>
      </c>
      <c r="AH418" s="169">
        <v>0</v>
      </c>
      <c r="AI418" s="169">
        <v>0</v>
      </c>
      <c r="AJ418" s="169">
        <v>0</v>
      </c>
      <c r="AK418" s="169">
        <v>0</v>
      </c>
      <c r="AL418" s="162">
        <v>0</v>
      </c>
      <c r="AM418" s="162">
        <v>0</v>
      </c>
      <c r="AN418" s="162">
        <v>0</v>
      </c>
      <c r="AO418" s="224">
        <v>0</v>
      </c>
      <c r="AP418" s="169">
        <v>0</v>
      </c>
      <c r="AQ418" s="169">
        <v>0</v>
      </c>
      <c r="AR418" s="169">
        <v>0</v>
      </c>
      <c r="AS418" s="162">
        <v>0</v>
      </c>
      <c r="AT418" s="162">
        <v>0</v>
      </c>
      <c r="AU418" s="162">
        <v>0</v>
      </c>
      <c r="AV418" s="169">
        <v>0</v>
      </c>
      <c r="AW418" s="169">
        <v>0</v>
      </c>
      <c r="AX418" s="169">
        <v>0</v>
      </c>
      <c r="AY418" s="169">
        <v>0</v>
      </c>
      <c r="AZ418" s="162">
        <v>0</v>
      </c>
      <c r="BA418" s="162">
        <v>0</v>
      </c>
      <c r="BB418" s="162">
        <v>0</v>
      </c>
      <c r="BC418" s="169">
        <v>0</v>
      </c>
      <c r="BD418" s="169">
        <v>0</v>
      </c>
      <c r="BE418" s="169">
        <v>0</v>
      </c>
      <c r="BF418" s="169">
        <v>0</v>
      </c>
      <c r="BG418" s="162">
        <v>0</v>
      </c>
      <c r="BH418" s="169">
        <v>0</v>
      </c>
      <c r="BI418" s="169">
        <v>0</v>
      </c>
      <c r="BJ418" s="169">
        <v>2766</v>
      </c>
      <c r="BK418" s="162">
        <v>0</v>
      </c>
      <c r="BL418" s="169">
        <v>0</v>
      </c>
      <c r="BM418" s="169">
        <v>2766</v>
      </c>
      <c r="BN418" s="169">
        <v>2701</v>
      </c>
      <c r="BO418" s="169">
        <v>2701</v>
      </c>
      <c r="BP418" s="169">
        <v>2708</v>
      </c>
      <c r="BQ418" s="162">
        <v>0</v>
      </c>
      <c r="BR418" s="169">
        <v>0</v>
      </c>
      <c r="BS418" s="169">
        <v>2682</v>
      </c>
      <c r="BT418" s="169">
        <v>2729</v>
      </c>
      <c r="BU418" s="161" t="s">
        <v>535</v>
      </c>
      <c r="BV418" s="161" t="s">
        <v>2743</v>
      </c>
      <c r="BW418" s="161" t="s">
        <v>1194</v>
      </c>
      <c r="BX418" s="161" t="s">
        <v>1232</v>
      </c>
      <c r="BY418" s="161" t="s">
        <v>2744</v>
      </c>
      <c r="BZ418" s="161" t="s">
        <v>1232</v>
      </c>
      <c r="CB418" s="161" t="s">
        <v>1232</v>
      </c>
      <c r="CF418" s="161" t="s">
        <v>2745</v>
      </c>
      <c r="CG418" s="161" t="s">
        <v>2746</v>
      </c>
      <c r="CI418" s="161">
        <v>0</v>
      </c>
      <c r="CK418" s="161" t="s">
        <v>2747</v>
      </c>
      <c r="CL418" s="220" t="s">
        <v>2748</v>
      </c>
    </row>
    <row r="419" spans="1:90" x14ac:dyDescent="0.25">
      <c r="A419" s="161">
        <v>1901</v>
      </c>
      <c r="B419" s="201" t="s">
        <v>2870</v>
      </c>
      <c r="C419" s="161" t="s">
        <v>2870</v>
      </c>
      <c r="D419" s="201" t="s">
        <v>1369</v>
      </c>
      <c r="E419" s="201" t="s">
        <v>1369</v>
      </c>
      <c r="F419" s="161" t="s">
        <v>2871</v>
      </c>
      <c r="G419" s="161" t="s">
        <v>2872</v>
      </c>
      <c r="H419" s="161" t="s">
        <v>2872</v>
      </c>
      <c r="I419" s="161" t="s">
        <v>2873</v>
      </c>
      <c r="J419" s="161" t="s">
        <v>2874</v>
      </c>
      <c r="O419" s="161" t="s">
        <v>2835</v>
      </c>
      <c r="P419" s="169">
        <v>23423</v>
      </c>
      <c r="Q419" s="190">
        <v>23423</v>
      </c>
      <c r="R419" s="162">
        <v>1</v>
      </c>
      <c r="S419" s="190">
        <v>23640</v>
      </c>
      <c r="T419" s="190">
        <v>23640</v>
      </c>
      <c r="U419" s="190">
        <v>23640</v>
      </c>
      <c r="V419" s="162">
        <v>1</v>
      </c>
      <c r="W419" s="162">
        <v>1</v>
      </c>
      <c r="X419" s="190">
        <v>0</v>
      </c>
      <c r="AA419" s="162">
        <v>1</v>
      </c>
      <c r="AB419" s="162">
        <v>1</v>
      </c>
      <c r="AC419" s="169">
        <v>0</v>
      </c>
      <c r="AD419" s="169">
        <v>0</v>
      </c>
      <c r="AE419" s="169">
        <v>0</v>
      </c>
      <c r="AF419" s="162">
        <v>1</v>
      </c>
      <c r="AG419" s="162">
        <v>1</v>
      </c>
      <c r="AH419" s="169">
        <v>0</v>
      </c>
      <c r="AI419" s="169">
        <v>24676</v>
      </c>
      <c r="AJ419" s="169">
        <v>24676</v>
      </c>
      <c r="AK419" s="169">
        <v>24676</v>
      </c>
      <c r="AL419" s="162">
        <v>1</v>
      </c>
      <c r="AM419" s="162">
        <v>1</v>
      </c>
      <c r="AN419" s="162">
        <v>1</v>
      </c>
      <c r="AO419" s="224">
        <v>0</v>
      </c>
      <c r="AP419" s="169">
        <v>0</v>
      </c>
      <c r="AQ419" s="169">
        <v>0</v>
      </c>
      <c r="AR419" s="169">
        <v>0</v>
      </c>
      <c r="AS419" s="162">
        <v>0</v>
      </c>
      <c r="AT419" s="162">
        <v>0</v>
      </c>
      <c r="AU419" s="162">
        <v>0</v>
      </c>
      <c r="AV419" s="169">
        <v>0</v>
      </c>
      <c r="AW419" s="169">
        <v>0</v>
      </c>
      <c r="AX419" s="169">
        <v>0</v>
      </c>
      <c r="AY419" s="169">
        <v>0</v>
      </c>
      <c r="AZ419" s="162">
        <v>1</v>
      </c>
      <c r="BA419" s="162">
        <v>0</v>
      </c>
      <c r="BB419" s="162">
        <v>0</v>
      </c>
      <c r="BC419" s="169">
        <v>0</v>
      </c>
      <c r="BD419" s="169">
        <v>0</v>
      </c>
      <c r="BE419" s="169">
        <v>0</v>
      </c>
      <c r="BF419" s="169">
        <v>0</v>
      </c>
      <c r="BG419" s="162">
        <v>1</v>
      </c>
      <c r="BH419" s="169">
        <v>0</v>
      </c>
      <c r="BI419" s="169">
        <v>0</v>
      </c>
      <c r="BJ419" s="169">
        <v>0</v>
      </c>
      <c r="BK419" s="162">
        <v>0</v>
      </c>
      <c r="BL419" s="169">
        <v>0</v>
      </c>
      <c r="BM419" s="169">
        <v>0</v>
      </c>
      <c r="BN419" s="169">
        <v>0</v>
      </c>
      <c r="BO419" s="169">
        <v>0</v>
      </c>
      <c r="BP419" s="169">
        <v>0</v>
      </c>
      <c r="BQ419" s="162">
        <v>0</v>
      </c>
      <c r="BR419" s="169">
        <v>0</v>
      </c>
      <c r="BS419" s="169">
        <v>0</v>
      </c>
      <c r="BT419" s="169">
        <v>0</v>
      </c>
      <c r="BU419" s="161" t="s">
        <v>535</v>
      </c>
      <c r="BV419" s="161" t="s">
        <v>2743</v>
      </c>
      <c r="BW419" s="161" t="s">
        <v>1195</v>
      </c>
      <c r="BX419" s="161" t="s">
        <v>1235</v>
      </c>
      <c r="BY419" s="161" t="s">
        <v>2754</v>
      </c>
      <c r="BZ419" s="161" t="s">
        <v>1235</v>
      </c>
      <c r="CB419" s="161" t="s">
        <v>1235</v>
      </c>
      <c r="CF419" s="161" t="s">
        <v>2829</v>
      </c>
      <c r="CG419" s="161" t="s">
        <v>2830</v>
      </c>
      <c r="CH419" s="161" t="s">
        <v>2831</v>
      </c>
      <c r="CI419" s="161">
        <v>1</v>
      </c>
      <c r="CK419" s="161" t="s">
        <v>2757</v>
      </c>
      <c r="CL419" s="220" t="s">
        <v>2758</v>
      </c>
    </row>
    <row r="420" spans="1:90" x14ac:dyDescent="0.25">
      <c r="A420" s="161">
        <v>1902</v>
      </c>
      <c r="B420" s="201" t="s">
        <v>2875</v>
      </c>
      <c r="C420" s="161" t="s">
        <v>2875</v>
      </c>
      <c r="D420" s="201" t="s">
        <v>1369</v>
      </c>
      <c r="E420" s="201" t="s">
        <v>1369</v>
      </c>
      <c r="F420" s="161" t="s">
        <v>2876</v>
      </c>
      <c r="G420" s="161" t="s">
        <v>537</v>
      </c>
      <c r="H420" s="161" t="s">
        <v>537</v>
      </c>
      <c r="I420" s="161" t="s">
        <v>2877</v>
      </c>
      <c r="J420" s="161" t="s">
        <v>2878</v>
      </c>
      <c r="O420" s="161" t="s">
        <v>2835</v>
      </c>
      <c r="P420" s="169">
        <v>68239</v>
      </c>
      <c r="Q420" s="190">
        <v>68239</v>
      </c>
      <c r="R420" s="162">
        <v>1</v>
      </c>
      <c r="S420" s="190">
        <v>69116</v>
      </c>
      <c r="T420" s="190">
        <v>69116</v>
      </c>
      <c r="U420" s="190">
        <v>69116</v>
      </c>
      <c r="V420" s="162">
        <v>1</v>
      </c>
      <c r="W420" s="162">
        <v>1</v>
      </c>
      <c r="X420" s="190">
        <v>70358</v>
      </c>
      <c r="Y420" s="190">
        <v>70358</v>
      </c>
      <c r="Z420" s="190">
        <v>70358</v>
      </c>
      <c r="AA420" s="162">
        <v>1</v>
      </c>
      <c r="AB420" s="162">
        <v>1</v>
      </c>
      <c r="AC420" s="169">
        <v>71590</v>
      </c>
      <c r="AD420" s="169">
        <v>71590</v>
      </c>
      <c r="AE420" s="169">
        <v>71590</v>
      </c>
      <c r="AF420" s="162">
        <v>1</v>
      </c>
      <c r="AG420" s="162">
        <v>1</v>
      </c>
      <c r="AH420" s="169">
        <v>72681</v>
      </c>
      <c r="AI420" s="169">
        <v>72681</v>
      </c>
      <c r="AJ420" s="169">
        <v>72681</v>
      </c>
      <c r="AK420" s="169">
        <v>72681</v>
      </c>
      <c r="AL420" s="162">
        <v>1</v>
      </c>
      <c r="AM420" s="162">
        <v>1</v>
      </c>
      <c r="AN420" s="162">
        <v>1</v>
      </c>
      <c r="AO420" s="224">
        <v>73480</v>
      </c>
      <c r="AP420" s="169">
        <v>73480</v>
      </c>
      <c r="AQ420" s="169">
        <v>73480</v>
      </c>
      <c r="AR420" s="169">
        <v>73480</v>
      </c>
      <c r="AS420" s="162">
        <v>1</v>
      </c>
      <c r="AT420" s="162">
        <v>1</v>
      </c>
      <c r="AU420" s="162">
        <v>1</v>
      </c>
      <c r="AV420" s="169">
        <v>74541</v>
      </c>
      <c r="AW420" s="169">
        <v>74541</v>
      </c>
      <c r="AX420" s="169">
        <v>0</v>
      </c>
      <c r="AY420" s="169">
        <v>0</v>
      </c>
      <c r="AZ420" s="162">
        <v>1</v>
      </c>
      <c r="BA420" s="162">
        <v>0</v>
      </c>
      <c r="BB420" s="162">
        <v>0</v>
      </c>
      <c r="BC420" s="169">
        <v>75638</v>
      </c>
      <c r="BD420" s="169">
        <v>75638</v>
      </c>
      <c r="BE420" s="169">
        <v>0</v>
      </c>
      <c r="BF420" s="169">
        <v>0</v>
      </c>
      <c r="BG420" s="162">
        <v>1</v>
      </c>
      <c r="BH420" s="169">
        <v>76649</v>
      </c>
      <c r="BI420" s="169">
        <v>76649</v>
      </c>
      <c r="BJ420" s="169">
        <v>0</v>
      </c>
      <c r="BK420" s="162">
        <v>0</v>
      </c>
      <c r="BL420" s="169">
        <v>0</v>
      </c>
      <c r="BM420" s="169">
        <v>0</v>
      </c>
      <c r="BN420" s="169">
        <v>0</v>
      </c>
      <c r="BO420" s="169">
        <v>0</v>
      </c>
      <c r="BP420" s="169">
        <v>0</v>
      </c>
      <c r="BQ420" s="162">
        <v>0</v>
      </c>
      <c r="BR420" s="169">
        <v>0</v>
      </c>
      <c r="BS420" s="169">
        <v>0</v>
      </c>
      <c r="BT420" s="169">
        <v>0</v>
      </c>
      <c r="BU420" s="161" t="s">
        <v>535</v>
      </c>
      <c r="BV420" s="161" t="s">
        <v>2743</v>
      </c>
      <c r="BW420" s="161" t="s">
        <v>1195</v>
      </c>
      <c r="BX420" s="161" t="s">
        <v>1235</v>
      </c>
      <c r="BY420" s="161" t="s">
        <v>2754</v>
      </c>
      <c r="BZ420" s="161" t="s">
        <v>1235</v>
      </c>
      <c r="CB420" s="161" t="s">
        <v>1235</v>
      </c>
      <c r="CF420" s="161" t="s">
        <v>2879</v>
      </c>
      <c r="CG420" s="161" t="s">
        <v>2880</v>
      </c>
      <c r="CI420" s="161">
        <v>2</v>
      </c>
      <c r="CJ420" s="161">
        <v>0.94300005994347003</v>
      </c>
      <c r="CK420" s="161" t="s">
        <v>2757</v>
      </c>
      <c r="CL420" s="220" t="s">
        <v>2758</v>
      </c>
    </row>
    <row r="421" spans="1:90" x14ac:dyDescent="0.25">
      <c r="A421" s="161">
        <v>1903</v>
      </c>
      <c r="B421" s="201" t="s">
        <v>2881</v>
      </c>
      <c r="C421" s="161" t="s">
        <v>2881</v>
      </c>
      <c r="D421" s="201" t="s">
        <v>1369</v>
      </c>
      <c r="E421" s="201" t="s">
        <v>1369</v>
      </c>
      <c r="F421" s="161" t="s">
        <v>2871</v>
      </c>
      <c r="G421" s="161" t="s">
        <v>2872</v>
      </c>
      <c r="H421" s="161" t="s">
        <v>2872</v>
      </c>
      <c r="I421" s="161" t="s">
        <v>2873</v>
      </c>
      <c r="J421" s="161" t="s">
        <v>2874</v>
      </c>
      <c r="O421" s="161" t="s">
        <v>2835</v>
      </c>
      <c r="P421" s="169">
        <v>0</v>
      </c>
      <c r="Q421" s="190">
        <v>0</v>
      </c>
      <c r="R421" s="162">
        <v>0</v>
      </c>
      <c r="S421" s="190">
        <v>0</v>
      </c>
      <c r="T421" s="190">
        <v>0</v>
      </c>
      <c r="U421" s="190">
        <v>0</v>
      </c>
      <c r="V421" s="162">
        <v>1</v>
      </c>
      <c r="W421" s="162">
        <v>1</v>
      </c>
      <c r="X421" s="190">
        <v>24291</v>
      </c>
      <c r="Y421" s="190">
        <v>24291</v>
      </c>
      <c r="Z421" s="190">
        <v>24291</v>
      </c>
      <c r="AA421" s="162">
        <v>1</v>
      </c>
      <c r="AB421" s="162">
        <v>1</v>
      </c>
      <c r="AC421" s="169">
        <v>24441</v>
      </c>
      <c r="AD421" s="169">
        <v>24441</v>
      </c>
      <c r="AE421" s="169">
        <v>24441</v>
      </c>
      <c r="AF421" s="162">
        <v>1</v>
      </c>
      <c r="AG421" s="162">
        <v>1</v>
      </c>
      <c r="AH421" s="169">
        <v>24676</v>
      </c>
      <c r="AI421" s="169">
        <v>24676</v>
      </c>
      <c r="AJ421" s="169">
        <v>24676</v>
      </c>
      <c r="AK421" s="169">
        <v>24676</v>
      </c>
      <c r="AL421" s="162">
        <v>1</v>
      </c>
      <c r="AM421" s="162">
        <v>1</v>
      </c>
      <c r="AN421" s="162">
        <v>1</v>
      </c>
      <c r="AO421" s="224">
        <v>24695</v>
      </c>
      <c r="AP421" s="169">
        <v>24695</v>
      </c>
      <c r="AQ421" s="169">
        <v>24695</v>
      </c>
      <c r="AR421" s="169">
        <v>24695</v>
      </c>
      <c r="AS421" s="162">
        <v>1</v>
      </c>
      <c r="AT421" s="162">
        <v>1</v>
      </c>
      <c r="AU421" s="162">
        <v>1</v>
      </c>
      <c r="AV421" s="169">
        <v>24845</v>
      </c>
      <c r="AW421" s="169">
        <v>24845</v>
      </c>
      <c r="AX421" s="169">
        <v>0</v>
      </c>
      <c r="AY421" s="169">
        <v>0</v>
      </c>
      <c r="AZ421" s="162">
        <v>1</v>
      </c>
      <c r="BA421" s="162">
        <v>0</v>
      </c>
      <c r="BB421" s="162">
        <v>0</v>
      </c>
      <c r="BC421" s="169">
        <v>24820</v>
      </c>
      <c r="BD421" s="169">
        <v>24820</v>
      </c>
      <c r="BE421" s="169">
        <v>0</v>
      </c>
      <c r="BF421" s="169">
        <v>0</v>
      </c>
      <c r="BG421" s="162">
        <v>1</v>
      </c>
      <c r="BH421" s="169">
        <v>24827</v>
      </c>
      <c r="BI421" s="169">
        <v>24827</v>
      </c>
      <c r="BJ421" s="169">
        <v>0</v>
      </c>
      <c r="BK421" s="162">
        <v>0</v>
      </c>
      <c r="BL421" s="169">
        <v>0</v>
      </c>
      <c r="BM421" s="169">
        <v>0</v>
      </c>
      <c r="BN421" s="169">
        <v>0</v>
      </c>
      <c r="BO421" s="169">
        <v>0</v>
      </c>
      <c r="BP421" s="169">
        <v>0</v>
      </c>
      <c r="BQ421" s="162">
        <v>0</v>
      </c>
      <c r="BR421" s="169">
        <v>0</v>
      </c>
      <c r="BS421" s="169">
        <v>0</v>
      </c>
      <c r="BT421" s="169">
        <v>0</v>
      </c>
      <c r="BU421" s="161" t="s">
        <v>535</v>
      </c>
      <c r="BV421" s="161" t="s">
        <v>2743</v>
      </c>
      <c r="BW421" s="161" t="s">
        <v>1195</v>
      </c>
      <c r="BX421" s="161" t="s">
        <v>1235</v>
      </c>
      <c r="BY421" s="161" t="s">
        <v>2754</v>
      </c>
      <c r="BZ421" s="161" t="s">
        <v>1235</v>
      </c>
      <c r="CB421" s="161" t="s">
        <v>1235</v>
      </c>
      <c r="CF421" s="161" t="s">
        <v>2829</v>
      </c>
      <c r="CG421" s="161" t="s">
        <v>2830</v>
      </c>
      <c r="CH421" s="161" t="s">
        <v>2831</v>
      </c>
      <c r="CI421" s="161">
        <v>1</v>
      </c>
      <c r="CJ421" s="161">
        <v>1.0973474607667</v>
      </c>
      <c r="CK421" s="161" t="s">
        <v>2757</v>
      </c>
      <c r="CL421" s="220" t="s">
        <v>2758</v>
      </c>
    </row>
    <row r="422" spans="1:90" x14ac:dyDescent="0.25">
      <c r="A422" s="161">
        <v>1911</v>
      </c>
      <c r="B422" s="201" t="s">
        <v>2882</v>
      </c>
      <c r="C422" s="161" t="s">
        <v>2882</v>
      </c>
      <c r="D422" s="201" t="s">
        <v>1369</v>
      </c>
      <c r="E422" s="201" t="s">
        <v>1369</v>
      </c>
      <c r="F422" s="161" t="s">
        <v>2883</v>
      </c>
      <c r="G422" s="161" t="s">
        <v>2884</v>
      </c>
      <c r="H422" s="161" t="s">
        <v>2884</v>
      </c>
      <c r="I422" s="161" t="s">
        <v>2873</v>
      </c>
      <c r="J422" s="161" t="s">
        <v>2874</v>
      </c>
      <c r="O422" s="161" t="s">
        <v>2835</v>
      </c>
      <c r="P422" s="169">
        <v>3050</v>
      </c>
      <c r="Q422" s="190">
        <v>3050</v>
      </c>
      <c r="R422" s="162">
        <v>1</v>
      </c>
      <c r="S422" s="190">
        <v>3025</v>
      </c>
      <c r="T422" s="190">
        <v>3025</v>
      </c>
      <c r="U422" s="190">
        <v>3025</v>
      </c>
      <c r="V422" s="162">
        <v>1</v>
      </c>
      <c r="W422" s="162">
        <v>1</v>
      </c>
      <c r="X422" s="190">
        <v>3082</v>
      </c>
      <c r="Y422" s="190">
        <v>3082</v>
      </c>
      <c r="Z422" s="190">
        <v>3082</v>
      </c>
      <c r="AA422" s="162">
        <v>1</v>
      </c>
      <c r="AB422" s="162">
        <v>1</v>
      </c>
      <c r="AC422" s="169">
        <v>3107</v>
      </c>
      <c r="AD422" s="169">
        <v>3107</v>
      </c>
      <c r="AE422" s="169">
        <v>3107</v>
      </c>
      <c r="AF422" s="162">
        <v>1</v>
      </c>
      <c r="AG422" s="162">
        <v>1</v>
      </c>
      <c r="AH422" s="169">
        <v>3076</v>
      </c>
      <c r="AI422" s="169">
        <v>3076</v>
      </c>
      <c r="AJ422" s="169">
        <v>3076</v>
      </c>
      <c r="AK422" s="169">
        <v>3076</v>
      </c>
      <c r="AL422" s="162">
        <v>1</v>
      </c>
      <c r="AM422" s="162">
        <v>1</v>
      </c>
      <c r="AN422" s="162">
        <v>1</v>
      </c>
      <c r="AO422" s="224">
        <v>3029</v>
      </c>
      <c r="AP422" s="169">
        <v>3029</v>
      </c>
      <c r="AQ422" s="169">
        <v>3029</v>
      </c>
      <c r="AR422" s="169">
        <v>3029</v>
      </c>
      <c r="AS422" s="162">
        <v>1</v>
      </c>
      <c r="AT422" s="162">
        <v>1</v>
      </c>
      <c r="AU422" s="162">
        <v>1</v>
      </c>
      <c r="AV422" s="169">
        <v>2986</v>
      </c>
      <c r="AW422" s="169">
        <v>2986</v>
      </c>
      <c r="AX422" s="169">
        <v>0</v>
      </c>
      <c r="AY422" s="169">
        <v>0</v>
      </c>
      <c r="AZ422" s="162">
        <v>1</v>
      </c>
      <c r="BA422" s="162">
        <v>0</v>
      </c>
      <c r="BB422" s="162">
        <v>0</v>
      </c>
      <c r="BC422" s="169">
        <v>2928</v>
      </c>
      <c r="BD422" s="169">
        <v>2928</v>
      </c>
      <c r="BE422" s="169">
        <v>0</v>
      </c>
      <c r="BF422" s="169">
        <v>0</v>
      </c>
      <c r="BG422" s="162">
        <v>1</v>
      </c>
      <c r="BH422" s="169">
        <v>2858</v>
      </c>
      <c r="BI422" s="169">
        <v>2858</v>
      </c>
      <c r="BJ422" s="169">
        <v>0</v>
      </c>
      <c r="BK422" s="162">
        <v>0</v>
      </c>
      <c r="BL422" s="169">
        <v>0</v>
      </c>
      <c r="BM422" s="169">
        <v>0</v>
      </c>
      <c r="BN422" s="169">
        <v>0</v>
      </c>
      <c r="BO422" s="169">
        <v>0</v>
      </c>
      <c r="BP422" s="169">
        <v>0</v>
      </c>
      <c r="BQ422" s="162">
        <v>0</v>
      </c>
      <c r="BR422" s="169">
        <v>0</v>
      </c>
      <c r="BS422" s="169">
        <v>0</v>
      </c>
      <c r="BT422" s="169">
        <v>0</v>
      </c>
      <c r="BU422" s="161" t="s">
        <v>535</v>
      </c>
      <c r="BV422" s="161" t="s">
        <v>2743</v>
      </c>
      <c r="BW422" s="161" t="s">
        <v>1195</v>
      </c>
      <c r="BX422" s="161" t="s">
        <v>1235</v>
      </c>
      <c r="BY422" s="161" t="s">
        <v>2754</v>
      </c>
      <c r="BZ422" s="161" t="s">
        <v>1235</v>
      </c>
      <c r="CB422" s="161" t="s">
        <v>1235</v>
      </c>
      <c r="CF422" s="161" t="s">
        <v>2829</v>
      </c>
      <c r="CG422" s="161" t="s">
        <v>2830</v>
      </c>
      <c r="CH422" s="161" t="s">
        <v>2831</v>
      </c>
      <c r="CI422" s="161">
        <v>0</v>
      </c>
      <c r="CJ422" s="161">
        <v>1.2089611016544199</v>
      </c>
      <c r="CK422" s="161" t="s">
        <v>2757</v>
      </c>
      <c r="CL422" s="220" t="s">
        <v>2758</v>
      </c>
    </row>
    <row r="423" spans="1:90" x14ac:dyDescent="0.25">
      <c r="A423" s="161">
        <v>1913</v>
      </c>
      <c r="B423" s="201" t="s">
        <v>2885</v>
      </c>
      <c r="C423" s="161" t="s">
        <v>2885</v>
      </c>
      <c r="D423" s="201" t="s">
        <v>1369</v>
      </c>
      <c r="E423" s="201" t="s">
        <v>1369</v>
      </c>
      <c r="F423" s="161" t="s">
        <v>2833</v>
      </c>
      <c r="G423" s="161" t="s">
        <v>2834</v>
      </c>
      <c r="H423" s="161" t="s">
        <v>2886</v>
      </c>
      <c r="I423" s="161" t="s">
        <v>2752</v>
      </c>
      <c r="J423" s="161" t="s">
        <v>2753</v>
      </c>
      <c r="O423" s="161" t="s">
        <v>2835</v>
      </c>
      <c r="P423" s="169">
        <v>2896</v>
      </c>
      <c r="Q423" s="190">
        <v>2896</v>
      </c>
      <c r="R423" s="162">
        <v>1</v>
      </c>
      <c r="S423" s="190">
        <v>2972</v>
      </c>
      <c r="T423" s="190">
        <v>2972</v>
      </c>
      <c r="U423" s="190">
        <v>2972</v>
      </c>
      <c r="V423" s="162">
        <v>1</v>
      </c>
      <c r="W423" s="162">
        <v>1</v>
      </c>
      <c r="X423" s="190">
        <v>2940</v>
      </c>
      <c r="Y423" s="190">
        <v>2940</v>
      </c>
      <c r="Z423" s="190">
        <v>2940</v>
      </c>
      <c r="AA423" s="162">
        <v>1</v>
      </c>
      <c r="AB423" s="162">
        <v>1</v>
      </c>
      <c r="AC423" s="169">
        <v>2951</v>
      </c>
      <c r="AD423" s="169">
        <v>2951</v>
      </c>
      <c r="AE423" s="169">
        <v>2951</v>
      </c>
      <c r="AF423" s="162">
        <v>1</v>
      </c>
      <c r="AG423" s="162">
        <v>1</v>
      </c>
      <c r="AH423" s="169">
        <v>2988</v>
      </c>
      <c r="AI423" s="169">
        <v>2988</v>
      </c>
      <c r="AJ423" s="169">
        <v>2988</v>
      </c>
      <c r="AK423" s="169">
        <v>2988</v>
      </c>
      <c r="AL423" s="162">
        <v>1</v>
      </c>
      <c r="AM423" s="162">
        <v>1</v>
      </c>
      <c r="AN423" s="162">
        <v>1</v>
      </c>
      <c r="AO423" s="224">
        <v>3041</v>
      </c>
      <c r="AP423" s="169">
        <v>3041</v>
      </c>
      <c r="AQ423" s="169">
        <v>3041</v>
      </c>
      <c r="AR423" s="169">
        <v>3041</v>
      </c>
      <c r="AS423" s="162">
        <v>1</v>
      </c>
      <c r="AT423" s="162">
        <v>1</v>
      </c>
      <c r="AU423" s="162">
        <v>1</v>
      </c>
      <c r="AV423" s="169">
        <v>3048</v>
      </c>
      <c r="AW423" s="169">
        <v>3048</v>
      </c>
      <c r="AX423" s="169">
        <v>0</v>
      </c>
      <c r="AY423" s="169">
        <v>0</v>
      </c>
      <c r="AZ423" s="162">
        <v>1</v>
      </c>
      <c r="BA423" s="162">
        <v>0</v>
      </c>
      <c r="BB423" s="162">
        <v>0</v>
      </c>
      <c r="BC423" s="169">
        <v>2994</v>
      </c>
      <c r="BD423" s="169">
        <v>2994</v>
      </c>
      <c r="BE423" s="169">
        <v>0</v>
      </c>
      <c r="BF423" s="169">
        <v>0</v>
      </c>
      <c r="BG423" s="162">
        <v>1</v>
      </c>
      <c r="BH423" s="169">
        <v>3009</v>
      </c>
      <c r="BI423" s="169">
        <v>3009</v>
      </c>
      <c r="BJ423" s="169">
        <v>0</v>
      </c>
      <c r="BK423" s="162">
        <v>0</v>
      </c>
      <c r="BL423" s="169">
        <v>0</v>
      </c>
      <c r="BM423" s="169">
        <v>0</v>
      </c>
      <c r="BN423" s="169">
        <v>0</v>
      </c>
      <c r="BO423" s="169">
        <v>0</v>
      </c>
      <c r="BP423" s="169">
        <v>0</v>
      </c>
      <c r="BQ423" s="162">
        <v>0</v>
      </c>
      <c r="BR423" s="169">
        <v>0</v>
      </c>
      <c r="BS423" s="169">
        <v>0</v>
      </c>
      <c r="BT423" s="169">
        <v>0</v>
      </c>
      <c r="BU423" s="161" t="s">
        <v>535</v>
      </c>
      <c r="BV423" s="161" t="s">
        <v>2743</v>
      </c>
      <c r="BW423" s="161" t="s">
        <v>1195</v>
      </c>
      <c r="BX423" s="161" t="s">
        <v>1235</v>
      </c>
      <c r="BY423" s="161" t="s">
        <v>2754</v>
      </c>
      <c r="BZ423" s="161" t="s">
        <v>1235</v>
      </c>
      <c r="CB423" s="161" t="s">
        <v>1235</v>
      </c>
      <c r="CF423" s="161" t="s">
        <v>2829</v>
      </c>
      <c r="CG423" s="161" t="s">
        <v>2830</v>
      </c>
      <c r="CH423" s="161" t="s">
        <v>2831</v>
      </c>
      <c r="CI423" s="161">
        <v>0</v>
      </c>
      <c r="CJ423" s="161">
        <v>1.2415392244665</v>
      </c>
      <c r="CK423" s="161" t="s">
        <v>2757</v>
      </c>
      <c r="CL423" s="220" t="s">
        <v>2758</v>
      </c>
    </row>
    <row r="424" spans="1:90" x14ac:dyDescent="0.25">
      <c r="A424" s="161">
        <v>1915</v>
      </c>
      <c r="B424" s="201" t="s">
        <v>2887</v>
      </c>
      <c r="C424" s="161" t="s">
        <v>2887</v>
      </c>
      <c r="D424" s="201" t="s">
        <v>1369</v>
      </c>
      <c r="E424" s="201" t="s">
        <v>1369</v>
      </c>
      <c r="F424" s="161" t="s">
        <v>2871</v>
      </c>
      <c r="G424" s="220" t="s">
        <v>2872</v>
      </c>
      <c r="H424" s="161" t="s">
        <v>2888</v>
      </c>
      <c r="I424" s="161" t="s">
        <v>2873</v>
      </c>
      <c r="J424" s="161" t="s">
        <v>2874</v>
      </c>
      <c r="O424" s="161" t="s">
        <v>2835</v>
      </c>
      <c r="P424" s="169">
        <v>476</v>
      </c>
      <c r="Q424" s="190">
        <v>476</v>
      </c>
      <c r="R424" s="162">
        <v>1</v>
      </c>
      <c r="S424" s="190">
        <v>455</v>
      </c>
      <c r="T424" s="190">
        <v>455</v>
      </c>
      <c r="U424" s="190">
        <v>455</v>
      </c>
      <c r="V424" s="162">
        <v>1</v>
      </c>
      <c r="W424" s="162">
        <v>1</v>
      </c>
      <c r="X424" s="190">
        <v>0</v>
      </c>
      <c r="Y424" s="190">
        <v>0</v>
      </c>
      <c r="Z424" s="190">
        <v>0</v>
      </c>
      <c r="AA424" s="162">
        <v>1</v>
      </c>
      <c r="AB424" s="162">
        <v>1</v>
      </c>
      <c r="AC424" s="169">
        <v>0</v>
      </c>
      <c r="AD424" s="169">
        <v>0</v>
      </c>
      <c r="AE424" s="169">
        <v>0</v>
      </c>
      <c r="AF424" s="162">
        <v>1</v>
      </c>
      <c r="AG424" s="162">
        <v>1</v>
      </c>
      <c r="AH424" s="169">
        <v>0</v>
      </c>
      <c r="AI424" s="169">
        <v>0</v>
      </c>
      <c r="AJ424" s="169">
        <v>0</v>
      </c>
      <c r="AK424" s="169">
        <v>0</v>
      </c>
      <c r="AL424" s="162">
        <v>1</v>
      </c>
      <c r="AM424" s="162">
        <v>1</v>
      </c>
      <c r="AN424" s="162">
        <v>1</v>
      </c>
      <c r="AO424" s="224">
        <v>0</v>
      </c>
      <c r="AP424" s="169">
        <v>0</v>
      </c>
      <c r="AQ424" s="169">
        <v>0</v>
      </c>
      <c r="AR424" s="169">
        <v>0</v>
      </c>
      <c r="AS424" s="162">
        <v>0</v>
      </c>
      <c r="AT424" s="162">
        <v>0</v>
      </c>
      <c r="AU424" s="162">
        <v>0</v>
      </c>
      <c r="AV424" s="169">
        <v>0</v>
      </c>
      <c r="AW424" s="169">
        <v>0</v>
      </c>
      <c r="AX424" s="169">
        <v>0</v>
      </c>
      <c r="AY424" s="169">
        <v>0</v>
      </c>
      <c r="AZ424" s="162">
        <v>1</v>
      </c>
      <c r="BA424" s="162">
        <v>0</v>
      </c>
      <c r="BB424" s="162">
        <v>0</v>
      </c>
      <c r="BC424" s="169">
        <v>0</v>
      </c>
      <c r="BD424" s="169">
        <v>0</v>
      </c>
      <c r="BE424" s="169">
        <v>0</v>
      </c>
      <c r="BF424" s="169">
        <v>0</v>
      </c>
      <c r="BG424" s="162">
        <v>1</v>
      </c>
      <c r="BH424" s="169">
        <v>0</v>
      </c>
      <c r="BI424" s="169">
        <v>0</v>
      </c>
      <c r="BJ424" s="169">
        <v>0</v>
      </c>
      <c r="BK424" s="162">
        <v>0</v>
      </c>
      <c r="BL424" s="169">
        <v>0</v>
      </c>
      <c r="BM424" s="169">
        <v>0</v>
      </c>
      <c r="BN424" s="169">
        <v>0</v>
      </c>
      <c r="BO424" s="169">
        <v>0</v>
      </c>
      <c r="BP424" s="169">
        <v>0</v>
      </c>
      <c r="BQ424" s="162">
        <v>0</v>
      </c>
      <c r="BR424" s="169">
        <v>0</v>
      </c>
      <c r="BS424" s="169">
        <v>0</v>
      </c>
      <c r="BT424" s="169">
        <v>0</v>
      </c>
      <c r="BU424" s="161" t="s">
        <v>535</v>
      </c>
      <c r="BV424" s="161" t="s">
        <v>2743</v>
      </c>
      <c r="BW424" s="161" t="s">
        <v>1195</v>
      </c>
      <c r="BX424" s="161" t="s">
        <v>1235</v>
      </c>
      <c r="BY424" s="161" t="s">
        <v>2754</v>
      </c>
      <c r="BZ424" s="161" t="s">
        <v>1235</v>
      </c>
      <c r="CB424" s="161" t="s">
        <v>1235</v>
      </c>
      <c r="CF424" s="161" t="s">
        <v>2829</v>
      </c>
      <c r="CG424" s="161" t="s">
        <v>2830</v>
      </c>
      <c r="CH424" s="161" t="s">
        <v>2831</v>
      </c>
      <c r="CI424" s="161">
        <v>0</v>
      </c>
      <c r="CK424" s="161" t="s">
        <v>2757</v>
      </c>
      <c r="CL424" s="220" t="s">
        <v>2758</v>
      </c>
    </row>
    <row r="425" spans="1:90" x14ac:dyDescent="0.25">
      <c r="A425" s="161">
        <v>1917</v>
      </c>
      <c r="B425" s="201" t="s">
        <v>2889</v>
      </c>
      <c r="C425" s="161" t="s">
        <v>2889</v>
      </c>
      <c r="D425" s="201" t="s">
        <v>1369</v>
      </c>
      <c r="E425" s="201" t="s">
        <v>1369</v>
      </c>
      <c r="F425" s="161" t="s">
        <v>2890</v>
      </c>
      <c r="G425" s="161" t="s">
        <v>2891</v>
      </c>
      <c r="H425" s="161" t="s">
        <v>2891</v>
      </c>
      <c r="I425" s="161" t="s">
        <v>2873</v>
      </c>
      <c r="J425" s="161" t="s">
        <v>2874</v>
      </c>
      <c r="O425" s="161" t="s">
        <v>2835</v>
      </c>
      <c r="P425" s="169">
        <v>1419</v>
      </c>
      <c r="Q425" s="190">
        <v>1419</v>
      </c>
      <c r="R425" s="162">
        <v>1</v>
      </c>
      <c r="S425" s="190">
        <v>1410</v>
      </c>
      <c r="T425" s="190">
        <v>1410</v>
      </c>
      <c r="U425" s="190">
        <v>1410</v>
      </c>
      <c r="V425" s="162">
        <v>1</v>
      </c>
      <c r="W425" s="162">
        <v>1</v>
      </c>
      <c r="X425" s="190">
        <v>1421</v>
      </c>
      <c r="Y425" s="190">
        <v>1421</v>
      </c>
      <c r="Z425" s="190">
        <v>1421</v>
      </c>
      <c r="AA425" s="162">
        <v>1</v>
      </c>
      <c r="AB425" s="162">
        <v>1</v>
      </c>
      <c r="AC425" s="169">
        <v>1436</v>
      </c>
      <c r="AD425" s="169">
        <v>1436</v>
      </c>
      <c r="AE425" s="169">
        <v>1436</v>
      </c>
      <c r="AF425" s="162">
        <v>1</v>
      </c>
      <c r="AG425" s="162">
        <v>1</v>
      </c>
      <c r="AH425" s="169">
        <v>1410</v>
      </c>
      <c r="AI425" s="169">
        <v>1410</v>
      </c>
      <c r="AJ425" s="169">
        <v>1410</v>
      </c>
      <c r="AK425" s="169">
        <v>1410</v>
      </c>
      <c r="AL425" s="162">
        <v>1</v>
      </c>
      <c r="AM425" s="162">
        <v>1</v>
      </c>
      <c r="AN425" s="162">
        <v>1</v>
      </c>
      <c r="AO425" s="224">
        <v>1403</v>
      </c>
      <c r="AP425" s="169">
        <v>1403</v>
      </c>
      <c r="AQ425" s="169">
        <v>1403</v>
      </c>
      <c r="AR425" s="169">
        <v>1403</v>
      </c>
      <c r="AS425" s="162">
        <v>1</v>
      </c>
      <c r="AT425" s="162">
        <v>1</v>
      </c>
      <c r="AU425" s="162">
        <v>1</v>
      </c>
      <c r="AV425" s="169">
        <v>1394</v>
      </c>
      <c r="AW425" s="169">
        <v>1394</v>
      </c>
      <c r="AX425" s="169">
        <v>0</v>
      </c>
      <c r="AY425" s="169">
        <v>0</v>
      </c>
      <c r="AZ425" s="162">
        <v>1</v>
      </c>
      <c r="BA425" s="162">
        <v>0</v>
      </c>
      <c r="BB425" s="162">
        <v>0</v>
      </c>
      <c r="BC425" s="169">
        <v>1380</v>
      </c>
      <c r="BD425" s="169">
        <v>1380</v>
      </c>
      <c r="BE425" s="169">
        <v>0</v>
      </c>
      <c r="BF425" s="169">
        <v>0</v>
      </c>
      <c r="BG425" s="162">
        <v>1</v>
      </c>
      <c r="BH425" s="169">
        <v>1375</v>
      </c>
      <c r="BI425" s="169">
        <v>1375</v>
      </c>
      <c r="BJ425" s="169">
        <v>0</v>
      </c>
      <c r="BK425" s="162">
        <v>0</v>
      </c>
      <c r="BL425" s="169">
        <v>0</v>
      </c>
      <c r="BM425" s="169">
        <v>0</v>
      </c>
      <c r="BN425" s="169">
        <v>0</v>
      </c>
      <c r="BO425" s="169">
        <v>0</v>
      </c>
      <c r="BP425" s="169">
        <v>0</v>
      </c>
      <c r="BQ425" s="162">
        <v>0</v>
      </c>
      <c r="BR425" s="169">
        <v>0</v>
      </c>
      <c r="BS425" s="169">
        <v>0</v>
      </c>
      <c r="BT425" s="169">
        <v>0</v>
      </c>
      <c r="BU425" s="161" t="s">
        <v>535</v>
      </c>
      <c r="BV425" s="161" t="s">
        <v>2743</v>
      </c>
      <c r="BW425" s="161" t="s">
        <v>1195</v>
      </c>
      <c r="BX425" s="161" t="s">
        <v>1235</v>
      </c>
      <c r="BY425" s="161" t="s">
        <v>2754</v>
      </c>
      <c r="BZ425" s="161" t="s">
        <v>1235</v>
      </c>
      <c r="CB425" s="161" t="s">
        <v>1235</v>
      </c>
      <c r="CF425" s="161" t="s">
        <v>2829</v>
      </c>
      <c r="CG425" s="161" t="s">
        <v>2830</v>
      </c>
      <c r="CH425" s="161" t="s">
        <v>2831</v>
      </c>
      <c r="CI425" s="161">
        <v>0</v>
      </c>
      <c r="CJ425" s="161">
        <v>1.69613360143488</v>
      </c>
      <c r="CK425" s="161" t="s">
        <v>2757</v>
      </c>
      <c r="CL425" s="220" t="s">
        <v>2758</v>
      </c>
    </row>
    <row r="426" spans="1:90" x14ac:dyDescent="0.25">
      <c r="A426" s="161">
        <v>1919</v>
      </c>
      <c r="B426" s="201" t="s">
        <v>2892</v>
      </c>
      <c r="C426" s="161" t="s">
        <v>2892</v>
      </c>
      <c r="D426" s="201" t="s">
        <v>1369</v>
      </c>
      <c r="E426" s="201" t="s">
        <v>1369</v>
      </c>
      <c r="F426" s="161" t="s">
        <v>2893</v>
      </c>
      <c r="G426" s="161" t="s">
        <v>2894</v>
      </c>
      <c r="H426" s="161" t="s">
        <v>2894</v>
      </c>
      <c r="I426" s="161" t="s">
        <v>2873</v>
      </c>
      <c r="J426" s="161" t="s">
        <v>2874</v>
      </c>
      <c r="O426" s="161" t="s">
        <v>2835</v>
      </c>
      <c r="P426" s="169">
        <v>1115</v>
      </c>
      <c r="Q426" s="190">
        <v>1115</v>
      </c>
      <c r="R426" s="162">
        <v>1</v>
      </c>
      <c r="S426" s="190">
        <v>1136</v>
      </c>
      <c r="T426" s="190">
        <v>1136</v>
      </c>
      <c r="U426" s="190">
        <v>1136</v>
      </c>
      <c r="V426" s="162">
        <v>1</v>
      </c>
      <c r="W426" s="162">
        <v>1</v>
      </c>
      <c r="X426" s="190">
        <v>1119</v>
      </c>
      <c r="Y426" s="190">
        <v>1119</v>
      </c>
      <c r="Z426" s="190">
        <v>1119</v>
      </c>
      <c r="AA426" s="162">
        <v>1</v>
      </c>
      <c r="AB426" s="162">
        <v>1</v>
      </c>
      <c r="AC426" s="169">
        <v>1135</v>
      </c>
      <c r="AD426" s="169">
        <v>1135</v>
      </c>
      <c r="AE426" s="169">
        <v>1135</v>
      </c>
      <c r="AF426" s="162">
        <v>1</v>
      </c>
      <c r="AG426" s="162">
        <v>1</v>
      </c>
      <c r="AH426" s="169">
        <v>1137</v>
      </c>
      <c r="AI426" s="169">
        <v>1137</v>
      </c>
      <c r="AJ426" s="169">
        <v>1137</v>
      </c>
      <c r="AK426" s="169">
        <v>1137</v>
      </c>
      <c r="AL426" s="162">
        <v>1</v>
      </c>
      <c r="AM426" s="162">
        <v>1</v>
      </c>
      <c r="AN426" s="162">
        <v>1</v>
      </c>
      <c r="AO426" s="224">
        <v>1137</v>
      </c>
      <c r="AP426" s="169">
        <v>1137</v>
      </c>
      <c r="AQ426" s="169">
        <v>1137</v>
      </c>
      <c r="AR426" s="169">
        <v>1137</v>
      </c>
      <c r="AS426" s="162">
        <v>1</v>
      </c>
      <c r="AT426" s="162">
        <v>1</v>
      </c>
      <c r="AU426" s="162">
        <v>1</v>
      </c>
      <c r="AV426" s="169">
        <v>1121</v>
      </c>
      <c r="AW426" s="169">
        <v>1121</v>
      </c>
      <c r="AX426" s="169">
        <v>0</v>
      </c>
      <c r="AY426" s="169">
        <v>0</v>
      </c>
      <c r="AZ426" s="162">
        <v>1</v>
      </c>
      <c r="BA426" s="162">
        <v>0</v>
      </c>
      <c r="BB426" s="162">
        <v>0</v>
      </c>
      <c r="BC426" s="169">
        <v>1117</v>
      </c>
      <c r="BD426" s="169">
        <v>1117</v>
      </c>
      <c r="BE426" s="169">
        <v>0</v>
      </c>
      <c r="BF426" s="169">
        <v>0</v>
      </c>
      <c r="BG426" s="162">
        <v>1</v>
      </c>
      <c r="BH426" s="169">
        <v>1105</v>
      </c>
      <c r="BI426" s="169">
        <v>1105</v>
      </c>
      <c r="BJ426" s="169">
        <v>0</v>
      </c>
      <c r="BK426" s="162">
        <v>0</v>
      </c>
      <c r="BL426" s="169">
        <v>0</v>
      </c>
      <c r="BM426" s="169">
        <v>0</v>
      </c>
      <c r="BN426" s="169">
        <v>0</v>
      </c>
      <c r="BO426" s="169">
        <v>0</v>
      </c>
      <c r="BP426" s="169">
        <v>0</v>
      </c>
      <c r="BQ426" s="162">
        <v>0</v>
      </c>
      <c r="BR426" s="169">
        <v>0</v>
      </c>
      <c r="BS426" s="169">
        <v>0</v>
      </c>
      <c r="BT426" s="169">
        <v>0</v>
      </c>
      <c r="BU426" s="161" t="s">
        <v>535</v>
      </c>
      <c r="BV426" s="161" t="s">
        <v>2743</v>
      </c>
      <c r="BW426" s="161" t="s">
        <v>1195</v>
      </c>
      <c r="BX426" s="161" t="s">
        <v>1235</v>
      </c>
      <c r="BY426" s="161" t="s">
        <v>2754</v>
      </c>
      <c r="BZ426" s="161" t="s">
        <v>1235</v>
      </c>
      <c r="CB426" s="161" t="s">
        <v>1235</v>
      </c>
      <c r="CF426" s="161" t="s">
        <v>2755</v>
      </c>
      <c r="CG426" s="161" t="s">
        <v>2756</v>
      </c>
      <c r="CI426" s="161">
        <v>0</v>
      </c>
      <c r="CJ426" s="161">
        <v>1.40952356528526</v>
      </c>
      <c r="CK426" s="161" t="s">
        <v>2757</v>
      </c>
      <c r="CL426" s="220" t="s">
        <v>2758</v>
      </c>
    </row>
    <row r="427" spans="1:90" x14ac:dyDescent="0.25">
      <c r="A427" s="161">
        <v>1920</v>
      </c>
      <c r="B427" s="201" t="s">
        <v>2895</v>
      </c>
      <c r="C427" s="161" t="s">
        <v>2895</v>
      </c>
      <c r="D427" s="201" t="s">
        <v>1369</v>
      </c>
      <c r="E427" s="201" t="s">
        <v>1369</v>
      </c>
      <c r="F427" s="161" t="s">
        <v>2896</v>
      </c>
      <c r="G427" s="161" t="s">
        <v>2897</v>
      </c>
      <c r="H427" s="161" t="s">
        <v>2898</v>
      </c>
      <c r="I427" s="161" t="s">
        <v>2873</v>
      </c>
      <c r="J427" s="161" t="s">
        <v>2874</v>
      </c>
      <c r="O427" s="161" t="s">
        <v>2835</v>
      </c>
      <c r="P427" s="169">
        <v>1003</v>
      </c>
      <c r="Q427" s="190">
        <v>1003</v>
      </c>
      <c r="R427" s="162">
        <v>1</v>
      </c>
      <c r="S427" s="190">
        <v>1016</v>
      </c>
      <c r="T427" s="190">
        <v>1016</v>
      </c>
      <c r="U427" s="190">
        <v>1016</v>
      </c>
      <c r="V427" s="162">
        <v>1</v>
      </c>
      <c r="W427" s="162">
        <v>1</v>
      </c>
      <c r="X427" s="190">
        <v>1012</v>
      </c>
      <c r="Y427" s="190">
        <v>1012</v>
      </c>
      <c r="Z427" s="190">
        <v>1012</v>
      </c>
      <c r="AA427" s="162">
        <v>1</v>
      </c>
      <c r="AB427" s="162">
        <v>1</v>
      </c>
      <c r="AC427" s="169">
        <v>1014</v>
      </c>
      <c r="AD427" s="169">
        <v>1014</v>
      </c>
      <c r="AE427" s="169">
        <v>1014</v>
      </c>
      <c r="AF427" s="162">
        <v>1</v>
      </c>
      <c r="AG427" s="162">
        <v>1</v>
      </c>
      <c r="AH427" s="169">
        <v>1008</v>
      </c>
      <c r="AI427" s="169">
        <v>1008</v>
      </c>
      <c r="AJ427" s="169">
        <v>1008</v>
      </c>
      <c r="AK427" s="169">
        <v>1008</v>
      </c>
      <c r="AL427" s="162">
        <v>1</v>
      </c>
      <c r="AM427" s="162">
        <v>1</v>
      </c>
      <c r="AN427" s="162">
        <v>1</v>
      </c>
      <c r="AO427" s="224">
        <v>1051</v>
      </c>
      <c r="AP427" s="169">
        <v>1051</v>
      </c>
      <c r="AQ427" s="169">
        <v>1051</v>
      </c>
      <c r="AR427" s="169">
        <v>1051</v>
      </c>
      <c r="AS427" s="162">
        <v>1</v>
      </c>
      <c r="AT427" s="162">
        <v>1</v>
      </c>
      <c r="AU427" s="162">
        <v>1</v>
      </c>
      <c r="AV427" s="169">
        <v>1076</v>
      </c>
      <c r="AW427" s="169">
        <v>1076</v>
      </c>
      <c r="AX427" s="169">
        <v>0</v>
      </c>
      <c r="AY427" s="169">
        <v>0</v>
      </c>
      <c r="AZ427" s="162">
        <v>1</v>
      </c>
      <c r="BA427" s="162">
        <v>0</v>
      </c>
      <c r="BB427" s="162">
        <v>0</v>
      </c>
      <c r="BC427" s="169">
        <v>1061</v>
      </c>
      <c r="BD427" s="169">
        <v>1061</v>
      </c>
      <c r="BE427" s="169">
        <v>0</v>
      </c>
      <c r="BF427" s="169">
        <v>0</v>
      </c>
      <c r="BG427" s="162">
        <v>1</v>
      </c>
      <c r="BH427" s="169">
        <v>1042</v>
      </c>
      <c r="BI427" s="169">
        <v>1042</v>
      </c>
      <c r="BJ427" s="169">
        <v>0</v>
      </c>
      <c r="BK427" s="162">
        <v>0</v>
      </c>
      <c r="BL427" s="169">
        <v>0</v>
      </c>
      <c r="BM427" s="169">
        <v>0</v>
      </c>
      <c r="BN427" s="169">
        <v>0</v>
      </c>
      <c r="BO427" s="169">
        <v>0</v>
      </c>
      <c r="BP427" s="169">
        <v>0</v>
      </c>
      <c r="BQ427" s="162">
        <v>0</v>
      </c>
      <c r="BR427" s="169">
        <v>0</v>
      </c>
      <c r="BS427" s="169">
        <v>0</v>
      </c>
      <c r="BT427" s="169">
        <v>0</v>
      </c>
      <c r="BU427" s="161" t="s">
        <v>535</v>
      </c>
      <c r="BV427" s="161" t="s">
        <v>2743</v>
      </c>
      <c r="BW427" s="161" t="s">
        <v>1195</v>
      </c>
      <c r="BX427" s="161" t="s">
        <v>1235</v>
      </c>
      <c r="BY427" s="161" t="s">
        <v>2754</v>
      </c>
      <c r="BZ427" s="161" t="s">
        <v>1235</v>
      </c>
      <c r="CB427" s="161" t="s">
        <v>1235</v>
      </c>
      <c r="CF427" s="161" t="s">
        <v>2755</v>
      </c>
      <c r="CG427" s="161" t="s">
        <v>2756</v>
      </c>
      <c r="CI427" s="161">
        <v>0</v>
      </c>
      <c r="CJ427" s="161">
        <v>1.3600830212139301</v>
      </c>
      <c r="CK427" s="161" t="s">
        <v>2757</v>
      </c>
      <c r="CL427" s="220" t="s">
        <v>2758</v>
      </c>
    </row>
    <row r="428" spans="1:90" x14ac:dyDescent="0.25">
      <c r="A428" s="161">
        <v>1922</v>
      </c>
      <c r="B428" s="201" t="s">
        <v>2899</v>
      </c>
      <c r="C428" s="161" t="s">
        <v>2899</v>
      </c>
      <c r="D428" s="201" t="s">
        <v>1369</v>
      </c>
      <c r="E428" s="201" t="s">
        <v>1369</v>
      </c>
      <c r="F428" s="161" t="s">
        <v>2900</v>
      </c>
      <c r="G428" s="161" t="s">
        <v>2901</v>
      </c>
      <c r="H428" s="161" t="s">
        <v>2901</v>
      </c>
      <c r="I428" s="161" t="s">
        <v>2902</v>
      </c>
      <c r="J428" s="161" t="s">
        <v>2903</v>
      </c>
      <c r="O428" s="161" t="s">
        <v>2835</v>
      </c>
      <c r="P428" s="169">
        <v>3942</v>
      </c>
      <c r="Q428" s="190">
        <v>3942</v>
      </c>
      <c r="R428" s="162">
        <v>1</v>
      </c>
      <c r="S428" s="190">
        <v>3875</v>
      </c>
      <c r="T428" s="190">
        <v>3875</v>
      </c>
      <c r="U428" s="190">
        <v>3875</v>
      </c>
      <c r="V428" s="162">
        <v>1</v>
      </c>
      <c r="W428" s="162">
        <v>1</v>
      </c>
      <c r="X428" s="190">
        <v>3933</v>
      </c>
      <c r="Y428" s="190">
        <v>3933</v>
      </c>
      <c r="Z428" s="190">
        <v>3933</v>
      </c>
      <c r="AA428" s="162">
        <v>1</v>
      </c>
      <c r="AB428" s="162">
        <v>1</v>
      </c>
      <c r="AC428" s="169">
        <v>3985</v>
      </c>
      <c r="AD428" s="169">
        <v>3985</v>
      </c>
      <c r="AE428" s="169">
        <v>3985</v>
      </c>
      <c r="AF428" s="162">
        <v>1</v>
      </c>
      <c r="AG428" s="162">
        <v>1</v>
      </c>
      <c r="AH428" s="169">
        <v>4078</v>
      </c>
      <c r="AI428" s="169">
        <v>4078</v>
      </c>
      <c r="AJ428" s="169">
        <v>4078</v>
      </c>
      <c r="AK428" s="169">
        <v>4078</v>
      </c>
      <c r="AL428" s="162">
        <v>1</v>
      </c>
      <c r="AM428" s="162">
        <v>1</v>
      </c>
      <c r="AN428" s="162">
        <v>1</v>
      </c>
      <c r="AO428" s="224">
        <v>4019</v>
      </c>
      <c r="AP428" s="169">
        <v>4019</v>
      </c>
      <c r="AQ428" s="169">
        <v>4019</v>
      </c>
      <c r="AR428" s="169">
        <v>4019</v>
      </c>
      <c r="AS428" s="162">
        <v>1</v>
      </c>
      <c r="AT428" s="162">
        <v>1</v>
      </c>
      <c r="AU428" s="162">
        <v>1</v>
      </c>
      <c r="AV428" s="169">
        <v>3994</v>
      </c>
      <c r="AW428" s="169">
        <v>3994</v>
      </c>
      <c r="AX428" s="169">
        <v>0</v>
      </c>
      <c r="AY428" s="169">
        <v>0</v>
      </c>
      <c r="AZ428" s="162">
        <v>1</v>
      </c>
      <c r="BA428" s="162">
        <v>0</v>
      </c>
      <c r="BB428" s="162">
        <v>0</v>
      </c>
      <c r="BC428" s="169">
        <v>3979</v>
      </c>
      <c r="BD428" s="169">
        <v>3979</v>
      </c>
      <c r="BE428" s="169">
        <v>0</v>
      </c>
      <c r="BF428" s="169">
        <v>0</v>
      </c>
      <c r="BG428" s="162">
        <v>1</v>
      </c>
      <c r="BH428" s="169">
        <v>4030</v>
      </c>
      <c r="BI428" s="169">
        <v>4030</v>
      </c>
      <c r="BJ428" s="169">
        <v>0</v>
      </c>
      <c r="BK428" s="162">
        <v>0</v>
      </c>
      <c r="BL428" s="169">
        <v>0</v>
      </c>
      <c r="BM428" s="169">
        <v>0</v>
      </c>
      <c r="BN428" s="169">
        <v>0</v>
      </c>
      <c r="BO428" s="169">
        <v>0</v>
      </c>
      <c r="BP428" s="169">
        <v>0</v>
      </c>
      <c r="BQ428" s="162">
        <v>0</v>
      </c>
      <c r="BR428" s="169">
        <v>0</v>
      </c>
      <c r="BS428" s="169">
        <v>0</v>
      </c>
      <c r="BT428" s="169">
        <v>0</v>
      </c>
      <c r="BU428" s="161" t="s">
        <v>535</v>
      </c>
      <c r="BV428" s="161" t="s">
        <v>2743</v>
      </c>
      <c r="BW428" s="161" t="s">
        <v>1195</v>
      </c>
      <c r="BX428" s="161" t="s">
        <v>1235</v>
      </c>
      <c r="BY428" s="161" t="s">
        <v>2754</v>
      </c>
      <c r="BZ428" s="161" t="s">
        <v>1235</v>
      </c>
      <c r="CB428" s="161" t="s">
        <v>1235</v>
      </c>
      <c r="CF428" s="161" t="s">
        <v>2879</v>
      </c>
      <c r="CG428" s="161" t="s">
        <v>2880</v>
      </c>
      <c r="CI428" s="161">
        <v>0</v>
      </c>
      <c r="CJ428" s="161">
        <v>1.0122157744825699</v>
      </c>
      <c r="CK428" s="161" t="s">
        <v>2757</v>
      </c>
      <c r="CL428" s="220" t="s">
        <v>2758</v>
      </c>
    </row>
    <row r="429" spans="1:90" x14ac:dyDescent="0.25">
      <c r="A429" s="161">
        <v>1923</v>
      </c>
      <c r="B429" s="201" t="s">
        <v>2904</v>
      </c>
      <c r="C429" s="161" t="s">
        <v>2904</v>
      </c>
      <c r="D429" s="201" t="s">
        <v>1369</v>
      </c>
      <c r="E429" s="201" t="s">
        <v>1369</v>
      </c>
      <c r="F429" s="161" t="s">
        <v>2905</v>
      </c>
      <c r="G429" s="161" t="s">
        <v>2906</v>
      </c>
      <c r="H429" s="161" t="s">
        <v>2906</v>
      </c>
      <c r="I429" s="161" t="s">
        <v>2902</v>
      </c>
      <c r="J429" s="161" t="s">
        <v>2903</v>
      </c>
      <c r="O429" s="161" t="s">
        <v>2835</v>
      </c>
      <c r="P429" s="169">
        <v>2179</v>
      </c>
      <c r="Q429" s="190">
        <v>2179</v>
      </c>
      <c r="R429" s="162">
        <v>1</v>
      </c>
      <c r="S429" s="190">
        <v>2214</v>
      </c>
      <c r="T429" s="190">
        <v>2214</v>
      </c>
      <c r="U429" s="190">
        <v>2214</v>
      </c>
      <c r="V429" s="162">
        <v>1</v>
      </c>
      <c r="W429" s="162">
        <v>1</v>
      </c>
      <c r="X429" s="190">
        <v>2220</v>
      </c>
      <c r="Y429" s="190">
        <v>2220</v>
      </c>
      <c r="Z429" s="190">
        <v>2220</v>
      </c>
      <c r="AA429" s="162">
        <v>1</v>
      </c>
      <c r="AB429" s="162">
        <v>1</v>
      </c>
      <c r="AC429" s="169">
        <v>2223</v>
      </c>
      <c r="AD429" s="169">
        <v>2223</v>
      </c>
      <c r="AE429" s="169">
        <v>2223</v>
      </c>
      <c r="AF429" s="162">
        <v>1</v>
      </c>
      <c r="AG429" s="162">
        <v>1</v>
      </c>
      <c r="AH429" s="169">
        <v>2219</v>
      </c>
      <c r="AI429" s="169">
        <v>2219</v>
      </c>
      <c r="AJ429" s="169">
        <v>2219</v>
      </c>
      <c r="AK429" s="169">
        <v>2219</v>
      </c>
      <c r="AL429" s="162">
        <v>1</v>
      </c>
      <c r="AM429" s="162">
        <v>1</v>
      </c>
      <c r="AN429" s="162">
        <v>1</v>
      </c>
      <c r="AO429" s="224">
        <v>2230</v>
      </c>
      <c r="AP429" s="169">
        <v>2230</v>
      </c>
      <c r="AQ429" s="169">
        <v>2230</v>
      </c>
      <c r="AR429" s="169">
        <v>2230</v>
      </c>
      <c r="AS429" s="162">
        <v>1</v>
      </c>
      <c r="AT429" s="162">
        <v>1</v>
      </c>
      <c r="AU429" s="162">
        <v>1</v>
      </c>
      <c r="AV429" s="169">
        <v>2220</v>
      </c>
      <c r="AW429" s="169">
        <v>2220</v>
      </c>
      <c r="AX429" s="169">
        <v>0</v>
      </c>
      <c r="AY429" s="169">
        <v>0</v>
      </c>
      <c r="AZ429" s="162">
        <v>1</v>
      </c>
      <c r="BA429" s="162">
        <v>0</v>
      </c>
      <c r="BB429" s="162">
        <v>0</v>
      </c>
      <c r="BC429" s="169">
        <v>2226</v>
      </c>
      <c r="BD429" s="169">
        <v>2226</v>
      </c>
      <c r="BE429" s="169">
        <v>0</v>
      </c>
      <c r="BF429" s="169">
        <v>0</v>
      </c>
      <c r="BG429" s="162">
        <v>1</v>
      </c>
      <c r="BH429" s="169">
        <v>2183</v>
      </c>
      <c r="BI429" s="169">
        <v>2183</v>
      </c>
      <c r="BJ429" s="169">
        <v>0</v>
      </c>
      <c r="BK429" s="162">
        <v>0</v>
      </c>
      <c r="BL429" s="169">
        <v>0</v>
      </c>
      <c r="BM429" s="169">
        <v>0</v>
      </c>
      <c r="BN429" s="169">
        <v>0</v>
      </c>
      <c r="BO429" s="169">
        <v>0</v>
      </c>
      <c r="BP429" s="169">
        <v>0</v>
      </c>
      <c r="BQ429" s="162">
        <v>0</v>
      </c>
      <c r="BR429" s="169">
        <v>0</v>
      </c>
      <c r="BS429" s="169">
        <v>0</v>
      </c>
      <c r="BT429" s="169">
        <v>0</v>
      </c>
      <c r="BU429" s="161" t="s">
        <v>535</v>
      </c>
      <c r="BV429" s="161" t="s">
        <v>2743</v>
      </c>
      <c r="BW429" s="161" t="s">
        <v>1195</v>
      </c>
      <c r="BX429" s="161" t="s">
        <v>1235</v>
      </c>
      <c r="BY429" s="161" t="s">
        <v>2754</v>
      </c>
      <c r="BZ429" s="161" t="s">
        <v>1235</v>
      </c>
      <c r="CB429" s="161" t="s">
        <v>1235</v>
      </c>
      <c r="CF429" s="161" t="s">
        <v>2755</v>
      </c>
      <c r="CG429" s="161" t="s">
        <v>2756</v>
      </c>
      <c r="CI429" s="161">
        <v>0</v>
      </c>
      <c r="CJ429" s="161">
        <v>1.1575600437564699</v>
      </c>
      <c r="CK429" s="161" t="s">
        <v>2757</v>
      </c>
      <c r="CL429" s="220" t="s">
        <v>2758</v>
      </c>
    </row>
    <row r="430" spans="1:90" x14ac:dyDescent="0.25">
      <c r="A430" s="161">
        <v>1924</v>
      </c>
      <c r="B430" s="201" t="s">
        <v>2907</v>
      </c>
      <c r="C430" s="161" t="s">
        <v>2907</v>
      </c>
      <c r="D430" s="201" t="s">
        <v>1369</v>
      </c>
      <c r="E430" s="201" t="s">
        <v>1369</v>
      </c>
      <c r="F430" s="161" t="s">
        <v>2908</v>
      </c>
      <c r="G430" s="161" t="s">
        <v>2909</v>
      </c>
      <c r="H430" s="161" t="s">
        <v>2909</v>
      </c>
      <c r="I430" s="161" t="s">
        <v>2902</v>
      </c>
      <c r="J430" s="161" t="s">
        <v>2903</v>
      </c>
      <c r="O430" s="161" t="s">
        <v>2835</v>
      </c>
      <c r="P430" s="169">
        <v>6563</v>
      </c>
      <c r="Q430" s="190">
        <v>6563</v>
      </c>
      <c r="R430" s="162">
        <v>1</v>
      </c>
      <c r="S430" s="190">
        <v>6599</v>
      </c>
      <c r="T430" s="190">
        <v>6599</v>
      </c>
      <c r="U430" s="190">
        <v>6599</v>
      </c>
      <c r="V430" s="162">
        <v>1</v>
      </c>
      <c r="W430" s="162">
        <v>1</v>
      </c>
      <c r="X430" s="190">
        <v>6630</v>
      </c>
      <c r="Y430" s="190">
        <v>6630</v>
      </c>
      <c r="Z430" s="190">
        <v>6630</v>
      </c>
      <c r="AA430" s="162">
        <v>1</v>
      </c>
      <c r="AB430" s="162">
        <v>1</v>
      </c>
      <c r="AC430" s="169">
        <v>6634</v>
      </c>
      <c r="AD430" s="169">
        <v>6634</v>
      </c>
      <c r="AE430" s="169">
        <v>6634</v>
      </c>
      <c r="AF430" s="162">
        <v>1</v>
      </c>
      <c r="AG430" s="162">
        <v>1</v>
      </c>
      <c r="AH430" s="169">
        <v>6693</v>
      </c>
      <c r="AI430" s="169">
        <v>6693</v>
      </c>
      <c r="AJ430" s="169">
        <v>6693</v>
      </c>
      <c r="AK430" s="169">
        <v>6693</v>
      </c>
      <c r="AL430" s="162">
        <v>1</v>
      </c>
      <c r="AM430" s="162">
        <v>1</v>
      </c>
      <c r="AN430" s="162">
        <v>1</v>
      </c>
      <c r="AO430" s="224">
        <v>6741</v>
      </c>
      <c r="AP430" s="169">
        <v>6741</v>
      </c>
      <c r="AQ430" s="169">
        <v>6741</v>
      </c>
      <c r="AR430" s="169">
        <v>6741</v>
      </c>
      <c r="AS430" s="162">
        <v>1</v>
      </c>
      <c r="AT430" s="162">
        <v>1</v>
      </c>
      <c r="AU430" s="162">
        <v>1</v>
      </c>
      <c r="AV430" s="169">
        <v>6781</v>
      </c>
      <c r="AW430" s="169">
        <v>6781</v>
      </c>
      <c r="AX430" s="169">
        <v>0</v>
      </c>
      <c r="AY430" s="169">
        <v>0</v>
      </c>
      <c r="AZ430" s="162">
        <v>1</v>
      </c>
      <c r="BA430" s="162">
        <v>0</v>
      </c>
      <c r="BB430" s="162">
        <v>0</v>
      </c>
      <c r="BC430" s="169">
        <v>6798</v>
      </c>
      <c r="BD430" s="169">
        <v>6798</v>
      </c>
      <c r="BE430" s="169">
        <v>0</v>
      </c>
      <c r="BF430" s="169">
        <v>0</v>
      </c>
      <c r="BG430" s="162">
        <v>1</v>
      </c>
      <c r="BH430" s="169">
        <v>6805</v>
      </c>
      <c r="BI430" s="169">
        <v>6805</v>
      </c>
      <c r="BJ430" s="169">
        <v>0</v>
      </c>
      <c r="BK430" s="162">
        <v>0</v>
      </c>
      <c r="BL430" s="169">
        <v>0</v>
      </c>
      <c r="BM430" s="169">
        <v>0</v>
      </c>
      <c r="BN430" s="169">
        <v>0</v>
      </c>
      <c r="BO430" s="169">
        <v>0</v>
      </c>
      <c r="BP430" s="169">
        <v>0</v>
      </c>
      <c r="BQ430" s="162">
        <v>0</v>
      </c>
      <c r="BR430" s="169">
        <v>0</v>
      </c>
      <c r="BS430" s="169">
        <v>0</v>
      </c>
      <c r="BT430" s="169">
        <v>0</v>
      </c>
      <c r="BU430" s="161" t="s">
        <v>535</v>
      </c>
      <c r="BV430" s="161" t="s">
        <v>2743</v>
      </c>
      <c r="BW430" s="161" t="s">
        <v>1195</v>
      </c>
      <c r="BX430" s="161" t="s">
        <v>1235</v>
      </c>
      <c r="BY430" s="161" t="s">
        <v>2754</v>
      </c>
      <c r="BZ430" s="161" t="s">
        <v>1235</v>
      </c>
      <c r="CB430" s="161" t="s">
        <v>1235</v>
      </c>
      <c r="CF430" s="161" t="s">
        <v>2879</v>
      </c>
      <c r="CG430" s="161" t="s">
        <v>2880</v>
      </c>
      <c r="CI430" s="161">
        <v>0</v>
      </c>
      <c r="CJ430" s="161">
        <v>1.08029164856028</v>
      </c>
      <c r="CK430" s="161" t="s">
        <v>2757</v>
      </c>
      <c r="CL430" s="220" t="s">
        <v>2758</v>
      </c>
    </row>
    <row r="431" spans="1:90" x14ac:dyDescent="0.25">
      <c r="A431" s="161">
        <v>1925</v>
      </c>
      <c r="B431" s="201" t="s">
        <v>2910</v>
      </c>
      <c r="C431" s="161" t="s">
        <v>2910</v>
      </c>
      <c r="D431" s="201" t="s">
        <v>1369</v>
      </c>
      <c r="E431" s="201" t="s">
        <v>1369</v>
      </c>
      <c r="F431" s="161" t="s">
        <v>2911</v>
      </c>
      <c r="G431" s="161" t="s">
        <v>2912</v>
      </c>
      <c r="H431" s="161" t="s">
        <v>2912</v>
      </c>
      <c r="I431" s="161" t="s">
        <v>2902</v>
      </c>
      <c r="J431" s="161" t="s">
        <v>2903</v>
      </c>
      <c r="O431" s="161" t="s">
        <v>2835</v>
      </c>
      <c r="P431" s="169">
        <v>3371</v>
      </c>
      <c r="Q431" s="190">
        <v>3371</v>
      </c>
      <c r="R431" s="162">
        <v>1</v>
      </c>
      <c r="S431" s="190">
        <v>3381</v>
      </c>
      <c r="T431" s="190">
        <v>3381</v>
      </c>
      <c r="U431" s="190">
        <v>3381</v>
      </c>
      <c r="V431" s="162">
        <v>1</v>
      </c>
      <c r="W431" s="162">
        <v>1</v>
      </c>
      <c r="X431" s="190">
        <v>3407</v>
      </c>
      <c r="Y431" s="190">
        <v>3407</v>
      </c>
      <c r="Z431" s="190">
        <v>3407</v>
      </c>
      <c r="AA431" s="162">
        <v>1</v>
      </c>
      <c r="AB431" s="162">
        <v>1</v>
      </c>
      <c r="AC431" s="169">
        <v>3450</v>
      </c>
      <c r="AD431" s="169">
        <v>3450</v>
      </c>
      <c r="AE431" s="169">
        <v>3450</v>
      </c>
      <c r="AF431" s="162">
        <v>1</v>
      </c>
      <c r="AG431" s="162">
        <v>1</v>
      </c>
      <c r="AH431" s="169">
        <v>3451</v>
      </c>
      <c r="AI431" s="169">
        <v>3451</v>
      </c>
      <c r="AJ431" s="169">
        <v>3451</v>
      </c>
      <c r="AK431" s="169">
        <v>3451</v>
      </c>
      <c r="AL431" s="162">
        <v>1</v>
      </c>
      <c r="AM431" s="162">
        <v>1</v>
      </c>
      <c r="AN431" s="162">
        <v>1</v>
      </c>
      <c r="AO431" s="224">
        <v>3452</v>
      </c>
      <c r="AP431" s="169">
        <v>3452</v>
      </c>
      <c r="AQ431" s="169">
        <v>3452</v>
      </c>
      <c r="AR431" s="169">
        <v>3452</v>
      </c>
      <c r="AS431" s="162">
        <v>1</v>
      </c>
      <c r="AT431" s="162">
        <v>1</v>
      </c>
      <c r="AU431" s="162">
        <v>1</v>
      </c>
      <c r="AV431" s="169">
        <v>3496</v>
      </c>
      <c r="AW431" s="169">
        <v>3496</v>
      </c>
      <c r="AX431" s="169">
        <v>0</v>
      </c>
      <c r="AY431" s="169">
        <v>0</v>
      </c>
      <c r="AZ431" s="162">
        <v>1</v>
      </c>
      <c r="BA431" s="162">
        <v>0</v>
      </c>
      <c r="BB431" s="162">
        <v>0</v>
      </c>
      <c r="BC431" s="169">
        <v>3494</v>
      </c>
      <c r="BD431" s="169">
        <v>3494</v>
      </c>
      <c r="BE431" s="169">
        <v>0</v>
      </c>
      <c r="BF431" s="169">
        <v>0</v>
      </c>
      <c r="BG431" s="162">
        <v>1</v>
      </c>
      <c r="BH431" s="169">
        <v>3489</v>
      </c>
      <c r="BI431" s="169">
        <v>3489</v>
      </c>
      <c r="BJ431" s="169">
        <v>0</v>
      </c>
      <c r="BK431" s="162">
        <v>0</v>
      </c>
      <c r="BL431" s="169">
        <v>0</v>
      </c>
      <c r="BM431" s="169">
        <v>0</v>
      </c>
      <c r="BN431" s="169">
        <v>0</v>
      </c>
      <c r="BO431" s="169">
        <v>0</v>
      </c>
      <c r="BP431" s="169">
        <v>0</v>
      </c>
      <c r="BQ431" s="162">
        <v>0</v>
      </c>
      <c r="BR431" s="169">
        <v>0</v>
      </c>
      <c r="BS431" s="169">
        <v>0</v>
      </c>
      <c r="BT431" s="169">
        <v>0</v>
      </c>
      <c r="BU431" s="161" t="s">
        <v>535</v>
      </c>
      <c r="BV431" s="161" t="s">
        <v>2743</v>
      </c>
      <c r="BW431" s="161" t="s">
        <v>1195</v>
      </c>
      <c r="BX431" s="161" t="s">
        <v>1235</v>
      </c>
      <c r="BY431" s="161" t="s">
        <v>2754</v>
      </c>
      <c r="BZ431" s="161" t="s">
        <v>1235</v>
      </c>
      <c r="CB431" s="161" t="s">
        <v>1235</v>
      </c>
      <c r="CF431" s="161" t="s">
        <v>2879</v>
      </c>
      <c r="CG431" s="161" t="s">
        <v>2880</v>
      </c>
      <c r="CI431" s="161">
        <v>0</v>
      </c>
      <c r="CJ431" s="161">
        <v>1.12644823642467</v>
      </c>
      <c r="CK431" s="161" t="s">
        <v>2757</v>
      </c>
      <c r="CL431" s="220" t="s">
        <v>2758</v>
      </c>
    </row>
    <row r="432" spans="1:90" x14ac:dyDescent="0.25">
      <c r="A432" s="161">
        <v>1926</v>
      </c>
      <c r="B432" s="201" t="s">
        <v>2913</v>
      </c>
      <c r="C432" s="161" t="s">
        <v>2913</v>
      </c>
      <c r="D432" s="201" t="s">
        <v>1369</v>
      </c>
      <c r="E432" s="201" t="s">
        <v>1369</v>
      </c>
      <c r="F432" s="161" t="s">
        <v>2914</v>
      </c>
      <c r="G432" s="161" t="s">
        <v>2915</v>
      </c>
      <c r="H432" s="161" t="s">
        <v>2915</v>
      </c>
      <c r="I432" s="161" t="s">
        <v>2902</v>
      </c>
      <c r="J432" s="161" t="s">
        <v>2903</v>
      </c>
      <c r="O432" s="161" t="s">
        <v>2835</v>
      </c>
      <c r="P432" s="169">
        <v>1205</v>
      </c>
      <c r="Q432" s="190">
        <v>1205</v>
      </c>
      <c r="R432" s="162">
        <v>1</v>
      </c>
      <c r="S432" s="190">
        <v>1188</v>
      </c>
      <c r="T432" s="190">
        <v>1188</v>
      </c>
      <c r="U432" s="190">
        <v>1188</v>
      </c>
      <c r="V432" s="162">
        <v>1</v>
      </c>
      <c r="W432" s="162">
        <v>1</v>
      </c>
      <c r="X432" s="190">
        <v>1190</v>
      </c>
      <c r="Y432" s="190">
        <v>1190</v>
      </c>
      <c r="Z432" s="190">
        <v>1190</v>
      </c>
      <c r="AA432" s="162">
        <v>1</v>
      </c>
      <c r="AB432" s="162">
        <v>1</v>
      </c>
      <c r="AC432" s="169">
        <v>1171</v>
      </c>
      <c r="AD432" s="169">
        <v>1171</v>
      </c>
      <c r="AE432" s="169">
        <v>1171</v>
      </c>
      <c r="AF432" s="162">
        <v>1</v>
      </c>
      <c r="AG432" s="162">
        <v>1</v>
      </c>
      <c r="AH432" s="169">
        <v>1154</v>
      </c>
      <c r="AI432" s="169">
        <v>1154</v>
      </c>
      <c r="AJ432" s="169">
        <v>1154</v>
      </c>
      <c r="AK432" s="169">
        <v>1154</v>
      </c>
      <c r="AL432" s="162">
        <v>1</v>
      </c>
      <c r="AM432" s="162">
        <v>1</v>
      </c>
      <c r="AN432" s="162">
        <v>1</v>
      </c>
      <c r="AO432" s="224">
        <v>1158</v>
      </c>
      <c r="AP432" s="169">
        <v>1158</v>
      </c>
      <c r="AQ432" s="169">
        <v>1158</v>
      </c>
      <c r="AR432" s="169">
        <v>1158</v>
      </c>
      <c r="AS432" s="162">
        <v>1</v>
      </c>
      <c r="AT432" s="162">
        <v>1</v>
      </c>
      <c r="AU432" s="162">
        <v>1</v>
      </c>
      <c r="AV432" s="169">
        <v>1138</v>
      </c>
      <c r="AW432" s="169">
        <v>1138</v>
      </c>
      <c r="AX432" s="169">
        <v>0</v>
      </c>
      <c r="AY432" s="169">
        <v>0</v>
      </c>
      <c r="AZ432" s="162">
        <v>1</v>
      </c>
      <c r="BA432" s="162">
        <v>0</v>
      </c>
      <c r="BB432" s="162">
        <v>0</v>
      </c>
      <c r="BC432" s="169">
        <v>1165</v>
      </c>
      <c r="BD432" s="169">
        <v>1165</v>
      </c>
      <c r="BE432" s="169">
        <v>0</v>
      </c>
      <c r="BF432" s="169">
        <v>0</v>
      </c>
      <c r="BG432" s="162">
        <v>1</v>
      </c>
      <c r="BH432" s="169">
        <v>1129</v>
      </c>
      <c r="BI432" s="169">
        <v>1129</v>
      </c>
      <c r="BJ432" s="169">
        <v>0</v>
      </c>
      <c r="BK432" s="162">
        <v>0</v>
      </c>
      <c r="BL432" s="169">
        <v>0</v>
      </c>
      <c r="BM432" s="169">
        <v>0</v>
      </c>
      <c r="BN432" s="169">
        <v>0</v>
      </c>
      <c r="BO432" s="169">
        <v>0</v>
      </c>
      <c r="BP432" s="169">
        <v>0</v>
      </c>
      <c r="BQ432" s="162">
        <v>0</v>
      </c>
      <c r="BR432" s="169">
        <v>0</v>
      </c>
      <c r="BS432" s="169">
        <v>0</v>
      </c>
      <c r="BT432" s="169">
        <v>0</v>
      </c>
      <c r="BU432" s="161" t="s">
        <v>535</v>
      </c>
      <c r="BV432" s="161" t="s">
        <v>2743</v>
      </c>
      <c r="BW432" s="161" t="s">
        <v>1195</v>
      </c>
      <c r="BX432" s="161" t="s">
        <v>1235</v>
      </c>
      <c r="BY432" s="161" t="s">
        <v>2754</v>
      </c>
      <c r="BZ432" s="161" t="s">
        <v>1235</v>
      </c>
      <c r="CB432" s="161" t="s">
        <v>1235</v>
      </c>
      <c r="CF432" s="161" t="s">
        <v>2879</v>
      </c>
      <c r="CG432" s="161" t="s">
        <v>2880</v>
      </c>
      <c r="CI432" s="161">
        <v>0</v>
      </c>
      <c r="CJ432" s="161">
        <v>1.44879818984519</v>
      </c>
      <c r="CK432" s="161" t="s">
        <v>2757</v>
      </c>
      <c r="CL432" s="220" t="s">
        <v>2758</v>
      </c>
    </row>
    <row r="433" spans="1:90" x14ac:dyDescent="0.25">
      <c r="A433" s="161">
        <v>1927</v>
      </c>
      <c r="B433" s="201" t="s">
        <v>2916</v>
      </c>
      <c r="C433" s="161" t="s">
        <v>2916</v>
      </c>
      <c r="D433" s="201" t="s">
        <v>1369</v>
      </c>
      <c r="E433" s="201" t="s">
        <v>1369</v>
      </c>
      <c r="F433" s="161" t="s">
        <v>2917</v>
      </c>
      <c r="G433" s="161" t="s">
        <v>2918</v>
      </c>
      <c r="H433" s="161" t="s">
        <v>2919</v>
      </c>
      <c r="I433" s="161" t="s">
        <v>2902</v>
      </c>
      <c r="J433" s="161" t="s">
        <v>2903</v>
      </c>
      <c r="O433" s="161" t="s">
        <v>2835</v>
      </c>
      <c r="P433" s="169">
        <v>1538</v>
      </c>
      <c r="Q433" s="190">
        <v>1538</v>
      </c>
      <c r="R433" s="162">
        <v>1</v>
      </c>
      <c r="S433" s="190">
        <v>1524</v>
      </c>
      <c r="T433" s="190">
        <v>1524</v>
      </c>
      <c r="U433" s="190">
        <v>1524</v>
      </c>
      <c r="V433" s="162">
        <v>1</v>
      </c>
      <c r="W433" s="162">
        <v>1</v>
      </c>
      <c r="X433" s="190">
        <v>1514</v>
      </c>
      <c r="Y433" s="190">
        <v>1514</v>
      </c>
      <c r="Z433" s="190">
        <v>1514</v>
      </c>
      <c r="AA433" s="162">
        <v>1</v>
      </c>
      <c r="AB433" s="162">
        <v>1</v>
      </c>
      <c r="AC433" s="169">
        <v>1510</v>
      </c>
      <c r="AD433" s="169">
        <v>1510</v>
      </c>
      <c r="AE433" s="169">
        <v>1510</v>
      </c>
      <c r="AF433" s="162">
        <v>1</v>
      </c>
      <c r="AG433" s="162">
        <v>1</v>
      </c>
      <c r="AH433" s="169">
        <v>1544</v>
      </c>
      <c r="AI433" s="169">
        <v>1544</v>
      </c>
      <c r="AJ433" s="169">
        <v>1544</v>
      </c>
      <c r="AK433" s="169">
        <v>1544</v>
      </c>
      <c r="AL433" s="162">
        <v>1</v>
      </c>
      <c r="AM433" s="162">
        <v>1</v>
      </c>
      <c r="AN433" s="162">
        <v>1</v>
      </c>
      <c r="AO433" s="224">
        <v>1543</v>
      </c>
      <c r="AP433" s="169">
        <v>1543</v>
      </c>
      <c r="AQ433" s="169">
        <v>1543</v>
      </c>
      <c r="AR433" s="169">
        <v>1543</v>
      </c>
      <c r="AS433" s="162">
        <v>1</v>
      </c>
      <c r="AT433" s="162">
        <v>1</v>
      </c>
      <c r="AU433" s="162">
        <v>1</v>
      </c>
      <c r="AV433" s="169">
        <v>1540</v>
      </c>
      <c r="AW433" s="169">
        <v>1540</v>
      </c>
      <c r="AX433" s="169">
        <v>0</v>
      </c>
      <c r="AY433" s="169">
        <v>0</v>
      </c>
      <c r="AZ433" s="162">
        <v>1</v>
      </c>
      <c r="BA433" s="162">
        <v>0</v>
      </c>
      <c r="BB433" s="162">
        <v>0</v>
      </c>
      <c r="BC433" s="169">
        <v>1536</v>
      </c>
      <c r="BD433" s="169">
        <v>1536</v>
      </c>
      <c r="BE433" s="169">
        <v>0</v>
      </c>
      <c r="BF433" s="169">
        <v>0</v>
      </c>
      <c r="BG433" s="162">
        <v>1</v>
      </c>
      <c r="BH433" s="169">
        <v>1513</v>
      </c>
      <c r="BI433" s="169">
        <v>1513</v>
      </c>
      <c r="BJ433" s="169">
        <v>0</v>
      </c>
      <c r="BK433" s="162">
        <v>0</v>
      </c>
      <c r="BL433" s="169">
        <v>0</v>
      </c>
      <c r="BM433" s="169">
        <v>0</v>
      </c>
      <c r="BN433" s="169">
        <v>0</v>
      </c>
      <c r="BO433" s="169">
        <v>0</v>
      </c>
      <c r="BP433" s="169">
        <v>0</v>
      </c>
      <c r="BQ433" s="162">
        <v>0</v>
      </c>
      <c r="BR433" s="169">
        <v>0</v>
      </c>
      <c r="BS433" s="169">
        <v>0</v>
      </c>
      <c r="BT433" s="169">
        <v>0</v>
      </c>
      <c r="BU433" s="161" t="s">
        <v>535</v>
      </c>
      <c r="BV433" s="161" t="s">
        <v>2743</v>
      </c>
      <c r="BW433" s="161" t="s">
        <v>1195</v>
      </c>
      <c r="BX433" s="161" t="s">
        <v>1235</v>
      </c>
      <c r="BY433" s="161" t="s">
        <v>2754</v>
      </c>
      <c r="BZ433" s="161" t="s">
        <v>1235</v>
      </c>
      <c r="CB433" s="161" t="s">
        <v>1235</v>
      </c>
      <c r="CF433" s="161" t="s">
        <v>2879</v>
      </c>
      <c r="CG433" s="161" t="s">
        <v>2880</v>
      </c>
      <c r="CI433" s="161">
        <v>0</v>
      </c>
      <c r="CJ433" s="161">
        <v>1.37463084532696</v>
      </c>
      <c r="CK433" s="161" t="s">
        <v>2757</v>
      </c>
      <c r="CL433" s="220" t="s">
        <v>2758</v>
      </c>
    </row>
    <row r="434" spans="1:90" x14ac:dyDescent="0.25">
      <c r="A434" s="161">
        <v>1928</v>
      </c>
      <c r="B434" s="201" t="s">
        <v>2920</v>
      </c>
      <c r="C434" s="161" t="s">
        <v>2920</v>
      </c>
      <c r="D434" s="201" t="s">
        <v>1369</v>
      </c>
      <c r="E434" s="201" t="s">
        <v>1369</v>
      </c>
      <c r="F434" s="161" t="s">
        <v>2917</v>
      </c>
      <c r="G434" s="161" t="s">
        <v>2918</v>
      </c>
      <c r="H434" s="161" t="s">
        <v>2921</v>
      </c>
      <c r="I434" s="161" t="s">
        <v>2902</v>
      </c>
      <c r="J434" s="161" t="s">
        <v>2903</v>
      </c>
      <c r="O434" s="161" t="s">
        <v>2835</v>
      </c>
      <c r="P434" s="169">
        <v>911</v>
      </c>
      <c r="Q434" s="190">
        <v>911</v>
      </c>
      <c r="R434" s="162">
        <v>1</v>
      </c>
      <c r="S434" s="190">
        <v>892</v>
      </c>
      <c r="T434" s="190">
        <v>892</v>
      </c>
      <c r="U434" s="190">
        <v>892</v>
      </c>
      <c r="V434" s="162">
        <v>1</v>
      </c>
      <c r="W434" s="162">
        <v>1</v>
      </c>
      <c r="X434" s="190">
        <v>880</v>
      </c>
      <c r="Y434" s="190">
        <v>880</v>
      </c>
      <c r="Z434" s="190">
        <v>880</v>
      </c>
      <c r="AA434" s="162">
        <v>1</v>
      </c>
      <c r="AB434" s="162">
        <v>1</v>
      </c>
      <c r="AC434" s="169">
        <v>878</v>
      </c>
      <c r="AD434" s="169">
        <v>878</v>
      </c>
      <c r="AE434" s="169">
        <v>878</v>
      </c>
      <c r="AF434" s="162">
        <v>1</v>
      </c>
      <c r="AG434" s="162">
        <v>1</v>
      </c>
      <c r="AH434" s="169">
        <v>884</v>
      </c>
      <c r="AI434" s="169">
        <v>884</v>
      </c>
      <c r="AJ434" s="169">
        <v>884</v>
      </c>
      <c r="AK434" s="169">
        <v>884</v>
      </c>
      <c r="AL434" s="162">
        <v>1</v>
      </c>
      <c r="AM434" s="162">
        <v>1</v>
      </c>
      <c r="AN434" s="162">
        <v>1</v>
      </c>
      <c r="AO434" s="224">
        <v>913</v>
      </c>
      <c r="AP434" s="169">
        <v>913</v>
      </c>
      <c r="AQ434" s="169">
        <v>913</v>
      </c>
      <c r="AR434" s="169">
        <v>913</v>
      </c>
      <c r="AS434" s="162">
        <v>1</v>
      </c>
      <c r="AT434" s="162">
        <v>1</v>
      </c>
      <c r="AU434" s="162">
        <v>1</v>
      </c>
      <c r="AV434" s="169">
        <v>921</v>
      </c>
      <c r="AW434" s="169">
        <v>921</v>
      </c>
      <c r="AX434" s="169">
        <v>0</v>
      </c>
      <c r="AY434" s="169">
        <v>0</v>
      </c>
      <c r="AZ434" s="162">
        <v>1</v>
      </c>
      <c r="BA434" s="162">
        <v>0</v>
      </c>
      <c r="BB434" s="162">
        <v>0</v>
      </c>
      <c r="BC434" s="169">
        <v>943</v>
      </c>
      <c r="BD434" s="169">
        <v>943</v>
      </c>
      <c r="BE434" s="169">
        <v>0</v>
      </c>
      <c r="BF434" s="169">
        <v>0</v>
      </c>
      <c r="BG434" s="162">
        <v>1</v>
      </c>
      <c r="BH434" s="169">
        <v>931</v>
      </c>
      <c r="BI434" s="169">
        <v>931</v>
      </c>
      <c r="BJ434" s="169">
        <v>0</v>
      </c>
      <c r="BK434" s="162">
        <v>0</v>
      </c>
      <c r="BL434" s="169">
        <v>0</v>
      </c>
      <c r="BM434" s="169">
        <v>0</v>
      </c>
      <c r="BN434" s="169">
        <v>0</v>
      </c>
      <c r="BO434" s="169">
        <v>0</v>
      </c>
      <c r="BP434" s="169">
        <v>0</v>
      </c>
      <c r="BQ434" s="162">
        <v>0</v>
      </c>
      <c r="BR434" s="169">
        <v>0</v>
      </c>
      <c r="BS434" s="169">
        <v>0</v>
      </c>
      <c r="BT434" s="169">
        <v>0</v>
      </c>
      <c r="BU434" s="161" t="s">
        <v>535</v>
      </c>
      <c r="BV434" s="161" t="s">
        <v>2743</v>
      </c>
      <c r="BW434" s="161" t="s">
        <v>1195</v>
      </c>
      <c r="BX434" s="161" t="s">
        <v>1235</v>
      </c>
      <c r="BY434" s="161" t="s">
        <v>2754</v>
      </c>
      <c r="BZ434" s="161" t="s">
        <v>1235</v>
      </c>
      <c r="CB434" s="161" t="s">
        <v>1235</v>
      </c>
      <c r="CF434" s="161" t="s">
        <v>2879</v>
      </c>
      <c r="CG434" s="161" t="s">
        <v>2880</v>
      </c>
      <c r="CI434" s="161">
        <v>0</v>
      </c>
      <c r="CJ434" s="161">
        <v>1.6339875552869201</v>
      </c>
      <c r="CK434" s="161" t="s">
        <v>2757</v>
      </c>
      <c r="CL434" s="220" t="s">
        <v>2758</v>
      </c>
    </row>
    <row r="435" spans="1:90" x14ac:dyDescent="0.25">
      <c r="A435" s="161">
        <v>1929</v>
      </c>
      <c r="B435" s="201" t="s">
        <v>2922</v>
      </c>
      <c r="C435" s="161" t="s">
        <v>2922</v>
      </c>
      <c r="D435" s="201" t="s">
        <v>1369</v>
      </c>
      <c r="E435" s="201" t="s">
        <v>1369</v>
      </c>
      <c r="F435" s="161" t="s">
        <v>2917</v>
      </c>
      <c r="G435" s="161" t="s">
        <v>2918</v>
      </c>
      <c r="H435" s="161" t="s">
        <v>2923</v>
      </c>
      <c r="I435" s="161" t="s">
        <v>2902</v>
      </c>
      <c r="J435" s="161" t="s">
        <v>2903</v>
      </c>
      <c r="O435" s="161" t="s">
        <v>2835</v>
      </c>
      <c r="P435" s="169">
        <v>907</v>
      </c>
      <c r="Q435" s="190">
        <v>907</v>
      </c>
      <c r="R435" s="162">
        <v>1</v>
      </c>
      <c r="S435" s="190">
        <v>887</v>
      </c>
      <c r="T435" s="190">
        <v>887</v>
      </c>
      <c r="U435" s="190">
        <v>887</v>
      </c>
      <c r="V435" s="162">
        <v>1</v>
      </c>
      <c r="W435" s="162">
        <v>1</v>
      </c>
      <c r="X435" s="190">
        <v>924</v>
      </c>
      <c r="Y435" s="190">
        <v>924</v>
      </c>
      <c r="Z435" s="190">
        <v>924</v>
      </c>
      <c r="AA435" s="162">
        <v>1</v>
      </c>
      <c r="AB435" s="162">
        <v>1</v>
      </c>
      <c r="AC435" s="169">
        <v>918</v>
      </c>
      <c r="AD435" s="169">
        <v>918</v>
      </c>
      <c r="AE435" s="169">
        <v>918</v>
      </c>
      <c r="AF435" s="162">
        <v>1</v>
      </c>
      <c r="AG435" s="162">
        <v>1</v>
      </c>
      <c r="AH435" s="169">
        <v>905</v>
      </c>
      <c r="AI435" s="169">
        <v>905</v>
      </c>
      <c r="AJ435" s="169">
        <v>905</v>
      </c>
      <c r="AK435" s="169">
        <v>905</v>
      </c>
      <c r="AL435" s="162">
        <v>1</v>
      </c>
      <c r="AM435" s="162">
        <v>1</v>
      </c>
      <c r="AN435" s="162">
        <v>1</v>
      </c>
      <c r="AO435" s="224">
        <v>915</v>
      </c>
      <c r="AP435" s="169">
        <v>915</v>
      </c>
      <c r="AQ435" s="169">
        <v>915</v>
      </c>
      <c r="AR435" s="169">
        <v>915</v>
      </c>
      <c r="AS435" s="162">
        <v>1</v>
      </c>
      <c r="AT435" s="162">
        <v>1</v>
      </c>
      <c r="AU435" s="162">
        <v>1</v>
      </c>
      <c r="AV435" s="169">
        <v>914</v>
      </c>
      <c r="AW435" s="169">
        <v>914</v>
      </c>
      <c r="AX435" s="169">
        <v>0</v>
      </c>
      <c r="AY435" s="169">
        <v>0</v>
      </c>
      <c r="AZ435" s="162">
        <v>1</v>
      </c>
      <c r="BA435" s="162">
        <v>0</v>
      </c>
      <c r="BB435" s="162">
        <v>0</v>
      </c>
      <c r="BC435" s="169">
        <v>902</v>
      </c>
      <c r="BD435" s="169">
        <v>902</v>
      </c>
      <c r="BE435" s="169">
        <v>0</v>
      </c>
      <c r="BF435" s="169">
        <v>0</v>
      </c>
      <c r="BG435" s="162">
        <v>1</v>
      </c>
      <c r="BH435" s="169">
        <v>888</v>
      </c>
      <c r="BI435" s="169">
        <v>888</v>
      </c>
      <c r="BJ435" s="169">
        <v>0</v>
      </c>
      <c r="BK435" s="162">
        <v>0</v>
      </c>
      <c r="BL435" s="169">
        <v>0</v>
      </c>
      <c r="BM435" s="169">
        <v>0</v>
      </c>
      <c r="BN435" s="169">
        <v>0</v>
      </c>
      <c r="BO435" s="169">
        <v>0</v>
      </c>
      <c r="BP435" s="169">
        <v>0</v>
      </c>
      <c r="BQ435" s="162">
        <v>0</v>
      </c>
      <c r="BR435" s="169">
        <v>0</v>
      </c>
      <c r="BS435" s="169">
        <v>0</v>
      </c>
      <c r="BT435" s="169">
        <v>0</v>
      </c>
      <c r="BU435" s="161" t="s">
        <v>535</v>
      </c>
      <c r="BV435" s="161" t="s">
        <v>2743</v>
      </c>
      <c r="BW435" s="161" t="s">
        <v>1195</v>
      </c>
      <c r="BX435" s="161" t="s">
        <v>1235</v>
      </c>
      <c r="BY435" s="161" t="s">
        <v>2754</v>
      </c>
      <c r="BZ435" s="161" t="s">
        <v>1235</v>
      </c>
      <c r="CB435" s="161" t="s">
        <v>1235</v>
      </c>
      <c r="CF435" s="161" t="s">
        <v>2879</v>
      </c>
      <c r="CG435" s="161" t="s">
        <v>2880</v>
      </c>
      <c r="CI435" s="161">
        <v>0</v>
      </c>
      <c r="CJ435" s="161">
        <v>1.511777448788</v>
      </c>
      <c r="CK435" s="161" t="s">
        <v>2757</v>
      </c>
      <c r="CL435" s="220" t="s">
        <v>2758</v>
      </c>
    </row>
    <row r="436" spans="1:90" x14ac:dyDescent="0.25">
      <c r="A436" s="161">
        <v>1931</v>
      </c>
      <c r="B436" s="201" t="s">
        <v>2924</v>
      </c>
      <c r="C436" s="161" t="s">
        <v>2924</v>
      </c>
      <c r="D436" s="201" t="s">
        <v>1369</v>
      </c>
      <c r="E436" s="201" t="s">
        <v>1369</v>
      </c>
      <c r="F436" s="161" t="s">
        <v>2917</v>
      </c>
      <c r="G436" s="161" t="s">
        <v>2918</v>
      </c>
      <c r="H436" s="161" t="s">
        <v>2925</v>
      </c>
      <c r="I436" s="161" t="s">
        <v>2902</v>
      </c>
      <c r="J436" s="161" t="s">
        <v>2903</v>
      </c>
      <c r="O436" s="161" t="s">
        <v>2835</v>
      </c>
      <c r="P436" s="169">
        <v>11294</v>
      </c>
      <c r="Q436" s="190">
        <v>11294</v>
      </c>
      <c r="R436" s="162">
        <v>1</v>
      </c>
      <c r="S436" s="190">
        <v>11345</v>
      </c>
      <c r="T436" s="190">
        <v>11345</v>
      </c>
      <c r="U436" s="190">
        <v>11345</v>
      </c>
      <c r="V436" s="162">
        <v>1</v>
      </c>
      <c r="W436" s="162">
        <v>1</v>
      </c>
      <c r="X436" s="190">
        <v>11455</v>
      </c>
      <c r="Y436" s="190">
        <v>11455</v>
      </c>
      <c r="Z436" s="190">
        <v>11455</v>
      </c>
      <c r="AA436" s="162">
        <v>1</v>
      </c>
      <c r="AB436" s="162">
        <v>1</v>
      </c>
      <c r="AC436" s="169">
        <v>11557</v>
      </c>
      <c r="AD436" s="169">
        <v>11557</v>
      </c>
      <c r="AE436" s="169">
        <v>11557</v>
      </c>
      <c r="AF436" s="162">
        <v>1</v>
      </c>
      <c r="AG436" s="162">
        <v>1</v>
      </c>
      <c r="AH436" s="169">
        <v>11535</v>
      </c>
      <c r="AI436" s="169">
        <v>11535</v>
      </c>
      <c r="AJ436" s="169">
        <v>11535</v>
      </c>
      <c r="AK436" s="169">
        <v>11535</v>
      </c>
      <c r="AL436" s="162">
        <v>1</v>
      </c>
      <c r="AM436" s="162">
        <v>1</v>
      </c>
      <c r="AN436" s="162">
        <v>1</v>
      </c>
      <c r="AO436" s="224">
        <v>11618</v>
      </c>
      <c r="AP436" s="169">
        <v>11618</v>
      </c>
      <c r="AQ436" s="169">
        <v>11618</v>
      </c>
      <c r="AR436" s="169">
        <v>11618</v>
      </c>
      <c r="AS436" s="162">
        <v>1</v>
      </c>
      <c r="AT436" s="162">
        <v>1</v>
      </c>
      <c r="AU436" s="162">
        <v>1</v>
      </c>
      <c r="AV436" s="169">
        <v>11697</v>
      </c>
      <c r="AW436" s="169">
        <v>11697</v>
      </c>
      <c r="AX436" s="169">
        <v>0</v>
      </c>
      <c r="AY436" s="169">
        <v>0</v>
      </c>
      <c r="AZ436" s="162">
        <v>1</v>
      </c>
      <c r="BA436" s="162">
        <v>0</v>
      </c>
      <c r="BB436" s="162">
        <v>0</v>
      </c>
      <c r="BC436" s="169">
        <v>11644</v>
      </c>
      <c r="BD436" s="169">
        <v>11644</v>
      </c>
      <c r="BE436" s="169">
        <v>0</v>
      </c>
      <c r="BF436" s="169">
        <v>0</v>
      </c>
      <c r="BG436" s="162">
        <v>1</v>
      </c>
      <c r="BH436" s="169">
        <v>11679</v>
      </c>
      <c r="BI436" s="169">
        <v>11679</v>
      </c>
      <c r="BJ436" s="169">
        <v>0</v>
      </c>
      <c r="BK436" s="162">
        <v>0</v>
      </c>
      <c r="BL436" s="169">
        <v>0</v>
      </c>
      <c r="BM436" s="169">
        <v>0</v>
      </c>
      <c r="BN436" s="169">
        <v>0</v>
      </c>
      <c r="BO436" s="169">
        <v>0</v>
      </c>
      <c r="BP436" s="169">
        <v>0</v>
      </c>
      <c r="BQ436" s="162">
        <v>0</v>
      </c>
      <c r="BR436" s="169">
        <v>0</v>
      </c>
      <c r="BS436" s="169">
        <v>0</v>
      </c>
      <c r="BT436" s="169">
        <v>0</v>
      </c>
      <c r="BU436" s="161" t="s">
        <v>535</v>
      </c>
      <c r="BV436" s="161" t="s">
        <v>2743</v>
      </c>
      <c r="BW436" s="161" t="s">
        <v>1195</v>
      </c>
      <c r="BX436" s="161" t="s">
        <v>1235</v>
      </c>
      <c r="BY436" s="161" t="s">
        <v>2754</v>
      </c>
      <c r="BZ436" s="161" t="s">
        <v>1235</v>
      </c>
      <c r="CB436" s="161" t="s">
        <v>1235</v>
      </c>
      <c r="CF436" s="161" t="s">
        <v>2879</v>
      </c>
      <c r="CG436" s="161" t="s">
        <v>2880</v>
      </c>
      <c r="CI436" s="161">
        <v>0</v>
      </c>
      <c r="CJ436" s="161">
        <v>1.17457273262883</v>
      </c>
      <c r="CK436" s="161" t="s">
        <v>2757</v>
      </c>
      <c r="CL436" s="220" t="s">
        <v>2758</v>
      </c>
    </row>
    <row r="437" spans="1:90" x14ac:dyDescent="0.25">
      <c r="A437" s="161">
        <v>1933</v>
      </c>
      <c r="B437" s="201" t="s">
        <v>2926</v>
      </c>
      <c r="C437" s="161" t="s">
        <v>2926</v>
      </c>
      <c r="D437" s="201" t="s">
        <v>1369</v>
      </c>
      <c r="E437" s="201" t="s">
        <v>1369</v>
      </c>
      <c r="F437" s="161" t="s">
        <v>2927</v>
      </c>
      <c r="G437" s="161" t="s">
        <v>2928</v>
      </c>
      <c r="H437" s="161" t="s">
        <v>2928</v>
      </c>
      <c r="I437" s="161" t="s">
        <v>2902</v>
      </c>
      <c r="J437" s="161" t="s">
        <v>2903</v>
      </c>
      <c r="O437" s="161" t="s">
        <v>2835</v>
      </c>
      <c r="P437" s="169">
        <v>5517</v>
      </c>
      <c r="Q437" s="190">
        <v>5517</v>
      </c>
      <c r="R437" s="162">
        <v>1</v>
      </c>
      <c r="S437" s="190">
        <v>5502</v>
      </c>
      <c r="T437" s="190">
        <v>5502</v>
      </c>
      <c r="U437" s="190">
        <v>5502</v>
      </c>
      <c r="V437" s="162">
        <v>1</v>
      </c>
      <c r="W437" s="162">
        <v>1</v>
      </c>
      <c r="X437" s="190">
        <v>5562</v>
      </c>
      <c r="Y437" s="190">
        <v>5562</v>
      </c>
      <c r="Z437" s="190">
        <v>5562</v>
      </c>
      <c r="AA437" s="162">
        <v>1</v>
      </c>
      <c r="AB437" s="162">
        <v>1</v>
      </c>
      <c r="AC437" s="169">
        <v>5593</v>
      </c>
      <c r="AD437" s="169">
        <v>5593</v>
      </c>
      <c r="AE437" s="169">
        <v>5593</v>
      </c>
      <c r="AF437" s="162">
        <v>1</v>
      </c>
      <c r="AG437" s="162">
        <v>1</v>
      </c>
      <c r="AH437" s="169">
        <v>5720</v>
      </c>
      <c r="AI437" s="169">
        <v>5720</v>
      </c>
      <c r="AJ437" s="169">
        <v>5720</v>
      </c>
      <c r="AK437" s="169">
        <v>5720</v>
      </c>
      <c r="AL437" s="162">
        <v>1</v>
      </c>
      <c r="AM437" s="162">
        <v>1</v>
      </c>
      <c r="AN437" s="162">
        <v>1</v>
      </c>
      <c r="AO437" s="224">
        <v>5701</v>
      </c>
      <c r="AP437" s="169">
        <v>5701</v>
      </c>
      <c r="AQ437" s="169">
        <v>5701</v>
      </c>
      <c r="AR437" s="169">
        <v>5701</v>
      </c>
      <c r="AS437" s="162">
        <v>1</v>
      </c>
      <c r="AT437" s="162">
        <v>1</v>
      </c>
      <c r="AU437" s="162">
        <v>1</v>
      </c>
      <c r="AV437" s="169">
        <v>5685</v>
      </c>
      <c r="AW437" s="169">
        <v>5685</v>
      </c>
      <c r="AX437" s="169">
        <v>0</v>
      </c>
      <c r="AY437" s="169">
        <v>0</v>
      </c>
      <c r="AZ437" s="162">
        <v>1</v>
      </c>
      <c r="BA437" s="162">
        <v>0</v>
      </c>
      <c r="BB437" s="162">
        <v>0</v>
      </c>
      <c r="BC437" s="169">
        <v>5653</v>
      </c>
      <c r="BD437" s="169">
        <v>5653</v>
      </c>
      <c r="BE437" s="169">
        <v>0</v>
      </c>
      <c r="BF437" s="169">
        <v>0</v>
      </c>
      <c r="BG437" s="162">
        <v>1</v>
      </c>
      <c r="BH437" s="169">
        <v>5625</v>
      </c>
      <c r="BI437" s="169">
        <v>5625</v>
      </c>
      <c r="BJ437" s="169">
        <v>0</v>
      </c>
      <c r="BK437" s="162">
        <v>0</v>
      </c>
      <c r="BL437" s="169">
        <v>0</v>
      </c>
      <c r="BM437" s="169">
        <v>0</v>
      </c>
      <c r="BN437" s="169">
        <v>0</v>
      </c>
      <c r="BO437" s="169">
        <v>0</v>
      </c>
      <c r="BP437" s="169">
        <v>0</v>
      </c>
      <c r="BQ437" s="162">
        <v>0</v>
      </c>
      <c r="BR437" s="169">
        <v>0</v>
      </c>
      <c r="BS437" s="169">
        <v>0</v>
      </c>
      <c r="BT437" s="169">
        <v>0</v>
      </c>
      <c r="BU437" s="161" t="s">
        <v>535</v>
      </c>
      <c r="BV437" s="161" t="s">
        <v>2743</v>
      </c>
      <c r="BW437" s="161" t="s">
        <v>1195</v>
      </c>
      <c r="BX437" s="161" t="s">
        <v>1235</v>
      </c>
      <c r="BY437" s="161" t="s">
        <v>2754</v>
      </c>
      <c r="BZ437" s="161" t="s">
        <v>1235</v>
      </c>
      <c r="CB437" s="161" t="s">
        <v>1235</v>
      </c>
      <c r="CF437" s="161" t="s">
        <v>2879</v>
      </c>
      <c r="CG437" s="161" t="s">
        <v>2880</v>
      </c>
      <c r="CI437" s="161">
        <v>0</v>
      </c>
      <c r="CJ437" s="161">
        <v>1.15769124541655</v>
      </c>
      <c r="CK437" s="161" t="s">
        <v>2757</v>
      </c>
      <c r="CL437" s="220" t="s">
        <v>2758</v>
      </c>
    </row>
    <row r="438" spans="1:90" x14ac:dyDescent="0.25">
      <c r="A438" s="161">
        <v>1936</v>
      </c>
      <c r="B438" s="201" t="s">
        <v>2929</v>
      </c>
      <c r="C438" s="161" t="s">
        <v>2929</v>
      </c>
      <c r="D438" s="201" t="s">
        <v>1369</v>
      </c>
      <c r="E438" s="201" t="s">
        <v>1369</v>
      </c>
      <c r="F438" s="161" t="s">
        <v>2930</v>
      </c>
      <c r="G438" s="161" t="s">
        <v>2931</v>
      </c>
      <c r="H438" s="161" t="s">
        <v>2931</v>
      </c>
      <c r="I438" s="161" t="s">
        <v>2877</v>
      </c>
      <c r="J438" s="161" t="s">
        <v>2878</v>
      </c>
      <c r="O438" s="161" t="s">
        <v>2835</v>
      </c>
      <c r="P438" s="169">
        <v>2357</v>
      </c>
      <c r="Q438" s="190">
        <v>2357</v>
      </c>
      <c r="R438" s="162">
        <v>1</v>
      </c>
      <c r="S438" s="190">
        <v>2355</v>
      </c>
      <c r="T438" s="190">
        <v>2355</v>
      </c>
      <c r="U438" s="190">
        <v>2355</v>
      </c>
      <c r="V438" s="162">
        <v>1</v>
      </c>
      <c r="W438" s="162">
        <v>1</v>
      </c>
      <c r="X438" s="190">
        <v>2317</v>
      </c>
      <c r="Y438" s="190">
        <v>2317</v>
      </c>
      <c r="Z438" s="190">
        <v>2317</v>
      </c>
      <c r="AA438" s="162">
        <v>1</v>
      </c>
      <c r="AB438" s="162">
        <v>1</v>
      </c>
      <c r="AC438" s="169">
        <v>2334</v>
      </c>
      <c r="AD438" s="169">
        <v>2334</v>
      </c>
      <c r="AE438" s="169">
        <v>2334</v>
      </c>
      <c r="AF438" s="162">
        <v>1</v>
      </c>
      <c r="AG438" s="162">
        <v>1</v>
      </c>
      <c r="AH438" s="169">
        <v>2289</v>
      </c>
      <c r="AI438" s="169">
        <v>2289</v>
      </c>
      <c r="AJ438" s="169">
        <v>2289</v>
      </c>
      <c r="AK438" s="169">
        <v>2289</v>
      </c>
      <c r="AL438" s="162">
        <v>1</v>
      </c>
      <c r="AM438" s="162">
        <v>1</v>
      </c>
      <c r="AN438" s="162">
        <v>1</v>
      </c>
      <c r="AO438" s="224">
        <v>2282</v>
      </c>
      <c r="AP438" s="169">
        <v>2282</v>
      </c>
      <c r="AQ438" s="169">
        <v>2282</v>
      </c>
      <c r="AR438" s="169">
        <v>2282</v>
      </c>
      <c r="AS438" s="162">
        <v>1</v>
      </c>
      <c r="AT438" s="162">
        <v>1</v>
      </c>
      <c r="AU438" s="162">
        <v>1</v>
      </c>
      <c r="AV438" s="169">
        <v>2273</v>
      </c>
      <c r="AW438" s="169">
        <v>2273</v>
      </c>
      <c r="AX438" s="169">
        <v>0</v>
      </c>
      <c r="AY438" s="169">
        <v>0</v>
      </c>
      <c r="AZ438" s="162">
        <v>1</v>
      </c>
      <c r="BA438" s="162">
        <v>0</v>
      </c>
      <c r="BB438" s="162">
        <v>0</v>
      </c>
      <c r="BC438" s="169">
        <v>2263</v>
      </c>
      <c r="BD438" s="169">
        <v>2263</v>
      </c>
      <c r="BE438" s="169">
        <v>0</v>
      </c>
      <c r="BF438" s="169">
        <v>0</v>
      </c>
      <c r="BG438" s="162">
        <v>1</v>
      </c>
      <c r="BH438" s="169">
        <v>2252</v>
      </c>
      <c r="BI438" s="169">
        <v>2252</v>
      </c>
      <c r="BJ438" s="169">
        <v>0</v>
      </c>
      <c r="BK438" s="162">
        <v>0</v>
      </c>
      <c r="BL438" s="169">
        <v>0</v>
      </c>
      <c r="BM438" s="169">
        <v>0</v>
      </c>
      <c r="BN438" s="169">
        <v>0</v>
      </c>
      <c r="BO438" s="169">
        <v>0</v>
      </c>
      <c r="BP438" s="169">
        <v>0</v>
      </c>
      <c r="BQ438" s="162">
        <v>0</v>
      </c>
      <c r="BR438" s="169">
        <v>0</v>
      </c>
      <c r="BS438" s="169">
        <v>0</v>
      </c>
      <c r="BT438" s="169">
        <v>0</v>
      </c>
      <c r="BU438" s="161" t="s">
        <v>535</v>
      </c>
      <c r="BV438" s="161" t="s">
        <v>2743</v>
      </c>
      <c r="BW438" s="161" t="s">
        <v>1195</v>
      </c>
      <c r="BX438" s="161" t="s">
        <v>1235</v>
      </c>
      <c r="BY438" s="161" t="s">
        <v>2754</v>
      </c>
      <c r="BZ438" s="161" t="s">
        <v>1235</v>
      </c>
      <c r="CB438" s="161" t="s">
        <v>1235</v>
      </c>
      <c r="CF438" s="161" t="s">
        <v>2879</v>
      </c>
      <c r="CG438" s="161" t="s">
        <v>2880</v>
      </c>
      <c r="CI438" s="161">
        <v>0</v>
      </c>
      <c r="CJ438" s="161">
        <v>1.3628332945305099</v>
      </c>
      <c r="CK438" s="161" t="s">
        <v>2757</v>
      </c>
      <c r="CL438" s="220" t="s">
        <v>2758</v>
      </c>
    </row>
    <row r="439" spans="1:90" x14ac:dyDescent="0.25">
      <c r="A439" s="161">
        <v>1938</v>
      </c>
      <c r="B439" s="201" t="s">
        <v>2932</v>
      </c>
      <c r="C439" s="161" t="s">
        <v>2932</v>
      </c>
      <c r="D439" s="201" t="s">
        <v>1369</v>
      </c>
      <c r="E439" s="201" t="s">
        <v>1369</v>
      </c>
      <c r="F439" s="161" t="s">
        <v>2933</v>
      </c>
      <c r="G439" s="161" t="s">
        <v>2934</v>
      </c>
      <c r="H439" s="161" t="s">
        <v>2934</v>
      </c>
      <c r="I439" s="161" t="s">
        <v>2877</v>
      </c>
      <c r="J439" s="161" t="s">
        <v>2878</v>
      </c>
      <c r="O439" s="161" t="s">
        <v>2835</v>
      </c>
      <c r="P439" s="169">
        <v>3086</v>
      </c>
      <c r="Q439" s="190">
        <v>3086</v>
      </c>
      <c r="R439" s="162">
        <v>1</v>
      </c>
      <c r="S439" s="190">
        <v>3028</v>
      </c>
      <c r="T439" s="190">
        <v>3028</v>
      </c>
      <c r="U439" s="190">
        <v>3028</v>
      </c>
      <c r="V439" s="162">
        <v>1</v>
      </c>
      <c r="W439" s="162">
        <v>1</v>
      </c>
      <c r="X439" s="190">
        <v>3013</v>
      </c>
      <c r="Y439" s="190">
        <v>3013</v>
      </c>
      <c r="Z439" s="190">
        <v>3013</v>
      </c>
      <c r="AA439" s="162">
        <v>1</v>
      </c>
      <c r="AB439" s="162">
        <v>1</v>
      </c>
      <c r="AC439" s="169">
        <v>2992</v>
      </c>
      <c r="AD439" s="169">
        <v>2992</v>
      </c>
      <c r="AE439" s="169">
        <v>2992</v>
      </c>
      <c r="AF439" s="162">
        <v>1</v>
      </c>
      <c r="AG439" s="162">
        <v>1</v>
      </c>
      <c r="AH439" s="169">
        <v>2922</v>
      </c>
      <c r="AI439" s="169">
        <v>2922</v>
      </c>
      <c r="AJ439" s="169">
        <v>2922</v>
      </c>
      <c r="AK439" s="169">
        <v>2922</v>
      </c>
      <c r="AL439" s="162">
        <v>1</v>
      </c>
      <c r="AM439" s="162">
        <v>1</v>
      </c>
      <c r="AN439" s="162">
        <v>1</v>
      </c>
      <c r="AO439" s="224">
        <v>2861</v>
      </c>
      <c r="AP439" s="169">
        <v>2861</v>
      </c>
      <c r="AQ439" s="169">
        <v>2861</v>
      </c>
      <c r="AR439" s="169">
        <v>2861</v>
      </c>
      <c r="AS439" s="162">
        <v>1</v>
      </c>
      <c r="AT439" s="162">
        <v>1</v>
      </c>
      <c r="AU439" s="162">
        <v>1</v>
      </c>
      <c r="AV439" s="169">
        <v>2876</v>
      </c>
      <c r="AW439" s="169">
        <v>2876</v>
      </c>
      <c r="AX439" s="169">
        <v>0</v>
      </c>
      <c r="AY439" s="169">
        <v>0</v>
      </c>
      <c r="AZ439" s="162">
        <v>1</v>
      </c>
      <c r="BA439" s="162">
        <v>0</v>
      </c>
      <c r="BB439" s="162">
        <v>0</v>
      </c>
      <c r="BC439" s="169">
        <v>2877</v>
      </c>
      <c r="BD439" s="169">
        <v>2877</v>
      </c>
      <c r="BE439" s="169">
        <v>0</v>
      </c>
      <c r="BF439" s="169">
        <v>0</v>
      </c>
      <c r="BG439" s="162">
        <v>1</v>
      </c>
      <c r="BH439" s="169">
        <v>2847</v>
      </c>
      <c r="BI439" s="169">
        <v>2847</v>
      </c>
      <c r="BJ439" s="169">
        <v>0</v>
      </c>
      <c r="BK439" s="162">
        <v>0</v>
      </c>
      <c r="BL439" s="169">
        <v>0</v>
      </c>
      <c r="BM439" s="169">
        <v>0</v>
      </c>
      <c r="BN439" s="169">
        <v>0</v>
      </c>
      <c r="BO439" s="169">
        <v>0</v>
      </c>
      <c r="BP439" s="169">
        <v>0</v>
      </c>
      <c r="BQ439" s="162">
        <v>0</v>
      </c>
      <c r="BR439" s="169">
        <v>0</v>
      </c>
      <c r="BS439" s="169">
        <v>0</v>
      </c>
      <c r="BT439" s="169">
        <v>0</v>
      </c>
      <c r="BU439" s="161" t="s">
        <v>535</v>
      </c>
      <c r="BV439" s="161" t="s">
        <v>2743</v>
      </c>
      <c r="BW439" s="161" t="s">
        <v>1195</v>
      </c>
      <c r="BX439" s="161" t="s">
        <v>1235</v>
      </c>
      <c r="BY439" s="161" t="s">
        <v>2754</v>
      </c>
      <c r="BZ439" s="161" t="s">
        <v>1235</v>
      </c>
      <c r="CB439" s="161" t="s">
        <v>1235</v>
      </c>
      <c r="CF439" s="161" t="s">
        <v>2879</v>
      </c>
      <c r="CG439" s="161" t="s">
        <v>2880</v>
      </c>
      <c r="CI439" s="161">
        <v>0</v>
      </c>
      <c r="CJ439" s="161">
        <v>1.3445418380093399</v>
      </c>
      <c r="CK439" s="161" t="s">
        <v>2757</v>
      </c>
      <c r="CL439" s="220" t="s">
        <v>2758</v>
      </c>
    </row>
    <row r="440" spans="1:90" x14ac:dyDescent="0.25">
      <c r="A440" s="161">
        <v>1939</v>
      </c>
      <c r="B440" s="201" t="s">
        <v>2935</v>
      </c>
      <c r="C440" s="161" t="s">
        <v>2935</v>
      </c>
      <c r="D440" s="201" t="s">
        <v>1369</v>
      </c>
      <c r="E440" s="201" t="s">
        <v>1369</v>
      </c>
      <c r="F440" s="161" t="s">
        <v>2936</v>
      </c>
      <c r="G440" s="161" t="s">
        <v>2937</v>
      </c>
      <c r="H440" s="161" t="s">
        <v>2938</v>
      </c>
      <c r="I440" s="161" t="s">
        <v>2877</v>
      </c>
      <c r="J440" s="161" t="s">
        <v>2878</v>
      </c>
      <c r="O440" s="161" t="s">
        <v>2835</v>
      </c>
      <c r="P440" s="169">
        <v>1894</v>
      </c>
      <c r="Q440" s="190">
        <v>1894</v>
      </c>
      <c r="R440" s="162">
        <v>1</v>
      </c>
      <c r="S440" s="190">
        <v>1909</v>
      </c>
      <c r="T440" s="190">
        <v>1909</v>
      </c>
      <c r="U440" s="190">
        <v>1909</v>
      </c>
      <c r="V440" s="162">
        <v>1</v>
      </c>
      <c r="W440" s="162">
        <v>1</v>
      </c>
      <c r="X440" s="190">
        <v>1942</v>
      </c>
      <c r="Y440" s="190">
        <v>1942</v>
      </c>
      <c r="Z440" s="190">
        <v>1942</v>
      </c>
      <c r="AA440" s="162">
        <v>1</v>
      </c>
      <c r="AB440" s="162">
        <v>1</v>
      </c>
      <c r="AC440" s="169">
        <v>1941</v>
      </c>
      <c r="AD440" s="169">
        <v>1941</v>
      </c>
      <c r="AE440" s="169">
        <v>1941</v>
      </c>
      <c r="AF440" s="162">
        <v>1</v>
      </c>
      <c r="AG440" s="162">
        <v>1</v>
      </c>
      <c r="AH440" s="169">
        <v>1898</v>
      </c>
      <c r="AI440" s="169">
        <v>1898</v>
      </c>
      <c r="AJ440" s="169">
        <v>1898</v>
      </c>
      <c r="AK440" s="169">
        <v>1898</v>
      </c>
      <c r="AL440" s="162">
        <v>1</v>
      </c>
      <c r="AM440" s="162">
        <v>1</v>
      </c>
      <c r="AN440" s="162">
        <v>1</v>
      </c>
      <c r="AO440" s="224">
        <v>1865</v>
      </c>
      <c r="AP440" s="169">
        <v>1865</v>
      </c>
      <c r="AQ440" s="169">
        <v>1865</v>
      </c>
      <c r="AR440" s="169">
        <v>1865</v>
      </c>
      <c r="AS440" s="162">
        <v>1</v>
      </c>
      <c r="AT440" s="162">
        <v>1</v>
      </c>
      <c r="AU440" s="162">
        <v>1</v>
      </c>
      <c r="AV440" s="169">
        <v>1890</v>
      </c>
      <c r="AW440" s="169">
        <v>1890</v>
      </c>
      <c r="AX440" s="169">
        <v>0</v>
      </c>
      <c r="AY440" s="169">
        <v>0</v>
      </c>
      <c r="AZ440" s="162">
        <v>1</v>
      </c>
      <c r="BA440" s="162">
        <v>0</v>
      </c>
      <c r="BB440" s="162">
        <v>0</v>
      </c>
      <c r="BC440" s="169">
        <v>1856</v>
      </c>
      <c r="BD440" s="169">
        <v>1856</v>
      </c>
      <c r="BE440" s="169">
        <v>0</v>
      </c>
      <c r="BF440" s="169">
        <v>0</v>
      </c>
      <c r="BG440" s="162">
        <v>1</v>
      </c>
      <c r="BH440" s="169">
        <v>1841</v>
      </c>
      <c r="BI440" s="169">
        <v>1841</v>
      </c>
      <c r="BJ440" s="169">
        <v>0</v>
      </c>
      <c r="BK440" s="162">
        <v>0</v>
      </c>
      <c r="BL440" s="169">
        <v>0</v>
      </c>
      <c r="BM440" s="169">
        <v>0</v>
      </c>
      <c r="BN440" s="169">
        <v>0</v>
      </c>
      <c r="BO440" s="169">
        <v>0</v>
      </c>
      <c r="BP440" s="169">
        <v>0</v>
      </c>
      <c r="BQ440" s="162">
        <v>0</v>
      </c>
      <c r="BR440" s="169">
        <v>0</v>
      </c>
      <c r="BS440" s="169">
        <v>0</v>
      </c>
      <c r="BT440" s="169">
        <v>0</v>
      </c>
      <c r="BU440" s="161" t="s">
        <v>535</v>
      </c>
      <c r="BV440" s="161" t="s">
        <v>2743</v>
      </c>
      <c r="BW440" s="161" t="s">
        <v>1195</v>
      </c>
      <c r="BX440" s="161" t="s">
        <v>1235</v>
      </c>
      <c r="BY440" s="161" t="s">
        <v>2754</v>
      </c>
      <c r="BZ440" s="161" t="s">
        <v>1235</v>
      </c>
      <c r="CB440" s="161" t="s">
        <v>1235</v>
      </c>
      <c r="CF440" s="161" t="s">
        <v>2879</v>
      </c>
      <c r="CG440" s="161" t="s">
        <v>2880</v>
      </c>
      <c r="CI440" s="161">
        <v>0</v>
      </c>
      <c r="CJ440" s="161">
        <v>1.25045309810717</v>
      </c>
      <c r="CK440" s="161" t="s">
        <v>2757</v>
      </c>
      <c r="CL440" s="220" t="s">
        <v>2758</v>
      </c>
    </row>
    <row r="441" spans="1:90" x14ac:dyDescent="0.25">
      <c r="A441" s="161">
        <v>1940</v>
      </c>
      <c r="B441" s="201" t="s">
        <v>2939</v>
      </c>
      <c r="C441" s="161" t="s">
        <v>2939</v>
      </c>
      <c r="D441" s="201" t="s">
        <v>1369</v>
      </c>
      <c r="E441" s="201" t="s">
        <v>1369</v>
      </c>
      <c r="F441" s="161" t="s">
        <v>2940</v>
      </c>
      <c r="G441" s="161" t="s">
        <v>2941</v>
      </c>
      <c r="H441" s="161" t="s">
        <v>2941</v>
      </c>
      <c r="I441" s="161" t="s">
        <v>2877</v>
      </c>
      <c r="J441" s="161" t="s">
        <v>2878</v>
      </c>
      <c r="O441" s="161" t="s">
        <v>2835</v>
      </c>
      <c r="P441" s="169">
        <v>2185</v>
      </c>
      <c r="Q441" s="190">
        <v>2185</v>
      </c>
      <c r="R441" s="162">
        <v>1</v>
      </c>
      <c r="S441" s="190">
        <v>2210</v>
      </c>
      <c r="T441" s="190">
        <v>2210</v>
      </c>
      <c r="U441" s="190">
        <v>2210</v>
      </c>
      <c r="V441" s="162">
        <v>1</v>
      </c>
      <c r="W441" s="162">
        <v>1</v>
      </c>
      <c r="X441" s="190">
        <v>2208</v>
      </c>
      <c r="Y441" s="190">
        <v>2208</v>
      </c>
      <c r="Z441" s="190">
        <v>2208</v>
      </c>
      <c r="AA441" s="162">
        <v>1</v>
      </c>
      <c r="AB441" s="162">
        <v>1</v>
      </c>
      <c r="AC441" s="169">
        <v>2221</v>
      </c>
      <c r="AD441" s="169">
        <v>2221</v>
      </c>
      <c r="AE441" s="169">
        <v>2221</v>
      </c>
      <c r="AF441" s="162">
        <v>1</v>
      </c>
      <c r="AG441" s="162">
        <v>1</v>
      </c>
      <c r="AH441" s="169">
        <v>2182</v>
      </c>
      <c r="AI441" s="169">
        <v>2182</v>
      </c>
      <c r="AJ441" s="169">
        <v>2182</v>
      </c>
      <c r="AK441" s="169">
        <v>2182</v>
      </c>
      <c r="AL441" s="162">
        <v>1</v>
      </c>
      <c r="AM441" s="162">
        <v>1</v>
      </c>
      <c r="AN441" s="162">
        <v>1</v>
      </c>
      <c r="AO441" s="224">
        <v>2150</v>
      </c>
      <c r="AP441" s="169">
        <v>2150</v>
      </c>
      <c r="AQ441" s="169">
        <v>2150</v>
      </c>
      <c r="AR441" s="169">
        <v>2150</v>
      </c>
      <c r="AS441" s="162">
        <v>1</v>
      </c>
      <c r="AT441" s="162">
        <v>1</v>
      </c>
      <c r="AU441" s="162">
        <v>1</v>
      </c>
      <c r="AV441" s="169">
        <v>2132</v>
      </c>
      <c r="AW441" s="169">
        <v>2132</v>
      </c>
      <c r="AX441" s="169">
        <v>0</v>
      </c>
      <c r="AY441" s="169">
        <v>0</v>
      </c>
      <c r="AZ441" s="162">
        <v>1</v>
      </c>
      <c r="BA441" s="162">
        <v>0</v>
      </c>
      <c r="BB441" s="162">
        <v>0</v>
      </c>
      <c r="BC441" s="169">
        <v>2132</v>
      </c>
      <c r="BD441" s="169">
        <v>2132</v>
      </c>
      <c r="BE441" s="169">
        <v>0</v>
      </c>
      <c r="BF441" s="169">
        <v>0</v>
      </c>
      <c r="BG441" s="162">
        <v>1</v>
      </c>
      <c r="BH441" s="169">
        <v>2097</v>
      </c>
      <c r="BI441" s="169">
        <v>2097</v>
      </c>
      <c r="BJ441" s="169">
        <v>0</v>
      </c>
      <c r="BK441" s="162">
        <v>0</v>
      </c>
      <c r="BL441" s="169">
        <v>0</v>
      </c>
      <c r="BM441" s="169">
        <v>0</v>
      </c>
      <c r="BN441" s="169">
        <v>0</v>
      </c>
      <c r="BO441" s="169">
        <v>0</v>
      </c>
      <c r="BP441" s="169">
        <v>0</v>
      </c>
      <c r="BQ441" s="162">
        <v>0</v>
      </c>
      <c r="BR441" s="169">
        <v>0</v>
      </c>
      <c r="BS441" s="169">
        <v>0</v>
      </c>
      <c r="BT441" s="169">
        <v>0</v>
      </c>
      <c r="BU441" s="161" t="s">
        <v>535</v>
      </c>
      <c r="BV441" s="161" t="s">
        <v>2743</v>
      </c>
      <c r="BW441" s="161" t="s">
        <v>1195</v>
      </c>
      <c r="BX441" s="161" t="s">
        <v>1235</v>
      </c>
      <c r="BY441" s="161" t="s">
        <v>2754</v>
      </c>
      <c r="BZ441" s="161" t="s">
        <v>1235</v>
      </c>
      <c r="CB441" s="161" t="s">
        <v>1235</v>
      </c>
      <c r="CF441" s="161" t="s">
        <v>2879</v>
      </c>
      <c r="CG441" s="161" t="s">
        <v>2880</v>
      </c>
      <c r="CI441" s="161">
        <v>0</v>
      </c>
      <c r="CJ441" s="161">
        <v>1.3571538429671299</v>
      </c>
      <c r="CK441" s="161" t="s">
        <v>2757</v>
      </c>
      <c r="CL441" s="220" t="s">
        <v>2758</v>
      </c>
    </row>
    <row r="442" spans="1:90" x14ac:dyDescent="0.25">
      <c r="A442" s="161">
        <v>1941</v>
      </c>
      <c r="B442" s="201" t="s">
        <v>2942</v>
      </c>
      <c r="C442" s="161" t="s">
        <v>2942</v>
      </c>
      <c r="D442" s="201" t="s">
        <v>1369</v>
      </c>
      <c r="E442" s="201" t="s">
        <v>1369</v>
      </c>
      <c r="F442" s="161" t="s">
        <v>2943</v>
      </c>
      <c r="G442" s="161" t="s">
        <v>2944</v>
      </c>
      <c r="H442" s="161" t="s">
        <v>2944</v>
      </c>
      <c r="I442" s="161" t="s">
        <v>2877</v>
      </c>
      <c r="J442" s="161" t="s">
        <v>2878</v>
      </c>
      <c r="O442" s="161" t="s">
        <v>2835</v>
      </c>
      <c r="P442" s="169">
        <v>2885</v>
      </c>
      <c r="Q442" s="190">
        <v>2885</v>
      </c>
      <c r="R442" s="162">
        <v>1</v>
      </c>
      <c r="S442" s="190">
        <v>2880</v>
      </c>
      <c r="T442" s="190">
        <v>2880</v>
      </c>
      <c r="U442" s="190">
        <v>2880</v>
      </c>
      <c r="V442" s="162">
        <v>1</v>
      </c>
      <c r="W442" s="162">
        <v>1</v>
      </c>
      <c r="X442" s="190">
        <v>2905</v>
      </c>
      <c r="Y442" s="190">
        <v>2905</v>
      </c>
      <c r="Z442" s="190">
        <v>2905</v>
      </c>
      <c r="AA442" s="162">
        <v>1</v>
      </c>
      <c r="AB442" s="162">
        <v>1</v>
      </c>
      <c r="AC442" s="169">
        <v>2881</v>
      </c>
      <c r="AD442" s="169">
        <v>2881</v>
      </c>
      <c r="AE442" s="169">
        <v>2881</v>
      </c>
      <c r="AF442" s="162">
        <v>1</v>
      </c>
      <c r="AG442" s="162">
        <v>1</v>
      </c>
      <c r="AH442" s="169">
        <v>2895</v>
      </c>
      <c r="AI442" s="169">
        <v>2895</v>
      </c>
      <c r="AJ442" s="169">
        <v>2895</v>
      </c>
      <c r="AK442" s="169">
        <v>2895</v>
      </c>
      <c r="AL442" s="162">
        <v>1</v>
      </c>
      <c r="AM442" s="162">
        <v>1</v>
      </c>
      <c r="AN442" s="162">
        <v>1</v>
      </c>
      <c r="AO442" s="224">
        <v>2920</v>
      </c>
      <c r="AP442" s="169">
        <v>2920</v>
      </c>
      <c r="AQ442" s="169">
        <v>2920</v>
      </c>
      <c r="AR442" s="169">
        <v>2920</v>
      </c>
      <c r="AS442" s="162">
        <v>1</v>
      </c>
      <c r="AT442" s="162">
        <v>1</v>
      </c>
      <c r="AU442" s="162">
        <v>1</v>
      </c>
      <c r="AV442" s="169">
        <v>2912</v>
      </c>
      <c r="AW442" s="169">
        <v>2912</v>
      </c>
      <c r="AX442" s="169">
        <v>0</v>
      </c>
      <c r="AY442" s="169">
        <v>0</v>
      </c>
      <c r="AZ442" s="162">
        <v>1</v>
      </c>
      <c r="BA442" s="162">
        <v>0</v>
      </c>
      <c r="BB442" s="162">
        <v>0</v>
      </c>
      <c r="BC442" s="169">
        <v>2925</v>
      </c>
      <c r="BD442" s="169">
        <v>2925</v>
      </c>
      <c r="BE442" s="169">
        <v>0</v>
      </c>
      <c r="BF442" s="169">
        <v>0</v>
      </c>
      <c r="BG442" s="162">
        <v>1</v>
      </c>
      <c r="BH442" s="169">
        <v>2917</v>
      </c>
      <c r="BI442" s="169">
        <v>2917</v>
      </c>
      <c r="BJ442" s="169">
        <v>0</v>
      </c>
      <c r="BK442" s="162">
        <v>0</v>
      </c>
      <c r="BL442" s="169">
        <v>0</v>
      </c>
      <c r="BM442" s="169">
        <v>0</v>
      </c>
      <c r="BN442" s="169">
        <v>0</v>
      </c>
      <c r="BO442" s="169">
        <v>0</v>
      </c>
      <c r="BP442" s="169">
        <v>0</v>
      </c>
      <c r="BQ442" s="162">
        <v>0</v>
      </c>
      <c r="BR442" s="169">
        <v>0</v>
      </c>
      <c r="BS442" s="169">
        <v>0</v>
      </c>
      <c r="BT442" s="169">
        <v>0</v>
      </c>
      <c r="BU442" s="161" t="s">
        <v>535</v>
      </c>
      <c r="BV442" s="161" t="s">
        <v>2743</v>
      </c>
      <c r="BW442" s="161" t="s">
        <v>1195</v>
      </c>
      <c r="BX442" s="161" t="s">
        <v>1235</v>
      </c>
      <c r="BY442" s="161" t="s">
        <v>2754</v>
      </c>
      <c r="BZ442" s="161" t="s">
        <v>1235</v>
      </c>
      <c r="CB442" s="161" t="s">
        <v>1235</v>
      </c>
      <c r="CF442" s="161" t="s">
        <v>2879</v>
      </c>
      <c r="CG442" s="161" t="s">
        <v>2880</v>
      </c>
      <c r="CI442" s="161">
        <v>0</v>
      </c>
      <c r="CJ442" s="161">
        <v>1.2457146698050601</v>
      </c>
      <c r="CK442" s="161" t="s">
        <v>2757</v>
      </c>
      <c r="CL442" s="220" t="s">
        <v>2758</v>
      </c>
    </row>
    <row r="443" spans="1:90" x14ac:dyDescent="0.25">
      <c r="A443" s="161">
        <v>1942</v>
      </c>
      <c r="B443" s="201" t="s">
        <v>2945</v>
      </c>
      <c r="C443" s="161" t="s">
        <v>2945</v>
      </c>
      <c r="D443" s="201" t="s">
        <v>1369</v>
      </c>
      <c r="E443" s="201" t="s">
        <v>1369</v>
      </c>
      <c r="F443" s="161" t="s">
        <v>2946</v>
      </c>
      <c r="G443" s="161" t="s">
        <v>2947</v>
      </c>
      <c r="H443" s="161" t="s">
        <v>2947</v>
      </c>
      <c r="I443" s="161" t="s">
        <v>2877</v>
      </c>
      <c r="J443" s="161" t="s">
        <v>2878</v>
      </c>
      <c r="O443" s="161" t="s">
        <v>2835</v>
      </c>
      <c r="P443" s="169">
        <v>4805</v>
      </c>
      <c r="Q443" s="190">
        <v>4805</v>
      </c>
      <c r="R443" s="162">
        <v>1</v>
      </c>
      <c r="S443" s="190">
        <v>4807</v>
      </c>
      <c r="T443" s="190">
        <v>4807</v>
      </c>
      <c r="U443" s="190">
        <v>4807</v>
      </c>
      <c r="V443" s="162">
        <v>1</v>
      </c>
      <c r="W443" s="162">
        <v>1</v>
      </c>
      <c r="X443" s="190">
        <v>4850</v>
      </c>
      <c r="Y443" s="190">
        <v>4850</v>
      </c>
      <c r="Z443" s="190">
        <v>4850</v>
      </c>
      <c r="AA443" s="162">
        <v>1</v>
      </c>
      <c r="AB443" s="162">
        <v>1</v>
      </c>
      <c r="AC443" s="169">
        <v>4854</v>
      </c>
      <c r="AD443" s="169">
        <v>4854</v>
      </c>
      <c r="AE443" s="169">
        <v>4854</v>
      </c>
      <c r="AF443" s="162">
        <v>1</v>
      </c>
      <c r="AG443" s="162">
        <v>1</v>
      </c>
      <c r="AH443" s="169">
        <v>4882</v>
      </c>
      <c r="AI443" s="169">
        <v>4882</v>
      </c>
      <c r="AJ443" s="169">
        <v>4882</v>
      </c>
      <c r="AK443" s="169">
        <v>4882</v>
      </c>
      <c r="AL443" s="162">
        <v>1</v>
      </c>
      <c r="AM443" s="162">
        <v>1</v>
      </c>
      <c r="AN443" s="162">
        <v>1</v>
      </c>
      <c r="AO443" s="224">
        <v>4895</v>
      </c>
      <c r="AP443" s="169">
        <v>4895</v>
      </c>
      <c r="AQ443" s="169">
        <v>4895</v>
      </c>
      <c r="AR443" s="169">
        <v>4895</v>
      </c>
      <c r="AS443" s="162">
        <v>1</v>
      </c>
      <c r="AT443" s="162">
        <v>1</v>
      </c>
      <c r="AU443" s="162">
        <v>1</v>
      </c>
      <c r="AV443" s="169">
        <v>4919</v>
      </c>
      <c r="AW443" s="169">
        <v>4919</v>
      </c>
      <c r="AX443" s="169">
        <v>0</v>
      </c>
      <c r="AY443" s="169">
        <v>0</v>
      </c>
      <c r="AZ443" s="162">
        <v>1</v>
      </c>
      <c r="BA443" s="162">
        <v>0</v>
      </c>
      <c r="BB443" s="162">
        <v>0</v>
      </c>
      <c r="BC443" s="169">
        <v>4944</v>
      </c>
      <c r="BD443" s="169">
        <v>4944</v>
      </c>
      <c r="BE443" s="169">
        <v>0</v>
      </c>
      <c r="BF443" s="169">
        <v>0</v>
      </c>
      <c r="BG443" s="162">
        <v>1</v>
      </c>
      <c r="BH443" s="169">
        <v>4909</v>
      </c>
      <c r="BI443" s="169">
        <v>4909</v>
      </c>
      <c r="BJ443" s="169">
        <v>0</v>
      </c>
      <c r="BK443" s="162">
        <v>0</v>
      </c>
      <c r="BL443" s="169">
        <v>0</v>
      </c>
      <c r="BM443" s="169">
        <v>0</v>
      </c>
      <c r="BN443" s="169">
        <v>0</v>
      </c>
      <c r="BO443" s="169">
        <v>0</v>
      </c>
      <c r="BP443" s="169">
        <v>0</v>
      </c>
      <c r="BQ443" s="162">
        <v>0</v>
      </c>
      <c r="BR443" s="169">
        <v>0</v>
      </c>
      <c r="BS443" s="169">
        <v>0</v>
      </c>
      <c r="BT443" s="169">
        <v>0</v>
      </c>
      <c r="BU443" s="161" t="s">
        <v>535</v>
      </c>
      <c r="BV443" s="161" t="s">
        <v>2743</v>
      </c>
      <c r="BW443" s="161" t="s">
        <v>1195</v>
      </c>
      <c r="BX443" s="161" t="s">
        <v>1235</v>
      </c>
      <c r="BY443" s="161" t="s">
        <v>2754</v>
      </c>
      <c r="BZ443" s="161" t="s">
        <v>1235</v>
      </c>
      <c r="CB443" s="161" t="s">
        <v>1235</v>
      </c>
      <c r="CF443" s="161" t="s">
        <v>2879</v>
      </c>
      <c r="CG443" s="161" t="s">
        <v>2880</v>
      </c>
      <c r="CI443" s="161">
        <v>0</v>
      </c>
      <c r="CJ443" s="161">
        <v>1.22655222160499</v>
      </c>
      <c r="CK443" s="161" t="s">
        <v>2757</v>
      </c>
      <c r="CL443" s="220" t="s">
        <v>2758</v>
      </c>
    </row>
    <row r="444" spans="1:90" x14ac:dyDescent="0.25">
      <c r="A444" s="161">
        <v>1943</v>
      </c>
      <c r="B444" s="201" t="s">
        <v>2948</v>
      </c>
      <c r="C444" s="161" t="s">
        <v>2948</v>
      </c>
      <c r="D444" s="201" t="s">
        <v>1369</v>
      </c>
      <c r="E444" s="201" t="s">
        <v>1369</v>
      </c>
      <c r="F444" s="161" t="s">
        <v>2949</v>
      </c>
      <c r="G444" s="161" t="s">
        <v>2950</v>
      </c>
      <c r="H444" s="161" t="s">
        <v>2950</v>
      </c>
      <c r="I444" s="161" t="s">
        <v>2877</v>
      </c>
      <c r="J444" s="161" t="s">
        <v>2878</v>
      </c>
      <c r="O444" s="161" t="s">
        <v>2835</v>
      </c>
      <c r="P444" s="169">
        <v>1294</v>
      </c>
      <c r="Q444" s="190">
        <v>1294</v>
      </c>
      <c r="R444" s="162">
        <v>1</v>
      </c>
      <c r="S444" s="190">
        <v>1284</v>
      </c>
      <c r="T444" s="190">
        <v>1284</v>
      </c>
      <c r="U444" s="190">
        <v>1284</v>
      </c>
      <c r="V444" s="162">
        <v>1</v>
      </c>
      <c r="W444" s="162">
        <v>1</v>
      </c>
      <c r="X444" s="190">
        <v>1245</v>
      </c>
      <c r="Y444" s="190">
        <v>1245</v>
      </c>
      <c r="Z444" s="190">
        <v>1245</v>
      </c>
      <c r="AA444" s="162">
        <v>1</v>
      </c>
      <c r="AB444" s="162">
        <v>1</v>
      </c>
      <c r="AC444" s="169">
        <v>1234</v>
      </c>
      <c r="AD444" s="169">
        <v>1234</v>
      </c>
      <c r="AE444" s="169">
        <v>1234</v>
      </c>
      <c r="AF444" s="162">
        <v>1</v>
      </c>
      <c r="AG444" s="162">
        <v>1</v>
      </c>
      <c r="AH444" s="169">
        <v>1226</v>
      </c>
      <c r="AI444" s="169">
        <v>1226</v>
      </c>
      <c r="AJ444" s="169">
        <v>1226</v>
      </c>
      <c r="AK444" s="169">
        <v>1226</v>
      </c>
      <c r="AL444" s="162">
        <v>1</v>
      </c>
      <c r="AM444" s="162">
        <v>1</v>
      </c>
      <c r="AN444" s="162">
        <v>1</v>
      </c>
      <c r="AO444" s="224">
        <v>1231</v>
      </c>
      <c r="AP444" s="169">
        <v>1231</v>
      </c>
      <c r="AQ444" s="169">
        <v>1231</v>
      </c>
      <c r="AR444" s="169">
        <v>1231</v>
      </c>
      <c r="AS444" s="162">
        <v>1</v>
      </c>
      <c r="AT444" s="162">
        <v>1</v>
      </c>
      <c r="AU444" s="162">
        <v>1</v>
      </c>
      <c r="AV444" s="169">
        <v>1233</v>
      </c>
      <c r="AW444" s="169">
        <v>1233</v>
      </c>
      <c r="AX444" s="169">
        <v>0</v>
      </c>
      <c r="AY444" s="169">
        <v>0</v>
      </c>
      <c r="AZ444" s="162">
        <v>1</v>
      </c>
      <c r="BA444" s="162">
        <v>0</v>
      </c>
      <c r="BB444" s="162">
        <v>0</v>
      </c>
      <c r="BC444" s="169">
        <v>1224</v>
      </c>
      <c r="BD444" s="169">
        <v>1224</v>
      </c>
      <c r="BE444" s="169">
        <v>0</v>
      </c>
      <c r="BF444" s="169">
        <v>0</v>
      </c>
      <c r="BG444" s="162">
        <v>1</v>
      </c>
      <c r="BH444" s="169">
        <v>1202</v>
      </c>
      <c r="BI444" s="169">
        <v>1202</v>
      </c>
      <c r="BJ444" s="169">
        <v>0</v>
      </c>
      <c r="BK444" s="162">
        <v>0</v>
      </c>
      <c r="BL444" s="169">
        <v>0</v>
      </c>
      <c r="BM444" s="169">
        <v>0</v>
      </c>
      <c r="BN444" s="169">
        <v>0</v>
      </c>
      <c r="BO444" s="169">
        <v>0</v>
      </c>
      <c r="BP444" s="169">
        <v>0</v>
      </c>
      <c r="BQ444" s="162">
        <v>0</v>
      </c>
      <c r="BR444" s="169">
        <v>0</v>
      </c>
      <c r="BS444" s="169">
        <v>0</v>
      </c>
      <c r="BT444" s="169">
        <v>0</v>
      </c>
      <c r="BU444" s="161" t="s">
        <v>535</v>
      </c>
      <c r="BV444" s="161" t="s">
        <v>2743</v>
      </c>
      <c r="BW444" s="161" t="s">
        <v>1195</v>
      </c>
      <c r="BX444" s="161" t="s">
        <v>1235</v>
      </c>
      <c r="BY444" s="161" t="s">
        <v>2754</v>
      </c>
      <c r="BZ444" s="161" t="s">
        <v>1235</v>
      </c>
      <c r="CB444" s="161" t="s">
        <v>1235</v>
      </c>
      <c r="CF444" s="161" t="s">
        <v>2879</v>
      </c>
      <c r="CG444" s="161" t="s">
        <v>2880</v>
      </c>
      <c r="CI444" s="161">
        <v>0</v>
      </c>
      <c r="CJ444" s="161">
        <v>1.42938038884704</v>
      </c>
      <c r="CK444" s="161" t="s">
        <v>2757</v>
      </c>
      <c r="CL444" s="220" t="s">
        <v>2758</v>
      </c>
    </row>
    <row r="445" spans="1:90" x14ac:dyDescent="0.25">
      <c r="A445" s="161">
        <v>2002</v>
      </c>
      <c r="B445" s="201" t="s">
        <v>2951</v>
      </c>
      <c r="C445" s="161" t="s">
        <v>2951</v>
      </c>
      <c r="D445" s="201" t="s">
        <v>1369</v>
      </c>
      <c r="E445" s="201" t="s">
        <v>1369</v>
      </c>
      <c r="F445" s="161" t="s">
        <v>2952</v>
      </c>
      <c r="G445" s="161" t="s">
        <v>2953</v>
      </c>
      <c r="H445" s="161" t="s">
        <v>2953</v>
      </c>
      <c r="I445" s="161" t="s">
        <v>2954</v>
      </c>
      <c r="J445" s="161" t="s">
        <v>2955</v>
      </c>
      <c r="O445" s="161" t="s">
        <v>2956</v>
      </c>
      <c r="P445" s="169">
        <v>2111</v>
      </c>
      <c r="Q445" s="190">
        <v>2111</v>
      </c>
      <c r="R445" s="162">
        <v>1</v>
      </c>
      <c r="S445" s="190">
        <v>2122</v>
      </c>
      <c r="T445" s="190">
        <v>2122</v>
      </c>
      <c r="U445" s="190">
        <v>2122</v>
      </c>
      <c r="V445" s="162">
        <v>1</v>
      </c>
      <c r="W445" s="162">
        <v>1</v>
      </c>
      <c r="X445" s="190">
        <v>2128</v>
      </c>
      <c r="Y445" s="190">
        <v>2128</v>
      </c>
      <c r="Z445" s="190">
        <v>2128</v>
      </c>
      <c r="AA445" s="162">
        <v>1</v>
      </c>
      <c r="AB445" s="162">
        <v>1</v>
      </c>
      <c r="AC445" s="169">
        <v>2119</v>
      </c>
      <c r="AD445" s="169">
        <v>2119</v>
      </c>
      <c r="AE445" s="169">
        <v>2119</v>
      </c>
      <c r="AF445" s="162">
        <v>1</v>
      </c>
      <c r="AG445" s="162">
        <v>1</v>
      </c>
      <c r="AH445" s="169">
        <v>2128</v>
      </c>
      <c r="AI445" s="169">
        <v>2128</v>
      </c>
      <c r="AJ445" s="169">
        <v>2128</v>
      </c>
      <c r="AK445" s="169">
        <v>2128</v>
      </c>
      <c r="AL445" s="162">
        <v>1</v>
      </c>
      <c r="AM445" s="162">
        <v>1</v>
      </c>
      <c r="AN445" s="162">
        <v>1</v>
      </c>
      <c r="AO445" s="224">
        <v>2137</v>
      </c>
      <c r="AP445" s="169">
        <v>2137</v>
      </c>
      <c r="AQ445" s="169">
        <v>2137</v>
      </c>
      <c r="AR445" s="169">
        <v>2137</v>
      </c>
      <c r="AS445" s="162">
        <v>1</v>
      </c>
      <c r="AT445" s="162">
        <v>1</v>
      </c>
      <c r="AU445" s="162">
        <v>1</v>
      </c>
      <c r="AV445" s="169">
        <v>2104</v>
      </c>
      <c r="AW445" s="169">
        <v>2104</v>
      </c>
      <c r="AX445" s="169">
        <v>0</v>
      </c>
      <c r="AY445" s="169">
        <v>0</v>
      </c>
      <c r="AZ445" s="162">
        <v>1</v>
      </c>
      <c r="BA445" s="162">
        <v>0</v>
      </c>
      <c r="BB445" s="162">
        <v>0</v>
      </c>
      <c r="BC445" s="169">
        <v>2110</v>
      </c>
      <c r="BD445" s="169">
        <v>2110</v>
      </c>
      <c r="BE445" s="169">
        <v>0</v>
      </c>
      <c r="BF445" s="169">
        <v>0</v>
      </c>
      <c r="BG445" s="162">
        <v>1</v>
      </c>
      <c r="BH445" s="169">
        <v>2081</v>
      </c>
      <c r="BI445" s="169">
        <v>2081</v>
      </c>
      <c r="BJ445" s="169">
        <v>0</v>
      </c>
      <c r="BK445" s="162">
        <v>0</v>
      </c>
      <c r="BL445" s="169">
        <v>0</v>
      </c>
      <c r="BM445" s="169">
        <v>0</v>
      </c>
      <c r="BN445" s="169">
        <v>0</v>
      </c>
      <c r="BO445" s="169">
        <v>0</v>
      </c>
      <c r="BP445" s="169">
        <v>0</v>
      </c>
      <c r="BQ445" s="162">
        <v>0</v>
      </c>
      <c r="BR445" s="169">
        <v>0</v>
      </c>
      <c r="BS445" s="169">
        <v>0</v>
      </c>
      <c r="BT445" s="169">
        <v>0</v>
      </c>
      <c r="BU445" s="161" t="s">
        <v>535</v>
      </c>
      <c r="BV445" s="161" t="s">
        <v>2743</v>
      </c>
      <c r="BW445" s="161" t="s">
        <v>2957</v>
      </c>
      <c r="BX445" s="161" t="s">
        <v>2958</v>
      </c>
      <c r="BY445" s="161" t="s">
        <v>2959</v>
      </c>
      <c r="BZ445" s="161" t="s">
        <v>2958</v>
      </c>
      <c r="CB445" s="161" t="s">
        <v>2958</v>
      </c>
      <c r="CF445" s="161" t="s">
        <v>2960</v>
      </c>
      <c r="CG445" s="161" t="s">
        <v>2961</v>
      </c>
      <c r="CI445" s="161">
        <v>0</v>
      </c>
      <c r="CJ445" s="161">
        <v>1.3693946149782199</v>
      </c>
      <c r="CK445" s="161" t="s">
        <v>2962</v>
      </c>
      <c r="CL445" s="161" t="s">
        <v>2963</v>
      </c>
    </row>
    <row r="446" spans="1:90" x14ac:dyDescent="0.25">
      <c r="A446" s="161">
        <v>2003</v>
      </c>
      <c r="B446" s="201" t="s">
        <v>2964</v>
      </c>
      <c r="C446" s="161" t="s">
        <v>2964</v>
      </c>
      <c r="D446" s="201" t="s">
        <v>1369</v>
      </c>
      <c r="E446" s="201" t="s">
        <v>1369</v>
      </c>
      <c r="F446" s="161" t="s">
        <v>2965</v>
      </c>
      <c r="G446" s="161" t="s">
        <v>539</v>
      </c>
      <c r="H446" s="161" t="s">
        <v>539</v>
      </c>
      <c r="I446" s="161" t="s">
        <v>2954</v>
      </c>
      <c r="J446" s="161" t="s">
        <v>2955</v>
      </c>
      <c r="O446" s="161" t="s">
        <v>2956</v>
      </c>
      <c r="P446" s="169">
        <v>6095</v>
      </c>
      <c r="Q446" s="190">
        <v>6095</v>
      </c>
      <c r="R446" s="162">
        <v>1</v>
      </c>
      <c r="S446" s="190">
        <v>6125</v>
      </c>
      <c r="T446" s="190">
        <v>6125</v>
      </c>
      <c r="U446" s="190">
        <v>6125</v>
      </c>
      <c r="V446" s="162">
        <v>1</v>
      </c>
      <c r="W446" s="162">
        <v>1</v>
      </c>
      <c r="X446" s="190">
        <v>6163</v>
      </c>
      <c r="Y446" s="190">
        <v>6163</v>
      </c>
      <c r="Z446" s="190">
        <v>6163</v>
      </c>
      <c r="AA446" s="162">
        <v>1</v>
      </c>
      <c r="AB446" s="162">
        <v>1</v>
      </c>
      <c r="AC446" s="169">
        <v>6223</v>
      </c>
      <c r="AD446" s="169">
        <v>6223</v>
      </c>
      <c r="AE446" s="169">
        <v>6223</v>
      </c>
      <c r="AF446" s="162">
        <v>1</v>
      </c>
      <c r="AG446" s="162">
        <v>1</v>
      </c>
      <c r="AH446" s="169">
        <v>6239</v>
      </c>
      <c r="AI446" s="169">
        <v>6239</v>
      </c>
      <c r="AJ446" s="169">
        <v>6239</v>
      </c>
      <c r="AK446" s="169">
        <v>6239</v>
      </c>
      <c r="AL446" s="162">
        <v>1</v>
      </c>
      <c r="AM446" s="162">
        <v>1</v>
      </c>
      <c r="AN446" s="162">
        <v>1</v>
      </c>
      <c r="AO446" s="224">
        <v>6160</v>
      </c>
      <c r="AP446" s="169">
        <v>6160</v>
      </c>
      <c r="AQ446" s="169">
        <v>6160</v>
      </c>
      <c r="AR446" s="169">
        <v>6160</v>
      </c>
      <c r="AS446" s="162">
        <v>1</v>
      </c>
      <c r="AT446" s="162">
        <v>1</v>
      </c>
      <c r="AU446" s="162">
        <v>1</v>
      </c>
      <c r="AV446" s="169">
        <v>6154</v>
      </c>
      <c r="AW446" s="169">
        <v>6154</v>
      </c>
      <c r="AX446" s="169">
        <v>0</v>
      </c>
      <c r="AY446" s="169">
        <v>0</v>
      </c>
      <c r="AZ446" s="162">
        <v>1</v>
      </c>
      <c r="BA446" s="162">
        <v>0</v>
      </c>
      <c r="BB446" s="162">
        <v>0</v>
      </c>
      <c r="BC446" s="169">
        <v>6033</v>
      </c>
      <c r="BD446" s="169">
        <v>6033</v>
      </c>
      <c r="BE446" s="169">
        <v>0</v>
      </c>
      <c r="BF446" s="169">
        <v>0</v>
      </c>
      <c r="BG446" s="162">
        <v>1</v>
      </c>
      <c r="BH446" s="169">
        <v>5894</v>
      </c>
      <c r="BI446" s="169">
        <v>5894</v>
      </c>
      <c r="BJ446" s="169">
        <v>0</v>
      </c>
      <c r="BK446" s="162">
        <v>0</v>
      </c>
      <c r="BL446" s="169">
        <v>0</v>
      </c>
      <c r="BM446" s="169">
        <v>0</v>
      </c>
      <c r="BN446" s="169">
        <v>0</v>
      </c>
      <c r="BO446" s="169">
        <v>0</v>
      </c>
      <c r="BP446" s="169">
        <v>0</v>
      </c>
      <c r="BQ446" s="162">
        <v>0</v>
      </c>
      <c r="BR446" s="169">
        <v>0</v>
      </c>
      <c r="BS446" s="169">
        <v>0</v>
      </c>
      <c r="BT446" s="169">
        <v>0</v>
      </c>
      <c r="BU446" s="161" t="s">
        <v>535</v>
      </c>
      <c r="BV446" s="161" t="s">
        <v>2743</v>
      </c>
      <c r="BW446" s="161" t="s">
        <v>2957</v>
      </c>
      <c r="BX446" s="161" t="s">
        <v>2958</v>
      </c>
      <c r="BY446" s="161" t="s">
        <v>2959</v>
      </c>
      <c r="BZ446" s="161" t="s">
        <v>2958</v>
      </c>
      <c r="CB446" s="161" t="s">
        <v>2958</v>
      </c>
      <c r="CF446" s="161" t="s">
        <v>2960</v>
      </c>
      <c r="CG446" s="161" t="s">
        <v>2961</v>
      </c>
      <c r="CI446" s="161">
        <v>0</v>
      </c>
      <c r="CJ446" s="161">
        <v>1.04214468561476</v>
      </c>
      <c r="CK446" s="161" t="s">
        <v>2962</v>
      </c>
      <c r="CL446" s="161" t="s">
        <v>2963</v>
      </c>
    </row>
    <row r="447" spans="1:90" x14ac:dyDescent="0.25">
      <c r="A447" s="161">
        <v>2004</v>
      </c>
      <c r="B447" s="201" t="s">
        <v>2966</v>
      </c>
      <c r="C447" s="161" t="s">
        <v>2966</v>
      </c>
      <c r="D447" s="201" t="s">
        <v>1369</v>
      </c>
      <c r="E447" s="201" t="s">
        <v>1369</v>
      </c>
      <c r="F447" s="161" t="s">
        <v>2967</v>
      </c>
      <c r="G447" s="161" t="s">
        <v>2968</v>
      </c>
      <c r="H447" s="161" t="s">
        <v>2968</v>
      </c>
      <c r="I447" s="161" t="s">
        <v>2969</v>
      </c>
      <c r="J447" s="161" t="s">
        <v>2970</v>
      </c>
      <c r="O447" s="161" t="s">
        <v>2956</v>
      </c>
      <c r="P447" s="169">
        <v>9912</v>
      </c>
      <c r="Q447" s="190">
        <v>9912</v>
      </c>
      <c r="R447" s="162">
        <v>1</v>
      </c>
      <c r="S447" s="190">
        <v>9934</v>
      </c>
      <c r="T447" s="190">
        <v>9934</v>
      </c>
      <c r="U447" s="190">
        <v>9934</v>
      </c>
      <c r="V447" s="162">
        <v>1</v>
      </c>
      <c r="W447" s="162">
        <v>1</v>
      </c>
      <c r="X447" s="190">
        <v>10072</v>
      </c>
      <c r="Y447" s="190">
        <v>10072</v>
      </c>
      <c r="Z447" s="190">
        <v>10072</v>
      </c>
      <c r="AA447" s="162">
        <v>1</v>
      </c>
      <c r="AB447" s="162">
        <v>1</v>
      </c>
      <c r="AC447" s="169">
        <v>10287</v>
      </c>
      <c r="AD447" s="169">
        <v>10287</v>
      </c>
      <c r="AE447" s="169">
        <v>10287</v>
      </c>
      <c r="AF447" s="162">
        <v>1</v>
      </c>
      <c r="AG447" s="162">
        <v>1</v>
      </c>
      <c r="AH447" s="169">
        <v>10417</v>
      </c>
      <c r="AI447" s="169">
        <v>10417</v>
      </c>
      <c r="AJ447" s="169">
        <v>10417</v>
      </c>
      <c r="AK447" s="169">
        <v>10417</v>
      </c>
      <c r="AL447" s="162">
        <v>1</v>
      </c>
      <c r="AM447" s="162">
        <v>1</v>
      </c>
      <c r="AN447" s="162">
        <v>1</v>
      </c>
      <c r="AO447" s="224">
        <v>10455</v>
      </c>
      <c r="AP447" s="169">
        <v>10455</v>
      </c>
      <c r="AQ447" s="169">
        <v>10455</v>
      </c>
      <c r="AR447" s="169">
        <v>10455</v>
      </c>
      <c r="AS447" s="162">
        <v>1</v>
      </c>
      <c r="AT447" s="162">
        <v>1</v>
      </c>
      <c r="AU447" s="162">
        <v>1</v>
      </c>
      <c r="AV447" s="169">
        <v>10527</v>
      </c>
      <c r="AW447" s="169">
        <v>10527</v>
      </c>
      <c r="AX447" s="169">
        <v>0</v>
      </c>
      <c r="AY447" s="169">
        <v>0</v>
      </c>
      <c r="AZ447" s="162">
        <v>1</v>
      </c>
      <c r="BA447" s="162">
        <v>0</v>
      </c>
      <c r="BB447" s="162">
        <v>0</v>
      </c>
      <c r="BC447" s="169">
        <v>10533</v>
      </c>
      <c r="BD447" s="169">
        <v>10533</v>
      </c>
      <c r="BE447" s="169">
        <v>0</v>
      </c>
      <c r="BF447" s="169">
        <v>0</v>
      </c>
      <c r="BG447" s="162">
        <v>1</v>
      </c>
      <c r="BH447" s="169">
        <v>10536</v>
      </c>
      <c r="BI447" s="169">
        <v>10536</v>
      </c>
      <c r="BJ447" s="169">
        <v>0</v>
      </c>
      <c r="BK447" s="162">
        <v>0</v>
      </c>
      <c r="BL447" s="169">
        <v>0</v>
      </c>
      <c r="BM447" s="169">
        <v>0</v>
      </c>
      <c r="BN447" s="169">
        <v>0</v>
      </c>
      <c r="BO447" s="169">
        <v>0</v>
      </c>
      <c r="BP447" s="169">
        <v>0</v>
      </c>
      <c r="BQ447" s="162">
        <v>0</v>
      </c>
      <c r="BR447" s="169">
        <v>0</v>
      </c>
      <c r="BS447" s="169">
        <v>0</v>
      </c>
      <c r="BT447" s="169">
        <v>0</v>
      </c>
      <c r="BU447" s="161" t="s">
        <v>535</v>
      </c>
      <c r="BV447" s="161" t="s">
        <v>2743</v>
      </c>
      <c r="BW447" s="161" t="s">
        <v>2957</v>
      </c>
      <c r="BX447" s="161" t="s">
        <v>2958</v>
      </c>
      <c r="BY447" s="161" t="s">
        <v>2959</v>
      </c>
      <c r="BZ447" s="161" t="s">
        <v>2958</v>
      </c>
      <c r="CB447" s="161" t="s">
        <v>2958</v>
      </c>
      <c r="CF447" s="161" t="s">
        <v>2971</v>
      </c>
      <c r="CG447" s="161" t="s">
        <v>2972</v>
      </c>
      <c r="CI447" s="161">
        <v>1</v>
      </c>
      <c r="CJ447" s="161">
        <v>1.00463507096893</v>
      </c>
      <c r="CK447" s="161" t="s">
        <v>2962</v>
      </c>
      <c r="CL447" s="161" t="s">
        <v>2963</v>
      </c>
    </row>
    <row r="448" spans="1:90" x14ac:dyDescent="0.25">
      <c r="A448" s="161">
        <v>2011</v>
      </c>
      <c r="B448" s="201" t="s">
        <v>2973</v>
      </c>
      <c r="C448" s="161" t="s">
        <v>2973</v>
      </c>
      <c r="D448" s="201" t="s">
        <v>1369</v>
      </c>
      <c r="E448" s="201" t="s">
        <v>1369</v>
      </c>
      <c r="F448" s="161" t="s">
        <v>2974</v>
      </c>
      <c r="G448" s="161" t="s">
        <v>2975</v>
      </c>
      <c r="H448" s="161" t="s">
        <v>2976</v>
      </c>
      <c r="I448" s="161" t="s">
        <v>2977</v>
      </c>
      <c r="J448" s="161" t="s">
        <v>2978</v>
      </c>
      <c r="O448" s="161" t="s">
        <v>2956</v>
      </c>
      <c r="P448" s="169">
        <v>2935</v>
      </c>
      <c r="Q448" s="190">
        <v>2935</v>
      </c>
      <c r="R448" s="162">
        <v>1</v>
      </c>
      <c r="S448" s="190">
        <v>2927</v>
      </c>
      <c r="T448" s="190">
        <v>2927</v>
      </c>
      <c r="U448" s="190">
        <v>2927</v>
      </c>
      <c r="V448" s="162">
        <v>1</v>
      </c>
      <c r="W448" s="162">
        <v>1</v>
      </c>
      <c r="X448" s="190">
        <v>2923</v>
      </c>
      <c r="Y448" s="190">
        <v>2923</v>
      </c>
      <c r="Z448" s="190">
        <v>2923</v>
      </c>
      <c r="AA448" s="162">
        <v>1</v>
      </c>
      <c r="AB448" s="162">
        <v>1</v>
      </c>
      <c r="AC448" s="169">
        <v>2931</v>
      </c>
      <c r="AD448" s="169">
        <v>2931</v>
      </c>
      <c r="AE448" s="169">
        <v>2931</v>
      </c>
      <c r="AF448" s="162">
        <v>1</v>
      </c>
      <c r="AG448" s="162">
        <v>1</v>
      </c>
      <c r="AH448" s="169">
        <v>2914</v>
      </c>
      <c r="AI448" s="169">
        <v>2914</v>
      </c>
      <c r="AJ448" s="169">
        <v>2914</v>
      </c>
      <c r="AK448" s="169">
        <v>2914</v>
      </c>
      <c r="AL448" s="162">
        <v>1</v>
      </c>
      <c r="AM448" s="162">
        <v>1</v>
      </c>
      <c r="AN448" s="162">
        <v>1</v>
      </c>
      <c r="AO448" s="224">
        <v>2956</v>
      </c>
      <c r="AP448" s="169">
        <v>2956</v>
      </c>
      <c r="AQ448" s="169">
        <v>2956</v>
      </c>
      <c r="AR448" s="169">
        <v>2956</v>
      </c>
      <c r="AS448" s="162">
        <v>1</v>
      </c>
      <c r="AT448" s="162">
        <v>1</v>
      </c>
      <c r="AU448" s="162">
        <v>1</v>
      </c>
      <c r="AV448" s="169">
        <v>2938</v>
      </c>
      <c r="AW448" s="169">
        <v>2938</v>
      </c>
      <c r="AX448" s="169">
        <v>0</v>
      </c>
      <c r="AY448" s="169">
        <v>0</v>
      </c>
      <c r="AZ448" s="162">
        <v>1</v>
      </c>
      <c r="BA448" s="162">
        <v>0</v>
      </c>
      <c r="BB448" s="162">
        <v>0</v>
      </c>
      <c r="BC448" s="169">
        <v>2946</v>
      </c>
      <c r="BD448" s="169">
        <v>2946</v>
      </c>
      <c r="BE448" s="169">
        <v>0</v>
      </c>
      <c r="BF448" s="169">
        <v>0</v>
      </c>
      <c r="BG448" s="162">
        <v>1</v>
      </c>
      <c r="BH448" s="169">
        <v>2924</v>
      </c>
      <c r="BI448" s="169">
        <v>2924</v>
      </c>
      <c r="BJ448" s="169">
        <v>0</v>
      </c>
      <c r="BK448" s="162">
        <v>0</v>
      </c>
      <c r="BL448" s="169">
        <v>0</v>
      </c>
      <c r="BM448" s="169">
        <v>0</v>
      </c>
      <c r="BN448" s="169">
        <v>0</v>
      </c>
      <c r="BO448" s="169">
        <v>0</v>
      </c>
      <c r="BP448" s="169">
        <v>0</v>
      </c>
      <c r="BQ448" s="162">
        <v>0</v>
      </c>
      <c r="BR448" s="169">
        <v>0</v>
      </c>
      <c r="BS448" s="169">
        <v>0</v>
      </c>
      <c r="BT448" s="169">
        <v>0</v>
      </c>
      <c r="BU448" s="161" t="s">
        <v>535</v>
      </c>
      <c r="BV448" s="161" t="s">
        <v>2743</v>
      </c>
      <c r="BW448" s="161" t="s">
        <v>2957</v>
      </c>
      <c r="BX448" s="161" t="s">
        <v>2958</v>
      </c>
      <c r="BY448" s="161" t="s">
        <v>2959</v>
      </c>
      <c r="BZ448" s="161" t="s">
        <v>2958</v>
      </c>
      <c r="CB448" s="161" t="s">
        <v>2958</v>
      </c>
      <c r="CF448" s="161" t="s">
        <v>2971</v>
      </c>
      <c r="CG448" s="161" t="s">
        <v>2972</v>
      </c>
      <c r="CI448" s="161">
        <v>0</v>
      </c>
      <c r="CJ448" s="161">
        <v>1.0646143522446301</v>
      </c>
      <c r="CK448" s="161" t="s">
        <v>2962</v>
      </c>
      <c r="CL448" s="161" t="s">
        <v>2963</v>
      </c>
    </row>
    <row r="449" spans="1:90" x14ac:dyDescent="0.25">
      <c r="A449" s="161">
        <v>2012</v>
      </c>
      <c r="B449" s="201" t="s">
        <v>2979</v>
      </c>
      <c r="C449" s="161" t="s">
        <v>2979</v>
      </c>
      <c r="D449" s="201" t="s">
        <v>1369</v>
      </c>
      <c r="E449" s="201" t="s">
        <v>1369</v>
      </c>
      <c r="F449" s="161" t="s">
        <v>2980</v>
      </c>
      <c r="G449" s="161" t="s">
        <v>2981</v>
      </c>
      <c r="H449" s="161" t="s">
        <v>2981</v>
      </c>
      <c r="I449" s="161" t="s">
        <v>2969</v>
      </c>
      <c r="J449" s="161" t="s">
        <v>2970</v>
      </c>
      <c r="O449" s="161" t="s">
        <v>2956</v>
      </c>
      <c r="P449" s="169">
        <v>19071</v>
      </c>
      <c r="Q449" s="190">
        <v>19071</v>
      </c>
      <c r="R449" s="162">
        <v>1</v>
      </c>
      <c r="S449" s="190">
        <v>19282</v>
      </c>
      <c r="T449" s="190">
        <v>19282</v>
      </c>
      <c r="U449" s="190">
        <v>19282</v>
      </c>
      <c r="V449" s="162">
        <v>1</v>
      </c>
      <c r="W449" s="162">
        <v>1</v>
      </c>
      <c r="X449" s="190">
        <v>19646</v>
      </c>
      <c r="Y449" s="190">
        <v>19646</v>
      </c>
      <c r="Z449" s="190">
        <v>19646</v>
      </c>
      <c r="AA449" s="162">
        <v>1</v>
      </c>
      <c r="AB449" s="162">
        <v>1</v>
      </c>
      <c r="AC449" s="169">
        <v>19822</v>
      </c>
      <c r="AD449" s="169">
        <v>19822</v>
      </c>
      <c r="AE449" s="169">
        <v>19822</v>
      </c>
      <c r="AF449" s="162">
        <v>1</v>
      </c>
      <c r="AG449" s="162">
        <v>1</v>
      </c>
      <c r="AH449" s="169">
        <v>19898</v>
      </c>
      <c r="AI449" s="169">
        <v>19898</v>
      </c>
      <c r="AJ449" s="169">
        <v>19898</v>
      </c>
      <c r="AK449" s="169">
        <v>19898</v>
      </c>
      <c r="AL449" s="162">
        <v>1</v>
      </c>
      <c r="AM449" s="162">
        <v>1</v>
      </c>
      <c r="AN449" s="162">
        <v>1</v>
      </c>
      <c r="AO449" s="224">
        <v>20097</v>
      </c>
      <c r="AP449" s="169">
        <v>20097</v>
      </c>
      <c r="AQ449" s="169">
        <v>20097</v>
      </c>
      <c r="AR449" s="169">
        <v>20097</v>
      </c>
      <c r="AS449" s="162">
        <v>1</v>
      </c>
      <c r="AT449" s="162">
        <v>1</v>
      </c>
      <c r="AU449" s="162">
        <v>1</v>
      </c>
      <c r="AV449" s="169">
        <v>20446</v>
      </c>
      <c r="AW449" s="169">
        <v>20446</v>
      </c>
      <c r="AX449" s="169">
        <v>0</v>
      </c>
      <c r="AY449" s="169">
        <v>0</v>
      </c>
      <c r="AZ449" s="162">
        <v>1</v>
      </c>
      <c r="BA449" s="162">
        <v>0</v>
      </c>
      <c r="BB449" s="162">
        <v>0</v>
      </c>
      <c r="BC449" s="169">
        <v>20635</v>
      </c>
      <c r="BD449" s="169">
        <v>20635</v>
      </c>
      <c r="BE449" s="169">
        <v>0</v>
      </c>
      <c r="BF449" s="169">
        <v>0</v>
      </c>
      <c r="BG449" s="162">
        <v>1</v>
      </c>
      <c r="BH449" s="169">
        <v>20665</v>
      </c>
      <c r="BI449" s="169">
        <v>20665</v>
      </c>
      <c r="BJ449" s="169">
        <v>0</v>
      </c>
      <c r="BK449" s="162">
        <v>0</v>
      </c>
      <c r="BL449" s="169">
        <v>0</v>
      </c>
      <c r="BM449" s="169">
        <v>0</v>
      </c>
      <c r="BN449" s="169">
        <v>0</v>
      </c>
      <c r="BO449" s="169">
        <v>0</v>
      </c>
      <c r="BP449" s="169">
        <v>0</v>
      </c>
      <c r="BQ449" s="162">
        <v>0</v>
      </c>
      <c r="BR449" s="169">
        <v>0</v>
      </c>
      <c r="BS449" s="169">
        <v>0</v>
      </c>
      <c r="BT449" s="169">
        <v>0</v>
      </c>
      <c r="BU449" s="161" t="s">
        <v>535</v>
      </c>
      <c r="BV449" s="161" t="s">
        <v>2743</v>
      </c>
      <c r="BW449" s="161" t="s">
        <v>2957</v>
      </c>
      <c r="BX449" s="161" t="s">
        <v>2958</v>
      </c>
      <c r="BY449" s="161" t="s">
        <v>2959</v>
      </c>
      <c r="BZ449" s="161" t="s">
        <v>2958</v>
      </c>
      <c r="CB449" s="161" t="s">
        <v>2958</v>
      </c>
      <c r="CF449" s="161" t="s">
        <v>2971</v>
      </c>
      <c r="CG449" s="161" t="s">
        <v>2972</v>
      </c>
      <c r="CI449" s="161">
        <v>1</v>
      </c>
      <c r="CJ449" s="161">
        <v>0.99769453732634605</v>
      </c>
      <c r="CK449" s="161" t="s">
        <v>2962</v>
      </c>
      <c r="CL449" s="161" t="s">
        <v>2963</v>
      </c>
    </row>
    <row r="450" spans="1:90" x14ac:dyDescent="0.25">
      <c r="A450" s="161">
        <v>2014</v>
      </c>
      <c r="B450" s="201" t="s">
        <v>2982</v>
      </c>
      <c r="C450" s="161" t="s">
        <v>2982</v>
      </c>
      <c r="D450" s="201" t="s">
        <v>1369</v>
      </c>
      <c r="E450" s="201" t="s">
        <v>1369</v>
      </c>
      <c r="F450" s="161" t="s">
        <v>2983</v>
      </c>
      <c r="G450" s="161" t="s">
        <v>2984</v>
      </c>
      <c r="H450" s="161" t="s">
        <v>2984</v>
      </c>
      <c r="I450" s="161" t="s">
        <v>2969</v>
      </c>
      <c r="J450" s="161" t="s">
        <v>2970</v>
      </c>
      <c r="O450" s="161" t="s">
        <v>2956</v>
      </c>
      <c r="P450" s="169">
        <v>1078</v>
      </c>
      <c r="Q450" s="190">
        <v>1078</v>
      </c>
      <c r="R450" s="162">
        <v>1</v>
      </c>
      <c r="S450" s="190">
        <v>1087</v>
      </c>
      <c r="T450" s="190">
        <v>1087</v>
      </c>
      <c r="U450" s="190">
        <v>1087</v>
      </c>
      <c r="V450" s="162">
        <v>1</v>
      </c>
      <c r="W450" s="162">
        <v>1</v>
      </c>
      <c r="X450" s="190">
        <v>1070</v>
      </c>
      <c r="Y450" s="190">
        <v>1070</v>
      </c>
      <c r="Z450" s="190">
        <v>1070</v>
      </c>
      <c r="AA450" s="162">
        <v>1</v>
      </c>
      <c r="AB450" s="162">
        <v>1</v>
      </c>
      <c r="AC450" s="169">
        <v>1027</v>
      </c>
      <c r="AD450" s="169">
        <v>1027</v>
      </c>
      <c r="AE450" s="169">
        <v>1027</v>
      </c>
      <c r="AF450" s="162">
        <v>1</v>
      </c>
      <c r="AG450" s="162">
        <v>1</v>
      </c>
      <c r="AH450" s="169">
        <v>989</v>
      </c>
      <c r="AI450" s="169">
        <v>989</v>
      </c>
      <c r="AJ450" s="169">
        <v>989</v>
      </c>
      <c r="AK450" s="169">
        <v>989</v>
      </c>
      <c r="AL450" s="162">
        <v>1</v>
      </c>
      <c r="AM450" s="162">
        <v>1</v>
      </c>
      <c r="AN450" s="162">
        <v>1</v>
      </c>
      <c r="AO450" s="224">
        <v>951</v>
      </c>
      <c r="AP450" s="169">
        <v>951</v>
      </c>
      <c r="AQ450" s="169">
        <v>951</v>
      </c>
      <c r="AR450" s="169">
        <v>951</v>
      </c>
      <c r="AS450" s="162">
        <v>1</v>
      </c>
      <c r="AT450" s="162">
        <v>1</v>
      </c>
      <c r="AU450" s="162">
        <v>1</v>
      </c>
      <c r="AV450" s="169">
        <v>968</v>
      </c>
      <c r="AW450" s="169">
        <v>968</v>
      </c>
      <c r="AX450" s="169">
        <v>0</v>
      </c>
      <c r="AY450" s="169">
        <v>0</v>
      </c>
      <c r="AZ450" s="162">
        <v>1</v>
      </c>
      <c r="BA450" s="162">
        <v>0</v>
      </c>
      <c r="BB450" s="162">
        <v>0</v>
      </c>
      <c r="BC450" s="169">
        <v>941</v>
      </c>
      <c r="BD450" s="169">
        <v>941</v>
      </c>
      <c r="BE450" s="169">
        <v>0</v>
      </c>
      <c r="BF450" s="169">
        <v>0</v>
      </c>
      <c r="BG450" s="162">
        <v>1</v>
      </c>
      <c r="BH450" s="169">
        <v>917</v>
      </c>
      <c r="BI450" s="169">
        <v>917</v>
      </c>
      <c r="BJ450" s="169">
        <v>0</v>
      </c>
      <c r="BK450" s="162">
        <v>0</v>
      </c>
      <c r="BL450" s="169">
        <v>0</v>
      </c>
      <c r="BM450" s="169">
        <v>0</v>
      </c>
      <c r="BN450" s="169">
        <v>0</v>
      </c>
      <c r="BO450" s="169">
        <v>0</v>
      </c>
      <c r="BP450" s="169">
        <v>0</v>
      </c>
      <c r="BQ450" s="162">
        <v>0</v>
      </c>
      <c r="BR450" s="169">
        <v>0</v>
      </c>
      <c r="BS450" s="169">
        <v>0</v>
      </c>
      <c r="BT450" s="169">
        <v>0</v>
      </c>
      <c r="BU450" s="161" t="s">
        <v>535</v>
      </c>
      <c r="BV450" s="161" t="s">
        <v>2743</v>
      </c>
      <c r="BW450" s="161" t="s">
        <v>2957</v>
      </c>
      <c r="BX450" s="161" t="s">
        <v>2958</v>
      </c>
      <c r="BY450" s="161" t="s">
        <v>2959</v>
      </c>
      <c r="BZ450" s="161" t="s">
        <v>2958</v>
      </c>
      <c r="CB450" s="161" t="s">
        <v>2958</v>
      </c>
      <c r="CF450" s="161" t="s">
        <v>2971</v>
      </c>
      <c r="CG450" s="161" t="s">
        <v>2972</v>
      </c>
      <c r="CI450" s="161">
        <v>0</v>
      </c>
      <c r="CJ450" s="161">
        <v>1.38497697406361</v>
      </c>
      <c r="CK450" s="161" t="s">
        <v>2962</v>
      </c>
      <c r="CL450" s="161" t="s">
        <v>2963</v>
      </c>
    </row>
    <row r="451" spans="1:90" x14ac:dyDescent="0.25">
      <c r="A451" s="161">
        <v>2015</v>
      </c>
      <c r="B451" s="201" t="s">
        <v>2985</v>
      </c>
      <c r="C451" s="161" t="s">
        <v>2985</v>
      </c>
      <c r="D451" s="201" t="s">
        <v>1369</v>
      </c>
      <c r="E451" s="201" t="s">
        <v>1369</v>
      </c>
      <c r="F451" s="161" t="s">
        <v>2986</v>
      </c>
      <c r="G451" s="161" t="s">
        <v>2987</v>
      </c>
      <c r="H451" s="161" t="s">
        <v>2987</v>
      </c>
      <c r="I451" s="161" t="s">
        <v>2969</v>
      </c>
      <c r="J451" s="161" t="s">
        <v>2970</v>
      </c>
      <c r="O451" s="161" t="s">
        <v>2956</v>
      </c>
      <c r="P451" s="169">
        <v>972</v>
      </c>
      <c r="Q451" s="190">
        <v>972</v>
      </c>
      <c r="R451" s="162">
        <v>1</v>
      </c>
      <c r="S451" s="190">
        <v>995</v>
      </c>
      <c r="T451" s="190">
        <v>995</v>
      </c>
      <c r="U451" s="190">
        <v>995</v>
      </c>
      <c r="V451" s="162">
        <v>1</v>
      </c>
      <c r="W451" s="162">
        <v>1</v>
      </c>
      <c r="X451" s="190">
        <v>1023</v>
      </c>
      <c r="Y451" s="190">
        <v>1023</v>
      </c>
      <c r="Z451" s="190">
        <v>1023</v>
      </c>
      <c r="AA451" s="162">
        <v>1</v>
      </c>
      <c r="AB451" s="162">
        <v>1</v>
      </c>
      <c r="AC451" s="169">
        <v>1037</v>
      </c>
      <c r="AD451" s="169">
        <v>1037</v>
      </c>
      <c r="AE451" s="169">
        <v>1037</v>
      </c>
      <c r="AF451" s="162">
        <v>1</v>
      </c>
      <c r="AG451" s="162">
        <v>1</v>
      </c>
      <c r="AH451" s="169">
        <v>1041</v>
      </c>
      <c r="AI451" s="169">
        <v>1041</v>
      </c>
      <c r="AJ451" s="169">
        <v>1041</v>
      </c>
      <c r="AK451" s="169">
        <v>1041</v>
      </c>
      <c r="AL451" s="162">
        <v>1</v>
      </c>
      <c r="AM451" s="162">
        <v>1</v>
      </c>
      <c r="AN451" s="162">
        <v>1</v>
      </c>
      <c r="AO451" s="224">
        <v>1054</v>
      </c>
      <c r="AP451" s="169">
        <v>1054</v>
      </c>
      <c r="AQ451" s="169">
        <v>1054</v>
      </c>
      <c r="AR451" s="169">
        <v>1054</v>
      </c>
      <c r="AS451" s="162">
        <v>1</v>
      </c>
      <c r="AT451" s="162">
        <v>1</v>
      </c>
      <c r="AU451" s="162">
        <v>1</v>
      </c>
      <c r="AV451" s="169">
        <v>1037</v>
      </c>
      <c r="AW451" s="169">
        <v>1037</v>
      </c>
      <c r="AX451" s="169">
        <v>0</v>
      </c>
      <c r="AY451" s="169">
        <v>0</v>
      </c>
      <c r="AZ451" s="162">
        <v>1</v>
      </c>
      <c r="BA451" s="162">
        <v>0</v>
      </c>
      <c r="BB451" s="162">
        <v>0</v>
      </c>
      <c r="BC451" s="169">
        <v>1022</v>
      </c>
      <c r="BD451" s="169">
        <v>1022</v>
      </c>
      <c r="BE451" s="169">
        <v>0</v>
      </c>
      <c r="BF451" s="169">
        <v>0</v>
      </c>
      <c r="BG451" s="162">
        <v>1</v>
      </c>
      <c r="BH451" s="169">
        <v>1045</v>
      </c>
      <c r="BI451" s="169">
        <v>1045</v>
      </c>
      <c r="BJ451" s="169">
        <v>0</v>
      </c>
      <c r="BK451" s="162">
        <v>0</v>
      </c>
      <c r="BL451" s="169">
        <v>0</v>
      </c>
      <c r="BM451" s="169">
        <v>0</v>
      </c>
      <c r="BN451" s="169">
        <v>0</v>
      </c>
      <c r="BO451" s="169">
        <v>0</v>
      </c>
      <c r="BP451" s="169">
        <v>0</v>
      </c>
      <c r="BQ451" s="162">
        <v>0</v>
      </c>
      <c r="BR451" s="169">
        <v>0</v>
      </c>
      <c r="BS451" s="169">
        <v>0</v>
      </c>
      <c r="BT451" s="169">
        <v>0</v>
      </c>
      <c r="BU451" s="161" t="s">
        <v>535</v>
      </c>
      <c r="BV451" s="161" t="s">
        <v>2743</v>
      </c>
      <c r="BW451" s="161" t="s">
        <v>2957</v>
      </c>
      <c r="BX451" s="161" t="s">
        <v>2958</v>
      </c>
      <c r="BY451" s="161" t="s">
        <v>2959</v>
      </c>
      <c r="BZ451" s="161" t="s">
        <v>2958</v>
      </c>
      <c r="CB451" s="161" t="s">
        <v>2958</v>
      </c>
      <c r="CF451" s="161" t="s">
        <v>2971</v>
      </c>
      <c r="CG451" s="161" t="s">
        <v>2972</v>
      </c>
      <c r="CI451" s="161">
        <v>0</v>
      </c>
      <c r="CJ451" s="161">
        <v>1.1621507199899099</v>
      </c>
      <c r="CK451" s="161" t="s">
        <v>2962</v>
      </c>
      <c r="CL451" s="161" t="s">
        <v>2963</v>
      </c>
    </row>
    <row r="452" spans="1:90" x14ac:dyDescent="0.25">
      <c r="A452" s="161">
        <v>2017</v>
      </c>
      <c r="B452" s="201" t="s">
        <v>2988</v>
      </c>
      <c r="C452" s="161" t="s">
        <v>2988</v>
      </c>
      <c r="D452" s="201" t="s">
        <v>1369</v>
      </c>
      <c r="E452" s="201" t="s">
        <v>1369</v>
      </c>
      <c r="F452" s="161" t="s">
        <v>2967</v>
      </c>
      <c r="G452" s="161" t="s">
        <v>2968</v>
      </c>
      <c r="H452" s="161" t="s">
        <v>2989</v>
      </c>
      <c r="I452" s="161" t="s">
        <v>2969</v>
      </c>
      <c r="J452" s="161" t="s">
        <v>2970</v>
      </c>
      <c r="O452" s="161" t="s">
        <v>2956</v>
      </c>
      <c r="P452" s="169">
        <v>998</v>
      </c>
      <c r="Q452" s="190">
        <v>998</v>
      </c>
      <c r="R452" s="162">
        <v>1</v>
      </c>
      <c r="S452" s="190">
        <v>1010</v>
      </c>
      <c r="T452" s="190">
        <v>1010</v>
      </c>
      <c r="U452" s="190">
        <v>1010</v>
      </c>
      <c r="V452" s="162">
        <v>1</v>
      </c>
      <c r="W452" s="162">
        <v>1</v>
      </c>
      <c r="X452" s="190">
        <v>1036</v>
      </c>
      <c r="Y452" s="190">
        <v>1036</v>
      </c>
      <c r="Z452" s="190">
        <v>1036</v>
      </c>
      <c r="AA452" s="162">
        <v>1</v>
      </c>
      <c r="AB452" s="162">
        <v>1</v>
      </c>
      <c r="AC452" s="169">
        <v>1051</v>
      </c>
      <c r="AD452" s="169">
        <v>1051</v>
      </c>
      <c r="AE452" s="169">
        <v>1051</v>
      </c>
      <c r="AF452" s="162">
        <v>1</v>
      </c>
      <c r="AG452" s="162">
        <v>1</v>
      </c>
      <c r="AH452" s="169">
        <v>1049</v>
      </c>
      <c r="AI452" s="169">
        <v>1049</v>
      </c>
      <c r="AJ452" s="169">
        <v>1049</v>
      </c>
      <c r="AK452" s="169">
        <v>1049</v>
      </c>
      <c r="AL452" s="162">
        <v>1</v>
      </c>
      <c r="AM452" s="162">
        <v>1</v>
      </c>
      <c r="AN452" s="162">
        <v>1</v>
      </c>
      <c r="AO452" s="224">
        <v>1035</v>
      </c>
      <c r="AP452" s="169">
        <v>1035</v>
      </c>
      <c r="AQ452" s="169">
        <v>1035</v>
      </c>
      <c r="AR452" s="169">
        <v>1035</v>
      </c>
      <c r="AS452" s="162">
        <v>1</v>
      </c>
      <c r="AT452" s="162">
        <v>1</v>
      </c>
      <c r="AU452" s="162">
        <v>1</v>
      </c>
      <c r="AV452" s="169">
        <v>1027</v>
      </c>
      <c r="AW452" s="169">
        <v>1027</v>
      </c>
      <c r="AX452" s="169">
        <v>0</v>
      </c>
      <c r="AY452" s="169">
        <v>0</v>
      </c>
      <c r="AZ452" s="162">
        <v>1</v>
      </c>
      <c r="BA452" s="162">
        <v>0</v>
      </c>
      <c r="BB452" s="162">
        <v>0</v>
      </c>
      <c r="BC452" s="169">
        <v>1027</v>
      </c>
      <c r="BD452" s="169">
        <v>1027</v>
      </c>
      <c r="BE452" s="169">
        <v>0</v>
      </c>
      <c r="BF452" s="169">
        <v>0</v>
      </c>
      <c r="BG452" s="162">
        <v>1</v>
      </c>
      <c r="BH452" s="169">
        <v>988</v>
      </c>
      <c r="BI452" s="169">
        <v>988</v>
      </c>
      <c r="BJ452" s="169">
        <v>0</v>
      </c>
      <c r="BK452" s="162">
        <v>0</v>
      </c>
      <c r="BL452" s="169">
        <v>0</v>
      </c>
      <c r="BM452" s="169">
        <v>0</v>
      </c>
      <c r="BN452" s="169">
        <v>0</v>
      </c>
      <c r="BO452" s="169">
        <v>0</v>
      </c>
      <c r="BP452" s="169">
        <v>0</v>
      </c>
      <c r="BQ452" s="162">
        <v>0</v>
      </c>
      <c r="BR452" s="169">
        <v>0</v>
      </c>
      <c r="BS452" s="169">
        <v>0</v>
      </c>
      <c r="BT452" s="169">
        <v>0</v>
      </c>
      <c r="BU452" s="161" t="s">
        <v>535</v>
      </c>
      <c r="BV452" s="161" t="s">
        <v>2743</v>
      </c>
      <c r="BW452" s="161" t="s">
        <v>2957</v>
      </c>
      <c r="BX452" s="161" t="s">
        <v>2958</v>
      </c>
      <c r="BY452" s="161" t="s">
        <v>2959</v>
      </c>
      <c r="BZ452" s="161" t="s">
        <v>2958</v>
      </c>
      <c r="CB452" s="161" t="s">
        <v>2958</v>
      </c>
      <c r="CF452" s="161" t="s">
        <v>2971</v>
      </c>
      <c r="CG452" s="161" t="s">
        <v>2972</v>
      </c>
      <c r="CI452" s="161">
        <v>0</v>
      </c>
      <c r="CJ452" s="161">
        <v>1.39798928320734</v>
      </c>
      <c r="CK452" s="161" t="s">
        <v>2962</v>
      </c>
      <c r="CL452" s="161" t="s">
        <v>2963</v>
      </c>
    </row>
    <row r="453" spans="1:90" x14ac:dyDescent="0.25">
      <c r="A453" s="161">
        <v>2018</v>
      </c>
      <c r="B453" s="201" t="s">
        <v>2990</v>
      </c>
      <c r="C453" s="161" t="s">
        <v>2990</v>
      </c>
      <c r="D453" s="201" t="s">
        <v>1369</v>
      </c>
      <c r="E453" s="201" t="s">
        <v>1369</v>
      </c>
      <c r="F453" s="161" t="s">
        <v>2991</v>
      </c>
      <c r="G453" s="161" t="s">
        <v>2992</v>
      </c>
      <c r="H453" s="161" t="s">
        <v>2992</v>
      </c>
      <c r="I453" s="161" t="s">
        <v>2969</v>
      </c>
      <c r="J453" s="161" t="s">
        <v>2970</v>
      </c>
      <c r="O453" s="161" t="s">
        <v>2956</v>
      </c>
      <c r="P453" s="169">
        <v>1228</v>
      </c>
      <c r="Q453" s="190">
        <v>1228</v>
      </c>
      <c r="R453" s="162">
        <v>1</v>
      </c>
      <c r="S453" s="190">
        <v>1243</v>
      </c>
      <c r="T453" s="190">
        <v>1243</v>
      </c>
      <c r="U453" s="190">
        <v>1243</v>
      </c>
      <c r="V453" s="162">
        <v>1</v>
      </c>
      <c r="W453" s="162">
        <v>1</v>
      </c>
      <c r="X453" s="190">
        <v>1240</v>
      </c>
      <c r="Y453" s="190">
        <v>1240</v>
      </c>
      <c r="Z453" s="190">
        <v>1240</v>
      </c>
      <c r="AA453" s="162">
        <v>1</v>
      </c>
      <c r="AB453" s="162">
        <v>1</v>
      </c>
      <c r="AC453" s="169">
        <v>1241</v>
      </c>
      <c r="AD453" s="169">
        <v>1241</v>
      </c>
      <c r="AE453" s="169">
        <v>1241</v>
      </c>
      <c r="AF453" s="162">
        <v>1</v>
      </c>
      <c r="AG453" s="162">
        <v>1</v>
      </c>
      <c r="AH453" s="169">
        <v>1241</v>
      </c>
      <c r="AI453" s="169">
        <v>1241</v>
      </c>
      <c r="AJ453" s="169">
        <v>1241</v>
      </c>
      <c r="AK453" s="169">
        <v>1241</v>
      </c>
      <c r="AL453" s="162">
        <v>1</v>
      </c>
      <c r="AM453" s="162">
        <v>1</v>
      </c>
      <c r="AN453" s="162">
        <v>1</v>
      </c>
      <c r="AO453" s="224">
        <v>1215</v>
      </c>
      <c r="AP453" s="169">
        <v>1215</v>
      </c>
      <c r="AQ453" s="169">
        <v>1215</v>
      </c>
      <c r="AR453" s="169">
        <v>1215</v>
      </c>
      <c r="AS453" s="162">
        <v>1</v>
      </c>
      <c r="AT453" s="162">
        <v>1</v>
      </c>
      <c r="AU453" s="162">
        <v>1</v>
      </c>
      <c r="AV453" s="169">
        <v>1204</v>
      </c>
      <c r="AW453" s="169">
        <v>1204</v>
      </c>
      <c r="AX453" s="169">
        <v>0</v>
      </c>
      <c r="AY453" s="169">
        <v>0</v>
      </c>
      <c r="AZ453" s="162">
        <v>1</v>
      </c>
      <c r="BA453" s="162">
        <v>0</v>
      </c>
      <c r="BB453" s="162">
        <v>0</v>
      </c>
      <c r="BC453" s="169">
        <v>1231</v>
      </c>
      <c r="BD453" s="169">
        <v>1231</v>
      </c>
      <c r="BE453" s="169">
        <v>0</v>
      </c>
      <c r="BF453" s="169">
        <v>0</v>
      </c>
      <c r="BG453" s="162">
        <v>1</v>
      </c>
      <c r="BH453" s="169">
        <v>1235</v>
      </c>
      <c r="BI453" s="169">
        <v>1235</v>
      </c>
      <c r="BJ453" s="169">
        <v>0</v>
      </c>
      <c r="BK453" s="162">
        <v>0</v>
      </c>
      <c r="BL453" s="169">
        <v>0</v>
      </c>
      <c r="BM453" s="169">
        <v>0</v>
      </c>
      <c r="BN453" s="169">
        <v>0</v>
      </c>
      <c r="BO453" s="169">
        <v>0</v>
      </c>
      <c r="BP453" s="169">
        <v>0</v>
      </c>
      <c r="BQ453" s="162">
        <v>0</v>
      </c>
      <c r="BR453" s="169">
        <v>0</v>
      </c>
      <c r="BS453" s="169">
        <v>0</v>
      </c>
      <c r="BT453" s="169">
        <v>0</v>
      </c>
      <c r="BU453" s="161" t="s">
        <v>535</v>
      </c>
      <c r="BV453" s="161" t="s">
        <v>2743</v>
      </c>
      <c r="BW453" s="161" t="s">
        <v>2957</v>
      </c>
      <c r="BX453" s="161" t="s">
        <v>2958</v>
      </c>
      <c r="BY453" s="161" t="s">
        <v>2959</v>
      </c>
      <c r="BZ453" s="161" t="s">
        <v>2958</v>
      </c>
      <c r="CB453" s="161" t="s">
        <v>2958</v>
      </c>
      <c r="CF453" s="161" t="s">
        <v>2971</v>
      </c>
      <c r="CG453" s="161" t="s">
        <v>2972</v>
      </c>
      <c r="CI453" s="161">
        <v>0</v>
      </c>
      <c r="CJ453" s="161">
        <v>1.30952247653078</v>
      </c>
      <c r="CK453" s="161" t="s">
        <v>2962</v>
      </c>
      <c r="CL453" s="161" t="s">
        <v>2963</v>
      </c>
    </row>
    <row r="454" spans="1:90" x14ac:dyDescent="0.25">
      <c r="A454" s="161">
        <v>2019</v>
      </c>
      <c r="B454" s="201" t="s">
        <v>2993</v>
      </c>
      <c r="C454" s="161" t="s">
        <v>2993</v>
      </c>
      <c r="D454" s="201" t="s">
        <v>1369</v>
      </c>
      <c r="E454" s="201" t="s">
        <v>1369</v>
      </c>
      <c r="F454" s="161" t="s">
        <v>2994</v>
      </c>
      <c r="G454" s="161" t="s">
        <v>2995</v>
      </c>
      <c r="H454" s="161" t="s">
        <v>2995</v>
      </c>
      <c r="I454" s="161" t="s">
        <v>2969</v>
      </c>
      <c r="J454" s="161" t="s">
        <v>2970</v>
      </c>
      <c r="O454" s="161" t="s">
        <v>2956</v>
      </c>
      <c r="P454" s="169">
        <v>3224</v>
      </c>
      <c r="Q454" s="190">
        <v>3224</v>
      </c>
      <c r="R454" s="162">
        <v>1</v>
      </c>
      <c r="S454" s="190">
        <v>3228</v>
      </c>
      <c r="T454" s="190">
        <v>3228</v>
      </c>
      <c r="U454" s="190">
        <v>3228</v>
      </c>
      <c r="V454" s="162">
        <v>1</v>
      </c>
      <c r="W454" s="162">
        <v>1</v>
      </c>
      <c r="X454" s="190">
        <v>3205</v>
      </c>
      <c r="Y454" s="190">
        <v>3205</v>
      </c>
      <c r="Z454" s="190">
        <v>3205</v>
      </c>
      <c r="AA454" s="162">
        <v>1</v>
      </c>
      <c r="AB454" s="162">
        <v>1</v>
      </c>
      <c r="AC454" s="169">
        <v>3213</v>
      </c>
      <c r="AD454" s="169">
        <v>3213</v>
      </c>
      <c r="AE454" s="169">
        <v>3213</v>
      </c>
      <c r="AF454" s="162">
        <v>1</v>
      </c>
      <c r="AG454" s="162">
        <v>1</v>
      </c>
      <c r="AH454" s="169">
        <v>3278</v>
      </c>
      <c r="AI454" s="169">
        <v>3278</v>
      </c>
      <c r="AJ454" s="169">
        <v>3278</v>
      </c>
      <c r="AK454" s="169">
        <v>3278</v>
      </c>
      <c r="AL454" s="162">
        <v>1</v>
      </c>
      <c r="AM454" s="162">
        <v>1</v>
      </c>
      <c r="AN454" s="162">
        <v>1</v>
      </c>
      <c r="AO454" s="224">
        <v>3276</v>
      </c>
      <c r="AP454" s="169">
        <v>3276</v>
      </c>
      <c r="AQ454" s="169">
        <v>3276</v>
      </c>
      <c r="AR454" s="169">
        <v>3276</v>
      </c>
      <c r="AS454" s="162">
        <v>1</v>
      </c>
      <c r="AT454" s="162">
        <v>1</v>
      </c>
      <c r="AU454" s="162">
        <v>1</v>
      </c>
      <c r="AV454" s="169">
        <v>3291</v>
      </c>
      <c r="AW454" s="169">
        <v>3291</v>
      </c>
      <c r="AX454" s="169">
        <v>0</v>
      </c>
      <c r="AY454" s="169">
        <v>0</v>
      </c>
      <c r="AZ454" s="162">
        <v>1</v>
      </c>
      <c r="BA454" s="162">
        <v>0</v>
      </c>
      <c r="BB454" s="162">
        <v>0</v>
      </c>
      <c r="BC454" s="169">
        <v>3239</v>
      </c>
      <c r="BD454" s="169">
        <v>3239</v>
      </c>
      <c r="BE454" s="169">
        <v>0</v>
      </c>
      <c r="BF454" s="169">
        <v>0</v>
      </c>
      <c r="BG454" s="162">
        <v>1</v>
      </c>
      <c r="BH454" s="169">
        <v>3218</v>
      </c>
      <c r="BI454" s="169">
        <v>3218</v>
      </c>
      <c r="BJ454" s="169">
        <v>0</v>
      </c>
      <c r="BK454" s="162">
        <v>0</v>
      </c>
      <c r="BL454" s="169">
        <v>0</v>
      </c>
      <c r="BM454" s="169">
        <v>0</v>
      </c>
      <c r="BN454" s="169">
        <v>0</v>
      </c>
      <c r="BO454" s="169">
        <v>0</v>
      </c>
      <c r="BP454" s="169">
        <v>0</v>
      </c>
      <c r="BQ454" s="162">
        <v>0</v>
      </c>
      <c r="BR454" s="169">
        <v>0</v>
      </c>
      <c r="BS454" s="169">
        <v>0</v>
      </c>
      <c r="BT454" s="169">
        <v>0</v>
      </c>
      <c r="BU454" s="161" t="s">
        <v>535</v>
      </c>
      <c r="BV454" s="161" t="s">
        <v>2743</v>
      </c>
      <c r="BW454" s="161" t="s">
        <v>2957</v>
      </c>
      <c r="BX454" s="161" t="s">
        <v>2958</v>
      </c>
      <c r="BY454" s="161" t="s">
        <v>2959</v>
      </c>
      <c r="BZ454" s="161" t="s">
        <v>2958</v>
      </c>
      <c r="CB454" s="161" t="s">
        <v>2958</v>
      </c>
      <c r="CF454" s="161" t="s">
        <v>2971</v>
      </c>
      <c r="CG454" s="161" t="s">
        <v>2972</v>
      </c>
      <c r="CI454" s="161">
        <v>0</v>
      </c>
      <c r="CJ454" s="161">
        <v>1.20477357814047</v>
      </c>
      <c r="CK454" s="161" t="s">
        <v>2962</v>
      </c>
      <c r="CL454" s="161" t="s">
        <v>2963</v>
      </c>
    </row>
    <row r="455" spans="1:90" x14ac:dyDescent="0.25">
      <c r="A455" s="161">
        <v>2020</v>
      </c>
      <c r="B455" s="201" t="s">
        <v>2996</v>
      </c>
      <c r="C455" s="161" t="s">
        <v>2996</v>
      </c>
      <c r="D455" s="201" t="s">
        <v>1369</v>
      </c>
      <c r="E455" s="201" t="s">
        <v>1369</v>
      </c>
      <c r="F455" s="161" t="s">
        <v>2997</v>
      </c>
      <c r="G455" s="161" t="s">
        <v>2998</v>
      </c>
      <c r="H455" s="161" t="s">
        <v>2999</v>
      </c>
      <c r="I455" s="161" t="s">
        <v>2977</v>
      </c>
      <c r="J455" s="161" t="s">
        <v>2978</v>
      </c>
      <c r="O455" s="161" t="s">
        <v>2956</v>
      </c>
      <c r="P455" s="169">
        <v>3980</v>
      </c>
      <c r="Q455" s="190">
        <v>3980</v>
      </c>
      <c r="R455" s="162">
        <v>1</v>
      </c>
      <c r="S455" s="190">
        <v>3946</v>
      </c>
      <c r="T455" s="190">
        <v>3946</v>
      </c>
      <c r="U455" s="190">
        <v>3946</v>
      </c>
      <c r="V455" s="162">
        <v>1</v>
      </c>
      <c r="W455" s="162">
        <v>1</v>
      </c>
      <c r="X455" s="190">
        <v>3968</v>
      </c>
      <c r="Y455" s="190">
        <v>3968</v>
      </c>
      <c r="Z455" s="190">
        <v>3968</v>
      </c>
      <c r="AA455" s="162">
        <v>1</v>
      </c>
      <c r="AB455" s="162">
        <v>1</v>
      </c>
      <c r="AC455" s="169">
        <v>3963</v>
      </c>
      <c r="AD455" s="169">
        <v>3963</v>
      </c>
      <c r="AE455" s="169">
        <v>3963</v>
      </c>
      <c r="AF455" s="162">
        <v>1</v>
      </c>
      <c r="AG455" s="162">
        <v>1</v>
      </c>
      <c r="AH455" s="169">
        <v>3925</v>
      </c>
      <c r="AI455" s="169">
        <v>3925</v>
      </c>
      <c r="AJ455" s="169">
        <v>3925</v>
      </c>
      <c r="AK455" s="169">
        <v>3925</v>
      </c>
      <c r="AL455" s="162">
        <v>1</v>
      </c>
      <c r="AM455" s="162">
        <v>1</v>
      </c>
      <c r="AN455" s="162">
        <v>1</v>
      </c>
      <c r="AO455" s="224">
        <v>3978</v>
      </c>
      <c r="AP455" s="169">
        <v>3978</v>
      </c>
      <c r="AQ455" s="169">
        <v>3978</v>
      </c>
      <c r="AR455" s="169">
        <v>3978</v>
      </c>
      <c r="AS455" s="162">
        <v>1</v>
      </c>
      <c r="AT455" s="162">
        <v>1</v>
      </c>
      <c r="AU455" s="162">
        <v>1</v>
      </c>
      <c r="AV455" s="169">
        <v>3971</v>
      </c>
      <c r="AW455" s="169">
        <v>3971</v>
      </c>
      <c r="AX455" s="169">
        <v>0</v>
      </c>
      <c r="AY455" s="169">
        <v>0</v>
      </c>
      <c r="AZ455" s="162">
        <v>1</v>
      </c>
      <c r="BA455" s="162">
        <v>0</v>
      </c>
      <c r="BB455" s="162">
        <v>0</v>
      </c>
      <c r="BC455" s="169">
        <v>3964</v>
      </c>
      <c r="BD455" s="169">
        <v>3964</v>
      </c>
      <c r="BE455" s="169">
        <v>0</v>
      </c>
      <c r="BF455" s="169">
        <v>0</v>
      </c>
      <c r="BG455" s="162">
        <v>1</v>
      </c>
      <c r="BH455" s="169">
        <v>3944</v>
      </c>
      <c r="BI455" s="169">
        <v>3944</v>
      </c>
      <c r="BJ455" s="169">
        <v>0</v>
      </c>
      <c r="BK455" s="162">
        <v>0</v>
      </c>
      <c r="BL455" s="169">
        <v>0</v>
      </c>
      <c r="BM455" s="169">
        <v>0</v>
      </c>
      <c r="BN455" s="169">
        <v>0</v>
      </c>
      <c r="BO455" s="169">
        <v>0</v>
      </c>
      <c r="BP455" s="169">
        <v>0</v>
      </c>
      <c r="BQ455" s="162">
        <v>0</v>
      </c>
      <c r="BR455" s="169">
        <v>0</v>
      </c>
      <c r="BS455" s="169">
        <v>0</v>
      </c>
      <c r="BT455" s="169">
        <v>0</v>
      </c>
      <c r="BU455" s="161" t="s">
        <v>535</v>
      </c>
      <c r="BV455" s="161" t="s">
        <v>2743</v>
      </c>
      <c r="BW455" s="161" t="s">
        <v>2957</v>
      </c>
      <c r="BX455" s="161" t="s">
        <v>2958</v>
      </c>
      <c r="BY455" s="161" t="s">
        <v>2959</v>
      </c>
      <c r="BZ455" s="161" t="s">
        <v>2958</v>
      </c>
      <c r="CB455" s="161" t="s">
        <v>2958</v>
      </c>
      <c r="CF455" s="161" t="s">
        <v>2971</v>
      </c>
      <c r="CG455" s="161" t="s">
        <v>2972</v>
      </c>
      <c r="CI455" s="161">
        <v>0</v>
      </c>
      <c r="CJ455" s="161">
        <v>1.30808299725233</v>
      </c>
      <c r="CK455" s="161" t="s">
        <v>2962</v>
      </c>
      <c r="CL455" s="161" t="s">
        <v>2963</v>
      </c>
    </row>
    <row r="456" spans="1:90" x14ac:dyDescent="0.25">
      <c r="A456" s="161">
        <v>2021</v>
      </c>
      <c r="B456" s="201" t="s">
        <v>3000</v>
      </c>
      <c r="C456" s="161" t="s">
        <v>3000</v>
      </c>
      <c r="D456" s="201" t="s">
        <v>1369</v>
      </c>
      <c r="E456" s="201" t="s">
        <v>1369</v>
      </c>
      <c r="F456" s="161" t="s">
        <v>3001</v>
      </c>
      <c r="G456" s="161" t="s">
        <v>3002</v>
      </c>
      <c r="H456" s="161" t="s">
        <v>3003</v>
      </c>
      <c r="I456" s="161" t="s">
        <v>2977</v>
      </c>
      <c r="J456" s="161" t="s">
        <v>2978</v>
      </c>
      <c r="O456" s="161" t="s">
        <v>2956</v>
      </c>
      <c r="P456" s="169">
        <v>2768</v>
      </c>
      <c r="Q456" s="190">
        <v>2768</v>
      </c>
      <c r="R456" s="162">
        <v>1</v>
      </c>
      <c r="S456" s="190">
        <v>2763</v>
      </c>
      <c r="T456" s="190">
        <v>2763</v>
      </c>
      <c r="U456" s="190">
        <v>2763</v>
      </c>
      <c r="V456" s="162">
        <v>1</v>
      </c>
      <c r="W456" s="162">
        <v>1</v>
      </c>
      <c r="X456" s="190">
        <v>2721</v>
      </c>
      <c r="Y456" s="190">
        <v>2721</v>
      </c>
      <c r="Z456" s="190">
        <v>2721</v>
      </c>
      <c r="AA456" s="162">
        <v>1</v>
      </c>
      <c r="AB456" s="162">
        <v>1</v>
      </c>
      <c r="AC456" s="169">
        <v>2698</v>
      </c>
      <c r="AD456" s="169">
        <v>2698</v>
      </c>
      <c r="AE456" s="169">
        <v>2698</v>
      </c>
      <c r="AF456" s="162">
        <v>1</v>
      </c>
      <c r="AG456" s="162">
        <v>1</v>
      </c>
      <c r="AH456" s="169">
        <v>2708</v>
      </c>
      <c r="AI456" s="169">
        <v>2708</v>
      </c>
      <c r="AJ456" s="169">
        <v>2708</v>
      </c>
      <c r="AK456" s="169">
        <v>2708</v>
      </c>
      <c r="AL456" s="162">
        <v>1</v>
      </c>
      <c r="AM456" s="162">
        <v>1</v>
      </c>
      <c r="AN456" s="162">
        <v>1</v>
      </c>
      <c r="AO456" s="224">
        <v>2668</v>
      </c>
      <c r="AP456" s="169">
        <v>2668</v>
      </c>
      <c r="AQ456" s="169">
        <v>2668</v>
      </c>
      <c r="AR456" s="169">
        <v>2668</v>
      </c>
      <c r="AS456" s="162">
        <v>1</v>
      </c>
      <c r="AT456" s="162">
        <v>1</v>
      </c>
      <c r="AU456" s="162">
        <v>1</v>
      </c>
      <c r="AV456" s="169">
        <v>2696</v>
      </c>
      <c r="AW456" s="169">
        <v>2696</v>
      </c>
      <c r="AX456" s="169">
        <v>0</v>
      </c>
      <c r="AY456" s="169">
        <v>0</v>
      </c>
      <c r="AZ456" s="162">
        <v>1</v>
      </c>
      <c r="BA456" s="162">
        <v>0</v>
      </c>
      <c r="BB456" s="162">
        <v>0</v>
      </c>
      <c r="BC456" s="169">
        <v>2701</v>
      </c>
      <c r="BD456" s="169">
        <v>2701</v>
      </c>
      <c r="BE456" s="169">
        <v>0</v>
      </c>
      <c r="BF456" s="169">
        <v>0</v>
      </c>
      <c r="BG456" s="162">
        <v>1</v>
      </c>
      <c r="BH456" s="169">
        <v>2673</v>
      </c>
      <c r="BI456" s="169">
        <v>2673</v>
      </c>
      <c r="BJ456" s="169">
        <v>0</v>
      </c>
      <c r="BK456" s="162">
        <v>0</v>
      </c>
      <c r="BL456" s="169">
        <v>0</v>
      </c>
      <c r="BM456" s="169">
        <v>0</v>
      </c>
      <c r="BN456" s="169">
        <v>0</v>
      </c>
      <c r="BO456" s="169">
        <v>0</v>
      </c>
      <c r="BP456" s="169">
        <v>0</v>
      </c>
      <c r="BQ456" s="162">
        <v>0</v>
      </c>
      <c r="BR456" s="169">
        <v>0</v>
      </c>
      <c r="BS456" s="169">
        <v>0</v>
      </c>
      <c r="BT456" s="169">
        <v>0</v>
      </c>
      <c r="BU456" s="161" t="s">
        <v>535</v>
      </c>
      <c r="BV456" s="161" t="s">
        <v>2743</v>
      </c>
      <c r="BW456" s="161" t="s">
        <v>2957</v>
      </c>
      <c r="BX456" s="161" t="s">
        <v>2958</v>
      </c>
      <c r="BY456" s="161" t="s">
        <v>2959</v>
      </c>
      <c r="BZ456" s="161" t="s">
        <v>2958</v>
      </c>
      <c r="CB456" s="161" t="s">
        <v>2958</v>
      </c>
      <c r="CF456" s="161" t="s">
        <v>2971</v>
      </c>
      <c r="CG456" s="161" t="s">
        <v>2972</v>
      </c>
      <c r="CI456" s="161">
        <v>0</v>
      </c>
      <c r="CJ456" s="161">
        <v>1.11240765729288</v>
      </c>
      <c r="CK456" s="161" t="s">
        <v>2962</v>
      </c>
      <c r="CL456" s="161" t="s">
        <v>2963</v>
      </c>
    </row>
    <row r="457" spans="1:90" x14ac:dyDescent="0.25">
      <c r="A457" s="161">
        <v>2022</v>
      </c>
      <c r="B457" s="201" t="s">
        <v>3004</v>
      </c>
      <c r="C457" s="161" t="s">
        <v>3004</v>
      </c>
      <c r="D457" s="201" t="s">
        <v>1369</v>
      </c>
      <c r="E457" s="201" t="s">
        <v>1369</v>
      </c>
      <c r="F457" s="161" t="s">
        <v>3005</v>
      </c>
      <c r="G457" s="161" t="s">
        <v>3006</v>
      </c>
      <c r="H457" s="161" t="s">
        <v>3006</v>
      </c>
      <c r="I457" s="161" t="s">
        <v>2977</v>
      </c>
      <c r="J457" s="161" t="s">
        <v>2978</v>
      </c>
      <c r="O457" s="161" t="s">
        <v>2956</v>
      </c>
      <c r="P457" s="169">
        <v>1336</v>
      </c>
      <c r="Q457" s="190">
        <v>1336</v>
      </c>
      <c r="R457" s="162">
        <v>1</v>
      </c>
      <c r="S457" s="190">
        <v>1356</v>
      </c>
      <c r="T457" s="190">
        <v>1356</v>
      </c>
      <c r="U457" s="190">
        <v>1356</v>
      </c>
      <c r="V457" s="162">
        <v>1</v>
      </c>
      <c r="W457" s="162">
        <v>1</v>
      </c>
      <c r="X457" s="190">
        <v>1339</v>
      </c>
      <c r="Y457" s="190">
        <v>1339</v>
      </c>
      <c r="Z457" s="190">
        <v>1339</v>
      </c>
      <c r="AA457" s="162">
        <v>1</v>
      </c>
      <c r="AB457" s="162">
        <v>1</v>
      </c>
      <c r="AC457" s="169">
        <v>1341</v>
      </c>
      <c r="AD457" s="169">
        <v>1341</v>
      </c>
      <c r="AE457" s="169">
        <v>1341</v>
      </c>
      <c r="AF457" s="162">
        <v>1</v>
      </c>
      <c r="AG457" s="162">
        <v>1</v>
      </c>
      <c r="AH457" s="169">
        <v>1343</v>
      </c>
      <c r="AI457" s="169">
        <v>1343</v>
      </c>
      <c r="AJ457" s="169">
        <v>1343</v>
      </c>
      <c r="AK457" s="169">
        <v>1343</v>
      </c>
      <c r="AL457" s="162">
        <v>1</v>
      </c>
      <c r="AM457" s="162">
        <v>1</v>
      </c>
      <c r="AN457" s="162">
        <v>1</v>
      </c>
      <c r="AO457" s="224">
        <v>1318</v>
      </c>
      <c r="AP457" s="169">
        <v>1318</v>
      </c>
      <c r="AQ457" s="169">
        <v>1318</v>
      </c>
      <c r="AR457" s="169">
        <v>1318</v>
      </c>
      <c r="AS457" s="162">
        <v>1</v>
      </c>
      <c r="AT457" s="162">
        <v>1</v>
      </c>
      <c r="AU457" s="162">
        <v>1</v>
      </c>
      <c r="AV457" s="169">
        <v>1330</v>
      </c>
      <c r="AW457" s="169">
        <v>1330</v>
      </c>
      <c r="AX457" s="169">
        <v>0</v>
      </c>
      <c r="AY457" s="169">
        <v>0</v>
      </c>
      <c r="AZ457" s="162">
        <v>1</v>
      </c>
      <c r="BA457" s="162">
        <v>0</v>
      </c>
      <c r="BB457" s="162">
        <v>0</v>
      </c>
      <c r="BC457" s="169">
        <v>1349</v>
      </c>
      <c r="BD457" s="169">
        <v>1349</v>
      </c>
      <c r="BE457" s="169">
        <v>0</v>
      </c>
      <c r="BF457" s="169">
        <v>0</v>
      </c>
      <c r="BG457" s="162">
        <v>1</v>
      </c>
      <c r="BH457" s="169">
        <v>1328</v>
      </c>
      <c r="BI457" s="169">
        <v>1328</v>
      </c>
      <c r="BJ457" s="169">
        <v>0</v>
      </c>
      <c r="BK457" s="162">
        <v>0</v>
      </c>
      <c r="BL457" s="169">
        <v>0</v>
      </c>
      <c r="BM457" s="169">
        <v>0</v>
      </c>
      <c r="BN457" s="169">
        <v>0</v>
      </c>
      <c r="BO457" s="169">
        <v>0</v>
      </c>
      <c r="BP457" s="169">
        <v>0</v>
      </c>
      <c r="BQ457" s="162">
        <v>0</v>
      </c>
      <c r="BR457" s="169">
        <v>0</v>
      </c>
      <c r="BS457" s="169">
        <v>0</v>
      </c>
      <c r="BT457" s="169">
        <v>0</v>
      </c>
      <c r="BU457" s="161" t="s">
        <v>535</v>
      </c>
      <c r="BV457" s="161" t="s">
        <v>2743</v>
      </c>
      <c r="BW457" s="161" t="s">
        <v>2957</v>
      </c>
      <c r="BX457" s="161" t="s">
        <v>2958</v>
      </c>
      <c r="BY457" s="161" t="s">
        <v>2959</v>
      </c>
      <c r="BZ457" s="161" t="s">
        <v>2958</v>
      </c>
      <c r="CB457" s="161" t="s">
        <v>2958</v>
      </c>
      <c r="CF457" s="161" t="s">
        <v>2960</v>
      </c>
      <c r="CG457" s="161" t="s">
        <v>2961</v>
      </c>
      <c r="CI457" s="161">
        <v>0</v>
      </c>
      <c r="CJ457" s="161">
        <v>1.2613559352044901</v>
      </c>
      <c r="CK457" s="161" t="s">
        <v>2962</v>
      </c>
      <c r="CL457" s="161" t="s">
        <v>2963</v>
      </c>
    </row>
    <row r="458" spans="1:90" x14ac:dyDescent="0.25">
      <c r="A458" s="161">
        <v>2023</v>
      </c>
      <c r="B458" s="201" t="s">
        <v>2169</v>
      </c>
      <c r="C458" s="161" t="s">
        <v>2169</v>
      </c>
      <c r="D458" s="201" t="s">
        <v>1369</v>
      </c>
      <c r="E458" s="201" t="s">
        <v>1369</v>
      </c>
      <c r="F458" s="161" t="s">
        <v>3007</v>
      </c>
      <c r="G458" s="161" t="s">
        <v>3008</v>
      </c>
      <c r="H458" s="161" t="s">
        <v>3008</v>
      </c>
      <c r="I458" s="161" t="s">
        <v>2977</v>
      </c>
      <c r="J458" s="161" t="s">
        <v>2978</v>
      </c>
      <c r="O458" s="161" t="s">
        <v>2956</v>
      </c>
      <c r="P458" s="169">
        <v>991</v>
      </c>
      <c r="Q458" s="190">
        <v>991</v>
      </c>
      <c r="R458" s="162">
        <v>1</v>
      </c>
      <c r="S458" s="190">
        <v>1008</v>
      </c>
      <c r="T458" s="190">
        <v>1008</v>
      </c>
      <c r="U458" s="190">
        <v>1008</v>
      </c>
      <c r="V458" s="162">
        <v>1</v>
      </c>
      <c r="W458" s="162">
        <v>1</v>
      </c>
      <c r="X458" s="190">
        <v>1063</v>
      </c>
      <c r="Y458" s="190">
        <v>1063</v>
      </c>
      <c r="Z458" s="190">
        <v>1063</v>
      </c>
      <c r="AA458" s="162">
        <v>1</v>
      </c>
      <c r="AB458" s="162">
        <v>1</v>
      </c>
      <c r="AC458" s="169">
        <v>1098</v>
      </c>
      <c r="AD458" s="169">
        <v>1098</v>
      </c>
      <c r="AE458" s="169">
        <v>1098</v>
      </c>
      <c r="AF458" s="162">
        <v>1</v>
      </c>
      <c r="AG458" s="162">
        <v>1</v>
      </c>
      <c r="AH458" s="169">
        <v>1116</v>
      </c>
      <c r="AI458" s="169">
        <v>1116</v>
      </c>
      <c r="AJ458" s="169">
        <v>1116</v>
      </c>
      <c r="AK458" s="169">
        <v>1116</v>
      </c>
      <c r="AL458" s="162">
        <v>1</v>
      </c>
      <c r="AM458" s="162">
        <v>1</v>
      </c>
      <c r="AN458" s="162">
        <v>1</v>
      </c>
      <c r="AO458" s="224">
        <v>1139</v>
      </c>
      <c r="AP458" s="169">
        <v>1139</v>
      </c>
      <c r="AQ458" s="169">
        <v>1139</v>
      </c>
      <c r="AR458" s="169">
        <v>1139</v>
      </c>
      <c r="AS458" s="162">
        <v>1</v>
      </c>
      <c r="AT458" s="162">
        <v>1</v>
      </c>
      <c r="AU458" s="162">
        <v>1</v>
      </c>
      <c r="AV458" s="169">
        <v>1137</v>
      </c>
      <c r="AW458" s="169">
        <v>1137</v>
      </c>
      <c r="AX458" s="169">
        <v>0</v>
      </c>
      <c r="AY458" s="169">
        <v>0</v>
      </c>
      <c r="AZ458" s="162">
        <v>1</v>
      </c>
      <c r="BA458" s="162">
        <v>0</v>
      </c>
      <c r="BB458" s="162">
        <v>0</v>
      </c>
      <c r="BC458" s="169">
        <v>1153</v>
      </c>
      <c r="BD458" s="169">
        <v>1153</v>
      </c>
      <c r="BE458" s="169">
        <v>0</v>
      </c>
      <c r="BF458" s="169">
        <v>0</v>
      </c>
      <c r="BG458" s="162">
        <v>1</v>
      </c>
      <c r="BH458" s="169">
        <v>1169</v>
      </c>
      <c r="BI458" s="169">
        <v>1169</v>
      </c>
      <c r="BJ458" s="169">
        <v>0</v>
      </c>
      <c r="BK458" s="162">
        <v>0</v>
      </c>
      <c r="BL458" s="169">
        <v>0</v>
      </c>
      <c r="BM458" s="169">
        <v>0</v>
      </c>
      <c r="BN458" s="169">
        <v>0</v>
      </c>
      <c r="BO458" s="169">
        <v>0</v>
      </c>
      <c r="BP458" s="169">
        <v>0</v>
      </c>
      <c r="BQ458" s="162">
        <v>0</v>
      </c>
      <c r="BR458" s="169">
        <v>0</v>
      </c>
      <c r="BS458" s="169">
        <v>0</v>
      </c>
      <c r="BT458" s="169">
        <v>0</v>
      </c>
      <c r="BU458" s="161" t="s">
        <v>535</v>
      </c>
      <c r="BV458" s="161" t="s">
        <v>2743</v>
      </c>
      <c r="BW458" s="161" t="s">
        <v>2957</v>
      </c>
      <c r="BX458" s="161" t="s">
        <v>2958</v>
      </c>
      <c r="BY458" s="161" t="s">
        <v>2959</v>
      </c>
      <c r="BZ458" s="161" t="s">
        <v>2958</v>
      </c>
      <c r="CB458" s="161" t="s">
        <v>2958</v>
      </c>
      <c r="CF458" s="161" t="s">
        <v>2960</v>
      </c>
      <c r="CG458" s="161" t="s">
        <v>2961</v>
      </c>
      <c r="CI458" s="161">
        <v>0</v>
      </c>
      <c r="CJ458" s="161">
        <v>1.25080308382993</v>
      </c>
      <c r="CK458" s="161" t="s">
        <v>2962</v>
      </c>
      <c r="CL458" s="161" t="s">
        <v>2963</v>
      </c>
    </row>
    <row r="459" spans="1:90" x14ac:dyDescent="0.25">
      <c r="A459" s="161">
        <v>2024</v>
      </c>
      <c r="B459" s="201" t="s">
        <v>2170</v>
      </c>
      <c r="C459" s="161" t="s">
        <v>2170</v>
      </c>
      <c r="D459" s="201" t="s">
        <v>1369</v>
      </c>
      <c r="E459" s="201" t="s">
        <v>1369</v>
      </c>
      <c r="F459" s="161" t="s">
        <v>3009</v>
      </c>
      <c r="G459" s="161" t="s">
        <v>3010</v>
      </c>
      <c r="H459" s="161" t="s">
        <v>3010</v>
      </c>
      <c r="I459" s="161" t="s">
        <v>2954</v>
      </c>
      <c r="J459" s="161" t="s">
        <v>2955</v>
      </c>
      <c r="O459" s="161" t="s">
        <v>2956</v>
      </c>
      <c r="P459" s="169">
        <v>1031</v>
      </c>
      <c r="Q459" s="190">
        <v>1031</v>
      </c>
      <c r="R459" s="162">
        <v>1</v>
      </c>
      <c r="S459" s="190">
        <v>1015</v>
      </c>
      <c r="T459" s="190">
        <v>1015</v>
      </c>
      <c r="U459" s="190">
        <v>1015</v>
      </c>
      <c r="V459" s="162">
        <v>1</v>
      </c>
      <c r="W459" s="162">
        <v>1</v>
      </c>
      <c r="X459" s="190">
        <v>1025</v>
      </c>
      <c r="Y459" s="190">
        <v>1025</v>
      </c>
      <c r="Z459" s="190">
        <v>1025</v>
      </c>
      <c r="AA459" s="162">
        <v>1</v>
      </c>
      <c r="AB459" s="162">
        <v>1</v>
      </c>
      <c r="AC459" s="169">
        <v>1057</v>
      </c>
      <c r="AD459" s="169">
        <v>1057</v>
      </c>
      <c r="AE459" s="169">
        <v>1057</v>
      </c>
      <c r="AF459" s="162">
        <v>1</v>
      </c>
      <c r="AG459" s="162">
        <v>1</v>
      </c>
      <c r="AH459" s="169">
        <v>1020</v>
      </c>
      <c r="AI459" s="169">
        <v>1020</v>
      </c>
      <c r="AJ459" s="169">
        <v>1020</v>
      </c>
      <c r="AK459" s="169">
        <v>1020</v>
      </c>
      <c r="AL459" s="162">
        <v>1</v>
      </c>
      <c r="AM459" s="162">
        <v>1</v>
      </c>
      <c r="AN459" s="162">
        <v>1</v>
      </c>
      <c r="AO459" s="224">
        <v>1000</v>
      </c>
      <c r="AP459" s="169">
        <v>1000</v>
      </c>
      <c r="AQ459" s="169">
        <v>1000</v>
      </c>
      <c r="AR459" s="169">
        <v>1000</v>
      </c>
      <c r="AS459" s="162">
        <v>1</v>
      </c>
      <c r="AT459" s="162">
        <v>1</v>
      </c>
      <c r="AU459" s="162">
        <v>1</v>
      </c>
      <c r="AV459" s="169">
        <v>991</v>
      </c>
      <c r="AW459" s="169">
        <v>991</v>
      </c>
      <c r="AX459" s="169">
        <v>0</v>
      </c>
      <c r="AY459" s="169">
        <v>0</v>
      </c>
      <c r="AZ459" s="162">
        <v>1</v>
      </c>
      <c r="BA459" s="162">
        <v>0</v>
      </c>
      <c r="BB459" s="162">
        <v>0</v>
      </c>
      <c r="BC459" s="169">
        <v>983</v>
      </c>
      <c r="BD459" s="169">
        <v>983</v>
      </c>
      <c r="BE459" s="169">
        <v>0</v>
      </c>
      <c r="BF459" s="169">
        <v>0</v>
      </c>
      <c r="BG459" s="162">
        <v>1</v>
      </c>
      <c r="BH459" s="169">
        <v>981</v>
      </c>
      <c r="BI459" s="169">
        <v>981</v>
      </c>
      <c r="BJ459" s="169">
        <v>0</v>
      </c>
      <c r="BK459" s="162">
        <v>0</v>
      </c>
      <c r="BL459" s="169">
        <v>0</v>
      </c>
      <c r="BM459" s="169">
        <v>0</v>
      </c>
      <c r="BN459" s="169">
        <v>0</v>
      </c>
      <c r="BO459" s="169">
        <v>0</v>
      </c>
      <c r="BP459" s="169">
        <v>0</v>
      </c>
      <c r="BQ459" s="162">
        <v>0</v>
      </c>
      <c r="BR459" s="169">
        <v>0</v>
      </c>
      <c r="BS459" s="169">
        <v>0</v>
      </c>
      <c r="BT459" s="169">
        <v>0</v>
      </c>
      <c r="BU459" s="161" t="s">
        <v>535</v>
      </c>
      <c r="BV459" s="161" t="s">
        <v>2743</v>
      </c>
      <c r="BW459" s="161" t="s">
        <v>2957</v>
      </c>
      <c r="BX459" s="161" t="s">
        <v>2958</v>
      </c>
      <c r="BY459" s="161" t="s">
        <v>2959</v>
      </c>
      <c r="BZ459" s="161" t="s">
        <v>2958</v>
      </c>
      <c r="CB459" s="161" t="s">
        <v>2958</v>
      </c>
      <c r="CF459" s="161" t="s">
        <v>2960</v>
      </c>
      <c r="CG459" s="161" t="s">
        <v>2961</v>
      </c>
      <c r="CI459" s="161">
        <v>0</v>
      </c>
      <c r="CJ459" s="161">
        <v>1.4246485863481799</v>
      </c>
      <c r="CK459" s="161" t="s">
        <v>2962</v>
      </c>
      <c r="CL459" s="161" t="s">
        <v>2963</v>
      </c>
    </row>
    <row r="460" spans="1:90" x14ac:dyDescent="0.25">
      <c r="A460" s="161">
        <v>2025</v>
      </c>
      <c r="B460" s="201" t="s">
        <v>3011</v>
      </c>
      <c r="C460" s="161" t="s">
        <v>3011</v>
      </c>
      <c r="D460" s="201" t="s">
        <v>1369</v>
      </c>
      <c r="E460" s="201" t="s">
        <v>1369</v>
      </c>
      <c r="F460" s="161" t="s">
        <v>3012</v>
      </c>
      <c r="G460" s="161" t="s">
        <v>3013</v>
      </c>
      <c r="H460" s="161" t="s">
        <v>3014</v>
      </c>
      <c r="I460" s="161" t="s">
        <v>2977</v>
      </c>
      <c r="J460" s="161" t="s">
        <v>2978</v>
      </c>
      <c r="O460" s="161" t="s">
        <v>2956</v>
      </c>
      <c r="P460" s="169">
        <v>2897</v>
      </c>
      <c r="Q460" s="190">
        <v>2897</v>
      </c>
      <c r="R460" s="162">
        <v>1</v>
      </c>
      <c r="S460" s="190">
        <v>2896</v>
      </c>
      <c r="T460" s="190">
        <v>2896</v>
      </c>
      <c r="U460" s="190">
        <v>2896</v>
      </c>
      <c r="V460" s="162">
        <v>1</v>
      </c>
      <c r="W460" s="162">
        <v>1</v>
      </c>
      <c r="X460" s="190">
        <v>2900</v>
      </c>
      <c r="Y460" s="190">
        <v>2900</v>
      </c>
      <c r="Z460" s="190">
        <v>2900</v>
      </c>
      <c r="AA460" s="162">
        <v>1</v>
      </c>
      <c r="AB460" s="162">
        <v>1</v>
      </c>
      <c r="AC460" s="169">
        <v>2883</v>
      </c>
      <c r="AD460" s="169">
        <v>2883</v>
      </c>
      <c r="AE460" s="169">
        <v>2883</v>
      </c>
      <c r="AF460" s="162">
        <v>1</v>
      </c>
      <c r="AG460" s="162">
        <v>1</v>
      </c>
      <c r="AH460" s="169">
        <v>2909</v>
      </c>
      <c r="AI460" s="169">
        <v>2909</v>
      </c>
      <c r="AJ460" s="169">
        <v>2909</v>
      </c>
      <c r="AK460" s="169">
        <v>2909</v>
      </c>
      <c r="AL460" s="162">
        <v>1</v>
      </c>
      <c r="AM460" s="162">
        <v>1</v>
      </c>
      <c r="AN460" s="162">
        <v>1</v>
      </c>
      <c r="AO460" s="224">
        <v>2922</v>
      </c>
      <c r="AP460" s="169">
        <v>2922</v>
      </c>
      <c r="AQ460" s="169">
        <v>2922</v>
      </c>
      <c r="AR460" s="169">
        <v>2922</v>
      </c>
      <c r="AS460" s="162">
        <v>1</v>
      </c>
      <c r="AT460" s="162">
        <v>1</v>
      </c>
      <c r="AU460" s="162">
        <v>1</v>
      </c>
      <c r="AV460" s="169">
        <v>2911</v>
      </c>
      <c r="AW460" s="169">
        <v>2911</v>
      </c>
      <c r="AX460" s="169">
        <v>0</v>
      </c>
      <c r="AY460" s="169">
        <v>0</v>
      </c>
      <c r="AZ460" s="162">
        <v>1</v>
      </c>
      <c r="BA460" s="162">
        <v>0</v>
      </c>
      <c r="BB460" s="162">
        <v>0</v>
      </c>
      <c r="BC460" s="169">
        <v>2922</v>
      </c>
      <c r="BD460" s="169">
        <v>2922</v>
      </c>
      <c r="BE460" s="169">
        <v>0</v>
      </c>
      <c r="BF460" s="169">
        <v>0</v>
      </c>
      <c r="BG460" s="162">
        <v>1</v>
      </c>
      <c r="BH460" s="169">
        <v>2900</v>
      </c>
      <c r="BI460" s="169">
        <v>2900</v>
      </c>
      <c r="BJ460" s="169">
        <v>0</v>
      </c>
      <c r="BK460" s="162">
        <v>0</v>
      </c>
      <c r="BL460" s="169">
        <v>0</v>
      </c>
      <c r="BM460" s="169">
        <v>0</v>
      </c>
      <c r="BN460" s="169">
        <v>0</v>
      </c>
      <c r="BO460" s="169">
        <v>0</v>
      </c>
      <c r="BP460" s="169">
        <v>0</v>
      </c>
      <c r="BQ460" s="162">
        <v>0</v>
      </c>
      <c r="BR460" s="169">
        <v>0</v>
      </c>
      <c r="BS460" s="169">
        <v>0</v>
      </c>
      <c r="BT460" s="169">
        <v>0</v>
      </c>
      <c r="BU460" s="161" t="s">
        <v>535</v>
      </c>
      <c r="BV460" s="161" t="s">
        <v>2743</v>
      </c>
      <c r="BW460" s="161" t="s">
        <v>2957</v>
      </c>
      <c r="BX460" s="161" t="s">
        <v>2958</v>
      </c>
      <c r="BY460" s="161" t="s">
        <v>2959</v>
      </c>
      <c r="BZ460" s="161" t="s">
        <v>2958</v>
      </c>
      <c r="CB460" s="161" t="s">
        <v>2958</v>
      </c>
      <c r="CF460" s="161" t="s">
        <v>2960</v>
      </c>
      <c r="CG460" s="161" t="s">
        <v>2961</v>
      </c>
      <c r="CI460" s="161">
        <v>0</v>
      </c>
      <c r="CJ460" s="161">
        <v>1.28590813954698</v>
      </c>
      <c r="CK460" s="161" t="s">
        <v>2962</v>
      </c>
      <c r="CL460" s="161" t="s">
        <v>2963</v>
      </c>
    </row>
    <row r="461" spans="1:90" x14ac:dyDescent="0.25">
      <c r="A461" s="161">
        <v>2027</v>
      </c>
      <c r="B461" s="201" t="s">
        <v>3015</v>
      </c>
      <c r="C461" s="161" t="s">
        <v>3015</v>
      </c>
      <c r="D461" s="201" t="s">
        <v>1369</v>
      </c>
      <c r="E461" s="201" t="s">
        <v>1369</v>
      </c>
      <c r="F461" s="161" t="s">
        <v>3016</v>
      </c>
      <c r="G461" s="161" t="s">
        <v>3017</v>
      </c>
      <c r="H461" s="161" t="s">
        <v>3018</v>
      </c>
      <c r="I461" s="161" t="s">
        <v>2954</v>
      </c>
      <c r="J461" s="161" t="s">
        <v>2955</v>
      </c>
      <c r="O461" s="161" t="s">
        <v>2956</v>
      </c>
      <c r="P461" s="169">
        <v>893</v>
      </c>
      <c r="Q461" s="190">
        <v>893</v>
      </c>
      <c r="R461" s="162">
        <v>1</v>
      </c>
      <c r="S461" s="190">
        <v>901</v>
      </c>
      <c r="T461" s="190">
        <v>901</v>
      </c>
      <c r="U461" s="190">
        <v>901</v>
      </c>
      <c r="V461" s="162">
        <v>1</v>
      </c>
      <c r="W461" s="162">
        <v>1</v>
      </c>
      <c r="X461" s="190">
        <v>882</v>
      </c>
      <c r="Y461" s="190">
        <v>882</v>
      </c>
      <c r="Z461" s="190">
        <v>882</v>
      </c>
      <c r="AA461" s="162">
        <v>1</v>
      </c>
      <c r="AB461" s="162">
        <v>1</v>
      </c>
      <c r="AC461" s="169">
        <v>919</v>
      </c>
      <c r="AD461" s="169">
        <v>919</v>
      </c>
      <c r="AE461" s="169">
        <v>919</v>
      </c>
      <c r="AF461" s="162">
        <v>1</v>
      </c>
      <c r="AG461" s="162">
        <v>1</v>
      </c>
      <c r="AH461" s="169">
        <v>934</v>
      </c>
      <c r="AI461" s="169">
        <v>934</v>
      </c>
      <c r="AJ461" s="169">
        <v>934</v>
      </c>
      <c r="AK461" s="169">
        <v>934</v>
      </c>
      <c r="AL461" s="162">
        <v>1</v>
      </c>
      <c r="AM461" s="162">
        <v>1</v>
      </c>
      <c r="AN461" s="162">
        <v>1</v>
      </c>
      <c r="AO461" s="224">
        <v>959</v>
      </c>
      <c r="AP461" s="169">
        <v>959</v>
      </c>
      <c r="AQ461" s="169">
        <v>959</v>
      </c>
      <c r="AR461" s="169">
        <v>959</v>
      </c>
      <c r="AS461" s="162">
        <v>1</v>
      </c>
      <c r="AT461" s="162">
        <v>1</v>
      </c>
      <c r="AU461" s="162">
        <v>1</v>
      </c>
      <c r="AV461" s="169">
        <v>951</v>
      </c>
      <c r="AW461" s="169">
        <v>951</v>
      </c>
      <c r="AX461" s="169">
        <v>0</v>
      </c>
      <c r="AY461" s="169">
        <v>0</v>
      </c>
      <c r="AZ461" s="162">
        <v>1</v>
      </c>
      <c r="BA461" s="162">
        <v>0</v>
      </c>
      <c r="BB461" s="162">
        <v>0</v>
      </c>
      <c r="BC461" s="169">
        <v>944</v>
      </c>
      <c r="BD461" s="169">
        <v>944</v>
      </c>
      <c r="BE461" s="169">
        <v>0</v>
      </c>
      <c r="BF461" s="169">
        <v>0</v>
      </c>
      <c r="BG461" s="162">
        <v>1</v>
      </c>
      <c r="BH461" s="169">
        <v>941</v>
      </c>
      <c r="BI461" s="169">
        <v>941</v>
      </c>
      <c r="BJ461" s="169">
        <v>0</v>
      </c>
      <c r="BK461" s="162">
        <v>0</v>
      </c>
      <c r="BL461" s="169">
        <v>0</v>
      </c>
      <c r="BM461" s="169">
        <v>0</v>
      </c>
      <c r="BN461" s="169">
        <v>0</v>
      </c>
      <c r="BO461" s="169">
        <v>0</v>
      </c>
      <c r="BP461" s="169">
        <v>0</v>
      </c>
      <c r="BQ461" s="162">
        <v>0</v>
      </c>
      <c r="BR461" s="169">
        <v>0</v>
      </c>
      <c r="BS461" s="169">
        <v>0</v>
      </c>
      <c r="BT461" s="169">
        <v>0</v>
      </c>
      <c r="BU461" s="161" t="s">
        <v>535</v>
      </c>
      <c r="BV461" s="161" t="s">
        <v>2743</v>
      </c>
      <c r="BW461" s="161" t="s">
        <v>2957</v>
      </c>
      <c r="BX461" s="161" t="s">
        <v>2958</v>
      </c>
      <c r="BY461" s="161" t="s">
        <v>2959</v>
      </c>
      <c r="BZ461" s="161" t="s">
        <v>2958</v>
      </c>
      <c r="CB461" s="161" t="s">
        <v>2958</v>
      </c>
      <c r="CF461" s="161" t="s">
        <v>2960</v>
      </c>
      <c r="CG461" s="161" t="s">
        <v>2961</v>
      </c>
      <c r="CI461" s="161">
        <v>0</v>
      </c>
      <c r="CJ461" s="161">
        <v>1.3090310492845001</v>
      </c>
      <c r="CK461" s="161" t="s">
        <v>2962</v>
      </c>
      <c r="CL461" s="161" t="s">
        <v>2963</v>
      </c>
    </row>
    <row r="462" spans="1:90" x14ac:dyDescent="0.25">
      <c r="A462" s="161">
        <v>2028</v>
      </c>
      <c r="B462" s="201" t="s">
        <v>3019</v>
      </c>
      <c r="C462" s="161" t="s">
        <v>3019</v>
      </c>
      <c r="D462" s="201" t="s">
        <v>1369</v>
      </c>
      <c r="E462" s="201" t="s">
        <v>1369</v>
      </c>
      <c r="F462" s="161" t="s">
        <v>3020</v>
      </c>
      <c r="G462" s="161" t="s">
        <v>3021</v>
      </c>
      <c r="H462" s="161" t="s">
        <v>3021</v>
      </c>
      <c r="I462" s="161" t="s">
        <v>2954</v>
      </c>
      <c r="J462" s="161" t="s">
        <v>2955</v>
      </c>
      <c r="O462" s="161" t="s">
        <v>2956</v>
      </c>
      <c r="P462" s="169">
        <v>2071</v>
      </c>
      <c r="Q462" s="190">
        <v>2071</v>
      </c>
      <c r="R462" s="162">
        <v>1</v>
      </c>
      <c r="S462" s="190">
        <v>2089</v>
      </c>
      <c r="T462" s="190">
        <v>2089</v>
      </c>
      <c r="U462" s="190">
        <v>2089</v>
      </c>
      <c r="V462" s="162">
        <v>1</v>
      </c>
      <c r="W462" s="162">
        <v>1</v>
      </c>
      <c r="X462" s="190">
        <v>2162</v>
      </c>
      <c r="Y462" s="190">
        <v>2162</v>
      </c>
      <c r="Z462" s="190">
        <v>2162</v>
      </c>
      <c r="AA462" s="162">
        <v>1</v>
      </c>
      <c r="AB462" s="162">
        <v>1</v>
      </c>
      <c r="AC462" s="169">
        <v>2207</v>
      </c>
      <c r="AD462" s="169">
        <v>2207</v>
      </c>
      <c r="AE462" s="169">
        <v>2207</v>
      </c>
      <c r="AF462" s="162">
        <v>1</v>
      </c>
      <c r="AG462" s="162">
        <v>1</v>
      </c>
      <c r="AH462" s="169">
        <v>2235</v>
      </c>
      <c r="AI462" s="169">
        <v>2235</v>
      </c>
      <c r="AJ462" s="169">
        <v>2235</v>
      </c>
      <c r="AK462" s="169">
        <v>2235</v>
      </c>
      <c r="AL462" s="162">
        <v>1</v>
      </c>
      <c r="AM462" s="162">
        <v>1</v>
      </c>
      <c r="AN462" s="162">
        <v>1</v>
      </c>
      <c r="AO462" s="224">
        <v>2211</v>
      </c>
      <c r="AP462" s="169">
        <v>2211</v>
      </c>
      <c r="AQ462" s="169">
        <v>2211</v>
      </c>
      <c r="AR462" s="169">
        <v>2211</v>
      </c>
      <c r="AS462" s="162">
        <v>1</v>
      </c>
      <c r="AT462" s="162">
        <v>1</v>
      </c>
      <c r="AU462" s="162">
        <v>1</v>
      </c>
      <c r="AV462" s="169">
        <v>2267</v>
      </c>
      <c r="AW462" s="169">
        <v>2267</v>
      </c>
      <c r="AX462" s="169">
        <v>0</v>
      </c>
      <c r="AY462" s="169">
        <v>0</v>
      </c>
      <c r="AZ462" s="162">
        <v>1</v>
      </c>
      <c r="BA462" s="162">
        <v>0</v>
      </c>
      <c r="BB462" s="162">
        <v>0</v>
      </c>
      <c r="BC462" s="169">
        <v>2263</v>
      </c>
      <c r="BD462" s="169">
        <v>2263</v>
      </c>
      <c r="BE462" s="169">
        <v>0</v>
      </c>
      <c r="BF462" s="169">
        <v>0</v>
      </c>
      <c r="BG462" s="162">
        <v>1</v>
      </c>
      <c r="BH462" s="169">
        <v>2270</v>
      </c>
      <c r="BI462" s="169">
        <v>2270</v>
      </c>
      <c r="BJ462" s="169">
        <v>0</v>
      </c>
      <c r="BK462" s="162">
        <v>0</v>
      </c>
      <c r="BL462" s="169">
        <v>0</v>
      </c>
      <c r="BM462" s="169">
        <v>0</v>
      </c>
      <c r="BN462" s="169">
        <v>0</v>
      </c>
      <c r="BO462" s="169">
        <v>0</v>
      </c>
      <c r="BP462" s="169">
        <v>0</v>
      </c>
      <c r="BQ462" s="162">
        <v>0</v>
      </c>
      <c r="BR462" s="169">
        <v>0</v>
      </c>
      <c r="BS462" s="169">
        <v>0</v>
      </c>
      <c r="BT462" s="169">
        <v>0</v>
      </c>
      <c r="BU462" s="161" t="s">
        <v>535</v>
      </c>
      <c r="BV462" s="161" t="s">
        <v>2743</v>
      </c>
      <c r="BW462" s="161" t="s">
        <v>2957</v>
      </c>
      <c r="BX462" s="161" t="s">
        <v>2958</v>
      </c>
      <c r="BY462" s="161" t="s">
        <v>2959</v>
      </c>
      <c r="BZ462" s="161" t="s">
        <v>2958</v>
      </c>
      <c r="CB462" s="161" t="s">
        <v>2958</v>
      </c>
      <c r="CF462" s="161" t="s">
        <v>2960</v>
      </c>
      <c r="CG462" s="161" t="s">
        <v>2961</v>
      </c>
      <c r="CI462" s="161">
        <v>0</v>
      </c>
      <c r="CJ462" s="161">
        <v>1.09150288501125</v>
      </c>
      <c r="CK462" s="161" t="s">
        <v>2962</v>
      </c>
      <c r="CL462" s="161" t="s">
        <v>2963</v>
      </c>
    </row>
    <row r="463" spans="1:90" x14ac:dyDescent="0.25">
      <c r="A463" s="161">
        <v>2030</v>
      </c>
      <c r="B463" s="201" t="s">
        <v>3022</v>
      </c>
      <c r="C463" s="161" t="s">
        <v>3022</v>
      </c>
      <c r="D463" s="201" t="s">
        <v>1369</v>
      </c>
      <c r="E463" s="201" t="s">
        <v>1369</v>
      </c>
      <c r="F463" s="161" t="s">
        <v>3023</v>
      </c>
      <c r="G463" s="161" t="s">
        <v>3024</v>
      </c>
      <c r="H463" s="161" t="s">
        <v>3024</v>
      </c>
      <c r="I463" s="161" t="s">
        <v>2954</v>
      </c>
      <c r="J463" s="161" t="s">
        <v>2955</v>
      </c>
      <c r="O463" s="161" t="s">
        <v>2956</v>
      </c>
      <c r="P463" s="169">
        <v>9826</v>
      </c>
      <c r="Q463" s="190">
        <v>9826</v>
      </c>
      <c r="R463" s="162">
        <v>1</v>
      </c>
      <c r="S463" s="190">
        <v>9860</v>
      </c>
      <c r="T463" s="190">
        <v>9860</v>
      </c>
      <c r="U463" s="190">
        <v>9860</v>
      </c>
      <c r="V463" s="162">
        <v>1</v>
      </c>
      <c r="W463" s="162">
        <v>1</v>
      </c>
      <c r="X463" s="190">
        <v>9968</v>
      </c>
      <c r="Y463" s="190">
        <v>9968</v>
      </c>
      <c r="Z463" s="190">
        <v>9968</v>
      </c>
      <c r="AA463" s="162">
        <v>1</v>
      </c>
      <c r="AB463" s="162">
        <v>1</v>
      </c>
      <c r="AC463" s="169">
        <v>10090</v>
      </c>
      <c r="AD463" s="169">
        <v>10090</v>
      </c>
      <c r="AE463" s="169">
        <v>10090</v>
      </c>
      <c r="AF463" s="162">
        <v>1</v>
      </c>
      <c r="AG463" s="162">
        <v>1</v>
      </c>
      <c r="AH463" s="169">
        <v>10221</v>
      </c>
      <c r="AI463" s="169">
        <v>10221</v>
      </c>
      <c r="AJ463" s="169">
        <v>10221</v>
      </c>
      <c r="AK463" s="169">
        <v>10221</v>
      </c>
      <c r="AL463" s="162">
        <v>1</v>
      </c>
      <c r="AM463" s="162">
        <v>1</v>
      </c>
      <c r="AN463" s="162">
        <v>1</v>
      </c>
      <c r="AO463" s="224">
        <v>10227</v>
      </c>
      <c r="AP463" s="169">
        <v>10227</v>
      </c>
      <c r="AQ463" s="169">
        <v>10227</v>
      </c>
      <c r="AR463" s="169">
        <v>10227</v>
      </c>
      <c r="AS463" s="162">
        <v>1</v>
      </c>
      <c r="AT463" s="162">
        <v>1</v>
      </c>
      <c r="AU463" s="162">
        <v>1</v>
      </c>
      <c r="AV463" s="169">
        <v>10199</v>
      </c>
      <c r="AW463" s="169">
        <v>10199</v>
      </c>
      <c r="AX463" s="169">
        <v>0</v>
      </c>
      <c r="AY463" s="169">
        <v>0</v>
      </c>
      <c r="AZ463" s="162">
        <v>1</v>
      </c>
      <c r="BA463" s="162">
        <v>0</v>
      </c>
      <c r="BB463" s="162">
        <v>0</v>
      </c>
      <c r="BC463" s="169">
        <v>10171</v>
      </c>
      <c r="BD463" s="169">
        <v>10171</v>
      </c>
      <c r="BE463" s="169">
        <v>0</v>
      </c>
      <c r="BF463" s="169">
        <v>0</v>
      </c>
      <c r="BG463" s="162">
        <v>1</v>
      </c>
      <c r="BH463" s="169">
        <v>10156</v>
      </c>
      <c r="BI463" s="169">
        <v>10156</v>
      </c>
      <c r="BJ463" s="169">
        <v>0</v>
      </c>
      <c r="BK463" s="162">
        <v>0</v>
      </c>
      <c r="BL463" s="169">
        <v>0</v>
      </c>
      <c r="BM463" s="169">
        <v>0</v>
      </c>
      <c r="BN463" s="169">
        <v>0</v>
      </c>
      <c r="BO463" s="169">
        <v>0</v>
      </c>
      <c r="BP463" s="169">
        <v>0</v>
      </c>
      <c r="BQ463" s="162">
        <v>0</v>
      </c>
      <c r="BR463" s="169">
        <v>0</v>
      </c>
      <c r="BS463" s="169">
        <v>0</v>
      </c>
      <c r="BT463" s="169">
        <v>0</v>
      </c>
      <c r="BU463" s="161" t="s">
        <v>535</v>
      </c>
      <c r="BV463" s="161" t="s">
        <v>2743</v>
      </c>
      <c r="BW463" s="161" t="s">
        <v>2957</v>
      </c>
      <c r="BX463" s="161" t="s">
        <v>2958</v>
      </c>
      <c r="BY463" s="161" t="s">
        <v>2959</v>
      </c>
      <c r="BZ463" s="161" t="s">
        <v>2958</v>
      </c>
      <c r="CB463" s="161" t="s">
        <v>2958</v>
      </c>
      <c r="CF463" s="161" t="s">
        <v>2960</v>
      </c>
      <c r="CG463" s="161" t="s">
        <v>2961</v>
      </c>
      <c r="CI463" s="161">
        <v>1</v>
      </c>
      <c r="CJ463" s="161">
        <v>1.1235390271508101</v>
      </c>
      <c r="CK463" s="161" t="s">
        <v>2962</v>
      </c>
      <c r="CL463" s="161" t="s">
        <v>2963</v>
      </c>
    </row>
    <row r="464" spans="1:90" x14ac:dyDescent="0.25">
      <c r="A464" s="161">
        <v>2100</v>
      </c>
      <c r="B464" s="201" t="s">
        <v>3025</v>
      </c>
      <c r="C464" s="161" t="s">
        <v>3025</v>
      </c>
      <c r="D464" s="201" t="s">
        <v>1369</v>
      </c>
      <c r="E464" s="201" t="s">
        <v>1369</v>
      </c>
      <c r="F464" s="161"/>
      <c r="G464" s="161" t="s">
        <v>549</v>
      </c>
      <c r="H464" s="161" t="s">
        <v>549</v>
      </c>
      <c r="I464" s="161" t="s">
        <v>1369</v>
      </c>
      <c r="P464" s="169">
        <v>0</v>
      </c>
      <c r="Q464" s="190">
        <v>0</v>
      </c>
      <c r="R464" s="162">
        <v>0</v>
      </c>
      <c r="S464" s="190">
        <v>0</v>
      </c>
      <c r="T464" s="190">
        <v>0</v>
      </c>
      <c r="U464" s="190">
        <v>0</v>
      </c>
      <c r="V464" s="162">
        <v>0</v>
      </c>
      <c r="W464" s="162">
        <v>0</v>
      </c>
      <c r="X464" s="190">
        <v>0</v>
      </c>
      <c r="Y464" s="190">
        <v>0</v>
      </c>
      <c r="Z464" s="190">
        <v>0</v>
      </c>
      <c r="AA464" s="162">
        <v>0</v>
      </c>
      <c r="AB464" s="162">
        <v>0</v>
      </c>
      <c r="AC464" s="169">
        <v>0</v>
      </c>
      <c r="AD464" s="169">
        <v>0</v>
      </c>
      <c r="AE464" s="169">
        <v>0</v>
      </c>
      <c r="AF464" s="162">
        <v>0</v>
      </c>
      <c r="AG464" s="162">
        <v>0</v>
      </c>
      <c r="AH464" s="169">
        <v>0</v>
      </c>
      <c r="AI464" s="169">
        <v>0</v>
      </c>
      <c r="AJ464" s="169">
        <v>0</v>
      </c>
      <c r="AK464" s="169">
        <v>0</v>
      </c>
      <c r="AL464" s="162">
        <v>0</v>
      </c>
      <c r="AM464" s="162">
        <v>0</v>
      </c>
      <c r="AN464" s="162">
        <v>0</v>
      </c>
      <c r="AO464" s="224">
        <v>0</v>
      </c>
      <c r="AP464" s="169">
        <v>0</v>
      </c>
      <c r="AQ464" s="169">
        <v>0</v>
      </c>
      <c r="AR464" s="169">
        <v>0</v>
      </c>
      <c r="AS464" s="162">
        <v>0</v>
      </c>
      <c r="AT464" s="162">
        <v>0</v>
      </c>
      <c r="AU464" s="162">
        <v>0</v>
      </c>
      <c r="AV464" s="169">
        <v>0</v>
      </c>
      <c r="AW464" s="169">
        <v>0</v>
      </c>
      <c r="AX464" s="169">
        <v>0</v>
      </c>
      <c r="AY464" s="169">
        <v>0</v>
      </c>
      <c r="AZ464" s="162">
        <v>0</v>
      </c>
      <c r="BA464" s="162">
        <v>0</v>
      </c>
      <c r="BB464" s="162">
        <v>0</v>
      </c>
      <c r="BC464" s="169">
        <v>0</v>
      </c>
      <c r="BD464" s="169">
        <v>0</v>
      </c>
      <c r="BE464" s="169">
        <v>0</v>
      </c>
      <c r="BF464" s="169">
        <v>0</v>
      </c>
      <c r="BG464" s="162">
        <v>0</v>
      </c>
      <c r="BH464" s="169">
        <v>0</v>
      </c>
      <c r="BI464" s="169">
        <v>0</v>
      </c>
      <c r="BJ464" s="169">
        <v>0</v>
      </c>
      <c r="BK464" s="162">
        <v>0</v>
      </c>
      <c r="BL464" s="169">
        <v>0</v>
      </c>
      <c r="BM464" s="169">
        <v>0</v>
      </c>
      <c r="BN464" s="169">
        <v>0</v>
      </c>
      <c r="BO464" s="169">
        <v>0</v>
      </c>
      <c r="BP464" s="169">
        <v>0</v>
      </c>
      <c r="BQ464" s="162">
        <v>0</v>
      </c>
      <c r="BR464" s="169">
        <v>0</v>
      </c>
      <c r="BS464" s="169">
        <v>0</v>
      </c>
      <c r="BT464" s="169">
        <v>0</v>
      </c>
      <c r="BU464" s="161" t="s">
        <v>3026</v>
      </c>
      <c r="BV464" s="161" t="s">
        <v>1369</v>
      </c>
      <c r="BW464" s="161" t="s">
        <v>3026</v>
      </c>
      <c r="BX464" s="161" t="s">
        <v>3026</v>
      </c>
      <c r="BY464" s="161" t="s">
        <v>1369</v>
      </c>
      <c r="BZ464" s="161" t="s">
        <v>3026</v>
      </c>
      <c r="CB464" s="161" t="s">
        <v>3026</v>
      </c>
      <c r="CF464" s="161" t="s">
        <v>3026</v>
      </c>
      <c r="CG464" s="161" t="s">
        <v>3027</v>
      </c>
      <c r="CK464" s="161" t="s">
        <v>1369</v>
      </c>
      <c r="CL464" s="161" t="s">
        <v>3028</v>
      </c>
    </row>
    <row r="465" spans="1:90" x14ac:dyDescent="0.25">
      <c r="A465" s="161">
        <v>2111</v>
      </c>
      <c r="B465" s="201" t="s">
        <v>3029</v>
      </c>
      <c r="C465" s="161" t="s">
        <v>3029</v>
      </c>
      <c r="D465" s="201" t="s">
        <v>1369</v>
      </c>
      <c r="E465" s="201" t="s">
        <v>1369</v>
      </c>
      <c r="F465" s="161"/>
      <c r="G465" s="161" t="s">
        <v>3030</v>
      </c>
      <c r="H465" s="161" t="s">
        <v>3030</v>
      </c>
      <c r="I465" s="161" t="s">
        <v>1369</v>
      </c>
      <c r="P465" s="169">
        <v>0</v>
      </c>
      <c r="Q465" s="190">
        <v>0</v>
      </c>
      <c r="R465" s="162">
        <v>0</v>
      </c>
      <c r="S465" s="190">
        <v>0</v>
      </c>
      <c r="T465" s="190">
        <v>0</v>
      </c>
      <c r="U465" s="190">
        <v>0</v>
      </c>
      <c r="V465" s="162">
        <v>0</v>
      </c>
      <c r="W465" s="162">
        <v>0</v>
      </c>
      <c r="X465" s="190">
        <v>0</v>
      </c>
      <c r="Y465" s="190">
        <v>0</v>
      </c>
      <c r="Z465" s="190">
        <v>0</v>
      </c>
      <c r="AA465" s="162">
        <v>0</v>
      </c>
      <c r="AB465" s="162">
        <v>0</v>
      </c>
      <c r="AC465" s="169">
        <v>0</v>
      </c>
      <c r="AD465" s="169">
        <v>0</v>
      </c>
      <c r="AE465" s="169">
        <v>0</v>
      </c>
      <c r="AF465" s="162">
        <v>0</v>
      </c>
      <c r="AG465" s="162">
        <v>0</v>
      </c>
      <c r="AH465" s="169">
        <v>0</v>
      </c>
      <c r="AI465" s="169">
        <v>0</v>
      </c>
      <c r="AJ465" s="169">
        <v>0</v>
      </c>
      <c r="AK465" s="169">
        <v>0</v>
      </c>
      <c r="AL465" s="162">
        <v>0</v>
      </c>
      <c r="AM465" s="162">
        <v>0</v>
      </c>
      <c r="AN465" s="162">
        <v>0</v>
      </c>
      <c r="AO465" s="224">
        <v>0</v>
      </c>
      <c r="AP465" s="169">
        <v>0</v>
      </c>
      <c r="AQ465" s="169">
        <v>0</v>
      </c>
      <c r="AR465" s="169">
        <v>0</v>
      </c>
      <c r="AS465" s="162">
        <v>0</v>
      </c>
      <c r="AT465" s="162">
        <v>0</v>
      </c>
      <c r="AU465" s="162">
        <v>0</v>
      </c>
      <c r="AV465" s="169">
        <v>0</v>
      </c>
      <c r="AW465" s="169">
        <v>0</v>
      </c>
      <c r="AX465" s="169">
        <v>0</v>
      </c>
      <c r="AY465" s="169">
        <v>0</v>
      </c>
      <c r="AZ465" s="162">
        <v>0</v>
      </c>
      <c r="BA465" s="162">
        <v>0</v>
      </c>
      <c r="BB465" s="162">
        <v>0</v>
      </c>
      <c r="BC465" s="169">
        <v>0</v>
      </c>
      <c r="BD465" s="169">
        <v>0</v>
      </c>
      <c r="BE465" s="169">
        <v>0</v>
      </c>
      <c r="BF465" s="169">
        <v>0</v>
      </c>
      <c r="BG465" s="162">
        <v>0</v>
      </c>
      <c r="BH465" s="169">
        <v>0</v>
      </c>
      <c r="BI465" s="169">
        <v>0</v>
      </c>
      <c r="BJ465" s="169">
        <v>0</v>
      </c>
      <c r="BK465" s="162">
        <v>0</v>
      </c>
      <c r="BL465" s="169">
        <v>0</v>
      </c>
      <c r="BM465" s="169">
        <v>0</v>
      </c>
      <c r="BN465" s="169">
        <v>0</v>
      </c>
      <c r="BO465" s="169">
        <v>0</v>
      </c>
      <c r="BP465" s="169">
        <v>0</v>
      </c>
      <c r="BQ465" s="162">
        <v>0</v>
      </c>
      <c r="BR465" s="169">
        <v>0</v>
      </c>
      <c r="BS465" s="169">
        <v>0</v>
      </c>
      <c r="BT465" s="169">
        <v>0</v>
      </c>
      <c r="BU465" s="161" t="s">
        <v>3026</v>
      </c>
      <c r="BV465" s="161" t="s">
        <v>1369</v>
      </c>
      <c r="BW465" s="161" t="s">
        <v>3026</v>
      </c>
      <c r="BX465" s="161" t="s">
        <v>3026</v>
      </c>
      <c r="BY465" s="161" t="s">
        <v>1369</v>
      </c>
      <c r="BZ465" s="161" t="s">
        <v>3026</v>
      </c>
      <c r="CB465" s="161" t="s">
        <v>3026</v>
      </c>
      <c r="CF465" s="161" t="s">
        <v>3026</v>
      </c>
      <c r="CG465" s="161" t="s">
        <v>3027</v>
      </c>
      <c r="CK465" s="161" t="s">
        <v>1369</v>
      </c>
      <c r="CL465" s="161" t="s">
        <v>3028</v>
      </c>
    </row>
    <row r="466" spans="1:90" x14ac:dyDescent="0.25">
      <c r="A466" s="161">
        <v>2121</v>
      </c>
      <c r="B466" s="201" t="s">
        <v>3031</v>
      </c>
      <c r="C466" s="161" t="s">
        <v>3031</v>
      </c>
      <c r="D466" s="201" t="s">
        <v>1369</v>
      </c>
      <c r="E466" s="201" t="s">
        <v>1369</v>
      </c>
      <c r="F466" s="161"/>
      <c r="G466" s="161" t="s">
        <v>3032</v>
      </c>
      <c r="H466" s="161" t="s">
        <v>3032</v>
      </c>
      <c r="I466" s="161" t="s">
        <v>1369</v>
      </c>
      <c r="P466" s="169">
        <v>0</v>
      </c>
      <c r="Q466" s="190">
        <v>0</v>
      </c>
      <c r="R466" s="162">
        <v>0</v>
      </c>
      <c r="S466" s="190">
        <v>0</v>
      </c>
      <c r="T466" s="190">
        <v>0</v>
      </c>
      <c r="U466" s="190">
        <v>0</v>
      </c>
      <c r="V466" s="162">
        <v>0</v>
      </c>
      <c r="W466" s="162">
        <v>0</v>
      </c>
      <c r="X466" s="190">
        <v>0</v>
      </c>
      <c r="Y466" s="190">
        <v>0</v>
      </c>
      <c r="Z466" s="190">
        <v>0</v>
      </c>
      <c r="AA466" s="162">
        <v>0</v>
      </c>
      <c r="AB466" s="162">
        <v>0</v>
      </c>
      <c r="AC466" s="169">
        <v>0</v>
      </c>
      <c r="AD466" s="169">
        <v>0</v>
      </c>
      <c r="AE466" s="169">
        <v>0</v>
      </c>
      <c r="AF466" s="162">
        <v>0</v>
      </c>
      <c r="AG466" s="162">
        <v>0</v>
      </c>
      <c r="AH466" s="169">
        <v>0</v>
      </c>
      <c r="AI466" s="169">
        <v>0</v>
      </c>
      <c r="AJ466" s="169">
        <v>0</v>
      </c>
      <c r="AK466" s="169">
        <v>0</v>
      </c>
      <c r="AL466" s="162">
        <v>0</v>
      </c>
      <c r="AM466" s="162">
        <v>0</v>
      </c>
      <c r="AN466" s="162">
        <v>0</v>
      </c>
      <c r="AO466" s="224">
        <v>0</v>
      </c>
      <c r="AP466" s="169">
        <v>0</v>
      </c>
      <c r="AQ466" s="169">
        <v>0</v>
      </c>
      <c r="AR466" s="169">
        <v>0</v>
      </c>
      <c r="AS466" s="162">
        <v>0</v>
      </c>
      <c r="AT466" s="162">
        <v>0</v>
      </c>
      <c r="AU466" s="162">
        <v>0</v>
      </c>
      <c r="AV466" s="169">
        <v>0</v>
      </c>
      <c r="AW466" s="169">
        <v>0</v>
      </c>
      <c r="AX466" s="169">
        <v>0</v>
      </c>
      <c r="AY466" s="169">
        <v>0</v>
      </c>
      <c r="AZ466" s="162">
        <v>0</v>
      </c>
      <c r="BA466" s="162">
        <v>0</v>
      </c>
      <c r="BB466" s="162">
        <v>0</v>
      </c>
      <c r="BC466" s="169">
        <v>0</v>
      </c>
      <c r="BD466" s="169">
        <v>0</v>
      </c>
      <c r="BE466" s="169">
        <v>0</v>
      </c>
      <c r="BF466" s="169">
        <v>0</v>
      </c>
      <c r="BG466" s="162">
        <v>0</v>
      </c>
      <c r="BH466" s="169">
        <v>0</v>
      </c>
      <c r="BI466" s="169">
        <v>0</v>
      </c>
      <c r="BJ466" s="169">
        <v>0</v>
      </c>
      <c r="BK466" s="162">
        <v>0</v>
      </c>
      <c r="BL466" s="169">
        <v>0</v>
      </c>
      <c r="BM466" s="169">
        <v>0</v>
      </c>
      <c r="BN466" s="169">
        <v>0</v>
      </c>
      <c r="BO466" s="169">
        <v>0</v>
      </c>
      <c r="BP466" s="169">
        <v>0</v>
      </c>
      <c r="BQ466" s="162">
        <v>0</v>
      </c>
      <c r="BR466" s="169">
        <v>0</v>
      </c>
      <c r="BS466" s="169">
        <v>0</v>
      </c>
      <c r="BT466" s="169">
        <v>0</v>
      </c>
      <c r="BU466" s="161" t="s">
        <v>3026</v>
      </c>
      <c r="BV466" s="161" t="s">
        <v>1369</v>
      </c>
      <c r="BW466" s="161" t="s">
        <v>3026</v>
      </c>
      <c r="BX466" s="161" t="s">
        <v>3026</v>
      </c>
      <c r="BY466" s="161" t="s">
        <v>1369</v>
      </c>
      <c r="BZ466" s="161" t="s">
        <v>3026</v>
      </c>
      <c r="CB466" s="161" t="s">
        <v>3026</v>
      </c>
      <c r="CF466" s="161" t="s">
        <v>3026</v>
      </c>
      <c r="CG466" s="161" t="s">
        <v>3027</v>
      </c>
      <c r="CK466" s="161" t="s">
        <v>1369</v>
      </c>
      <c r="CL466" s="161" t="s">
        <v>3028</v>
      </c>
    </row>
    <row r="467" spans="1:90" x14ac:dyDescent="0.25">
      <c r="A467" s="161">
        <v>2131</v>
      </c>
      <c r="B467" s="201" t="s">
        <v>3033</v>
      </c>
      <c r="C467" s="161" t="s">
        <v>3033</v>
      </c>
      <c r="D467" s="201" t="s">
        <v>1369</v>
      </c>
      <c r="E467" s="201" t="s">
        <v>1369</v>
      </c>
      <c r="F467" s="161"/>
      <c r="G467" s="161" t="s">
        <v>3034</v>
      </c>
      <c r="H467" s="161" t="s">
        <v>3034</v>
      </c>
      <c r="I467" s="161" t="s">
        <v>1369</v>
      </c>
      <c r="P467" s="169">
        <v>0</v>
      </c>
      <c r="Q467" s="190">
        <v>0</v>
      </c>
      <c r="R467" s="162">
        <v>0</v>
      </c>
      <c r="S467" s="190">
        <v>0</v>
      </c>
      <c r="T467" s="190">
        <v>0</v>
      </c>
      <c r="U467" s="190">
        <v>0</v>
      </c>
      <c r="V467" s="162">
        <v>0</v>
      </c>
      <c r="W467" s="162">
        <v>0</v>
      </c>
      <c r="X467" s="190">
        <v>0</v>
      </c>
      <c r="Y467" s="190">
        <v>0</v>
      </c>
      <c r="Z467" s="190">
        <v>0</v>
      </c>
      <c r="AA467" s="162">
        <v>0</v>
      </c>
      <c r="AB467" s="162">
        <v>0</v>
      </c>
      <c r="AC467" s="169">
        <v>0</v>
      </c>
      <c r="AD467" s="169">
        <v>0</v>
      </c>
      <c r="AE467" s="169">
        <v>0</v>
      </c>
      <c r="AF467" s="162">
        <v>0</v>
      </c>
      <c r="AG467" s="162">
        <v>0</v>
      </c>
      <c r="AH467" s="169">
        <v>0</v>
      </c>
      <c r="AI467" s="169">
        <v>0</v>
      </c>
      <c r="AJ467" s="169">
        <v>0</v>
      </c>
      <c r="AK467" s="169">
        <v>0</v>
      </c>
      <c r="AL467" s="162">
        <v>0</v>
      </c>
      <c r="AM467" s="162">
        <v>0</v>
      </c>
      <c r="AN467" s="162">
        <v>0</v>
      </c>
      <c r="AO467" s="224">
        <v>0</v>
      </c>
      <c r="AP467" s="169">
        <v>0</v>
      </c>
      <c r="AQ467" s="169">
        <v>0</v>
      </c>
      <c r="AR467" s="169">
        <v>0</v>
      </c>
      <c r="AS467" s="162">
        <v>0</v>
      </c>
      <c r="AT467" s="162">
        <v>0</v>
      </c>
      <c r="AU467" s="162">
        <v>0</v>
      </c>
      <c r="AV467" s="169">
        <v>0</v>
      </c>
      <c r="AW467" s="169">
        <v>0</v>
      </c>
      <c r="AX467" s="169">
        <v>0</v>
      </c>
      <c r="AY467" s="169">
        <v>0</v>
      </c>
      <c r="AZ467" s="162">
        <v>0</v>
      </c>
      <c r="BA467" s="162">
        <v>0</v>
      </c>
      <c r="BB467" s="162">
        <v>0</v>
      </c>
      <c r="BC467" s="169">
        <v>0</v>
      </c>
      <c r="BD467" s="169">
        <v>0</v>
      </c>
      <c r="BE467" s="169">
        <v>0</v>
      </c>
      <c r="BF467" s="169">
        <v>0</v>
      </c>
      <c r="BG467" s="162">
        <v>0</v>
      </c>
      <c r="BH467" s="169">
        <v>0</v>
      </c>
      <c r="BI467" s="169">
        <v>0</v>
      </c>
      <c r="BJ467" s="169">
        <v>0</v>
      </c>
      <c r="BK467" s="162">
        <v>0</v>
      </c>
      <c r="BL467" s="169">
        <v>0</v>
      </c>
      <c r="BM467" s="169">
        <v>0</v>
      </c>
      <c r="BN467" s="169">
        <v>0</v>
      </c>
      <c r="BO467" s="169">
        <v>0</v>
      </c>
      <c r="BP467" s="169">
        <v>0</v>
      </c>
      <c r="BQ467" s="162">
        <v>0</v>
      </c>
      <c r="BR467" s="169">
        <v>0</v>
      </c>
      <c r="BS467" s="169">
        <v>0</v>
      </c>
      <c r="BT467" s="169">
        <v>0</v>
      </c>
      <c r="BU467" s="161" t="s">
        <v>3026</v>
      </c>
      <c r="BV467" s="161" t="s">
        <v>1369</v>
      </c>
      <c r="BW467" s="161" t="s">
        <v>3026</v>
      </c>
      <c r="BX467" s="161" t="s">
        <v>3026</v>
      </c>
      <c r="BY467" s="161" t="s">
        <v>1369</v>
      </c>
      <c r="BZ467" s="161" t="s">
        <v>3026</v>
      </c>
      <c r="CB467" s="161" t="s">
        <v>3026</v>
      </c>
      <c r="CF467" s="161" t="s">
        <v>3026</v>
      </c>
      <c r="CG467" s="161" t="s">
        <v>3027</v>
      </c>
      <c r="CK467" s="161" t="s">
        <v>1369</v>
      </c>
      <c r="CL467" s="161" t="s">
        <v>3028</v>
      </c>
    </row>
    <row r="468" spans="1:90" x14ac:dyDescent="0.25">
      <c r="A468" s="161">
        <v>3001</v>
      </c>
      <c r="B468" s="201" t="s">
        <v>3035</v>
      </c>
      <c r="C468" s="161" t="s">
        <v>3035</v>
      </c>
      <c r="D468" s="201" t="s">
        <v>2169</v>
      </c>
      <c r="E468" s="207" t="s">
        <v>1369</v>
      </c>
      <c r="F468" s="161" t="s">
        <v>1370</v>
      </c>
      <c r="G468" s="161" t="s">
        <v>1371</v>
      </c>
      <c r="H468" s="161" t="s">
        <v>3036</v>
      </c>
      <c r="I468" s="161" t="s">
        <v>1372</v>
      </c>
      <c r="J468" s="161" t="s">
        <v>1371</v>
      </c>
      <c r="L468" t="s">
        <v>3037</v>
      </c>
      <c r="M468" t="s">
        <v>1565</v>
      </c>
      <c r="N468" t="s">
        <v>3038</v>
      </c>
      <c r="O468" s="161" t="s">
        <v>1373</v>
      </c>
      <c r="P468" s="169">
        <v>0</v>
      </c>
      <c r="Q468" s="190">
        <v>0</v>
      </c>
      <c r="R468" s="162">
        <v>0</v>
      </c>
      <c r="S468" s="190">
        <v>0</v>
      </c>
      <c r="T468" s="190">
        <v>0</v>
      </c>
      <c r="U468" s="190">
        <v>0</v>
      </c>
      <c r="V468" s="162">
        <v>0</v>
      </c>
      <c r="W468" s="162">
        <v>0</v>
      </c>
      <c r="X468" s="190">
        <v>0</v>
      </c>
      <c r="Y468" s="190">
        <v>0</v>
      </c>
      <c r="Z468" s="190">
        <v>0</v>
      </c>
      <c r="AA468" s="162">
        <v>0</v>
      </c>
      <c r="AB468" s="162">
        <v>0</v>
      </c>
      <c r="AC468" s="169">
        <v>0</v>
      </c>
      <c r="AD468" s="169">
        <v>0</v>
      </c>
      <c r="AE468" s="169">
        <v>0</v>
      </c>
      <c r="AF468" s="162">
        <v>0</v>
      </c>
      <c r="AG468" s="162">
        <v>0</v>
      </c>
      <c r="AH468" s="169">
        <v>0</v>
      </c>
      <c r="AI468" s="169">
        <v>0</v>
      </c>
      <c r="AJ468" s="169">
        <v>0</v>
      </c>
      <c r="AK468" s="169">
        <v>0</v>
      </c>
      <c r="AL468" s="162">
        <v>0</v>
      </c>
      <c r="AM468" s="162">
        <v>0</v>
      </c>
      <c r="AN468" s="162">
        <v>0</v>
      </c>
      <c r="AO468" s="224">
        <v>0</v>
      </c>
      <c r="AP468" s="169">
        <v>0</v>
      </c>
      <c r="AQ468" s="169">
        <v>0</v>
      </c>
      <c r="AR468" s="169">
        <v>0</v>
      </c>
      <c r="AS468" s="162">
        <v>0</v>
      </c>
      <c r="AT468" s="162">
        <v>0</v>
      </c>
      <c r="AU468" s="162">
        <v>0</v>
      </c>
      <c r="AV468" s="169">
        <v>0</v>
      </c>
      <c r="AW468" s="169">
        <v>0</v>
      </c>
      <c r="AX468" s="169">
        <v>0</v>
      </c>
      <c r="AY468" s="169">
        <v>0</v>
      </c>
      <c r="AZ468" s="162">
        <v>0</v>
      </c>
      <c r="BA468" s="162">
        <v>0</v>
      </c>
      <c r="BB468" s="162">
        <v>0</v>
      </c>
      <c r="BC468" s="169">
        <v>0</v>
      </c>
      <c r="BD468" s="169">
        <v>0</v>
      </c>
      <c r="BE468" s="169">
        <v>0</v>
      </c>
      <c r="BF468" s="169">
        <v>0</v>
      </c>
      <c r="BG468" s="162">
        <v>0</v>
      </c>
      <c r="BH468" s="169">
        <v>0</v>
      </c>
      <c r="BI468" s="169">
        <v>0</v>
      </c>
      <c r="BJ468" s="169">
        <v>31373</v>
      </c>
      <c r="BK468" s="162">
        <v>0.941327972318867</v>
      </c>
      <c r="BL468" s="169">
        <v>29532.282475559816</v>
      </c>
      <c r="BM468" s="169">
        <v>35565</v>
      </c>
      <c r="BN468" s="169">
        <v>31387</v>
      </c>
      <c r="BO468" s="169">
        <v>35580.870653109363</v>
      </c>
      <c r="BP468" s="169">
        <v>31444</v>
      </c>
      <c r="BQ468" s="162">
        <v>1.1184896702510407</v>
      </c>
      <c r="BR468" s="169">
        <f t="shared" ref="BR468:BR499" si="0">BP468*BQ468</f>
        <v>35169.789191373726</v>
      </c>
      <c r="BS468" s="169">
        <v>31730</v>
      </c>
      <c r="BT468" s="169">
        <v>0</v>
      </c>
      <c r="BU468" s="161" t="s">
        <v>1240</v>
      </c>
      <c r="BV468" s="161" t="s">
        <v>1374</v>
      </c>
      <c r="BW468" s="161" t="s">
        <v>1170</v>
      </c>
      <c r="BX468" s="161" t="s">
        <v>1255</v>
      </c>
      <c r="BY468" s="161" t="s">
        <v>1375</v>
      </c>
      <c r="BZ468" s="161" t="s">
        <v>1255</v>
      </c>
      <c r="CA468" s="161" t="s">
        <v>1256</v>
      </c>
      <c r="CB468" s="161" t="s">
        <v>1255</v>
      </c>
      <c r="CC468" s="161" t="s">
        <v>1256</v>
      </c>
      <c r="CD468" s="161" t="s">
        <v>1376</v>
      </c>
      <c r="CE468" s="161" t="s">
        <v>1377</v>
      </c>
      <c r="CF468" s="161" t="s">
        <v>1376</v>
      </c>
      <c r="CG468" s="161" t="s">
        <v>1378</v>
      </c>
      <c r="CH468" s="161" t="s">
        <v>1379</v>
      </c>
      <c r="CK468" s="161" t="s">
        <v>1380</v>
      </c>
      <c r="CL468" s="161" t="s">
        <v>1381</v>
      </c>
    </row>
    <row r="469" spans="1:90" x14ac:dyDescent="0.25">
      <c r="A469" s="161">
        <v>3002</v>
      </c>
      <c r="B469" s="201" t="s">
        <v>3039</v>
      </c>
      <c r="C469" s="161" t="s">
        <v>3039</v>
      </c>
      <c r="D469" s="201" t="s">
        <v>2169</v>
      </c>
      <c r="E469" s="207" t="s">
        <v>1369</v>
      </c>
      <c r="F469" s="161" t="s">
        <v>1384</v>
      </c>
      <c r="G469" s="161" t="s">
        <v>1385</v>
      </c>
      <c r="H469" s="161" t="s">
        <v>3036</v>
      </c>
      <c r="I469" s="161" t="s">
        <v>1386</v>
      </c>
      <c r="J469" s="161" t="s">
        <v>1385</v>
      </c>
      <c r="L469" t="s">
        <v>3037</v>
      </c>
      <c r="M469" t="s">
        <v>1565</v>
      </c>
      <c r="N469" t="s">
        <v>3038</v>
      </c>
      <c r="O469" s="161" t="s">
        <v>1373</v>
      </c>
      <c r="P469" s="169">
        <v>0</v>
      </c>
      <c r="Q469" s="190">
        <v>0</v>
      </c>
      <c r="R469" s="162">
        <v>0</v>
      </c>
      <c r="S469" s="190">
        <v>0</v>
      </c>
      <c r="T469" s="190">
        <v>0</v>
      </c>
      <c r="U469" s="190">
        <v>0</v>
      </c>
      <c r="V469" s="162">
        <v>0</v>
      </c>
      <c r="W469" s="162">
        <v>0</v>
      </c>
      <c r="X469" s="190">
        <v>0</v>
      </c>
      <c r="Y469" s="190">
        <v>0</v>
      </c>
      <c r="Z469" s="190">
        <v>0</v>
      </c>
      <c r="AA469" s="162">
        <v>0</v>
      </c>
      <c r="AB469" s="162">
        <v>0</v>
      </c>
      <c r="AC469" s="169">
        <v>0</v>
      </c>
      <c r="AD469" s="169">
        <v>0</v>
      </c>
      <c r="AE469" s="169">
        <v>0</v>
      </c>
      <c r="AF469" s="162">
        <v>0</v>
      </c>
      <c r="AG469" s="162">
        <v>0</v>
      </c>
      <c r="AH469" s="169">
        <v>0</v>
      </c>
      <c r="AI469" s="169">
        <v>0</v>
      </c>
      <c r="AJ469" s="169">
        <v>0</v>
      </c>
      <c r="AK469" s="169">
        <v>0</v>
      </c>
      <c r="AL469" s="162">
        <v>0</v>
      </c>
      <c r="AM469" s="162">
        <v>0</v>
      </c>
      <c r="AN469" s="162">
        <v>0</v>
      </c>
      <c r="AO469" s="224">
        <v>0</v>
      </c>
      <c r="AP469" s="169">
        <v>0</v>
      </c>
      <c r="AQ469" s="169">
        <v>0</v>
      </c>
      <c r="AR469" s="169">
        <v>0</v>
      </c>
      <c r="AS469" s="162">
        <v>0</v>
      </c>
      <c r="AT469" s="162">
        <v>0</v>
      </c>
      <c r="AU469" s="162">
        <v>0</v>
      </c>
      <c r="AV469" s="169">
        <v>0</v>
      </c>
      <c r="AW469" s="169">
        <v>0</v>
      </c>
      <c r="AX469" s="169">
        <v>0</v>
      </c>
      <c r="AY469" s="169">
        <v>0</v>
      </c>
      <c r="AZ469" s="162">
        <v>0</v>
      </c>
      <c r="BA469" s="162">
        <v>0</v>
      </c>
      <c r="BB469" s="162">
        <v>0</v>
      </c>
      <c r="BC469" s="169">
        <v>0</v>
      </c>
      <c r="BD469" s="169">
        <v>0</v>
      </c>
      <c r="BE469" s="169">
        <v>0</v>
      </c>
      <c r="BF469" s="169">
        <v>0</v>
      </c>
      <c r="BG469" s="162">
        <v>0</v>
      </c>
      <c r="BH469" s="169">
        <v>0</v>
      </c>
      <c r="BI469" s="169">
        <v>0</v>
      </c>
      <c r="BJ469" s="169">
        <v>49273</v>
      </c>
      <c r="BK469" s="162">
        <v>0.93441351774363346</v>
      </c>
      <c r="BL469" s="169">
        <v>46041.357259782053</v>
      </c>
      <c r="BM469" s="169">
        <v>53485</v>
      </c>
      <c r="BN469" s="169">
        <v>49668</v>
      </c>
      <c r="BO469" s="169">
        <v>53913.765754064094</v>
      </c>
      <c r="BP469" s="169">
        <v>50290</v>
      </c>
      <c r="BQ469" s="162">
        <v>1.0944968471897261</v>
      </c>
      <c r="BR469" s="169">
        <f t="shared" si="0"/>
        <v>55042.246445171324</v>
      </c>
      <c r="BS469" s="169">
        <v>51240</v>
      </c>
      <c r="BT469" s="169">
        <v>0</v>
      </c>
      <c r="BU469" s="161" t="s">
        <v>1240</v>
      </c>
      <c r="BV469" s="161" t="s">
        <v>1374</v>
      </c>
      <c r="BW469" s="161" t="s">
        <v>1170</v>
      </c>
      <c r="BX469" s="161" t="s">
        <v>1255</v>
      </c>
      <c r="BY469" s="161" t="s">
        <v>1375</v>
      </c>
      <c r="BZ469" s="161" t="s">
        <v>1255</v>
      </c>
      <c r="CA469" s="161" t="s">
        <v>1256</v>
      </c>
      <c r="CB469" s="161" t="s">
        <v>1255</v>
      </c>
      <c r="CC469" s="161" t="s">
        <v>1256</v>
      </c>
      <c r="CD469" s="161" t="s">
        <v>1376</v>
      </c>
      <c r="CE469" s="161" t="s">
        <v>1377</v>
      </c>
      <c r="CF469" s="161" t="s">
        <v>1376</v>
      </c>
      <c r="CG469" s="161" t="s">
        <v>1378</v>
      </c>
      <c r="CH469" s="161" t="s">
        <v>1379</v>
      </c>
      <c r="CK469" s="161" t="s">
        <v>1380</v>
      </c>
      <c r="CL469" s="161" t="s">
        <v>1381</v>
      </c>
    </row>
    <row r="470" spans="1:90" x14ac:dyDescent="0.25">
      <c r="A470" s="161">
        <v>3003</v>
      </c>
      <c r="B470" s="201" t="s">
        <v>3040</v>
      </c>
      <c r="C470" s="161" t="s">
        <v>3040</v>
      </c>
      <c r="D470" s="201" t="s">
        <v>2169</v>
      </c>
      <c r="E470" s="207" t="s">
        <v>1369</v>
      </c>
      <c r="F470" s="161" t="s">
        <v>1389</v>
      </c>
      <c r="G470" s="161" t="s">
        <v>489</v>
      </c>
      <c r="H470" s="161" t="s">
        <v>3036</v>
      </c>
      <c r="I470" s="161" t="s">
        <v>1390</v>
      </c>
      <c r="J470" s="161" t="s">
        <v>489</v>
      </c>
      <c r="L470" t="s">
        <v>3037</v>
      </c>
      <c r="M470" t="s">
        <v>1565</v>
      </c>
      <c r="N470" t="s">
        <v>3038</v>
      </c>
      <c r="O470" s="161" t="s">
        <v>1373</v>
      </c>
      <c r="P470" s="169">
        <v>0</v>
      </c>
      <c r="Q470" s="190">
        <v>0</v>
      </c>
      <c r="R470" s="162">
        <v>0</v>
      </c>
      <c r="S470" s="190">
        <v>0</v>
      </c>
      <c r="T470" s="190">
        <v>0</v>
      </c>
      <c r="U470" s="190">
        <v>0</v>
      </c>
      <c r="V470" s="162">
        <v>0</v>
      </c>
      <c r="W470" s="162">
        <v>0</v>
      </c>
      <c r="X470" s="190">
        <v>0</v>
      </c>
      <c r="Y470" s="190">
        <v>0</v>
      </c>
      <c r="Z470" s="190">
        <v>0</v>
      </c>
      <c r="AA470" s="162">
        <v>0</v>
      </c>
      <c r="AB470" s="162">
        <v>0</v>
      </c>
      <c r="AC470" s="169">
        <v>0</v>
      </c>
      <c r="AD470" s="169">
        <v>0</v>
      </c>
      <c r="AE470" s="169">
        <v>0</v>
      </c>
      <c r="AF470" s="162">
        <v>0</v>
      </c>
      <c r="AG470" s="162">
        <v>0</v>
      </c>
      <c r="AH470" s="169">
        <v>0</v>
      </c>
      <c r="AI470" s="169">
        <v>0</v>
      </c>
      <c r="AJ470" s="169">
        <v>0</v>
      </c>
      <c r="AK470" s="169">
        <v>0</v>
      </c>
      <c r="AL470" s="162">
        <v>0</v>
      </c>
      <c r="AM470" s="162">
        <v>0</v>
      </c>
      <c r="AN470" s="162">
        <v>0</v>
      </c>
      <c r="AO470" s="224">
        <v>0</v>
      </c>
      <c r="AP470" s="169">
        <v>0</v>
      </c>
      <c r="AQ470" s="169">
        <v>0</v>
      </c>
      <c r="AR470" s="169">
        <v>0</v>
      </c>
      <c r="AS470" s="162">
        <v>0</v>
      </c>
      <c r="AT470" s="162">
        <v>0</v>
      </c>
      <c r="AU470" s="162">
        <v>0</v>
      </c>
      <c r="AV470" s="169">
        <v>0</v>
      </c>
      <c r="AW470" s="169">
        <v>0</v>
      </c>
      <c r="AX470" s="169">
        <v>0</v>
      </c>
      <c r="AY470" s="169">
        <v>0</v>
      </c>
      <c r="AZ470" s="162">
        <v>0</v>
      </c>
      <c r="BA470" s="162">
        <v>0</v>
      </c>
      <c r="BB470" s="162">
        <v>0</v>
      </c>
      <c r="BC470" s="169">
        <v>0</v>
      </c>
      <c r="BD470" s="169">
        <v>0</v>
      </c>
      <c r="BE470" s="169">
        <v>0</v>
      </c>
      <c r="BF470" s="169">
        <v>0</v>
      </c>
      <c r="BG470" s="162">
        <v>0</v>
      </c>
      <c r="BH470" s="169">
        <v>0</v>
      </c>
      <c r="BI470" s="169">
        <v>0</v>
      </c>
      <c r="BJ470" s="169">
        <v>56732</v>
      </c>
      <c r="BK470" s="162">
        <v>0.95482122245872403</v>
      </c>
      <c r="BL470" s="169">
        <v>54168.917592528334</v>
      </c>
      <c r="BM470" s="169">
        <v>63460</v>
      </c>
      <c r="BN470" s="169">
        <v>57372</v>
      </c>
      <c r="BO470" s="169">
        <v>64175.899316082636</v>
      </c>
      <c r="BP470" s="169">
        <v>58182</v>
      </c>
      <c r="BQ470" s="162">
        <v>1.1114609431116136</v>
      </c>
      <c r="BR470" s="169">
        <f t="shared" si="0"/>
        <v>64667.020592119901</v>
      </c>
      <c r="BS470" s="169">
        <v>59038</v>
      </c>
      <c r="BT470" s="169">
        <v>0</v>
      </c>
      <c r="BU470" s="161" t="s">
        <v>1240</v>
      </c>
      <c r="BV470" s="161" t="s">
        <v>1374</v>
      </c>
      <c r="BW470" s="161" t="s">
        <v>1170</v>
      </c>
      <c r="BX470" s="161" t="s">
        <v>1255</v>
      </c>
      <c r="BY470" s="161" t="s">
        <v>1375</v>
      </c>
      <c r="BZ470" s="161" t="s">
        <v>1255</v>
      </c>
      <c r="CA470" s="161" t="s">
        <v>1256</v>
      </c>
      <c r="CB470" s="161" t="s">
        <v>1255</v>
      </c>
      <c r="CC470" s="161" t="s">
        <v>1256</v>
      </c>
      <c r="CD470" s="161" t="s">
        <v>1376</v>
      </c>
      <c r="CE470" s="161" t="s">
        <v>1377</v>
      </c>
      <c r="CF470" s="161" t="s">
        <v>1376</v>
      </c>
      <c r="CG470" s="161" t="s">
        <v>1378</v>
      </c>
      <c r="CH470" s="161" t="s">
        <v>1379</v>
      </c>
      <c r="CK470" s="161" t="s">
        <v>1380</v>
      </c>
      <c r="CL470" s="161" t="s">
        <v>1381</v>
      </c>
    </row>
    <row r="471" spans="1:90" x14ac:dyDescent="0.25">
      <c r="A471" s="161">
        <v>3004</v>
      </c>
      <c r="B471" s="201" t="s">
        <v>3041</v>
      </c>
      <c r="C471" s="161" t="s">
        <v>3041</v>
      </c>
      <c r="D471" s="201" t="s">
        <v>2169</v>
      </c>
      <c r="E471" s="207" t="s">
        <v>1369</v>
      </c>
      <c r="F471" s="161" t="s">
        <v>1393</v>
      </c>
      <c r="G471" s="161" t="s">
        <v>1394</v>
      </c>
      <c r="H471" s="161" t="s">
        <v>3036</v>
      </c>
      <c r="I471" s="161" t="s">
        <v>1395</v>
      </c>
      <c r="J471" s="161" t="s">
        <v>1394</v>
      </c>
      <c r="L471" t="s">
        <v>3037</v>
      </c>
      <c r="M471" t="s">
        <v>1565</v>
      </c>
      <c r="N471" t="s">
        <v>3038</v>
      </c>
      <c r="O471" s="161" t="s">
        <v>1373</v>
      </c>
      <c r="P471" s="169">
        <v>0</v>
      </c>
      <c r="Q471" s="190">
        <v>0</v>
      </c>
      <c r="R471" s="162">
        <v>0</v>
      </c>
      <c r="S471" s="190">
        <v>0</v>
      </c>
      <c r="T471" s="190">
        <v>0</v>
      </c>
      <c r="U471" s="190">
        <v>0</v>
      </c>
      <c r="V471" s="162">
        <v>0</v>
      </c>
      <c r="W471" s="162">
        <v>0</v>
      </c>
      <c r="X471" s="190">
        <v>0</v>
      </c>
      <c r="Y471" s="190">
        <v>0</v>
      </c>
      <c r="Z471" s="190">
        <v>0</v>
      </c>
      <c r="AA471" s="162">
        <v>0</v>
      </c>
      <c r="AB471" s="162">
        <v>0</v>
      </c>
      <c r="AC471" s="169">
        <v>0</v>
      </c>
      <c r="AD471" s="169">
        <v>0</v>
      </c>
      <c r="AE471" s="169">
        <v>0</v>
      </c>
      <c r="AF471" s="162">
        <v>0</v>
      </c>
      <c r="AG471" s="162">
        <v>0</v>
      </c>
      <c r="AH471" s="169">
        <v>0</v>
      </c>
      <c r="AI471" s="169">
        <v>0</v>
      </c>
      <c r="AJ471" s="169">
        <v>0</v>
      </c>
      <c r="AK471" s="169">
        <v>0</v>
      </c>
      <c r="AL471" s="162">
        <v>0</v>
      </c>
      <c r="AM471" s="162">
        <v>0</v>
      </c>
      <c r="AN471" s="162">
        <v>0</v>
      </c>
      <c r="AO471" s="224">
        <v>0</v>
      </c>
      <c r="AP471" s="169">
        <v>0</v>
      </c>
      <c r="AQ471" s="169">
        <v>0</v>
      </c>
      <c r="AR471" s="169">
        <v>0</v>
      </c>
      <c r="AS471" s="162">
        <v>0</v>
      </c>
      <c r="AT471" s="162">
        <v>0</v>
      </c>
      <c r="AU471" s="162">
        <v>0</v>
      </c>
      <c r="AV471" s="169">
        <v>0</v>
      </c>
      <c r="AW471" s="169">
        <v>0</v>
      </c>
      <c r="AX471" s="169">
        <v>0</v>
      </c>
      <c r="AY471" s="169">
        <v>0</v>
      </c>
      <c r="AZ471" s="162">
        <v>0</v>
      </c>
      <c r="BA471" s="162">
        <v>0</v>
      </c>
      <c r="BB471" s="162">
        <v>0</v>
      </c>
      <c r="BC471" s="169">
        <v>0</v>
      </c>
      <c r="BD471" s="169">
        <v>0</v>
      </c>
      <c r="BE471" s="169">
        <v>0</v>
      </c>
      <c r="BF471" s="169">
        <v>0</v>
      </c>
      <c r="BG471" s="162">
        <v>0</v>
      </c>
      <c r="BH471" s="169">
        <v>0</v>
      </c>
      <c r="BI471" s="169">
        <v>0</v>
      </c>
      <c r="BJ471" s="169">
        <v>82385</v>
      </c>
      <c r="BK471" s="162">
        <v>0.96389775637886799</v>
      </c>
      <c r="BL471" s="169">
        <v>79410.716659273035</v>
      </c>
      <c r="BM471" s="169">
        <v>90286</v>
      </c>
      <c r="BN471" s="169">
        <v>83193</v>
      </c>
      <c r="BO471" s="169">
        <v>91171.489931419565</v>
      </c>
      <c r="BP471" s="169">
        <v>83892</v>
      </c>
      <c r="BQ471" s="162">
        <v>1.0890039924032391</v>
      </c>
      <c r="BR471" s="169">
        <f t="shared" si="0"/>
        <v>91358.722930692529</v>
      </c>
      <c r="BS471" s="169">
        <v>84444</v>
      </c>
      <c r="BT471" s="169">
        <v>0</v>
      </c>
      <c r="BU471" s="161" t="s">
        <v>1240</v>
      </c>
      <c r="BV471" s="161" t="s">
        <v>1374</v>
      </c>
      <c r="BW471" s="161" t="s">
        <v>1170</v>
      </c>
      <c r="BX471" s="161" t="s">
        <v>1255</v>
      </c>
      <c r="BY471" s="161" t="s">
        <v>1375</v>
      </c>
      <c r="BZ471" s="161" t="s">
        <v>1255</v>
      </c>
      <c r="CA471" s="161" t="s">
        <v>1256</v>
      </c>
      <c r="CB471" s="161" t="s">
        <v>1255</v>
      </c>
      <c r="CC471" s="161" t="s">
        <v>1256</v>
      </c>
      <c r="CD471" s="161" t="s">
        <v>1376</v>
      </c>
      <c r="CE471" s="161" t="s">
        <v>1377</v>
      </c>
      <c r="CF471" s="161" t="s">
        <v>1376</v>
      </c>
      <c r="CG471" s="161" t="s">
        <v>1378</v>
      </c>
      <c r="CH471" s="161" t="s">
        <v>1379</v>
      </c>
      <c r="CK471" s="161" t="s">
        <v>1380</v>
      </c>
      <c r="CL471" s="161" t="s">
        <v>1381</v>
      </c>
    </row>
    <row r="472" spans="1:90" x14ac:dyDescent="0.25">
      <c r="A472" s="161">
        <v>3005</v>
      </c>
      <c r="B472" s="201" t="s">
        <v>3042</v>
      </c>
      <c r="C472" s="161" t="s">
        <v>3042</v>
      </c>
      <c r="D472" s="201" t="s">
        <v>2169</v>
      </c>
      <c r="E472" s="207" t="s">
        <v>1369</v>
      </c>
      <c r="F472" s="161" t="s">
        <v>1800</v>
      </c>
      <c r="G472" s="161" t="s">
        <v>502</v>
      </c>
      <c r="H472" s="161" t="s">
        <v>3036</v>
      </c>
      <c r="I472" s="161" t="s">
        <v>1801</v>
      </c>
      <c r="J472" s="161" t="s">
        <v>502</v>
      </c>
      <c r="L472" t="s">
        <v>3043</v>
      </c>
      <c r="M472" t="s">
        <v>3044</v>
      </c>
      <c r="N472" t="s">
        <v>3045</v>
      </c>
      <c r="O472" s="161" t="s">
        <v>1802</v>
      </c>
      <c r="P472" s="169">
        <v>0</v>
      </c>
      <c r="Q472" s="190">
        <v>0</v>
      </c>
      <c r="R472" s="162">
        <v>0</v>
      </c>
      <c r="S472" s="190">
        <v>0</v>
      </c>
      <c r="T472" s="190">
        <v>0</v>
      </c>
      <c r="U472" s="190">
        <v>0</v>
      </c>
      <c r="V472" s="162">
        <v>0</v>
      </c>
      <c r="W472" s="162">
        <v>0</v>
      </c>
      <c r="X472" s="190">
        <v>0</v>
      </c>
      <c r="Y472" s="190">
        <v>0</v>
      </c>
      <c r="Z472" s="190">
        <v>0</v>
      </c>
      <c r="AA472" s="162">
        <v>0</v>
      </c>
      <c r="AB472" s="162">
        <v>0</v>
      </c>
      <c r="AC472" s="169">
        <v>0</v>
      </c>
      <c r="AD472" s="169">
        <v>0</v>
      </c>
      <c r="AE472" s="169">
        <v>0</v>
      </c>
      <c r="AF472" s="162">
        <v>0</v>
      </c>
      <c r="AG472" s="162">
        <v>0</v>
      </c>
      <c r="AH472" s="169">
        <v>0</v>
      </c>
      <c r="AI472" s="169">
        <v>0</v>
      </c>
      <c r="AJ472" s="169">
        <v>0</v>
      </c>
      <c r="AK472" s="169">
        <v>0</v>
      </c>
      <c r="AL472" s="162">
        <v>0</v>
      </c>
      <c r="AM472" s="162">
        <v>0</v>
      </c>
      <c r="AN472" s="162">
        <v>0</v>
      </c>
      <c r="AO472" s="224">
        <v>0</v>
      </c>
      <c r="AP472" s="169">
        <v>0</v>
      </c>
      <c r="AQ472" s="169">
        <v>0</v>
      </c>
      <c r="AR472" s="169">
        <v>0</v>
      </c>
      <c r="AS472" s="162">
        <v>0</v>
      </c>
      <c r="AT472" s="162">
        <v>0</v>
      </c>
      <c r="AU472" s="162">
        <v>0</v>
      </c>
      <c r="AV472" s="169">
        <v>0</v>
      </c>
      <c r="AW472" s="169">
        <v>0</v>
      </c>
      <c r="AX472" s="169">
        <v>0</v>
      </c>
      <c r="AY472" s="169">
        <v>0</v>
      </c>
      <c r="AZ472" s="162">
        <v>0</v>
      </c>
      <c r="BA472" s="162">
        <v>0</v>
      </c>
      <c r="BB472" s="162">
        <v>0</v>
      </c>
      <c r="BC472" s="169">
        <v>0</v>
      </c>
      <c r="BD472" s="169">
        <v>0</v>
      </c>
      <c r="BE472" s="169">
        <v>0</v>
      </c>
      <c r="BF472" s="169">
        <v>0</v>
      </c>
      <c r="BG472" s="162">
        <v>0</v>
      </c>
      <c r="BH472" s="169">
        <v>0</v>
      </c>
      <c r="BI472" s="169">
        <v>0</v>
      </c>
      <c r="BJ472" s="169">
        <v>101386</v>
      </c>
      <c r="BK472" s="162">
        <v>0.92853185332348376</v>
      </c>
      <c r="BL472" s="169">
        <v>94140.13048105473</v>
      </c>
      <c r="BM472" s="169">
        <v>103858</v>
      </c>
      <c r="BN472" s="169">
        <v>101859</v>
      </c>
      <c r="BO472" s="169">
        <v>104342.53271654865</v>
      </c>
      <c r="BP472" s="169">
        <v>102273</v>
      </c>
      <c r="BQ472" s="162">
        <v>1.0292159553782607</v>
      </c>
      <c r="BR472" s="169">
        <f t="shared" si="0"/>
        <v>105261.00340440086</v>
      </c>
      <c r="BS472" s="169">
        <v>103291</v>
      </c>
      <c r="BT472" s="169">
        <v>0</v>
      </c>
      <c r="BU472" s="161" t="s">
        <v>1240</v>
      </c>
      <c r="BV472" s="161" t="s">
        <v>1374</v>
      </c>
      <c r="BW472" s="161" t="s">
        <v>1178</v>
      </c>
      <c r="BX472" s="161" t="s">
        <v>1261</v>
      </c>
      <c r="BY472" s="161" t="s">
        <v>1491</v>
      </c>
      <c r="BZ472" s="161" t="s">
        <v>1261</v>
      </c>
      <c r="CA472" s="161" t="s">
        <v>1262</v>
      </c>
      <c r="CB472" s="220" t="s">
        <v>1261</v>
      </c>
      <c r="CC472" s="161" t="s">
        <v>1262</v>
      </c>
      <c r="CD472" s="161" t="s">
        <v>1803</v>
      </c>
      <c r="CE472" s="161" t="s">
        <v>1803</v>
      </c>
      <c r="CF472" s="161" t="s">
        <v>1803</v>
      </c>
      <c r="CG472" s="161" t="s">
        <v>1804</v>
      </c>
      <c r="CH472" s="161" t="s">
        <v>1805</v>
      </c>
      <c r="CK472" s="161" t="s">
        <v>1495</v>
      </c>
      <c r="CL472" s="161" t="s">
        <v>1496</v>
      </c>
    </row>
    <row r="473" spans="1:90" x14ac:dyDescent="0.25">
      <c r="A473" s="161">
        <v>3006</v>
      </c>
      <c r="B473" s="201" t="s">
        <v>3046</v>
      </c>
      <c r="C473" s="161" t="s">
        <v>3046</v>
      </c>
      <c r="D473" s="201" t="s">
        <v>2169</v>
      </c>
      <c r="E473" s="207" t="s">
        <v>1369</v>
      </c>
      <c r="F473" s="161" t="s">
        <v>1808</v>
      </c>
      <c r="G473" s="161" t="s">
        <v>1809</v>
      </c>
      <c r="H473" s="161" t="s">
        <v>3036</v>
      </c>
      <c r="I473" s="161" t="s">
        <v>1810</v>
      </c>
      <c r="J473" s="161" t="s">
        <v>1809</v>
      </c>
      <c r="L473" t="s">
        <v>3043</v>
      </c>
      <c r="M473" t="s">
        <v>3044</v>
      </c>
      <c r="N473" t="s">
        <v>3045</v>
      </c>
      <c r="O473" s="161" t="s">
        <v>1802</v>
      </c>
      <c r="P473" s="169">
        <v>0</v>
      </c>
      <c r="Q473" s="190">
        <v>0</v>
      </c>
      <c r="R473" s="162">
        <v>0</v>
      </c>
      <c r="S473" s="190">
        <v>0</v>
      </c>
      <c r="T473" s="190">
        <v>0</v>
      </c>
      <c r="U473" s="190">
        <v>0</v>
      </c>
      <c r="V473" s="162">
        <v>0</v>
      </c>
      <c r="W473" s="162">
        <v>0</v>
      </c>
      <c r="X473" s="190">
        <v>0</v>
      </c>
      <c r="Y473" s="190">
        <v>0</v>
      </c>
      <c r="Z473" s="190">
        <v>0</v>
      </c>
      <c r="AA473" s="162">
        <v>0</v>
      </c>
      <c r="AB473" s="162">
        <v>0</v>
      </c>
      <c r="AC473" s="169">
        <v>0</v>
      </c>
      <c r="AD473" s="169">
        <v>0</v>
      </c>
      <c r="AE473" s="169">
        <v>0</v>
      </c>
      <c r="AF473" s="162">
        <v>0</v>
      </c>
      <c r="AG473" s="162">
        <v>0</v>
      </c>
      <c r="AH473" s="169">
        <v>0</v>
      </c>
      <c r="AI473" s="169">
        <v>0</v>
      </c>
      <c r="AJ473" s="169">
        <v>0</v>
      </c>
      <c r="AK473" s="169">
        <v>0</v>
      </c>
      <c r="AL473" s="162">
        <v>0</v>
      </c>
      <c r="AM473" s="162">
        <v>0</v>
      </c>
      <c r="AN473" s="162">
        <v>0</v>
      </c>
      <c r="AO473" s="224">
        <v>0</v>
      </c>
      <c r="AP473" s="169">
        <v>0</v>
      </c>
      <c r="AQ473" s="169">
        <v>0</v>
      </c>
      <c r="AR473" s="169">
        <v>0</v>
      </c>
      <c r="AS473" s="162">
        <v>0</v>
      </c>
      <c r="AT473" s="162">
        <v>0</v>
      </c>
      <c r="AU473" s="162">
        <v>0</v>
      </c>
      <c r="AV473" s="169">
        <v>0</v>
      </c>
      <c r="AW473" s="169">
        <v>0</v>
      </c>
      <c r="AX473" s="169">
        <v>0</v>
      </c>
      <c r="AY473" s="169">
        <v>0</v>
      </c>
      <c r="AZ473" s="162">
        <v>0</v>
      </c>
      <c r="BA473" s="162">
        <v>0</v>
      </c>
      <c r="BB473" s="162">
        <v>0</v>
      </c>
      <c r="BC473" s="169">
        <v>0</v>
      </c>
      <c r="BD473" s="169">
        <v>0</v>
      </c>
      <c r="BE473" s="169">
        <v>0</v>
      </c>
      <c r="BF473" s="169">
        <v>0</v>
      </c>
      <c r="BG473" s="162">
        <v>0</v>
      </c>
      <c r="BH473" s="169">
        <v>0</v>
      </c>
      <c r="BI473" s="169">
        <v>0</v>
      </c>
      <c r="BJ473" s="169">
        <v>27723</v>
      </c>
      <c r="BK473" s="162">
        <v>0.884612005006151</v>
      </c>
      <c r="BL473" s="169">
        <v>24524.098614785526</v>
      </c>
      <c r="BM473" s="169">
        <v>26687</v>
      </c>
      <c r="BN473" s="169">
        <v>27694</v>
      </c>
      <c r="BO473" s="169">
        <v>26659.083721098006</v>
      </c>
      <c r="BP473" s="169">
        <v>27879</v>
      </c>
      <c r="BQ473" s="162">
        <v>0.98624017935749464</v>
      </c>
      <c r="BR473" s="169">
        <f t="shared" si="0"/>
        <v>27495.389960307592</v>
      </c>
      <c r="BS473" s="169">
        <v>28793</v>
      </c>
      <c r="BT473" s="169">
        <v>0</v>
      </c>
      <c r="BU473" s="161" t="s">
        <v>1240</v>
      </c>
      <c r="BV473" s="161" t="s">
        <v>1374</v>
      </c>
      <c r="BW473" s="161" t="s">
        <v>1178</v>
      </c>
      <c r="BX473" s="161" t="s">
        <v>1261</v>
      </c>
      <c r="BY473" s="161" t="s">
        <v>1491</v>
      </c>
      <c r="BZ473" s="161" t="s">
        <v>1261</v>
      </c>
      <c r="CA473" s="161" t="s">
        <v>1262</v>
      </c>
      <c r="CB473" s="220" t="s">
        <v>1261</v>
      </c>
      <c r="CC473" s="161" t="s">
        <v>1262</v>
      </c>
      <c r="CD473" s="161" t="s">
        <v>1811</v>
      </c>
      <c r="CE473" s="161" t="s">
        <v>1811</v>
      </c>
      <c r="CF473" s="161" t="s">
        <v>1811</v>
      </c>
      <c r="CG473" s="161" t="s">
        <v>1812</v>
      </c>
      <c r="CH473" s="161" t="s">
        <v>1813</v>
      </c>
      <c r="CK473" s="161" t="s">
        <v>1495</v>
      </c>
      <c r="CL473" s="161" t="s">
        <v>1496</v>
      </c>
    </row>
    <row r="474" spans="1:90" x14ac:dyDescent="0.25">
      <c r="A474" s="161">
        <v>3007</v>
      </c>
      <c r="B474" s="201" t="s">
        <v>3047</v>
      </c>
      <c r="C474" s="161" t="s">
        <v>3047</v>
      </c>
      <c r="D474" s="201" t="s">
        <v>2169</v>
      </c>
      <c r="E474" s="207" t="s">
        <v>1369</v>
      </c>
      <c r="F474" s="161" t="s">
        <v>1816</v>
      </c>
      <c r="G474" s="161" t="s">
        <v>1752</v>
      </c>
      <c r="H474" s="161" t="s">
        <v>3036</v>
      </c>
      <c r="I474" s="161" t="s">
        <v>1751</v>
      </c>
      <c r="J474" s="220" t="s">
        <v>1752</v>
      </c>
      <c r="L474" t="s">
        <v>3043</v>
      </c>
      <c r="M474" t="s">
        <v>3044</v>
      </c>
      <c r="N474" t="s">
        <v>3045</v>
      </c>
      <c r="O474" s="161" t="s">
        <v>1802</v>
      </c>
      <c r="P474" s="169">
        <v>0</v>
      </c>
      <c r="Q474" s="190">
        <v>0</v>
      </c>
      <c r="R474" s="162">
        <v>0</v>
      </c>
      <c r="S474" s="190">
        <v>0</v>
      </c>
      <c r="T474" s="190">
        <v>0</v>
      </c>
      <c r="U474" s="190">
        <v>0</v>
      </c>
      <c r="V474" s="162">
        <v>0</v>
      </c>
      <c r="W474" s="162">
        <v>0</v>
      </c>
      <c r="X474" s="190">
        <v>0</v>
      </c>
      <c r="Y474" s="190">
        <v>0</v>
      </c>
      <c r="Z474" s="190">
        <v>0</v>
      </c>
      <c r="AA474" s="162">
        <v>0</v>
      </c>
      <c r="AB474" s="162">
        <v>0</v>
      </c>
      <c r="AC474" s="169">
        <v>0</v>
      </c>
      <c r="AD474" s="169">
        <v>0</v>
      </c>
      <c r="AE474" s="169">
        <v>0</v>
      </c>
      <c r="AF474" s="162">
        <v>0</v>
      </c>
      <c r="AG474" s="162">
        <v>0</v>
      </c>
      <c r="AH474" s="169">
        <v>0</v>
      </c>
      <c r="AI474" s="169">
        <v>0</v>
      </c>
      <c r="AJ474" s="169">
        <v>0</v>
      </c>
      <c r="AK474" s="169">
        <v>0</v>
      </c>
      <c r="AL474" s="162">
        <v>0</v>
      </c>
      <c r="AM474" s="162">
        <v>0</v>
      </c>
      <c r="AN474" s="162">
        <v>0</v>
      </c>
      <c r="AO474" s="224">
        <v>0</v>
      </c>
      <c r="AP474" s="169">
        <v>0</v>
      </c>
      <c r="AQ474" s="169">
        <v>0</v>
      </c>
      <c r="AR474" s="169">
        <v>0</v>
      </c>
      <c r="AS474" s="162">
        <v>0</v>
      </c>
      <c r="AT474" s="162">
        <v>0</v>
      </c>
      <c r="AU474" s="162">
        <v>0</v>
      </c>
      <c r="AV474" s="169">
        <v>0</v>
      </c>
      <c r="AW474" s="169">
        <v>0</v>
      </c>
      <c r="AX474" s="169">
        <v>0</v>
      </c>
      <c r="AY474" s="169">
        <v>0</v>
      </c>
      <c r="AZ474" s="162">
        <v>0</v>
      </c>
      <c r="BA474" s="162">
        <v>0</v>
      </c>
      <c r="BB474" s="162">
        <v>0</v>
      </c>
      <c r="BC474" s="169">
        <v>0</v>
      </c>
      <c r="BD474" s="169">
        <v>0</v>
      </c>
      <c r="BE474" s="169">
        <v>0</v>
      </c>
      <c r="BF474" s="169">
        <v>0</v>
      </c>
      <c r="BG474" s="162">
        <v>0</v>
      </c>
      <c r="BH474" s="169">
        <v>0</v>
      </c>
      <c r="BI474" s="169">
        <v>0</v>
      </c>
      <c r="BJ474" s="169">
        <v>30641</v>
      </c>
      <c r="BK474" s="162">
        <v>0.90164640102989502</v>
      </c>
      <c r="BL474" s="169">
        <v>27627.347373957014</v>
      </c>
      <c r="BM474" s="169">
        <v>34227</v>
      </c>
      <c r="BN474" s="169">
        <v>30835</v>
      </c>
      <c r="BO474" s="169">
        <v>34443.704350380205</v>
      </c>
      <c r="BP474" s="169">
        <v>31011</v>
      </c>
      <c r="BQ474" s="162">
        <v>1.1069040321569033</v>
      </c>
      <c r="BR474" s="169">
        <f t="shared" si="0"/>
        <v>34326.200941217729</v>
      </c>
      <c r="BS474" s="169">
        <v>31444</v>
      </c>
      <c r="BT474" s="169">
        <v>0</v>
      </c>
      <c r="BU474" s="161" t="s">
        <v>1240</v>
      </c>
      <c r="BV474" s="161" t="s">
        <v>1374</v>
      </c>
      <c r="BW474" s="161" t="s">
        <v>1178</v>
      </c>
      <c r="BX474" s="161" t="s">
        <v>1261</v>
      </c>
      <c r="BY474" s="161" t="s">
        <v>1491</v>
      </c>
      <c r="BZ474" s="161" t="s">
        <v>1261</v>
      </c>
      <c r="CA474" s="161" t="s">
        <v>1262</v>
      </c>
      <c r="CB474" s="220" t="s">
        <v>1261</v>
      </c>
      <c r="CC474" s="161" t="s">
        <v>1262</v>
      </c>
      <c r="CD474" s="161" t="s">
        <v>1753</v>
      </c>
      <c r="CE474" s="161" t="s">
        <v>1753</v>
      </c>
      <c r="CF474" s="161" t="s">
        <v>1753</v>
      </c>
      <c r="CG474" s="161" t="s">
        <v>1754</v>
      </c>
      <c r="CH474" s="161" t="s">
        <v>1755</v>
      </c>
      <c r="CK474" s="161" t="s">
        <v>1495</v>
      </c>
      <c r="CL474" s="161" t="s">
        <v>1496</v>
      </c>
    </row>
    <row r="475" spans="1:90" x14ac:dyDescent="0.25">
      <c r="A475" s="161">
        <v>3011</v>
      </c>
      <c r="B475" s="201" t="s">
        <v>3048</v>
      </c>
      <c r="C475" s="161" t="s">
        <v>3048</v>
      </c>
      <c r="D475" s="201" t="s">
        <v>2169</v>
      </c>
      <c r="E475" s="207" t="s">
        <v>1369</v>
      </c>
      <c r="F475" s="161" t="s">
        <v>1398</v>
      </c>
      <c r="G475" s="161" t="s">
        <v>1399</v>
      </c>
      <c r="H475" s="161" t="s">
        <v>3036</v>
      </c>
      <c r="I475" s="161" t="s">
        <v>1395</v>
      </c>
      <c r="J475" s="161" t="s">
        <v>1394</v>
      </c>
      <c r="L475" t="s">
        <v>3037</v>
      </c>
      <c r="M475" t="s">
        <v>1565</v>
      </c>
      <c r="N475" t="s">
        <v>3038</v>
      </c>
      <c r="O475" s="161" t="s">
        <v>1373</v>
      </c>
      <c r="P475" s="169">
        <v>0</v>
      </c>
      <c r="Q475" s="190">
        <v>0</v>
      </c>
      <c r="R475" s="162">
        <v>0</v>
      </c>
      <c r="S475" s="190">
        <v>0</v>
      </c>
      <c r="T475" s="190">
        <v>0</v>
      </c>
      <c r="U475" s="190">
        <v>0</v>
      </c>
      <c r="V475" s="162">
        <v>0</v>
      </c>
      <c r="W475" s="162">
        <v>0</v>
      </c>
      <c r="X475" s="190">
        <v>0</v>
      </c>
      <c r="Y475" s="190">
        <v>0</v>
      </c>
      <c r="Z475" s="190">
        <v>0</v>
      </c>
      <c r="AA475" s="162">
        <v>0</v>
      </c>
      <c r="AB475" s="162">
        <v>0</v>
      </c>
      <c r="AC475" s="169">
        <v>0</v>
      </c>
      <c r="AD475" s="169">
        <v>0</v>
      </c>
      <c r="AE475" s="169">
        <v>0</v>
      </c>
      <c r="AF475" s="162">
        <v>0</v>
      </c>
      <c r="AG475" s="162">
        <v>0</v>
      </c>
      <c r="AH475" s="169">
        <v>0</v>
      </c>
      <c r="AI475" s="169">
        <v>0</v>
      </c>
      <c r="AJ475" s="169">
        <v>0</v>
      </c>
      <c r="AK475" s="169">
        <v>0</v>
      </c>
      <c r="AL475" s="162">
        <v>0</v>
      </c>
      <c r="AM475" s="162">
        <v>0</v>
      </c>
      <c r="AN475" s="162">
        <v>0</v>
      </c>
      <c r="AO475" s="224">
        <v>0</v>
      </c>
      <c r="AP475" s="169">
        <v>0</v>
      </c>
      <c r="AQ475" s="169">
        <v>0</v>
      </c>
      <c r="AR475" s="169">
        <v>0</v>
      </c>
      <c r="AS475" s="162">
        <v>0</v>
      </c>
      <c r="AT475" s="162">
        <v>0</v>
      </c>
      <c r="AU475" s="162">
        <v>0</v>
      </c>
      <c r="AV475" s="169">
        <v>0</v>
      </c>
      <c r="AW475" s="169">
        <v>0</v>
      </c>
      <c r="AX475" s="169">
        <v>0</v>
      </c>
      <c r="AY475" s="169">
        <v>0</v>
      </c>
      <c r="AZ475" s="162">
        <v>0</v>
      </c>
      <c r="BA475" s="162">
        <v>0</v>
      </c>
      <c r="BB475" s="162">
        <v>0</v>
      </c>
      <c r="BC475" s="169">
        <v>0</v>
      </c>
      <c r="BD475" s="169">
        <v>0</v>
      </c>
      <c r="BE475" s="169">
        <v>0</v>
      </c>
      <c r="BF475" s="169">
        <v>0</v>
      </c>
      <c r="BG475" s="162">
        <v>0</v>
      </c>
      <c r="BH475" s="169">
        <v>0</v>
      </c>
      <c r="BI475" s="169">
        <v>0</v>
      </c>
      <c r="BJ475" s="169">
        <v>4668</v>
      </c>
      <c r="BK475" s="162">
        <v>0.88238757798964396</v>
      </c>
      <c r="BL475" s="169">
        <v>4118.9852140556577</v>
      </c>
      <c r="BM475" s="169">
        <v>5325</v>
      </c>
      <c r="BN475" s="169">
        <v>4694</v>
      </c>
      <c r="BO475" s="169">
        <v>5354.6593830334195</v>
      </c>
      <c r="BP475" s="169">
        <v>4741</v>
      </c>
      <c r="BQ475" s="162">
        <v>1.181617152951596</v>
      </c>
      <c r="BR475" s="169">
        <f t="shared" si="0"/>
        <v>5602.0469221435169</v>
      </c>
      <c r="BS475" s="169">
        <v>4762</v>
      </c>
      <c r="BT475" s="169">
        <v>0</v>
      </c>
      <c r="BU475" s="161" t="s">
        <v>1240</v>
      </c>
      <c r="BV475" s="161" t="s">
        <v>1374</v>
      </c>
      <c r="BW475" s="161" t="s">
        <v>1170</v>
      </c>
      <c r="BX475" s="161" t="s">
        <v>1255</v>
      </c>
      <c r="BY475" s="161" t="s">
        <v>1375</v>
      </c>
      <c r="BZ475" s="161" t="s">
        <v>1255</v>
      </c>
      <c r="CA475" s="161" t="s">
        <v>1256</v>
      </c>
      <c r="CB475" s="220" t="s">
        <v>1255</v>
      </c>
      <c r="CC475" s="161" t="s">
        <v>1256</v>
      </c>
      <c r="CD475" s="161" t="s">
        <v>1376</v>
      </c>
      <c r="CE475" s="161" t="s">
        <v>1377</v>
      </c>
      <c r="CF475" s="161" t="s">
        <v>1376</v>
      </c>
      <c r="CG475" s="161" t="s">
        <v>1378</v>
      </c>
      <c r="CH475" s="161" t="s">
        <v>1379</v>
      </c>
      <c r="CK475" s="161" t="s">
        <v>1380</v>
      </c>
      <c r="CL475" s="161" t="s">
        <v>1381</v>
      </c>
    </row>
    <row r="476" spans="1:90" x14ac:dyDescent="0.25">
      <c r="A476" s="161">
        <v>3012</v>
      </c>
      <c r="B476" s="201" t="s">
        <v>3049</v>
      </c>
      <c r="C476" s="161" t="s">
        <v>3049</v>
      </c>
      <c r="D476" s="201" t="s">
        <v>2169</v>
      </c>
      <c r="E476" s="207" t="s">
        <v>1369</v>
      </c>
      <c r="F476" s="161" t="s">
        <v>1402</v>
      </c>
      <c r="G476" s="161" t="s">
        <v>1403</v>
      </c>
      <c r="H476" s="161" t="s">
        <v>3036</v>
      </c>
      <c r="I476" s="161" t="s">
        <v>1372</v>
      </c>
      <c r="J476" s="161" t="s">
        <v>1371</v>
      </c>
      <c r="L476" t="s">
        <v>3037</v>
      </c>
      <c r="M476" t="s">
        <v>1565</v>
      </c>
      <c r="N476" t="s">
        <v>3038</v>
      </c>
      <c r="O476" s="161" t="s">
        <v>1373</v>
      </c>
      <c r="P476" s="169">
        <v>0</v>
      </c>
      <c r="Q476" s="190">
        <v>0</v>
      </c>
      <c r="R476" s="162">
        <v>0</v>
      </c>
      <c r="S476" s="190">
        <v>0</v>
      </c>
      <c r="T476" s="190">
        <v>0</v>
      </c>
      <c r="U476" s="190">
        <v>0</v>
      </c>
      <c r="V476" s="162">
        <v>0</v>
      </c>
      <c r="W476" s="162">
        <v>0</v>
      </c>
      <c r="X476" s="190">
        <v>0</v>
      </c>
      <c r="Y476" s="190">
        <v>0</v>
      </c>
      <c r="Z476" s="190">
        <v>0</v>
      </c>
      <c r="AA476" s="162">
        <v>0</v>
      </c>
      <c r="AB476" s="162">
        <v>0</v>
      </c>
      <c r="AC476" s="169">
        <v>0</v>
      </c>
      <c r="AD476" s="169">
        <v>0</v>
      </c>
      <c r="AE476" s="169">
        <v>0</v>
      </c>
      <c r="AF476" s="162">
        <v>0</v>
      </c>
      <c r="AG476" s="162">
        <v>0</v>
      </c>
      <c r="AH476" s="169">
        <v>0</v>
      </c>
      <c r="AI476" s="169">
        <v>0</v>
      </c>
      <c r="AJ476" s="169">
        <v>0</v>
      </c>
      <c r="AK476" s="169">
        <v>0</v>
      </c>
      <c r="AL476" s="162">
        <v>0</v>
      </c>
      <c r="AM476" s="162">
        <v>0</v>
      </c>
      <c r="AN476" s="162">
        <v>0</v>
      </c>
      <c r="AO476" s="224">
        <v>0</v>
      </c>
      <c r="AP476" s="169">
        <v>0</v>
      </c>
      <c r="AQ476" s="169">
        <v>0</v>
      </c>
      <c r="AR476" s="169">
        <v>0</v>
      </c>
      <c r="AS476" s="162">
        <v>0</v>
      </c>
      <c r="AT476" s="162">
        <v>0</v>
      </c>
      <c r="AU476" s="162">
        <v>0</v>
      </c>
      <c r="AV476" s="169">
        <v>0</v>
      </c>
      <c r="AW476" s="169">
        <v>0</v>
      </c>
      <c r="AX476" s="169">
        <v>0</v>
      </c>
      <c r="AY476" s="169">
        <v>0</v>
      </c>
      <c r="AZ476" s="162">
        <v>0</v>
      </c>
      <c r="BA476" s="162">
        <v>0</v>
      </c>
      <c r="BB476" s="162">
        <v>0</v>
      </c>
      <c r="BC476" s="169">
        <v>0</v>
      </c>
      <c r="BD476" s="169">
        <v>0</v>
      </c>
      <c r="BE476" s="169">
        <v>0</v>
      </c>
      <c r="BF476" s="169">
        <v>0</v>
      </c>
      <c r="BG476" s="162">
        <v>0</v>
      </c>
      <c r="BH476" s="169">
        <v>0</v>
      </c>
      <c r="BI476" s="169">
        <v>0</v>
      </c>
      <c r="BJ476" s="169">
        <v>1325</v>
      </c>
      <c r="BK476" s="162">
        <v>0.86717722896979299</v>
      </c>
      <c r="BL476" s="169">
        <v>1149.0098283849757</v>
      </c>
      <c r="BM476" s="169">
        <v>1525</v>
      </c>
      <c r="BN476" s="169">
        <v>1325</v>
      </c>
      <c r="BO476" s="169">
        <v>1525</v>
      </c>
      <c r="BP476" s="169">
        <v>1315</v>
      </c>
      <c r="BQ476" s="162">
        <v>1.1937772870427534</v>
      </c>
      <c r="BR476" s="169">
        <f t="shared" si="0"/>
        <v>1569.8171324612208</v>
      </c>
      <c r="BS476" s="169">
        <v>1329</v>
      </c>
      <c r="BT476" s="169">
        <v>0</v>
      </c>
      <c r="BU476" s="161" t="s">
        <v>1240</v>
      </c>
      <c r="BV476" s="161" t="s">
        <v>1374</v>
      </c>
      <c r="BW476" s="161" t="s">
        <v>1170</v>
      </c>
      <c r="BX476" s="161" t="s">
        <v>1255</v>
      </c>
      <c r="BY476" s="161" t="s">
        <v>1375</v>
      </c>
      <c r="BZ476" s="161" t="s">
        <v>1255</v>
      </c>
      <c r="CA476" s="161" t="s">
        <v>1256</v>
      </c>
      <c r="CB476" s="161" t="s">
        <v>1255</v>
      </c>
      <c r="CC476" s="161" t="s">
        <v>1256</v>
      </c>
      <c r="CD476" s="161" t="s">
        <v>1376</v>
      </c>
      <c r="CE476" s="161" t="s">
        <v>1377</v>
      </c>
      <c r="CF476" s="161" t="s">
        <v>1376</v>
      </c>
      <c r="CG476" s="161" t="s">
        <v>1378</v>
      </c>
      <c r="CH476" s="161" t="s">
        <v>1379</v>
      </c>
      <c r="CK476" s="161" t="s">
        <v>1380</v>
      </c>
      <c r="CL476" s="161" t="s">
        <v>1381</v>
      </c>
    </row>
    <row r="477" spans="1:90" x14ac:dyDescent="0.25">
      <c r="A477" s="161">
        <v>3013</v>
      </c>
      <c r="B477" s="201" t="s">
        <v>3050</v>
      </c>
      <c r="C477" s="161" t="s">
        <v>3050</v>
      </c>
      <c r="D477" s="201" t="s">
        <v>2169</v>
      </c>
      <c r="E477" s="207" t="s">
        <v>1369</v>
      </c>
      <c r="F477" s="161" t="s">
        <v>1406</v>
      </c>
      <c r="G477" s="161" t="s">
        <v>1407</v>
      </c>
      <c r="H477" s="161" t="s">
        <v>3036</v>
      </c>
      <c r="I477" s="161" t="s">
        <v>1408</v>
      </c>
      <c r="J477" s="161" t="s">
        <v>1409</v>
      </c>
      <c r="L477" t="s">
        <v>3037</v>
      </c>
      <c r="M477" t="s">
        <v>1565</v>
      </c>
      <c r="N477" t="s">
        <v>3038</v>
      </c>
      <c r="O477" s="161" t="s">
        <v>1373</v>
      </c>
      <c r="P477" s="169">
        <v>0</v>
      </c>
      <c r="Q477" s="190">
        <v>0</v>
      </c>
      <c r="R477" s="162">
        <v>0</v>
      </c>
      <c r="S477" s="190">
        <v>0</v>
      </c>
      <c r="T477" s="190">
        <v>0</v>
      </c>
      <c r="U477" s="190">
        <v>0</v>
      </c>
      <c r="V477" s="162">
        <v>0</v>
      </c>
      <c r="W477" s="162">
        <v>0</v>
      </c>
      <c r="X477" s="190">
        <v>0</v>
      </c>
      <c r="Y477" s="190">
        <v>0</v>
      </c>
      <c r="Z477" s="190">
        <v>0</v>
      </c>
      <c r="AA477" s="162">
        <v>0</v>
      </c>
      <c r="AB477" s="162">
        <v>0</v>
      </c>
      <c r="AC477" s="169">
        <v>0</v>
      </c>
      <c r="AD477" s="169">
        <v>0</v>
      </c>
      <c r="AE477" s="169">
        <v>0</v>
      </c>
      <c r="AF477" s="162">
        <v>0</v>
      </c>
      <c r="AG477" s="162">
        <v>0</v>
      </c>
      <c r="AH477" s="169">
        <v>0</v>
      </c>
      <c r="AI477" s="169">
        <v>0</v>
      </c>
      <c r="AJ477" s="169">
        <v>0</v>
      </c>
      <c r="AK477" s="169">
        <v>0</v>
      </c>
      <c r="AL477" s="162">
        <v>0</v>
      </c>
      <c r="AM477" s="162">
        <v>0</v>
      </c>
      <c r="AN477" s="162">
        <v>0</v>
      </c>
      <c r="AO477" s="224">
        <v>0</v>
      </c>
      <c r="AP477" s="169">
        <v>0</v>
      </c>
      <c r="AQ477" s="169">
        <v>0</v>
      </c>
      <c r="AR477" s="169">
        <v>0</v>
      </c>
      <c r="AS477" s="162">
        <v>0</v>
      </c>
      <c r="AT477" s="162">
        <v>0</v>
      </c>
      <c r="AU477" s="162">
        <v>0</v>
      </c>
      <c r="AV477" s="169">
        <v>0</v>
      </c>
      <c r="AW477" s="169">
        <v>0</v>
      </c>
      <c r="AX477" s="169">
        <v>0</v>
      </c>
      <c r="AY477" s="169">
        <v>0</v>
      </c>
      <c r="AZ477" s="162">
        <v>0</v>
      </c>
      <c r="BA477" s="162">
        <v>0</v>
      </c>
      <c r="BB477" s="162">
        <v>0</v>
      </c>
      <c r="BC477" s="169">
        <v>0</v>
      </c>
      <c r="BD477" s="169">
        <v>0</v>
      </c>
      <c r="BE477" s="169">
        <v>0</v>
      </c>
      <c r="BF477" s="169">
        <v>0</v>
      </c>
      <c r="BG477" s="162">
        <v>0</v>
      </c>
      <c r="BH477" s="169">
        <v>0</v>
      </c>
      <c r="BI477" s="169">
        <v>0</v>
      </c>
      <c r="BJ477" s="169">
        <v>3595</v>
      </c>
      <c r="BK477" s="162">
        <v>0.91373964299333199</v>
      </c>
      <c r="BL477" s="169">
        <v>3284.8940165610284</v>
      </c>
      <c r="BM477" s="169">
        <v>4394</v>
      </c>
      <c r="BN477" s="169">
        <v>3601</v>
      </c>
      <c r="BO477" s="169">
        <v>4401.3335187760777</v>
      </c>
      <c r="BP477" s="169">
        <v>3578</v>
      </c>
      <c r="BQ477" s="162">
        <v>1.2460070899958378</v>
      </c>
      <c r="BR477" s="169">
        <f t="shared" si="0"/>
        <v>4458.2133680051074</v>
      </c>
      <c r="BS477" s="169">
        <v>3639</v>
      </c>
      <c r="BT477" s="169">
        <v>0</v>
      </c>
      <c r="BU477" s="161" t="s">
        <v>1240</v>
      </c>
      <c r="BV477" s="161" t="s">
        <v>1374</v>
      </c>
      <c r="BW477" s="161" t="s">
        <v>1170</v>
      </c>
      <c r="BX477" s="161" t="s">
        <v>1255</v>
      </c>
      <c r="BY477" s="161" t="s">
        <v>1375</v>
      </c>
      <c r="BZ477" s="161" t="s">
        <v>1255</v>
      </c>
      <c r="CA477" s="161" t="s">
        <v>1256</v>
      </c>
      <c r="CB477" s="161" t="s">
        <v>1255</v>
      </c>
      <c r="CC477" s="161" t="s">
        <v>1256</v>
      </c>
      <c r="CD477" s="161" t="s">
        <v>1376</v>
      </c>
      <c r="CE477" s="161" t="s">
        <v>1377</v>
      </c>
      <c r="CF477" s="161" t="s">
        <v>1376</v>
      </c>
      <c r="CG477" s="161" t="s">
        <v>1378</v>
      </c>
      <c r="CH477" s="161" t="s">
        <v>1379</v>
      </c>
      <c r="CK477" s="161" t="s">
        <v>1380</v>
      </c>
      <c r="CL477" s="161" t="s">
        <v>1381</v>
      </c>
    </row>
    <row r="478" spans="1:90" x14ac:dyDescent="0.25">
      <c r="A478" s="161">
        <v>3014</v>
      </c>
      <c r="B478" s="201" t="s">
        <v>3051</v>
      </c>
      <c r="C478" s="161" t="s">
        <v>3051</v>
      </c>
      <c r="D478" s="201" t="s">
        <v>2169</v>
      </c>
      <c r="E478" s="207" t="s">
        <v>1369</v>
      </c>
      <c r="F478" s="161" t="s">
        <v>1426</v>
      </c>
      <c r="G478" s="161" t="s">
        <v>1409</v>
      </c>
      <c r="H478" s="161" t="s">
        <v>3036</v>
      </c>
      <c r="I478" s="161" t="s">
        <v>1408</v>
      </c>
      <c r="J478" s="161" t="s">
        <v>1409</v>
      </c>
      <c r="L478" t="s">
        <v>3037</v>
      </c>
      <c r="M478" t="s">
        <v>1565</v>
      </c>
      <c r="N478" t="s">
        <v>3038</v>
      </c>
      <c r="O478" s="161" t="s">
        <v>1373</v>
      </c>
      <c r="P478" s="169">
        <v>0</v>
      </c>
      <c r="Q478" s="190">
        <v>0</v>
      </c>
      <c r="R478" s="162">
        <v>0</v>
      </c>
      <c r="S478" s="190">
        <v>0</v>
      </c>
      <c r="T478" s="190">
        <v>0</v>
      </c>
      <c r="U478" s="190">
        <v>0</v>
      </c>
      <c r="V478" s="162">
        <v>0</v>
      </c>
      <c r="W478" s="162">
        <v>0</v>
      </c>
      <c r="X478" s="190">
        <v>0</v>
      </c>
      <c r="Y478" s="190">
        <v>0</v>
      </c>
      <c r="Z478" s="190">
        <v>0</v>
      </c>
      <c r="AA478" s="162">
        <v>0</v>
      </c>
      <c r="AB478" s="162">
        <v>0</v>
      </c>
      <c r="AC478" s="169">
        <v>0</v>
      </c>
      <c r="AD478" s="169">
        <v>0</v>
      </c>
      <c r="AE478" s="169">
        <v>0</v>
      </c>
      <c r="AF478" s="162">
        <v>0</v>
      </c>
      <c r="AG478" s="162">
        <v>0</v>
      </c>
      <c r="AH478" s="169">
        <v>0</v>
      </c>
      <c r="AI478" s="169">
        <v>0</v>
      </c>
      <c r="AJ478" s="169">
        <v>0</v>
      </c>
      <c r="AK478" s="169">
        <v>0</v>
      </c>
      <c r="AL478" s="162">
        <v>0</v>
      </c>
      <c r="AM478" s="162">
        <v>0</v>
      </c>
      <c r="AN478" s="162">
        <v>0</v>
      </c>
      <c r="AO478" s="224">
        <v>0</v>
      </c>
      <c r="AP478" s="169">
        <v>0</v>
      </c>
      <c r="AQ478" s="169">
        <v>0</v>
      </c>
      <c r="AR478" s="169">
        <v>0</v>
      </c>
      <c r="AS478" s="162">
        <v>0</v>
      </c>
      <c r="AT478" s="162">
        <v>0</v>
      </c>
      <c r="AU478" s="162">
        <v>0</v>
      </c>
      <c r="AV478" s="169">
        <v>0</v>
      </c>
      <c r="AW478" s="169">
        <v>0</v>
      </c>
      <c r="AX478" s="169">
        <v>0</v>
      </c>
      <c r="AY478" s="169">
        <v>0</v>
      </c>
      <c r="AZ478" s="162">
        <v>0</v>
      </c>
      <c r="BA478" s="162">
        <v>0</v>
      </c>
      <c r="BB478" s="162">
        <v>0</v>
      </c>
      <c r="BC478" s="169">
        <v>0</v>
      </c>
      <c r="BD478" s="169">
        <v>0</v>
      </c>
      <c r="BE478" s="169">
        <v>0</v>
      </c>
      <c r="BF478" s="169">
        <v>0</v>
      </c>
      <c r="BG478" s="162">
        <v>0</v>
      </c>
      <c r="BH478" s="169">
        <v>0</v>
      </c>
      <c r="BI478" s="169">
        <v>0</v>
      </c>
      <c r="BJ478" s="169">
        <v>44792</v>
      </c>
      <c r="BK478" s="162">
        <v>0.93904882028281489</v>
      </c>
      <c r="BL478" s="169">
        <v>42061.874758107842</v>
      </c>
      <c r="BM478" s="169">
        <v>49239</v>
      </c>
      <c r="BN478" s="169">
        <v>45201</v>
      </c>
      <c r="BO478" s="169">
        <v>49688.6059787462</v>
      </c>
      <c r="BP478" s="169">
        <v>45608</v>
      </c>
      <c r="BQ478" s="162">
        <v>1.0981827845078507</v>
      </c>
      <c r="BR478" s="169">
        <f t="shared" si="0"/>
        <v>50085.92043583405</v>
      </c>
      <c r="BS478" s="169">
        <v>46382</v>
      </c>
      <c r="BT478" s="169">
        <v>0</v>
      </c>
      <c r="BU478" s="161" t="s">
        <v>1240</v>
      </c>
      <c r="BV478" s="161" t="s">
        <v>1374</v>
      </c>
      <c r="BW478" s="161" t="s">
        <v>1170</v>
      </c>
      <c r="BX478" s="161" t="s">
        <v>1255</v>
      </c>
      <c r="BY478" s="161" t="s">
        <v>1375</v>
      </c>
      <c r="BZ478" s="161" t="s">
        <v>1255</v>
      </c>
      <c r="CA478" s="161" t="s">
        <v>1256</v>
      </c>
      <c r="CB478" s="161" t="s">
        <v>1255</v>
      </c>
      <c r="CC478" s="161" t="s">
        <v>1256</v>
      </c>
      <c r="CD478" s="161" t="s">
        <v>1376</v>
      </c>
      <c r="CE478" s="161" t="s">
        <v>1377</v>
      </c>
      <c r="CF478" s="161" t="s">
        <v>1376</v>
      </c>
      <c r="CG478" s="161" t="s">
        <v>1378</v>
      </c>
      <c r="CH478" s="161" t="s">
        <v>1379</v>
      </c>
      <c r="CK478" s="161" t="s">
        <v>1380</v>
      </c>
      <c r="CL478" s="161" t="s">
        <v>1381</v>
      </c>
    </row>
    <row r="479" spans="1:90" x14ac:dyDescent="0.25">
      <c r="A479" s="161">
        <v>3015</v>
      </c>
      <c r="B479" s="201" t="s">
        <v>3052</v>
      </c>
      <c r="C479" s="161" t="s">
        <v>3052</v>
      </c>
      <c r="D479" s="201" t="s">
        <v>2169</v>
      </c>
      <c r="E479" s="207" t="s">
        <v>1369</v>
      </c>
      <c r="F479" s="161" t="s">
        <v>1439</v>
      </c>
      <c r="G479" s="161" t="s">
        <v>1440</v>
      </c>
      <c r="H479" s="161" t="s">
        <v>3036</v>
      </c>
      <c r="I479" s="161" t="s">
        <v>1408</v>
      </c>
      <c r="J479" s="161" t="s">
        <v>1409</v>
      </c>
      <c r="L479" t="s">
        <v>3037</v>
      </c>
      <c r="M479" t="s">
        <v>1565</v>
      </c>
      <c r="N479" t="s">
        <v>3038</v>
      </c>
      <c r="O479" s="161" t="s">
        <v>1373</v>
      </c>
      <c r="P479" s="169">
        <v>0</v>
      </c>
      <c r="Q479" s="190">
        <v>0</v>
      </c>
      <c r="R479" s="162">
        <v>0</v>
      </c>
      <c r="S479" s="190">
        <v>0</v>
      </c>
      <c r="T479" s="190">
        <v>0</v>
      </c>
      <c r="U479" s="190">
        <v>0</v>
      </c>
      <c r="V479" s="162">
        <v>0</v>
      </c>
      <c r="W479" s="162">
        <v>0</v>
      </c>
      <c r="X479" s="190">
        <v>0</v>
      </c>
      <c r="Y479" s="190">
        <v>0</v>
      </c>
      <c r="Z479" s="190">
        <v>0</v>
      </c>
      <c r="AA479" s="162">
        <v>0</v>
      </c>
      <c r="AB479" s="162">
        <v>0</v>
      </c>
      <c r="AC479" s="169">
        <v>0</v>
      </c>
      <c r="AD479" s="169">
        <v>0</v>
      </c>
      <c r="AE479" s="169">
        <v>0</v>
      </c>
      <c r="AF479" s="162">
        <v>0</v>
      </c>
      <c r="AG479" s="162">
        <v>0</v>
      </c>
      <c r="AH479" s="169">
        <v>0</v>
      </c>
      <c r="AI479" s="169">
        <v>0</v>
      </c>
      <c r="AJ479" s="169">
        <v>0</v>
      </c>
      <c r="AK479" s="169">
        <v>0</v>
      </c>
      <c r="AL479" s="162">
        <v>0</v>
      </c>
      <c r="AM479" s="162">
        <v>0</v>
      </c>
      <c r="AN479" s="162">
        <v>0</v>
      </c>
      <c r="AO479" s="224">
        <v>0</v>
      </c>
      <c r="AP479" s="169">
        <v>0</v>
      </c>
      <c r="AQ479" s="169">
        <v>0</v>
      </c>
      <c r="AR479" s="169">
        <v>0</v>
      </c>
      <c r="AS479" s="162">
        <v>0</v>
      </c>
      <c r="AT479" s="162">
        <v>0</v>
      </c>
      <c r="AU479" s="162">
        <v>0</v>
      </c>
      <c r="AV479" s="169">
        <v>0</v>
      </c>
      <c r="AW479" s="169">
        <v>0</v>
      </c>
      <c r="AX479" s="169">
        <v>0</v>
      </c>
      <c r="AY479" s="169">
        <v>0</v>
      </c>
      <c r="AZ479" s="162">
        <v>0</v>
      </c>
      <c r="BA479" s="162">
        <v>0</v>
      </c>
      <c r="BB479" s="162">
        <v>0</v>
      </c>
      <c r="BC479" s="169">
        <v>0</v>
      </c>
      <c r="BD479" s="169">
        <v>0</v>
      </c>
      <c r="BE479" s="169">
        <v>0</v>
      </c>
      <c r="BF479" s="169">
        <v>0</v>
      </c>
      <c r="BG479" s="162">
        <v>0</v>
      </c>
      <c r="BH479" s="169">
        <v>0</v>
      </c>
      <c r="BI479" s="169">
        <v>0</v>
      </c>
      <c r="BJ479" s="169">
        <v>3805</v>
      </c>
      <c r="BK479" s="162">
        <v>0.93531020591886105</v>
      </c>
      <c r="BL479" s="169">
        <v>3558.8553335212664</v>
      </c>
      <c r="BM479" s="169">
        <v>3971</v>
      </c>
      <c r="BN479" s="169">
        <v>3825</v>
      </c>
      <c r="BO479" s="169">
        <v>3991.8725361366619</v>
      </c>
      <c r="BP479" s="169">
        <v>3846</v>
      </c>
      <c r="BQ479" s="162">
        <v>1.0290781204832509</v>
      </c>
      <c r="BR479" s="169">
        <f t="shared" si="0"/>
        <v>3957.8344513785828</v>
      </c>
      <c r="BS479" s="169">
        <v>3886</v>
      </c>
      <c r="BT479" s="169">
        <v>0</v>
      </c>
      <c r="BU479" s="161" t="s">
        <v>1240</v>
      </c>
      <c r="BV479" s="161" t="s">
        <v>1374</v>
      </c>
      <c r="BW479" s="161" t="s">
        <v>1170</v>
      </c>
      <c r="BX479" s="161" t="s">
        <v>1255</v>
      </c>
      <c r="BY479" s="161" t="s">
        <v>1375</v>
      </c>
      <c r="BZ479" s="161" t="s">
        <v>1255</v>
      </c>
      <c r="CA479" s="161" t="s">
        <v>1256</v>
      </c>
      <c r="CB479" s="161" t="s">
        <v>1255</v>
      </c>
      <c r="CC479" s="161" t="s">
        <v>1256</v>
      </c>
      <c r="CD479" s="161" t="s">
        <v>1376</v>
      </c>
      <c r="CE479" s="161" t="s">
        <v>1377</v>
      </c>
      <c r="CF479" s="161" t="s">
        <v>1376</v>
      </c>
      <c r="CG479" s="161" t="s">
        <v>1378</v>
      </c>
      <c r="CH479" s="161" t="s">
        <v>1379</v>
      </c>
      <c r="CK479" s="161" t="s">
        <v>1380</v>
      </c>
      <c r="CL479" s="161" t="s">
        <v>1381</v>
      </c>
    </row>
    <row r="480" spans="1:90" x14ac:dyDescent="0.25">
      <c r="A480" s="161">
        <v>3016</v>
      </c>
      <c r="B480" s="201" t="s">
        <v>3053</v>
      </c>
      <c r="C480" s="161" t="s">
        <v>3053</v>
      </c>
      <c r="D480" s="201" t="s">
        <v>2169</v>
      </c>
      <c r="E480" s="207" t="s">
        <v>1369</v>
      </c>
      <c r="F480" s="161" t="s">
        <v>1443</v>
      </c>
      <c r="G480" s="161" t="s">
        <v>1444</v>
      </c>
      <c r="H480" s="161" t="s">
        <v>3036</v>
      </c>
      <c r="I480" s="161" t="s">
        <v>1390</v>
      </c>
      <c r="J480" s="161" t="s">
        <v>489</v>
      </c>
      <c r="L480" t="s">
        <v>3037</v>
      </c>
      <c r="M480" t="s">
        <v>1565</v>
      </c>
      <c r="N480" t="s">
        <v>3038</v>
      </c>
      <c r="O480" s="161" t="s">
        <v>1373</v>
      </c>
      <c r="P480" s="169">
        <v>0</v>
      </c>
      <c r="Q480" s="190">
        <v>0</v>
      </c>
      <c r="R480" s="162">
        <v>0</v>
      </c>
      <c r="S480" s="190">
        <v>0</v>
      </c>
      <c r="T480" s="190">
        <v>0</v>
      </c>
      <c r="U480" s="190">
        <v>0</v>
      </c>
      <c r="V480" s="162">
        <v>0</v>
      </c>
      <c r="W480" s="162">
        <v>0</v>
      </c>
      <c r="X480" s="190">
        <v>0</v>
      </c>
      <c r="Y480" s="190">
        <v>0</v>
      </c>
      <c r="Z480" s="190">
        <v>0</v>
      </c>
      <c r="AA480" s="162">
        <v>0</v>
      </c>
      <c r="AB480" s="162">
        <v>0</v>
      </c>
      <c r="AC480" s="169">
        <v>0</v>
      </c>
      <c r="AD480" s="169">
        <v>0</v>
      </c>
      <c r="AE480" s="169">
        <v>0</v>
      </c>
      <c r="AF480" s="162">
        <v>0</v>
      </c>
      <c r="AG480" s="162">
        <v>0</v>
      </c>
      <c r="AH480" s="169">
        <v>0</v>
      </c>
      <c r="AI480" s="169">
        <v>0</v>
      </c>
      <c r="AJ480" s="169">
        <v>0</v>
      </c>
      <c r="AK480" s="169">
        <v>0</v>
      </c>
      <c r="AL480" s="162">
        <v>0</v>
      </c>
      <c r="AM480" s="162">
        <v>0</v>
      </c>
      <c r="AN480" s="162">
        <v>0</v>
      </c>
      <c r="AO480" s="224">
        <v>0</v>
      </c>
      <c r="AP480" s="169">
        <v>0</v>
      </c>
      <c r="AQ480" s="169">
        <v>0</v>
      </c>
      <c r="AR480" s="169">
        <v>0</v>
      </c>
      <c r="AS480" s="162">
        <v>0</v>
      </c>
      <c r="AT480" s="162">
        <v>0</v>
      </c>
      <c r="AU480" s="162">
        <v>0</v>
      </c>
      <c r="AV480" s="169">
        <v>0</v>
      </c>
      <c r="AW480" s="169">
        <v>0</v>
      </c>
      <c r="AX480" s="169">
        <v>0</v>
      </c>
      <c r="AY480" s="169">
        <v>0</v>
      </c>
      <c r="AZ480" s="162">
        <v>0</v>
      </c>
      <c r="BA480" s="162">
        <v>0</v>
      </c>
      <c r="BB480" s="162">
        <v>0</v>
      </c>
      <c r="BC480" s="169">
        <v>0</v>
      </c>
      <c r="BD480" s="169">
        <v>0</v>
      </c>
      <c r="BE480" s="169">
        <v>0</v>
      </c>
      <c r="BF480" s="169">
        <v>0</v>
      </c>
      <c r="BG480" s="162">
        <v>0</v>
      </c>
      <c r="BH480" s="169">
        <v>0</v>
      </c>
      <c r="BI480" s="169">
        <v>0</v>
      </c>
      <c r="BJ480" s="169">
        <v>8255</v>
      </c>
      <c r="BK480" s="162">
        <v>0.923109721349061</v>
      </c>
      <c r="BL480" s="169">
        <v>7620.2707497364981</v>
      </c>
      <c r="BM480" s="169">
        <v>9239</v>
      </c>
      <c r="BN480" s="169">
        <v>8222</v>
      </c>
      <c r="BO480" s="169">
        <v>9202.0663840096913</v>
      </c>
      <c r="BP480" s="169">
        <v>8312</v>
      </c>
      <c r="BQ480" s="162">
        <v>1.1223855587514806</v>
      </c>
      <c r="BR480" s="169">
        <f t="shared" si="0"/>
        <v>9329.2687643423069</v>
      </c>
      <c r="BS480" s="169">
        <v>8371</v>
      </c>
      <c r="BT480" s="169">
        <v>0</v>
      </c>
      <c r="BU480" s="161" t="s">
        <v>1240</v>
      </c>
      <c r="BV480" s="161" t="s">
        <v>1374</v>
      </c>
      <c r="BW480" s="161" t="s">
        <v>1170</v>
      </c>
      <c r="BX480" s="161" t="s">
        <v>1255</v>
      </c>
      <c r="BY480" s="161" t="s">
        <v>1375</v>
      </c>
      <c r="BZ480" s="161" t="s">
        <v>1255</v>
      </c>
      <c r="CA480" s="161" t="s">
        <v>1256</v>
      </c>
      <c r="CB480" s="161" t="s">
        <v>1255</v>
      </c>
      <c r="CC480" s="161" t="s">
        <v>1256</v>
      </c>
      <c r="CD480" s="161" t="s">
        <v>1376</v>
      </c>
      <c r="CE480" s="161" t="s">
        <v>1377</v>
      </c>
      <c r="CF480" s="161" t="s">
        <v>1376</v>
      </c>
      <c r="CG480" s="161" t="s">
        <v>1378</v>
      </c>
      <c r="CH480" s="161" t="s">
        <v>1379</v>
      </c>
      <c r="CK480" s="161" t="s">
        <v>1380</v>
      </c>
      <c r="CL480" s="161" t="s">
        <v>1381</v>
      </c>
    </row>
    <row r="481" spans="1:90" x14ac:dyDescent="0.25">
      <c r="A481" s="161">
        <v>3017</v>
      </c>
      <c r="B481" s="201" t="s">
        <v>3054</v>
      </c>
      <c r="C481" s="161" t="s">
        <v>3054</v>
      </c>
      <c r="D481" s="201" t="s">
        <v>2169</v>
      </c>
      <c r="E481" s="207" t="s">
        <v>1369</v>
      </c>
      <c r="F481" s="161" t="s">
        <v>1447</v>
      </c>
      <c r="G481" s="161" t="s">
        <v>1448</v>
      </c>
      <c r="H481" s="161" t="s">
        <v>3036</v>
      </c>
      <c r="I481" s="161" t="s">
        <v>1386</v>
      </c>
      <c r="J481" s="161" t="s">
        <v>1385</v>
      </c>
      <c r="L481" t="s">
        <v>3037</v>
      </c>
      <c r="M481" t="s">
        <v>1565</v>
      </c>
      <c r="N481" t="s">
        <v>3038</v>
      </c>
      <c r="O481" s="161" t="s">
        <v>1373</v>
      </c>
      <c r="P481" s="169">
        <v>0</v>
      </c>
      <c r="Q481" s="190">
        <v>0</v>
      </c>
      <c r="R481" s="162">
        <v>0</v>
      </c>
      <c r="S481" s="190">
        <v>0</v>
      </c>
      <c r="T481" s="190">
        <v>0</v>
      </c>
      <c r="U481" s="190">
        <v>0</v>
      </c>
      <c r="V481" s="162">
        <v>0</v>
      </c>
      <c r="W481" s="162">
        <v>0</v>
      </c>
      <c r="X481" s="190">
        <v>0</v>
      </c>
      <c r="Y481" s="190">
        <v>0</v>
      </c>
      <c r="Z481" s="190">
        <v>0</v>
      </c>
      <c r="AA481" s="162">
        <v>0</v>
      </c>
      <c r="AB481" s="162">
        <v>0</v>
      </c>
      <c r="AC481" s="169">
        <v>0</v>
      </c>
      <c r="AD481" s="169">
        <v>0</v>
      </c>
      <c r="AE481" s="169">
        <v>0</v>
      </c>
      <c r="AF481" s="162">
        <v>0</v>
      </c>
      <c r="AG481" s="162">
        <v>0</v>
      </c>
      <c r="AH481" s="169">
        <v>0</v>
      </c>
      <c r="AI481" s="169">
        <v>0</v>
      </c>
      <c r="AJ481" s="169">
        <v>0</v>
      </c>
      <c r="AK481" s="169">
        <v>0</v>
      </c>
      <c r="AL481" s="162">
        <v>0</v>
      </c>
      <c r="AM481" s="162">
        <v>0</v>
      </c>
      <c r="AN481" s="162">
        <v>0</v>
      </c>
      <c r="AO481" s="224">
        <v>0</v>
      </c>
      <c r="AP481" s="169">
        <v>0</v>
      </c>
      <c r="AQ481" s="169">
        <v>0</v>
      </c>
      <c r="AR481" s="169">
        <v>0</v>
      </c>
      <c r="AS481" s="162">
        <v>0</v>
      </c>
      <c r="AT481" s="162">
        <v>0</v>
      </c>
      <c r="AU481" s="162">
        <v>0</v>
      </c>
      <c r="AV481" s="169">
        <v>0</v>
      </c>
      <c r="AW481" s="169">
        <v>0</v>
      </c>
      <c r="AX481" s="169">
        <v>0</v>
      </c>
      <c r="AY481" s="169">
        <v>0</v>
      </c>
      <c r="AZ481" s="162">
        <v>0</v>
      </c>
      <c r="BA481" s="162">
        <v>0</v>
      </c>
      <c r="BB481" s="162">
        <v>0</v>
      </c>
      <c r="BC481" s="169">
        <v>0</v>
      </c>
      <c r="BD481" s="169">
        <v>0</v>
      </c>
      <c r="BE481" s="169">
        <v>0</v>
      </c>
      <c r="BF481" s="169">
        <v>0</v>
      </c>
      <c r="BG481" s="162">
        <v>0</v>
      </c>
      <c r="BH481" s="169">
        <v>0</v>
      </c>
      <c r="BI481" s="169">
        <v>0</v>
      </c>
      <c r="BJ481" s="169">
        <v>7508</v>
      </c>
      <c r="BK481" s="162">
        <v>0.913099764925693</v>
      </c>
      <c r="BL481" s="169">
        <v>6855.5530350621029</v>
      </c>
      <c r="BM481" s="169">
        <v>7882</v>
      </c>
      <c r="BN481" s="169">
        <v>7568</v>
      </c>
      <c r="BO481" s="169">
        <v>7944.9888119339366</v>
      </c>
      <c r="BP481" s="169">
        <v>7633</v>
      </c>
      <c r="BQ481" s="162">
        <v>1.0673204896425097</v>
      </c>
      <c r="BR481" s="169">
        <f t="shared" si="0"/>
        <v>8146.8572974412764</v>
      </c>
      <c r="BS481" s="169">
        <v>8317</v>
      </c>
      <c r="BT481" s="169">
        <v>0</v>
      </c>
      <c r="BU481" s="161" t="s">
        <v>1240</v>
      </c>
      <c r="BV481" s="161" t="s">
        <v>1374</v>
      </c>
      <c r="BW481" s="161" t="s">
        <v>1170</v>
      </c>
      <c r="BX481" s="161" t="s">
        <v>1255</v>
      </c>
      <c r="BY481" s="161" t="s">
        <v>1375</v>
      </c>
      <c r="BZ481" s="161" t="s">
        <v>1255</v>
      </c>
      <c r="CA481" s="161" t="s">
        <v>1256</v>
      </c>
      <c r="CB481" s="161" t="s">
        <v>1255</v>
      </c>
      <c r="CC481" s="161" t="s">
        <v>1256</v>
      </c>
      <c r="CD481" s="161" t="s">
        <v>1376</v>
      </c>
      <c r="CE481" s="161" t="s">
        <v>1377</v>
      </c>
      <c r="CF481" s="161" t="s">
        <v>1376</v>
      </c>
      <c r="CG481" s="161" t="s">
        <v>1378</v>
      </c>
      <c r="CH481" s="161" t="s">
        <v>1379</v>
      </c>
      <c r="CK481" s="161" t="s">
        <v>1380</v>
      </c>
      <c r="CL481" s="161" t="s">
        <v>1381</v>
      </c>
    </row>
    <row r="482" spans="1:90" x14ac:dyDescent="0.25">
      <c r="A482" s="161">
        <v>3018</v>
      </c>
      <c r="B482" s="201" t="s">
        <v>3055</v>
      </c>
      <c r="C482" s="161" t="s">
        <v>3055</v>
      </c>
      <c r="D482" s="201" t="s">
        <v>2169</v>
      </c>
      <c r="E482" s="207" t="s">
        <v>1369</v>
      </c>
      <c r="F482" s="161" t="s">
        <v>1454</v>
      </c>
      <c r="G482" s="161" t="s">
        <v>1455</v>
      </c>
      <c r="H482" s="161" t="s">
        <v>3036</v>
      </c>
      <c r="I482" s="161" t="s">
        <v>1386</v>
      </c>
      <c r="J482" s="161" t="s">
        <v>1385</v>
      </c>
      <c r="L482" t="s">
        <v>3037</v>
      </c>
      <c r="M482" t="s">
        <v>1565</v>
      </c>
      <c r="N482" t="s">
        <v>3038</v>
      </c>
      <c r="O482" s="161" t="s">
        <v>1373</v>
      </c>
      <c r="P482" s="169">
        <v>0</v>
      </c>
      <c r="Q482" s="190">
        <v>0</v>
      </c>
      <c r="R482" s="162">
        <v>0</v>
      </c>
      <c r="S482" s="190">
        <v>0</v>
      </c>
      <c r="T482" s="190">
        <v>0</v>
      </c>
      <c r="U482" s="190">
        <v>0</v>
      </c>
      <c r="V482" s="162">
        <v>0</v>
      </c>
      <c r="W482" s="162">
        <v>0</v>
      </c>
      <c r="X482" s="190">
        <v>0</v>
      </c>
      <c r="Y482" s="190">
        <v>0</v>
      </c>
      <c r="Z482" s="190">
        <v>0</v>
      </c>
      <c r="AA482" s="162">
        <v>0</v>
      </c>
      <c r="AB482" s="162">
        <v>0</v>
      </c>
      <c r="AC482" s="169">
        <v>0</v>
      </c>
      <c r="AD482" s="169">
        <v>0</v>
      </c>
      <c r="AE482" s="169">
        <v>0</v>
      </c>
      <c r="AF482" s="162">
        <v>0</v>
      </c>
      <c r="AG482" s="162">
        <v>0</v>
      </c>
      <c r="AH482" s="169">
        <v>0</v>
      </c>
      <c r="AI482" s="169">
        <v>0</v>
      </c>
      <c r="AJ482" s="169">
        <v>0</v>
      </c>
      <c r="AK482" s="169">
        <v>0</v>
      </c>
      <c r="AL482" s="162">
        <v>0</v>
      </c>
      <c r="AM482" s="162">
        <v>0</v>
      </c>
      <c r="AN482" s="162">
        <v>0</v>
      </c>
      <c r="AO482" s="224">
        <v>0</v>
      </c>
      <c r="AP482" s="169">
        <v>0</v>
      </c>
      <c r="AQ482" s="169">
        <v>0</v>
      </c>
      <c r="AR482" s="169">
        <v>0</v>
      </c>
      <c r="AS482" s="162">
        <v>0</v>
      </c>
      <c r="AT482" s="162">
        <v>0</v>
      </c>
      <c r="AU482" s="162">
        <v>0</v>
      </c>
      <c r="AV482" s="169">
        <v>0</v>
      </c>
      <c r="AW482" s="169">
        <v>0</v>
      </c>
      <c r="AX482" s="169">
        <v>0</v>
      </c>
      <c r="AY482" s="169">
        <v>0</v>
      </c>
      <c r="AZ482" s="162">
        <v>0</v>
      </c>
      <c r="BA482" s="162">
        <v>0</v>
      </c>
      <c r="BB482" s="162">
        <v>0</v>
      </c>
      <c r="BC482" s="169">
        <v>0</v>
      </c>
      <c r="BD482" s="169">
        <v>0</v>
      </c>
      <c r="BE482" s="169">
        <v>0</v>
      </c>
      <c r="BF482" s="169">
        <v>0</v>
      </c>
      <c r="BG482" s="162">
        <v>0</v>
      </c>
      <c r="BH482" s="169">
        <v>0</v>
      </c>
      <c r="BI482" s="169">
        <v>0</v>
      </c>
      <c r="BJ482" s="169">
        <v>5736</v>
      </c>
      <c r="BK482" s="162">
        <v>0.90894211146547188</v>
      </c>
      <c r="BL482" s="169">
        <v>5213.6919513659468</v>
      </c>
      <c r="BM482" s="169">
        <v>5339</v>
      </c>
      <c r="BN482" s="169">
        <v>5805</v>
      </c>
      <c r="BO482" s="169">
        <v>5403.2243723849379</v>
      </c>
      <c r="BP482" s="169">
        <v>5913</v>
      </c>
      <c r="BQ482" s="162">
        <v>0.91569910736915894</v>
      </c>
      <c r="BR482" s="169">
        <f t="shared" si="0"/>
        <v>5414.5288218738369</v>
      </c>
      <c r="BS482" s="169">
        <v>6023</v>
      </c>
      <c r="BT482" s="169">
        <v>0</v>
      </c>
      <c r="BU482" s="161" t="s">
        <v>1240</v>
      </c>
      <c r="BV482" s="161" t="s">
        <v>1374</v>
      </c>
      <c r="BW482" s="161" t="s">
        <v>1170</v>
      </c>
      <c r="BX482" s="161" t="s">
        <v>1255</v>
      </c>
      <c r="BY482" s="161" t="s">
        <v>1375</v>
      </c>
      <c r="BZ482" s="161" t="s">
        <v>1255</v>
      </c>
      <c r="CA482" s="161" t="s">
        <v>1256</v>
      </c>
      <c r="CB482" s="161" t="s">
        <v>1255</v>
      </c>
      <c r="CC482" s="161" t="s">
        <v>1256</v>
      </c>
      <c r="CD482" s="161" t="s">
        <v>1376</v>
      </c>
      <c r="CE482" s="161" t="s">
        <v>1377</v>
      </c>
      <c r="CF482" s="161" t="s">
        <v>1376</v>
      </c>
      <c r="CG482" s="161" t="s">
        <v>1378</v>
      </c>
      <c r="CH482" s="161" t="s">
        <v>1379</v>
      </c>
      <c r="CK482" s="161" t="s">
        <v>1380</v>
      </c>
      <c r="CL482" s="161" t="s">
        <v>1381</v>
      </c>
    </row>
    <row r="483" spans="1:90" x14ac:dyDescent="0.25">
      <c r="A483" s="161">
        <v>3019</v>
      </c>
      <c r="B483" s="201" t="s">
        <v>3056</v>
      </c>
      <c r="C483" s="161" t="s">
        <v>3056</v>
      </c>
      <c r="D483" s="201" t="s">
        <v>2169</v>
      </c>
      <c r="E483" s="207" t="s">
        <v>1369</v>
      </c>
      <c r="F483" s="161" t="s">
        <v>1462</v>
      </c>
      <c r="G483" s="161" t="s">
        <v>1463</v>
      </c>
      <c r="H483" s="161" t="s">
        <v>3036</v>
      </c>
      <c r="I483" s="161" t="s">
        <v>1386</v>
      </c>
      <c r="J483" s="161" t="s">
        <v>1385</v>
      </c>
      <c r="L483" t="s">
        <v>3037</v>
      </c>
      <c r="M483" t="s">
        <v>1565</v>
      </c>
      <c r="N483" t="s">
        <v>3038</v>
      </c>
      <c r="O483" s="161" t="s">
        <v>1417</v>
      </c>
      <c r="P483" s="169">
        <v>0</v>
      </c>
      <c r="Q483" s="190">
        <v>0</v>
      </c>
      <c r="R483" s="162">
        <v>0</v>
      </c>
      <c r="S483" s="190">
        <v>0</v>
      </c>
      <c r="T483" s="190">
        <v>0</v>
      </c>
      <c r="U483" s="190">
        <v>0</v>
      </c>
      <c r="V483" s="162">
        <v>0</v>
      </c>
      <c r="W483" s="162">
        <v>0</v>
      </c>
      <c r="X483" s="190">
        <v>0</v>
      </c>
      <c r="Y483" s="190">
        <v>0</v>
      </c>
      <c r="Z483" s="190">
        <v>0</v>
      </c>
      <c r="AA483" s="162">
        <v>0</v>
      </c>
      <c r="AB483" s="162">
        <v>0</v>
      </c>
      <c r="AC483" s="169">
        <v>0</v>
      </c>
      <c r="AD483" s="169">
        <v>0</v>
      </c>
      <c r="AE483" s="169">
        <v>0</v>
      </c>
      <c r="AF483" s="162">
        <v>0</v>
      </c>
      <c r="AG483" s="162">
        <v>0</v>
      </c>
      <c r="AH483" s="169">
        <v>0</v>
      </c>
      <c r="AI483" s="169">
        <v>0</v>
      </c>
      <c r="AJ483" s="169">
        <v>0</v>
      </c>
      <c r="AK483" s="169">
        <v>0</v>
      </c>
      <c r="AL483" s="162">
        <v>0</v>
      </c>
      <c r="AM483" s="162">
        <v>0</v>
      </c>
      <c r="AN483" s="162">
        <v>0</v>
      </c>
      <c r="AO483" s="224">
        <v>0</v>
      </c>
      <c r="AP483" s="169">
        <v>0</v>
      </c>
      <c r="AQ483" s="169">
        <v>0</v>
      </c>
      <c r="AR483" s="169">
        <v>0</v>
      </c>
      <c r="AS483" s="162">
        <v>0</v>
      </c>
      <c r="AT483" s="162">
        <v>0</v>
      </c>
      <c r="AU483" s="162">
        <v>0</v>
      </c>
      <c r="AV483" s="169">
        <v>0</v>
      </c>
      <c r="AW483" s="169">
        <v>0</v>
      </c>
      <c r="AX483" s="169">
        <v>0</v>
      </c>
      <c r="AY483" s="169">
        <v>0</v>
      </c>
      <c r="AZ483" s="162">
        <v>0</v>
      </c>
      <c r="BA483" s="162">
        <v>0</v>
      </c>
      <c r="BB483" s="162">
        <v>0</v>
      </c>
      <c r="BC483" s="169">
        <v>0</v>
      </c>
      <c r="BD483" s="169">
        <v>0</v>
      </c>
      <c r="BE483" s="169">
        <v>0</v>
      </c>
      <c r="BF483" s="169">
        <v>0</v>
      </c>
      <c r="BG483" s="162">
        <v>0</v>
      </c>
      <c r="BH483" s="169">
        <v>0</v>
      </c>
      <c r="BI483" s="169">
        <v>0</v>
      </c>
      <c r="BJ483" s="169">
        <v>18042</v>
      </c>
      <c r="BK483" s="162">
        <v>0.82594030529498697</v>
      </c>
      <c r="BL483" s="169">
        <v>14901.614988132154</v>
      </c>
      <c r="BM483" s="169">
        <v>16439</v>
      </c>
      <c r="BN483" s="169">
        <v>18290</v>
      </c>
      <c r="BO483" s="169">
        <v>16664.96563573883</v>
      </c>
      <c r="BP483" s="169">
        <v>18699</v>
      </c>
      <c r="BQ483" s="162">
        <v>0.91080407543593045</v>
      </c>
      <c r="BR483" s="169">
        <f t="shared" si="0"/>
        <v>17031.125406576462</v>
      </c>
      <c r="BS483" s="169">
        <v>19089</v>
      </c>
      <c r="BT483" s="169">
        <v>0</v>
      </c>
      <c r="BU483" s="161" t="s">
        <v>1240</v>
      </c>
      <c r="BV483" s="161" t="s">
        <v>1374</v>
      </c>
      <c r="BW483" s="161" t="s">
        <v>1170</v>
      </c>
      <c r="BX483" s="161" t="s">
        <v>1255</v>
      </c>
      <c r="BY483" s="161" t="s">
        <v>1375</v>
      </c>
      <c r="BZ483" s="161" t="s">
        <v>1255</v>
      </c>
      <c r="CA483" s="161" t="s">
        <v>1256</v>
      </c>
      <c r="CB483" s="161" t="s">
        <v>1255</v>
      </c>
      <c r="CC483" s="161" t="s">
        <v>1256</v>
      </c>
      <c r="CD483" s="161" t="s">
        <v>1376</v>
      </c>
      <c r="CE483" s="161" t="s">
        <v>1377</v>
      </c>
      <c r="CF483" s="161" t="s">
        <v>1376</v>
      </c>
      <c r="CG483" s="161" t="s">
        <v>1378</v>
      </c>
      <c r="CH483" s="161" t="s">
        <v>1379</v>
      </c>
      <c r="CK483" s="161" t="s">
        <v>1380</v>
      </c>
      <c r="CL483" s="161" t="s">
        <v>1381</v>
      </c>
    </row>
    <row r="484" spans="1:90" x14ac:dyDescent="0.25">
      <c r="A484" s="161">
        <v>3020</v>
      </c>
      <c r="B484" s="201" t="s">
        <v>3057</v>
      </c>
      <c r="C484" s="161" t="s">
        <v>3057</v>
      </c>
      <c r="D484" s="201" t="s">
        <v>2169</v>
      </c>
      <c r="E484" s="207" t="s">
        <v>1369</v>
      </c>
      <c r="F484" s="161" t="s">
        <v>1466</v>
      </c>
      <c r="G484" s="161" t="s">
        <v>1467</v>
      </c>
      <c r="H484" s="161" t="s">
        <v>3036</v>
      </c>
      <c r="I484" s="161" t="s">
        <v>1469</v>
      </c>
      <c r="J484" s="161" t="s">
        <v>1470</v>
      </c>
      <c r="L484" s="161" t="s">
        <v>1564</v>
      </c>
      <c r="M484" t="s">
        <v>1565</v>
      </c>
      <c r="N484" t="s">
        <v>1566</v>
      </c>
      <c r="O484" s="161" t="s">
        <v>1417</v>
      </c>
      <c r="P484" s="169">
        <v>0</v>
      </c>
      <c r="Q484" s="190">
        <v>0</v>
      </c>
      <c r="R484" s="162">
        <v>0</v>
      </c>
      <c r="S484" s="190">
        <v>0</v>
      </c>
      <c r="T484" s="190">
        <v>0</v>
      </c>
      <c r="U484" s="190">
        <v>0</v>
      </c>
      <c r="V484" s="162">
        <v>0</v>
      </c>
      <c r="W484" s="162">
        <v>0</v>
      </c>
      <c r="X484" s="190">
        <v>0</v>
      </c>
      <c r="Y484" s="190">
        <v>0</v>
      </c>
      <c r="Z484" s="190">
        <v>0</v>
      </c>
      <c r="AA484" s="162">
        <v>0</v>
      </c>
      <c r="AB484" s="162">
        <v>0</v>
      </c>
      <c r="AC484" s="169">
        <v>0</v>
      </c>
      <c r="AD484" s="169">
        <v>0</v>
      </c>
      <c r="AE484" s="169">
        <v>0</v>
      </c>
      <c r="AF484" s="162">
        <v>0</v>
      </c>
      <c r="AG484" s="162">
        <v>0</v>
      </c>
      <c r="AH484" s="169">
        <v>0</v>
      </c>
      <c r="AI484" s="169">
        <v>0</v>
      </c>
      <c r="AJ484" s="169">
        <v>0</v>
      </c>
      <c r="AK484" s="169">
        <v>0</v>
      </c>
      <c r="AL484" s="162">
        <v>0</v>
      </c>
      <c r="AM484" s="162">
        <v>0</v>
      </c>
      <c r="AN484" s="162">
        <v>0</v>
      </c>
      <c r="AO484" s="224">
        <v>0</v>
      </c>
      <c r="AP484" s="169">
        <v>0</v>
      </c>
      <c r="AQ484" s="169">
        <v>0</v>
      </c>
      <c r="AR484" s="169">
        <v>0</v>
      </c>
      <c r="AS484" s="162">
        <v>0</v>
      </c>
      <c r="AT484" s="162">
        <v>0</v>
      </c>
      <c r="AU484" s="162">
        <v>0</v>
      </c>
      <c r="AV484" s="169">
        <v>0</v>
      </c>
      <c r="AW484" s="169">
        <v>0</v>
      </c>
      <c r="AX484" s="169">
        <v>0</v>
      </c>
      <c r="AY484" s="169">
        <v>0</v>
      </c>
      <c r="AZ484" s="162">
        <v>0</v>
      </c>
      <c r="BA484" s="162">
        <v>0</v>
      </c>
      <c r="BB484" s="162">
        <v>0</v>
      </c>
      <c r="BC484" s="169">
        <v>0</v>
      </c>
      <c r="BD484" s="169">
        <v>0</v>
      </c>
      <c r="BE484" s="169">
        <v>0</v>
      </c>
      <c r="BF484" s="169">
        <v>0</v>
      </c>
      <c r="BG484" s="162">
        <v>0</v>
      </c>
      <c r="BH484" s="169">
        <v>0</v>
      </c>
      <c r="BI484" s="169">
        <v>0</v>
      </c>
      <c r="BJ484" s="169">
        <v>59288</v>
      </c>
      <c r="BK484" s="162">
        <v>0.82048101852181221</v>
      </c>
      <c r="BL484" s="169">
        <v>48644.678626121204</v>
      </c>
      <c r="BM484" s="169">
        <v>53795</v>
      </c>
      <c r="BN484" s="169">
        <v>60034</v>
      </c>
      <c r="BO484" s="169">
        <v>54471.883517743896</v>
      </c>
      <c r="BP484" s="169">
        <v>61032</v>
      </c>
      <c r="BQ484" s="162">
        <v>0.91850575832529802</v>
      </c>
      <c r="BR484" s="169">
        <f t="shared" si="0"/>
        <v>56058.24344210959</v>
      </c>
      <c r="BS484" s="169">
        <v>62245</v>
      </c>
      <c r="BT484" s="169">
        <v>0</v>
      </c>
      <c r="BU484" s="161" t="s">
        <v>1240</v>
      </c>
      <c r="BV484" s="161" t="s">
        <v>1374</v>
      </c>
      <c r="BW484" s="161" t="s">
        <v>1172</v>
      </c>
      <c r="BX484" s="161" t="s">
        <v>1238</v>
      </c>
      <c r="BY484" s="161" t="s">
        <v>1418</v>
      </c>
      <c r="BZ484" s="161" t="s">
        <v>1238</v>
      </c>
      <c r="CA484" s="161" t="s">
        <v>1239</v>
      </c>
      <c r="CB484" s="161" t="s">
        <v>1255</v>
      </c>
      <c r="CC484" s="161" t="s">
        <v>1239</v>
      </c>
      <c r="CD484" s="161" t="s">
        <v>1419</v>
      </c>
      <c r="CE484" s="161" t="s">
        <v>1377</v>
      </c>
      <c r="CF484" s="161" t="s">
        <v>1419</v>
      </c>
      <c r="CG484" s="161" t="s">
        <v>1420</v>
      </c>
      <c r="CH484" s="161" t="s">
        <v>1421</v>
      </c>
      <c r="CK484" s="161" t="s">
        <v>1422</v>
      </c>
      <c r="CL484" s="161" t="s">
        <v>1423</v>
      </c>
    </row>
    <row r="485" spans="1:90" x14ac:dyDescent="0.25">
      <c r="A485" s="161">
        <v>3021</v>
      </c>
      <c r="B485" s="201" t="s">
        <v>3058</v>
      </c>
      <c r="C485" s="161" t="s">
        <v>3058</v>
      </c>
      <c r="D485" s="201" t="s">
        <v>2169</v>
      </c>
      <c r="E485" s="207" t="s">
        <v>1369</v>
      </c>
      <c r="F485" s="161" t="s">
        <v>1473</v>
      </c>
      <c r="G485" s="161" t="s">
        <v>1474</v>
      </c>
      <c r="H485" s="161" t="s">
        <v>3036</v>
      </c>
      <c r="I485" s="161" t="s">
        <v>1469</v>
      </c>
      <c r="J485" s="161" t="s">
        <v>1470</v>
      </c>
      <c r="L485" s="161" t="s">
        <v>1564</v>
      </c>
      <c r="M485" t="s">
        <v>1565</v>
      </c>
      <c r="N485" t="s">
        <v>1566</v>
      </c>
      <c r="O485" s="161" t="s">
        <v>1417</v>
      </c>
      <c r="P485" s="169">
        <v>0</v>
      </c>
      <c r="Q485" s="190">
        <v>0</v>
      </c>
      <c r="R485" s="162">
        <v>0</v>
      </c>
      <c r="S485" s="190">
        <v>0</v>
      </c>
      <c r="T485" s="190">
        <v>0</v>
      </c>
      <c r="U485" s="190">
        <v>0</v>
      </c>
      <c r="V485" s="162">
        <v>0</v>
      </c>
      <c r="W485" s="162">
        <v>0</v>
      </c>
      <c r="X485" s="190">
        <v>0</v>
      </c>
      <c r="Y485" s="190">
        <v>0</v>
      </c>
      <c r="Z485" s="190">
        <v>0</v>
      </c>
      <c r="AA485" s="162">
        <v>0</v>
      </c>
      <c r="AB485" s="162">
        <v>0</v>
      </c>
      <c r="AC485" s="169">
        <v>0</v>
      </c>
      <c r="AD485" s="169">
        <v>0</v>
      </c>
      <c r="AE485" s="169">
        <v>0</v>
      </c>
      <c r="AF485" s="162">
        <v>0</v>
      </c>
      <c r="AG485" s="162">
        <v>0</v>
      </c>
      <c r="AH485" s="169">
        <v>0</v>
      </c>
      <c r="AI485" s="169">
        <v>0</v>
      </c>
      <c r="AJ485" s="169">
        <v>0</v>
      </c>
      <c r="AK485" s="169">
        <v>0</v>
      </c>
      <c r="AL485" s="162">
        <v>0</v>
      </c>
      <c r="AM485" s="162">
        <v>0</v>
      </c>
      <c r="AN485" s="162">
        <v>0</v>
      </c>
      <c r="AO485" s="224">
        <v>0</v>
      </c>
      <c r="AP485" s="169">
        <v>0</v>
      </c>
      <c r="AQ485" s="169">
        <v>0</v>
      </c>
      <c r="AR485" s="169">
        <v>0</v>
      </c>
      <c r="AS485" s="162">
        <v>0</v>
      </c>
      <c r="AT485" s="162">
        <v>0</v>
      </c>
      <c r="AU485" s="162">
        <v>0</v>
      </c>
      <c r="AV485" s="169">
        <v>0</v>
      </c>
      <c r="AW485" s="169">
        <v>0</v>
      </c>
      <c r="AX485" s="169">
        <v>0</v>
      </c>
      <c r="AY485" s="169">
        <v>0</v>
      </c>
      <c r="AZ485" s="162">
        <v>0</v>
      </c>
      <c r="BA485" s="162">
        <v>0</v>
      </c>
      <c r="BB485" s="162">
        <v>0</v>
      </c>
      <c r="BC485" s="169">
        <v>0</v>
      </c>
      <c r="BD485" s="169">
        <v>0</v>
      </c>
      <c r="BE485" s="169">
        <v>0</v>
      </c>
      <c r="BF485" s="169">
        <v>0</v>
      </c>
      <c r="BG485" s="162">
        <v>0</v>
      </c>
      <c r="BH485" s="169">
        <v>0</v>
      </c>
      <c r="BI485" s="169">
        <v>0</v>
      </c>
      <c r="BJ485" s="169">
        <v>20439</v>
      </c>
      <c r="BK485" s="162">
        <v>0.83597034046475405</v>
      </c>
      <c r="BL485" s="169">
        <v>17086.397788759106</v>
      </c>
      <c r="BM485" s="169">
        <v>17804</v>
      </c>
      <c r="BN485" s="169">
        <v>20439</v>
      </c>
      <c r="BO485" s="169">
        <v>17804</v>
      </c>
      <c r="BP485" s="169">
        <v>20780</v>
      </c>
      <c r="BQ485" s="162">
        <v>0.87573123516585205</v>
      </c>
      <c r="BR485" s="169">
        <f t="shared" si="0"/>
        <v>18197.695066746404</v>
      </c>
      <c r="BS485" s="169">
        <v>21350</v>
      </c>
      <c r="BT485" s="169">
        <v>0</v>
      </c>
      <c r="BU485" s="161" t="s">
        <v>1240</v>
      </c>
      <c r="BV485" s="161" t="s">
        <v>1374</v>
      </c>
      <c r="BW485" s="161" t="s">
        <v>1172</v>
      </c>
      <c r="BX485" s="161" t="s">
        <v>1238</v>
      </c>
      <c r="BY485" s="161" t="s">
        <v>1418</v>
      </c>
      <c r="BZ485" s="161" t="s">
        <v>1238</v>
      </c>
      <c r="CA485" s="161" t="s">
        <v>1239</v>
      </c>
      <c r="CB485" s="161" t="s">
        <v>1238</v>
      </c>
      <c r="CC485" s="161" t="s">
        <v>1239</v>
      </c>
      <c r="CD485" s="161" t="s">
        <v>1419</v>
      </c>
      <c r="CE485" s="161" t="s">
        <v>1377</v>
      </c>
      <c r="CF485" s="161" t="s">
        <v>1419</v>
      </c>
      <c r="CG485" s="161" t="s">
        <v>1420</v>
      </c>
      <c r="CH485" s="161" t="s">
        <v>1421</v>
      </c>
      <c r="CK485" s="161" t="s">
        <v>1422</v>
      </c>
      <c r="CL485" s="161" t="s">
        <v>1423</v>
      </c>
    </row>
    <row r="486" spans="1:90" x14ac:dyDescent="0.25">
      <c r="A486" s="161">
        <v>3022</v>
      </c>
      <c r="B486" s="201" t="s">
        <v>3059</v>
      </c>
      <c r="C486" s="161" t="s">
        <v>3059</v>
      </c>
      <c r="D486" s="201" t="s">
        <v>2169</v>
      </c>
      <c r="E486" s="207" t="s">
        <v>1369</v>
      </c>
      <c r="F486" s="161" t="s">
        <v>1477</v>
      </c>
      <c r="G486" s="161" t="s">
        <v>1478</v>
      </c>
      <c r="H486" s="161" t="s">
        <v>3036</v>
      </c>
      <c r="I486" s="161" t="s">
        <v>1469</v>
      </c>
      <c r="J486" s="161" t="s">
        <v>1470</v>
      </c>
      <c r="L486" s="161" t="s">
        <v>1564</v>
      </c>
      <c r="M486" t="s">
        <v>1565</v>
      </c>
      <c r="N486" t="s">
        <v>1566</v>
      </c>
      <c r="O486" s="161" t="s">
        <v>1417</v>
      </c>
      <c r="P486" s="169">
        <v>0</v>
      </c>
      <c r="Q486" s="190">
        <v>0</v>
      </c>
      <c r="R486" s="162">
        <v>0</v>
      </c>
      <c r="S486" s="190">
        <v>0</v>
      </c>
      <c r="T486" s="190">
        <v>0</v>
      </c>
      <c r="U486" s="190">
        <v>0</v>
      </c>
      <c r="V486" s="162">
        <v>0</v>
      </c>
      <c r="W486" s="162">
        <v>0</v>
      </c>
      <c r="X486" s="190">
        <v>0</v>
      </c>
      <c r="Y486" s="190">
        <v>0</v>
      </c>
      <c r="Z486" s="190">
        <v>0</v>
      </c>
      <c r="AA486" s="162">
        <v>0</v>
      </c>
      <c r="AB486" s="162">
        <v>0</v>
      </c>
      <c r="AC486" s="169">
        <v>0</v>
      </c>
      <c r="AD486" s="169">
        <v>0</v>
      </c>
      <c r="AE486" s="169">
        <v>0</v>
      </c>
      <c r="AF486" s="162">
        <v>0</v>
      </c>
      <c r="AG486" s="162">
        <v>0</v>
      </c>
      <c r="AH486" s="169">
        <v>0</v>
      </c>
      <c r="AI486" s="169">
        <v>0</v>
      </c>
      <c r="AJ486" s="169">
        <v>0</v>
      </c>
      <c r="AK486" s="169">
        <v>0</v>
      </c>
      <c r="AL486" s="162">
        <v>0</v>
      </c>
      <c r="AM486" s="162">
        <v>0</v>
      </c>
      <c r="AN486" s="162">
        <v>0</v>
      </c>
      <c r="AO486" s="224">
        <v>0</v>
      </c>
      <c r="AP486" s="169">
        <v>0</v>
      </c>
      <c r="AQ486" s="169">
        <v>0</v>
      </c>
      <c r="AR486" s="169">
        <v>0</v>
      </c>
      <c r="AS486" s="162">
        <v>0</v>
      </c>
      <c r="AT486" s="162">
        <v>0</v>
      </c>
      <c r="AU486" s="162">
        <v>0</v>
      </c>
      <c r="AV486" s="169">
        <v>0</v>
      </c>
      <c r="AW486" s="169">
        <v>0</v>
      </c>
      <c r="AX486" s="169">
        <v>0</v>
      </c>
      <c r="AY486" s="169">
        <v>0</v>
      </c>
      <c r="AZ486" s="162">
        <v>0</v>
      </c>
      <c r="BA486" s="162">
        <v>0</v>
      </c>
      <c r="BB486" s="162">
        <v>0</v>
      </c>
      <c r="BC486" s="169">
        <v>0</v>
      </c>
      <c r="BD486" s="169">
        <v>0</v>
      </c>
      <c r="BE486" s="169">
        <v>0</v>
      </c>
      <c r="BF486" s="169">
        <v>0</v>
      </c>
      <c r="BG486" s="162">
        <v>0</v>
      </c>
      <c r="BH486" s="169">
        <v>0</v>
      </c>
      <c r="BI486" s="169">
        <v>0</v>
      </c>
      <c r="BJ486" s="169">
        <v>15877</v>
      </c>
      <c r="BK486" s="162">
        <v>0.82200424343942302</v>
      </c>
      <c r="BL486" s="169">
        <v>13050.961373087719</v>
      </c>
      <c r="BM486" s="169">
        <v>15569</v>
      </c>
      <c r="BN486" s="169">
        <v>15953</v>
      </c>
      <c r="BO486" s="169">
        <v>15643.525666057818</v>
      </c>
      <c r="BP486" s="169">
        <v>16084</v>
      </c>
      <c r="BQ486" s="162">
        <v>1.0315951195463271</v>
      </c>
      <c r="BR486" s="169">
        <f t="shared" si="0"/>
        <v>16592.175902783125</v>
      </c>
      <c r="BS486" s="169">
        <v>16106</v>
      </c>
      <c r="BT486" s="169">
        <v>0</v>
      </c>
      <c r="BU486" s="161" t="s">
        <v>1240</v>
      </c>
      <c r="BV486" s="161" t="s">
        <v>1374</v>
      </c>
      <c r="BW486" s="161" t="s">
        <v>1172</v>
      </c>
      <c r="BX486" s="161" t="s">
        <v>1238</v>
      </c>
      <c r="BY486" s="161" t="s">
        <v>1418</v>
      </c>
      <c r="BZ486" s="161" t="s">
        <v>1238</v>
      </c>
      <c r="CA486" s="161" t="s">
        <v>1239</v>
      </c>
      <c r="CB486" s="161" t="s">
        <v>1238</v>
      </c>
      <c r="CC486" s="161" t="s">
        <v>1239</v>
      </c>
      <c r="CD486" s="161" t="s">
        <v>1419</v>
      </c>
      <c r="CE486" s="161" t="s">
        <v>1377</v>
      </c>
      <c r="CF486" s="161" t="s">
        <v>1419</v>
      </c>
      <c r="CG486" s="161" t="s">
        <v>1420</v>
      </c>
      <c r="CH486" s="161" t="s">
        <v>1421</v>
      </c>
      <c r="CK486" s="161" t="s">
        <v>1422</v>
      </c>
      <c r="CL486" s="161" t="s">
        <v>1423</v>
      </c>
    </row>
    <row r="487" spans="1:90" x14ac:dyDescent="0.25">
      <c r="A487" s="161">
        <v>3023</v>
      </c>
      <c r="B487" s="201" t="s">
        <v>3060</v>
      </c>
      <c r="C487" s="161" t="s">
        <v>3060</v>
      </c>
      <c r="D487" s="201" t="s">
        <v>2169</v>
      </c>
      <c r="E487" s="207" t="s">
        <v>1369</v>
      </c>
      <c r="F487" s="161" t="s">
        <v>1481</v>
      </c>
      <c r="G487" s="161" t="s">
        <v>1482</v>
      </c>
      <c r="H487" s="161" t="s">
        <v>3036</v>
      </c>
      <c r="I487" s="161" t="s">
        <v>1469</v>
      </c>
      <c r="J487" s="161" t="s">
        <v>1470</v>
      </c>
      <c r="L487" s="161" t="s">
        <v>1564</v>
      </c>
      <c r="M487" t="s">
        <v>1565</v>
      </c>
      <c r="N487" t="s">
        <v>1566</v>
      </c>
      <c r="O487" s="161" t="s">
        <v>1417</v>
      </c>
      <c r="P487" s="169">
        <v>0</v>
      </c>
      <c r="Q487" s="190">
        <v>0</v>
      </c>
      <c r="R487" s="162">
        <v>0</v>
      </c>
      <c r="S487" s="190">
        <v>0</v>
      </c>
      <c r="T487" s="190">
        <v>0</v>
      </c>
      <c r="U487" s="190">
        <v>0</v>
      </c>
      <c r="V487" s="162">
        <v>0</v>
      </c>
      <c r="W487" s="162">
        <v>0</v>
      </c>
      <c r="X487" s="190">
        <v>0</v>
      </c>
      <c r="Y487" s="190">
        <v>0</v>
      </c>
      <c r="Z487" s="190">
        <v>0</v>
      </c>
      <c r="AA487" s="162">
        <v>0</v>
      </c>
      <c r="AB487" s="162">
        <v>0</v>
      </c>
      <c r="AC487" s="169">
        <v>0</v>
      </c>
      <c r="AD487" s="169">
        <v>0</v>
      </c>
      <c r="AE487" s="169">
        <v>0</v>
      </c>
      <c r="AF487" s="162">
        <v>0</v>
      </c>
      <c r="AG487" s="162">
        <v>0</v>
      </c>
      <c r="AH487" s="169">
        <v>0</v>
      </c>
      <c r="AI487" s="169">
        <v>0</v>
      </c>
      <c r="AJ487" s="169">
        <v>0</v>
      </c>
      <c r="AK487" s="169">
        <v>0</v>
      </c>
      <c r="AL487" s="162">
        <v>0</v>
      </c>
      <c r="AM487" s="162">
        <v>0</v>
      </c>
      <c r="AN487" s="162">
        <v>0</v>
      </c>
      <c r="AO487" s="224">
        <v>0</v>
      </c>
      <c r="AP487" s="169">
        <v>0</v>
      </c>
      <c r="AQ487" s="169">
        <v>0</v>
      </c>
      <c r="AR487" s="169">
        <v>0</v>
      </c>
      <c r="AS487" s="162">
        <v>0</v>
      </c>
      <c r="AT487" s="162">
        <v>0</v>
      </c>
      <c r="AU487" s="162">
        <v>0</v>
      </c>
      <c r="AV487" s="169">
        <v>0</v>
      </c>
      <c r="AW487" s="169">
        <v>0</v>
      </c>
      <c r="AX487" s="169">
        <v>0</v>
      </c>
      <c r="AY487" s="169">
        <v>0</v>
      </c>
      <c r="AZ487" s="162">
        <v>0</v>
      </c>
      <c r="BA487" s="162">
        <v>0</v>
      </c>
      <c r="BB487" s="162">
        <v>0</v>
      </c>
      <c r="BC487" s="169">
        <v>0</v>
      </c>
      <c r="BD487" s="169">
        <v>0</v>
      </c>
      <c r="BE487" s="169">
        <v>0</v>
      </c>
      <c r="BF487" s="169">
        <v>0</v>
      </c>
      <c r="BG487" s="162">
        <v>0</v>
      </c>
      <c r="BH487" s="169">
        <v>0</v>
      </c>
      <c r="BI487" s="169">
        <v>0</v>
      </c>
      <c r="BJ487" s="169">
        <v>19616</v>
      </c>
      <c r="BK487" s="162">
        <v>0.83393085538116796</v>
      </c>
      <c r="BL487" s="169">
        <v>16358.387659156992</v>
      </c>
      <c r="BM487" s="169">
        <v>17909</v>
      </c>
      <c r="BN487" s="169">
        <v>19805</v>
      </c>
      <c r="BO487" s="169">
        <v>18081.553068923327</v>
      </c>
      <c r="BP487" s="169">
        <v>19939</v>
      </c>
      <c r="BQ487" s="162">
        <v>0.92903847064544676</v>
      </c>
      <c r="BR487" s="169">
        <f t="shared" si="0"/>
        <v>18524.098066199564</v>
      </c>
      <c r="BS487" s="169">
        <v>20322</v>
      </c>
      <c r="BT487" s="169">
        <v>0</v>
      </c>
      <c r="BU487" s="161" t="s">
        <v>1240</v>
      </c>
      <c r="BV487" s="161" t="s">
        <v>1374</v>
      </c>
      <c r="BW487" s="161" t="s">
        <v>1172</v>
      </c>
      <c r="BX487" s="161" t="s">
        <v>1238</v>
      </c>
      <c r="BY487" s="161" t="s">
        <v>1418</v>
      </c>
      <c r="BZ487" s="161" t="s">
        <v>1238</v>
      </c>
      <c r="CA487" s="161" t="s">
        <v>1239</v>
      </c>
      <c r="CB487" s="161" t="s">
        <v>1238</v>
      </c>
      <c r="CC487" s="161" t="s">
        <v>1239</v>
      </c>
      <c r="CD487" s="161" t="s">
        <v>1419</v>
      </c>
      <c r="CE487" s="161" t="s">
        <v>1377</v>
      </c>
      <c r="CF487" s="161" t="s">
        <v>1419</v>
      </c>
      <c r="CG487" s="161" t="s">
        <v>1420</v>
      </c>
      <c r="CH487" s="161" t="s">
        <v>1421</v>
      </c>
      <c r="CK487" s="161" t="s">
        <v>1422</v>
      </c>
      <c r="CL487" s="161" t="s">
        <v>1423</v>
      </c>
    </row>
    <row r="488" spans="1:90" x14ac:dyDescent="0.25">
      <c r="A488" s="161">
        <v>3024</v>
      </c>
      <c r="B488" s="201" t="s">
        <v>3061</v>
      </c>
      <c r="C488" s="161" t="s">
        <v>3061</v>
      </c>
      <c r="D488" s="201" t="s">
        <v>2169</v>
      </c>
      <c r="E488" s="207" t="s">
        <v>1369</v>
      </c>
      <c r="F488" s="161" t="s">
        <v>1488</v>
      </c>
      <c r="G488" s="161" t="s">
        <v>1489</v>
      </c>
      <c r="H488" s="161" t="s">
        <v>3036</v>
      </c>
      <c r="I488" s="161" t="s">
        <v>1490</v>
      </c>
      <c r="J488" s="161" t="s">
        <v>1489</v>
      </c>
      <c r="L488" s="161" t="s">
        <v>1564</v>
      </c>
      <c r="M488" t="s">
        <v>1565</v>
      </c>
      <c r="N488" t="s">
        <v>1566</v>
      </c>
      <c r="O488" s="161" t="s">
        <v>1417</v>
      </c>
      <c r="P488" s="169">
        <v>0</v>
      </c>
      <c r="Q488" s="190">
        <v>0</v>
      </c>
      <c r="R488" s="162">
        <v>0</v>
      </c>
      <c r="S488" s="190">
        <v>0</v>
      </c>
      <c r="T488" s="190">
        <v>0</v>
      </c>
      <c r="U488" s="190">
        <v>0</v>
      </c>
      <c r="V488" s="162">
        <v>0</v>
      </c>
      <c r="W488" s="162">
        <v>0</v>
      </c>
      <c r="X488" s="190">
        <v>0</v>
      </c>
      <c r="Y488" s="190">
        <v>0</v>
      </c>
      <c r="Z488" s="190">
        <v>0</v>
      </c>
      <c r="AA488" s="162">
        <v>0</v>
      </c>
      <c r="AB488" s="162">
        <v>0</v>
      </c>
      <c r="AC488" s="169">
        <v>0</v>
      </c>
      <c r="AD488" s="169">
        <v>0</v>
      </c>
      <c r="AE488" s="169">
        <v>0</v>
      </c>
      <c r="AF488" s="162">
        <v>0</v>
      </c>
      <c r="AG488" s="162">
        <v>0</v>
      </c>
      <c r="AH488" s="169">
        <v>0</v>
      </c>
      <c r="AI488" s="169">
        <v>0</v>
      </c>
      <c r="AJ488" s="169">
        <v>0</v>
      </c>
      <c r="AK488" s="169">
        <v>0</v>
      </c>
      <c r="AL488" s="162">
        <v>0</v>
      </c>
      <c r="AM488" s="162">
        <v>0</v>
      </c>
      <c r="AN488" s="162">
        <v>0</v>
      </c>
      <c r="AO488" s="224">
        <v>0</v>
      </c>
      <c r="AP488" s="169">
        <v>0</v>
      </c>
      <c r="AQ488" s="169">
        <v>0</v>
      </c>
      <c r="AR488" s="169">
        <v>0</v>
      </c>
      <c r="AS488" s="162">
        <v>0</v>
      </c>
      <c r="AT488" s="162">
        <v>0</v>
      </c>
      <c r="AU488" s="162">
        <v>0</v>
      </c>
      <c r="AV488" s="169">
        <v>0</v>
      </c>
      <c r="AW488" s="169">
        <v>0</v>
      </c>
      <c r="AX488" s="169">
        <v>0</v>
      </c>
      <c r="AY488" s="169">
        <v>0</v>
      </c>
      <c r="AZ488" s="162">
        <v>0</v>
      </c>
      <c r="BA488" s="162">
        <v>0</v>
      </c>
      <c r="BB488" s="162">
        <v>0</v>
      </c>
      <c r="BC488" s="169">
        <v>0</v>
      </c>
      <c r="BD488" s="169">
        <v>0</v>
      </c>
      <c r="BE488" s="169">
        <v>0</v>
      </c>
      <c r="BF488" s="169">
        <v>0</v>
      </c>
      <c r="BG488" s="162">
        <v>0</v>
      </c>
      <c r="BH488" s="169">
        <v>0</v>
      </c>
      <c r="BI488" s="169">
        <v>0</v>
      </c>
      <c r="BJ488" s="169">
        <v>127731</v>
      </c>
      <c r="BK488" s="162">
        <v>0.85827083423426498</v>
      </c>
      <c r="BL488" s="169">
        <v>109627.79192757689</v>
      </c>
      <c r="BM488" s="169">
        <v>113856</v>
      </c>
      <c r="BN488" s="169">
        <v>128233</v>
      </c>
      <c r="BO488" s="169">
        <v>114303.46938487916</v>
      </c>
      <c r="BP488" s="169">
        <v>128982</v>
      </c>
      <c r="BQ488" s="162">
        <v>0.89420082223598729</v>
      </c>
      <c r="BR488" s="169">
        <f t="shared" si="0"/>
        <v>115335.81045364212</v>
      </c>
      <c r="BS488" s="169">
        <v>129874</v>
      </c>
      <c r="BT488" s="169">
        <v>0</v>
      </c>
      <c r="BU488" s="161" t="s">
        <v>1240</v>
      </c>
      <c r="BV488" s="161" t="s">
        <v>1374</v>
      </c>
      <c r="BW488" s="161" t="s">
        <v>1178</v>
      </c>
      <c r="BX488" s="161" t="s">
        <v>1261</v>
      </c>
      <c r="BY488" s="161" t="s">
        <v>1491</v>
      </c>
      <c r="BZ488" s="161" t="s">
        <v>1261</v>
      </c>
      <c r="CA488" s="161" t="s">
        <v>1262</v>
      </c>
      <c r="CB488" s="161" t="s">
        <v>1261</v>
      </c>
      <c r="CC488" s="161" t="s">
        <v>1262</v>
      </c>
      <c r="CD488" s="161" t="s">
        <v>1492</v>
      </c>
      <c r="CE488" s="161" t="s">
        <v>1492</v>
      </c>
      <c r="CF488" s="161" t="s">
        <v>1492</v>
      </c>
      <c r="CG488" s="161" t="s">
        <v>1493</v>
      </c>
      <c r="CH488" s="161" t="s">
        <v>1494</v>
      </c>
      <c r="CK488" s="161" t="s">
        <v>1495</v>
      </c>
      <c r="CL488" s="161" t="s">
        <v>1496</v>
      </c>
    </row>
    <row r="489" spans="1:90" x14ac:dyDescent="0.25">
      <c r="A489" s="161">
        <v>3025</v>
      </c>
      <c r="B489" s="201" t="s">
        <v>3062</v>
      </c>
      <c r="C489" s="161" t="s">
        <v>3062</v>
      </c>
      <c r="D489" s="201" t="s">
        <v>2169</v>
      </c>
      <c r="E489" s="207" t="s">
        <v>1369</v>
      </c>
      <c r="F489" s="161" t="s">
        <v>1499</v>
      </c>
      <c r="G489" s="161" t="s">
        <v>1500</v>
      </c>
      <c r="H489" s="161" t="s">
        <v>3036</v>
      </c>
      <c r="I489" s="161" t="s">
        <v>1501</v>
      </c>
      <c r="J489" s="161" t="s">
        <v>1500</v>
      </c>
      <c r="L489" s="161" t="s">
        <v>1564</v>
      </c>
      <c r="M489" t="s">
        <v>1565</v>
      </c>
      <c r="N489" t="s">
        <v>1566</v>
      </c>
      <c r="O489" s="161" t="s">
        <v>1417</v>
      </c>
      <c r="P489" s="169">
        <v>0</v>
      </c>
      <c r="Q489" s="190">
        <v>0</v>
      </c>
      <c r="R489" s="162">
        <v>0</v>
      </c>
      <c r="S489" s="190">
        <v>0</v>
      </c>
      <c r="T489" s="190">
        <v>0</v>
      </c>
      <c r="U489" s="190">
        <v>0</v>
      </c>
      <c r="V489" s="162">
        <v>0</v>
      </c>
      <c r="W489" s="162">
        <v>0</v>
      </c>
      <c r="X489" s="190">
        <v>0</v>
      </c>
      <c r="Y489" s="190">
        <v>0</v>
      </c>
      <c r="Z489" s="190">
        <v>0</v>
      </c>
      <c r="AA489" s="162">
        <v>0</v>
      </c>
      <c r="AB489" s="162">
        <v>0</v>
      </c>
      <c r="AC489" s="169">
        <v>0</v>
      </c>
      <c r="AD489" s="169">
        <v>0</v>
      </c>
      <c r="AE489" s="169">
        <v>0</v>
      </c>
      <c r="AF489" s="162">
        <v>0</v>
      </c>
      <c r="AG489" s="162">
        <v>0</v>
      </c>
      <c r="AH489" s="169">
        <v>0</v>
      </c>
      <c r="AI489" s="169">
        <v>0</v>
      </c>
      <c r="AJ489" s="169">
        <v>0</v>
      </c>
      <c r="AK489" s="169">
        <v>0</v>
      </c>
      <c r="AL489" s="162">
        <v>0</v>
      </c>
      <c r="AM489" s="162">
        <v>0</v>
      </c>
      <c r="AN489" s="162">
        <v>0</v>
      </c>
      <c r="AO489" s="224">
        <v>0</v>
      </c>
      <c r="AP489" s="169">
        <v>0</v>
      </c>
      <c r="AQ489" s="169">
        <v>0</v>
      </c>
      <c r="AR489" s="169">
        <v>0</v>
      </c>
      <c r="AS489" s="162">
        <v>0</v>
      </c>
      <c r="AT489" s="162">
        <v>0</v>
      </c>
      <c r="AU489" s="162">
        <v>0</v>
      </c>
      <c r="AV489" s="169">
        <v>0</v>
      </c>
      <c r="AW489" s="169">
        <v>0</v>
      </c>
      <c r="AX489" s="169">
        <v>0</v>
      </c>
      <c r="AY489" s="169">
        <v>0</v>
      </c>
      <c r="AZ489" s="162">
        <v>0</v>
      </c>
      <c r="BA489" s="162">
        <v>0</v>
      </c>
      <c r="BB489" s="162">
        <v>0</v>
      </c>
      <c r="BC489" s="169">
        <v>0</v>
      </c>
      <c r="BD489" s="169">
        <v>0</v>
      </c>
      <c r="BE489" s="169">
        <v>0</v>
      </c>
      <c r="BF489" s="169">
        <v>0</v>
      </c>
      <c r="BG489" s="162">
        <v>0</v>
      </c>
      <c r="BH489" s="169">
        <v>0</v>
      </c>
      <c r="BI489" s="169">
        <v>0</v>
      </c>
      <c r="BJ489" s="169">
        <v>94441</v>
      </c>
      <c r="BK489" s="162">
        <v>0.84745789268533156</v>
      </c>
      <c r="BL489" s="169">
        <v>80034.770843095394</v>
      </c>
      <c r="BM489" s="169">
        <v>84318</v>
      </c>
      <c r="BN489" s="169">
        <v>94915</v>
      </c>
      <c r="BO489" s="169">
        <v>84741.192596435867</v>
      </c>
      <c r="BP489" s="169">
        <v>96088</v>
      </c>
      <c r="BQ489" s="162">
        <v>0.90205421941374342</v>
      </c>
      <c r="BR489" s="169">
        <f t="shared" si="0"/>
        <v>86676.58583502777</v>
      </c>
      <c r="BS489" s="169">
        <v>97784</v>
      </c>
      <c r="BT489" s="169">
        <v>0</v>
      </c>
      <c r="BU489" s="161" t="s">
        <v>1240</v>
      </c>
      <c r="BV489" s="161" t="s">
        <v>1374</v>
      </c>
      <c r="BW489" s="161" t="s">
        <v>1178</v>
      </c>
      <c r="BX489" s="161" t="s">
        <v>1261</v>
      </c>
      <c r="BY489" s="161" t="s">
        <v>1491</v>
      </c>
      <c r="BZ489" s="161" t="s">
        <v>1261</v>
      </c>
      <c r="CA489" s="161" t="s">
        <v>1262</v>
      </c>
      <c r="CB489" s="161" t="s">
        <v>1261</v>
      </c>
      <c r="CC489" s="161" t="s">
        <v>1262</v>
      </c>
      <c r="CD489" s="161" t="s">
        <v>1492</v>
      </c>
      <c r="CE489" s="161" t="s">
        <v>1492</v>
      </c>
      <c r="CF489" s="161" t="s">
        <v>1492</v>
      </c>
      <c r="CG489" s="161" t="s">
        <v>1493</v>
      </c>
      <c r="CH489" s="161" t="s">
        <v>1494</v>
      </c>
      <c r="CK489" s="161" t="s">
        <v>1495</v>
      </c>
      <c r="CL489" s="161" t="s">
        <v>1496</v>
      </c>
    </row>
    <row r="490" spans="1:90" x14ac:dyDescent="0.25">
      <c r="A490" s="161">
        <v>3026</v>
      </c>
      <c r="B490" s="201" t="s">
        <v>3063</v>
      </c>
      <c r="C490" s="161" t="s">
        <v>3063</v>
      </c>
      <c r="D490" s="201" t="s">
        <v>2169</v>
      </c>
      <c r="E490" s="207" t="s">
        <v>1369</v>
      </c>
      <c r="F490" s="161" t="s">
        <v>1412</v>
      </c>
      <c r="G490" s="161" t="s">
        <v>1413</v>
      </c>
      <c r="H490" s="161" t="s">
        <v>3036</v>
      </c>
      <c r="I490" s="161" t="s">
        <v>1415</v>
      </c>
      <c r="J490" s="220" t="s">
        <v>1416</v>
      </c>
      <c r="L490" s="161" t="s">
        <v>1564</v>
      </c>
      <c r="M490" t="s">
        <v>1565</v>
      </c>
      <c r="N490" t="s">
        <v>1566</v>
      </c>
      <c r="O490" s="161" t="s">
        <v>1417</v>
      </c>
      <c r="P490" s="169">
        <v>0</v>
      </c>
      <c r="Q490" s="190">
        <v>0</v>
      </c>
      <c r="R490" s="162">
        <v>0</v>
      </c>
      <c r="S490" s="190">
        <v>0</v>
      </c>
      <c r="T490" s="190">
        <v>0</v>
      </c>
      <c r="U490" s="190">
        <v>0</v>
      </c>
      <c r="V490" s="162">
        <v>0</v>
      </c>
      <c r="W490" s="162">
        <v>0</v>
      </c>
      <c r="X490" s="190">
        <v>0</v>
      </c>
      <c r="Y490" s="190">
        <v>0</v>
      </c>
      <c r="Z490" s="190">
        <v>0</v>
      </c>
      <c r="AA490" s="162">
        <v>0</v>
      </c>
      <c r="AB490" s="162">
        <v>0</v>
      </c>
      <c r="AC490" s="169">
        <v>0</v>
      </c>
      <c r="AD490" s="169">
        <v>0</v>
      </c>
      <c r="AE490" s="169">
        <v>0</v>
      </c>
      <c r="AF490" s="162">
        <v>0</v>
      </c>
      <c r="AG490" s="162">
        <v>0</v>
      </c>
      <c r="AH490" s="169">
        <v>0</v>
      </c>
      <c r="AI490" s="169">
        <v>0</v>
      </c>
      <c r="AJ490" s="169">
        <v>0</v>
      </c>
      <c r="AK490" s="169">
        <v>0</v>
      </c>
      <c r="AL490" s="162">
        <v>0</v>
      </c>
      <c r="AM490" s="162">
        <v>0</v>
      </c>
      <c r="AN490" s="162">
        <v>0</v>
      </c>
      <c r="AO490" s="224">
        <v>0</v>
      </c>
      <c r="AP490" s="169">
        <v>0</v>
      </c>
      <c r="AQ490" s="169">
        <v>0</v>
      </c>
      <c r="AR490" s="169">
        <v>0</v>
      </c>
      <c r="AS490" s="162">
        <v>0</v>
      </c>
      <c r="AT490" s="162">
        <v>0</v>
      </c>
      <c r="AU490" s="162">
        <v>0</v>
      </c>
      <c r="AV490" s="169">
        <v>0</v>
      </c>
      <c r="AW490" s="169">
        <v>0</v>
      </c>
      <c r="AX490" s="169">
        <v>0</v>
      </c>
      <c r="AY490" s="169">
        <v>0</v>
      </c>
      <c r="AZ490" s="162">
        <v>0</v>
      </c>
      <c r="BA490" s="162">
        <v>0</v>
      </c>
      <c r="BB490" s="162">
        <v>0</v>
      </c>
      <c r="BC490" s="169">
        <v>0</v>
      </c>
      <c r="BD490" s="169">
        <v>0</v>
      </c>
      <c r="BE490" s="169">
        <v>0</v>
      </c>
      <c r="BF490" s="169">
        <v>0</v>
      </c>
      <c r="BG490" s="162">
        <v>0</v>
      </c>
      <c r="BH490" s="169">
        <v>0</v>
      </c>
      <c r="BI490" s="169">
        <v>0</v>
      </c>
      <c r="BJ490" s="169">
        <v>17390</v>
      </c>
      <c r="BK490" s="162">
        <v>0.85219003903022084</v>
      </c>
      <c r="BL490" s="169">
        <v>14819.58477873554</v>
      </c>
      <c r="BM490" s="169">
        <v>18181</v>
      </c>
      <c r="BN490" s="169">
        <v>17591</v>
      </c>
      <c r="BO490" s="169">
        <v>18391.142668200118</v>
      </c>
      <c r="BP490" s="169">
        <v>17754</v>
      </c>
      <c r="BQ490" s="162">
        <v>1.0379989149742872</v>
      </c>
      <c r="BR490" s="169">
        <f t="shared" si="0"/>
        <v>18428.632736453495</v>
      </c>
      <c r="BS490" s="169">
        <v>17945</v>
      </c>
      <c r="BT490" s="169">
        <v>0</v>
      </c>
      <c r="BU490" s="161" t="s">
        <v>1240</v>
      </c>
      <c r="BV490" s="161" t="s">
        <v>1374</v>
      </c>
      <c r="BX490" s="161" t="s">
        <v>1238</v>
      </c>
      <c r="BY490" s="161" t="s">
        <v>1418</v>
      </c>
      <c r="BZ490" s="161" t="s">
        <v>1238</v>
      </c>
      <c r="CA490" s="161" t="s">
        <v>1239</v>
      </c>
      <c r="CB490" s="161" t="s">
        <v>1238</v>
      </c>
      <c r="CC490" s="161" t="s">
        <v>1239</v>
      </c>
      <c r="CD490" s="161" t="s">
        <v>1419</v>
      </c>
      <c r="CE490" s="161" t="s">
        <v>1377</v>
      </c>
      <c r="CF490" s="161" t="s">
        <v>1419</v>
      </c>
      <c r="CG490" s="161" t="s">
        <v>1420</v>
      </c>
      <c r="CH490" s="161" t="s">
        <v>1421</v>
      </c>
      <c r="CK490" s="161" t="s">
        <v>1422</v>
      </c>
      <c r="CL490" s="161" t="s">
        <v>1423</v>
      </c>
    </row>
    <row r="491" spans="1:90" x14ac:dyDescent="0.25">
      <c r="A491" s="161">
        <v>3027</v>
      </c>
      <c r="B491" s="201" t="s">
        <v>3064</v>
      </c>
      <c r="C491" s="161" t="s">
        <v>3064</v>
      </c>
      <c r="D491" s="201" t="s">
        <v>2169</v>
      </c>
      <c r="E491" s="207" t="s">
        <v>1369</v>
      </c>
      <c r="F491" s="161" t="s">
        <v>1514</v>
      </c>
      <c r="G491" s="161" t="s">
        <v>1515</v>
      </c>
      <c r="H491" s="161" t="s">
        <v>3036</v>
      </c>
      <c r="I491" s="161" t="s">
        <v>1415</v>
      </c>
      <c r="J491" s="220" t="s">
        <v>1416</v>
      </c>
      <c r="L491" s="161" t="s">
        <v>1564</v>
      </c>
      <c r="M491" t="s">
        <v>1565</v>
      </c>
      <c r="N491" t="s">
        <v>1566</v>
      </c>
      <c r="O491" s="161" t="s">
        <v>1417</v>
      </c>
      <c r="P491" s="169">
        <v>0</v>
      </c>
      <c r="Q491" s="190">
        <v>0</v>
      </c>
      <c r="R491" s="162">
        <v>0</v>
      </c>
      <c r="S491" s="190">
        <v>0</v>
      </c>
      <c r="T491" s="190">
        <v>0</v>
      </c>
      <c r="U491" s="190">
        <v>0</v>
      </c>
      <c r="V491" s="162">
        <v>0</v>
      </c>
      <c r="W491" s="162">
        <v>0</v>
      </c>
      <c r="X491" s="190">
        <v>0</v>
      </c>
      <c r="Y491" s="190">
        <v>0</v>
      </c>
      <c r="Z491" s="190">
        <v>0</v>
      </c>
      <c r="AA491" s="162">
        <v>0</v>
      </c>
      <c r="AB491" s="162">
        <v>0</v>
      </c>
      <c r="AC491" s="169">
        <v>0</v>
      </c>
      <c r="AD491" s="169">
        <v>0</v>
      </c>
      <c r="AE491" s="169">
        <v>0</v>
      </c>
      <c r="AF491" s="162">
        <v>0</v>
      </c>
      <c r="AG491" s="162">
        <v>0</v>
      </c>
      <c r="AH491" s="169">
        <v>0</v>
      </c>
      <c r="AI491" s="169">
        <v>0</v>
      </c>
      <c r="AJ491" s="169">
        <v>0</v>
      </c>
      <c r="AK491" s="169">
        <v>0</v>
      </c>
      <c r="AL491" s="162">
        <v>0</v>
      </c>
      <c r="AM491" s="162">
        <v>0</v>
      </c>
      <c r="AN491" s="162">
        <v>0</v>
      </c>
      <c r="AO491" s="224">
        <v>0</v>
      </c>
      <c r="AP491" s="169">
        <v>0</v>
      </c>
      <c r="AQ491" s="169">
        <v>0</v>
      </c>
      <c r="AR491" s="169">
        <v>0</v>
      </c>
      <c r="AS491" s="162">
        <v>0</v>
      </c>
      <c r="AT491" s="162">
        <v>0</v>
      </c>
      <c r="AU491" s="162">
        <v>0</v>
      </c>
      <c r="AV491" s="169">
        <v>0</v>
      </c>
      <c r="AW491" s="169">
        <v>0</v>
      </c>
      <c r="AX491" s="169">
        <v>0</v>
      </c>
      <c r="AY491" s="169">
        <v>0</v>
      </c>
      <c r="AZ491" s="162">
        <v>0</v>
      </c>
      <c r="BA491" s="162">
        <v>0</v>
      </c>
      <c r="BB491" s="162">
        <v>0</v>
      </c>
      <c r="BC491" s="169">
        <v>0</v>
      </c>
      <c r="BD491" s="169">
        <v>0</v>
      </c>
      <c r="BE491" s="169">
        <v>0</v>
      </c>
      <c r="BF491" s="169">
        <v>0</v>
      </c>
      <c r="BG491" s="162">
        <v>0</v>
      </c>
      <c r="BH491" s="169">
        <v>0</v>
      </c>
      <c r="BI491" s="169">
        <v>0</v>
      </c>
      <c r="BJ491" s="169">
        <v>18530</v>
      </c>
      <c r="BK491" s="162">
        <v>0.84308114502075604</v>
      </c>
      <c r="BL491" s="169">
        <v>15622.293617234609</v>
      </c>
      <c r="BM491" s="169">
        <v>16462</v>
      </c>
      <c r="BN491" s="169">
        <v>18730</v>
      </c>
      <c r="BO491" s="169">
        <v>16639.679438747975</v>
      </c>
      <c r="BP491" s="169">
        <v>19024</v>
      </c>
      <c r="BQ491" s="162">
        <v>0.88677766040746875</v>
      </c>
      <c r="BR491" s="169">
        <f t="shared" si="0"/>
        <v>16870.058211591684</v>
      </c>
      <c r="BS491" s="169">
        <v>19618</v>
      </c>
      <c r="BT491" s="169">
        <v>0</v>
      </c>
      <c r="BU491" s="161" t="s">
        <v>1240</v>
      </c>
      <c r="BV491" s="161" t="s">
        <v>1374</v>
      </c>
      <c r="BW491" s="161" t="s">
        <v>1172</v>
      </c>
      <c r="BX491" s="161" t="s">
        <v>1238</v>
      </c>
      <c r="BY491" s="161" t="s">
        <v>1418</v>
      </c>
      <c r="BZ491" s="161" t="s">
        <v>1238</v>
      </c>
      <c r="CA491" s="161" t="s">
        <v>1239</v>
      </c>
      <c r="CB491" s="161" t="s">
        <v>1238</v>
      </c>
      <c r="CC491" s="161" t="s">
        <v>1239</v>
      </c>
      <c r="CD491" s="161" t="s">
        <v>1419</v>
      </c>
      <c r="CE491" s="161" t="s">
        <v>1377</v>
      </c>
      <c r="CF491" s="161" t="s">
        <v>1419</v>
      </c>
      <c r="CG491" s="161" t="s">
        <v>1420</v>
      </c>
      <c r="CH491" s="161" t="s">
        <v>1421</v>
      </c>
      <c r="CK491" s="161" t="s">
        <v>1422</v>
      </c>
      <c r="CL491" s="161" t="s">
        <v>1423</v>
      </c>
    </row>
    <row r="492" spans="1:90" x14ac:dyDescent="0.25">
      <c r="A492" s="161">
        <v>3028</v>
      </c>
      <c r="B492" s="201" t="s">
        <v>3065</v>
      </c>
      <c r="C492" s="161" t="s">
        <v>3065</v>
      </c>
      <c r="D492" s="201" t="s">
        <v>2169</v>
      </c>
      <c r="E492" s="207" t="s">
        <v>1369</v>
      </c>
      <c r="F492" s="161" t="s">
        <v>1518</v>
      </c>
      <c r="G492" s="161" t="s">
        <v>1519</v>
      </c>
      <c r="H492" s="161" t="s">
        <v>3036</v>
      </c>
      <c r="I492" s="161" t="s">
        <v>1469</v>
      </c>
      <c r="J492" s="161" t="s">
        <v>1470</v>
      </c>
      <c r="L492" s="161" t="s">
        <v>1564</v>
      </c>
      <c r="M492" t="s">
        <v>1565</v>
      </c>
      <c r="N492" t="s">
        <v>1566</v>
      </c>
      <c r="O492" s="161" t="s">
        <v>1417</v>
      </c>
      <c r="P492" s="169">
        <v>0</v>
      </c>
      <c r="Q492" s="190">
        <v>0</v>
      </c>
      <c r="R492" s="162">
        <v>0</v>
      </c>
      <c r="S492" s="190">
        <v>0</v>
      </c>
      <c r="T492" s="190">
        <v>0</v>
      </c>
      <c r="U492" s="190">
        <v>0</v>
      </c>
      <c r="V492" s="162">
        <v>0</v>
      </c>
      <c r="W492" s="162">
        <v>0</v>
      </c>
      <c r="X492" s="190">
        <v>0</v>
      </c>
      <c r="Y492" s="190">
        <v>0</v>
      </c>
      <c r="Z492" s="190">
        <v>0</v>
      </c>
      <c r="AA492" s="162">
        <v>0</v>
      </c>
      <c r="AB492" s="162">
        <v>0</v>
      </c>
      <c r="AC492" s="169">
        <v>0</v>
      </c>
      <c r="AD492" s="169">
        <v>0</v>
      </c>
      <c r="AE492" s="169">
        <v>0</v>
      </c>
      <c r="AF492" s="162">
        <v>0</v>
      </c>
      <c r="AG492" s="162">
        <v>0</v>
      </c>
      <c r="AH492" s="169">
        <v>0</v>
      </c>
      <c r="AI492" s="169">
        <v>0</v>
      </c>
      <c r="AJ492" s="169">
        <v>0</v>
      </c>
      <c r="AK492" s="169">
        <v>0</v>
      </c>
      <c r="AL492" s="162">
        <v>0</v>
      </c>
      <c r="AM492" s="162">
        <v>0</v>
      </c>
      <c r="AN492" s="162">
        <v>0</v>
      </c>
      <c r="AO492" s="224">
        <v>0</v>
      </c>
      <c r="AP492" s="169">
        <v>0</v>
      </c>
      <c r="AQ492" s="169">
        <v>0</v>
      </c>
      <c r="AR492" s="169">
        <v>0</v>
      </c>
      <c r="AS492" s="162">
        <v>0</v>
      </c>
      <c r="AT492" s="162">
        <v>0</v>
      </c>
      <c r="AU492" s="162">
        <v>0</v>
      </c>
      <c r="AV492" s="169">
        <v>0</v>
      </c>
      <c r="AW492" s="169">
        <v>0</v>
      </c>
      <c r="AX492" s="169">
        <v>0</v>
      </c>
      <c r="AY492" s="169">
        <v>0</v>
      </c>
      <c r="AZ492" s="162">
        <v>0</v>
      </c>
      <c r="BA492" s="162">
        <v>0</v>
      </c>
      <c r="BB492" s="162">
        <v>0</v>
      </c>
      <c r="BC492" s="169">
        <v>0</v>
      </c>
      <c r="BD492" s="169">
        <v>0</v>
      </c>
      <c r="BE492" s="169">
        <v>0</v>
      </c>
      <c r="BF492" s="169">
        <v>0</v>
      </c>
      <c r="BG492" s="162">
        <v>0</v>
      </c>
      <c r="BH492" s="169">
        <v>0</v>
      </c>
      <c r="BI492" s="169">
        <v>0</v>
      </c>
      <c r="BJ492" s="169">
        <v>11110</v>
      </c>
      <c r="BK492" s="162">
        <v>0.84688268464426697</v>
      </c>
      <c r="BL492" s="169">
        <v>9408.8666263978066</v>
      </c>
      <c r="BM492" s="169">
        <v>10189</v>
      </c>
      <c r="BN492" s="169">
        <v>11065</v>
      </c>
      <c r="BO492" s="169">
        <v>10147.730423042303</v>
      </c>
      <c r="BP492" s="169">
        <v>11249</v>
      </c>
      <c r="BQ492" s="162">
        <v>0.92777531226158516</v>
      </c>
      <c r="BR492" s="169">
        <f t="shared" si="0"/>
        <v>10436.544487630572</v>
      </c>
      <c r="BS492" s="169">
        <v>11392</v>
      </c>
      <c r="BT492" s="169">
        <v>0</v>
      </c>
      <c r="BU492" s="161" t="s">
        <v>1240</v>
      </c>
      <c r="BV492" s="161" t="s">
        <v>1374</v>
      </c>
      <c r="BW492" s="161" t="s">
        <v>1172</v>
      </c>
      <c r="BX492" s="161" t="s">
        <v>1238</v>
      </c>
      <c r="BY492" s="161" t="s">
        <v>1418</v>
      </c>
      <c r="BZ492" s="161" t="s">
        <v>1238</v>
      </c>
      <c r="CA492" s="161" t="s">
        <v>1239</v>
      </c>
      <c r="CB492" s="161" t="s">
        <v>1238</v>
      </c>
      <c r="CC492" s="161" t="s">
        <v>1239</v>
      </c>
      <c r="CD492" s="161" t="s">
        <v>1419</v>
      </c>
      <c r="CE492" s="161" t="s">
        <v>1377</v>
      </c>
      <c r="CF492" s="161" t="s">
        <v>1419</v>
      </c>
      <c r="CG492" s="161" t="s">
        <v>1420</v>
      </c>
      <c r="CH492" s="161" t="s">
        <v>1421</v>
      </c>
      <c r="CK492" s="161" t="s">
        <v>1422</v>
      </c>
      <c r="CL492" s="161" t="s">
        <v>1423</v>
      </c>
    </row>
    <row r="493" spans="1:90" x14ac:dyDescent="0.25">
      <c r="A493" s="161">
        <v>3029</v>
      </c>
      <c r="B493" s="201" t="s">
        <v>3066</v>
      </c>
      <c r="C493" s="161" t="s">
        <v>3066</v>
      </c>
      <c r="D493" s="201" t="s">
        <v>2169</v>
      </c>
      <c r="E493" s="207" t="s">
        <v>1369</v>
      </c>
      <c r="F493" s="161" t="s">
        <v>1522</v>
      </c>
      <c r="G493" s="161" t="s">
        <v>1523</v>
      </c>
      <c r="H493" s="161" t="s">
        <v>3036</v>
      </c>
      <c r="I493" s="161" t="s">
        <v>1415</v>
      </c>
      <c r="J493" s="220" t="s">
        <v>1416</v>
      </c>
      <c r="L493" s="161" t="s">
        <v>1564</v>
      </c>
      <c r="M493" t="s">
        <v>1565</v>
      </c>
      <c r="N493" t="s">
        <v>1566</v>
      </c>
      <c r="O493" s="161" t="s">
        <v>1417</v>
      </c>
      <c r="P493" s="169">
        <v>0</v>
      </c>
      <c r="Q493" s="190">
        <v>0</v>
      </c>
      <c r="R493" s="162">
        <v>0</v>
      </c>
      <c r="S493" s="190">
        <v>0</v>
      </c>
      <c r="T493" s="190">
        <v>0</v>
      </c>
      <c r="U493" s="190">
        <v>0</v>
      </c>
      <c r="V493" s="162">
        <v>0</v>
      </c>
      <c r="W493" s="162">
        <v>0</v>
      </c>
      <c r="X493" s="190">
        <v>0</v>
      </c>
      <c r="Y493" s="190">
        <v>0</v>
      </c>
      <c r="Z493" s="190">
        <v>0</v>
      </c>
      <c r="AA493" s="162">
        <v>0</v>
      </c>
      <c r="AB493" s="162">
        <v>0</v>
      </c>
      <c r="AC493" s="169">
        <v>0</v>
      </c>
      <c r="AD493" s="169">
        <v>0</v>
      </c>
      <c r="AE493" s="169">
        <v>0</v>
      </c>
      <c r="AF493" s="162">
        <v>0</v>
      </c>
      <c r="AG493" s="162">
        <v>0</v>
      </c>
      <c r="AH493" s="169">
        <v>0</v>
      </c>
      <c r="AI493" s="169">
        <v>0</v>
      </c>
      <c r="AJ493" s="169">
        <v>0</v>
      </c>
      <c r="AK493" s="169">
        <v>0</v>
      </c>
      <c r="AL493" s="162">
        <v>0</v>
      </c>
      <c r="AM493" s="162">
        <v>0</v>
      </c>
      <c r="AN493" s="162">
        <v>0</v>
      </c>
      <c r="AO493" s="224">
        <v>0</v>
      </c>
      <c r="AP493" s="169">
        <v>0</v>
      </c>
      <c r="AQ493" s="169">
        <v>0</v>
      </c>
      <c r="AR493" s="169">
        <v>0</v>
      </c>
      <c r="AS493" s="162">
        <v>0</v>
      </c>
      <c r="AT493" s="162">
        <v>0</v>
      </c>
      <c r="AU493" s="162">
        <v>0</v>
      </c>
      <c r="AV493" s="169">
        <v>0</v>
      </c>
      <c r="AW493" s="169">
        <v>0</v>
      </c>
      <c r="AX493" s="169">
        <v>0</v>
      </c>
      <c r="AY493" s="169">
        <v>0</v>
      </c>
      <c r="AZ493" s="162">
        <v>0</v>
      </c>
      <c r="BA493" s="162">
        <v>0</v>
      </c>
      <c r="BB493" s="162">
        <v>0</v>
      </c>
      <c r="BC493" s="169">
        <v>0</v>
      </c>
      <c r="BD493" s="169">
        <v>0</v>
      </c>
      <c r="BE493" s="169">
        <v>0</v>
      </c>
      <c r="BF493" s="169">
        <v>0</v>
      </c>
      <c r="BG493" s="162">
        <v>0</v>
      </c>
      <c r="BH493" s="169">
        <v>0</v>
      </c>
      <c r="BI493" s="169">
        <v>0</v>
      </c>
      <c r="BJ493" s="169">
        <v>41460</v>
      </c>
      <c r="BK493" s="162">
        <v>0.83882098782900705</v>
      </c>
      <c r="BL493" s="169">
        <v>34777.51815539063</v>
      </c>
      <c r="BM493" s="169">
        <v>38080</v>
      </c>
      <c r="BN493" s="169">
        <v>42740</v>
      </c>
      <c r="BO493" s="169">
        <v>39255.648818137968</v>
      </c>
      <c r="BP493" s="169">
        <v>44693</v>
      </c>
      <c r="BQ493" s="162">
        <v>0.9093918287533459</v>
      </c>
      <c r="BR493" s="169">
        <f t="shared" si="0"/>
        <v>40643.449002473288</v>
      </c>
      <c r="BS493" s="169">
        <v>46797</v>
      </c>
      <c r="BT493" s="169">
        <v>0</v>
      </c>
      <c r="BU493" s="161" t="s">
        <v>1240</v>
      </c>
      <c r="BV493" s="161" t="s">
        <v>1374</v>
      </c>
      <c r="BW493" s="161" t="s">
        <v>1172</v>
      </c>
      <c r="BX493" s="161" t="s">
        <v>1238</v>
      </c>
      <c r="BY493" s="161" t="s">
        <v>1418</v>
      </c>
      <c r="BZ493" s="161" t="s">
        <v>1238</v>
      </c>
      <c r="CA493" s="161" t="s">
        <v>1239</v>
      </c>
      <c r="CB493" s="161" t="s">
        <v>1238</v>
      </c>
      <c r="CC493" s="161" t="s">
        <v>1239</v>
      </c>
      <c r="CD493" s="161" t="s">
        <v>1419</v>
      </c>
      <c r="CE493" s="161" t="s">
        <v>1377</v>
      </c>
      <c r="CF493" s="161" t="s">
        <v>1419</v>
      </c>
      <c r="CG493" s="161" t="s">
        <v>1420</v>
      </c>
      <c r="CH493" s="161" t="s">
        <v>1421</v>
      </c>
      <c r="CK493" s="161" t="s">
        <v>1422</v>
      </c>
      <c r="CL493" s="161" t="s">
        <v>1423</v>
      </c>
    </row>
    <row r="494" spans="1:90" x14ac:dyDescent="0.25">
      <c r="A494" s="161">
        <v>3030</v>
      </c>
      <c r="B494" s="201" t="s">
        <v>3067</v>
      </c>
      <c r="C494" s="161" t="s">
        <v>3067</v>
      </c>
      <c r="D494" s="201" t="s">
        <v>2169</v>
      </c>
      <c r="E494" s="207" t="s">
        <v>1369</v>
      </c>
      <c r="F494" s="161" t="s">
        <v>1506</v>
      </c>
      <c r="G494" s="161" t="s">
        <v>1507</v>
      </c>
      <c r="H494" s="161" t="s">
        <v>3036</v>
      </c>
      <c r="I494" s="161" t="s">
        <v>1415</v>
      </c>
      <c r="J494" s="220" t="s">
        <v>1416</v>
      </c>
      <c r="L494" s="161" t="s">
        <v>1564</v>
      </c>
      <c r="M494" t="s">
        <v>1565</v>
      </c>
      <c r="N494" t="s">
        <v>1566</v>
      </c>
      <c r="O494" s="161" t="s">
        <v>1417</v>
      </c>
      <c r="P494" s="169">
        <v>0</v>
      </c>
      <c r="Q494" s="190">
        <v>0</v>
      </c>
      <c r="R494" s="162">
        <v>0</v>
      </c>
      <c r="S494" s="190">
        <v>0</v>
      </c>
      <c r="T494" s="190">
        <v>0</v>
      </c>
      <c r="U494" s="190">
        <v>0</v>
      </c>
      <c r="V494" s="162">
        <v>0</v>
      </c>
      <c r="W494" s="162">
        <v>0</v>
      </c>
      <c r="X494" s="190">
        <v>0</v>
      </c>
      <c r="Y494" s="190">
        <v>0</v>
      </c>
      <c r="Z494" s="190">
        <v>0</v>
      </c>
      <c r="AA494" s="162">
        <v>0</v>
      </c>
      <c r="AB494" s="162">
        <v>0</v>
      </c>
      <c r="AC494" s="169">
        <v>0</v>
      </c>
      <c r="AD494" s="169">
        <v>0</v>
      </c>
      <c r="AE494" s="169">
        <v>0</v>
      </c>
      <c r="AF494" s="162">
        <v>0</v>
      </c>
      <c r="AG494" s="162">
        <v>0</v>
      </c>
      <c r="AH494" s="169">
        <v>0</v>
      </c>
      <c r="AI494" s="169">
        <v>0</v>
      </c>
      <c r="AJ494" s="169">
        <v>0</v>
      </c>
      <c r="AK494" s="169">
        <v>0</v>
      </c>
      <c r="AL494" s="162">
        <v>0</v>
      </c>
      <c r="AM494" s="162">
        <v>0</v>
      </c>
      <c r="AN494" s="162">
        <v>0</v>
      </c>
      <c r="AO494" s="224">
        <v>0</v>
      </c>
      <c r="AP494" s="169">
        <v>0</v>
      </c>
      <c r="AQ494" s="169">
        <v>0</v>
      </c>
      <c r="AR494" s="169">
        <v>0</v>
      </c>
      <c r="AS494" s="162">
        <v>0</v>
      </c>
      <c r="AT494" s="162">
        <v>0</v>
      </c>
      <c r="AU494" s="162">
        <v>0</v>
      </c>
      <c r="AV494" s="169">
        <v>0</v>
      </c>
      <c r="AW494" s="169">
        <v>0</v>
      </c>
      <c r="AX494" s="169">
        <v>0</v>
      </c>
      <c r="AY494" s="169">
        <v>0</v>
      </c>
      <c r="AZ494" s="162">
        <v>0</v>
      </c>
      <c r="BA494" s="162">
        <v>0</v>
      </c>
      <c r="BB494" s="162">
        <v>0</v>
      </c>
      <c r="BC494" s="169">
        <v>0</v>
      </c>
      <c r="BD494" s="169">
        <v>0</v>
      </c>
      <c r="BE494" s="169">
        <v>0</v>
      </c>
      <c r="BF494" s="169">
        <v>0</v>
      </c>
      <c r="BG494" s="162">
        <v>0</v>
      </c>
      <c r="BH494" s="169">
        <v>0</v>
      </c>
      <c r="BI494" s="169">
        <v>0</v>
      </c>
      <c r="BJ494" s="169">
        <v>85983</v>
      </c>
      <c r="BK494" s="162">
        <v>0.86000891991042205</v>
      </c>
      <c r="BL494" s="169">
        <v>73946.146960657818</v>
      </c>
      <c r="BM494" s="169">
        <v>79121</v>
      </c>
      <c r="BN494" s="169">
        <v>86953</v>
      </c>
      <c r="BO494" s="169">
        <v>80013.587720828538</v>
      </c>
      <c r="BP494" s="169">
        <v>89095</v>
      </c>
      <c r="BQ494" s="162">
        <v>0.93196196285248767</v>
      </c>
      <c r="BR494" s="169">
        <f t="shared" si="0"/>
        <v>83033.151080342388</v>
      </c>
      <c r="BS494" s="169">
        <v>91515</v>
      </c>
      <c r="BT494" s="169">
        <v>0</v>
      </c>
      <c r="BU494" s="161" t="s">
        <v>1240</v>
      </c>
      <c r="BV494" s="161" t="s">
        <v>1374</v>
      </c>
      <c r="BW494" s="161" t="s">
        <v>1172</v>
      </c>
      <c r="BX494" s="161" t="s">
        <v>1238</v>
      </c>
      <c r="BY494" s="161" t="s">
        <v>1418</v>
      </c>
      <c r="BZ494" s="161" t="s">
        <v>1238</v>
      </c>
      <c r="CA494" s="161" t="s">
        <v>1239</v>
      </c>
      <c r="CB494" s="161" t="s">
        <v>1238</v>
      </c>
      <c r="CC494" s="161" t="s">
        <v>1239</v>
      </c>
      <c r="CD494" s="161" t="s">
        <v>1419</v>
      </c>
      <c r="CE494" s="161" t="s">
        <v>1377</v>
      </c>
      <c r="CF494" s="161" t="s">
        <v>1419</v>
      </c>
      <c r="CG494" s="161" t="s">
        <v>1420</v>
      </c>
      <c r="CH494" s="161" t="s">
        <v>1421</v>
      </c>
      <c r="CK494" s="161" t="s">
        <v>1422</v>
      </c>
      <c r="CL494" s="161" t="s">
        <v>1423</v>
      </c>
    </row>
    <row r="495" spans="1:90" x14ac:dyDescent="0.25">
      <c r="A495" s="161">
        <v>3031</v>
      </c>
      <c r="B495" s="201" t="s">
        <v>3068</v>
      </c>
      <c r="C495" s="161" t="s">
        <v>3068</v>
      </c>
      <c r="D495" s="201" t="s">
        <v>2169</v>
      </c>
      <c r="E495" s="207" t="s">
        <v>1369</v>
      </c>
      <c r="F495" s="161" t="s">
        <v>1529</v>
      </c>
      <c r="G495" s="161" t="s">
        <v>1530</v>
      </c>
      <c r="H495" s="161" t="s">
        <v>3036</v>
      </c>
      <c r="I495" s="161" t="s">
        <v>1415</v>
      </c>
      <c r="J495" s="220" t="s">
        <v>1416</v>
      </c>
      <c r="L495" s="161" t="s">
        <v>1564</v>
      </c>
      <c r="M495" t="s">
        <v>1565</v>
      </c>
      <c r="N495" t="s">
        <v>1566</v>
      </c>
      <c r="O495" s="161" t="s">
        <v>1417</v>
      </c>
      <c r="P495" s="169">
        <v>0</v>
      </c>
      <c r="Q495" s="190">
        <v>0</v>
      </c>
      <c r="R495" s="162">
        <v>0</v>
      </c>
      <c r="S495" s="190">
        <v>0</v>
      </c>
      <c r="T495" s="190">
        <v>0</v>
      </c>
      <c r="U495" s="190">
        <v>0</v>
      </c>
      <c r="V495" s="162">
        <v>0</v>
      </c>
      <c r="W495" s="162">
        <v>0</v>
      </c>
      <c r="X495" s="190">
        <v>0</v>
      </c>
      <c r="Y495" s="190">
        <v>0</v>
      </c>
      <c r="Z495" s="190">
        <v>0</v>
      </c>
      <c r="AA495" s="162">
        <v>0</v>
      </c>
      <c r="AB495" s="162">
        <v>0</v>
      </c>
      <c r="AC495" s="169">
        <v>0</v>
      </c>
      <c r="AD495" s="169">
        <v>0</v>
      </c>
      <c r="AE495" s="169">
        <v>0</v>
      </c>
      <c r="AF495" s="162">
        <v>0</v>
      </c>
      <c r="AG495" s="162">
        <v>0</v>
      </c>
      <c r="AH495" s="169">
        <v>0</v>
      </c>
      <c r="AI495" s="169">
        <v>0</v>
      </c>
      <c r="AJ495" s="169">
        <v>0</v>
      </c>
      <c r="AK495" s="169">
        <v>0</v>
      </c>
      <c r="AL495" s="162">
        <v>0</v>
      </c>
      <c r="AM495" s="162">
        <v>0</v>
      </c>
      <c r="AN495" s="162">
        <v>0</v>
      </c>
      <c r="AO495" s="224">
        <v>0</v>
      </c>
      <c r="AP495" s="169">
        <v>0</v>
      </c>
      <c r="AQ495" s="169">
        <v>0</v>
      </c>
      <c r="AR495" s="169">
        <v>0</v>
      </c>
      <c r="AS495" s="162">
        <v>0</v>
      </c>
      <c r="AT495" s="162">
        <v>0</v>
      </c>
      <c r="AU495" s="162">
        <v>0</v>
      </c>
      <c r="AV495" s="169">
        <v>0</v>
      </c>
      <c r="AW495" s="169">
        <v>0</v>
      </c>
      <c r="AX495" s="169">
        <v>0</v>
      </c>
      <c r="AY495" s="169">
        <v>0</v>
      </c>
      <c r="AZ495" s="162">
        <v>0</v>
      </c>
      <c r="BA495" s="162">
        <v>0</v>
      </c>
      <c r="BB495" s="162">
        <v>0</v>
      </c>
      <c r="BC495" s="169">
        <v>0</v>
      </c>
      <c r="BD495" s="169">
        <v>0</v>
      </c>
      <c r="BE495" s="169">
        <v>0</v>
      </c>
      <c r="BF495" s="169">
        <v>0</v>
      </c>
      <c r="BG495" s="162">
        <v>0</v>
      </c>
      <c r="BH495" s="169">
        <v>0</v>
      </c>
      <c r="BI495" s="169">
        <v>0</v>
      </c>
      <c r="BJ495" s="169">
        <v>24249</v>
      </c>
      <c r="BK495" s="162">
        <v>0.84663217259203505</v>
      </c>
      <c r="BL495" s="169">
        <v>20529.983553184258</v>
      </c>
      <c r="BM495" s="169">
        <v>21405</v>
      </c>
      <c r="BN495" s="169">
        <v>24454</v>
      </c>
      <c r="BO495" s="169">
        <v>21585.956946678212</v>
      </c>
      <c r="BP495" s="169">
        <v>24947</v>
      </c>
      <c r="BQ495" s="162">
        <v>0.89368730633336901</v>
      </c>
      <c r="BR495" s="169">
        <f t="shared" si="0"/>
        <v>22294.817231098557</v>
      </c>
      <c r="BS495" s="169">
        <v>25440</v>
      </c>
      <c r="BT495" s="169">
        <v>0</v>
      </c>
      <c r="BU495" s="161" t="s">
        <v>1240</v>
      </c>
      <c r="BV495" s="161" t="s">
        <v>1374</v>
      </c>
      <c r="BW495" s="161" t="s">
        <v>1172</v>
      </c>
      <c r="BX495" s="161" t="s">
        <v>1238</v>
      </c>
      <c r="BY495" s="161" t="s">
        <v>1418</v>
      </c>
      <c r="BZ495" s="161" t="s">
        <v>1238</v>
      </c>
      <c r="CA495" s="161" t="s">
        <v>1239</v>
      </c>
      <c r="CB495" s="161" t="s">
        <v>1238</v>
      </c>
      <c r="CC495" s="161" t="s">
        <v>1239</v>
      </c>
      <c r="CD495" s="161" t="s">
        <v>1419</v>
      </c>
      <c r="CE495" s="161" t="s">
        <v>1377</v>
      </c>
      <c r="CF495" s="161" t="s">
        <v>1419</v>
      </c>
      <c r="CG495" s="161" t="s">
        <v>1420</v>
      </c>
      <c r="CH495" s="161" t="s">
        <v>1421</v>
      </c>
      <c r="CK495" s="161" t="s">
        <v>1422</v>
      </c>
      <c r="CL495" s="161" t="s">
        <v>1423</v>
      </c>
    </row>
    <row r="496" spans="1:90" x14ac:dyDescent="0.25">
      <c r="A496" s="161">
        <v>3032</v>
      </c>
      <c r="B496" s="201" t="s">
        <v>3069</v>
      </c>
      <c r="C496" s="161" t="s">
        <v>3069</v>
      </c>
      <c r="D496" s="201" t="s">
        <v>2169</v>
      </c>
      <c r="E496" s="207" t="s">
        <v>1369</v>
      </c>
      <c r="F496" s="161" t="s">
        <v>1533</v>
      </c>
      <c r="G496" s="161" t="s">
        <v>1534</v>
      </c>
      <c r="H496" s="161" t="s">
        <v>3036</v>
      </c>
      <c r="I496" s="161" t="s">
        <v>1535</v>
      </c>
      <c r="J496" s="220" t="s">
        <v>1536</v>
      </c>
      <c r="L496" s="161" t="s">
        <v>1564</v>
      </c>
      <c r="M496" t="s">
        <v>1565</v>
      </c>
      <c r="N496" t="s">
        <v>1566</v>
      </c>
      <c r="O496" s="161" t="s">
        <v>1417</v>
      </c>
      <c r="P496" s="169">
        <v>0</v>
      </c>
      <c r="Q496" s="190">
        <v>0</v>
      </c>
      <c r="R496" s="162">
        <v>0</v>
      </c>
      <c r="S496" s="190">
        <v>0</v>
      </c>
      <c r="T496" s="190">
        <v>0</v>
      </c>
      <c r="U496" s="190">
        <v>0</v>
      </c>
      <c r="V496" s="162">
        <v>0</v>
      </c>
      <c r="W496" s="162">
        <v>0</v>
      </c>
      <c r="X496" s="190">
        <v>0</v>
      </c>
      <c r="Y496" s="190">
        <v>0</v>
      </c>
      <c r="Z496" s="190">
        <v>0</v>
      </c>
      <c r="AA496" s="162">
        <v>0</v>
      </c>
      <c r="AB496" s="162">
        <v>0</v>
      </c>
      <c r="AC496" s="169">
        <v>0</v>
      </c>
      <c r="AD496" s="169">
        <v>0</v>
      </c>
      <c r="AE496" s="169">
        <v>0</v>
      </c>
      <c r="AF496" s="162">
        <v>0</v>
      </c>
      <c r="AG496" s="162">
        <v>0</v>
      </c>
      <c r="AH496" s="169">
        <v>0</v>
      </c>
      <c r="AI496" s="169">
        <v>0</v>
      </c>
      <c r="AJ496" s="169">
        <v>0</v>
      </c>
      <c r="AK496" s="169">
        <v>0</v>
      </c>
      <c r="AL496" s="162">
        <v>0</v>
      </c>
      <c r="AM496" s="162">
        <v>0</v>
      </c>
      <c r="AN496" s="162">
        <v>0</v>
      </c>
      <c r="AO496" s="224">
        <v>0</v>
      </c>
      <c r="AP496" s="169">
        <v>0</v>
      </c>
      <c r="AQ496" s="169">
        <v>0</v>
      </c>
      <c r="AR496" s="169">
        <v>0</v>
      </c>
      <c r="AS496" s="162">
        <v>0</v>
      </c>
      <c r="AT496" s="162">
        <v>0</v>
      </c>
      <c r="AU496" s="162">
        <v>0</v>
      </c>
      <c r="AV496" s="169">
        <v>0</v>
      </c>
      <c r="AW496" s="169">
        <v>0</v>
      </c>
      <c r="AX496" s="169">
        <v>0</v>
      </c>
      <c r="AY496" s="169">
        <v>0</v>
      </c>
      <c r="AZ496" s="162">
        <v>0</v>
      </c>
      <c r="BA496" s="162">
        <v>0</v>
      </c>
      <c r="BB496" s="162">
        <v>0</v>
      </c>
      <c r="BC496" s="169">
        <v>0</v>
      </c>
      <c r="BD496" s="169">
        <v>0</v>
      </c>
      <c r="BE496" s="169">
        <v>0</v>
      </c>
      <c r="BF496" s="169">
        <v>0</v>
      </c>
      <c r="BG496" s="162">
        <v>0</v>
      </c>
      <c r="BH496" s="169">
        <v>0</v>
      </c>
      <c r="BI496" s="169">
        <v>0</v>
      </c>
      <c r="BJ496" s="169">
        <v>6890</v>
      </c>
      <c r="BK496" s="162">
        <v>0.84505583305486798</v>
      </c>
      <c r="BL496" s="169">
        <v>5822.43468974804</v>
      </c>
      <c r="BM496" s="169">
        <v>6195</v>
      </c>
      <c r="BN496" s="169">
        <v>7043</v>
      </c>
      <c r="BO496" s="169">
        <v>6332.5667634252541</v>
      </c>
      <c r="BP496" s="169">
        <v>6989</v>
      </c>
      <c r="BQ496" s="162">
        <v>0.90936506924476845</v>
      </c>
      <c r="BR496" s="169">
        <f t="shared" si="0"/>
        <v>6355.5524689516869</v>
      </c>
      <c r="BS496" s="169">
        <v>7285</v>
      </c>
      <c r="BT496" s="169">
        <v>0</v>
      </c>
      <c r="BU496" s="161" t="s">
        <v>1240</v>
      </c>
      <c r="BV496" s="161" t="s">
        <v>1374</v>
      </c>
      <c r="BW496" s="161" t="s">
        <v>1172</v>
      </c>
      <c r="BX496" s="161" t="s">
        <v>1238</v>
      </c>
      <c r="BY496" s="161" t="s">
        <v>1418</v>
      </c>
      <c r="BZ496" s="161" t="s">
        <v>1238</v>
      </c>
      <c r="CA496" s="161" t="s">
        <v>1239</v>
      </c>
      <c r="CB496" s="161" t="s">
        <v>1238</v>
      </c>
      <c r="CC496" s="161" t="s">
        <v>1239</v>
      </c>
      <c r="CD496" s="161" t="s">
        <v>1419</v>
      </c>
      <c r="CE496" s="161" t="s">
        <v>1377</v>
      </c>
      <c r="CF496" s="161" t="s">
        <v>1419</v>
      </c>
      <c r="CG496" s="161" t="s">
        <v>1420</v>
      </c>
      <c r="CH496" s="161" t="s">
        <v>1421</v>
      </c>
      <c r="CK496" s="161" t="s">
        <v>1422</v>
      </c>
      <c r="CL496" s="161" t="s">
        <v>1423</v>
      </c>
    </row>
    <row r="497" spans="1:90" x14ac:dyDescent="0.25">
      <c r="A497" s="161">
        <v>3033</v>
      </c>
      <c r="B497" s="201" t="s">
        <v>3070</v>
      </c>
      <c r="C497" s="161" t="s">
        <v>3070</v>
      </c>
      <c r="D497" s="201" t="s">
        <v>2169</v>
      </c>
      <c r="E497" s="207" t="s">
        <v>1369</v>
      </c>
      <c r="F497" s="161" t="s">
        <v>1539</v>
      </c>
      <c r="G497" s="161" t="s">
        <v>1540</v>
      </c>
      <c r="H497" s="161" t="s">
        <v>3036</v>
      </c>
      <c r="I497" s="161" t="s">
        <v>1535</v>
      </c>
      <c r="J497" s="220" t="s">
        <v>1536</v>
      </c>
      <c r="L497" s="161" t="s">
        <v>1564</v>
      </c>
      <c r="M497" t="s">
        <v>1565</v>
      </c>
      <c r="N497" t="s">
        <v>1566</v>
      </c>
      <c r="O497" s="161" t="s">
        <v>1417</v>
      </c>
      <c r="P497" s="169">
        <v>0</v>
      </c>
      <c r="Q497" s="190">
        <v>0</v>
      </c>
      <c r="R497" s="162">
        <v>0</v>
      </c>
      <c r="S497" s="190">
        <v>0</v>
      </c>
      <c r="T497" s="190">
        <v>0</v>
      </c>
      <c r="U497" s="190">
        <v>0</v>
      </c>
      <c r="V497" s="162">
        <v>0</v>
      </c>
      <c r="W497" s="162">
        <v>0</v>
      </c>
      <c r="X497" s="190">
        <v>0</v>
      </c>
      <c r="Y497" s="190">
        <v>0</v>
      </c>
      <c r="Z497" s="190">
        <v>0</v>
      </c>
      <c r="AA497" s="162">
        <v>0</v>
      </c>
      <c r="AB497" s="162">
        <v>0</v>
      </c>
      <c r="AC497" s="169">
        <v>0</v>
      </c>
      <c r="AD497" s="169">
        <v>0</v>
      </c>
      <c r="AE497" s="169">
        <v>0</v>
      </c>
      <c r="AF497" s="162">
        <v>0</v>
      </c>
      <c r="AG497" s="162">
        <v>0</v>
      </c>
      <c r="AH497" s="169">
        <v>0</v>
      </c>
      <c r="AI497" s="169">
        <v>0</v>
      </c>
      <c r="AJ497" s="169">
        <v>0</v>
      </c>
      <c r="AK497" s="169">
        <v>0</v>
      </c>
      <c r="AL497" s="162">
        <v>0</v>
      </c>
      <c r="AM497" s="162">
        <v>0</v>
      </c>
      <c r="AN497" s="162">
        <v>0</v>
      </c>
      <c r="AO497" s="224">
        <v>0</v>
      </c>
      <c r="AP497" s="169">
        <v>0</v>
      </c>
      <c r="AQ497" s="169">
        <v>0</v>
      </c>
      <c r="AR497" s="169">
        <v>0</v>
      </c>
      <c r="AS497" s="162">
        <v>0</v>
      </c>
      <c r="AT497" s="162">
        <v>0</v>
      </c>
      <c r="AU497" s="162">
        <v>0</v>
      </c>
      <c r="AV497" s="169">
        <v>0</v>
      </c>
      <c r="AW497" s="169">
        <v>0</v>
      </c>
      <c r="AX497" s="169">
        <v>0</v>
      </c>
      <c r="AY497" s="169">
        <v>0</v>
      </c>
      <c r="AZ497" s="162">
        <v>0</v>
      </c>
      <c r="BA497" s="162">
        <v>0</v>
      </c>
      <c r="BB497" s="162">
        <v>0</v>
      </c>
      <c r="BC497" s="169">
        <v>0</v>
      </c>
      <c r="BD497" s="169">
        <v>0</v>
      </c>
      <c r="BE497" s="169">
        <v>0</v>
      </c>
      <c r="BF497" s="169">
        <v>0</v>
      </c>
      <c r="BG497" s="162">
        <v>0</v>
      </c>
      <c r="BH497" s="169">
        <v>0</v>
      </c>
      <c r="BI497" s="169">
        <v>0</v>
      </c>
      <c r="BJ497" s="169">
        <v>39625</v>
      </c>
      <c r="BK497" s="162">
        <v>0.87818782552401797</v>
      </c>
      <c r="BL497" s="169">
        <v>34798.19258638921</v>
      </c>
      <c r="BM497" s="169">
        <v>35163</v>
      </c>
      <c r="BN497" s="169">
        <v>40459</v>
      </c>
      <c r="BO497" s="169">
        <v>35903.08686435331</v>
      </c>
      <c r="BP497" s="169">
        <v>41565</v>
      </c>
      <c r="BQ497" s="162">
        <v>0.89145675554078319</v>
      </c>
      <c r="BR497" s="169">
        <f t="shared" si="0"/>
        <v>37053.400044052651</v>
      </c>
      <c r="BS497" s="169">
        <v>42866</v>
      </c>
      <c r="BT497" s="169">
        <v>0</v>
      </c>
      <c r="BU497" s="161" t="s">
        <v>1240</v>
      </c>
      <c r="BV497" s="161" t="s">
        <v>1374</v>
      </c>
      <c r="BW497" s="161" t="s">
        <v>1172</v>
      </c>
      <c r="BX497" s="161" t="s">
        <v>1238</v>
      </c>
      <c r="BY497" s="161" t="s">
        <v>1418</v>
      </c>
      <c r="BZ497" s="161" t="s">
        <v>1238</v>
      </c>
      <c r="CA497" s="161" t="s">
        <v>1239</v>
      </c>
      <c r="CB497" s="161" t="s">
        <v>1238</v>
      </c>
      <c r="CC497" s="161" t="s">
        <v>1239</v>
      </c>
      <c r="CD497" s="161" t="s">
        <v>1419</v>
      </c>
      <c r="CE497" s="161" t="s">
        <v>1377</v>
      </c>
      <c r="CF497" s="161" t="s">
        <v>1419</v>
      </c>
      <c r="CG497" s="161" t="s">
        <v>1420</v>
      </c>
      <c r="CH497" s="161" t="s">
        <v>1421</v>
      </c>
      <c r="CK497" s="161" t="s">
        <v>1422</v>
      </c>
      <c r="CL497" s="161" t="s">
        <v>1423</v>
      </c>
    </row>
    <row r="498" spans="1:90" x14ac:dyDescent="0.25">
      <c r="A498" s="161">
        <v>3034</v>
      </c>
      <c r="B498" s="201" t="s">
        <v>3071</v>
      </c>
      <c r="C498" s="161" t="s">
        <v>3071</v>
      </c>
      <c r="D498" s="201" t="s">
        <v>2169</v>
      </c>
      <c r="E498" s="207" t="s">
        <v>1369</v>
      </c>
      <c r="F498" s="161" t="s">
        <v>1543</v>
      </c>
      <c r="G498" s="161" t="s">
        <v>1544</v>
      </c>
      <c r="H498" s="161" t="s">
        <v>3036</v>
      </c>
      <c r="I498" s="161" t="s">
        <v>1535</v>
      </c>
      <c r="J498" s="220" t="s">
        <v>1536</v>
      </c>
      <c r="L498" s="161" t="s">
        <v>1564</v>
      </c>
      <c r="M498" t="s">
        <v>1565</v>
      </c>
      <c r="N498" t="s">
        <v>1566</v>
      </c>
      <c r="O498" s="161" t="s">
        <v>1417</v>
      </c>
      <c r="P498" s="169">
        <v>0</v>
      </c>
      <c r="Q498" s="190">
        <v>0</v>
      </c>
      <c r="R498" s="162">
        <v>0</v>
      </c>
      <c r="S498" s="190">
        <v>0</v>
      </c>
      <c r="T498" s="190">
        <v>0</v>
      </c>
      <c r="U498" s="190">
        <v>0</v>
      </c>
      <c r="V498" s="162">
        <v>0</v>
      </c>
      <c r="W498" s="162">
        <v>0</v>
      </c>
      <c r="X498" s="190">
        <v>0</v>
      </c>
      <c r="Y498" s="190">
        <v>0</v>
      </c>
      <c r="Z498" s="190">
        <v>0</v>
      </c>
      <c r="AA498" s="162">
        <v>0</v>
      </c>
      <c r="AB498" s="162">
        <v>0</v>
      </c>
      <c r="AC498" s="169">
        <v>0</v>
      </c>
      <c r="AD498" s="169">
        <v>0</v>
      </c>
      <c r="AE498" s="169">
        <v>0</v>
      </c>
      <c r="AF498" s="162">
        <v>0</v>
      </c>
      <c r="AG498" s="162">
        <v>0</v>
      </c>
      <c r="AH498" s="169">
        <v>0</v>
      </c>
      <c r="AI498" s="169">
        <v>0</v>
      </c>
      <c r="AJ498" s="169">
        <v>0</v>
      </c>
      <c r="AK498" s="169">
        <v>0</v>
      </c>
      <c r="AL498" s="162">
        <v>0</v>
      </c>
      <c r="AM498" s="162">
        <v>0</v>
      </c>
      <c r="AN498" s="162">
        <v>0</v>
      </c>
      <c r="AO498" s="224">
        <v>0</v>
      </c>
      <c r="AP498" s="169">
        <v>0</v>
      </c>
      <c r="AQ498" s="169">
        <v>0</v>
      </c>
      <c r="AR498" s="169">
        <v>0</v>
      </c>
      <c r="AS498" s="162">
        <v>0</v>
      </c>
      <c r="AT498" s="162">
        <v>0</v>
      </c>
      <c r="AU498" s="162">
        <v>0</v>
      </c>
      <c r="AV498" s="169">
        <v>0</v>
      </c>
      <c r="AW498" s="169">
        <v>0</v>
      </c>
      <c r="AX498" s="169">
        <v>0</v>
      </c>
      <c r="AY498" s="169">
        <v>0</v>
      </c>
      <c r="AZ498" s="162">
        <v>0</v>
      </c>
      <c r="BA498" s="162">
        <v>0</v>
      </c>
      <c r="BB498" s="162">
        <v>0</v>
      </c>
      <c r="BC498" s="169">
        <v>0</v>
      </c>
      <c r="BD498" s="169">
        <v>0</v>
      </c>
      <c r="BE498" s="169">
        <v>0</v>
      </c>
      <c r="BF498" s="169">
        <v>0</v>
      </c>
      <c r="BG498" s="162">
        <v>0</v>
      </c>
      <c r="BH498" s="169">
        <v>0</v>
      </c>
      <c r="BI498" s="169">
        <v>0</v>
      </c>
      <c r="BJ498" s="169">
        <v>23092</v>
      </c>
      <c r="BK498" s="162">
        <v>0.86335129981318903</v>
      </c>
      <c r="BL498" s="169">
        <v>19936.508215286161</v>
      </c>
      <c r="BM498" s="169">
        <v>23468</v>
      </c>
      <c r="BN498" s="169">
        <v>23422</v>
      </c>
      <c r="BO498" s="169">
        <v>23803.37328945089</v>
      </c>
      <c r="BP498" s="169">
        <v>23898</v>
      </c>
      <c r="BQ498" s="162">
        <v>0.99688295445687081</v>
      </c>
      <c r="BR498" s="169">
        <f t="shared" si="0"/>
        <v>23823.5088456103</v>
      </c>
      <c r="BS498" s="169">
        <v>24283</v>
      </c>
      <c r="BT498" s="169">
        <v>0</v>
      </c>
      <c r="BU498" s="161" t="s">
        <v>1240</v>
      </c>
      <c r="BV498" s="161" t="s">
        <v>1374</v>
      </c>
      <c r="BW498" s="161" t="s">
        <v>1172</v>
      </c>
      <c r="BX498" s="161" t="s">
        <v>1238</v>
      </c>
      <c r="BY498" s="161" t="s">
        <v>1418</v>
      </c>
      <c r="BZ498" s="161" t="s">
        <v>1238</v>
      </c>
      <c r="CA498" s="161" t="s">
        <v>1239</v>
      </c>
      <c r="CB498" s="161" t="s">
        <v>1238</v>
      </c>
      <c r="CC498" s="161" t="s">
        <v>1239</v>
      </c>
      <c r="CD498" s="161" t="s">
        <v>1546</v>
      </c>
      <c r="CE498" s="161" t="s">
        <v>1546</v>
      </c>
      <c r="CF498" s="161" t="s">
        <v>1546</v>
      </c>
      <c r="CG498" s="161" t="s">
        <v>1547</v>
      </c>
      <c r="CH498" s="161" t="s">
        <v>1548</v>
      </c>
      <c r="CK498" s="161" t="s">
        <v>1422</v>
      </c>
      <c r="CL498" s="161" t="s">
        <v>1423</v>
      </c>
    </row>
    <row r="499" spans="1:90" x14ac:dyDescent="0.25">
      <c r="A499" s="161">
        <v>3035</v>
      </c>
      <c r="B499" s="201" t="s">
        <v>3072</v>
      </c>
      <c r="C499" s="161" t="s">
        <v>3072</v>
      </c>
      <c r="D499" s="201" t="s">
        <v>2169</v>
      </c>
      <c r="E499" s="207" t="s">
        <v>1369</v>
      </c>
      <c r="F499" s="161" t="s">
        <v>1551</v>
      </c>
      <c r="G499" s="161" t="s">
        <v>1552</v>
      </c>
      <c r="H499" s="161" t="s">
        <v>3036</v>
      </c>
      <c r="I499" s="161" t="s">
        <v>1535</v>
      </c>
      <c r="J499" s="220" t="s">
        <v>1536</v>
      </c>
      <c r="L499" s="161" t="s">
        <v>1564</v>
      </c>
      <c r="M499" t="s">
        <v>1565</v>
      </c>
      <c r="N499" t="s">
        <v>1566</v>
      </c>
      <c r="O499" s="161" t="s">
        <v>1417</v>
      </c>
      <c r="P499" s="169">
        <v>0</v>
      </c>
      <c r="Q499" s="190">
        <v>0</v>
      </c>
      <c r="R499" s="162">
        <v>0</v>
      </c>
      <c r="S499" s="190">
        <v>0</v>
      </c>
      <c r="T499" s="190">
        <v>0</v>
      </c>
      <c r="U499" s="190">
        <v>0</v>
      </c>
      <c r="V499" s="162">
        <v>0</v>
      </c>
      <c r="W499" s="162">
        <v>0</v>
      </c>
      <c r="X499" s="190">
        <v>0</v>
      </c>
      <c r="Y499" s="190">
        <v>0</v>
      </c>
      <c r="Z499" s="190">
        <v>0</v>
      </c>
      <c r="AA499" s="162">
        <v>0</v>
      </c>
      <c r="AB499" s="162">
        <v>0</v>
      </c>
      <c r="AC499" s="169">
        <v>0</v>
      </c>
      <c r="AD499" s="169">
        <v>0</v>
      </c>
      <c r="AE499" s="169">
        <v>0</v>
      </c>
      <c r="AF499" s="162">
        <v>0</v>
      </c>
      <c r="AG499" s="162">
        <v>0</v>
      </c>
      <c r="AH499" s="169">
        <v>0</v>
      </c>
      <c r="AI499" s="169">
        <v>0</v>
      </c>
      <c r="AJ499" s="169">
        <v>0</v>
      </c>
      <c r="AK499" s="169">
        <v>0</v>
      </c>
      <c r="AL499" s="162">
        <v>0</v>
      </c>
      <c r="AM499" s="162">
        <v>0</v>
      </c>
      <c r="AN499" s="162">
        <v>0</v>
      </c>
      <c r="AO499" s="224">
        <v>0</v>
      </c>
      <c r="AP499" s="169">
        <v>0</v>
      </c>
      <c r="AQ499" s="169">
        <v>0</v>
      </c>
      <c r="AR499" s="169">
        <v>0</v>
      </c>
      <c r="AS499" s="162">
        <v>0</v>
      </c>
      <c r="AT499" s="162">
        <v>0</v>
      </c>
      <c r="AU499" s="162">
        <v>0</v>
      </c>
      <c r="AV499" s="169">
        <v>0</v>
      </c>
      <c r="AW499" s="169">
        <v>0</v>
      </c>
      <c r="AX499" s="169">
        <v>0</v>
      </c>
      <c r="AY499" s="169">
        <v>0</v>
      </c>
      <c r="AZ499" s="162">
        <v>0</v>
      </c>
      <c r="BA499" s="162">
        <v>0</v>
      </c>
      <c r="BB499" s="162">
        <v>0</v>
      </c>
      <c r="BC499" s="169">
        <v>0</v>
      </c>
      <c r="BD499" s="169">
        <v>0</v>
      </c>
      <c r="BE499" s="169">
        <v>0</v>
      </c>
      <c r="BF499" s="169">
        <v>0</v>
      </c>
      <c r="BG499" s="162">
        <v>0</v>
      </c>
      <c r="BH499" s="169">
        <v>0</v>
      </c>
      <c r="BI499" s="169">
        <v>0</v>
      </c>
      <c r="BJ499" s="169">
        <v>25436</v>
      </c>
      <c r="BK499" s="162">
        <v>0.87215482098255614</v>
      </c>
      <c r="BL499" s="169">
        <v>22184.130026512299</v>
      </c>
      <c r="BM499" s="169">
        <v>25420</v>
      </c>
      <c r="BN499" s="169">
        <v>26031</v>
      </c>
      <c r="BO499" s="169">
        <v>26014.625727315615</v>
      </c>
      <c r="BP499" s="169">
        <v>26716</v>
      </c>
      <c r="BQ499" s="162">
        <v>1.0008354241060302</v>
      </c>
      <c r="BR499" s="169">
        <f t="shared" si="0"/>
        <v>26738.319190416703</v>
      </c>
      <c r="BS499" s="169">
        <v>27338</v>
      </c>
      <c r="BT499" s="169">
        <v>0</v>
      </c>
      <c r="BU499" s="161" t="s">
        <v>1240</v>
      </c>
      <c r="BV499" s="161" t="s">
        <v>1374</v>
      </c>
      <c r="BW499" s="161" t="s">
        <v>1172</v>
      </c>
      <c r="BX499" s="161" t="s">
        <v>1238</v>
      </c>
      <c r="BY499" s="161" t="s">
        <v>1418</v>
      </c>
      <c r="BZ499" s="161" t="s">
        <v>1238</v>
      </c>
      <c r="CA499" s="161" t="s">
        <v>1239</v>
      </c>
      <c r="CB499" s="161" t="s">
        <v>1238</v>
      </c>
      <c r="CC499" s="161" t="s">
        <v>1239</v>
      </c>
      <c r="CD499" s="161" t="s">
        <v>1419</v>
      </c>
      <c r="CE499" s="161" t="s">
        <v>1377</v>
      </c>
      <c r="CF499" s="161" t="s">
        <v>1419</v>
      </c>
      <c r="CG499" s="161" t="s">
        <v>1420</v>
      </c>
      <c r="CH499" s="161" t="s">
        <v>1421</v>
      </c>
      <c r="CK499" s="161" t="s">
        <v>1422</v>
      </c>
      <c r="CL499" s="161" t="s">
        <v>1423</v>
      </c>
    </row>
    <row r="500" spans="1:90" x14ac:dyDescent="0.25">
      <c r="A500" s="161">
        <v>3036</v>
      </c>
      <c r="B500" s="201" t="s">
        <v>3073</v>
      </c>
      <c r="C500" s="161" t="s">
        <v>3073</v>
      </c>
      <c r="D500" s="201" t="s">
        <v>2169</v>
      </c>
      <c r="E500" s="207" t="s">
        <v>1369</v>
      </c>
      <c r="F500" s="161" t="s">
        <v>1555</v>
      </c>
      <c r="G500" s="161" t="s">
        <v>1556</v>
      </c>
      <c r="H500" s="161" t="s">
        <v>3036</v>
      </c>
      <c r="I500" s="161" t="s">
        <v>1535</v>
      </c>
      <c r="J500" s="220" t="s">
        <v>1536</v>
      </c>
      <c r="L500" s="161" t="s">
        <v>1564</v>
      </c>
      <c r="M500" t="s">
        <v>1565</v>
      </c>
      <c r="N500" t="s">
        <v>1566</v>
      </c>
      <c r="O500" s="161" t="s">
        <v>1417</v>
      </c>
      <c r="P500" s="169">
        <v>0</v>
      </c>
      <c r="Q500" s="190">
        <v>0</v>
      </c>
      <c r="R500" s="162">
        <v>0</v>
      </c>
      <c r="S500" s="190">
        <v>0</v>
      </c>
      <c r="T500" s="190">
        <v>0</v>
      </c>
      <c r="U500" s="190">
        <v>0</v>
      </c>
      <c r="V500" s="162">
        <v>0</v>
      </c>
      <c r="W500" s="162">
        <v>0</v>
      </c>
      <c r="X500" s="190">
        <v>0</v>
      </c>
      <c r="Y500" s="190">
        <v>0</v>
      </c>
      <c r="Z500" s="190">
        <v>0</v>
      </c>
      <c r="AA500" s="162">
        <v>0</v>
      </c>
      <c r="AB500" s="162">
        <v>0</v>
      </c>
      <c r="AC500" s="169">
        <v>0</v>
      </c>
      <c r="AD500" s="169">
        <v>0</v>
      </c>
      <c r="AE500" s="169">
        <v>0</v>
      </c>
      <c r="AF500" s="162">
        <v>0</v>
      </c>
      <c r="AG500" s="162">
        <v>0</v>
      </c>
      <c r="AH500" s="169">
        <v>0</v>
      </c>
      <c r="AI500" s="169">
        <v>0</v>
      </c>
      <c r="AJ500" s="169">
        <v>0</v>
      </c>
      <c r="AK500" s="169">
        <v>0</v>
      </c>
      <c r="AL500" s="162">
        <v>0</v>
      </c>
      <c r="AM500" s="162">
        <v>0</v>
      </c>
      <c r="AN500" s="162">
        <v>0</v>
      </c>
      <c r="AO500" s="224">
        <v>0</v>
      </c>
      <c r="AP500" s="169">
        <v>0</v>
      </c>
      <c r="AQ500" s="169">
        <v>0</v>
      </c>
      <c r="AR500" s="169">
        <v>0</v>
      </c>
      <c r="AS500" s="162">
        <v>0</v>
      </c>
      <c r="AT500" s="162">
        <v>0</v>
      </c>
      <c r="AU500" s="162">
        <v>0</v>
      </c>
      <c r="AV500" s="169">
        <v>0</v>
      </c>
      <c r="AW500" s="169">
        <v>0</v>
      </c>
      <c r="AX500" s="169">
        <v>0</v>
      </c>
      <c r="AY500" s="169">
        <v>0</v>
      </c>
      <c r="AZ500" s="162">
        <v>0</v>
      </c>
      <c r="BA500" s="162">
        <v>0</v>
      </c>
      <c r="BB500" s="162">
        <v>0</v>
      </c>
      <c r="BC500" s="169">
        <v>0</v>
      </c>
      <c r="BD500" s="169">
        <v>0</v>
      </c>
      <c r="BE500" s="169">
        <v>0</v>
      </c>
      <c r="BF500" s="169">
        <v>0</v>
      </c>
      <c r="BG500" s="162">
        <v>0</v>
      </c>
      <c r="BH500" s="169">
        <v>0</v>
      </c>
      <c r="BI500" s="169">
        <v>0</v>
      </c>
      <c r="BJ500" s="169">
        <v>14139</v>
      </c>
      <c r="BK500" s="162">
        <v>0.88466237284486804</v>
      </c>
      <c r="BL500" s="169">
        <v>12508.24128965359</v>
      </c>
      <c r="BM500" s="169">
        <v>12966</v>
      </c>
      <c r="BN500" s="169">
        <v>14637</v>
      </c>
      <c r="BO500" s="169">
        <v>13422.684914067473</v>
      </c>
      <c r="BP500" s="169">
        <v>15074</v>
      </c>
      <c r="BQ500" s="162">
        <v>0.90095403603230173</v>
      </c>
      <c r="BR500" s="169">
        <f t="shared" ref="BR500:BR518" si="1">BP500*BQ500</f>
        <v>13580.981139150916</v>
      </c>
      <c r="BS500" s="169">
        <v>15530</v>
      </c>
      <c r="BT500" s="169">
        <v>0</v>
      </c>
      <c r="BU500" s="161" t="s">
        <v>1240</v>
      </c>
      <c r="BV500" s="161" t="s">
        <v>1374</v>
      </c>
      <c r="BW500" s="161" t="s">
        <v>1172</v>
      </c>
      <c r="BX500" s="161" t="s">
        <v>1238</v>
      </c>
      <c r="BY500" s="161" t="s">
        <v>1418</v>
      </c>
      <c r="BZ500" s="161" t="s">
        <v>1238</v>
      </c>
      <c r="CA500" s="161" t="s">
        <v>1239</v>
      </c>
      <c r="CB500" s="161" t="s">
        <v>1238</v>
      </c>
      <c r="CC500" s="161" t="s">
        <v>1239</v>
      </c>
      <c r="CD500" s="161" t="s">
        <v>1419</v>
      </c>
      <c r="CE500" s="161" t="s">
        <v>1377</v>
      </c>
      <c r="CF500" s="161" t="s">
        <v>1419</v>
      </c>
      <c r="CG500" s="161" t="s">
        <v>1420</v>
      </c>
      <c r="CH500" s="161" t="s">
        <v>1421</v>
      </c>
      <c r="CK500" s="161" t="s">
        <v>1422</v>
      </c>
      <c r="CL500" s="161" t="s">
        <v>1423</v>
      </c>
    </row>
    <row r="501" spans="1:90" x14ac:dyDescent="0.25">
      <c r="A501" s="161">
        <v>3037</v>
      </c>
      <c r="B501" s="201" t="s">
        <v>3074</v>
      </c>
      <c r="C501" s="161" t="s">
        <v>3074</v>
      </c>
      <c r="D501" s="201" t="s">
        <v>2169</v>
      </c>
      <c r="E501" s="207" t="s">
        <v>1369</v>
      </c>
      <c r="F501" s="161" t="s">
        <v>1559</v>
      </c>
      <c r="G501" s="161" t="s">
        <v>1560</v>
      </c>
      <c r="H501" s="161" t="s">
        <v>3036</v>
      </c>
      <c r="I501" s="161" t="s">
        <v>1535</v>
      </c>
      <c r="J501" s="220" t="s">
        <v>1536</v>
      </c>
      <c r="L501" s="161" t="s">
        <v>1564</v>
      </c>
      <c r="M501" t="s">
        <v>1565</v>
      </c>
      <c r="N501" t="s">
        <v>1566</v>
      </c>
      <c r="O501" s="161" t="s">
        <v>1417</v>
      </c>
      <c r="P501" s="169">
        <v>0</v>
      </c>
      <c r="Q501" s="190">
        <v>0</v>
      </c>
      <c r="R501" s="162">
        <v>0</v>
      </c>
      <c r="S501" s="190">
        <v>0</v>
      </c>
      <c r="T501" s="190">
        <v>0</v>
      </c>
      <c r="U501" s="190">
        <v>0</v>
      </c>
      <c r="V501" s="162">
        <v>0</v>
      </c>
      <c r="W501" s="162">
        <v>0</v>
      </c>
      <c r="X501" s="190">
        <v>0</v>
      </c>
      <c r="Y501" s="190">
        <v>0</v>
      </c>
      <c r="Z501" s="190">
        <v>0</v>
      </c>
      <c r="AA501" s="162">
        <v>0</v>
      </c>
      <c r="AB501" s="162">
        <v>0</v>
      </c>
      <c r="AC501" s="169">
        <v>0</v>
      </c>
      <c r="AD501" s="169">
        <v>0</v>
      </c>
      <c r="AE501" s="169">
        <v>0</v>
      </c>
      <c r="AF501" s="162">
        <v>0</v>
      </c>
      <c r="AG501" s="162">
        <v>0</v>
      </c>
      <c r="AH501" s="169">
        <v>0</v>
      </c>
      <c r="AI501" s="169">
        <v>0</v>
      </c>
      <c r="AJ501" s="169">
        <v>0</v>
      </c>
      <c r="AK501" s="169">
        <v>0</v>
      </c>
      <c r="AL501" s="162">
        <v>0</v>
      </c>
      <c r="AM501" s="162">
        <v>0</v>
      </c>
      <c r="AN501" s="162">
        <v>0</v>
      </c>
      <c r="AO501" s="224">
        <v>0</v>
      </c>
      <c r="AP501" s="169">
        <v>0</v>
      </c>
      <c r="AQ501" s="169">
        <v>0</v>
      </c>
      <c r="AR501" s="169">
        <v>0</v>
      </c>
      <c r="AS501" s="162">
        <v>0</v>
      </c>
      <c r="AT501" s="162">
        <v>0</v>
      </c>
      <c r="AU501" s="162">
        <v>0</v>
      </c>
      <c r="AV501" s="169">
        <v>0</v>
      </c>
      <c r="AW501" s="169">
        <v>0</v>
      </c>
      <c r="AX501" s="169">
        <v>0</v>
      </c>
      <c r="AY501" s="169">
        <v>0</v>
      </c>
      <c r="AZ501" s="162">
        <v>0</v>
      </c>
      <c r="BA501" s="162">
        <v>0</v>
      </c>
      <c r="BB501" s="162">
        <v>0</v>
      </c>
      <c r="BC501" s="169">
        <v>0</v>
      </c>
      <c r="BD501" s="169">
        <v>0</v>
      </c>
      <c r="BE501" s="169">
        <v>0</v>
      </c>
      <c r="BF501" s="169">
        <v>0</v>
      </c>
      <c r="BG501" s="162">
        <v>0</v>
      </c>
      <c r="BH501" s="169">
        <v>0</v>
      </c>
      <c r="BI501" s="169">
        <v>0</v>
      </c>
      <c r="BJ501" s="169">
        <v>2854</v>
      </c>
      <c r="BK501" s="162">
        <v>0.83968646172665196</v>
      </c>
      <c r="BL501" s="169">
        <v>2396.4651617678646</v>
      </c>
      <c r="BM501" s="169">
        <v>3173</v>
      </c>
      <c r="BN501" s="169">
        <v>2838</v>
      </c>
      <c r="BO501" s="169">
        <v>3155.2116327960757</v>
      </c>
      <c r="BP501" s="169">
        <v>2905</v>
      </c>
      <c r="BQ501" s="162">
        <v>1.1307905316477003</v>
      </c>
      <c r="BR501" s="169">
        <f t="shared" si="1"/>
        <v>3284.9464944365691</v>
      </c>
      <c r="BS501" s="169">
        <v>2944</v>
      </c>
      <c r="BT501" s="169">
        <v>0</v>
      </c>
      <c r="BU501" s="161" t="s">
        <v>1240</v>
      </c>
      <c r="BV501" s="161" t="s">
        <v>1374</v>
      </c>
      <c r="BW501" s="161" t="s">
        <v>1172</v>
      </c>
      <c r="BX501" s="161" t="s">
        <v>1238</v>
      </c>
      <c r="BY501" s="161" t="s">
        <v>1418</v>
      </c>
      <c r="BZ501" s="161" t="s">
        <v>1238</v>
      </c>
      <c r="CA501" s="161" t="s">
        <v>1239</v>
      </c>
      <c r="CB501" s="161" t="s">
        <v>1238</v>
      </c>
      <c r="CC501" s="161" t="s">
        <v>1239</v>
      </c>
      <c r="CD501" s="161" t="s">
        <v>1419</v>
      </c>
      <c r="CE501" s="161" t="s">
        <v>1377</v>
      </c>
      <c r="CF501" s="161" t="s">
        <v>1419</v>
      </c>
      <c r="CG501" s="161" t="s">
        <v>1420</v>
      </c>
      <c r="CH501" s="161" t="s">
        <v>1421</v>
      </c>
      <c r="CK501" s="161" t="s">
        <v>1422</v>
      </c>
      <c r="CL501" s="161" t="s">
        <v>1423</v>
      </c>
    </row>
    <row r="502" spans="1:90" x14ac:dyDescent="0.25">
      <c r="A502" s="161">
        <v>3038</v>
      </c>
      <c r="B502" s="201" t="s">
        <v>3075</v>
      </c>
      <c r="C502" s="161" t="s">
        <v>3075</v>
      </c>
      <c r="D502" s="201" t="s">
        <v>2169</v>
      </c>
      <c r="E502" s="207" t="s">
        <v>1369</v>
      </c>
      <c r="F502" s="161" t="s">
        <v>1819</v>
      </c>
      <c r="G502" s="161" t="s">
        <v>1820</v>
      </c>
      <c r="H502" s="161" t="s">
        <v>3036</v>
      </c>
      <c r="I502" s="161" t="s">
        <v>1751</v>
      </c>
      <c r="J502" s="220" t="s">
        <v>1752</v>
      </c>
      <c r="L502" t="s">
        <v>3043</v>
      </c>
      <c r="M502" t="s">
        <v>3044</v>
      </c>
      <c r="N502" t="s">
        <v>3045</v>
      </c>
      <c r="O502" s="161" t="s">
        <v>1802</v>
      </c>
      <c r="P502" s="169">
        <v>0</v>
      </c>
      <c r="Q502" s="190">
        <v>0</v>
      </c>
      <c r="R502" s="162">
        <v>0</v>
      </c>
      <c r="S502" s="190">
        <v>0</v>
      </c>
      <c r="T502" s="190">
        <v>0</v>
      </c>
      <c r="U502" s="190">
        <v>0</v>
      </c>
      <c r="V502" s="162">
        <v>0</v>
      </c>
      <c r="W502" s="162">
        <v>0</v>
      </c>
      <c r="X502" s="190">
        <v>0</v>
      </c>
      <c r="Y502" s="190">
        <v>0</v>
      </c>
      <c r="Z502" s="190">
        <v>0</v>
      </c>
      <c r="AA502" s="162">
        <v>0</v>
      </c>
      <c r="AB502" s="162">
        <v>0</v>
      </c>
      <c r="AC502" s="169">
        <v>0</v>
      </c>
      <c r="AD502" s="169">
        <v>0</v>
      </c>
      <c r="AE502" s="169">
        <v>0</v>
      </c>
      <c r="AF502" s="162">
        <v>0</v>
      </c>
      <c r="AG502" s="162">
        <v>0</v>
      </c>
      <c r="AH502" s="169">
        <v>0</v>
      </c>
      <c r="AI502" s="169">
        <v>0</v>
      </c>
      <c r="AJ502" s="169">
        <v>0</v>
      </c>
      <c r="AK502" s="169">
        <v>0</v>
      </c>
      <c r="AL502" s="162">
        <v>0</v>
      </c>
      <c r="AM502" s="162">
        <v>0</v>
      </c>
      <c r="AN502" s="162">
        <v>0</v>
      </c>
      <c r="AO502" s="224">
        <v>0</v>
      </c>
      <c r="AP502" s="169">
        <v>0</v>
      </c>
      <c r="AQ502" s="169">
        <v>0</v>
      </c>
      <c r="AR502" s="169">
        <v>0</v>
      </c>
      <c r="AS502" s="162">
        <v>0</v>
      </c>
      <c r="AT502" s="162">
        <v>0</v>
      </c>
      <c r="AU502" s="162">
        <v>0</v>
      </c>
      <c r="AV502" s="169">
        <v>0</v>
      </c>
      <c r="AW502" s="169">
        <v>0</v>
      </c>
      <c r="AX502" s="169">
        <v>0</v>
      </c>
      <c r="AY502" s="169">
        <v>0</v>
      </c>
      <c r="AZ502" s="162">
        <v>0</v>
      </c>
      <c r="BA502" s="162">
        <v>0</v>
      </c>
      <c r="BB502" s="162">
        <v>0</v>
      </c>
      <c r="BC502" s="169">
        <v>0</v>
      </c>
      <c r="BD502" s="169">
        <v>0</v>
      </c>
      <c r="BE502" s="169">
        <v>0</v>
      </c>
      <c r="BF502" s="169">
        <v>0</v>
      </c>
      <c r="BG502" s="162">
        <v>0</v>
      </c>
      <c r="BH502" s="169">
        <v>0</v>
      </c>
      <c r="BI502" s="169">
        <v>0</v>
      </c>
      <c r="BJ502" s="169">
        <v>6799</v>
      </c>
      <c r="BK502" s="162">
        <v>0.87041281316551788</v>
      </c>
      <c r="BL502" s="169">
        <v>5917.9367167123564</v>
      </c>
      <c r="BM502" s="169">
        <v>6406</v>
      </c>
      <c r="BN502" s="169">
        <v>6811</v>
      </c>
      <c r="BO502" s="169">
        <v>6417.306368583615</v>
      </c>
      <c r="BP502" s="169">
        <v>6859</v>
      </c>
      <c r="BQ502" s="162">
        <v>0.96520628627384863</v>
      </c>
      <c r="BR502" s="169">
        <f t="shared" si="1"/>
        <v>6620.3499175523275</v>
      </c>
      <c r="BS502" s="169">
        <v>6888</v>
      </c>
      <c r="BT502" s="169">
        <v>0</v>
      </c>
      <c r="BU502" s="161" t="s">
        <v>1240</v>
      </c>
      <c r="BV502" s="161" t="s">
        <v>1374</v>
      </c>
      <c r="BW502" s="161" t="s">
        <v>1178</v>
      </c>
      <c r="BX502" s="161" t="s">
        <v>1261</v>
      </c>
      <c r="BY502" s="161" t="s">
        <v>1491</v>
      </c>
      <c r="BZ502" s="161" t="s">
        <v>1261</v>
      </c>
      <c r="CA502" s="161" t="s">
        <v>1262</v>
      </c>
      <c r="CB502" s="161" t="s">
        <v>1261</v>
      </c>
      <c r="CC502" s="161" t="s">
        <v>1262</v>
      </c>
      <c r="CD502" s="161" t="s">
        <v>1753</v>
      </c>
      <c r="CE502" s="161" t="s">
        <v>1753</v>
      </c>
      <c r="CF502" s="161" t="s">
        <v>1753</v>
      </c>
      <c r="CG502" s="161" t="s">
        <v>1754</v>
      </c>
      <c r="CH502" s="161" t="s">
        <v>1755</v>
      </c>
      <c r="CK502" s="161" t="s">
        <v>1495</v>
      </c>
      <c r="CL502" s="161" t="s">
        <v>1496</v>
      </c>
    </row>
    <row r="503" spans="1:90" x14ac:dyDescent="0.25">
      <c r="A503" s="161">
        <v>3039</v>
      </c>
      <c r="B503" s="201" t="s">
        <v>3076</v>
      </c>
      <c r="C503" s="161" t="s">
        <v>3076</v>
      </c>
      <c r="D503" s="201" t="s">
        <v>2169</v>
      </c>
      <c r="E503" s="207" t="s">
        <v>1369</v>
      </c>
      <c r="F503" s="161" t="s">
        <v>1823</v>
      </c>
      <c r="G503" s="161" t="s">
        <v>1824</v>
      </c>
      <c r="H503" s="161" t="s">
        <v>3036</v>
      </c>
      <c r="I503" s="161" t="s">
        <v>1825</v>
      </c>
      <c r="J503" s="161" t="s">
        <v>1826</v>
      </c>
      <c r="L503" t="s">
        <v>3043</v>
      </c>
      <c r="M503" t="s">
        <v>3044</v>
      </c>
      <c r="N503" t="s">
        <v>3045</v>
      </c>
      <c r="O503" s="161" t="s">
        <v>1802</v>
      </c>
      <c r="P503" s="169">
        <v>0</v>
      </c>
      <c r="Q503" s="190">
        <v>0</v>
      </c>
      <c r="R503" s="162">
        <v>0</v>
      </c>
      <c r="S503" s="190">
        <v>0</v>
      </c>
      <c r="T503" s="190">
        <v>0</v>
      </c>
      <c r="U503" s="190">
        <v>0</v>
      </c>
      <c r="V503" s="162">
        <v>0</v>
      </c>
      <c r="W503" s="162">
        <v>0</v>
      </c>
      <c r="X503" s="190">
        <v>0</v>
      </c>
      <c r="Y503" s="190">
        <v>0</v>
      </c>
      <c r="Z503" s="190">
        <v>0</v>
      </c>
      <c r="AA503" s="162">
        <v>0</v>
      </c>
      <c r="AB503" s="162">
        <v>0</v>
      </c>
      <c r="AC503" s="169">
        <v>0</v>
      </c>
      <c r="AD503" s="169">
        <v>0</v>
      </c>
      <c r="AE503" s="169">
        <v>0</v>
      </c>
      <c r="AF503" s="162">
        <v>0</v>
      </c>
      <c r="AG503" s="162">
        <v>0</v>
      </c>
      <c r="AH503" s="169">
        <v>0</v>
      </c>
      <c r="AI503" s="169">
        <v>0</v>
      </c>
      <c r="AJ503" s="169">
        <v>0</v>
      </c>
      <c r="AK503" s="169">
        <v>0</v>
      </c>
      <c r="AL503" s="162">
        <v>0</v>
      </c>
      <c r="AM503" s="162">
        <v>0</v>
      </c>
      <c r="AN503" s="162">
        <v>0</v>
      </c>
      <c r="AO503" s="224">
        <v>0</v>
      </c>
      <c r="AP503" s="169">
        <v>0</v>
      </c>
      <c r="AQ503" s="169">
        <v>0</v>
      </c>
      <c r="AR503" s="169">
        <v>0</v>
      </c>
      <c r="AS503" s="162">
        <v>0</v>
      </c>
      <c r="AT503" s="162">
        <v>0</v>
      </c>
      <c r="AU503" s="162">
        <v>0</v>
      </c>
      <c r="AV503" s="169">
        <v>0</v>
      </c>
      <c r="AW503" s="169">
        <v>0</v>
      </c>
      <c r="AX503" s="169">
        <v>0</v>
      </c>
      <c r="AY503" s="169">
        <v>0</v>
      </c>
      <c r="AZ503" s="162">
        <v>0</v>
      </c>
      <c r="BA503" s="162">
        <v>0</v>
      </c>
      <c r="BB503" s="162">
        <v>0</v>
      </c>
      <c r="BC503" s="169">
        <v>0</v>
      </c>
      <c r="BD503" s="169">
        <v>0</v>
      </c>
      <c r="BE503" s="169">
        <v>0</v>
      </c>
      <c r="BF503" s="169">
        <v>0</v>
      </c>
      <c r="BG503" s="162">
        <v>0</v>
      </c>
      <c r="BH503" s="169">
        <v>0</v>
      </c>
      <c r="BI503" s="169">
        <v>0</v>
      </c>
      <c r="BJ503" s="169">
        <v>1050</v>
      </c>
      <c r="BK503" s="162">
        <v>0.89789216563126495</v>
      </c>
      <c r="BL503" s="169">
        <v>942.78677391282815</v>
      </c>
      <c r="BM503" s="169">
        <v>1247</v>
      </c>
      <c r="BN503" s="169">
        <v>1049</v>
      </c>
      <c r="BO503" s="169">
        <v>1245.8123809523809</v>
      </c>
      <c r="BP503" s="169">
        <v>1057</v>
      </c>
      <c r="BQ503" s="162">
        <v>1.2480796058047847</v>
      </c>
      <c r="BR503" s="169">
        <f t="shared" si="1"/>
        <v>1319.2201433356574</v>
      </c>
      <c r="BS503" s="169">
        <v>1097</v>
      </c>
      <c r="BT503" s="169">
        <v>0</v>
      </c>
      <c r="BU503" s="161" t="s">
        <v>1240</v>
      </c>
      <c r="BV503" s="161" t="s">
        <v>1374</v>
      </c>
      <c r="BW503" s="161" t="s">
        <v>1178</v>
      </c>
      <c r="BX503" s="161" t="s">
        <v>1261</v>
      </c>
      <c r="BY503" s="161" t="s">
        <v>1491</v>
      </c>
      <c r="BZ503" s="161" t="s">
        <v>1261</v>
      </c>
      <c r="CA503" s="161" t="s">
        <v>1262</v>
      </c>
      <c r="CB503" s="161" t="s">
        <v>1261</v>
      </c>
      <c r="CC503" s="161" t="s">
        <v>1262</v>
      </c>
      <c r="CD503" s="161" t="s">
        <v>1753</v>
      </c>
      <c r="CE503" s="161" t="s">
        <v>1753</v>
      </c>
      <c r="CF503" s="161" t="s">
        <v>1753</v>
      </c>
      <c r="CG503" s="161" t="s">
        <v>1754</v>
      </c>
      <c r="CH503" s="161" t="s">
        <v>1755</v>
      </c>
      <c r="CK503" s="161" t="s">
        <v>1495</v>
      </c>
      <c r="CL503" s="161" t="s">
        <v>1496</v>
      </c>
    </row>
    <row r="504" spans="1:90" x14ac:dyDescent="0.25">
      <c r="A504" s="161">
        <v>3040</v>
      </c>
      <c r="B504" s="201" t="s">
        <v>3077</v>
      </c>
      <c r="C504" s="161" t="s">
        <v>3077</v>
      </c>
      <c r="D504" s="201" t="s">
        <v>2169</v>
      </c>
      <c r="E504" s="207" t="s">
        <v>1369</v>
      </c>
      <c r="F504" s="161" t="s">
        <v>1829</v>
      </c>
      <c r="G504" s="161" t="s">
        <v>1830</v>
      </c>
      <c r="H504" s="161" t="s">
        <v>1831</v>
      </c>
      <c r="I504" s="161" t="s">
        <v>1825</v>
      </c>
      <c r="J504" s="161" t="s">
        <v>1826</v>
      </c>
      <c r="L504" t="s">
        <v>3043</v>
      </c>
      <c r="M504" t="s">
        <v>3044</v>
      </c>
      <c r="N504" t="s">
        <v>3045</v>
      </c>
      <c r="O504" s="161" t="s">
        <v>1802</v>
      </c>
      <c r="P504" s="169">
        <v>0</v>
      </c>
      <c r="Q504" s="190">
        <v>0</v>
      </c>
      <c r="R504" s="162">
        <v>0</v>
      </c>
      <c r="S504" s="190">
        <v>0</v>
      </c>
      <c r="T504" s="190">
        <v>0</v>
      </c>
      <c r="U504" s="190">
        <v>0</v>
      </c>
      <c r="V504" s="162">
        <v>0</v>
      </c>
      <c r="W504" s="162">
        <v>0</v>
      </c>
      <c r="X504" s="190">
        <v>0</v>
      </c>
      <c r="Y504" s="190">
        <v>0</v>
      </c>
      <c r="Z504" s="190">
        <v>0</v>
      </c>
      <c r="AA504" s="162">
        <v>0</v>
      </c>
      <c r="AB504" s="162">
        <v>0</v>
      </c>
      <c r="AC504" s="169">
        <v>0</v>
      </c>
      <c r="AD504" s="169">
        <v>0</v>
      </c>
      <c r="AE504" s="169">
        <v>0</v>
      </c>
      <c r="AF504" s="162">
        <v>0</v>
      </c>
      <c r="AG504" s="162">
        <v>0</v>
      </c>
      <c r="AH504" s="169">
        <v>0</v>
      </c>
      <c r="AI504" s="169">
        <v>0</v>
      </c>
      <c r="AJ504" s="169">
        <v>0</v>
      </c>
      <c r="AK504" s="169">
        <v>0</v>
      </c>
      <c r="AL504" s="162">
        <v>0</v>
      </c>
      <c r="AM504" s="162">
        <v>0</v>
      </c>
      <c r="AN504" s="162">
        <v>0</v>
      </c>
      <c r="AO504" s="224">
        <v>0</v>
      </c>
      <c r="AP504" s="169">
        <v>0</v>
      </c>
      <c r="AQ504" s="169">
        <v>0</v>
      </c>
      <c r="AR504" s="169">
        <v>0</v>
      </c>
      <c r="AS504" s="162">
        <v>0</v>
      </c>
      <c r="AT504" s="162">
        <v>0</v>
      </c>
      <c r="AU504" s="162">
        <v>0</v>
      </c>
      <c r="AV504" s="169">
        <v>0</v>
      </c>
      <c r="AW504" s="169">
        <v>0</v>
      </c>
      <c r="AX504" s="169">
        <v>0</v>
      </c>
      <c r="AY504" s="169">
        <v>0</v>
      </c>
      <c r="AZ504" s="162">
        <v>0</v>
      </c>
      <c r="BA504" s="162">
        <v>0</v>
      </c>
      <c r="BB504" s="162">
        <v>0</v>
      </c>
      <c r="BC504" s="169">
        <v>0</v>
      </c>
      <c r="BD504" s="169">
        <v>0</v>
      </c>
      <c r="BE504" s="169">
        <v>0</v>
      </c>
      <c r="BF504" s="169">
        <v>0</v>
      </c>
      <c r="BG504" s="162">
        <v>0</v>
      </c>
      <c r="BH504" s="169">
        <v>0</v>
      </c>
      <c r="BI504" s="169">
        <v>0</v>
      </c>
      <c r="BJ504" s="169">
        <v>3273</v>
      </c>
      <c r="BK504" s="162">
        <v>0.88105873138809299</v>
      </c>
      <c r="BL504" s="169">
        <v>2883.7052278332285</v>
      </c>
      <c r="BM504" s="169">
        <v>3655</v>
      </c>
      <c r="BN504" s="169">
        <v>3262</v>
      </c>
      <c r="BO504" s="169">
        <v>3642.7161625420104</v>
      </c>
      <c r="BP504" s="169">
        <v>3273</v>
      </c>
      <c r="BQ504" s="162">
        <v>1.124441324735622</v>
      </c>
      <c r="BR504" s="169">
        <f t="shared" si="1"/>
        <v>3680.2964558596909</v>
      </c>
      <c r="BS504" s="169">
        <v>3299</v>
      </c>
      <c r="BT504" s="169">
        <v>0</v>
      </c>
      <c r="BU504" s="161" t="s">
        <v>1240</v>
      </c>
      <c r="BV504" s="161" t="s">
        <v>1374</v>
      </c>
      <c r="BW504" s="161" t="s">
        <v>1178</v>
      </c>
      <c r="BX504" s="161" t="s">
        <v>1261</v>
      </c>
      <c r="BY504" s="161" t="s">
        <v>1491</v>
      </c>
      <c r="BZ504" s="161" t="s">
        <v>1261</v>
      </c>
      <c r="CA504" s="161" t="s">
        <v>1262</v>
      </c>
      <c r="CB504" s="161" t="s">
        <v>1261</v>
      </c>
      <c r="CC504" s="161" t="s">
        <v>1262</v>
      </c>
      <c r="CD504" s="161" t="s">
        <v>1753</v>
      </c>
      <c r="CE504" s="161" t="s">
        <v>1753</v>
      </c>
      <c r="CF504" s="161" t="s">
        <v>1753</v>
      </c>
      <c r="CG504" s="161" t="s">
        <v>1754</v>
      </c>
      <c r="CH504" s="161" t="s">
        <v>1755</v>
      </c>
      <c r="CK504" s="161" t="s">
        <v>1495</v>
      </c>
      <c r="CL504" s="161" t="s">
        <v>1496</v>
      </c>
    </row>
    <row r="505" spans="1:90" x14ac:dyDescent="0.25">
      <c r="A505" s="161">
        <v>3041</v>
      </c>
      <c r="B505" s="201" t="s">
        <v>3078</v>
      </c>
      <c r="C505" s="161" t="s">
        <v>3078</v>
      </c>
      <c r="D505" s="201" t="s">
        <v>2169</v>
      </c>
      <c r="E505" s="207" t="s">
        <v>1369</v>
      </c>
      <c r="F505" s="161" t="s">
        <v>1834</v>
      </c>
      <c r="G505" s="161" t="s">
        <v>1835</v>
      </c>
      <c r="H505" s="161" t="s">
        <v>3036</v>
      </c>
      <c r="I505" s="161" t="s">
        <v>1825</v>
      </c>
      <c r="J505" s="161" t="s">
        <v>1826</v>
      </c>
      <c r="L505" t="s">
        <v>3043</v>
      </c>
      <c r="M505" t="s">
        <v>3044</v>
      </c>
      <c r="N505" t="s">
        <v>3045</v>
      </c>
      <c r="O505" s="161" t="s">
        <v>1802</v>
      </c>
      <c r="P505" s="169">
        <v>0</v>
      </c>
      <c r="Q505" s="190">
        <v>0</v>
      </c>
      <c r="R505" s="162">
        <v>0</v>
      </c>
      <c r="S505" s="190">
        <v>0</v>
      </c>
      <c r="T505" s="190">
        <v>0</v>
      </c>
      <c r="U505" s="190">
        <v>0</v>
      </c>
      <c r="V505" s="162">
        <v>0</v>
      </c>
      <c r="W505" s="162">
        <v>0</v>
      </c>
      <c r="X505" s="190">
        <v>0</v>
      </c>
      <c r="Y505" s="190">
        <v>0</v>
      </c>
      <c r="Z505" s="190">
        <v>0</v>
      </c>
      <c r="AA505" s="162">
        <v>0</v>
      </c>
      <c r="AB505" s="162">
        <v>0</v>
      </c>
      <c r="AC505" s="169">
        <v>0</v>
      </c>
      <c r="AD505" s="169">
        <v>0</v>
      </c>
      <c r="AE505" s="169">
        <v>0</v>
      </c>
      <c r="AF505" s="162">
        <v>0</v>
      </c>
      <c r="AG505" s="162">
        <v>0</v>
      </c>
      <c r="AH505" s="169">
        <v>0</v>
      </c>
      <c r="AI505" s="169">
        <v>0</v>
      </c>
      <c r="AJ505" s="169">
        <v>0</v>
      </c>
      <c r="AK505" s="169">
        <v>0</v>
      </c>
      <c r="AL505" s="162">
        <v>0</v>
      </c>
      <c r="AM505" s="162">
        <v>0</v>
      </c>
      <c r="AN505" s="162">
        <v>0</v>
      </c>
      <c r="AO505" s="224">
        <v>0</v>
      </c>
      <c r="AP505" s="169">
        <v>0</v>
      </c>
      <c r="AQ505" s="169">
        <v>0</v>
      </c>
      <c r="AR505" s="169">
        <v>0</v>
      </c>
      <c r="AS505" s="162">
        <v>0</v>
      </c>
      <c r="AT505" s="162">
        <v>0</v>
      </c>
      <c r="AU505" s="162">
        <v>0</v>
      </c>
      <c r="AV505" s="169">
        <v>0</v>
      </c>
      <c r="AW505" s="169">
        <v>0</v>
      </c>
      <c r="AX505" s="169">
        <v>0</v>
      </c>
      <c r="AY505" s="169">
        <v>0</v>
      </c>
      <c r="AZ505" s="162">
        <v>0</v>
      </c>
      <c r="BA505" s="162">
        <v>0</v>
      </c>
      <c r="BB505" s="162">
        <v>0</v>
      </c>
      <c r="BC505" s="169">
        <v>0</v>
      </c>
      <c r="BD505" s="169">
        <v>0</v>
      </c>
      <c r="BE505" s="169">
        <v>0</v>
      </c>
      <c r="BF505" s="169">
        <v>0</v>
      </c>
      <c r="BG505" s="162">
        <v>0</v>
      </c>
      <c r="BH505" s="169">
        <v>0</v>
      </c>
      <c r="BI505" s="169">
        <v>0</v>
      </c>
      <c r="BJ505" s="169">
        <v>4608</v>
      </c>
      <c r="BK505" s="162">
        <v>0.88764614738568204</v>
      </c>
      <c r="BL505" s="169">
        <v>4090.2734471532231</v>
      </c>
      <c r="BM505" s="169">
        <v>4917</v>
      </c>
      <c r="BN505" s="169">
        <v>4636</v>
      </c>
      <c r="BO505" s="169">
        <v>4946.877604166667</v>
      </c>
      <c r="BP505" s="169">
        <v>4667</v>
      </c>
      <c r="BQ505" s="162">
        <v>1.1014345436703781</v>
      </c>
      <c r="BR505" s="169">
        <f t="shared" si="1"/>
        <v>5140.3950153096548</v>
      </c>
      <c r="BS505" s="169">
        <v>4767</v>
      </c>
      <c r="BT505" s="169">
        <v>0</v>
      </c>
      <c r="BU505" s="161" t="s">
        <v>1240</v>
      </c>
      <c r="BV505" s="161" t="s">
        <v>1374</v>
      </c>
      <c r="BW505" s="161" t="s">
        <v>1178</v>
      </c>
      <c r="BX505" s="161" t="s">
        <v>1261</v>
      </c>
      <c r="BY505" s="161" t="s">
        <v>1491</v>
      </c>
      <c r="BZ505" s="161" t="s">
        <v>1261</v>
      </c>
      <c r="CA505" s="161" t="s">
        <v>1262</v>
      </c>
      <c r="CB505" s="161" t="s">
        <v>1261</v>
      </c>
      <c r="CC505" s="161" t="s">
        <v>1262</v>
      </c>
      <c r="CD505" s="161" t="s">
        <v>1753</v>
      </c>
      <c r="CE505" s="161" t="s">
        <v>1753</v>
      </c>
      <c r="CF505" s="161" t="s">
        <v>1753</v>
      </c>
      <c r="CG505" s="161" t="s">
        <v>1754</v>
      </c>
      <c r="CH505" s="161" t="s">
        <v>1755</v>
      </c>
      <c r="CK505" s="161" t="s">
        <v>1495</v>
      </c>
      <c r="CL505" s="161" t="s">
        <v>1496</v>
      </c>
    </row>
    <row r="506" spans="1:90" x14ac:dyDescent="0.25">
      <c r="A506" s="161">
        <v>3042</v>
      </c>
      <c r="B506" s="201" t="s">
        <v>3079</v>
      </c>
      <c r="C506" s="161" t="s">
        <v>3079</v>
      </c>
      <c r="D506" s="201" t="s">
        <v>2169</v>
      </c>
      <c r="E506" s="207" t="s">
        <v>1369</v>
      </c>
      <c r="F506" s="161" t="s">
        <v>1838</v>
      </c>
      <c r="G506" s="161" t="s">
        <v>1839</v>
      </c>
      <c r="H506" s="161" t="s">
        <v>3036</v>
      </c>
      <c r="I506" s="161" t="s">
        <v>1825</v>
      </c>
      <c r="J506" s="161" t="s">
        <v>1826</v>
      </c>
      <c r="L506" t="s">
        <v>3043</v>
      </c>
      <c r="M506" t="s">
        <v>3044</v>
      </c>
      <c r="N506" t="s">
        <v>3045</v>
      </c>
      <c r="O506" s="161" t="s">
        <v>1802</v>
      </c>
      <c r="P506" s="169">
        <v>0</v>
      </c>
      <c r="Q506" s="190">
        <v>0</v>
      </c>
      <c r="R506" s="162">
        <v>0</v>
      </c>
      <c r="S506" s="190">
        <v>0</v>
      </c>
      <c r="T506" s="190">
        <v>0</v>
      </c>
      <c r="U506" s="190">
        <v>0</v>
      </c>
      <c r="V506" s="162">
        <v>0</v>
      </c>
      <c r="W506" s="162">
        <v>0</v>
      </c>
      <c r="X506" s="190">
        <v>0</v>
      </c>
      <c r="Y506" s="190">
        <v>0</v>
      </c>
      <c r="Z506" s="190">
        <v>0</v>
      </c>
      <c r="AA506" s="162">
        <v>0</v>
      </c>
      <c r="AB506" s="162">
        <v>0</v>
      </c>
      <c r="AC506" s="169">
        <v>0</v>
      </c>
      <c r="AD506" s="169">
        <v>0</v>
      </c>
      <c r="AE506" s="169">
        <v>0</v>
      </c>
      <c r="AF506" s="162">
        <v>0</v>
      </c>
      <c r="AG506" s="162">
        <v>0</v>
      </c>
      <c r="AH506" s="169">
        <v>0</v>
      </c>
      <c r="AI506" s="169">
        <v>0</v>
      </c>
      <c r="AJ506" s="169">
        <v>0</v>
      </c>
      <c r="AK506" s="169">
        <v>0</v>
      </c>
      <c r="AL506" s="162">
        <v>0</v>
      </c>
      <c r="AM506" s="162">
        <v>0</v>
      </c>
      <c r="AN506" s="162">
        <v>0</v>
      </c>
      <c r="AO506" s="224">
        <v>0</v>
      </c>
      <c r="AP506" s="169">
        <v>0</v>
      </c>
      <c r="AQ506" s="169">
        <v>0</v>
      </c>
      <c r="AR506" s="169">
        <v>0</v>
      </c>
      <c r="AS506" s="162">
        <v>0</v>
      </c>
      <c r="AT506" s="162">
        <v>0</v>
      </c>
      <c r="AU506" s="162">
        <v>0</v>
      </c>
      <c r="AV506" s="169">
        <v>0</v>
      </c>
      <c r="AW506" s="169">
        <v>0</v>
      </c>
      <c r="AX506" s="169">
        <v>0</v>
      </c>
      <c r="AY506" s="169">
        <v>0</v>
      </c>
      <c r="AZ506" s="162">
        <v>0</v>
      </c>
      <c r="BA506" s="162">
        <v>0</v>
      </c>
      <c r="BB506" s="162">
        <v>0</v>
      </c>
      <c r="BC506" s="169">
        <v>0</v>
      </c>
      <c r="BD506" s="169">
        <v>0</v>
      </c>
      <c r="BE506" s="169">
        <v>0</v>
      </c>
      <c r="BF506" s="169">
        <v>0</v>
      </c>
      <c r="BG506" s="162">
        <v>0</v>
      </c>
      <c r="BH506" s="169">
        <v>0</v>
      </c>
      <c r="BI506" s="169">
        <v>0</v>
      </c>
      <c r="BJ506" s="169">
        <v>2486</v>
      </c>
      <c r="BK506" s="162">
        <v>0.90761524422414885</v>
      </c>
      <c r="BL506" s="169">
        <v>2256.3314971412342</v>
      </c>
      <c r="BM506" s="169">
        <v>2136</v>
      </c>
      <c r="BN506" s="169">
        <v>2546</v>
      </c>
      <c r="BO506" s="169">
        <v>2187.5526950925182</v>
      </c>
      <c r="BP506" s="169">
        <v>2611</v>
      </c>
      <c r="BQ506" s="162">
        <v>0.87784677849727188</v>
      </c>
      <c r="BR506" s="169">
        <f t="shared" si="1"/>
        <v>2292.0579386563768</v>
      </c>
      <c r="BS506" s="169">
        <v>2645</v>
      </c>
      <c r="BT506" s="169">
        <v>0</v>
      </c>
      <c r="BU506" s="161" t="s">
        <v>1240</v>
      </c>
      <c r="BV506" s="161" t="s">
        <v>1374</v>
      </c>
      <c r="BW506" s="161" t="s">
        <v>1178</v>
      </c>
      <c r="BX506" s="161" t="s">
        <v>1261</v>
      </c>
      <c r="BY506" s="161" t="s">
        <v>1491</v>
      </c>
      <c r="BZ506" s="161" t="s">
        <v>1261</v>
      </c>
      <c r="CA506" s="161" t="s">
        <v>1262</v>
      </c>
      <c r="CB506" s="161" t="s">
        <v>1261</v>
      </c>
      <c r="CC506" s="161" t="s">
        <v>1262</v>
      </c>
      <c r="CD506" s="161" t="s">
        <v>1753</v>
      </c>
      <c r="CE506" s="161" t="s">
        <v>1753</v>
      </c>
      <c r="CF506" s="161" t="s">
        <v>1753</v>
      </c>
      <c r="CG506" s="161" t="s">
        <v>1754</v>
      </c>
      <c r="CH506" s="161" t="s">
        <v>1755</v>
      </c>
      <c r="CK506" s="161" t="s">
        <v>1495</v>
      </c>
      <c r="CL506" s="161" t="s">
        <v>1496</v>
      </c>
    </row>
    <row r="507" spans="1:90" x14ac:dyDescent="0.25">
      <c r="A507" s="161">
        <v>3043</v>
      </c>
      <c r="B507" s="201" t="s">
        <v>3080</v>
      </c>
      <c r="C507" s="161" t="s">
        <v>3080</v>
      </c>
      <c r="D507" s="201" t="s">
        <v>2169</v>
      </c>
      <c r="E507" s="207" t="s">
        <v>1369</v>
      </c>
      <c r="F507" s="161" t="s">
        <v>1842</v>
      </c>
      <c r="G507" s="161" t="s">
        <v>1843</v>
      </c>
      <c r="H507" s="161" t="s">
        <v>3036</v>
      </c>
      <c r="I507" s="161" t="s">
        <v>1825</v>
      </c>
      <c r="J507" s="161" t="s">
        <v>1826</v>
      </c>
      <c r="L507" t="s">
        <v>3043</v>
      </c>
      <c r="M507" t="s">
        <v>3044</v>
      </c>
      <c r="N507" t="s">
        <v>3045</v>
      </c>
      <c r="O507" s="161" t="s">
        <v>1802</v>
      </c>
      <c r="P507" s="169">
        <v>0</v>
      </c>
      <c r="Q507" s="190">
        <v>0</v>
      </c>
      <c r="R507" s="162">
        <v>0</v>
      </c>
      <c r="S507" s="190">
        <v>0</v>
      </c>
      <c r="T507" s="190">
        <v>0</v>
      </c>
      <c r="U507" s="190">
        <v>0</v>
      </c>
      <c r="V507" s="162">
        <v>0</v>
      </c>
      <c r="W507" s="162">
        <v>0</v>
      </c>
      <c r="X507" s="190">
        <v>0</v>
      </c>
      <c r="Y507" s="190">
        <v>0</v>
      </c>
      <c r="Z507" s="190">
        <v>0</v>
      </c>
      <c r="AA507" s="162">
        <v>0</v>
      </c>
      <c r="AB507" s="162">
        <v>0</v>
      </c>
      <c r="AC507" s="169">
        <v>0</v>
      </c>
      <c r="AD507" s="169">
        <v>0</v>
      </c>
      <c r="AE507" s="169">
        <v>0</v>
      </c>
      <c r="AF507" s="162">
        <v>0</v>
      </c>
      <c r="AG507" s="162">
        <v>0</v>
      </c>
      <c r="AH507" s="169">
        <v>0</v>
      </c>
      <c r="AI507" s="169">
        <v>0</v>
      </c>
      <c r="AJ507" s="169">
        <v>0</v>
      </c>
      <c r="AK507" s="169">
        <v>0</v>
      </c>
      <c r="AL507" s="162">
        <v>0</v>
      </c>
      <c r="AM507" s="162">
        <v>0</v>
      </c>
      <c r="AN507" s="162">
        <v>0</v>
      </c>
      <c r="AO507" s="224">
        <v>0</v>
      </c>
      <c r="AP507" s="169">
        <v>0</v>
      </c>
      <c r="AQ507" s="169">
        <v>0</v>
      </c>
      <c r="AR507" s="169">
        <v>0</v>
      </c>
      <c r="AS507" s="162">
        <v>0</v>
      </c>
      <c r="AT507" s="162">
        <v>0</v>
      </c>
      <c r="AU507" s="162">
        <v>0</v>
      </c>
      <c r="AV507" s="169">
        <v>0</v>
      </c>
      <c r="AW507" s="169">
        <v>0</v>
      </c>
      <c r="AX507" s="169">
        <v>0</v>
      </c>
      <c r="AY507" s="169">
        <v>0</v>
      </c>
      <c r="AZ507" s="162">
        <v>0</v>
      </c>
      <c r="BA507" s="162">
        <v>0</v>
      </c>
      <c r="BB507" s="162">
        <v>0</v>
      </c>
      <c r="BC507" s="169">
        <v>0</v>
      </c>
      <c r="BD507" s="169">
        <v>0</v>
      </c>
      <c r="BE507" s="169">
        <v>0</v>
      </c>
      <c r="BF507" s="169">
        <v>0</v>
      </c>
      <c r="BG507" s="162">
        <v>0</v>
      </c>
      <c r="BH507" s="169">
        <v>0</v>
      </c>
      <c r="BI507" s="169">
        <v>0</v>
      </c>
      <c r="BJ507" s="169">
        <v>4674</v>
      </c>
      <c r="BK507" s="162">
        <v>0.86216270663651395</v>
      </c>
      <c r="BL507" s="169">
        <v>4029.7484908190663</v>
      </c>
      <c r="BM507" s="169">
        <v>4937</v>
      </c>
      <c r="BN507" s="169">
        <v>4648</v>
      </c>
      <c r="BO507" s="169">
        <v>4909.5370132648695</v>
      </c>
      <c r="BP507" s="169">
        <v>4650</v>
      </c>
      <c r="BQ507" s="162">
        <v>1.0995942640072442</v>
      </c>
      <c r="BR507" s="169">
        <f t="shared" si="1"/>
        <v>5113.1133276336859</v>
      </c>
      <c r="BS507" s="169">
        <v>4862</v>
      </c>
      <c r="BT507" s="169">
        <v>0</v>
      </c>
      <c r="BU507" s="161" t="s">
        <v>1240</v>
      </c>
      <c r="BV507" s="161" t="s">
        <v>1374</v>
      </c>
      <c r="BW507" s="161" t="s">
        <v>1178</v>
      </c>
      <c r="BX507" s="161" t="s">
        <v>1261</v>
      </c>
      <c r="BY507" s="161" t="s">
        <v>1491</v>
      </c>
      <c r="BZ507" s="161" t="s">
        <v>1261</v>
      </c>
      <c r="CA507" s="161" t="s">
        <v>1262</v>
      </c>
      <c r="CB507" s="161" t="s">
        <v>1261</v>
      </c>
      <c r="CC507" s="161" t="s">
        <v>1262</v>
      </c>
      <c r="CD507" s="161" t="s">
        <v>1753</v>
      </c>
      <c r="CE507" s="161" t="s">
        <v>1753</v>
      </c>
      <c r="CF507" s="161" t="s">
        <v>1753</v>
      </c>
      <c r="CG507" s="161" t="s">
        <v>1754</v>
      </c>
      <c r="CH507" s="161" t="s">
        <v>1755</v>
      </c>
      <c r="CK507" s="161" t="s">
        <v>1495</v>
      </c>
      <c r="CL507" s="161" t="s">
        <v>1496</v>
      </c>
    </row>
    <row r="508" spans="1:90" x14ac:dyDescent="0.25">
      <c r="A508" s="161">
        <v>3044</v>
      </c>
      <c r="B508" s="201" t="s">
        <v>3081</v>
      </c>
      <c r="C508" s="161" t="s">
        <v>3081</v>
      </c>
      <c r="D508" s="201" t="s">
        <v>2169</v>
      </c>
      <c r="E508" s="207" t="s">
        <v>1369</v>
      </c>
      <c r="F508" s="161" t="s">
        <v>1846</v>
      </c>
      <c r="G508" s="161" t="s">
        <v>1847</v>
      </c>
      <c r="H508" s="161" t="s">
        <v>3036</v>
      </c>
      <c r="I508" s="161" t="s">
        <v>1825</v>
      </c>
      <c r="J508" s="161" t="s">
        <v>1826</v>
      </c>
      <c r="L508" t="s">
        <v>3043</v>
      </c>
      <c r="M508" t="s">
        <v>3044</v>
      </c>
      <c r="N508" t="s">
        <v>3045</v>
      </c>
      <c r="O508" s="161" t="s">
        <v>1802</v>
      </c>
      <c r="P508" s="169">
        <v>0</v>
      </c>
      <c r="Q508" s="190">
        <v>0</v>
      </c>
      <c r="R508" s="162">
        <v>0</v>
      </c>
      <c r="S508" s="190">
        <v>0</v>
      </c>
      <c r="T508" s="190">
        <v>0</v>
      </c>
      <c r="U508" s="190">
        <v>0</v>
      </c>
      <c r="V508" s="162">
        <v>0</v>
      </c>
      <c r="W508" s="162">
        <v>0</v>
      </c>
      <c r="X508" s="190">
        <v>0</v>
      </c>
      <c r="Y508" s="190">
        <v>0</v>
      </c>
      <c r="Z508" s="190">
        <v>0</v>
      </c>
      <c r="AA508" s="162">
        <v>0</v>
      </c>
      <c r="AB508" s="162">
        <v>0</v>
      </c>
      <c r="AC508" s="169">
        <v>0</v>
      </c>
      <c r="AD508" s="169">
        <v>0</v>
      </c>
      <c r="AE508" s="169">
        <v>0</v>
      </c>
      <c r="AF508" s="162">
        <v>0</v>
      </c>
      <c r="AG508" s="162">
        <v>0</v>
      </c>
      <c r="AH508" s="169">
        <v>0</v>
      </c>
      <c r="AI508" s="169">
        <v>0</v>
      </c>
      <c r="AJ508" s="169">
        <v>0</v>
      </c>
      <c r="AK508" s="169">
        <v>0</v>
      </c>
      <c r="AL508" s="162">
        <v>0</v>
      </c>
      <c r="AM508" s="162">
        <v>0</v>
      </c>
      <c r="AN508" s="162">
        <v>0</v>
      </c>
      <c r="AO508" s="224">
        <v>0</v>
      </c>
      <c r="AP508" s="169">
        <v>0</v>
      </c>
      <c r="AQ508" s="169">
        <v>0</v>
      </c>
      <c r="AR508" s="169">
        <v>0</v>
      </c>
      <c r="AS508" s="162">
        <v>0</v>
      </c>
      <c r="AT508" s="162">
        <v>0</v>
      </c>
      <c r="AU508" s="162">
        <v>0</v>
      </c>
      <c r="AV508" s="169">
        <v>0</v>
      </c>
      <c r="AW508" s="169">
        <v>0</v>
      </c>
      <c r="AX508" s="169">
        <v>0</v>
      </c>
      <c r="AY508" s="169">
        <v>0</v>
      </c>
      <c r="AZ508" s="162">
        <v>0</v>
      </c>
      <c r="BA508" s="162">
        <v>0</v>
      </c>
      <c r="BB508" s="162">
        <v>0</v>
      </c>
      <c r="BC508" s="169">
        <v>0</v>
      </c>
      <c r="BD508" s="169">
        <v>0</v>
      </c>
      <c r="BE508" s="169">
        <v>0</v>
      </c>
      <c r="BF508" s="169">
        <v>0</v>
      </c>
      <c r="BG508" s="162">
        <v>0</v>
      </c>
      <c r="BH508" s="169">
        <v>0</v>
      </c>
      <c r="BI508" s="169">
        <v>0</v>
      </c>
      <c r="BJ508" s="169">
        <v>4441</v>
      </c>
      <c r="BK508" s="162">
        <v>0.86649240683753403</v>
      </c>
      <c r="BL508" s="169">
        <v>3848.0927787654887</v>
      </c>
      <c r="BM508" s="169">
        <v>4696</v>
      </c>
      <c r="BN508" s="169">
        <v>4434</v>
      </c>
      <c r="BO508" s="169">
        <v>4688.598063499212</v>
      </c>
      <c r="BP508" s="169">
        <v>4504</v>
      </c>
      <c r="BQ508" s="162">
        <v>1.0831945638529015</v>
      </c>
      <c r="BR508" s="169">
        <f t="shared" si="1"/>
        <v>4878.7083155934679</v>
      </c>
      <c r="BS508" s="169">
        <v>4506</v>
      </c>
      <c r="BT508" s="169">
        <v>0</v>
      </c>
      <c r="BU508" s="161" t="s">
        <v>1240</v>
      </c>
      <c r="BV508" s="161" t="s">
        <v>1374</v>
      </c>
      <c r="BW508" s="161" t="s">
        <v>1178</v>
      </c>
      <c r="BX508" s="161" t="s">
        <v>1261</v>
      </c>
      <c r="BY508" s="161" t="s">
        <v>1491</v>
      </c>
      <c r="BZ508" s="161" t="s">
        <v>1261</v>
      </c>
      <c r="CA508" s="161" t="s">
        <v>1262</v>
      </c>
      <c r="CB508" s="161" t="s">
        <v>1261</v>
      </c>
      <c r="CC508" s="161" t="s">
        <v>1262</v>
      </c>
      <c r="CD508" s="161" t="s">
        <v>1753</v>
      </c>
      <c r="CE508" s="161" t="s">
        <v>1753</v>
      </c>
      <c r="CF508" s="161" t="s">
        <v>1753</v>
      </c>
      <c r="CG508" s="161" t="s">
        <v>1754</v>
      </c>
      <c r="CH508" s="161" t="s">
        <v>1755</v>
      </c>
      <c r="CK508" s="161" t="s">
        <v>1495</v>
      </c>
      <c r="CL508" s="161" t="s">
        <v>1496</v>
      </c>
    </row>
    <row r="509" spans="1:90" x14ac:dyDescent="0.25">
      <c r="A509" s="161">
        <v>3045</v>
      </c>
      <c r="B509" s="201" t="s">
        <v>3082</v>
      </c>
      <c r="C509" s="161" t="s">
        <v>3082</v>
      </c>
      <c r="D509" s="201" t="s">
        <v>2169</v>
      </c>
      <c r="E509" s="207" t="s">
        <v>1369</v>
      </c>
      <c r="F509" s="161" t="s">
        <v>1850</v>
      </c>
      <c r="G509" s="161" t="s">
        <v>1851</v>
      </c>
      <c r="H509" s="161" t="s">
        <v>3036</v>
      </c>
      <c r="I509" s="161" t="s">
        <v>1751</v>
      </c>
      <c r="J509" s="220" t="s">
        <v>1752</v>
      </c>
      <c r="L509" t="s">
        <v>3043</v>
      </c>
      <c r="M509" t="s">
        <v>3044</v>
      </c>
      <c r="N509" t="s">
        <v>3045</v>
      </c>
      <c r="O509" s="161" t="s">
        <v>1802</v>
      </c>
      <c r="P509" s="169">
        <v>0</v>
      </c>
      <c r="Q509" s="190">
        <v>0</v>
      </c>
      <c r="R509" s="162">
        <v>0</v>
      </c>
      <c r="S509" s="190">
        <v>0</v>
      </c>
      <c r="T509" s="190">
        <v>0</v>
      </c>
      <c r="U509" s="190">
        <v>0</v>
      </c>
      <c r="V509" s="162">
        <v>0</v>
      </c>
      <c r="W509" s="162">
        <v>0</v>
      </c>
      <c r="X509" s="190">
        <v>0</v>
      </c>
      <c r="Y509" s="190">
        <v>0</v>
      </c>
      <c r="Z509" s="190">
        <v>0</v>
      </c>
      <c r="AA509" s="162">
        <v>0</v>
      </c>
      <c r="AB509" s="162">
        <v>0</v>
      </c>
      <c r="AC509" s="169">
        <v>0</v>
      </c>
      <c r="AD509" s="169">
        <v>0</v>
      </c>
      <c r="AE509" s="169">
        <v>0</v>
      </c>
      <c r="AF509" s="162">
        <v>0</v>
      </c>
      <c r="AG509" s="162">
        <v>0</v>
      </c>
      <c r="AH509" s="169">
        <v>0</v>
      </c>
      <c r="AI509" s="169">
        <v>0</v>
      </c>
      <c r="AJ509" s="169">
        <v>0</v>
      </c>
      <c r="AK509" s="169">
        <v>0</v>
      </c>
      <c r="AL509" s="162">
        <v>0</v>
      </c>
      <c r="AM509" s="162">
        <v>0</v>
      </c>
      <c r="AN509" s="162">
        <v>0</v>
      </c>
      <c r="AO509" s="224">
        <v>0</v>
      </c>
      <c r="AP509" s="169">
        <v>0</v>
      </c>
      <c r="AQ509" s="169">
        <v>0</v>
      </c>
      <c r="AR509" s="169">
        <v>0</v>
      </c>
      <c r="AS509" s="162">
        <v>0</v>
      </c>
      <c r="AT509" s="162">
        <v>0</v>
      </c>
      <c r="AU509" s="162">
        <v>0</v>
      </c>
      <c r="AV509" s="169">
        <v>0</v>
      </c>
      <c r="AW509" s="169">
        <v>0</v>
      </c>
      <c r="AX509" s="169">
        <v>0</v>
      </c>
      <c r="AY509" s="169">
        <v>0</v>
      </c>
      <c r="AZ509" s="162">
        <v>0</v>
      </c>
      <c r="BA509" s="162">
        <v>0</v>
      </c>
      <c r="BB509" s="162">
        <v>0</v>
      </c>
      <c r="BC509" s="169">
        <v>0</v>
      </c>
      <c r="BD509" s="169">
        <v>0</v>
      </c>
      <c r="BE509" s="169">
        <v>0</v>
      </c>
      <c r="BF509" s="169">
        <v>0</v>
      </c>
      <c r="BG509" s="162">
        <v>0</v>
      </c>
      <c r="BH509" s="169">
        <v>0</v>
      </c>
      <c r="BI509" s="169">
        <v>0</v>
      </c>
      <c r="BJ509" s="169">
        <v>3467</v>
      </c>
      <c r="BK509" s="162">
        <v>0.85527174581643595</v>
      </c>
      <c r="BL509" s="169">
        <v>2965.2271427455835</v>
      </c>
      <c r="BM509" s="169">
        <v>4066</v>
      </c>
      <c r="BN509" s="169">
        <v>3465</v>
      </c>
      <c r="BO509" s="169">
        <v>4063.6544563022785</v>
      </c>
      <c r="BP509" s="169">
        <v>3492</v>
      </c>
      <c r="BQ509" s="162">
        <v>1.1247801242632514</v>
      </c>
      <c r="BR509" s="169">
        <f t="shared" si="1"/>
        <v>3927.7321939272738</v>
      </c>
      <c r="BS509" s="169">
        <v>3479</v>
      </c>
      <c r="BT509" s="169">
        <v>0</v>
      </c>
      <c r="BU509" s="161" t="s">
        <v>1240</v>
      </c>
      <c r="BV509" s="161" t="s">
        <v>1374</v>
      </c>
      <c r="BW509" s="161" t="s">
        <v>1178</v>
      </c>
      <c r="BX509" s="161" t="s">
        <v>1261</v>
      </c>
      <c r="BY509" s="161" t="s">
        <v>1491</v>
      </c>
      <c r="BZ509" s="161" t="s">
        <v>1261</v>
      </c>
      <c r="CA509" s="161" t="s">
        <v>1262</v>
      </c>
      <c r="CB509" s="161" t="s">
        <v>1261</v>
      </c>
      <c r="CC509" s="161" t="s">
        <v>1262</v>
      </c>
      <c r="CD509" s="161" t="s">
        <v>1753</v>
      </c>
      <c r="CE509" s="161" t="s">
        <v>1753</v>
      </c>
      <c r="CF509" s="161" t="s">
        <v>1753</v>
      </c>
      <c r="CG509" s="161" t="s">
        <v>1754</v>
      </c>
      <c r="CH509" s="161" t="s">
        <v>1755</v>
      </c>
      <c r="CK509" s="161" t="s">
        <v>1495</v>
      </c>
      <c r="CL509" s="161" t="s">
        <v>1496</v>
      </c>
    </row>
    <row r="510" spans="1:90" x14ac:dyDescent="0.25">
      <c r="A510" s="161">
        <v>3046</v>
      </c>
      <c r="B510" s="201" t="s">
        <v>3083</v>
      </c>
      <c r="C510" s="161" t="s">
        <v>3083</v>
      </c>
      <c r="D510" s="201" t="s">
        <v>2169</v>
      </c>
      <c r="E510" s="207" t="s">
        <v>1369</v>
      </c>
      <c r="F510" s="161" t="s">
        <v>1854</v>
      </c>
      <c r="G510" s="161" t="s">
        <v>1855</v>
      </c>
      <c r="H510" s="161" t="s">
        <v>3036</v>
      </c>
      <c r="I510" s="161" t="s">
        <v>1751</v>
      </c>
      <c r="J510" s="220" t="s">
        <v>1752</v>
      </c>
      <c r="L510" t="s">
        <v>3043</v>
      </c>
      <c r="M510" t="s">
        <v>3044</v>
      </c>
      <c r="N510" t="s">
        <v>3045</v>
      </c>
      <c r="O510" s="161" t="s">
        <v>1802</v>
      </c>
      <c r="P510" s="169">
        <v>0</v>
      </c>
      <c r="Q510" s="190">
        <v>0</v>
      </c>
      <c r="R510" s="162">
        <v>0</v>
      </c>
      <c r="S510" s="190">
        <v>0</v>
      </c>
      <c r="T510" s="190">
        <v>0</v>
      </c>
      <c r="U510" s="190">
        <v>0</v>
      </c>
      <c r="V510" s="162">
        <v>0</v>
      </c>
      <c r="W510" s="162">
        <v>0</v>
      </c>
      <c r="X510" s="190">
        <v>0</v>
      </c>
      <c r="Y510" s="190">
        <v>0</v>
      </c>
      <c r="Z510" s="190">
        <v>0</v>
      </c>
      <c r="AA510" s="162">
        <v>0</v>
      </c>
      <c r="AB510" s="162">
        <v>0</v>
      </c>
      <c r="AC510" s="169">
        <v>0</v>
      </c>
      <c r="AD510" s="169">
        <v>0</v>
      </c>
      <c r="AE510" s="169">
        <v>0</v>
      </c>
      <c r="AF510" s="162">
        <v>0</v>
      </c>
      <c r="AG510" s="162">
        <v>0</v>
      </c>
      <c r="AH510" s="169">
        <v>0</v>
      </c>
      <c r="AI510" s="169">
        <v>0</v>
      </c>
      <c r="AJ510" s="169">
        <v>0</v>
      </c>
      <c r="AK510" s="169">
        <v>0</v>
      </c>
      <c r="AL510" s="162">
        <v>0</v>
      </c>
      <c r="AM510" s="162">
        <v>0</v>
      </c>
      <c r="AN510" s="162">
        <v>0</v>
      </c>
      <c r="AO510" s="224">
        <v>0</v>
      </c>
      <c r="AP510" s="169">
        <v>0</v>
      </c>
      <c r="AQ510" s="169">
        <v>0</v>
      </c>
      <c r="AR510" s="169">
        <v>0</v>
      </c>
      <c r="AS510" s="162">
        <v>0</v>
      </c>
      <c r="AT510" s="162">
        <v>0</v>
      </c>
      <c r="AU510" s="162">
        <v>0</v>
      </c>
      <c r="AV510" s="169">
        <v>0</v>
      </c>
      <c r="AW510" s="169">
        <v>0</v>
      </c>
      <c r="AX510" s="169">
        <v>0</v>
      </c>
      <c r="AY510" s="169">
        <v>0</v>
      </c>
      <c r="AZ510" s="162">
        <v>0</v>
      </c>
      <c r="BA510" s="162">
        <v>0</v>
      </c>
      <c r="BB510" s="162">
        <v>0</v>
      </c>
      <c r="BC510" s="169">
        <v>0</v>
      </c>
      <c r="BD510" s="169">
        <v>0</v>
      </c>
      <c r="BE510" s="169">
        <v>0</v>
      </c>
      <c r="BF510" s="169">
        <v>0</v>
      </c>
      <c r="BG510" s="162">
        <v>0</v>
      </c>
      <c r="BH510" s="169">
        <v>0</v>
      </c>
      <c r="BI510" s="169">
        <v>0</v>
      </c>
      <c r="BJ510" s="169">
        <v>2212</v>
      </c>
      <c r="BK510" s="162">
        <v>0.873191054866998</v>
      </c>
      <c r="BL510" s="169">
        <v>1931.4986133657997</v>
      </c>
      <c r="BM510" s="169">
        <v>2490</v>
      </c>
      <c r="BN510" s="169">
        <v>2219</v>
      </c>
      <c r="BO510" s="169">
        <v>2497.8797468354433</v>
      </c>
      <c r="BP510" s="169">
        <v>2189</v>
      </c>
      <c r="BQ510" s="162">
        <v>1.1625822553663485</v>
      </c>
      <c r="BR510" s="169">
        <f t="shared" si="1"/>
        <v>2544.8925569969369</v>
      </c>
      <c r="BS510" s="169">
        <v>2211</v>
      </c>
      <c r="BT510" s="169">
        <v>0</v>
      </c>
      <c r="BU510" s="161" t="s">
        <v>1240</v>
      </c>
      <c r="BV510" s="161" t="s">
        <v>1374</v>
      </c>
      <c r="BW510" s="161" t="s">
        <v>1178</v>
      </c>
      <c r="BX510" s="161" t="s">
        <v>1261</v>
      </c>
      <c r="BY510" s="161" t="s">
        <v>1491</v>
      </c>
      <c r="BZ510" s="161" t="s">
        <v>1261</v>
      </c>
      <c r="CA510" s="161" t="s">
        <v>1262</v>
      </c>
      <c r="CB510" s="161" t="s">
        <v>1261</v>
      </c>
      <c r="CC510" s="161" t="s">
        <v>1262</v>
      </c>
      <c r="CD510" s="161" t="s">
        <v>1753</v>
      </c>
      <c r="CE510" s="161" t="s">
        <v>1753</v>
      </c>
      <c r="CF510" s="161" t="s">
        <v>1753</v>
      </c>
      <c r="CG510" s="161" t="s">
        <v>1754</v>
      </c>
      <c r="CH510" s="161" t="s">
        <v>1755</v>
      </c>
      <c r="CK510" s="161" t="s">
        <v>1495</v>
      </c>
      <c r="CL510" s="161" t="s">
        <v>1496</v>
      </c>
    </row>
    <row r="511" spans="1:90" x14ac:dyDescent="0.25">
      <c r="A511" s="161">
        <v>3047</v>
      </c>
      <c r="B511" s="201" t="s">
        <v>3084</v>
      </c>
      <c r="C511" s="161" t="s">
        <v>3084</v>
      </c>
      <c r="D511" s="201" t="s">
        <v>2169</v>
      </c>
      <c r="E511" s="207" t="s">
        <v>1369</v>
      </c>
      <c r="F511" s="161" t="s">
        <v>1858</v>
      </c>
      <c r="G511" s="161" t="s">
        <v>1859</v>
      </c>
      <c r="H511" s="161" t="s">
        <v>3036</v>
      </c>
      <c r="I511" s="161" t="s">
        <v>1751</v>
      </c>
      <c r="J511" s="220" t="s">
        <v>1752</v>
      </c>
      <c r="L511" t="s">
        <v>3043</v>
      </c>
      <c r="M511" t="s">
        <v>3044</v>
      </c>
      <c r="N511" t="s">
        <v>3045</v>
      </c>
      <c r="O511" s="161" t="s">
        <v>1802</v>
      </c>
      <c r="P511" s="169">
        <v>0</v>
      </c>
      <c r="Q511" s="190">
        <v>0</v>
      </c>
      <c r="R511" s="162">
        <v>0</v>
      </c>
      <c r="S511" s="190">
        <v>0</v>
      </c>
      <c r="T511" s="190">
        <v>0</v>
      </c>
      <c r="U511" s="190">
        <v>0</v>
      </c>
      <c r="V511" s="162">
        <v>0</v>
      </c>
      <c r="W511" s="162">
        <v>0</v>
      </c>
      <c r="X511" s="190">
        <v>0</v>
      </c>
      <c r="Y511" s="190">
        <v>0</v>
      </c>
      <c r="Z511" s="190">
        <v>0</v>
      </c>
      <c r="AA511" s="162">
        <v>0</v>
      </c>
      <c r="AB511" s="162">
        <v>0</v>
      </c>
      <c r="AC511" s="169">
        <v>0</v>
      </c>
      <c r="AD511" s="169">
        <v>0</v>
      </c>
      <c r="AE511" s="169">
        <v>0</v>
      </c>
      <c r="AF511" s="162">
        <v>0</v>
      </c>
      <c r="AG511" s="162">
        <v>0</v>
      </c>
      <c r="AH511" s="169">
        <v>0</v>
      </c>
      <c r="AI511" s="169">
        <v>0</v>
      </c>
      <c r="AJ511" s="169">
        <v>0</v>
      </c>
      <c r="AK511" s="169">
        <v>0</v>
      </c>
      <c r="AL511" s="162">
        <v>0</v>
      </c>
      <c r="AM511" s="162">
        <v>0</v>
      </c>
      <c r="AN511" s="162">
        <v>0</v>
      </c>
      <c r="AO511" s="224">
        <v>0</v>
      </c>
      <c r="AP511" s="169">
        <v>0</v>
      </c>
      <c r="AQ511" s="169">
        <v>0</v>
      </c>
      <c r="AR511" s="169">
        <v>0</v>
      </c>
      <c r="AS511" s="162">
        <v>0</v>
      </c>
      <c r="AT511" s="162">
        <v>0</v>
      </c>
      <c r="AU511" s="162">
        <v>0</v>
      </c>
      <c r="AV511" s="169">
        <v>0</v>
      </c>
      <c r="AW511" s="169">
        <v>0</v>
      </c>
      <c r="AX511" s="169">
        <v>0</v>
      </c>
      <c r="AY511" s="169">
        <v>0</v>
      </c>
      <c r="AZ511" s="162">
        <v>0</v>
      </c>
      <c r="BA511" s="162">
        <v>0</v>
      </c>
      <c r="BB511" s="162">
        <v>0</v>
      </c>
      <c r="BC511" s="169">
        <v>0</v>
      </c>
      <c r="BD511" s="169">
        <v>0</v>
      </c>
      <c r="BE511" s="169">
        <v>0</v>
      </c>
      <c r="BF511" s="169">
        <v>0</v>
      </c>
      <c r="BG511" s="162">
        <v>0</v>
      </c>
      <c r="BH511" s="169">
        <v>0</v>
      </c>
      <c r="BI511" s="169">
        <v>0</v>
      </c>
      <c r="BJ511" s="169">
        <v>14115</v>
      </c>
      <c r="BK511" s="162">
        <v>0.897070815673216</v>
      </c>
      <c r="BL511" s="169">
        <v>12662.154563227445</v>
      </c>
      <c r="BM511" s="169">
        <v>15557</v>
      </c>
      <c r="BN511" s="169">
        <v>14166</v>
      </c>
      <c r="BO511" s="169">
        <v>15613.21020191286</v>
      </c>
      <c r="BP511" s="169">
        <v>14273</v>
      </c>
      <c r="BQ511" s="162">
        <v>1.111828844717603</v>
      </c>
      <c r="BR511" s="169">
        <f t="shared" si="1"/>
        <v>15869.133100654348</v>
      </c>
      <c r="BS511" s="169">
        <v>14527</v>
      </c>
      <c r="BT511" s="169">
        <v>0</v>
      </c>
      <c r="BU511" s="161" t="s">
        <v>1240</v>
      </c>
      <c r="BV511" s="161" t="s">
        <v>1374</v>
      </c>
      <c r="BW511" s="161" t="s">
        <v>1178</v>
      </c>
      <c r="BX511" s="161" t="s">
        <v>1261</v>
      </c>
      <c r="BY511" s="161" t="s">
        <v>1491</v>
      </c>
      <c r="BZ511" s="161" t="s">
        <v>1261</v>
      </c>
      <c r="CA511" s="161" t="s">
        <v>1262</v>
      </c>
      <c r="CB511" s="161" t="s">
        <v>1261</v>
      </c>
      <c r="CC511" s="161" t="s">
        <v>1262</v>
      </c>
      <c r="CD511" s="161" t="s">
        <v>1753</v>
      </c>
      <c r="CE511" s="161" t="s">
        <v>1753</v>
      </c>
      <c r="CF511" s="161" t="s">
        <v>1753</v>
      </c>
      <c r="CG511" s="161" t="s">
        <v>1754</v>
      </c>
      <c r="CH511" s="161" t="s">
        <v>1755</v>
      </c>
      <c r="CK511" s="161" t="s">
        <v>1495</v>
      </c>
      <c r="CL511" s="161" t="s">
        <v>1496</v>
      </c>
    </row>
    <row r="512" spans="1:90" x14ac:dyDescent="0.25">
      <c r="A512" s="161">
        <v>3048</v>
      </c>
      <c r="B512" s="201" t="s">
        <v>3085</v>
      </c>
      <c r="C512" s="161" t="s">
        <v>3085</v>
      </c>
      <c r="D512" s="201" t="s">
        <v>2169</v>
      </c>
      <c r="E512" s="207" t="s">
        <v>1369</v>
      </c>
      <c r="F512" s="161" t="s">
        <v>1862</v>
      </c>
      <c r="G512" s="161" t="s">
        <v>1863</v>
      </c>
      <c r="H512" s="161" t="s">
        <v>3036</v>
      </c>
      <c r="I512" s="161" t="s">
        <v>1810</v>
      </c>
      <c r="J512" s="161" t="s">
        <v>1809</v>
      </c>
      <c r="L512" t="s">
        <v>3043</v>
      </c>
      <c r="M512" t="s">
        <v>3044</v>
      </c>
      <c r="N512" t="s">
        <v>3045</v>
      </c>
      <c r="O512" s="161" t="s">
        <v>1802</v>
      </c>
      <c r="P512" s="169">
        <v>0</v>
      </c>
      <c r="Q512" s="190">
        <v>0</v>
      </c>
      <c r="R512" s="162">
        <v>0</v>
      </c>
      <c r="S512" s="190">
        <v>0</v>
      </c>
      <c r="T512" s="190">
        <v>0</v>
      </c>
      <c r="U512" s="190">
        <v>0</v>
      </c>
      <c r="V512" s="162">
        <v>0</v>
      </c>
      <c r="W512" s="162">
        <v>0</v>
      </c>
      <c r="X512" s="190">
        <v>0</v>
      </c>
      <c r="Y512" s="190">
        <v>0</v>
      </c>
      <c r="Z512" s="190">
        <v>0</v>
      </c>
      <c r="AA512" s="162">
        <v>0</v>
      </c>
      <c r="AB512" s="162">
        <v>0</v>
      </c>
      <c r="AC512" s="169">
        <v>0</v>
      </c>
      <c r="AD512" s="169">
        <v>0</v>
      </c>
      <c r="AE512" s="169">
        <v>0</v>
      </c>
      <c r="AF512" s="162">
        <v>0</v>
      </c>
      <c r="AG512" s="162">
        <v>0</v>
      </c>
      <c r="AH512" s="169">
        <v>0</v>
      </c>
      <c r="AI512" s="169">
        <v>0</v>
      </c>
      <c r="AJ512" s="169">
        <v>0</v>
      </c>
      <c r="AK512" s="169">
        <v>0</v>
      </c>
      <c r="AL512" s="162">
        <v>0</v>
      </c>
      <c r="AM512" s="162">
        <v>0</v>
      </c>
      <c r="AN512" s="162">
        <v>0</v>
      </c>
      <c r="AO512" s="224">
        <v>0</v>
      </c>
      <c r="AP512" s="169">
        <v>0</v>
      </c>
      <c r="AQ512" s="169">
        <v>0</v>
      </c>
      <c r="AR512" s="169">
        <v>0</v>
      </c>
      <c r="AS512" s="162">
        <v>0</v>
      </c>
      <c r="AT512" s="162">
        <v>0</v>
      </c>
      <c r="AU512" s="162">
        <v>0</v>
      </c>
      <c r="AV512" s="169">
        <v>0</v>
      </c>
      <c r="AW512" s="169">
        <v>0</v>
      </c>
      <c r="AX512" s="169">
        <v>0</v>
      </c>
      <c r="AY512" s="169">
        <v>0</v>
      </c>
      <c r="AZ512" s="162">
        <v>0</v>
      </c>
      <c r="BA512" s="162">
        <v>0</v>
      </c>
      <c r="BB512" s="162">
        <v>0</v>
      </c>
      <c r="BC512" s="169">
        <v>0</v>
      </c>
      <c r="BD512" s="169">
        <v>0</v>
      </c>
      <c r="BE512" s="169">
        <v>0</v>
      </c>
      <c r="BF512" s="169">
        <v>0</v>
      </c>
      <c r="BG512" s="162">
        <v>0</v>
      </c>
      <c r="BH512" s="169">
        <v>0</v>
      </c>
      <c r="BI512" s="169">
        <v>0</v>
      </c>
      <c r="BJ512" s="169">
        <v>19423</v>
      </c>
      <c r="BK512" s="162">
        <v>0.91894940188569996</v>
      </c>
      <c r="BL512" s="169">
        <v>17848.754232825951</v>
      </c>
      <c r="BM512" s="169">
        <v>20713</v>
      </c>
      <c r="BN512" s="169">
        <v>19709</v>
      </c>
      <c r="BO512" s="169">
        <v>21017.995005920817</v>
      </c>
      <c r="BP512" s="169">
        <v>20044</v>
      </c>
      <c r="BQ512" s="162">
        <v>1.0612943343490089</v>
      </c>
      <c r="BR512" s="169">
        <f t="shared" si="1"/>
        <v>21272.583637691536</v>
      </c>
      <c r="BS512" s="169">
        <v>20495</v>
      </c>
      <c r="BT512" s="169">
        <v>0</v>
      </c>
      <c r="BU512" s="161" t="s">
        <v>1240</v>
      </c>
      <c r="BV512" s="161" t="s">
        <v>1374</v>
      </c>
      <c r="BW512" s="161" t="s">
        <v>1178</v>
      </c>
      <c r="BX512" s="161" t="s">
        <v>1261</v>
      </c>
      <c r="BY512" s="161" t="s">
        <v>1491</v>
      </c>
      <c r="BZ512" s="161" t="s">
        <v>1261</v>
      </c>
      <c r="CA512" s="161" t="s">
        <v>1262</v>
      </c>
      <c r="CB512" s="161" t="s">
        <v>1261</v>
      </c>
      <c r="CC512" s="161" t="s">
        <v>1262</v>
      </c>
      <c r="CD512" s="161" t="s">
        <v>1811</v>
      </c>
      <c r="CE512" s="161" t="s">
        <v>1811</v>
      </c>
      <c r="CF512" s="161" t="s">
        <v>1811</v>
      </c>
      <c r="CG512" s="161" t="s">
        <v>1812</v>
      </c>
      <c r="CH512" s="161" t="s">
        <v>1813</v>
      </c>
      <c r="CK512" s="161" t="s">
        <v>1495</v>
      </c>
      <c r="CL512" s="161" t="s">
        <v>1496</v>
      </c>
    </row>
    <row r="513" spans="1:90" x14ac:dyDescent="0.25">
      <c r="A513" s="161">
        <v>3049</v>
      </c>
      <c r="B513" s="201" t="s">
        <v>3086</v>
      </c>
      <c r="C513" s="161" t="s">
        <v>3086</v>
      </c>
      <c r="D513" s="201" t="s">
        <v>2169</v>
      </c>
      <c r="E513" s="207" t="s">
        <v>1369</v>
      </c>
      <c r="F513" s="161" t="s">
        <v>1869</v>
      </c>
      <c r="G513" s="161" t="s">
        <v>1870</v>
      </c>
      <c r="H513" s="161" t="s">
        <v>3036</v>
      </c>
      <c r="I513" s="161" t="s">
        <v>1801</v>
      </c>
      <c r="J513" s="161" t="s">
        <v>502</v>
      </c>
      <c r="L513" t="s">
        <v>3043</v>
      </c>
      <c r="M513" t="s">
        <v>3044</v>
      </c>
      <c r="N513" t="s">
        <v>3045</v>
      </c>
      <c r="O513" s="161" t="s">
        <v>1802</v>
      </c>
      <c r="P513" s="169">
        <v>0</v>
      </c>
      <c r="Q513" s="190">
        <v>0</v>
      </c>
      <c r="R513" s="162">
        <v>0</v>
      </c>
      <c r="S513" s="190">
        <v>0</v>
      </c>
      <c r="T513" s="190">
        <v>0</v>
      </c>
      <c r="U513" s="190">
        <v>0</v>
      </c>
      <c r="V513" s="162">
        <v>0</v>
      </c>
      <c r="W513" s="162">
        <v>0</v>
      </c>
      <c r="X513" s="190">
        <v>0</v>
      </c>
      <c r="Y513" s="190">
        <v>0</v>
      </c>
      <c r="Z513" s="190">
        <v>0</v>
      </c>
      <c r="AA513" s="162">
        <v>0</v>
      </c>
      <c r="AB513" s="162">
        <v>0</v>
      </c>
      <c r="AC513" s="169">
        <v>0</v>
      </c>
      <c r="AD513" s="169">
        <v>0</v>
      </c>
      <c r="AE513" s="169">
        <v>0</v>
      </c>
      <c r="AF513" s="162">
        <v>0</v>
      </c>
      <c r="AG513" s="162">
        <v>0</v>
      </c>
      <c r="AH513" s="169">
        <v>0</v>
      </c>
      <c r="AI513" s="169">
        <v>0</v>
      </c>
      <c r="AJ513" s="169">
        <v>0</v>
      </c>
      <c r="AK513" s="169">
        <v>0</v>
      </c>
      <c r="AL513" s="162">
        <v>0</v>
      </c>
      <c r="AM513" s="162">
        <v>0</v>
      </c>
      <c r="AN513" s="162">
        <v>0</v>
      </c>
      <c r="AO513" s="224">
        <v>0</v>
      </c>
      <c r="AP513" s="169">
        <v>0</v>
      </c>
      <c r="AQ513" s="169">
        <v>0</v>
      </c>
      <c r="AR513" s="169">
        <v>0</v>
      </c>
      <c r="AS513" s="162">
        <v>0</v>
      </c>
      <c r="AT513" s="162">
        <v>0</v>
      </c>
      <c r="AU513" s="162">
        <v>0</v>
      </c>
      <c r="AV513" s="169">
        <v>0</v>
      </c>
      <c r="AW513" s="169">
        <v>0</v>
      </c>
      <c r="AX513" s="169">
        <v>0</v>
      </c>
      <c r="AY513" s="169">
        <v>0</v>
      </c>
      <c r="AZ513" s="162">
        <v>0</v>
      </c>
      <c r="BA513" s="162">
        <v>0</v>
      </c>
      <c r="BB513" s="162">
        <v>0</v>
      </c>
      <c r="BC513" s="169">
        <v>0</v>
      </c>
      <c r="BD513" s="169">
        <v>0</v>
      </c>
      <c r="BE513" s="169">
        <v>0</v>
      </c>
      <c r="BF513" s="169">
        <v>0</v>
      </c>
      <c r="BG513" s="162">
        <v>0</v>
      </c>
      <c r="BH513" s="169">
        <v>0</v>
      </c>
      <c r="BI513" s="169">
        <v>0</v>
      </c>
      <c r="BJ513" s="169">
        <v>26811</v>
      </c>
      <c r="BK513" s="162">
        <v>0.87681793160843913</v>
      </c>
      <c r="BL513" s="169">
        <v>23508.365564353862</v>
      </c>
      <c r="BM513" s="169">
        <v>24786</v>
      </c>
      <c r="BN513" s="169">
        <v>27118</v>
      </c>
      <c r="BO513" s="169">
        <v>25069.812688821752</v>
      </c>
      <c r="BP513" s="169">
        <v>27584</v>
      </c>
      <c r="BQ513" s="162">
        <v>0.92726016939344624</v>
      </c>
      <c r="BR513" s="169">
        <f t="shared" si="1"/>
        <v>25577.544512548822</v>
      </c>
      <c r="BS513" s="169">
        <v>28167</v>
      </c>
      <c r="BT513" s="169">
        <v>0</v>
      </c>
      <c r="BU513" s="161" t="s">
        <v>1240</v>
      </c>
      <c r="BV513" s="161" t="s">
        <v>1374</v>
      </c>
      <c r="BW513" s="161" t="s">
        <v>1178</v>
      </c>
      <c r="BX513" s="161" t="s">
        <v>1261</v>
      </c>
      <c r="BY513" s="161" t="s">
        <v>1491</v>
      </c>
      <c r="BZ513" s="161" t="s">
        <v>1261</v>
      </c>
      <c r="CA513" s="161" t="s">
        <v>1262</v>
      </c>
      <c r="CB513" s="161" t="s">
        <v>1261</v>
      </c>
      <c r="CC513" s="161" t="s">
        <v>1262</v>
      </c>
      <c r="CD513" s="161" t="s">
        <v>1803</v>
      </c>
      <c r="CE513" s="161" t="s">
        <v>1803</v>
      </c>
      <c r="CF513" s="161" t="s">
        <v>1803</v>
      </c>
      <c r="CG513" s="161" t="s">
        <v>1804</v>
      </c>
      <c r="CH513" s="161" t="s">
        <v>1805</v>
      </c>
      <c r="CK513" s="161" t="s">
        <v>1495</v>
      </c>
      <c r="CL513" s="161" t="s">
        <v>1496</v>
      </c>
    </row>
    <row r="514" spans="1:90" x14ac:dyDescent="0.25">
      <c r="A514" s="161">
        <v>3050</v>
      </c>
      <c r="B514" s="201" t="s">
        <v>3087</v>
      </c>
      <c r="C514" s="161" t="s">
        <v>3087</v>
      </c>
      <c r="D514" s="201" t="s">
        <v>2169</v>
      </c>
      <c r="E514" s="207" t="s">
        <v>1369</v>
      </c>
      <c r="F514" s="161" t="s">
        <v>1879</v>
      </c>
      <c r="G514" s="161" t="s">
        <v>1880</v>
      </c>
      <c r="H514" s="161" t="s">
        <v>3036</v>
      </c>
      <c r="I514" s="161" t="s">
        <v>1810</v>
      </c>
      <c r="J514" s="161" t="s">
        <v>1809</v>
      </c>
      <c r="L514" t="s">
        <v>3043</v>
      </c>
      <c r="M514" t="s">
        <v>3044</v>
      </c>
      <c r="N514" t="s">
        <v>3045</v>
      </c>
      <c r="O514" s="161" t="s">
        <v>1802</v>
      </c>
      <c r="P514" s="169">
        <v>0</v>
      </c>
      <c r="Q514" s="190">
        <v>0</v>
      </c>
      <c r="R514" s="162">
        <v>0</v>
      </c>
      <c r="S514" s="190">
        <v>0</v>
      </c>
      <c r="T514" s="190">
        <v>0</v>
      </c>
      <c r="U514" s="190">
        <v>0</v>
      </c>
      <c r="V514" s="162">
        <v>0</v>
      </c>
      <c r="W514" s="162">
        <v>0</v>
      </c>
      <c r="X514" s="190">
        <v>0</v>
      </c>
      <c r="Y514" s="190">
        <v>0</v>
      </c>
      <c r="Z514" s="190">
        <v>0</v>
      </c>
      <c r="AA514" s="162">
        <v>0</v>
      </c>
      <c r="AB514" s="162">
        <v>0</v>
      </c>
      <c r="AC514" s="169">
        <v>0</v>
      </c>
      <c r="AD514" s="169">
        <v>0</v>
      </c>
      <c r="AE514" s="169">
        <v>0</v>
      </c>
      <c r="AF514" s="162">
        <v>0</v>
      </c>
      <c r="AG514" s="162">
        <v>0</v>
      </c>
      <c r="AH514" s="169">
        <v>0</v>
      </c>
      <c r="AI514" s="169">
        <v>0</v>
      </c>
      <c r="AJ514" s="169">
        <v>0</v>
      </c>
      <c r="AK514" s="169">
        <v>0</v>
      </c>
      <c r="AL514" s="162">
        <v>0</v>
      </c>
      <c r="AM514" s="162">
        <v>0</v>
      </c>
      <c r="AN514" s="162">
        <v>0</v>
      </c>
      <c r="AO514" s="224">
        <v>0</v>
      </c>
      <c r="AP514" s="169">
        <v>0</v>
      </c>
      <c r="AQ514" s="169">
        <v>0</v>
      </c>
      <c r="AR514" s="169">
        <v>0</v>
      </c>
      <c r="AS514" s="162">
        <v>0</v>
      </c>
      <c r="AT514" s="162">
        <v>0</v>
      </c>
      <c r="AU514" s="162">
        <v>0</v>
      </c>
      <c r="AV514" s="169">
        <v>0</v>
      </c>
      <c r="AW514" s="169">
        <v>0</v>
      </c>
      <c r="AX514" s="169">
        <v>0</v>
      </c>
      <c r="AY514" s="169">
        <v>0</v>
      </c>
      <c r="AZ514" s="162">
        <v>0</v>
      </c>
      <c r="BA514" s="162">
        <v>0</v>
      </c>
      <c r="BB514" s="162">
        <v>0</v>
      </c>
      <c r="BC514" s="169">
        <v>0</v>
      </c>
      <c r="BD514" s="169">
        <v>0</v>
      </c>
      <c r="BE514" s="169">
        <v>0</v>
      </c>
      <c r="BF514" s="169">
        <v>0</v>
      </c>
      <c r="BG514" s="162">
        <v>0</v>
      </c>
      <c r="BH514" s="169">
        <v>0</v>
      </c>
      <c r="BI514" s="169">
        <v>0</v>
      </c>
      <c r="BJ514" s="169">
        <v>2688</v>
      </c>
      <c r="BK514" s="162">
        <v>0.89780064315389807</v>
      </c>
      <c r="BL514" s="169">
        <v>2413.2881287976779</v>
      </c>
      <c r="BM514" s="169">
        <v>2867</v>
      </c>
      <c r="BN514" s="169">
        <v>2713</v>
      </c>
      <c r="BO514" s="169">
        <v>2893.6648065476188</v>
      </c>
      <c r="BP514" s="169">
        <v>2720</v>
      </c>
      <c r="BQ514" s="162">
        <v>1.0811745481343087</v>
      </c>
      <c r="BR514" s="169">
        <f t="shared" si="1"/>
        <v>2940.7947709253194</v>
      </c>
      <c r="BS514" s="169">
        <v>2737</v>
      </c>
      <c r="BT514" s="169">
        <v>0</v>
      </c>
      <c r="BU514" s="161" t="s">
        <v>1240</v>
      </c>
      <c r="BV514" s="161" t="s">
        <v>1374</v>
      </c>
      <c r="BW514" s="161" t="s">
        <v>1178</v>
      </c>
      <c r="BX514" s="161" t="s">
        <v>1261</v>
      </c>
      <c r="BY514" s="161" t="s">
        <v>1491</v>
      </c>
      <c r="BZ514" s="161" t="s">
        <v>1261</v>
      </c>
      <c r="CA514" s="161" t="s">
        <v>1262</v>
      </c>
      <c r="CB514" s="161" t="s">
        <v>1261</v>
      </c>
      <c r="CC514" s="161" t="s">
        <v>1262</v>
      </c>
      <c r="CD514" s="161" t="s">
        <v>1811</v>
      </c>
      <c r="CE514" s="161" t="s">
        <v>1811</v>
      </c>
      <c r="CF514" s="161" t="s">
        <v>1811</v>
      </c>
      <c r="CG514" s="161" t="s">
        <v>1812</v>
      </c>
      <c r="CH514" s="161" t="s">
        <v>1813</v>
      </c>
      <c r="CK514" s="161" t="s">
        <v>1495</v>
      </c>
      <c r="CL514" s="161" t="s">
        <v>1496</v>
      </c>
    </row>
    <row r="515" spans="1:90" x14ac:dyDescent="0.25">
      <c r="A515" s="161">
        <v>3051</v>
      </c>
      <c r="B515" s="201" t="s">
        <v>3088</v>
      </c>
      <c r="C515" s="161" t="s">
        <v>3088</v>
      </c>
      <c r="D515" s="201" t="s">
        <v>2169</v>
      </c>
      <c r="E515" s="207" t="s">
        <v>1369</v>
      </c>
      <c r="F515" s="161" t="s">
        <v>1883</v>
      </c>
      <c r="G515" s="161" t="s">
        <v>1884</v>
      </c>
      <c r="H515" s="161" t="s">
        <v>3036</v>
      </c>
      <c r="I515" s="161" t="s">
        <v>1810</v>
      </c>
      <c r="J515" s="161" t="s">
        <v>1809</v>
      </c>
      <c r="L515" t="s">
        <v>3043</v>
      </c>
      <c r="M515" t="s">
        <v>3044</v>
      </c>
      <c r="N515" t="s">
        <v>3045</v>
      </c>
      <c r="O515" s="161" t="s">
        <v>1802</v>
      </c>
      <c r="P515" s="169">
        <v>0</v>
      </c>
      <c r="Q515" s="190">
        <v>0</v>
      </c>
      <c r="R515" s="162">
        <v>0</v>
      </c>
      <c r="S515" s="190">
        <v>0</v>
      </c>
      <c r="T515" s="190">
        <v>0</v>
      </c>
      <c r="U515" s="190">
        <v>0</v>
      </c>
      <c r="V515" s="162">
        <v>0</v>
      </c>
      <c r="W515" s="162">
        <v>0</v>
      </c>
      <c r="X515" s="190">
        <v>0</v>
      </c>
      <c r="Y515" s="190">
        <v>0</v>
      </c>
      <c r="Z515" s="190">
        <v>0</v>
      </c>
      <c r="AA515" s="162">
        <v>0</v>
      </c>
      <c r="AB515" s="162">
        <v>0</v>
      </c>
      <c r="AC515" s="169">
        <v>0</v>
      </c>
      <c r="AD515" s="169">
        <v>0</v>
      </c>
      <c r="AE515" s="169">
        <v>0</v>
      </c>
      <c r="AF515" s="162">
        <v>0</v>
      </c>
      <c r="AG515" s="162">
        <v>0</v>
      </c>
      <c r="AH515" s="169">
        <v>0</v>
      </c>
      <c r="AI515" s="169">
        <v>0</v>
      </c>
      <c r="AJ515" s="169">
        <v>0</v>
      </c>
      <c r="AK515" s="169">
        <v>0</v>
      </c>
      <c r="AL515" s="162">
        <v>0</v>
      </c>
      <c r="AM515" s="162">
        <v>0</v>
      </c>
      <c r="AN515" s="162">
        <v>0</v>
      </c>
      <c r="AO515" s="224">
        <v>0</v>
      </c>
      <c r="AP515" s="169">
        <v>0</v>
      </c>
      <c r="AQ515" s="169">
        <v>0</v>
      </c>
      <c r="AR515" s="169">
        <v>0</v>
      </c>
      <c r="AS515" s="162">
        <v>0</v>
      </c>
      <c r="AT515" s="162">
        <v>0</v>
      </c>
      <c r="AU515" s="162">
        <v>0</v>
      </c>
      <c r="AV515" s="169">
        <v>0</v>
      </c>
      <c r="AW515" s="169">
        <v>0</v>
      </c>
      <c r="AX515" s="169">
        <v>0</v>
      </c>
      <c r="AY515" s="169">
        <v>0</v>
      </c>
      <c r="AZ515" s="162">
        <v>0</v>
      </c>
      <c r="BA515" s="162">
        <v>0</v>
      </c>
      <c r="BB515" s="162">
        <v>0</v>
      </c>
      <c r="BC515" s="169">
        <v>0</v>
      </c>
      <c r="BD515" s="169">
        <v>0</v>
      </c>
      <c r="BE515" s="169">
        <v>0</v>
      </c>
      <c r="BF515" s="169">
        <v>0</v>
      </c>
      <c r="BG515" s="162">
        <v>0</v>
      </c>
      <c r="BH515" s="169">
        <v>0</v>
      </c>
      <c r="BI515" s="169">
        <v>0</v>
      </c>
      <c r="BJ515" s="169">
        <v>1390</v>
      </c>
      <c r="BK515" s="162">
        <v>0.84722015894863001</v>
      </c>
      <c r="BL515" s="169">
        <v>1177.6360209385957</v>
      </c>
      <c r="BM515" s="169">
        <v>1576</v>
      </c>
      <c r="BN515" s="169">
        <v>1386</v>
      </c>
      <c r="BO515" s="169">
        <v>1571.4647482014389</v>
      </c>
      <c r="BP515" s="169">
        <v>1370</v>
      </c>
      <c r="BQ515" s="162">
        <v>1.09991917679419</v>
      </c>
      <c r="BR515" s="169">
        <f t="shared" si="1"/>
        <v>1506.8892722080404</v>
      </c>
      <c r="BS515" s="169">
        <v>1366</v>
      </c>
      <c r="BT515" s="169">
        <v>0</v>
      </c>
      <c r="BU515" s="161" t="s">
        <v>1240</v>
      </c>
      <c r="BV515" s="161" t="s">
        <v>1374</v>
      </c>
      <c r="BW515" s="161" t="s">
        <v>1178</v>
      </c>
      <c r="BX515" s="161" t="s">
        <v>1261</v>
      </c>
      <c r="BY515" s="161" t="s">
        <v>1491</v>
      </c>
      <c r="BZ515" s="161" t="s">
        <v>1261</v>
      </c>
      <c r="CA515" s="161" t="s">
        <v>1262</v>
      </c>
      <c r="CB515" s="161" t="s">
        <v>1261</v>
      </c>
      <c r="CC515" s="161" t="s">
        <v>1262</v>
      </c>
      <c r="CD515" s="161" t="s">
        <v>1811</v>
      </c>
      <c r="CE515" s="161" t="s">
        <v>1811</v>
      </c>
      <c r="CF515" s="161" t="s">
        <v>1811</v>
      </c>
      <c r="CG515" s="161" t="s">
        <v>1812</v>
      </c>
      <c r="CH515" s="161" t="s">
        <v>1813</v>
      </c>
      <c r="CK515" s="161" t="s">
        <v>1495</v>
      </c>
      <c r="CL515" s="161" t="s">
        <v>1496</v>
      </c>
    </row>
    <row r="516" spans="1:90" x14ac:dyDescent="0.25">
      <c r="A516" s="161">
        <v>3052</v>
      </c>
      <c r="B516" s="201" t="s">
        <v>3089</v>
      </c>
      <c r="C516" s="161" t="s">
        <v>3089</v>
      </c>
      <c r="D516" s="201" t="s">
        <v>2169</v>
      </c>
      <c r="E516" s="207" t="s">
        <v>1369</v>
      </c>
      <c r="F516" s="161" t="s">
        <v>1887</v>
      </c>
      <c r="G516" s="161" t="s">
        <v>1888</v>
      </c>
      <c r="H516" s="161" t="s">
        <v>3036</v>
      </c>
      <c r="I516" s="161" t="s">
        <v>1810</v>
      </c>
      <c r="J516" s="161" t="s">
        <v>1809</v>
      </c>
      <c r="L516" t="s">
        <v>3043</v>
      </c>
      <c r="M516" t="s">
        <v>3044</v>
      </c>
      <c r="N516" t="s">
        <v>3045</v>
      </c>
      <c r="O516" s="161" t="s">
        <v>1802</v>
      </c>
      <c r="P516" s="169">
        <v>0</v>
      </c>
      <c r="Q516" s="190">
        <v>0</v>
      </c>
      <c r="R516" s="162">
        <v>0</v>
      </c>
      <c r="S516" s="190">
        <v>0</v>
      </c>
      <c r="T516" s="190">
        <v>0</v>
      </c>
      <c r="U516" s="190">
        <v>0</v>
      </c>
      <c r="V516" s="162">
        <v>0</v>
      </c>
      <c r="W516" s="162">
        <v>0</v>
      </c>
      <c r="X516" s="190">
        <v>0</v>
      </c>
      <c r="Y516" s="190">
        <v>0</v>
      </c>
      <c r="Z516" s="190">
        <v>0</v>
      </c>
      <c r="AA516" s="162">
        <v>0</v>
      </c>
      <c r="AB516" s="162">
        <v>0</v>
      </c>
      <c r="AC516" s="169">
        <v>0</v>
      </c>
      <c r="AD516" s="169">
        <v>0</v>
      </c>
      <c r="AE516" s="169">
        <v>0</v>
      </c>
      <c r="AF516" s="162">
        <v>0</v>
      </c>
      <c r="AG516" s="162">
        <v>0</v>
      </c>
      <c r="AH516" s="169">
        <v>0</v>
      </c>
      <c r="AI516" s="169">
        <v>0</v>
      </c>
      <c r="AJ516" s="169">
        <v>0</v>
      </c>
      <c r="AK516" s="169">
        <v>0</v>
      </c>
      <c r="AL516" s="162">
        <v>0</v>
      </c>
      <c r="AM516" s="162">
        <v>0</v>
      </c>
      <c r="AN516" s="162">
        <v>0</v>
      </c>
      <c r="AO516" s="224">
        <v>0</v>
      </c>
      <c r="AP516" s="169">
        <v>0</v>
      </c>
      <c r="AQ516" s="169">
        <v>0</v>
      </c>
      <c r="AR516" s="169">
        <v>0</v>
      </c>
      <c r="AS516" s="162">
        <v>0</v>
      </c>
      <c r="AT516" s="162">
        <v>0</v>
      </c>
      <c r="AU516" s="162">
        <v>0</v>
      </c>
      <c r="AV516" s="169">
        <v>0</v>
      </c>
      <c r="AW516" s="169">
        <v>0</v>
      </c>
      <c r="AX516" s="169">
        <v>0</v>
      </c>
      <c r="AY516" s="169">
        <v>0</v>
      </c>
      <c r="AZ516" s="162">
        <v>0</v>
      </c>
      <c r="BA516" s="162">
        <v>0</v>
      </c>
      <c r="BB516" s="162">
        <v>0</v>
      </c>
      <c r="BC516" s="169">
        <v>0</v>
      </c>
      <c r="BD516" s="169">
        <v>0</v>
      </c>
      <c r="BE516" s="169">
        <v>0</v>
      </c>
      <c r="BF516" s="169">
        <v>0</v>
      </c>
      <c r="BG516" s="162">
        <v>0</v>
      </c>
      <c r="BH516" s="169">
        <v>0</v>
      </c>
      <c r="BI516" s="169">
        <v>0</v>
      </c>
      <c r="BJ516" s="169">
        <v>2439</v>
      </c>
      <c r="BK516" s="162">
        <v>0.88401630323370084</v>
      </c>
      <c r="BL516" s="169">
        <v>2156.1157635869963</v>
      </c>
      <c r="BM516" s="169">
        <v>2816</v>
      </c>
      <c r="BN516" s="169">
        <v>2412</v>
      </c>
      <c r="BO516" s="169">
        <v>2784.8265682656825</v>
      </c>
      <c r="BP516" s="169">
        <v>2455</v>
      </c>
      <c r="BQ516" s="162">
        <v>1.1762243722006751</v>
      </c>
      <c r="BR516" s="169">
        <f t="shared" si="1"/>
        <v>2887.6308337526575</v>
      </c>
      <c r="BS516" s="169">
        <v>2486</v>
      </c>
      <c r="BT516" s="169">
        <v>0</v>
      </c>
      <c r="BU516" s="161" t="s">
        <v>1240</v>
      </c>
      <c r="BV516" s="161" t="s">
        <v>1374</v>
      </c>
      <c r="BW516" s="161" t="s">
        <v>1178</v>
      </c>
      <c r="BX516" s="161" t="s">
        <v>1261</v>
      </c>
      <c r="BY516" s="161" t="s">
        <v>1491</v>
      </c>
      <c r="BZ516" s="161" t="s">
        <v>1261</v>
      </c>
      <c r="CA516" s="161" t="s">
        <v>1262</v>
      </c>
      <c r="CB516" s="161" t="s">
        <v>1261</v>
      </c>
      <c r="CC516" s="161" t="s">
        <v>1262</v>
      </c>
      <c r="CD516" s="161" t="s">
        <v>1811</v>
      </c>
      <c r="CE516" s="161" t="s">
        <v>1811</v>
      </c>
      <c r="CF516" s="161" t="s">
        <v>1811</v>
      </c>
      <c r="CG516" s="161" t="s">
        <v>1812</v>
      </c>
      <c r="CH516" s="161" t="s">
        <v>1813</v>
      </c>
      <c r="CK516" s="161" t="s">
        <v>1495</v>
      </c>
      <c r="CL516" s="161" t="s">
        <v>1496</v>
      </c>
    </row>
    <row r="517" spans="1:90" x14ac:dyDescent="0.25">
      <c r="A517" s="161">
        <v>3053</v>
      </c>
      <c r="B517" s="201" t="s">
        <v>3090</v>
      </c>
      <c r="C517" s="161" t="s">
        <v>3090</v>
      </c>
      <c r="D517" s="201" t="s">
        <v>2169</v>
      </c>
      <c r="E517" s="207" t="s">
        <v>1369</v>
      </c>
      <c r="F517" s="161" t="s">
        <v>1749</v>
      </c>
      <c r="G517" s="161" t="s">
        <v>1750</v>
      </c>
      <c r="H517" s="161" t="s">
        <v>3036</v>
      </c>
      <c r="I517" s="161" t="s">
        <v>1751</v>
      </c>
      <c r="J517" s="220" t="s">
        <v>1752</v>
      </c>
      <c r="L517" t="s">
        <v>3043</v>
      </c>
      <c r="M517" t="s">
        <v>3044</v>
      </c>
      <c r="N517" t="s">
        <v>3045</v>
      </c>
      <c r="O517" s="161" t="s">
        <v>1417</v>
      </c>
      <c r="P517" s="169">
        <v>0</v>
      </c>
      <c r="Q517" s="190">
        <v>0</v>
      </c>
      <c r="R517" s="162">
        <v>0</v>
      </c>
      <c r="S517" s="190">
        <v>0</v>
      </c>
      <c r="T517" s="190">
        <v>0</v>
      </c>
      <c r="U517" s="190">
        <v>0</v>
      </c>
      <c r="V517" s="162">
        <v>0</v>
      </c>
      <c r="W517" s="162">
        <v>0</v>
      </c>
      <c r="X517" s="190">
        <v>0</v>
      </c>
      <c r="Y517" s="190">
        <v>0</v>
      </c>
      <c r="Z517" s="190">
        <v>0</v>
      </c>
      <c r="AA517" s="162">
        <v>0</v>
      </c>
      <c r="AB517" s="162">
        <v>0</v>
      </c>
      <c r="AC517" s="169">
        <v>0</v>
      </c>
      <c r="AD517" s="169">
        <v>0</v>
      </c>
      <c r="AE517" s="169">
        <v>0</v>
      </c>
      <c r="AF517" s="162">
        <v>0</v>
      </c>
      <c r="AG517" s="162">
        <v>0</v>
      </c>
      <c r="AH517" s="169">
        <v>0</v>
      </c>
      <c r="AI517" s="169">
        <v>0</v>
      </c>
      <c r="AJ517" s="169">
        <v>0</v>
      </c>
      <c r="AK517" s="169">
        <v>0</v>
      </c>
      <c r="AL517" s="162">
        <v>0</v>
      </c>
      <c r="AM517" s="162">
        <v>0</v>
      </c>
      <c r="AN517" s="162">
        <v>0</v>
      </c>
      <c r="AO517" s="224">
        <v>0</v>
      </c>
      <c r="AP517" s="169">
        <v>0</v>
      </c>
      <c r="AQ517" s="169">
        <v>0</v>
      </c>
      <c r="AR517" s="169">
        <v>0</v>
      </c>
      <c r="AS517" s="162">
        <v>0</v>
      </c>
      <c r="AT517" s="162">
        <v>0</v>
      </c>
      <c r="AU517" s="162">
        <v>0</v>
      </c>
      <c r="AV517" s="169">
        <v>0</v>
      </c>
      <c r="AW517" s="169">
        <v>0</v>
      </c>
      <c r="AX517" s="169">
        <v>0</v>
      </c>
      <c r="AY517" s="169">
        <v>0</v>
      </c>
      <c r="AZ517" s="162">
        <v>0</v>
      </c>
      <c r="BA517" s="162">
        <v>0</v>
      </c>
      <c r="BB517" s="162">
        <v>0</v>
      </c>
      <c r="BC517" s="169">
        <v>0</v>
      </c>
      <c r="BD517" s="169">
        <v>0</v>
      </c>
      <c r="BE517" s="169">
        <v>0</v>
      </c>
      <c r="BF517" s="169">
        <v>0</v>
      </c>
      <c r="BG517" s="162">
        <v>0</v>
      </c>
      <c r="BH517" s="169">
        <v>0</v>
      </c>
      <c r="BI517" s="169">
        <v>0</v>
      </c>
      <c r="BJ517" s="169">
        <v>6852</v>
      </c>
      <c r="BK517" s="162">
        <v>0.920415424394184</v>
      </c>
      <c r="BL517" s="169">
        <v>6306.6864879489485</v>
      </c>
      <c r="BM517" s="169">
        <v>7660</v>
      </c>
      <c r="BN517" s="169">
        <v>6867</v>
      </c>
      <c r="BO517" s="169">
        <v>7676.7688266199648</v>
      </c>
      <c r="BP517" s="169">
        <v>6908</v>
      </c>
      <c r="BQ517" s="162">
        <v>1.1182771278030346</v>
      </c>
      <c r="BR517" s="169">
        <f t="shared" si="1"/>
        <v>7725.0583988633625</v>
      </c>
      <c r="BS517" s="169">
        <v>6990</v>
      </c>
      <c r="BT517" s="169">
        <v>0</v>
      </c>
      <c r="BU517" s="161" t="s">
        <v>1240</v>
      </c>
      <c r="BV517" s="161" t="s">
        <v>1374</v>
      </c>
      <c r="BW517" s="161" t="s">
        <v>1178</v>
      </c>
      <c r="BX517" s="161" t="s">
        <v>1261</v>
      </c>
      <c r="BY517" s="161" t="s">
        <v>1491</v>
      </c>
      <c r="BZ517" s="161" t="s">
        <v>1261</v>
      </c>
      <c r="CA517" s="161" t="s">
        <v>1262</v>
      </c>
      <c r="CB517" s="161" t="s">
        <v>1261</v>
      </c>
      <c r="CC517" s="161" t="s">
        <v>1262</v>
      </c>
      <c r="CD517" s="161" t="s">
        <v>1753</v>
      </c>
      <c r="CE517" s="161" t="s">
        <v>1753</v>
      </c>
      <c r="CF517" s="161" t="s">
        <v>1753</v>
      </c>
      <c r="CG517" s="161" t="s">
        <v>1754</v>
      </c>
      <c r="CH517" s="161" t="s">
        <v>1755</v>
      </c>
      <c r="CK517" s="161" t="s">
        <v>1495</v>
      </c>
      <c r="CL517" s="161" t="s">
        <v>1496</v>
      </c>
    </row>
    <row r="518" spans="1:90" x14ac:dyDescent="0.25">
      <c r="A518" s="161">
        <v>3054</v>
      </c>
      <c r="B518" s="201" t="s">
        <v>3091</v>
      </c>
      <c r="C518" s="161" t="s">
        <v>3091</v>
      </c>
      <c r="D518" s="201" t="s">
        <v>2169</v>
      </c>
      <c r="E518" s="207" t="s">
        <v>1369</v>
      </c>
      <c r="F518" s="161" t="s">
        <v>1758</v>
      </c>
      <c r="G518" s="161" t="s">
        <v>1759</v>
      </c>
      <c r="H518" s="161" t="s">
        <v>3036</v>
      </c>
      <c r="I518" s="161" t="s">
        <v>1688</v>
      </c>
      <c r="J518" s="161" t="s">
        <v>1689</v>
      </c>
      <c r="L518" t="s">
        <v>3092</v>
      </c>
      <c r="M518" s="161" t="s">
        <v>3093</v>
      </c>
      <c r="N518" t="s">
        <v>3094</v>
      </c>
      <c r="O518" s="161" t="s">
        <v>1417</v>
      </c>
      <c r="P518" s="169">
        <v>0</v>
      </c>
      <c r="Q518" s="190">
        <v>0</v>
      </c>
      <c r="R518" s="162">
        <v>0</v>
      </c>
      <c r="S518" s="190">
        <v>0</v>
      </c>
      <c r="T518" s="190">
        <v>0</v>
      </c>
      <c r="U518" s="190">
        <v>0</v>
      </c>
      <c r="V518" s="162">
        <v>0</v>
      </c>
      <c r="W518" s="162">
        <v>0</v>
      </c>
      <c r="X518" s="190">
        <v>0</v>
      </c>
      <c r="Y518" s="190">
        <v>0</v>
      </c>
      <c r="Z518" s="190">
        <v>0</v>
      </c>
      <c r="AA518" s="162">
        <v>0</v>
      </c>
      <c r="AB518" s="162">
        <v>0</v>
      </c>
      <c r="AC518" s="169">
        <v>0</v>
      </c>
      <c r="AD518" s="169">
        <v>0</v>
      </c>
      <c r="AE518" s="169">
        <v>0</v>
      </c>
      <c r="AF518" s="162">
        <v>0</v>
      </c>
      <c r="AG518" s="162">
        <v>0</v>
      </c>
      <c r="AH518" s="169">
        <v>0</v>
      </c>
      <c r="AI518" s="169">
        <v>0</v>
      </c>
      <c r="AJ518" s="169">
        <v>0</v>
      </c>
      <c r="AK518" s="169">
        <v>0</v>
      </c>
      <c r="AL518" s="162">
        <v>0</v>
      </c>
      <c r="AM518" s="162">
        <v>0</v>
      </c>
      <c r="AN518" s="162">
        <v>0</v>
      </c>
      <c r="AO518" s="224">
        <v>0</v>
      </c>
      <c r="AP518" s="169">
        <v>0</v>
      </c>
      <c r="AQ518" s="169">
        <v>0</v>
      </c>
      <c r="AR518" s="169">
        <v>0</v>
      </c>
      <c r="AS518" s="162">
        <v>0</v>
      </c>
      <c r="AT518" s="162">
        <v>0</v>
      </c>
      <c r="AU518" s="162">
        <v>0</v>
      </c>
      <c r="AV518" s="169">
        <v>0</v>
      </c>
      <c r="AW518" s="169">
        <v>0</v>
      </c>
      <c r="AX518" s="169">
        <v>0</v>
      </c>
      <c r="AY518" s="169">
        <v>0</v>
      </c>
      <c r="AZ518" s="162">
        <v>0</v>
      </c>
      <c r="BA518" s="162">
        <v>0</v>
      </c>
      <c r="BB518" s="162">
        <v>0</v>
      </c>
      <c r="BC518" s="169">
        <v>0</v>
      </c>
      <c r="BD518" s="169">
        <v>0</v>
      </c>
      <c r="BE518" s="169">
        <v>0</v>
      </c>
      <c r="BF518" s="169">
        <v>0</v>
      </c>
      <c r="BG518" s="162">
        <v>0</v>
      </c>
      <c r="BH518" s="169">
        <v>0</v>
      </c>
      <c r="BI518" s="169">
        <v>0</v>
      </c>
      <c r="BJ518" s="169">
        <v>9048</v>
      </c>
      <c r="BK518" s="162">
        <v>0.90514103838624405</v>
      </c>
      <c r="BL518" s="169">
        <v>8189.7161153187362</v>
      </c>
      <c r="BM518" s="169">
        <v>9347</v>
      </c>
      <c r="BN518" s="169">
        <v>9062</v>
      </c>
      <c r="BO518" s="169">
        <v>9361.46264367816</v>
      </c>
      <c r="BP518" s="169">
        <v>9144</v>
      </c>
      <c r="BQ518" s="162">
        <v>1.048155013488713</v>
      </c>
      <c r="BR518" s="169">
        <f t="shared" si="1"/>
        <v>9584.3294433407918</v>
      </c>
      <c r="BS518" s="169">
        <v>9307</v>
      </c>
      <c r="BT518" s="169">
        <v>0</v>
      </c>
      <c r="BU518" s="161" t="s">
        <v>1240</v>
      </c>
      <c r="BV518" s="161" t="s">
        <v>1374</v>
      </c>
      <c r="BW518" s="161" t="s">
        <v>1176</v>
      </c>
      <c r="BX518" s="161" t="s">
        <v>1250</v>
      </c>
      <c r="BY518" s="161" t="s">
        <v>1581</v>
      </c>
      <c r="BZ518" s="161" t="s">
        <v>1250</v>
      </c>
      <c r="CA518" s="161" t="s">
        <v>1251</v>
      </c>
      <c r="CB518" s="220" t="s">
        <v>1250</v>
      </c>
      <c r="CC518" s="161" t="s">
        <v>1251</v>
      </c>
      <c r="CD518" s="161" t="s">
        <v>1690</v>
      </c>
      <c r="CE518" s="161" t="s">
        <v>1690</v>
      </c>
      <c r="CF518" s="161" t="s">
        <v>1690</v>
      </c>
      <c r="CG518" s="161" t="s">
        <v>1691</v>
      </c>
      <c r="CH518" s="161" t="s">
        <v>1692</v>
      </c>
      <c r="CK518" s="161" t="s">
        <v>1585</v>
      </c>
      <c r="CL518" s="161" t="s">
        <v>1586</v>
      </c>
    </row>
    <row r="519" spans="1:90" x14ac:dyDescent="0.25">
      <c r="A519" s="220">
        <v>3101</v>
      </c>
      <c r="B519" s="225" t="s">
        <v>1370</v>
      </c>
      <c r="C519" s="223" t="s">
        <v>1370</v>
      </c>
      <c r="D519" s="201" t="s">
        <v>1369</v>
      </c>
      <c r="E519" s="101" t="s">
        <v>2170</v>
      </c>
      <c r="F519" s="161" t="s">
        <v>1370</v>
      </c>
      <c r="G519" s="220" t="s">
        <v>1371</v>
      </c>
      <c r="H519" s="220" t="s">
        <v>1371</v>
      </c>
      <c r="I519" s="161" t="s">
        <v>1372</v>
      </c>
      <c r="J519" s="161" t="s">
        <v>1371</v>
      </c>
      <c r="L519" t="s">
        <v>3037</v>
      </c>
      <c r="M519" t="s">
        <v>1565</v>
      </c>
      <c r="N519" t="s">
        <v>3038</v>
      </c>
      <c r="O519" s="161" t="s">
        <v>1373</v>
      </c>
      <c r="P519" s="169">
        <v>0</v>
      </c>
      <c r="Q519" s="190">
        <v>0</v>
      </c>
      <c r="R519" s="162">
        <v>0</v>
      </c>
      <c r="S519" s="190">
        <v>0</v>
      </c>
      <c r="T519" s="190">
        <v>0</v>
      </c>
      <c r="U519" s="190">
        <v>0</v>
      </c>
      <c r="V519" s="162">
        <v>0</v>
      </c>
      <c r="W519" s="162">
        <v>0</v>
      </c>
      <c r="X519" s="190">
        <v>0</v>
      </c>
      <c r="Y519" s="190">
        <v>0</v>
      </c>
      <c r="Z519" s="190">
        <v>0</v>
      </c>
      <c r="AA519" s="162">
        <v>0</v>
      </c>
      <c r="AB519" s="162">
        <v>0</v>
      </c>
      <c r="AC519" s="169">
        <v>0</v>
      </c>
      <c r="AD519" s="169">
        <v>0</v>
      </c>
      <c r="AE519" s="169">
        <v>0</v>
      </c>
      <c r="AF519" s="162">
        <v>0</v>
      </c>
      <c r="AG519" s="162">
        <v>0</v>
      </c>
      <c r="AH519" s="169">
        <v>0</v>
      </c>
      <c r="AI519" s="169">
        <v>0</v>
      </c>
      <c r="AJ519" s="169">
        <v>0</v>
      </c>
      <c r="AK519" s="169">
        <v>0</v>
      </c>
      <c r="AL519" s="162">
        <v>0</v>
      </c>
      <c r="AM519" s="162">
        <v>0</v>
      </c>
      <c r="AN519" s="162">
        <v>0</v>
      </c>
      <c r="AO519" s="224">
        <v>0</v>
      </c>
      <c r="AP519" s="169">
        <v>0</v>
      </c>
      <c r="AQ519" s="169">
        <v>0</v>
      </c>
      <c r="AR519" s="169">
        <v>0</v>
      </c>
      <c r="AS519" s="162">
        <v>0</v>
      </c>
      <c r="AT519" s="162">
        <v>0</v>
      </c>
      <c r="AU519" s="162">
        <v>0</v>
      </c>
      <c r="AV519" s="169">
        <v>0</v>
      </c>
      <c r="AW519" s="169">
        <v>0</v>
      </c>
      <c r="AX519" s="169">
        <v>0</v>
      </c>
      <c r="AY519" s="169">
        <v>0</v>
      </c>
      <c r="AZ519" s="162">
        <v>0</v>
      </c>
      <c r="BA519" s="162">
        <v>0</v>
      </c>
      <c r="BB519" s="162">
        <v>0</v>
      </c>
      <c r="BC519" s="169">
        <v>0</v>
      </c>
      <c r="BD519" s="169">
        <v>0</v>
      </c>
      <c r="BE519" s="169">
        <v>0</v>
      </c>
      <c r="BF519" s="169">
        <v>0</v>
      </c>
      <c r="BG519" s="162">
        <v>0</v>
      </c>
      <c r="BH519" s="169">
        <v>0</v>
      </c>
      <c r="BI519" s="169">
        <v>0</v>
      </c>
      <c r="BJ519" s="169">
        <v>0</v>
      </c>
      <c r="BK519" s="162">
        <v>0</v>
      </c>
      <c r="BL519" s="169">
        <v>0</v>
      </c>
      <c r="BM519" s="169">
        <v>0</v>
      </c>
      <c r="BN519" s="169">
        <v>0</v>
      </c>
      <c r="BO519" s="169">
        <v>0</v>
      </c>
      <c r="BP519" s="169">
        <v>0</v>
      </c>
      <c r="BQ519" s="162">
        <v>0</v>
      </c>
      <c r="BR519" s="169">
        <v>0</v>
      </c>
      <c r="BS519" s="169">
        <v>0</v>
      </c>
      <c r="BT519" s="169">
        <v>31935</v>
      </c>
      <c r="BU519" s="161" t="s">
        <v>1240</v>
      </c>
      <c r="BV519" s="161" t="s">
        <v>1374</v>
      </c>
      <c r="BW519" s="161" t="s">
        <v>1170</v>
      </c>
      <c r="BX519" s="161" t="s">
        <v>1255</v>
      </c>
      <c r="BY519" s="161" t="s">
        <v>1375</v>
      </c>
      <c r="BZ519" s="161" t="s">
        <v>1255</v>
      </c>
      <c r="CA519" s="161" t="s">
        <v>1256</v>
      </c>
      <c r="CB519" s="161" t="s">
        <v>1255</v>
      </c>
      <c r="CC519" s="161" t="s">
        <v>1256</v>
      </c>
      <c r="CD519" s="161" t="s">
        <v>1376</v>
      </c>
      <c r="CE519" s="161" t="s">
        <v>1377</v>
      </c>
      <c r="CF519" s="161" t="s">
        <v>1376</v>
      </c>
      <c r="CG519" s="161" t="s">
        <v>1378</v>
      </c>
      <c r="CH519" s="161" t="s">
        <v>1379</v>
      </c>
      <c r="CK519" s="161" t="s">
        <v>1380</v>
      </c>
      <c r="CL519" s="161" t="s">
        <v>1381</v>
      </c>
    </row>
    <row r="520" spans="1:90" x14ac:dyDescent="0.25">
      <c r="A520" s="227">
        <v>3103</v>
      </c>
      <c r="B520" s="228" t="s">
        <v>1384</v>
      </c>
      <c r="C520" s="229" t="s">
        <v>1384</v>
      </c>
      <c r="D520" s="201" t="s">
        <v>1369</v>
      </c>
      <c r="E520" s="101" t="s">
        <v>2170</v>
      </c>
      <c r="F520" s="161" t="s">
        <v>1384</v>
      </c>
      <c r="G520" s="227" t="s">
        <v>1385</v>
      </c>
      <c r="H520" s="227" t="s">
        <v>1385</v>
      </c>
      <c r="I520" s="161" t="s">
        <v>1386</v>
      </c>
      <c r="J520" s="161" t="s">
        <v>1385</v>
      </c>
      <c r="L520" t="s">
        <v>3037</v>
      </c>
      <c r="M520" t="s">
        <v>1565</v>
      </c>
      <c r="N520" t="s">
        <v>3038</v>
      </c>
      <c r="O520" s="161" t="s">
        <v>1373</v>
      </c>
      <c r="P520" s="169">
        <v>0</v>
      </c>
      <c r="Q520" s="190">
        <v>0</v>
      </c>
      <c r="R520" s="162">
        <v>0</v>
      </c>
      <c r="S520" s="190">
        <v>0</v>
      </c>
      <c r="T520" s="190">
        <v>0</v>
      </c>
      <c r="U520" s="190">
        <v>0</v>
      </c>
      <c r="V520" s="162">
        <v>0</v>
      </c>
      <c r="W520" s="162">
        <v>0</v>
      </c>
      <c r="X520" s="190">
        <v>0</v>
      </c>
      <c r="Y520" s="190">
        <v>0</v>
      </c>
      <c r="Z520" s="190">
        <v>0</v>
      </c>
      <c r="AA520" s="162">
        <v>0</v>
      </c>
      <c r="AB520" s="162">
        <v>0</v>
      </c>
      <c r="AC520" s="169">
        <v>0</v>
      </c>
      <c r="AD520" s="169">
        <v>0</v>
      </c>
      <c r="AE520" s="169">
        <v>0</v>
      </c>
      <c r="AF520" s="162">
        <v>0</v>
      </c>
      <c r="AG520" s="162">
        <v>0</v>
      </c>
      <c r="AH520" s="169">
        <v>0</v>
      </c>
      <c r="AI520" s="169">
        <v>0</v>
      </c>
      <c r="AJ520" s="169">
        <v>0</v>
      </c>
      <c r="AK520" s="169">
        <v>0</v>
      </c>
      <c r="AL520" s="162">
        <v>0</v>
      </c>
      <c r="AM520" s="162">
        <v>0</v>
      </c>
      <c r="AN520" s="162">
        <v>0</v>
      </c>
      <c r="AO520" s="224">
        <v>0</v>
      </c>
      <c r="AP520" s="169">
        <v>0</v>
      </c>
      <c r="AQ520" s="169">
        <v>0</v>
      </c>
      <c r="AR520" s="169">
        <v>0</v>
      </c>
      <c r="AS520" s="162">
        <v>0</v>
      </c>
      <c r="AT520" s="162">
        <v>0</v>
      </c>
      <c r="AU520" s="162">
        <v>0</v>
      </c>
      <c r="AV520" s="169">
        <v>0</v>
      </c>
      <c r="AW520" s="169">
        <v>0</v>
      </c>
      <c r="AX520" s="169">
        <v>0</v>
      </c>
      <c r="AY520" s="169">
        <v>0</v>
      </c>
      <c r="AZ520" s="162">
        <v>0</v>
      </c>
      <c r="BA520" s="162">
        <v>0</v>
      </c>
      <c r="BB520" s="162">
        <v>0</v>
      </c>
      <c r="BC520" s="169">
        <v>0</v>
      </c>
      <c r="BD520" s="169">
        <v>0</v>
      </c>
      <c r="BE520" s="169">
        <v>0</v>
      </c>
      <c r="BF520" s="169">
        <v>0</v>
      </c>
      <c r="BG520" s="162">
        <v>0</v>
      </c>
      <c r="BH520" s="169">
        <v>0</v>
      </c>
      <c r="BI520" s="169">
        <v>0</v>
      </c>
      <c r="BJ520" s="169">
        <v>0</v>
      </c>
      <c r="BK520" s="162">
        <v>0</v>
      </c>
      <c r="BL520" s="169">
        <v>0</v>
      </c>
      <c r="BM520" s="169">
        <v>0</v>
      </c>
      <c r="BN520" s="169">
        <v>0</v>
      </c>
      <c r="BO520" s="169">
        <v>0</v>
      </c>
      <c r="BP520" s="169">
        <v>0</v>
      </c>
      <c r="BQ520" s="162">
        <v>0</v>
      </c>
      <c r="BR520" s="169">
        <v>0</v>
      </c>
      <c r="BS520" s="169">
        <v>0</v>
      </c>
      <c r="BT520" s="169">
        <v>52051</v>
      </c>
      <c r="BU520" s="161" t="s">
        <v>1240</v>
      </c>
      <c r="BV520" s="161" t="s">
        <v>1374</v>
      </c>
      <c r="BW520" s="161" t="s">
        <v>1170</v>
      </c>
      <c r="BX520" s="161" t="s">
        <v>1255</v>
      </c>
      <c r="BY520" s="161" t="s">
        <v>1375</v>
      </c>
      <c r="BZ520" s="161" t="s">
        <v>1255</v>
      </c>
      <c r="CA520" s="161" t="s">
        <v>1256</v>
      </c>
      <c r="CB520" s="161" t="s">
        <v>1255</v>
      </c>
      <c r="CC520" s="161" t="s">
        <v>1256</v>
      </c>
      <c r="CD520" s="161" t="s">
        <v>1376</v>
      </c>
      <c r="CE520" s="161" t="s">
        <v>1377</v>
      </c>
      <c r="CF520" s="161" t="s">
        <v>1376</v>
      </c>
      <c r="CG520" s="161" t="s">
        <v>1378</v>
      </c>
      <c r="CH520" s="161" t="s">
        <v>1379</v>
      </c>
      <c r="CK520" s="161" t="s">
        <v>1380</v>
      </c>
      <c r="CL520" s="161" t="s">
        <v>1381</v>
      </c>
    </row>
    <row r="521" spans="1:90" x14ac:dyDescent="0.25">
      <c r="A521" s="220">
        <v>3105</v>
      </c>
      <c r="B521" s="225" t="s">
        <v>1389</v>
      </c>
      <c r="C521" s="223" t="s">
        <v>1389</v>
      </c>
      <c r="D521" s="201" t="s">
        <v>1369</v>
      </c>
      <c r="E521" s="101" t="s">
        <v>2170</v>
      </c>
      <c r="F521" s="161" t="s">
        <v>1389</v>
      </c>
      <c r="G521" s="220" t="s">
        <v>489</v>
      </c>
      <c r="H521" s="220" t="s">
        <v>489</v>
      </c>
      <c r="I521" s="161" t="s">
        <v>1390</v>
      </c>
      <c r="J521" s="161" t="s">
        <v>489</v>
      </c>
      <c r="L521" t="s">
        <v>3037</v>
      </c>
      <c r="M521" t="s">
        <v>1565</v>
      </c>
      <c r="N521" t="s">
        <v>3038</v>
      </c>
      <c r="O521" s="161" t="s">
        <v>1373</v>
      </c>
      <c r="P521" s="169">
        <v>0</v>
      </c>
      <c r="Q521" s="190">
        <v>0</v>
      </c>
      <c r="R521" s="162">
        <v>0</v>
      </c>
      <c r="S521" s="190">
        <v>0</v>
      </c>
      <c r="T521" s="190">
        <v>0</v>
      </c>
      <c r="U521" s="190">
        <v>0</v>
      </c>
      <c r="V521" s="162">
        <v>0</v>
      </c>
      <c r="W521" s="162">
        <v>0</v>
      </c>
      <c r="X521" s="190">
        <v>0</v>
      </c>
      <c r="Y521" s="190">
        <v>0</v>
      </c>
      <c r="Z521" s="190">
        <v>0</v>
      </c>
      <c r="AA521" s="162">
        <v>0</v>
      </c>
      <c r="AB521" s="162">
        <v>0</v>
      </c>
      <c r="AC521" s="169">
        <v>0</v>
      </c>
      <c r="AD521" s="169">
        <v>0</v>
      </c>
      <c r="AE521" s="169">
        <v>0</v>
      </c>
      <c r="AF521" s="162">
        <v>0</v>
      </c>
      <c r="AG521" s="162">
        <v>0</v>
      </c>
      <c r="AH521" s="169">
        <v>0</v>
      </c>
      <c r="AI521" s="169">
        <v>0</v>
      </c>
      <c r="AJ521" s="169">
        <v>0</v>
      </c>
      <c r="AK521" s="169">
        <v>0</v>
      </c>
      <c r="AL521" s="162">
        <v>0</v>
      </c>
      <c r="AM521" s="162">
        <v>0</v>
      </c>
      <c r="AN521" s="162">
        <v>0</v>
      </c>
      <c r="AO521" s="224">
        <v>0</v>
      </c>
      <c r="AP521" s="169">
        <v>0</v>
      </c>
      <c r="AQ521" s="169">
        <v>0</v>
      </c>
      <c r="AR521" s="169">
        <v>0</v>
      </c>
      <c r="AS521" s="162">
        <v>0</v>
      </c>
      <c r="AT521" s="162">
        <v>0</v>
      </c>
      <c r="AU521" s="162">
        <v>0</v>
      </c>
      <c r="AV521" s="169">
        <v>0</v>
      </c>
      <c r="AW521" s="169">
        <v>0</v>
      </c>
      <c r="AX521" s="169">
        <v>0</v>
      </c>
      <c r="AY521" s="169">
        <v>0</v>
      </c>
      <c r="AZ521" s="162">
        <v>0</v>
      </c>
      <c r="BA521" s="162">
        <v>0</v>
      </c>
      <c r="BB521" s="162">
        <v>0</v>
      </c>
      <c r="BC521" s="169">
        <v>0</v>
      </c>
      <c r="BD521" s="169">
        <v>0</v>
      </c>
      <c r="BE521" s="169">
        <v>0</v>
      </c>
      <c r="BF521" s="169">
        <v>0</v>
      </c>
      <c r="BG521" s="162">
        <v>0</v>
      </c>
      <c r="BH521" s="169">
        <v>0</v>
      </c>
      <c r="BI521" s="169">
        <v>0</v>
      </c>
      <c r="BJ521" s="169">
        <v>0</v>
      </c>
      <c r="BK521" s="162">
        <v>0</v>
      </c>
      <c r="BL521" s="169">
        <v>0</v>
      </c>
      <c r="BM521" s="169">
        <v>0</v>
      </c>
      <c r="BN521" s="169">
        <v>0</v>
      </c>
      <c r="BO521" s="169">
        <v>0</v>
      </c>
      <c r="BP521" s="169">
        <v>0</v>
      </c>
      <c r="BQ521" s="162">
        <v>0</v>
      </c>
      <c r="BR521" s="169">
        <v>0</v>
      </c>
      <c r="BS521" s="169">
        <v>0</v>
      </c>
      <c r="BT521" s="169">
        <v>59771</v>
      </c>
      <c r="BU521" s="161" t="s">
        <v>1240</v>
      </c>
      <c r="BV521" s="161" t="s">
        <v>1374</v>
      </c>
      <c r="BW521" s="161" t="s">
        <v>1170</v>
      </c>
      <c r="BX521" s="161" t="s">
        <v>1255</v>
      </c>
      <c r="BY521" s="161" t="s">
        <v>1375</v>
      </c>
      <c r="BZ521" s="161" t="s">
        <v>1255</v>
      </c>
      <c r="CA521" s="161" t="s">
        <v>1256</v>
      </c>
      <c r="CB521" s="161" t="s">
        <v>1255</v>
      </c>
      <c r="CC521" s="161" t="s">
        <v>1256</v>
      </c>
      <c r="CD521" s="161" t="s">
        <v>1376</v>
      </c>
      <c r="CE521" s="161" t="s">
        <v>1377</v>
      </c>
      <c r="CF521" s="161" t="s">
        <v>1376</v>
      </c>
      <c r="CG521" s="161" t="s">
        <v>1378</v>
      </c>
      <c r="CH521" s="161" t="s">
        <v>1379</v>
      </c>
      <c r="CK521" s="161" t="s">
        <v>1380</v>
      </c>
      <c r="CL521" s="161" t="s">
        <v>1381</v>
      </c>
    </row>
    <row r="522" spans="1:90" x14ac:dyDescent="0.25">
      <c r="A522" s="227">
        <v>3107</v>
      </c>
      <c r="B522" s="228" t="s">
        <v>1393</v>
      </c>
      <c r="C522" s="229" t="s">
        <v>1393</v>
      </c>
      <c r="D522" s="201" t="s">
        <v>1369</v>
      </c>
      <c r="E522" s="101" t="s">
        <v>2170</v>
      </c>
      <c r="F522" s="161" t="s">
        <v>1393</v>
      </c>
      <c r="G522" s="227" t="s">
        <v>1394</v>
      </c>
      <c r="H522" s="227" t="s">
        <v>1394</v>
      </c>
      <c r="I522" s="161" t="s">
        <v>1395</v>
      </c>
      <c r="J522" s="161" t="s">
        <v>1394</v>
      </c>
      <c r="L522" t="s">
        <v>3037</v>
      </c>
      <c r="M522" t="s">
        <v>1565</v>
      </c>
      <c r="N522" t="s">
        <v>3038</v>
      </c>
      <c r="O522" s="161" t="s">
        <v>1373</v>
      </c>
      <c r="P522" s="169">
        <v>0</v>
      </c>
      <c r="Q522" s="190">
        <v>0</v>
      </c>
      <c r="R522" s="162">
        <v>0</v>
      </c>
      <c r="S522" s="190">
        <v>0</v>
      </c>
      <c r="T522" s="190">
        <v>0</v>
      </c>
      <c r="U522" s="190">
        <v>0</v>
      </c>
      <c r="V522" s="162">
        <v>0</v>
      </c>
      <c r="W522" s="162">
        <v>0</v>
      </c>
      <c r="X522" s="190">
        <v>0</v>
      </c>
      <c r="Y522" s="190">
        <v>0</v>
      </c>
      <c r="Z522" s="190">
        <v>0</v>
      </c>
      <c r="AA522" s="162">
        <v>0</v>
      </c>
      <c r="AB522" s="162">
        <v>0</v>
      </c>
      <c r="AC522" s="169">
        <v>0</v>
      </c>
      <c r="AD522" s="169">
        <v>0</v>
      </c>
      <c r="AE522" s="169">
        <v>0</v>
      </c>
      <c r="AF522" s="162">
        <v>0</v>
      </c>
      <c r="AG522" s="162">
        <v>0</v>
      </c>
      <c r="AH522" s="169">
        <v>0</v>
      </c>
      <c r="AI522" s="169">
        <v>0</v>
      </c>
      <c r="AJ522" s="169">
        <v>0</v>
      </c>
      <c r="AK522" s="169">
        <v>0</v>
      </c>
      <c r="AL522" s="162">
        <v>0</v>
      </c>
      <c r="AM522" s="162">
        <v>0</v>
      </c>
      <c r="AN522" s="162">
        <v>0</v>
      </c>
      <c r="AO522" s="224">
        <v>0</v>
      </c>
      <c r="AP522" s="169">
        <v>0</v>
      </c>
      <c r="AQ522" s="169">
        <v>0</v>
      </c>
      <c r="AR522" s="169">
        <v>0</v>
      </c>
      <c r="AS522" s="162">
        <v>0</v>
      </c>
      <c r="AT522" s="162">
        <v>0</v>
      </c>
      <c r="AU522" s="162">
        <v>0</v>
      </c>
      <c r="AV522" s="169">
        <v>0</v>
      </c>
      <c r="AW522" s="169">
        <v>0</v>
      </c>
      <c r="AX522" s="169">
        <v>0</v>
      </c>
      <c r="AY522" s="169">
        <v>0</v>
      </c>
      <c r="AZ522" s="162">
        <v>0</v>
      </c>
      <c r="BA522" s="162">
        <v>0</v>
      </c>
      <c r="BB522" s="162">
        <v>0</v>
      </c>
      <c r="BC522" s="169">
        <v>0</v>
      </c>
      <c r="BD522" s="169">
        <v>0</v>
      </c>
      <c r="BE522" s="169">
        <v>0</v>
      </c>
      <c r="BF522" s="169">
        <v>0</v>
      </c>
      <c r="BG522" s="162">
        <v>0</v>
      </c>
      <c r="BH522" s="169">
        <v>0</v>
      </c>
      <c r="BI522" s="169">
        <v>0</v>
      </c>
      <c r="BJ522" s="169">
        <v>0</v>
      </c>
      <c r="BK522" s="162">
        <v>0</v>
      </c>
      <c r="BL522" s="169">
        <v>0</v>
      </c>
      <c r="BM522" s="169">
        <v>0</v>
      </c>
      <c r="BN522" s="169">
        <v>0</v>
      </c>
      <c r="BO522" s="169">
        <v>0</v>
      </c>
      <c r="BP522" s="169">
        <v>0</v>
      </c>
      <c r="BQ522" s="162">
        <v>0</v>
      </c>
      <c r="BR522" s="169">
        <v>0</v>
      </c>
      <c r="BS522" s="169">
        <v>0</v>
      </c>
      <c r="BT522" s="169">
        <v>85230</v>
      </c>
      <c r="BU522" s="161" t="s">
        <v>1240</v>
      </c>
      <c r="BV522" s="161" t="s">
        <v>1374</v>
      </c>
      <c r="BW522" s="161" t="s">
        <v>1170</v>
      </c>
      <c r="BX522" s="161" t="s">
        <v>1255</v>
      </c>
      <c r="BY522" s="161" t="s">
        <v>1375</v>
      </c>
      <c r="BZ522" s="161" t="s">
        <v>1255</v>
      </c>
      <c r="CA522" s="161" t="s">
        <v>1256</v>
      </c>
      <c r="CB522" s="161" t="s">
        <v>1255</v>
      </c>
      <c r="CC522" s="161" t="s">
        <v>1256</v>
      </c>
      <c r="CD522" s="161" t="s">
        <v>1376</v>
      </c>
      <c r="CE522" s="161" t="s">
        <v>1377</v>
      </c>
      <c r="CF522" s="161" t="s">
        <v>1376</v>
      </c>
      <c r="CG522" s="161" t="s">
        <v>1378</v>
      </c>
      <c r="CH522" s="161" t="s">
        <v>1379</v>
      </c>
      <c r="CK522" s="161" t="s">
        <v>1380</v>
      </c>
      <c r="CL522" s="161" t="s">
        <v>1381</v>
      </c>
    </row>
    <row r="523" spans="1:90" x14ac:dyDescent="0.25">
      <c r="A523" s="220">
        <v>3110</v>
      </c>
      <c r="B523" s="225" t="s">
        <v>1398</v>
      </c>
      <c r="C523" s="223" t="s">
        <v>1398</v>
      </c>
      <c r="D523" s="201" t="s">
        <v>1369</v>
      </c>
      <c r="E523" s="101" t="s">
        <v>2170</v>
      </c>
      <c r="F523" s="161" t="s">
        <v>1398</v>
      </c>
      <c r="G523" s="220" t="s">
        <v>1399</v>
      </c>
      <c r="H523" s="220" t="s">
        <v>1399</v>
      </c>
      <c r="I523" s="161" t="s">
        <v>1395</v>
      </c>
      <c r="J523" s="161" t="s">
        <v>1394</v>
      </c>
      <c r="L523" t="s">
        <v>3037</v>
      </c>
      <c r="M523" t="s">
        <v>1565</v>
      </c>
      <c r="N523" t="s">
        <v>3038</v>
      </c>
      <c r="O523" s="161" t="s">
        <v>1373</v>
      </c>
      <c r="P523" s="169">
        <v>0</v>
      </c>
      <c r="Q523" s="190">
        <v>0</v>
      </c>
      <c r="R523" s="162">
        <v>0</v>
      </c>
      <c r="S523" s="190">
        <v>0</v>
      </c>
      <c r="T523" s="190">
        <v>0</v>
      </c>
      <c r="U523" s="190">
        <v>0</v>
      </c>
      <c r="V523" s="162">
        <v>0</v>
      </c>
      <c r="W523" s="162">
        <v>0</v>
      </c>
      <c r="X523" s="190">
        <v>0</v>
      </c>
      <c r="Y523" s="190">
        <v>0</v>
      </c>
      <c r="Z523" s="190">
        <v>0</v>
      </c>
      <c r="AA523" s="162">
        <v>0</v>
      </c>
      <c r="AB523" s="162">
        <v>0</v>
      </c>
      <c r="AC523" s="169">
        <v>0</v>
      </c>
      <c r="AD523" s="169">
        <v>0</v>
      </c>
      <c r="AE523" s="169">
        <v>0</v>
      </c>
      <c r="AF523" s="162">
        <v>0</v>
      </c>
      <c r="AG523" s="162">
        <v>0</v>
      </c>
      <c r="AH523" s="169">
        <v>0</v>
      </c>
      <c r="AI523" s="169">
        <v>0</v>
      </c>
      <c r="AJ523" s="169">
        <v>0</v>
      </c>
      <c r="AK523" s="169">
        <v>0</v>
      </c>
      <c r="AL523" s="162">
        <v>0</v>
      </c>
      <c r="AM523" s="162">
        <v>0</v>
      </c>
      <c r="AN523" s="162">
        <v>0</v>
      </c>
      <c r="AO523" s="224">
        <v>0</v>
      </c>
      <c r="AP523" s="169">
        <v>0</v>
      </c>
      <c r="AQ523" s="169">
        <v>0</v>
      </c>
      <c r="AR523" s="169">
        <v>0</v>
      </c>
      <c r="AS523" s="162">
        <v>0</v>
      </c>
      <c r="AT523" s="162">
        <v>0</v>
      </c>
      <c r="AU523" s="162">
        <v>0</v>
      </c>
      <c r="AV523" s="169">
        <v>0</v>
      </c>
      <c r="AW523" s="169">
        <v>0</v>
      </c>
      <c r="AX523" s="169">
        <v>0</v>
      </c>
      <c r="AY523" s="169">
        <v>0</v>
      </c>
      <c r="AZ523" s="162">
        <v>0</v>
      </c>
      <c r="BA523" s="162">
        <v>0</v>
      </c>
      <c r="BB523" s="162">
        <v>0</v>
      </c>
      <c r="BC523" s="169">
        <v>0</v>
      </c>
      <c r="BD523" s="169">
        <v>0</v>
      </c>
      <c r="BE523" s="169">
        <v>0</v>
      </c>
      <c r="BF523" s="169">
        <v>0</v>
      </c>
      <c r="BG523" s="162">
        <v>0</v>
      </c>
      <c r="BH523" s="169">
        <v>0</v>
      </c>
      <c r="BI523" s="169">
        <v>0</v>
      </c>
      <c r="BJ523" s="169">
        <v>0</v>
      </c>
      <c r="BK523" s="162">
        <v>0</v>
      </c>
      <c r="BL523" s="169">
        <v>0</v>
      </c>
      <c r="BM523" s="169">
        <v>0</v>
      </c>
      <c r="BN523" s="169">
        <v>0</v>
      </c>
      <c r="BO523" s="169">
        <v>0</v>
      </c>
      <c r="BP523" s="169">
        <v>0</v>
      </c>
      <c r="BQ523" s="162">
        <v>0</v>
      </c>
      <c r="BR523" s="169">
        <v>0</v>
      </c>
      <c r="BS523" s="169">
        <v>0</v>
      </c>
      <c r="BT523" s="169">
        <v>4787</v>
      </c>
      <c r="BU523" s="161" t="s">
        <v>1240</v>
      </c>
      <c r="BV523" s="161" t="s">
        <v>1374</v>
      </c>
      <c r="BW523" s="161" t="s">
        <v>1170</v>
      </c>
      <c r="BX523" s="161" t="s">
        <v>1255</v>
      </c>
      <c r="BY523" s="161" t="s">
        <v>1375</v>
      </c>
      <c r="BZ523" s="161" t="s">
        <v>1255</v>
      </c>
      <c r="CA523" s="161" t="s">
        <v>1256</v>
      </c>
      <c r="CB523" s="220" t="s">
        <v>1255</v>
      </c>
      <c r="CC523" s="161" t="s">
        <v>1256</v>
      </c>
      <c r="CD523" s="161" t="s">
        <v>1376</v>
      </c>
      <c r="CE523" s="161" t="s">
        <v>1377</v>
      </c>
      <c r="CF523" s="161" t="s">
        <v>1376</v>
      </c>
      <c r="CG523" s="161" t="s">
        <v>1378</v>
      </c>
      <c r="CH523" s="161" t="s">
        <v>1379</v>
      </c>
      <c r="CK523" s="161" t="s">
        <v>1380</v>
      </c>
      <c r="CL523" s="161" t="s">
        <v>1381</v>
      </c>
    </row>
    <row r="524" spans="1:90" x14ac:dyDescent="0.25">
      <c r="A524" s="227">
        <v>3112</v>
      </c>
      <c r="B524" s="228" t="s">
        <v>1447</v>
      </c>
      <c r="C524" s="229" t="s">
        <v>1447</v>
      </c>
      <c r="D524" s="201" t="s">
        <v>1369</v>
      </c>
      <c r="E524" s="101" t="s">
        <v>2170</v>
      </c>
      <c r="F524" s="161" t="s">
        <v>1447</v>
      </c>
      <c r="G524" s="227" t="s">
        <v>1448</v>
      </c>
      <c r="H524" s="227" t="s">
        <v>1448</v>
      </c>
      <c r="I524" s="161" t="s">
        <v>1386</v>
      </c>
      <c r="J524" s="161" t="s">
        <v>1385</v>
      </c>
      <c r="L524" t="s">
        <v>3037</v>
      </c>
      <c r="M524" t="s">
        <v>1565</v>
      </c>
      <c r="N524" t="s">
        <v>3038</v>
      </c>
      <c r="O524" s="161" t="s">
        <v>1373</v>
      </c>
      <c r="P524" s="169">
        <v>0</v>
      </c>
      <c r="Q524" s="190">
        <v>0</v>
      </c>
      <c r="R524" s="162">
        <v>0</v>
      </c>
      <c r="S524" s="190">
        <v>0</v>
      </c>
      <c r="T524" s="190">
        <v>0</v>
      </c>
      <c r="U524" s="190">
        <v>0</v>
      </c>
      <c r="V524" s="162">
        <v>0</v>
      </c>
      <c r="W524" s="162">
        <v>0</v>
      </c>
      <c r="X524" s="190">
        <v>0</v>
      </c>
      <c r="Y524" s="190">
        <v>0</v>
      </c>
      <c r="Z524" s="190">
        <v>0</v>
      </c>
      <c r="AA524" s="162">
        <v>0</v>
      </c>
      <c r="AB524" s="162">
        <v>0</v>
      </c>
      <c r="AC524" s="169">
        <v>0</v>
      </c>
      <c r="AD524" s="169">
        <v>0</v>
      </c>
      <c r="AE524" s="169">
        <v>0</v>
      </c>
      <c r="AF524" s="162">
        <v>0</v>
      </c>
      <c r="AG524" s="162">
        <v>0</v>
      </c>
      <c r="AH524" s="169">
        <v>0</v>
      </c>
      <c r="AI524" s="169">
        <v>0</v>
      </c>
      <c r="AJ524" s="169">
        <v>0</v>
      </c>
      <c r="AK524" s="169">
        <v>0</v>
      </c>
      <c r="AL524" s="162">
        <v>0</v>
      </c>
      <c r="AM524" s="162">
        <v>0</v>
      </c>
      <c r="AN524" s="162">
        <v>0</v>
      </c>
      <c r="AO524" s="224">
        <v>0</v>
      </c>
      <c r="AP524" s="169">
        <v>0</v>
      </c>
      <c r="AQ524" s="169">
        <v>0</v>
      </c>
      <c r="AR524" s="169">
        <v>0</v>
      </c>
      <c r="AS524" s="162">
        <v>0</v>
      </c>
      <c r="AT524" s="162">
        <v>0</v>
      </c>
      <c r="AU524" s="162">
        <v>0</v>
      </c>
      <c r="AV524" s="169">
        <v>0</v>
      </c>
      <c r="AW524" s="169">
        <v>0</v>
      </c>
      <c r="AX524" s="169">
        <v>0</v>
      </c>
      <c r="AY524" s="169">
        <v>0</v>
      </c>
      <c r="AZ524" s="162">
        <v>0</v>
      </c>
      <c r="BA524" s="162">
        <v>0</v>
      </c>
      <c r="BB524" s="162">
        <v>0</v>
      </c>
      <c r="BC524" s="169">
        <v>0</v>
      </c>
      <c r="BD524" s="169">
        <v>0</v>
      </c>
      <c r="BE524" s="169">
        <v>0</v>
      </c>
      <c r="BF524" s="169">
        <v>0</v>
      </c>
      <c r="BG524" s="162">
        <v>0</v>
      </c>
      <c r="BH524" s="169">
        <v>0</v>
      </c>
      <c r="BI524" s="169">
        <v>0</v>
      </c>
      <c r="BJ524" s="169">
        <v>0</v>
      </c>
      <c r="BK524" s="162">
        <v>0</v>
      </c>
      <c r="BL524" s="169">
        <v>0</v>
      </c>
      <c r="BM524" s="169">
        <v>0</v>
      </c>
      <c r="BN524" s="169">
        <v>0</v>
      </c>
      <c r="BO524" s="169">
        <v>0</v>
      </c>
      <c r="BP524" s="169">
        <v>0</v>
      </c>
      <c r="BQ524" s="162">
        <v>0</v>
      </c>
      <c r="BR524" s="169">
        <v>0</v>
      </c>
      <c r="BS524" s="169">
        <v>0</v>
      </c>
      <c r="BT524" s="169">
        <v>7883</v>
      </c>
      <c r="BU524" s="161" t="s">
        <v>1240</v>
      </c>
      <c r="BV524" s="161" t="s">
        <v>1374</v>
      </c>
      <c r="BW524" s="161" t="s">
        <v>1170</v>
      </c>
      <c r="BX524" s="161" t="s">
        <v>1255</v>
      </c>
      <c r="BY524" s="161" t="s">
        <v>1375</v>
      </c>
      <c r="BZ524" s="161" t="s">
        <v>1255</v>
      </c>
      <c r="CA524" s="161" t="s">
        <v>1256</v>
      </c>
      <c r="CB524" s="161" t="s">
        <v>1255</v>
      </c>
      <c r="CC524" s="161" t="s">
        <v>1256</v>
      </c>
      <c r="CD524" s="161" t="s">
        <v>1376</v>
      </c>
      <c r="CE524" s="161" t="s">
        <v>1377</v>
      </c>
      <c r="CF524" s="161" t="s">
        <v>1376</v>
      </c>
      <c r="CG524" s="161" t="s">
        <v>1378</v>
      </c>
      <c r="CH524" s="161" t="s">
        <v>1379</v>
      </c>
      <c r="CK524" s="161" t="s">
        <v>1380</v>
      </c>
      <c r="CL524" s="161" t="s">
        <v>1381</v>
      </c>
    </row>
    <row r="525" spans="1:90" x14ac:dyDescent="0.25">
      <c r="A525" s="220">
        <v>3114</v>
      </c>
      <c r="B525" s="225" t="s">
        <v>1454</v>
      </c>
      <c r="C525" s="223" t="s">
        <v>1454</v>
      </c>
      <c r="D525" s="201" t="s">
        <v>1369</v>
      </c>
      <c r="E525" s="101" t="s">
        <v>2170</v>
      </c>
      <c r="F525" s="161" t="s">
        <v>1454</v>
      </c>
      <c r="G525" s="220" t="s">
        <v>1455</v>
      </c>
      <c r="H525" s="220" t="s">
        <v>1455</v>
      </c>
      <c r="I525" s="161" t="s">
        <v>1386</v>
      </c>
      <c r="J525" s="161" t="s">
        <v>1385</v>
      </c>
      <c r="L525" t="s">
        <v>3037</v>
      </c>
      <c r="M525" t="s">
        <v>1565</v>
      </c>
      <c r="N525" t="s">
        <v>3038</v>
      </c>
      <c r="O525" s="161" t="s">
        <v>1373</v>
      </c>
      <c r="P525" s="169">
        <v>0</v>
      </c>
      <c r="Q525" s="190">
        <v>0</v>
      </c>
      <c r="R525" s="162">
        <v>0</v>
      </c>
      <c r="S525" s="190">
        <v>0</v>
      </c>
      <c r="T525" s="190">
        <v>0</v>
      </c>
      <c r="U525" s="190">
        <v>0</v>
      </c>
      <c r="V525" s="162">
        <v>0</v>
      </c>
      <c r="W525" s="162">
        <v>0</v>
      </c>
      <c r="X525" s="190">
        <v>0</v>
      </c>
      <c r="Y525" s="190">
        <v>0</v>
      </c>
      <c r="Z525" s="190">
        <v>0</v>
      </c>
      <c r="AA525" s="162">
        <v>0</v>
      </c>
      <c r="AB525" s="162">
        <v>0</v>
      </c>
      <c r="AC525" s="169">
        <v>0</v>
      </c>
      <c r="AD525" s="169">
        <v>0</v>
      </c>
      <c r="AE525" s="169">
        <v>0</v>
      </c>
      <c r="AF525" s="162">
        <v>0</v>
      </c>
      <c r="AG525" s="162">
        <v>0</v>
      </c>
      <c r="AH525" s="169">
        <v>0</v>
      </c>
      <c r="AI525" s="169">
        <v>0</v>
      </c>
      <c r="AJ525" s="169">
        <v>0</v>
      </c>
      <c r="AK525" s="169">
        <v>0</v>
      </c>
      <c r="AL525" s="162">
        <v>0</v>
      </c>
      <c r="AM525" s="162">
        <v>0</v>
      </c>
      <c r="AN525" s="162">
        <v>0</v>
      </c>
      <c r="AO525" s="224">
        <v>0</v>
      </c>
      <c r="AP525" s="169">
        <v>0</v>
      </c>
      <c r="AQ525" s="169">
        <v>0</v>
      </c>
      <c r="AR525" s="169">
        <v>0</v>
      </c>
      <c r="AS525" s="162">
        <v>0</v>
      </c>
      <c r="AT525" s="162">
        <v>0</v>
      </c>
      <c r="AU525" s="162">
        <v>0</v>
      </c>
      <c r="AV525" s="169">
        <v>0</v>
      </c>
      <c r="AW525" s="169">
        <v>0</v>
      </c>
      <c r="AX525" s="169">
        <v>0</v>
      </c>
      <c r="AY525" s="169">
        <v>0</v>
      </c>
      <c r="AZ525" s="162">
        <v>0</v>
      </c>
      <c r="BA525" s="162">
        <v>0</v>
      </c>
      <c r="BB525" s="162">
        <v>0</v>
      </c>
      <c r="BC525" s="169">
        <v>0</v>
      </c>
      <c r="BD525" s="169">
        <v>0</v>
      </c>
      <c r="BE525" s="169">
        <v>0</v>
      </c>
      <c r="BF525" s="169">
        <v>0</v>
      </c>
      <c r="BG525" s="162">
        <v>0</v>
      </c>
      <c r="BH525" s="169">
        <v>0</v>
      </c>
      <c r="BI525" s="169">
        <v>0</v>
      </c>
      <c r="BJ525" s="169">
        <v>0</v>
      </c>
      <c r="BK525" s="162">
        <v>0</v>
      </c>
      <c r="BL525" s="169">
        <v>0</v>
      </c>
      <c r="BM525" s="169">
        <v>0</v>
      </c>
      <c r="BN525" s="169">
        <v>0</v>
      </c>
      <c r="BO525" s="169">
        <v>0</v>
      </c>
      <c r="BP525" s="169">
        <v>0</v>
      </c>
      <c r="BQ525" s="162">
        <v>0</v>
      </c>
      <c r="BR525" s="169">
        <v>0</v>
      </c>
      <c r="BS525" s="169">
        <v>0</v>
      </c>
      <c r="BT525" s="169">
        <v>6145</v>
      </c>
      <c r="BU525" s="161" t="s">
        <v>1240</v>
      </c>
      <c r="BV525" s="161" t="s">
        <v>1374</v>
      </c>
      <c r="BW525" s="161" t="s">
        <v>1170</v>
      </c>
      <c r="BX525" s="161" t="s">
        <v>1255</v>
      </c>
      <c r="BY525" s="161" t="s">
        <v>1375</v>
      </c>
      <c r="BZ525" s="161" t="s">
        <v>1255</v>
      </c>
      <c r="CA525" s="161" t="s">
        <v>1256</v>
      </c>
      <c r="CB525" s="161" t="s">
        <v>1255</v>
      </c>
      <c r="CC525" s="161" t="s">
        <v>1256</v>
      </c>
      <c r="CD525" s="161" t="s">
        <v>1376</v>
      </c>
      <c r="CE525" s="161" t="s">
        <v>1377</v>
      </c>
      <c r="CF525" s="161" t="s">
        <v>1376</v>
      </c>
      <c r="CG525" s="161" t="s">
        <v>1378</v>
      </c>
      <c r="CH525" s="161" t="s">
        <v>1379</v>
      </c>
      <c r="CK525" s="161" t="s">
        <v>1380</v>
      </c>
      <c r="CL525" s="161" t="s">
        <v>1381</v>
      </c>
    </row>
    <row r="526" spans="1:90" x14ac:dyDescent="0.25">
      <c r="A526" s="227">
        <v>3116</v>
      </c>
      <c r="B526" s="228" t="s">
        <v>1439</v>
      </c>
      <c r="C526" s="229" t="s">
        <v>1439</v>
      </c>
      <c r="D526" s="201" t="s">
        <v>1369</v>
      </c>
      <c r="E526" s="101" t="s">
        <v>2170</v>
      </c>
      <c r="F526" s="161" t="s">
        <v>1439</v>
      </c>
      <c r="G526" s="227" t="s">
        <v>1440</v>
      </c>
      <c r="H526" s="227" t="s">
        <v>1440</v>
      </c>
      <c r="I526" s="161" t="s">
        <v>1408</v>
      </c>
      <c r="J526" s="161" t="s">
        <v>1409</v>
      </c>
      <c r="L526" t="s">
        <v>3037</v>
      </c>
      <c r="M526" t="s">
        <v>1565</v>
      </c>
      <c r="N526" t="s">
        <v>3038</v>
      </c>
      <c r="O526" s="161" t="s">
        <v>1373</v>
      </c>
      <c r="P526" s="169">
        <v>0</v>
      </c>
      <c r="Q526" s="190">
        <v>0</v>
      </c>
      <c r="R526" s="162">
        <v>0</v>
      </c>
      <c r="S526" s="190">
        <v>0</v>
      </c>
      <c r="T526" s="190">
        <v>0</v>
      </c>
      <c r="U526" s="190">
        <v>0</v>
      </c>
      <c r="V526" s="162">
        <v>0</v>
      </c>
      <c r="W526" s="162">
        <v>0</v>
      </c>
      <c r="X526" s="190">
        <v>0</v>
      </c>
      <c r="Y526" s="190">
        <v>0</v>
      </c>
      <c r="Z526" s="190">
        <v>0</v>
      </c>
      <c r="AA526" s="162">
        <v>0</v>
      </c>
      <c r="AB526" s="162">
        <v>0</v>
      </c>
      <c r="AC526" s="169">
        <v>0</v>
      </c>
      <c r="AD526" s="169">
        <v>0</v>
      </c>
      <c r="AE526" s="169">
        <v>0</v>
      </c>
      <c r="AF526" s="162">
        <v>0</v>
      </c>
      <c r="AG526" s="162">
        <v>0</v>
      </c>
      <c r="AH526" s="169">
        <v>0</v>
      </c>
      <c r="AI526" s="169">
        <v>0</v>
      </c>
      <c r="AJ526" s="169">
        <v>0</v>
      </c>
      <c r="AK526" s="169">
        <v>0</v>
      </c>
      <c r="AL526" s="162">
        <v>0</v>
      </c>
      <c r="AM526" s="162">
        <v>0</v>
      </c>
      <c r="AN526" s="162">
        <v>0</v>
      </c>
      <c r="AO526" s="224">
        <v>0</v>
      </c>
      <c r="AP526" s="169">
        <v>0</v>
      </c>
      <c r="AQ526" s="169">
        <v>0</v>
      </c>
      <c r="AR526" s="169">
        <v>0</v>
      </c>
      <c r="AS526" s="162">
        <v>0</v>
      </c>
      <c r="AT526" s="162">
        <v>0</v>
      </c>
      <c r="AU526" s="162">
        <v>0</v>
      </c>
      <c r="AV526" s="169">
        <v>0</v>
      </c>
      <c r="AW526" s="169">
        <v>0</v>
      </c>
      <c r="AX526" s="169">
        <v>0</v>
      </c>
      <c r="AY526" s="169">
        <v>0</v>
      </c>
      <c r="AZ526" s="162">
        <v>0</v>
      </c>
      <c r="BA526" s="162">
        <v>0</v>
      </c>
      <c r="BB526" s="162">
        <v>0</v>
      </c>
      <c r="BC526" s="169">
        <v>0</v>
      </c>
      <c r="BD526" s="169">
        <v>0</v>
      </c>
      <c r="BE526" s="169">
        <v>0</v>
      </c>
      <c r="BF526" s="169">
        <v>0</v>
      </c>
      <c r="BG526" s="162">
        <v>0</v>
      </c>
      <c r="BH526" s="169">
        <v>0</v>
      </c>
      <c r="BI526" s="169">
        <v>0</v>
      </c>
      <c r="BJ526" s="169">
        <v>0</v>
      </c>
      <c r="BK526" s="162">
        <v>0</v>
      </c>
      <c r="BL526" s="169">
        <v>0</v>
      </c>
      <c r="BM526" s="169">
        <v>0</v>
      </c>
      <c r="BN526" s="169">
        <v>0</v>
      </c>
      <c r="BO526" s="169">
        <v>0</v>
      </c>
      <c r="BP526" s="169">
        <v>0</v>
      </c>
      <c r="BQ526" s="162">
        <v>0</v>
      </c>
      <c r="BR526" s="169">
        <v>0</v>
      </c>
      <c r="BS526" s="169">
        <v>0</v>
      </c>
      <c r="BT526" s="169">
        <v>3919</v>
      </c>
      <c r="BU526" s="161" t="s">
        <v>1240</v>
      </c>
      <c r="BV526" s="161" t="s">
        <v>1374</v>
      </c>
      <c r="BW526" s="161" t="s">
        <v>1170</v>
      </c>
      <c r="BX526" s="161" t="s">
        <v>1255</v>
      </c>
      <c r="BY526" s="161" t="s">
        <v>1375</v>
      </c>
      <c r="BZ526" s="161" t="s">
        <v>1255</v>
      </c>
      <c r="CA526" s="161" t="s">
        <v>1256</v>
      </c>
      <c r="CB526" s="161" t="s">
        <v>1255</v>
      </c>
      <c r="CC526" s="161" t="s">
        <v>1256</v>
      </c>
      <c r="CD526" s="161" t="s">
        <v>1376</v>
      </c>
      <c r="CE526" s="161" t="s">
        <v>1377</v>
      </c>
      <c r="CF526" s="161" t="s">
        <v>1376</v>
      </c>
      <c r="CG526" s="161" t="s">
        <v>1378</v>
      </c>
      <c r="CH526" s="161" t="s">
        <v>1379</v>
      </c>
      <c r="CK526" s="161" t="s">
        <v>1380</v>
      </c>
      <c r="CL526" s="161" t="s">
        <v>1381</v>
      </c>
    </row>
    <row r="527" spans="1:90" x14ac:dyDescent="0.25">
      <c r="A527" s="220">
        <v>3118</v>
      </c>
      <c r="B527" s="225" t="s">
        <v>1426</v>
      </c>
      <c r="C527" s="223" t="s">
        <v>1426</v>
      </c>
      <c r="D527" s="201" t="s">
        <v>1369</v>
      </c>
      <c r="E527" s="101" t="s">
        <v>2170</v>
      </c>
      <c r="F527" s="161" t="s">
        <v>1426</v>
      </c>
      <c r="G527" s="220" t="s">
        <v>1409</v>
      </c>
      <c r="H527" s="220" t="s">
        <v>1409</v>
      </c>
      <c r="I527" s="161" t="s">
        <v>1408</v>
      </c>
      <c r="J527" s="161" t="s">
        <v>1409</v>
      </c>
      <c r="L527" t="s">
        <v>3037</v>
      </c>
      <c r="M527" t="s">
        <v>1565</v>
      </c>
      <c r="N527" t="s">
        <v>3038</v>
      </c>
      <c r="O527" s="161" t="s">
        <v>1373</v>
      </c>
      <c r="P527" s="169">
        <v>0</v>
      </c>
      <c r="Q527" s="190">
        <v>0</v>
      </c>
      <c r="R527" s="162">
        <v>0</v>
      </c>
      <c r="S527" s="190">
        <v>0</v>
      </c>
      <c r="T527" s="190">
        <v>0</v>
      </c>
      <c r="U527" s="190">
        <v>0</v>
      </c>
      <c r="V527" s="162">
        <v>0</v>
      </c>
      <c r="W527" s="162">
        <v>0</v>
      </c>
      <c r="X527" s="190">
        <v>0</v>
      </c>
      <c r="Y527" s="190">
        <v>0</v>
      </c>
      <c r="Z527" s="190">
        <v>0</v>
      </c>
      <c r="AA527" s="162">
        <v>0</v>
      </c>
      <c r="AB527" s="162">
        <v>0</v>
      </c>
      <c r="AC527" s="169">
        <v>0</v>
      </c>
      <c r="AD527" s="169">
        <v>0</v>
      </c>
      <c r="AE527" s="169">
        <v>0</v>
      </c>
      <c r="AF527" s="162">
        <v>0</v>
      </c>
      <c r="AG527" s="162">
        <v>0</v>
      </c>
      <c r="AH527" s="169">
        <v>0</v>
      </c>
      <c r="AI527" s="169">
        <v>0</v>
      </c>
      <c r="AJ527" s="169">
        <v>0</v>
      </c>
      <c r="AK527" s="169">
        <v>0</v>
      </c>
      <c r="AL527" s="162">
        <v>0</v>
      </c>
      <c r="AM527" s="162">
        <v>0</v>
      </c>
      <c r="AN527" s="162">
        <v>0</v>
      </c>
      <c r="AO527" s="224">
        <v>0</v>
      </c>
      <c r="AP527" s="169">
        <v>0</v>
      </c>
      <c r="AQ527" s="169">
        <v>0</v>
      </c>
      <c r="AR527" s="169">
        <v>0</v>
      </c>
      <c r="AS527" s="162">
        <v>0</v>
      </c>
      <c r="AT527" s="162">
        <v>0</v>
      </c>
      <c r="AU527" s="162">
        <v>0</v>
      </c>
      <c r="AV527" s="169">
        <v>0</v>
      </c>
      <c r="AW527" s="169">
        <v>0</v>
      </c>
      <c r="AX527" s="169">
        <v>0</v>
      </c>
      <c r="AY527" s="169">
        <v>0</v>
      </c>
      <c r="AZ527" s="162">
        <v>0</v>
      </c>
      <c r="BA527" s="162">
        <v>0</v>
      </c>
      <c r="BB527" s="162">
        <v>0</v>
      </c>
      <c r="BC527" s="169">
        <v>0</v>
      </c>
      <c r="BD527" s="169">
        <v>0</v>
      </c>
      <c r="BE527" s="169">
        <v>0</v>
      </c>
      <c r="BF527" s="169">
        <v>0</v>
      </c>
      <c r="BG527" s="162">
        <v>0</v>
      </c>
      <c r="BH527" s="169">
        <v>0</v>
      </c>
      <c r="BI527" s="169">
        <v>0</v>
      </c>
      <c r="BJ527" s="169">
        <v>0</v>
      </c>
      <c r="BK527" s="162">
        <v>0</v>
      </c>
      <c r="BL527" s="169">
        <v>0</v>
      </c>
      <c r="BM527" s="169">
        <v>0</v>
      </c>
      <c r="BN527" s="169">
        <v>0</v>
      </c>
      <c r="BO527" s="169">
        <v>0</v>
      </c>
      <c r="BP527" s="169">
        <v>0</v>
      </c>
      <c r="BQ527" s="162">
        <v>0</v>
      </c>
      <c r="BR527" s="169">
        <v>0</v>
      </c>
      <c r="BS527" s="169">
        <v>0</v>
      </c>
      <c r="BT527" s="169">
        <v>47006</v>
      </c>
      <c r="BU527" s="161" t="s">
        <v>1240</v>
      </c>
      <c r="BV527" s="161" t="s">
        <v>1374</v>
      </c>
      <c r="BW527" s="161" t="s">
        <v>1170</v>
      </c>
      <c r="BX527" s="161" t="s">
        <v>1255</v>
      </c>
      <c r="BY527" s="161" t="s">
        <v>1375</v>
      </c>
      <c r="BZ527" s="161" t="s">
        <v>1255</v>
      </c>
      <c r="CA527" s="161" t="s">
        <v>1256</v>
      </c>
      <c r="CB527" s="161" t="s">
        <v>1255</v>
      </c>
      <c r="CC527" s="161" t="s">
        <v>1256</v>
      </c>
      <c r="CD527" s="161" t="s">
        <v>1376</v>
      </c>
      <c r="CE527" s="161" t="s">
        <v>1377</v>
      </c>
      <c r="CF527" s="161" t="s">
        <v>1376</v>
      </c>
      <c r="CG527" s="161" t="s">
        <v>1378</v>
      </c>
      <c r="CH527" s="161" t="s">
        <v>1379</v>
      </c>
      <c r="CK527" s="161" t="s">
        <v>1380</v>
      </c>
      <c r="CL527" s="161" t="s">
        <v>1381</v>
      </c>
    </row>
    <row r="528" spans="1:90" x14ac:dyDescent="0.25">
      <c r="A528" s="227">
        <v>3120</v>
      </c>
      <c r="B528" s="228" t="s">
        <v>1443</v>
      </c>
      <c r="C528" s="229" t="s">
        <v>1443</v>
      </c>
      <c r="D528" s="201" t="s">
        <v>1369</v>
      </c>
      <c r="E528" s="101" t="s">
        <v>2170</v>
      </c>
      <c r="F528" s="161" t="s">
        <v>1443</v>
      </c>
      <c r="G528" s="227" t="s">
        <v>1444</v>
      </c>
      <c r="H528" s="227" t="s">
        <v>1444</v>
      </c>
      <c r="I528" s="161" t="s">
        <v>1390</v>
      </c>
      <c r="J528" s="161" t="s">
        <v>489</v>
      </c>
      <c r="L528" t="s">
        <v>3037</v>
      </c>
      <c r="M528" t="s">
        <v>1565</v>
      </c>
      <c r="N528" t="s">
        <v>3038</v>
      </c>
      <c r="O528" s="161" t="s">
        <v>1373</v>
      </c>
      <c r="P528" s="169">
        <v>0</v>
      </c>
      <c r="Q528" s="190">
        <v>0</v>
      </c>
      <c r="R528" s="162">
        <v>0</v>
      </c>
      <c r="S528" s="190">
        <v>0</v>
      </c>
      <c r="T528" s="190">
        <v>0</v>
      </c>
      <c r="U528" s="190">
        <v>0</v>
      </c>
      <c r="V528" s="162">
        <v>0</v>
      </c>
      <c r="W528" s="162">
        <v>0</v>
      </c>
      <c r="X528" s="190">
        <v>0</v>
      </c>
      <c r="Y528" s="190">
        <v>0</v>
      </c>
      <c r="Z528" s="190">
        <v>0</v>
      </c>
      <c r="AA528" s="162">
        <v>0</v>
      </c>
      <c r="AB528" s="162">
        <v>0</v>
      </c>
      <c r="AC528" s="169">
        <v>0</v>
      </c>
      <c r="AD528" s="169">
        <v>0</v>
      </c>
      <c r="AE528" s="169">
        <v>0</v>
      </c>
      <c r="AF528" s="162">
        <v>0</v>
      </c>
      <c r="AG528" s="162">
        <v>0</v>
      </c>
      <c r="AH528" s="169">
        <v>0</v>
      </c>
      <c r="AI528" s="169">
        <v>0</v>
      </c>
      <c r="AJ528" s="169">
        <v>0</v>
      </c>
      <c r="AK528" s="169">
        <v>0</v>
      </c>
      <c r="AL528" s="162">
        <v>0</v>
      </c>
      <c r="AM528" s="162">
        <v>0</v>
      </c>
      <c r="AN528" s="162">
        <v>0</v>
      </c>
      <c r="AO528" s="224">
        <v>0</v>
      </c>
      <c r="AP528" s="169">
        <v>0</v>
      </c>
      <c r="AQ528" s="169">
        <v>0</v>
      </c>
      <c r="AR528" s="169">
        <v>0</v>
      </c>
      <c r="AS528" s="162">
        <v>0</v>
      </c>
      <c r="AT528" s="162">
        <v>0</v>
      </c>
      <c r="AU528" s="162">
        <v>0</v>
      </c>
      <c r="AV528" s="169">
        <v>0</v>
      </c>
      <c r="AW528" s="169">
        <v>0</v>
      </c>
      <c r="AX528" s="169">
        <v>0</v>
      </c>
      <c r="AY528" s="169">
        <v>0</v>
      </c>
      <c r="AZ528" s="162">
        <v>0</v>
      </c>
      <c r="BA528" s="162">
        <v>0</v>
      </c>
      <c r="BB528" s="162">
        <v>0</v>
      </c>
      <c r="BC528" s="169">
        <v>0</v>
      </c>
      <c r="BD528" s="169">
        <v>0</v>
      </c>
      <c r="BE528" s="169">
        <v>0</v>
      </c>
      <c r="BF528" s="169">
        <v>0</v>
      </c>
      <c r="BG528" s="162">
        <v>0</v>
      </c>
      <c r="BH528" s="169">
        <v>0</v>
      </c>
      <c r="BI528" s="169">
        <v>0</v>
      </c>
      <c r="BJ528" s="169">
        <v>0</v>
      </c>
      <c r="BK528" s="162">
        <v>0</v>
      </c>
      <c r="BL528" s="169">
        <v>0</v>
      </c>
      <c r="BM528" s="169">
        <v>0</v>
      </c>
      <c r="BN528" s="169">
        <v>0</v>
      </c>
      <c r="BO528" s="169">
        <v>0</v>
      </c>
      <c r="BP528" s="169">
        <v>0</v>
      </c>
      <c r="BQ528" s="162">
        <v>0</v>
      </c>
      <c r="BR528" s="169">
        <v>0</v>
      </c>
      <c r="BS528" s="169">
        <v>0</v>
      </c>
      <c r="BT528" s="169">
        <v>8420</v>
      </c>
      <c r="BU528" s="161" t="s">
        <v>1240</v>
      </c>
      <c r="BV528" s="161" t="s">
        <v>1374</v>
      </c>
      <c r="BW528" s="161" t="s">
        <v>1170</v>
      </c>
      <c r="BX528" s="161" t="s">
        <v>1255</v>
      </c>
      <c r="BY528" s="161" t="s">
        <v>1375</v>
      </c>
      <c r="BZ528" s="161" t="s">
        <v>1255</v>
      </c>
      <c r="CA528" s="161" t="s">
        <v>1256</v>
      </c>
      <c r="CB528" s="161" t="s">
        <v>1255</v>
      </c>
      <c r="CC528" s="161" t="s">
        <v>1256</v>
      </c>
      <c r="CD528" s="161" t="s">
        <v>1376</v>
      </c>
      <c r="CE528" s="161" t="s">
        <v>1377</v>
      </c>
      <c r="CF528" s="161" t="s">
        <v>1376</v>
      </c>
      <c r="CG528" s="161" t="s">
        <v>1378</v>
      </c>
      <c r="CH528" s="161" t="s">
        <v>1379</v>
      </c>
      <c r="CK528" s="161" t="s">
        <v>1380</v>
      </c>
      <c r="CL528" s="161" t="s">
        <v>1381</v>
      </c>
    </row>
    <row r="529" spans="1:90" x14ac:dyDescent="0.25">
      <c r="A529" s="220">
        <v>3122</v>
      </c>
      <c r="B529" s="225" t="s">
        <v>1406</v>
      </c>
      <c r="C529" s="223" t="s">
        <v>1406</v>
      </c>
      <c r="D529" s="201" t="s">
        <v>1369</v>
      </c>
      <c r="E529" s="101" t="s">
        <v>2170</v>
      </c>
      <c r="F529" s="161" t="s">
        <v>1406</v>
      </c>
      <c r="G529" s="220" t="s">
        <v>1407</v>
      </c>
      <c r="H529" s="220" t="s">
        <v>1407</v>
      </c>
      <c r="I529" s="161" t="s">
        <v>1408</v>
      </c>
      <c r="J529" s="161" t="s">
        <v>1409</v>
      </c>
      <c r="L529" t="s">
        <v>3037</v>
      </c>
      <c r="M529" t="s">
        <v>1565</v>
      </c>
      <c r="N529" t="s">
        <v>3038</v>
      </c>
      <c r="O529" s="161" t="s">
        <v>1373</v>
      </c>
      <c r="P529" s="169">
        <v>0</v>
      </c>
      <c r="Q529" s="190">
        <v>0</v>
      </c>
      <c r="R529" s="162">
        <v>0</v>
      </c>
      <c r="S529" s="190">
        <v>0</v>
      </c>
      <c r="T529" s="190">
        <v>0</v>
      </c>
      <c r="U529" s="190">
        <v>0</v>
      </c>
      <c r="V529" s="162">
        <v>0</v>
      </c>
      <c r="W529" s="162">
        <v>0</v>
      </c>
      <c r="X529" s="190">
        <v>0</v>
      </c>
      <c r="Y529" s="190">
        <v>0</v>
      </c>
      <c r="Z529" s="190">
        <v>0</v>
      </c>
      <c r="AA529" s="162">
        <v>0</v>
      </c>
      <c r="AB529" s="162">
        <v>0</v>
      </c>
      <c r="AC529" s="169">
        <v>0</v>
      </c>
      <c r="AD529" s="169">
        <v>0</v>
      </c>
      <c r="AE529" s="169">
        <v>0</v>
      </c>
      <c r="AF529" s="162">
        <v>0</v>
      </c>
      <c r="AG529" s="162">
        <v>0</v>
      </c>
      <c r="AH529" s="169">
        <v>0</v>
      </c>
      <c r="AI529" s="169">
        <v>0</v>
      </c>
      <c r="AJ529" s="169">
        <v>0</v>
      </c>
      <c r="AK529" s="169">
        <v>0</v>
      </c>
      <c r="AL529" s="162">
        <v>0</v>
      </c>
      <c r="AM529" s="162">
        <v>0</v>
      </c>
      <c r="AN529" s="162">
        <v>0</v>
      </c>
      <c r="AO529" s="224">
        <v>0</v>
      </c>
      <c r="AP529" s="169">
        <v>0</v>
      </c>
      <c r="AQ529" s="169">
        <v>0</v>
      </c>
      <c r="AR529" s="169">
        <v>0</v>
      </c>
      <c r="AS529" s="162">
        <v>0</v>
      </c>
      <c r="AT529" s="162">
        <v>0</v>
      </c>
      <c r="AU529" s="162">
        <v>0</v>
      </c>
      <c r="AV529" s="169">
        <v>0</v>
      </c>
      <c r="AW529" s="169">
        <v>0</v>
      </c>
      <c r="AX529" s="169">
        <v>0</v>
      </c>
      <c r="AY529" s="169">
        <v>0</v>
      </c>
      <c r="AZ529" s="162">
        <v>0</v>
      </c>
      <c r="BA529" s="162">
        <v>0</v>
      </c>
      <c r="BB529" s="162">
        <v>0</v>
      </c>
      <c r="BC529" s="169">
        <v>0</v>
      </c>
      <c r="BD529" s="169">
        <v>0</v>
      </c>
      <c r="BE529" s="169">
        <v>0</v>
      </c>
      <c r="BF529" s="169">
        <v>0</v>
      </c>
      <c r="BG529" s="162">
        <v>0</v>
      </c>
      <c r="BH529" s="169">
        <v>0</v>
      </c>
      <c r="BI529" s="169">
        <v>0</v>
      </c>
      <c r="BJ529" s="169">
        <v>0</v>
      </c>
      <c r="BK529" s="162">
        <v>0</v>
      </c>
      <c r="BL529" s="169">
        <v>0</v>
      </c>
      <c r="BM529" s="169">
        <v>0</v>
      </c>
      <c r="BN529" s="169">
        <v>0</v>
      </c>
      <c r="BO529" s="169">
        <v>0</v>
      </c>
      <c r="BP529" s="169">
        <v>0</v>
      </c>
      <c r="BQ529" s="162">
        <v>0</v>
      </c>
      <c r="BR529" s="169">
        <v>0</v>
      </c>
      <c r="BS529" s="169">
        <v>0</v>
      </c>
      <c r="BT529" s="169">
        <v>3658</v>
      </c>
      <c r="BU529" s="161" t="s">
        <v>1240</v>
      </c>
      <c r="BV529" s="161" t="s">
        <v>1374</v>
      </c>
      <c r="BW529" s="161" t="s">
        <v>1170</v>
      </c>
      <c r="BX529" s="161" t="s">
        <v>1255</v>
      </c>
      <c r="BY529" s="161" t="s">
        <v>1375</v>
      </c>
      <c r="BZ529" s="161" t="s">
        <v>1255</v>
      </c>
      <c r="CA529" s="161" t="s">
        <v>1256</v>
      </c>
      <c r="CB529" s="161" t="s">
        <v>1255</v>
      </c>
      <c r="CC529" s="161" t="s">
        <v>1256</v>
      </c>
      <c r="CD529" s="161" t="s">
        <v>1376</v>
      </c>
      <c r="CE529" s="161" t="s">
        <v>1377</v>
      </c>
      <c r="CF529" s="161" t="s">
        <v>1376</v>
      </c>
      <c r="CG529" s="161" t="s">
        <v>1378</v>
      </c>
      <c r="CH529" s="161" t="s">
        <v>1379</v>
      </c>
      <c r="CK529" s="161" t="s">
        <v>1380</v>
      </c>
      <c r="CL529" s="161" t="s">
        <v>1381</v>
      </c>
    </row>
    <row r="530" spans="1:90" x14ac:dyDescent="0.25">
      <c r="A530" s="227">
        <v>3124</v>
      </c>
      <c r="B530" s="228" t="s">
        <v>1402</v>
      </c>
      <c r="C530" s="229" t="s">
        <v>1402</v>
      </c>
      <c r="D530" s="201" t="s">
        <v>1369</v>
      </c>
      <c r="E530" s="101" t="s">
        <v>2170</v>
      </c>
      <c r="F530" s="161" t="s">
        <v>1402</v>
      </c>
      <c r="G530" s="227" t="s">
        <v>1403</v>
      </c>
      <c r="H530" s="227" t="s">
        <v>1403</v>
      </c>
      <c r="I530" s="161" t="s">
        <v>1372</v>
      </c>
      <c r="J530" s="161" t="s">
        <v>1371</v>
      </c>
      <c r="L530" t="s">
        <v>3037</v>
      </c>
      <c r="M530" t="s">
        <v>1565</v>
      </c>
      <c r="N530" t="s">
        <v>3038</v>
      </c>
      <c r="O530" s="161" t="s">
        <v>1373</v>
      </c>
      <c r="P530" s="169">
        <v>0</v>
      </c>
      <c r="Q530" s="190">
        <v>0</v>
      </c>
      <c r="R530" s="162">
        <v>0</v>
      </c>
      <c r="S530" s="190">
        <v>0</v>
      </c>
      <c r="T530" s="190">
        <v>0</v>
      </c>
      <c r="U530" s="190">
        <v>0</v>
      </c>
      <c r="V530" s="162">
        <v>0</v>
      </c>
      <c r="W530" s="162">
        <v>0</v>
      </c>
      <c r="X530" s="190">
        <v>0</v>
      </c>
      <c r="Y530" s="190">
        <v>0</v>
      </c>
      <c r="Z530" s="190">
        <v>0</v>
      </c>
      <c r="AA530" s="162">
        <v>0</v>
      </c>
      <c r="AB530" s="162">
        <v>0</v>
      </c>
      <c r="AC530" s="169">
        <v>0</v>
      </c>
      <c r="AD530" s="169">
        <v>0</v>
      </c>
      <c r="AE530" s="169">
        <v>0</v>
      </c>
      <c r="AF530" s="162">
        <v>0</v>
      </c>
      <c r="AG530" s="162">
        <v>0</v>
      </c>
      <c r="AH530" s="169">
        <v>0</v>
      </c>
      <c r="AI530" s="169">
        <v>0</v>
      </c>
      <c r="AJ530" s="169">
        <v>0</v>
      </c>
      <c r="AK530" s="169">
        <v>0</v>
      </c>
      <c r="AL530" s="162">
        <v>0</v>
      </c>
      <c r="AM530" s="162">
        <v>0</v>
      </c>
      <c r="AN530" s="162">
        <v>0</v>
      </c>
      <c r="AO530" s="224">
        <v>0</v>
      </c>
      <c r="AP530" s="169">
        <v>0</v>
      </c>
      <c r="AQ530" s="169">
        <v>0</v>
      </c>
      <c r="AR530" s="169">
        <v>0</v>
      </c>
      <c r="AS530" s="162">
        <v>0</v>
      </c>
      <c r="AT530" s="162">
        <v>0</v>
      </c>
      <c r="AU530" s="162">
        <v>0</v>
      </c>
      <c r="AV530" s="169">
        <v>0</v>
      </c>
      <c r="AW530" s="169">
        <v>0</v>
      </c>
      <c r="AX530" s="169">
        <v>0</v>
      </c>
      <c r="AY530" s="169">
        <v>0</v>
      </c>
      <c r="AZ530" s="162">
        <v>0</v>
      </c>
      <c r="BA530" s="162">
        <v>0</v>
      </c>
      <c r="BB530" s="162">
        <v>0</v>
      </c>
      <c r="BC530" s="169">
        <v>0</v>
      </c>
      <c r="BD530" s="169">
        <v>0</v>
      </c>
      <c r="BE530" s="169">
        <v>0</v>
      </c>
      <c r="BF530" s="169">
        <v>0</v>
      </c>
      <c r="BG530" s="162">
        <v>0</v>
      </c>
      <c r="BH530" s="169">
        <v>0</v>
      </c>
      <c r="BI530" s="169">
        <v>0</v>
      </c>
      <c r="BJ530" s="169">
        <v>0</v>
      </c>
      <c r="BK530" s="162">
        <v>0</v>
      </c>
      <c r="BL530" s="169">
        <v>0</v>
      </c>
      <c r="BM530" s="169">
        <v>0</v>
      </c>
      <c r="BN530" s="169">
        <v>0</v>
      </c>
      <c r="BO530" s="169">
        <v>0</v>
      </c>
      <c r="BP530" s="169">
        <v>0</v>
      </c>
      <c r="BQ530" s="162">
        <v>0</v>
      </c>
      <c r="BR530" s="169">
        <v>0</v>
      </c>
      <c r="BS530" s="169">
        <v>0</v>
      </c>
      <c r="BT530" s="169">
        <v>1347</v>
      </c>
      <c r="BU530" s="161" t="s">
        <v>1240</v>
      </c>
      <c r="BV530" s="161" t="s">
        <v>1374</v>
      </c>
      <c r="BW530" s="161" t="s">
        <v>1170</v>
      </c>
      <c r="BX530" s="161" t="s">
        <v>1255</v>
      </c>
      <c r="BY530" s="161" t="s">
        <v>1375</v>
      </c>
      <c r="BZ530" s="161" t="s">
        <v>1255</v>
      </c>
      <c r="CA530" s="161" t="s">
        <v>1256</v>
      </c>
      <c r="CB530" s="161" t="s">
        <v>1255</v>
      </c>
      <c r="CC530" s="161" t="s">
        <v>1256</v>
      </c>
      <c r="CD530" s="161" t="s">
        <v>1376</v>
      </c>
      <c r="CE530" s="161" t="s">
        <v>1377</v>
      </c>
      <c r="CF530" s="161" t="s">
        <v>1376</v>
      </c>
      <c r="CG530" s="161" t="s">
        <v>1378</v>
      </c>
      <c r="CH530" s="161" t="s">
        <v>1379</v>
      </c>
      <c r="CK530" s="161" t="s">
        <v>1380</v>
      </c>
      <c r="CL530" s="161" t="s">
        <v>1381</v>
      </c>
    </row>
    <row r="531" spans="1:90" x14ac:dyDescent="0.25">
      <c r="A531" s="220">
        <v>3201</v>
      </c>
      <c r="B531" s="225" t="s">
        <v>1488</v>
      </c>
      <c r="C531" s="223" t="s">
        <v>1488</v>
      </c>
      <c r="D531" s="201" t="s">
        <v>1369</v>
      </c>
      <c r="E531" s="101" t="s">
        <v>2170</v>
      </c>
      <c r="F531" s="161" t="s">
        <v>1488</v>
      </c>
      <c r="G531" s="220" t="s">
        <v>1489</v>
      </c>
      <c r="H531" s="220" t="s">
        <v>1489</v>
      </c>
      <c r="I531" s="161" t="s">
        <v>1490</v>
      </c>
      <c r="J531" s="161" t="s">
        <v>1489</v>
      </c>
      <c r="L531" s="161" t="s">
        <v>1564</v>
      </c>
      <c r="M531" t="s">
        <v>1565</v>
      </c>
      <c r="N531" t="s">
        <v>1566</v>
      </c>
      <c r="O531" s="161" t="s">
        <v>1417</v>
      </c>
      <c r="P531" s="169">
        <v>0</v>
      </c>
      <c r="Q531" s="190">
        <v>0</v>
      </c>
      <c r="R531" s="162">
        <v>0</v>
      </c>
      <c r="S531" s="190">
        <v>0</v>
      </c>
      <c r="T531" s="190">
        <v>0</v>
      </c>
      <c r="U531" s="190">
        <v>0</v>
      </c>
      <c r="V531" s="162">
        <v>0</v>
      </c>
      <c r="W531" s="162">
        <v>0</v>
      </c>
      <c r="X531" s="190">
        <v>0</v>
      </c>
      <c r="Y531" s="190">
        <v>0</v>
      </c>
      <c r="Z531" s="190">
        <v>0</v>
      </c>
      <c r="AA531" s="162">
        <v>0</v>
      </c>
      <c r="AB531" s="162">
        <v>0</v>
      </c>
      <c r="AC531" s="169">
        <v>0</v>
      </c>
      <c r="AD531" s="169">
        <v>0</v>
      </c>
      <c r="AE531" s="169">
        <v>0</v>
      </c>
      <c r="AF531" s="162">
        <v>0</v>
      </c>
      <c r="AG531" s="162">
        <v>0</v>
      </c>
      <c r="AH531" s="169">
        <v>0</v>
      </c>
      <c r="AI531" s="169">
        <v>0</v>
      </c>
      <c r="AJ531" s="169">
        <v>0</v>
      </c>
      <c r="AK531" s="169">
        <v>0</v>
      </c>
      <c r="AL531" s="162">
        <v>0</v>
      </c>
      <c r="AM531" s="162">
        <v>0</v>
      </c>
      <c r="AN531" s="162">
        <v>0</v>
      </c>
      <c r="AO531" s="224">
        <v>0</v>
      </c>
      <c r="AP531" s="169">
        <v>0</v>
      </c>
      <c r="AQ531" s="169">
        <v>0</v>
      </c>
      <c r="AR531" s="169">
        <v>0</v>
      </c>
      <c r="AS531" s="162">
        <v>0</v>
      </c>
      <c r="AT531" s="162">
        <v>0</v>
      </c>
      <c r="AU531" s="162">
        <v>0</v>
      </c>
      <c r="AV531" s="169">
        <v>0</v>
      </c>
      <c r="AW531" s="169">
        <v>0</v>
      </c>
      <c r="AX531" s="169">
        <v>0</v>
      </c>
      <c r="AY531" s="169">
        <v>0</v>
      </c>
      <c r="AZ531" s="162">
        <v>0</v>
      </c>
      <c r="BA531" s="162">
        <v>0</v>
      </c>
      <c r="BB531" s="162">
        <v>0</v>
      </c>
      <c r="BC531" s="169">
        <v>0</v>
      </c>
      <c r="BD531" s="169">
        <v>0</v>
      </c>
      <c r="BE531" s="169">
        <v>0</v>
      </c>
      <c r="BF531" s="169">
        <v>0</v>
      </c>
      <c r="BG531" s="162">
        <v>0</v>
      </c>
      <c r="BH531" s="169">
        <v>0</v>
      </c>
      <c r="BI531" s="169">
        <v>0</v>
      </c>
      <c r="BJ531" s="169">
        <v>0</v>
      </c>
      <c r="BK531" s="162">
        <v>0</v>
      </c>
      <c r="BL531" s="169">
        <v>0</v>
      </c>
      <c r="BM531" s="169">
        <v>0</v>
      </c>
      <c r="BN531" s="169">
        <v>0</v>
      </c>
      <c r="BO531" s="169">
        <v>0</v>
      </c>
      <c r="BP531" s="169">
        <v>0</v>
      </c>
      <c r="BQ531" s="162">
        <v>0</v>
      </c>
      <c r="BR531" s="169">
        <v>0</v>
      </c>
      <c r="BS531" s="169">
        <v>0</v>
      </c>
      <c r="BT531" s="169">
        <v>130921</v>
      </c>
      <c r="BU531" s="161" t="s">
        <v>1240</v>
      </c>
      <c r="BV531" s="161" t="s">
        <v>1374</v>
      </c>
      <c r="BW531" s="161" t="s">
        <v>1178</v>
      </c>
      <c r="BX531" s="161" t="s">
        <v>1261</v>
      </c>
      <c r="BY531" s="161" t="s">
        <v>1491</v>
      </c>
      <c r="BZ531" s="161" t="s">
        <v>1261</v>
      </c>
      <c r="CA531" s="161" t="s">
        <v>1262</v>
      </c>
      <c r="CB531" s="161" t="s">
        <v>1261</v>
      </c>
      <c r="CC531" s="161" t="s">
        <v>1262</v>
      </c>
      <c r="CD531" s="161" t="s">
        <v>1492</v>
      </c>
      <c r="CE531" s="161" t="s">
        <v>1492</v>
      </c>
      <c r="CF531" s="161" t="s">
        <v>1492</v>
      </c>
      <c r="CG531" s="161" t="s">
        <v>1493</v>
      </c>
      <c r="CH531" s="161" t="s">
        <v>1494</v>
      </c>
      <c r="CK531" s="161" t="s">
        <v>1495</v>
      </c>
      <c r="CL531" s="161" t="s">
        <v>1496</v>
      </c>
    </row>
    <row r="532" spans="1:90" x14ac:dyDescent="0.25">
      <c r="A532" s="227">
        <v>3203</v>
      </c>
      <c r="B532" s="228" t="s">
        <v>1499</v>
      </c>
      <c r="C532" s="229" t="s">
        <v>1499</v>
      </c>
      <c r="D532" s="201" t="s">
        <v>1369</v>
      </c>
      <c r="E532" s="101" t="s">
        <v>2170</v>
      </c>
      <c r="F532" s="161" t="s">
        <v>1499</v>
      </c>
      <c r="G532" s="227" t="s">
        <v>1500</v>
      </c>
      <c r="H532" s="227" t="s">
        <v>1500</v>
      </c>
      <c r="I532" s="161" t="s">
        <v>1501</v>
      </c>
      <c r="J532" s="161" t="s">
        <v>1500</v>
      </c>
      <c r="L532" s="161" t="s">
        <v>1564</v>
      </c>
      <c r="M532" t="s">
        <v>1565</v>
      </c>
      <c r="N532" t="s">
        <v>1566</v>
      </c>
      <c r="O532" s="161" t="s">
        <v>1417</v>
      </c>
      <c r="P532" s="169">
        <v>0</v>
      </c>
      <c r="Q532" s="190">
        <v>0</v>
      </c>
      <c r="R532" s="162">
        <v>0</v>
      </c>
      <c r="S532" s="190">
        <v>0</v>
      </c>
      <c r="T532" s="190">
        <v>0</v>
      </c>
      <c r="U532" s="190">
        <v>0</v>
      </c>
      <c r="V532" s="162">
        <v>0</v>
      </c>
      <c r="W532" s="162">
        <v>0</v>
      </c>
      <c r="X532" s="190">
        <v>0</v>
      </c>
      <c r="Y532" s="190">
        <v>0</v>
      </c>
      <c r="Z532" s="190">
        <v>0</v>
      </c>
      <c r="AA532" s="162">
        <v>0</v>
      </c>
      <c r="AB532" s="162">
        <v>0</v>
      </c>
      <c r="AC532" s="169">
        <v>0</v>
      </c>
      <c r="AD532" s="169">
        <v>0</v>
      </c>
      <c r="AE532" s="169">
        <v>0</v>
      </c>
      <c r="AF532" s="162">
        <v>0</v>
      </c>
      <c r="AG532" s="162">
        <v>0</v>
      </c>
      <c r="AH532" s="169">
        <v>0</v>
      </c>
      <c r="AI532" s="169">
        <v>0</v>
      </c>
      <c r="AJ532" s="169">
        <v>0</v>
      </c>
      <c r="AK532" s="169">
        <v>0</v>
      </c>
      <c r="AL532" s="162">
        <v>0</v>
      </c>
      <c r="AM532" s="162">
        <v>0</v>
      </c>
      <c r="AN532" s="162">
        <v>0</v>
      </c>
      <c r="AO532" s="224">
        <v>0</v>
      </c>
      <c r="AP532" s="169">
        <v>0</v>
      </c>
      <c r="AQ532" s="169">
        <v>0</v>
      </c>
      <c r="AR532" s="169">
        <v>0</v>
      </c>
      <c r="AS532" s="162">
        <v>0</v>
      </c>
      <c r="AT532" s="162">
        <v>0</v>
      </c>
      <c r="AU532" s="162">
        <v>0</v>
      </c>
      <c r="AV532" s="169">
        <v>0</v>
      </c>
      <c r="AW532" s="169">
        <v>0</v>
      </c>
      <c r="AX532" s="169">
        <v>0</v>
      </c>
      <c r="AY532" s="169">
        <v>0</v>
      </c>
      <c r="AZ532" s="162">
        <v>0</v>
      </c>
      <c r="BA532" s="162">
        <v>0</v>
      </c>
      <c r="BB532" s="162">
        <v>0</v>
      </c>
      <c r="BC532" s="169">
        <v>0</v>
      </c>
      <c r="BD532" s="169">
        <v>0</v>
      </c>
      <c r="BE532" s="169">
        <v>0</v>
      </c>
      <c r="BF532" s="169">
        <v>0</v>
      </c>
      <c r="BG532" s="162">
        <v>0</v>
      </c>
      <c r="BH532" s="169">
        <v>0</v>
      </c>
      <c r="BI532" s="169">
        <v>0</v>
      </c>
      <c r="BJ532" s="169">
        <v>0</v>
      </c>
      <c r="BK532" s="162">
        <v>0</v>
      </c>
      <c r="BL532" s="169">
        <v>0</v>
      </c>
      <c r="BM532" s="169">
        <v>0</v>
      </c>
      <c r="BN532" s="169">
        <v>0</v>
      </c>
      <c r="BO532" s="169">
        <v>0</v>
      </c>
      <c r="BP532" s="169">
        <v>0</v>
      </c>
      <c r="BQ532" s="162">
        <v>0</v>
      </c>
      <c r="BR532" s="169">
        <v>0</v>
      </c>
      <c r="BS532" s="169">
        <v>0</v>
      </c>
      <c r="BT532" s="169">
        <v>98815</v>
      </c>
      <c r="BU532" s="161" t="s">
        <v>1240</v>
      </c>
      <c r="BV532" s="161" t="s">
        <v>1374</v>
      </c>
      <c r="BW532" s="161" t="s">
        <v>1178</v>
      </c>
      <c r="BX532" s="161" t="s">
        <v>1261</v>
      </c>
      <c r="BY532" s="161" t="s">
        <v>1491</v>
      </c>
      <c r="BZ532" s="161" t="s">
        <v>1261</v>
      </c>
      <c r="CA532" s="161" t="s">
        <v>1262</v>
      </c>
      <c r="CB532" s="161" t="s">
        <v>1261</v>
      </c>
      <c r="CC532" s="161" t="s">
        <v>1262</v>
      </c>
      <c r="CD532" s="161" t="s">
        <v>1492</v>
      </c>
      <c r="CE532" s="161" t="s">
        <v>1492</v>
      </c>
      <c r="CF532" s="161" t="s">
        <v>1492</v>
      </c>
      <c r="CG532" s="161" t="s">
        <v>1493</v>
      </c>
      <c r="CH532" s="161" t="s">
        <v>1494</v>
      </c>
      <c r="CK532" s="161" t="s">
        <v>1495</v>
      </c>
      <c r="CL532" s="161" t="s">
        <v>1496</v>
      </c>
    </row>
    <row r="533" spans="1:90" x14ac:dyDescent="0.25">
      <c r="A533" s="220">
        <v>3205</v>
      </c>
      <c r="B533" s="225" t="s">
        <v>1506</v>
      </c>
      <c r="C533" s="223" t="s">
        <v>1506</v>
      </c>
      <c r="D533" s="201" t="s">
        <v>1369</v>
      </c>
      <c r="E533" s="101" t="s">
        <v>2170</v>
      </c>
      <c r="F533" s="161" t="s">
        <v>1506</v>
      </c>
      <c r="G533" s="220" t="s">
        <v>1507</v>
      </c>
      <c r="H533" s="220" t="s">
        <v>1507</v>
      </c>
      <c r="I533" s="161" t="s">
        <v>1415</v>
      </c>
      <c r="J533" s="220" t="s">
        <v>1416</v>
      </c>
      <c r="L533" s="161" t="s">
        <v>1564</v>
      </c>
      <c r="M533" t="s">
        <v>1565</v>
      </c>
      <c r="N533" t="s">
        <v>1566</v>
      </c>
      <c r="O533" s="161" t="s">
        <v>1417</v>
      </c>
      <c r="P533" s="169">
        <v>0</v>
      </c>
      <c r="Q533" s="190">
        <v>0</v>
      </c>
      <c r="R533" s="162">
        <v>0</v>
      </c>
      <c r="S533" s="190">
        <v>0</v>
      </c>
      <c r="T533" s="190">
        <v>0</v>
      </c>
      <c r="U533" s="190">
        <v>0</v>
      </c>
      <c r="V533" s="162">
        <v>0</v>
      </c>
      <c r="W533" s="162">
        <v>0</v>
      </c>
      <c r="X533" s="190">
        <v>0</v>
      </c>
      <c r="Y533" s="190">
        <v>0</v>
      </c>
      <c r="Z533" s="190">
        <v>0</v>
      </c>
      <c r="AA533" s="162">
        <v>0</v>
      </c>
      <c r="AB533" s="162">
        <v>0</v>
      </c>
      <c r="AC533" s="169">
        <v>0</v>
      </c>
      <c r="AD533" s="169">
        <v>0</v>
      </c>
      <c r="AE533" s="169">
        <v>0</v>
      </c>
      <c r="AF533" s="162">
        <v>0</v>
      </c>
      <c r="AG533" s="162">
        <v>0</v>
      </c>
      <c r="AH533" s="169">
        <v>0</v>
      </c>
      <c r="AI533" s="169">
        <v>0</v>
      </c>
      <c r="AJ533" s="169">
        <v>0</v>
      </c>
      <c r="AK533" s="169">
        <v>0</v>
      </c>
      <c r="AL533" s="162">
        <v>0</v>
      </c>
      <c r="AM533" s="162">
        <v>0</v>
      </c>
      <c r="AN533" s="162">
        <v>0</v>
      </c>
      <c r="AO533" s="224">
        <v>0</v>
      </c>
      <c r="AP533" s="169">
        <v>0</v>
      </c>
      <c r="AQ533" s="169">
        <v>0</v>
      </c>
      <c r="AR533" s="169">
        <v>0</v>
      </c>
      <c r="AS533" s="162">
        <v>0</v>
      </c>
      <c r="AT533" s="162">
        <v>0</v>
      </c>
      <c r="AU533" s="162">
        <v>0</v>
      </c>
      <c r="AV533" s="169">
        <v>0</v>
      </c>
      <c r="AW533" s="169">
        <v>0</v>
      </c>
      <c r="AX533" s="169">
        <v>0</v>
      </c>
      <c r="AY533" s="169">
        <v>0</v>
      </c>
      <c r="AZ533" s="162">
        <v>0</v>
      </c>
      <c r="BA533" s="162">
        <v>0</v>
      </c>
      <c r="BB533" s="162">
        <v>0</v>
      </c>
      <c r="BC533" s="169">
        <v>0</v>
      </c>
      <c r="BD533" s="169">
        <v>0</v>
      </c>
      <c r="BE533" s="169">
        <v>0</v>
      </c>
      <c r="BF533" s="169">
        <v>0</v>
      </c>
      <c r="BG533" s="162">
        <v>0</v>
      </c>
      <c r="BH533" s="169">
        <v>0</v>
      </c>
      <c r="BI533" s="169">
        <v>0</v>
      </c>
      <c r="BJ533" s="169">
        <v>0</v>
      </c>
      <c r="BK533" s="162">
        <v>0</v>
      </c>
      <c r="BL533" s="169">
        <v>0</v>
      </c>
      <c r="BM533" s="169">
        <v>0</v>
      </c>
      <c r="BN533" s="169">
        <v>0</v>
      </c>
      <c r="BO533" s="169">
        <v>0</v>
      </c>
      <c r="BP533" s="169">
        <v>0</v>
      </c>
      <c r="BQ533" s="162">
        <v>0</v>
      </c>
      <c r="BR533" s="169">
        <v>0</v>
      </c>
      <c r="BS533" s="169">
        <v>0</v>
      </c>
      <c r="BT533" s="169">
        <v>94201</v>
      </c>
      <c r="BU533" s="161" t="s">
        <v>1240</v>
      </c>
      <c r="BV533" s="161" t="s">
        <v>1374</v>
      </c>
      <c r="BW533" s="161" t="s">
        <v>1172</v>
      </c>
      <c r="BX533" s="161" t="s">
        <v>1238</v>
      </c>
      <c r="BY533" s="161" t="s">
        <v>1418</v>
      </c>
      <c r="BZ533" s="161" t="s">
        <v>1238</v>
      </c>
      <c r="CA533" s="161" t="s">
        <v>1239</v>
      </c>
      <c r="CB533" s="161" t="s">
        <v>1238</v>
      </c>
      <c r="CC533" s="161" t="s">
        <v>1239</v>
      </c>
      <c r="CD533" s="161" t="s">
        <v>1419</v>
      </c>
      <c r="CE533" s="161" t="s">
        <v>1377</v>
      </c>
      <c r="CF533" s="161" t="s">
        <v>1419</v>
      </c>
      <c r="CG533" s="161" t="s">
        <v>1420</v>
      </c>
      <c r="CH533" s="161" t="s">
        <v>1421</v>
      </c>
      <c r="CK533" s="161" t="s">
        <v>1422</v>
      </c>
      <c r="CL533" s="161" t="s">
        <v>1423</v>
      </c>
    </row>
    <row r="534" spans="1:90" x14ac:dyDescent="0.25">
      <c r="A534" s="227">
        <v>3207</v>
      </c>
      <c r="B534" s="228" t="s">
        <v>1466</v>
      </c>
      <c r="C534" s="229" t="s">
        <v>1466</v>
      </c>
      <c r="D534" s="201" t="s">
        <v>1369</v>
      </c>
      <c r="E534" s="101" t="s">
        <v>2170</v>
      </c>
      <c r="F534" s="161" t="s">
        <v>1466</v>
      </c>
      <c r="G534" s="227" t="s">
        <v>1467</v>
      </c>
      <c r="H534" s="227" t="s">
        <v>1467</v>
      </c>
      <c r="I534" s="161" t="s">
        <v>1469</v>
      </c>
      <c r="J534" s="161" t="s">
        <v>1470</v>
      </c>
      <c r="L534" s="161" t="s">
        <v>1564</v>
      </c>
      <c r="M534" t="s">
        <v>1565</v>
      </c>
      <c r="N534" t="s">
        <v>1566</v>
      </c>
      <c r="O534" s="161" t="s">
        <v>1417</v>
      </c>
      <c r="P534" s="169">
        <v>0</v>
      </c>
      <c r="Q534" s="190">
        <v>0</v>
      </c>
      <c r="R534" s="162">
        <v>0</v>
      </c>
      <c r="S534" s="190">
        <v>0</v>
      </c>
      <c r="T534" s="190">
        <v>0</v>
      </c>
      <c r="U534" s="190">
        <v>0</v>
      </c>
      <c r="V534" s="162">
        <v>0</v>
      </c>
      <c r="W534" s="162">
        <v>0</v>
      </c>
      <c r="X534" s="190">
        <v>0</v>
      </c>
      <c r="Y534" s="190">
        <v>0</v>
      </c>
      <c r="Z534" s="190">
        <v>0</v>
      </c>
      <c r="AA534" s="162">
        <v>0</v>
      </c>
      <c r="AB534" s="162">
        <v>0</v>
      </c>
      <c r="AC534" s="169">
        <v>0</v>
      </c>
      <c r="AD534" s="169">
        <v>0</v>
      </c>
      <c r="AE534" s="169">
        <v>0</v>
      </c>
      <c r="AF534" s="162">
        <v>0</v>
      </c>
      <c r="AG534" s="162">
        <v>0</v>
      </c>
      <c r="AH534" s="169">
        <v>0</v>
      </c>
      <c r="AI534" s="169">
        <v>0</v>
      </c>
      <c r="AJ534" s="169">
        <v>0</v>
      </c>
      <c r="AK534" s="169">
        <v>0</v>
      </c>
      <c r="AL534" s="162">
        <v>0</v>
      </c>
      <c r="AM534" s="162">
        <v>0</v>
      </c>
      <c r="AN534" s="162">
        <v>0</v>
      </c>
      <c r="AO534" s="224">
        <v>0</v>
      </c>
      <c r="AP534" s="169">
        <v>0</v>
      </c>
      <c r="AQ534" s="169">
        <v>0</v>
      </c>
      <c r="AR534" s="169">
        <v>0</v>
      </c>
      <c r="AS534" s="162">
        <v>0</v>
      </c>
      <c r="AT534" s="162">
        <v>0</v>
      </c>
      <c r="AU534" s="162">
        <v>0</v>
      </c>
      <c r="AV534" s="169">
        <v>0</v>
      </c>
      <c r="AW534" s="169">
        <v>0</v>
      </c>
      <c r="AX534" s="169">
        <v>0</v>
      </c>
      <c r="AY534" s="169">
        <v>0</v>
      </c>
      <c r="AZ534" s="162">
        <v>0</v>
      </c>
      <c r="BA534" s="162">
        <v>0</v>
      </c>
      <c r="BB534" s="162">
        <v>0</v>
      </c>
      <c r="BC534" s="169">
        <v>0</v>
      </c>
      <c r="BD534" s="169">
        <v>0</v>
      </c>
      <c r="BE534" s="169">
        <v>0</v>
      </c>
      <c r="BF534" s="169">
        <v>0</v>
      </c>
      <c r="BG534" s="162">
        <v>0</v>
      </c>
      <c r="BH534" s="169">
        <v>0</v>
      </c>
      <c r="BI534" s="169">
        <v>0</v>
      </c>
      <c r="BJ534" s="169">
        <v>0</v>
      </c>
      <c r="BK534" s="162">
        <v>0</v>
      </c>
      <c r="BL534" s="169">
        <v>0</v>
      </c>
      <c r="BM534" s="169">
        <v>0</v>
      </c>
      <c r="BN534" s="169">
        <v>0</v>
      </c>
      <c r="BO534" s="169">
        <v>0</v>
      </c>
      <c r="BP534" s="169">
        <v>0</v>
      </c>
      <c r="BQ534" s="162">
        <v>0</v>
      </c>
      <c r="BR534" s="169">
        <v>0</v>
      </c>
      <c r="BS534" s="169">
        <v>0</v>
      </c>
      <c r="BT534" s="169">
        <v>63560</v>
      </c>
      <c r="BU534" s="161" t="s">
        <v>1240</v>
      </c>
      <c r="BV534" s="161" t="s">
        <v>1374</v>
      </c>
      <c r="BW534" s="161" t="s">
        <v>1172</v>
      </c>
      <c r="BX534" s="161" t="s">
        <v>1238</v>
      </c>
      <c r="BY534" s="161" t="s">
        <v>1418</v>
      </c>
      <c r="BZ534" s="161" t="s">
        <v>1238</v>
      </c>
      <c r="CA534" s="161" t="s">
        <v>1239</v>
      </c>
      <c r="CB534" s="161" t="s">
        <v>1255</v>
      </c>
      <c r="CC534" s="161" t="s">
        <v>1239</v>
      </c>
      <c r="CD534" s="161" t="s">
        <v>1419</v>
      </c>
      <c r="CE534" s="161" t="s">
        <v>1377</v>
      </c>
      <c r="CF534" s="161" t="s">
        <v>1419</v>
      </c>
      <c r="CG534" s="161" t="s">
        <v>1420</v>
      </c>
      <c r="CH534" s="161" t="s">
        <v>1421</v>
      </c>
      <c r="CK534" s="161" t="s">
        <v>1422</v>
      </c>
      <c r="CL534" s="161" t="s">
        <v>1423</v>
      </c>
    </row>
    <row r="535" spans="1:90" x14ac:dyDescent="0.25">
      <c r="A535" s="220">
        <v>3209</v>
      </c>
      <c r="B535" s="225" t="s">
        <v>1539</v>
      </c>
      <c r="C535" s="223" t="s">
        <v>1539</v>
      </c>
      <c r="D535" s="201" t="s">
        <v>1369</v>
      </c>
      <c r="E535" s="101" t="s">
        <v>2170</v>
      </c>
      <c r="F535" s="161" t="s">
        <v>1539</v>
      </c>
      <c r="G535" s="220" t="s">
        <v>1540</v>
      </c>
      <c r="H535" s="220" t="s">
        <v>1540</v>
      </c>
      <c r="I535" s="161" t="s">
        <v>1535</v>
      </c>
      <c r="J535" s="220" t="s">
        <v>1536</v>
      </c>
      <c r="L535" s="161" t="s">
        <v>1564</v>
      </c>
      <c r="M535" t="s">
        <v>1565</v>
      </c>
      <c r="N535" t="s">
        <v>1566</v>
      </c>
      <c r="O535" s="161" t="s">
        <v>1417</v>
      </c>
      <c r="P535" s="169">
        <v>0</v>
      </c>
      <c r="Q535" s="190">
        <v>0</v>
      </c>
      <c r="R535" s="162">
        <v>0</v>
      </c>
      <c r="S535" s="190">
        <v>0</v>
      </c>
      <c r="T535" s="190">
        <v>0</v>
      </c>
      <c r="U535" s="190">
        <v>0</v>
      </c>
      <c r="V535" s="162">
        <v>0</v>
      </c>
      <c r="W535" s="162">
        <v>0</v>
      </c>
      <c r="X535" s="190">
        <v>0</v>
      </c>
      <c r="Y535" s="190">
        <v>0</v>
      </c>
      <c r="Z535" s="190">
        <v>0</v>
      </c>
      <c r="AA535" s="162">
        <v>0</v>
      </c>
      <c r="AB535" s="162">
        <v>0</v>
      </c>
      <c r="AC535" s="169">
        <v>0</v>
      </c>
      <c r="AD535" s="169">
        <v>0</v>
      </c>
      <c r="AE535" s="169">
        <v>0</v>
      </c>
      <c r="AF535" s="162">
        <v>0</v>
      </c>
      <c r="AG535" s="162">
        <v>0</v>
      </c>
      <c r="AH535" s="169">
        <v>0</v>
      </c>
      <c r="AI535" s="169">
        <v>0</v>
      </c>
      <c r="AJ535" s="169">
        <v>0</v>
      </c>
      <c r="AK535" s="169">
        <v>0</v>
      </c>
      <c r="AL535" s="162">
        <v>0</v>
      </c>
      <c r="AM535" s="162">
        <v>0</v>
      </c>
      <c r="AN535" s="162">
        <v>0</v>
      </c>
      <c r="AO535" s="224">
        <v>0</v>
      </c>
      <c r="AP535" s="169">
        <v>0</v>
      </c>
      <c r="AQ535" s="169">
        <v>0</v>
      </c>
      <c r="AR535" s="169">
        <v>0</v>
      </c>
      <c r="AS535" s="162">
        <v>0</v>
      </c>
      <c r="AT535" s="162">
        <v>0</v>
      </c>
      <c r="AU535" s="162">
        <v>0</v>
      </c>
      <c r="AV535" s="169">
        <v>0</v>
      </c>
      <c r="AW535" s="169">
        <v>0</v>
      </c>
      <c r="AX535" s="169">
        <v>0</v>
      </c>
      <c r="AY535" s="169">
        <v>0</v>
      </c>
      <c r="AZ535" s="162">
        <v>0</v>
      </c>
      <c r="BA535" s="162">
        <v>0</v>
      </c>
      <c r="BB535" s="162">
        <v>0</v>
      </c>
      <c r="BC535" s="169">
        <v>0</v>
      </c>
      <c r="BD535" s="169">
        <v>0</v>
      </c>
      <c r="BE535" s="169">
        <v>0</v>
      </c>
      <c r="BF535" s="169">
        <v>0</v>
      </c>
      <c r="BG535" s="162">
        <v>0</v>
      </c>
      <c r="BH535" s="169">
        <v>0</v>
      </c>
      <c r="BI535" s="169">
        <v>0</v>
      </c>
      <c r="BJ535" s="169">
        <v>0</v>
      </c>
      <c r="BK535" s="162">
        <v>0</v>
      </c>
      <c r="BL535" s="169">
        <v>0</v>
      </c>
      <c r="BM535" s="169">
        <v>0</v>
      </c>
      <c r="BN535" s="169">
        <v>0</v>
      </c>
      <c r="BO535" s="169">
        <v>0</v>
      </c>
      <c r="BP535" s="169">
        <v>0</v>
      </c>
      <c r="BQ535" s="162">
        <v>0</v>
      </c>
      <c r="BR535" s="169">
        <v>0</v>
      </c>
      <c r="BS535" s="169">
        <v>0</v>
      </c>
      <c r="BT535" s="169">
        <v>43814</v>
      </c>
      <c r="BU535" s="161" t="s">
        <v>1240</v>
      </c>
      <c r="BV535" s="161" t="s">
        <v>1374</v>
      </c>
      <c r="BW535" s="161" t="s">
        <v>1172</v>
      </c>
      <c r="BX535" s="161" t="s">
        <v>1238</v>
      </c>
      <c r="BY535" s="161" t="s">
        <v>1418</v>
      </c>
      <c r="BZ535" s="161" t="s">
        <v>1238</v>
      </c>
      <c r="CA535" s="161" t="s">
        <v>1239</v>
      </c>
      <c r="CB535" s="161" t="s">
        <v>1238</v>
      </c>
      <c r="CC535" s="161" t="s">
        <v>1239</v>
      </c>
      <c r="CD535" s="161" t="s">
        <v>1419</v>
      </c>
      <c r="CE535" s="161" t="s">
        <v>1377</v>
      </c>
      <c r="CF535" s="161" t="s">
        <v>1419</v>
      </c>
      <c r="CG535" s="161" t="s">
        <v>1420</v>
      </c>
      <c r="CH535" s="161" t="s">
        <v>1421</v>
      </c>
      <c r="CK535" s="161" t="s">
        <v>1422</v>
      </c>
      <c r="CL535" s="161" t="s">
        <v>1423</v>
      </c>
    </row>
    <row r="536" spans="1:90" x14ac:dyDescent="0.25">
      <c r="A536" s="227">
        <v>3212</v>
      </c>
      <c r="B536" s="228" t="s">
        <v>1481</v>
      </c>
      <c r="C536" s="229" t="s">
        <v>1481</v>
      </c>
      <c r="D536" s="201" t="s">
        <v>1369</v>
      </c>
      <c r="E536" s="101" t="s">
        <v>2170</v>
      </c>
      <c r="F536" s="161" t="s">
        <v>1481</v>
      </c>
      <c r="G536" s="227" t="s">
        <v>1482</v>
      </c>
      <c r="H536" s="227" t="s">
        <v>1482</v>
      </c>
      <c r="I536" s="161" t="s">
        <v>1469</v>
      </c>
      <c r="J536" s="161" t="s">
        <v>1470</v>
      </c>
      <c r="L536" s="161" t="s">
        <v>1564</v>
      </c>
      <c r="M536" t="s">
        <v>1565</v>
      </c>
      <c r="N536" t="s">
        <v>1566</v>
      </c>
      <c r="O536" s="161" t="s">
        <v>1417</v>
      </c>
      <c r="P536" s="169">
        <v>0</v>
      </c>
      <c r="Q536" s="190">
        <v>0</v>
      </c>
      <c r="R536" s="162">
        <v>0</v>
      </c>
      <c r="S536" s="190">
        <v>0</v>
      </c>
      <c r="T536" s="190">
        <v>0</v>
      </c>
      <c r="U536" s="190">
        <v>0</v>
      </c>
      <c r="V536" s="162">
        <v>0</v>
      </c>
      <c r="W536" s="162">
        <v>0</v>
      </c>
      <c r="X536" s="190">
        <v>0</v>
      </c>
      <c r="Y536" s="190">
        <v>0</v>
      </c>
      <c r="Z536" s="190">
        <v>0</v>
      </c>
      <c r="AA536" s="162">
        <v>0</v>
      </c>
      <c r="AB536" s="162">
        <v>0</v>
      </c>
      <c r="AC536" s="169">
        <v>0</v>
      </c>
      <c r="AD536" s="169">
        <v>0</v>
      </c>
      <c r="AE536" s="169">
        <v>0</v>
      </c>
      <c r="AF536" s="162">
        <v>0</v>
      </c>
      <c r="AG536" s="162">
        <v>0</v>
      </c>
      <c r="AH536" s="169">
        <v>0</v>
      </c>
      <c r="AI536" s="169">
        <v>0</v>
      </c>
      <c r="AJ536" s="169">
        <v>0</v>
      </c>
      <c r="AK536" s="169">
        <v>0</v>
      </c>
      <c r="AL536" s="162">
        <v>0</v>
      </c>
      <c r="AM536" s="162">
        <v>0</v>
      </c>
      <c r="AN536" s="162">
        <v>0</v>
      </c>
      <c r="AO536" s="224">
        <v>0</v>
      </c>
      <c r="AP536" s="169">
        <v>0</v>
      </c>
      <c r="AQ536" s="169">
        <v>0</v>
      </c>
      <c r="AR536" s="169">
        <v>0</v>
      </c>
      <c r="AS536" s="162">
        <v>0</v>
      </c>
      <c r="AT536" s="162">
        <v>0</v>
      </c>
      <c r="AU536" s="162">
        <v>0</v>
      </c>
      <c r="AV536" s="169">
        <v>0</v>
      </c>
      <c r="AW536" s="169">
        <v>0</v>
      </c>
      <c r="AX536" s="169">
        <v>0</v>
      </c>
      <c r="AY536" s="169">
        <v>0</v>
      </c>
      <c r="AZ536" s="162">
        <v>0</v>
      </c>
      <c r="BA536" s="162">
        <v>0</v>
      </c>
      <c r="BB536" s="162">
        <v>0</v>
      </c>
      <c r="BC536" s="169">
        <v>0</v>
      </c>
      <c r="BD536" s="169">
        <v>0</v>
      </c>
      <c r="BE536" s="169">
        <v>0</v>
      </c>
      <c r="BF536" s="169">
        <v>0</v>
      </c>
      <c r="BG536" s="162">
        <v>0</v>
      </c>
      <c r="BH536" s="169">
        <v>0</v>
      </c>
      <c r="BI536" s="169">
        <v>0</v>
      </c>
      <c r="BJ536" s="169">
        <v>0</v>
      </c>
      <c r="BK536" s="162">
        <v>0</v>
      </c>
      <c r="BL536" s="169">
        <v>0</v>
      </c>
      <c r="BM536" s="169">
        <v>0</v>
      </c>
      <c r="BN536" s="169">
        <v>0</v>
      </c>
      <c r="BO536" s="169">
        <v>0</v>
      </c>
      <c r="BP536" s="169">
        <v>0</v>
      </c>
      <c r="BQ536" s="162">
        <v>0</v>
      </c>
      <c r="BR536" s="169">
        <v>0</v>
      </c>
      <c r="BS536" s="169">
        <v>0</v>
      </c>
      <c r="BT536" s="169">
        <v>20521</v>
      </c>
      <c r="BU536" s="161" t="s">
        <v>1240</v>
      </c>
      <c r="BV536" s="161" t="s">
        <v>1374</v>
      </c>
      <c r="BW536" s="161" t="s">
        <v>1172</v>
      </c>
      <c r="BX536" s="161" t="s">
        <v>1238</v>
      </c>
      <c r="BY536" s="161" t="s">
        <v>1418</v>
      </c>
      <c r="BZ536" s="161" t="s">
        <v>1238</v>
      </c>
      <c r="CA536" s="161" t="s">
        <v>1239</v>
      </c>
      <c r="CB536" s="161" t="s">
        <v>1238</v>
      </c>
      <c r="CC536" s="161" t="s">
        <v>1239</v>
      </c>
      <c r="CD536" s="161" t="s">
        <v>1419</v>
      </c>
      <c r="CE536" s="161" t="s">
        <v>1377</v>
      </c>
      <c r="CF536" s="161" t="s">
        <v>1419</v>
      </c>
      <c r="CG536" s="161" t="s">
        <v>1420</v>
      </c>
      <c r="CH536" s="161" t="s">
        <v>1421</v>
      </c>
      <c r="CK536" s="161" t="s">
        <v>1422</v>
      </c>
      <c r="CL536" s="161" t="s">
        <v>1423</v>
      </c>
    </row>
    <row r="537" spans="1:90" x14ac:dyDescent="0.25">
      <c r="A537" s="220">
        <v>3214</v>
      </c>
      <c r="B537" s="225" t="s">
        <v>1477</v>
      </c>
      <c r="C537" s="223" t="s">
        <v>1477</v>
      </c>
      <c r="D537" s="201" t="s">
        <v>1369</v>
      </c>
      <c r="E537" s="101" t="s">
        <v>2170</v>
      </c>
      <c r="F537" s="161" t="s">
        <v>1477</v>
      </c>
      <c r="G537" s="220" t="s">
        <v>1478</v>
      </c>
      <c r="H537" s="220" t="s">
        <v>1478</v>
      </c>
      <c r="I537" s="161" t="s">
        <v>1469</v>
      </c>
      <c r="J537" s="161" t="s">
        <v>1470</v>
      </c>
      <c r="L537" s="161" t="s">
        <v>1564</v>
      </c>
      <c r="M537" t="s">
        <v>1565</v>
      </c>
      <c r="N537" t="s">
        <v>1566</v>
      </c>
      <c r="O537" s="161" t="s">
        <v>1417</v>
      </c>
      <c r="P537" s="169">
        <v>0</v>
      </c>
      <c r="Q537" s="190">
        <v>0</v>
      </c>
      <c r="R537" s="162">
        <v>0</v>
      </c>
      <c r="S537" s="190">
        <v>0</v>
      </c>
      <c r="T537" s="190">
        <v>0</v>
      </c>
      <c r="U537" s="190">
        <v>0</v>
      </c>
      <c r="V537" s="162">
        <v>0</v>
      </c>
      <c r="W537" s="162">
        <v>0</v>
      </c>
      <c r="X537" s="190">
        <v>0</v>
      </c>
      <c r="Y537" s="190">
        <v>0</v>
      </c>
      <c r="Z537" s="190">
        <v>0</v>
      </c>
      <c r="AA537" s="162">
        <v>0</v>
      </c>
      <c r="AB537" s="162">
        <v>0</v>
      </c>
      <c r="AC537" s="169">
        <v>0</v>
      </c>
      <c r="AD537" s="169">
        <v>0</v>
      </c>
      <c r="AE537" s="169">
        <v>0</v>
      </c>
      <c r="AF537" s="162">
        <v>0</v>
      </c>
      <c r="AG537" s="162">
        <v>0</v>
      </c>
      <c r="AH537" s="169">
        <v>0</v>
      </c>
      <c r="AI537" s="169">
        <v>0</v>
      </c>
      <c r="AJ537" s="169">
        <v>0</v>
      </c>
      <c r="AK537" s="169">
        <v>0</v>
      </c>
      <c r="AL537" s="162">
        <v>0</v>
      </c>
      <c r="AM537" s="162">
        <v>0</v>
      </c>
      <c r="AN537" s="162">
        <v>0</v>
      </c>
      <c r="AO537" s="224">
        <v>0</v>
      </c>
      <c r="AP537" s="169">
        <v>0</v>
      </c>
      <c r="AQ537" s="169">
        <v>0</v>
      </c>
      <c r="AR537" s="169">
        <v>0</v>
      </c>
      <c r="AS537" s="162">
        <v>0</v>
      </c>
      <c r="AT537" s="162">
        <v>0</v>
      </c>
      <c r="AU537" s="162">
        <v>0</v>
      </c>
      <c r="AV537" s="169">
        <v>0</v>
      </c>
      <c r="AW537" s="169">
        <v>0</v>
      </c>
      <c r="AX537" s="169">
        <v>0</v>
      </c>
      <c r="AY537" s="169">
        <v>0</v>
      </c>
      <c r="AZ537" s="162">
        <v>0</v>
      </c>
      <c r="BA537" s="162">
        <v>0</v>
      </c>
      <c r="BB537" s="162">
        <v>0</v>
      </c>
      <c r="BC537" s="169">
        <v>0</v>
      </c>
      <c r="BD537" s="169">
        <v>0</v>
      </c>
      <c r="BE537" s="169">
        <v>0</v>
      </c>
      <c r="BF537" s="169">
        <v>0</v>
      </c>
      <c r="BG537" s="162">
        <v>0</v>
      </c>
      <c r="BH537" s="169">
        <v>0</v>
      </c>
      <c r="BI537" s="169">
        <v>0</v>
      </c>
      <c r="BJ537" s="169">
        <v>0</v>
      </c>
      <c r="BK537" s="162">
        <v>0</v>
      </c>
      <c r="BL537" s="169">
        <v>0</v>
      </c>
      <c r="BM537" s="169">
        <v>0</v>
      </c>
      <c r="BN537" s="169">
        <v>0</v>
      </c>
      <c r="BO537" s="169">
        <v>0</v>
      </c>
      <c r="BP537" s="169">
        <v>0</v>
      </c>
      <c r="BQ537" s="162">
        <v>0</v>
      </c>
      <c r="BR537" s="169">
        <v>0</v>
      </c>
      <c r="BS537" s="169">
        <v>0</v>
      </c>
      <c r="BT537" s="169">
        <v>16244</v>
      </c>
      <c r="BU537" s="161" t="s">
        <v>1240</v>
      </c>
      <c r="BV537" s="161" t="s">
        <v>1374</v>
      </c>
      <c r="BW537" s="161" t="s">
        <v>1172</v>
      </c>
      <c r="BX537" s="161" t="s">
        <v>1238</v>
      </c>
      <c r="BY537" s="161" t="s">
        <v>1418</v>
      </c>
      <c r="BZ537" s="161" t="s">
        <v>1238</v>
      </c>
      <c r="CA537" s="161" t="s">
        <v>1239</v>
      </c>
      <c r="CB537" s="161" t="s">
        <v>1238</v>
      </c>
      <c r="CC537" s="161" t="s">
        <v>1239</v>
      </c>
      <c r="CD537" s="161" t="s">
        <v>1419</v>
      </c>
      <c r="CE537" s="161" t="s">
        <v>1377</v>
      </c>
      <c r="CF537" s="161" t="s">
        <v>1419</v>
      </c>
      <c r="CG537" s="161" t="s">
        <v>1420</v>
      </c>
      <c r="CH537" s="161" t="s">
        <v>1421</v>
      </c>
      <c r="CK537" s="161" t="s">
        <v>1422</v>
      </c>
      <c r="CL537" s="161" t="s">
        <v>1423</v>
      </c>
    </row>
    <row r="538" spans="1:90" x14ac:dyDescent="0.25">
      <c r="A538" s="227">
        <v>3216</v>
      </c>
      <c r="B538" s="228" t="s">
        <v>1462</v>
      </c>
      <c r="C538" s="229" t="s">
        <v>1462</v>
      </c>
      <c r="D538" s="201" t="s">
        <v>1369</v>
      </c>
      <c r="E538" s="101" t="s">
        <v>2170</v>
      </c>
      <c r="F538" s="161" t="s">
        <v>1462</v>
      </c>
      <c r="G538" s="227" t="s">
        <v>1463</v>
      </c>
      <c r="H538" s="227" t="s">
        <v>1463</v>
      </c>
      <c r="I538" s="161" t="s">
        <v>1386</v>
      </c>
      <c r="J538" s="161" t="s">
        <v>1385</v>
      </c>
      <c r="L538" t="s">
        <v>3037</v>
      </c>
      <c r="M538" t="s">
        <v>1565</v>
      </c>
      <c r="N538" t="s">
        <v>3038</v>
      </c>
      <c r="O538" s="161" t="s">
        <v>1417</v>
      </c>
      <c r="P538" s="169">
        <v>0</v>
      </c>
      <c r="Q538" s="190">
        <v>0</v>
      </c>
      <c r="R538" s="162">
        <v>0</v>
      </c>
      <c r="S538" s="190">
        <v>0</v>
      </c>
      <c r="T538" s="190">
        <v>0</v>
      </c>
      <c r="U538" s="190">
        <v>0</v>
      </c>
      <c r="V538" s="162">
        <v>0</v>
      </c>
      <c r="W538" s="162">
        <v>0</v>
      </c>
      <c r="X538" s="190">
        <v>0</v>
      </c>
      <c r="Y538" s="190">
        <v>0</v>
      </c>
      <c r="Z538" s="190">
        <v>0</v>
      </c>
      <c r="AA538" s="162">
        <v>0</v>
      </c>
      <c r="AB538" s="162">
        <v>0</v>
      </c>
      <c r="AC538" s="169">
        <v>0</v>
      </c>
      <c r="AD538" s="169">
        <v>0</v>
      </c>
      <c r="AE538" s="169">
        <v>0</v>
      </c>
      <c r="AF538" s="162">
        <v>0</v>
      </c>
      <c r="AG538" s="162">
        <v>0</v>
      </c>
      <c r="AH538" s="169">
        <v>0</v>
      </c>
      <c r="AI538" s="169">
        <v>0</v>
      </c>
      <c r="AJ538" s="169">
        <v>0</v>
      </c>
      <c r="AK538" s="169">
        <v>0</v>
      </c>
      <c r="AL538" s="162">
        <v>0</v>
      </c>
      <c r="AM538" s="162">
        <v>0</v>
      </c>
      <c r="AN538" s="162">
        <v>0</v>
      </c>
      <c r="AO538" s="224">
        <v>0</v>
      </c>
      <c r="AP538" s="169">
        <v>0</v>
      </c>
      <c r="AQ538" s="169">
        <v>0</v>
      </c>
      <c r="AR538" s="169">
        <v>0</v>
      </c>
      <c r="AS538" s="162">
        <v>0</v>
      </c>
      <c r="AT538" s="162">
        <v>0</v>
      </c>
      <c r="AU538" s="162">
        <v>0</v>
      </c>
      <c r="AV538" s="169">
        <v>0</v>
      </c>
      <c r="AW538" s="169">
        <v>0</v>
      </c>
      <c r="AX538" s="169">
        <v>0</v>
      </c>
      <c r="AY538" s="169">
        <v>0</v>
      </c>
      <c r="AZ538" s="162">
        <v>0</v>
      </c>
      <c r="BA538" s="162">
        <v>0</v>
      </c>
      <c r="BB538" s="162">
        <v>0</v>
      </c>
      <c r="BC538" s="169">
        <v>0</v>
      </c>
      <c r="BD538" s="169">
        <v>0</v>
      </c>
      <c r="BE538" s="169">
        <v>0</v>
      </c>
      <c r="BF538" s="169">
        <v>0</v>
      </c>
      <c r="BG538" s="162">
        <v>0</v>
      </c>
      <c r="BH538" s="169">
        <v>0</v>
      </c>
      <c r="BI538" s="169">
        <v>0</v>
      </c>
      <c r="BJ538" s="169">
        <v>0</v>
      </c>
      <c r="BK538" s="162">
        <v>0</v>
      </c>
      <c r="BL538" s="169">
        <v>0</v>
      </c>
      <c r="BM538" s="169">
        <v>0</v>
      </c>
      <c r="BN538" s="169">
        <v>0</v>
      </c>
      <c r="BO538" s="169">
        <v>0</v>
      </c>
      <c r="BP538" s="169">
        <v>0</v>
      </c>
      <c r="BQ538" s="162">
        <v>0</v>
      </c>
      <c r="BR538" s="169">
        <v>0</v>
      </c>
      <c r="BS538" s="169">
        <v>0</v>
      </c>
      <c r="BT538" s="169">
        <v>19493</v>
      </c>
      <c r="BU538" s="161" t="s">
        <v>1240</v>
      </c>
      <c r="BV538" s="161" t="s">
        <v>1374</v>
      </c>
      <c r="BW538" s="161" t="s">
        <v>1170</v>
      </c>
      <c r="BX538" s="161" t="s">
        <v>1255</v>
      </c>
      <c r="BY538" s="161" t="s">
        <v>1375</v>
      </c>
      <c r="BZ538" s="161" t="s">
        <v>1255</v>
      </c>
      <c r="CA538" s="161" t="s">
        <v>1256</v>
      </c>
      <c r="CB538" s="161" t="s">
        <v>1255</v>
      </c>
      <c r="CC538" s="161" t="s">
        <v>1256</v>
      </c>
      <c r="CD538" s="161" t="s">
        <v>1376</v>
      </c>
      <c r="CE538" s="161" t="s">
        <v>1377</v>
      </c>
      <c r="CF538" s="161" t="s">
        <v>1376</v>
      </c>
      <c r="CG538" s="161" t="s">
        <v>1378</v>
      </c>
      <c r="CH538" s="161" t="s">
        <v>1379</v>
      </c>
      <c r="CK538" s="161" t="s">
        <v>1380</v>
      </c>
      <c r="CL538" s="161" t="s">
        <v>1381</v>
      </c>
    </row>
    <row r="539" spans="1:90" x14ac:dyDescent="0.25">
      <c r="A539" s="220">
        <v>3218</v>
      </c>
      <c r="B539" s="225" t="s">
        <v>1473</v>
      </c>
      <c r="C539" s="223" t="s">
        <v>1473</v>
      </c>
      <c r="D539" s="201" t="s">
        <v>1369</v>
      </c>
      <c r="E539" s="101" t="s">
        <v>2170</v>
      </c>
      <c r="F539" s="161" t="s">
        <v>1473</v>
      </c>
      <c r="G539" s="220" t="s">
        <v>1474</v>
      </c>
      <c r="H539" s="220" t="s">
        <v>1474</v>
      </c>
      <c r="I539" s="161" t="s">
        <v>1469</v>
      </c>
      <c r="J539" s="161" t="s">
        <v>1470</v>
      </c>
      <c r="L539" s="161" t="s">
        <v>1564</v>
      </c>
      <c r="M539" t="s">
        <v>1565</v>
      </c>
      <c r="N539" t="s">
        <v>1566</v>
      </c>
      <c r="O539" s="161" t="s">
        <v>1417</v>
      </c>
      <c r="P539" s="169">
        <v>0</v>
      </c>
      <c r="Q539" s="190">
        <v>0</v>
      </c>
      <c r="R539" s="162">
        <v>0</v>
      </c>
      <c r="S539" s="190">
        <v>0</v>
      </c>
      <c r="T539" s="190">
        <v>0</v>
      </c>
      <c r="U539" s="190">
        <v>0</v>
      </c>
      <c r="V539" s="162">
        <v>0</v>
      </c>
      <c r="W539" s="162">
        <v>0</v>
      </c>
      <c r="X539" s="190">
        <v>0</v>
      </c>
      <c r="Y539" s="190">
        <v>0</v>
      </c>
      <c r="Z539" s="190">
        <v>0</v>
      </c>
      <c r="AA539" s="162">
        <v>0</v>
      </c>
      <c r="AB539" s="162">
        <v>0</v>
      </c>
      <c r="AC539" s="169">
        <v>0</v>
      </c>
      <c r="AD539" s="169">
        <v>0</v>
      </c>
      <c r="AE539" s="169">
        <v>0</v>
      </c>
      <c r="AF539" s="162">
        <v>0</v>
      </c>
      <c r="AG539" s="162">
        <v>0</v>
      </c>
      <c r="AH539" s="169">
        <v>0</v>
      </c>
      <c r="AI539" s="169">
        <v>0</v>
      </c>
      <c r="AJ539" s="169">
        <v>0</v>
      </c>
      <c r="AK539" s="169">
        <v>0</v>
      </c>
      <c r="AL539" s="162">
        <v>0</v>
      </c>
      <c r="AM539" s="162">
        <v>0</v>
      </c>
      <c r="AN539" s="162">
        <v>0</v>
      </c>
      <c r="AO539" s="224">
        <v>0</v>
      </c>
      <c r="AP539" s="169">
        <v>0</v>
      </c>
      <c r="AQ539" s="169">
        <v>0</v>
      </c>
      <c r="AR539" s="169">
        <v>0</v>
      </c>
      <c r="AS539" s="162">
        <v>0</v>
      </c>
      <c r="AT539" s="162">
        <v>0</v>
      </c>
      <c r="AU539" s="162">
        <v>0</v>
      </c>
      <c r="AV539" s="169">
        <v>0</v>
      </c>
      <c r="AW539" s="169">
        <v>0</v>
      </c>
      <c r="AX539" s="169">
        <v>0</v>
      </c>
      <c r="AY539" s="169">
        <v>0</v>
      </c>
      <c r="AZ539" s="162">
        <v>0</v>
      </c>
      <c r="BA539" s="162">
        <v>0</v>
      </c>
      <c r="BB539" s="162">
        <v>0</v>
      </c>
      <c r="BC539" s="169">
        <v>0</v>
      </c>
      <c r="BD539" s="169">
        <v>0</v>
      </c>
      <c r="BE539" s="169">
        <v>0</v>
      </c>
      <c r="BF539" s="169">
        <v>0</v>
      </c>
      <c r="BG539" s="162">
        <v>0</v>
      </c>
      <c r="BH539" s="169">
        <v>0</v>
      </c>
      <c r="BI539" s="169">
        <v>0</v>
      </c>
      <c r="BJ539" s="169">
        <v>0</v>
      </c>
      <c r="BK539" s="162">
        <v>0</v>
      </c>
      <c r="BL539" s="169">
        <v>0</v>
      </c>
      <c r="BM539" s="169">
        <v>0</v>
      </c>
      <c r="BN539" s="169">
        <v>0</v>
      </c>
      <c r="BO539" s="169">
        <v>0</v>
      </c>
      <c r="BP539" s="169">
        <v>0</v>
      </c>
      <c r="BQ539" s="162">
        <v>0</v>
      </c>
      <c r="BR539" s="169">
        <v>0</v>
      </c>
      <c r="BS539" s="169">
        <v>0</v>
      </c>
      <c r="BT539" s="169">
        <v>22005</v>
      </c>
      <c r="BU539" s="161" t="s">
        <v>1240</v>
      </c>
      <c r="BV539" s="161" t="s">
        <v>1374</v>
      </c>
      <c r="BW539" s="161" t="s">
        <v>1172</v>
      </c>
      <c r="BX539" s="161" t="s">
        <v>1238</v>
      </c>
      <c r="BY539" s="161" t="s">
        <v>1418</v>
      </c>
      <c r="BZ539" s="161" t="s">
        <v>1238</v>
      </c>
      <c r="CA539" s="161" t="s">
        <v>1239</v>
      </c>
      <c r="CB539" s="161" t="s">
        <v>1238</v>
      </c>
      <c r="CC539" s="161" t="s">
        <v>1239</v>
      </c>
      <c r="CD539" s="161" t="s">
        <v>1419</v>
      </c>
      <c r="CE539" s="161" t="s">
        <v>1377</v>
      </c>
      <c r="CF539" s="161" t="s">
        <v>1419</v>
      </c>
      <c r="CG539" s="161" t="s">
        <v>1420</v>
      </c>
      <c r="CH539" s="161" t="s">
        <v>1421</v>
      </c>
      <c r="CK539" s="161" t="s">
        <v>1422</v>
      </c>
      <c r="CL539" s="161" t="s">
        <v>1423</v>
      </c>
    </row>
    <row r="540" spans="1:90" x14ac:dyDescent="0.25">
      <c r="A540" s="227">
        <v>3220</v>
      </c>
      <c r="B540" s="228" t="s">
        <v>1518</v>
      </c>
      <c r="C540" s="229" t="s">
        <v>1518</v>
      </c>
      <c r="D540" s="201" t="s">
        <v>1369</v>
      </c>
      <c r="E540" s="101" t="s">
        <v>2170</v>
      </c>
      <c r="F540" s="161" t="s">
        <v>1518</v>
      </c>
      <c r="G540" s="227" t="s">
        <v>1519</v>
      </c>
      <c r="H540" s="227" t="s">
        <v>1519</v>
      </c>
      <c r="I540" s="161" t="s">
        <v>1469</v>
      </c>
      <c r="J540" s="161" t="s">
        <v>1470</v>
      </c>
      <c r="L540" s="161" t="s">
        <v>1564</v>
      </c>
      <c r="M540" t="s">
        <v>1565</v>
      </c>
      <c r="N540" t="s">
        <v>1566</v>
      </c>
      <c r="O540" s="161" t="s">
        <v>1417</v>
      </c>
      <c r="P540" s="169">
        <v>0</v>
      </c>
      <c r="Q540" s="190">
        <v>0</v>
      </c>
      <c r="R540" s="162">
        <v>0</v>
      </c>
      <c r="S540" s="190">
        <v>0</v>
      </c>
      <c r="T540" s="190">
        <v>0</v>
      </c>
      <c r="U540" s="190">
        <v>0</v>
      </c>
      <c r="V540" s="162">
        <v>0</v>
      </c>
      <c r="W540" s="162">
        <v>0</v>
      </c>
      <c r="X540" s="190">
        <v>0</v>
      </c>
      <c r="Y540" s="190">
        <v>0</v>
      </c>
      <c r="Z540" s="190">
        <v>0</v>
      </c>
      <c r="AA540" s="162">
        <v>0</v>
      </c>
      <c r="AB540" s="162">
        <v>0</v>
      </c>
      <c r="AC540" s="169">
        <v>0</v>
      </c>
      <c r="AD540" s="169">
        <v>0</v>
      </c>
      <c r="AE540" s="169">
        <v>0</v>
      </c>
      <c r="AF540" s="162">
        <v>0</v>
      </c>
      <c r="AG540" s="162">
        <v>0</v>
      </c>
      <c r="AH540" s="169">
        <v>0</v>
      </c>
      <c r="AI540" s="169">
        <v>0</v>
      </c>
      <c r="AJ540" s="169">
        <v>0</v>
      </c>
      <c r="AK540" s="169">
        <v>0</v>
      </c>
      <c r="AL540" s="162">
        <v>0</v>
      </c>
      <c r="AM540" s="162">
        <v>0</v>
      </c>
      <c r="AN540" s="162">
        <v>0</v>
      </c>
      <c r="AO540" s="224">
        <v>0</v>
      </c>
      <c r="AP540" s="169">
        <v>0</v>
      </c>
      <c r="AQ540" s="169">
        <v>0</v>
      </c>
      <c r="AR540" s="169">
        <v>0</v>
      </c>
      <c r="AS540" s="162">
        <v>0</v>
      </c>
      <c r="AT540" s="162">
        <v>0</v>
      </c>
      <c r="AU540" s="162">
        <v>0</v>
      </c>
      <c r="AV540" s="169">
        <v>0</v>
      </c>
      <c r="AW540" s="169">
        <v>0</v>
      </c>
      <c r="AX540" s="169">
        <v>0</v>
      </c>
      <c r="AY540" s="169">
        <v>0</v>
      </c>
      <c r="AZ540" s="162">
        <v>0</v>
      </c>
      <c r="BA540" s="162">
        <v>0</v>
      </c>
      <c r="BB540" s="162">
        <v>0</v>
      </c>
      <c r="BC540" s="169">
        <v>0</v>
      </c>
      <c r="BD540" s="169">
        <v>0</v>
      </c>
      <c r="BE540" s="169">
        <v>0</v>
      </c>
      <c r="BF540" s="169">
        <v>0</v>
      </c>
      <c r="BG540" s="162">
        <v>0</v>
      </c>
      <c r="BH540" s="169">
        <v>0</v>
      </c>
      <c r="BI540" s="169">
        <v>0</v>
      </c>
      <c r="BJ540" s="169">
        <v>0</v>
      </c>
      <c r="BK540" s="162">
        <v>0</v>
      </c>
      <c r="BL540" s="169">
        <v>0</v>
      </c>
      <c r="BM540" s="169">
        <v>0</v>
      </c>
      <c r="BN540" s="169">
        <v>0</v>
      </c>
      <c r="BO540" s="169">
        <v>0</v>
      </c>
      <c r="BP540" s="169">
        <v>0</v>
      </c>
      <c r="BQ540" s="162">
        <v>0</v>
      </c>
      <c r="BR540" s="169">
        <v>0</v>
      </c>
      <c r="BS540" s="169">
        <v>0</v>
      </c>
      <c r="BT540" s="169">
        <v>11482</v>
      </c>
      <c r="BU540" s="161" t="s">
        <v>1240</v>
      </c>
      <c r="BV540" s="161" t="s">
        <v>1374</v>
      </c>
      <c r="BW540" s="161" t="s">
        <v>1172</v>
      </c>
      <c r="BX540" s="161" t="s">
        <v>1238</v>
      </c>
      <c r="BY540" s="161" t="s">
        <v>1418</v>
      </c>
      <c r="BZ540" s="161" t="s">
        <v>1238</v>
      </c>
      <c r="CA540" s="161" t="s">
        <v>1239</v>
      </c>
      <c r="CB540" s="161" t="s">
        <v>1238</v>
      </c>
      <c r="CC540" s="161" t="s">
        <v>1239</v>
      </c>
      <c r="CD540" s="161" t="s">
        <v>1419</v>
      </c>
      <c r="CE540" s="161" t="s">
        <v>1377</v>
      </c>
      <c r="CF540" s="161" t="s">
        <v>1419</v>
      </c>
      <c r="CG540" s="161" t="s">
        <v>1420</v>
      </c>
      <c r="CH540" s="161" t="s">
        <v>1421</v>
      </c>
      <c r="CK540" s="161" t="s">
        <v>1422</v>
      </c>
      <c r="CL540" s="161" t="s">
        <v>1423</v>
      </c>
    </row>
    <row r="541" spans="1:90" x14ac:dyDescent="0.25">
      <c r="A541" s="220">
        <v>3222</v>
      </c>
      <c r="B541" s="225" t="s">
        <v>1522</v>
      </c>
      <c r="C541" s="223" t="s">
        <v>1522</v>
      </c>
      <c r="D541" s="201" t="s">
        <v>1369</v>
      </c>
      <c r="E541" s="101" t="s">
        <v>2170</v>
      </c>
      <c r="F541" s="161" t="s">
        <v>1522</v>
      </c>
      <c r="G541" s="220" t="s">
        <v>1523</v>
      </c>
      <c r="H541" s="220" t="s">
        <v>1523</v>
      </c>
      <c r="I541" s="161" t="s">
        <v>1415</v>
      </c>
      <c r="J541" s="220" t="s">
        <v>1416</v>
      </c>
      <c r="L541" s="161" t="s">
        <v>1564</v>
      </c>
      <c r="M541" t="s">
        <v>1565</v>
      </c>
      <c r="N541" t="s">
        <v>1566</v>
      </c>
      <c r="O541" s="161" t="s">
        <v>1417</v>
      </c>
      <c r="P541" s="169">
        <v>0</v>
      </c>
      <c r="Q541" s="190">
        <v>0</v>
      </c>
      <c r="R541" s="162">
        <v>0</v>
      </c>
      <c r="S541" s="190">
        <v>0</v>
      </c>
      <c r="T541" s="190">
        <v>0</v>
      </c>
      <c r="U541" s="190">
        <v>0</v>
      </c>
      <c r="V541" s="162">
        <v>0</v>
      </c>
      <c r="W541" s="162">
        <v>0</v>
      </c>
      <c r="X541" s="190">
        <v>0</v>
      </c>
      <c r="Y541" s="190">
        <v>0</v>
      </c>
      <c r="Z541" s="190">
        <v>0</v>
      </c>
      <c r="AA541" s="162">
        <v>0</v>
      </c>
      <c r="AB541" s="162">
        <v>0</v>
      </c>
      <c r="AC541" s="169">
        <v>0</v>
      </c>
      <c r="AD541" s="169">
        <v>0</v>
      </c>
      <c r="AE541" s="169">
        <v>0</v>
      </c>
      <c r="AF541" s="162">
        <v>0</v>
      </c>
      <c r="AG541" s="162">
        <v>0</v>
      </c>
      <c r="AH541" s="169">
        <v>0</v>
      </c>
      <c r="AI541" s="169">
        <v>0</v>
      </c>
      <c r="AJ541" s="169">
        <v>0</v>
      </c>
      <c r="AK541" s="169">
        <v>0</v>
      </c>
      <c r="AL541" s="162">
        <v>0</v>
      </c>
      <c r="AM541" s="162">
        <v>0</v>
      </c>
      <c r="AN541" s="162">
        <v>0</v>
      </c>
      <c r="AO541" s="224">
        <v>0</v>
      </c>
      <c r="AP541" s="169">
        <v>0</v>
      </c>
      <c r="AQ541" s="169">
        <v>0</v>
      </c>
      <c r="AR541" s="169">
        <v>0</v>
      </c>
      <c r="AS541" s="162">
        <v>0</v>
      </c>
      <c r="AT541" s="162">
        <v>0</v>
      </c>
      <c r="AU541" s="162">
        <v>0</v>
      </c>
      <c r="AV541" s="169">
        <v>0</v>
      </c>
      <c r="AW541" s="169">
        <v>0</v>
      </c>
      <c r="AX541" s="169">
        <v>0</v>
      </c>
      <c r="AY541" s="169">
        <v>0</v>
      </c>
      <c r="AZ541" s="162">
        <v>0</v>
      </c>
      <c r="BA541" s="162">
        <v>0</v>
      </c>
      <c r="BB541" s="162">
        <v>0</v>
      </c>
      <c r="BC541" s="169">
        <v>0</v>
      </c>
      <c r="BD541" s="169">
        <v>0</v>
      </c>
      <c r="BE541" s="169">
        <v>0</v>
      </c>
      <c r="BF541" s="169">
        <v>0</v>
      </c>
      <c r="BG541" s="162">
        <v>0</v>
      </c>
      <c r="BH541" s="169">
        <v>0</v>
      </c>
      <c r="BI541" s="169">
        <v>0</v>
      </c>
      <c r="BJ541" s="169">
        <v>0</v>
      </c>
      <c r="BK541" s="162">
        <v>0</v>
      </c>
      <c r="BL541" s="169">
        <v>0</v>
      </c>
      <c r="BM541" s="169">
        <v>0</v>
      </c>
      <c r="BN541" s="169">
        <v>0</v>
      </c>
      <c r="BO541" s="169">
        <v>0</v>
      </c>
      <c r="BP541" s="169">
        <v>0</v>
      </c>
      <c r="BQ541" s="162">
        <v>0</v>
      </c>
      <c r="BR541" s="169">
        <v>0</v>
      </c>
      <c r="BS541" s="169">
        <v>0</v>
      </c>
      <c r="BT541" s="169">
        <v>48188</v>
      </c>
      <c r="BU541" s="161" t="s">
        <v>1240</v>
      </c>
      <c r="BV541" s="161" t="s">
        <v>1374</v>
      </c>
      <c r="BW541" s="161" t="s">
        <v>1172</v>
      </c>
      <c r="BX541" s="161" t="s">
        <v>1238</v>
      </c>
      <c r="BY541" s="161" t="s">
        <v>1418</v>
      </c>
      <c r="BZ541" s="161" t="s">
        <v>1238</v>
      </c>
      <c r="CA541" s="161" t="s">
        <v>1239</v>
      </c>
      <c r="CB541" s="161" t="s">
        <v>1238</v>
      </c>
      <c r="CC541" s="161" t="s">
        <v>1239</v>
      </c>
      <c r="CD541" s="161" t="s">
        <v>1419</v>
      </c>
      <c r="CE541" s="161" t="s">
        <v>1377</v>
      </c>
      <c r="CF541" s="161" t="s">
        <v>1419</v>
      </c>
      <c r="CG541" s="161" t="s">
        <v>1420</v>
      </c>
      <c r="CH541" s="161" t="s">
        <v>1421</v>
      </c>
      <c r="CK541" s="161" t="s">
        <v>1422</v>
      </c>
      <c r="CL541" s="161" t="s">
        <v>1423</v>
      </c>
    </row>
    <row r="542" spans="1:90" x14ac:dyDescent="0.25">
      <c r="A542" s="227">
        <v>3224</v>
      </c>
      <c r="B542" s="228" t="s">
        <v>1514</v>
      </c>
      <c r="C542" s="229" t="s">
        <v>1514</v>
      </c>
      <c r="D542" s="201" t="s">
        <v>1369</v>
      </c>
      <c r="E542" s="101" t="s">
        <v>2170</v>
      </c>
      <c r="F542" s="161" t="s">
        <v>1514</v>
      </c>
      <c r="G542" s="227" t="s">
        <v>1515</v>
      </c>
      <c r="H542" s="227" t="s">
        <v>1515</v>
      </c>
      <c r="I542" s="161" t="s">
        <v>1415</v>
      </c>
      <c r="J542" s="220" t="s">
        <v>1416</v>
      </c>
      <c r="L542" s="161" t="s">
        <v>1564</v>
      </c>
      <c r="M542" t="s">
        <v>1565</v>
      </c>
      <c r="N542" t="s">
        <v>1566</v>
      </c>
      <c r="O542" s="161" t="s">
        <v>1417</v>
      </c>
      <c r="P542" s="169">
        <v>0</v>
      </c>
      <c r="Q542" s="190">
        <v>0</v>
      </c>
      <c r="R542" s="162">
        <v>0</v>
      </c>
      <c r="S542" s="190">
        <v>0</v>
      </c>
      <c r="T542" s="190">
        <v>0</v>
      </c>
      <c r="U542" s="190">
        <v>0</v>
      </c>
      <c r="V542" s="162">
        <v>0</v>
      </c>
      <c r="W542" s="162">
        <v>0</v>
      </c>
      <c r="X542" s="190">
        <v>0</v>
      </c>
      <c r="Y542" s="190">
        <v>0</v>
      </c>
      <c r="Z542" s="190">
        <v>0</v>
      </c>
      <c r="AA542" s="162">
        <v>0</v>
      </c>
      <c r="AB542" s="162">
        <v>0</v>
      </c>
      <c r="AC542" s="169">
        <v>0</v>
      </c>
      <c r="AD542" s="169">
        <v>0</v>
      </c>
      <c r="AE542" s="169">
        <v>0</v>
      </c>
      <c r="AF542" s="162">
        <v>0</v>
      </c>
      <c r="AG542" s="162">
        <v>0</v>
      </c>
      <c r="AH542" s="169">
        <v>0</v>
      </c>
      <c r="AI542" s="169">
        <v>0</v>
      </c>
      <c r="AJ542" s="169">
        <v>0</v>
      </c>
      <c r="AK542" s="169">
        <v>0</v>
      </c>
      <c r="AL542" s="162">
        <v>0</v>
      </c>
      <c r="AM542" s="162">
        <v>0</v>
      </c>
      <c r="AN542" s="162">
        <v>0</v>
      </c>
      <c r="AO542" s="224">
        <v>0</v>
      </c>
      <c r="AP542" s="169">
        <v>0</v>
      </c>
      <c r="AQ542" s="169">
        <v>0</v>
      </c>
      <c r="AR542" s="169">
        <v>0</v>
      </c>
      <c r="AS542" s="162">
        <v>0</v>
      </c>
      <c r="AT542" s="162">
        <v>0</v>
      </c>
      <c r="AU542" s="162">
        <v>0</v>
      </c>
      <c r="AV542" s="169">
        <v>0</v>
      </c>
      <c r="AW542" s="169">
        <v>0</v>
      </c>
      <c r="AX542" s="169">
        <v>0</v>
      </c>
      <c r="AY542" s="169">
        <v>0</v>
      </c>
      <c r="AZ542" s="162">
        <v>0</v>
      </c>
      <c r="BA542" s="162">
        <v>0</v>
      </c>
      <c r="BB542" s="162">
        <v>0</v>
      </c>
      <c r="BC542" s="169">
        <v>0</v>
      </c>
      <c r="BD542" s="169">
        <v>0</v>
      </c>
      <c r="BE542" s="169">
        <v>0</v>
      </c>
      <c r="BF542" s="169">
        <v>0</v>
      </c>
      <c r="BG542" s="162">
        <v>0</v>
      </c>
      <c r="BH542" s="169">
        <v>0</v>
      </c>
      <c r="BI542" s="169">
        <v>0</v>
      </c>
      <c r="BJ542" s="169">
        <v>0</v>
      </c>
      <c r="BK542" s="162">
        <v>0</v>
      </c>
      <c r="BL542" s="169">
        <v>0</v>
      </c>
      <c r="BM542" s="169">
        <v>0</v>
      </c>
      <c r="BN542" s="169">
        <v>0</v>
      </c>
      <c r="BO542" s="169">
        <v>0</v>
      </c>
      <c r="BP542" s="169">
        <v>0</v>
      </c>
      <c r="BQ542" s="162">
        <v>0</v>
      </c>
      <c r="BR542" s="169">
        <v>0</v>
      </c>
      <c r="BS542" s="169">
        <v>0</v>
      </c>
      <c r="BT542" s="169">
        <v>20099</v>
      </c>
      <c r="BU542" s="161" t="s">
        <v>1240</v>
      </c>
      <c r="BV542" s="161" t="s">
        <v>1374</v>
      </c>
      <c r="BW542" s="161" t="s">
        <v>1172</v>
      </c>
      <c r="BX542" s="161" t="s">
        <v>1238</v>
      </c>
      <c r="BY542" s="161" t="s">
        <v>1418</v>
      </c>
      <c r="BZ542" s="161" t="s">
        <v>1238</v>
      </c>
      <c r="CA542" s="161" t="s">
        <v>1239</v>
      </c>
      <c r="CB542" s="161" t="s">
        <v>1238</v>
      </c>
      <c r="CC542" s="161" t="s">
        <v>1239</v>
      </c>
      <c r="CD542" s="161" t="s">
        <v>1419</v>
      </c>
      <c r="CE542" s="161" t="s">
        <v>1377</v>
      </c>
      <c r="CF542" s="161" t="s">
        <v>1419</v>
      </c>
      <c r="CG542" s="161" t="s">
        <v>1420</v>
      </c>
      <c r="CH542" s="161" t="s">
        <v>1421</v>
      </c>
      <c r="CK542" s="161" t="s">
        <v>1422</v>
      </c>
      <c r="CL542" s="161" t="s">
        <v>1423</v>
      </c>
    </row>
    <row r="543" spans="1:90" x14ac:dyDescent="0.25">
      <c r="A543" s="220">
        <v>3226</v>
      </c>
      <c r="B543" s="225" t="s">
        <v>1412</v>
      </c>
      <c r="C543" s="223" t="s">
        <v>1412</v>
      </c>
      <c r="D543" s="201" t="s">
        <v>1369</v>
      </c>
      <c r="E543" s="101" t="s">
        <v>2170</v>
      </c>
      <c r="F543" s="161" t="s">
        <v>1412</v>
      </c>
      <c r="G543" s="220" t="s">
        <v>1413</v>
      </c>
      <c r="H543" s="220" t="s">
        <v>1413</v>
      </c>
      <c r="I543" s="161" t="s">
        <v>1415</v>
      </c>
      <c r="J543" s="220" t="s">
        <v>1416</v>
      </c>
      <c r="L543" s="161" t="s">
        <v>1564</v>
      </c>
      <c r="M543" t="s">
        <v>1565</v>
      </c>
      <c r="N543" t="s">
        <v>1566</v>
      </c>
      <c r="O543" s="161" t="s">
        <v>1417</v>
      </c>
      <c r="P543" s="169">
        <v>0</v>
      </c>
      <c r="Q543" s="190">
        <v>0</v>
      </c>
      <c r="R543" s="162">
        <v>0</v>
      </c>
      <c r="S543" s="190">
        <v>0</v>
      </c>
      <c r="T543" s="190">
        <v>0</v>
      </c>
      <c r="U543" s="190">
        <v>0</v>
      </c>
      <c r="V543" s="162">
        <v>0</v>
      </c>
      <c r="W543" s="162">
        <v>0</v>
      </c>
      <c r="X543" s="190">
        <v>0</v>
      </c>
      <c r="Y543" s="190">
        <v>0</v>
      </c>
      <c r="Z543" s="190">
        <v>0</v>
      </c>
      <c r="AA543" s="162">
        <v>0</v>
      </c>
      <c r="AB543" s="162">
        <v>0</v>
      </c>
      <c r="AC543" s="169">
        <v>0</v>
      </c>
      <c r="AD543" s="169">
        <v>0</v>
      </c>
      <c r="AE543" s="169">
        <v>0</v>
      </c>
      <c r="AF543" s="162">
        <v>0</v>
      </c>
      <c r="AG543" s="162">
        <v>0</v>
      </c>
      <c r="AH543" s="169">
        <v>0</v>
      </c>
      <c r="AI543" s="169">
        <v>0</v>
      </c>
      <c r="AJ543" s="169">
        <v>0</v>
      </c>
      <c r="AK543" s="169">
        <v>0</v>
      </c>
      <c r="AL543" s="162">
        <v>0</v>
      </c>
      <c r="AM543" s="162">
        <v>0</v>
      </c>
      <c r="AN543" s="162">
        <v>0</v>
      </c>
      <c r="AO543" s="224">
        <v>0</v>
      </c>
      <c r="AP543" s="169">
        <v>0</v>
      </c>
      <c r="AQ543" s="169">
        <v>0</v>
      </c>
      <c r="AR543" s="169">
        <v>0</v>
      </c>
      <c r="AS543" s="162">
        <v>0</v>
      </c>
      <c r="AT543" s="162">
        <v>0</v>
      </c>
      <c r="AU543" s="162">
        <v>0</v>
      </c>
      <c r="AV543" s="169">
        <v>0</v>
      </c>
      <c r="AW543" s="169">
        <v>0</v>
      </c>
      <c r="AX543" s="169">
        <v>0</v>
      </c>
      <c r="AY543" s="169">
        <v>0</v>
      </c>
      <c r="AZ543" s="162">
        <v>0</v>
      </c>
      <c r="BA543" s="162">
        <v>0</v>
      </c>
      <c r="BB543" s="162">
        <v>0</v>
      </c>
      <c r="BC543" s="169">
        <v>0</v>
      </c>
      <c r="BD543" s="169">
        <v>0</v>
      </c>
      <c r="BE543" s="169">
        <v>0</v>
      </c>
      <c r="BF543" s="169">
        <v>0</v>
      </c>
      <c r="BG543" s="162">
        <v>0</v>
      </c>
      <c r="BH543" s="169">
        <v>0</v>
      </c>
      <c r="BI543" s="169">
        <v>0</v>
      </c>
      <c r="BJ543" s="169">
        <v>0</v>
      </c>
      <c r="BK543" s="162">
        <v>0</v>
      </c>
      <c r="BL543" s="169">
        <v>0</v>
      </c>
      <c r="BM543" s="169">
        <v>0</v>
      </c>
      <c r="BN543" s="169">
        <v>0</v>
      </c>
      <c r="BO543" s="169">
        <v>0</v>
      </c>
      <c r="BP543" s="169">
        <v>0</v>
      </c>
      <c r="BQ543" s="162">
        <v>0</v>
      </c>
      <c r="BR543" s="169">
        <v>0</v>
      </c>
      <c r="BS543" s="169">
        <v>0</v>
      </c>
      <c r="BT543" s="169">
        <v>18058</v>
      </c>
      <c r="BU543" s="161" t="s">
        <v>1240</v>
      </c>
      <c r="BV543" s="161" t="s">
        <v>1374</v>
      </c>
      <c r="BX543" s="161" t="s">
        <v>1238</v>
      </c>
      <c r="BY543" s="161" t="s">
        <v>1418</v>
      </c>
      <c r="BZ543" s="161" t="s">
        <v>1238</v>
      </c>
      <c r="CA543" s="161" t="s">
        <v>1239</v>
      </c>
      <c r="CB543" s="161" t="s">
        <v>1238</v>
      </c>
      <c r="CC543" s="161" t="s">
        <v>1239</v>
      </c>
      <c r="CD543" s="161" t="s">
        <v>1419</v>
      </c>
      <c r="CE543" s="161" t="s">
        <v>1377</v>
      </c>
      <c r="CF543" s="161" t="s">
        <v>1419</v>
      </c>
      <c r="CG543" s="161" t="s">
        <v>1420</v>
      </c>
      <c r="CH543" s="161" t="s">
        <v>1421</v>
      </c>
      <c r="CK543" s="161" t="s">
        <v>1422</v>
      </c>
      <c r="CL543" s="161" t="s">
        <v>1423</v>
      </c>
    </row>
    <row r="544" spans="1:90" x14ac:dyDescent="0.25">
      <c r="A544" s="227">
        <v>3228</v>
      </c>
      <c r="B544" s="228" t="s">
        <v>1543</v>
      </c>
      <c r="C544" s="229" t="s">
        <v>1543</v>
      </c>
      <c r="D544" s="201" t="s">
        <v>1369</v>
      </c>
      <c r="E544" s="101" t="s">
        <v>2170</v>
      </c>
      <c r="F544" s="161" t="s">
        <v>1543</v>
      </c>
      <c r="G544" s="227" t="s">
        <v>1544</v>
      </c>
      <c r="H544" s="227" t="s">
        <v>1544</v>
      </c>
      <c r="I544" s="161" t="s">
        <v>1535</v>
      </c>
      <c r="J544" s="220" t="s">
        <v>1536</v>
      </c>
      <c r="L544" s="161" t="s">
        <v>1564</v>
      </c>
      <c r="M544" t="s">
        <v>1565</v>
      </c>
      <c r="N544" t="s">
        <v>1566</v>
      </c>
      <c r="O544" s="161" t="s">
        <v>1417</v>
      </c>
      <c r="P544" s="169">
        <v>0</v>
      </c>
      <c r="Q544" s="190">
        <v>0</v>
      </c>
      <c r="R544" s="162">
        <v>0</v>
      </c>
      <c r="S544" s="190">
        <v>0</v>
      </c>
      <c r="T544" s="190">
        <v>0</v>
      </c>
      <c r="U544" s="190">
        <v>0</v>
      </c>
      <c r="V544" s="162">
        <v>0</v>
      </c>
      <c r="W544" s="162">
        <v>0</v>
      </c>
      <c r="X544" s="190">
        <v>0</v>
      </c>
      <c r="Y544" s="190">
        <v>0</v>
      </c>
      <c r="Z544" s="190">
        <v>0</v>
      </c>
      <c r="AA544" s="162">
        <v>0</v>
      </c>
      <c r="AB544" s="162">
        <v>0</v>
      </c>
      <c r="AC544" s="169">
        <v>0</v>
      </c>
      <c r="AD544" s="169">
        <v>0</v>
      </c>
      <c r="AE544" s="169">
        <v>0</v>
      </c>
      <c r="AF544" s="162">
        <v>0</v>
      </c>
      <c r="AG544" s="162">
        <v>0</v>
      </c>
      <c r="AH544" s="169">
        <v>0</v>
      </c>
      <c r="AI544" s="169">
        <v>0</v>
      </c>
      <c r="AJ544" s="169">
        <v>0</v>
      </c>
      <c r="AK544" s="169">
        <v>0</v>
      </c>
      <c r="AL544" s="162">
        <v>0</v>
      </c>
      <c r="AM544" s="162">
        <v>0</v>
      </c>
      <c r="AN544" s="162">
        <v>0</v>
      </c>
      <c r="AO544" s="224">
        <v>0</v>
      </c>
      <c r="AP544" s="169">
        <v>0</v>
      </c>
      <c r="AQ544" s="169">
        <v>0</v>
      </c>
      <c r="AR544" s="169">
        <v>0</v>
      </c>
      <c r="AS544" s="162">
        <v>0</v>
      </c>
      <c r="AT544" s="162">
        <v>0</v>
      </c>
      <c r="AU544" s="162">
        <v>0</v>
      </c>
      <c r="AV544" s="169">
        <v>0</v>
      </c>
      <c r="AW544" s="169">
        <v>0</v>
      </c>
      <c r="AX544" s="169">
        <v>0</v>
      </c>
      <c r="AY544" s="169">
        <v>0</v>
      </c>
      <c r="AZ544" s="162">
        <v>0</v>
      </c>
      <c r="BA544" s="162">
        <v>0</v>
      </c>
      <c r="BB544" s="162">
        <v>0</v>
      </c>
      <c r="BC544" s="169">
        <v>0</v>
      </c>
      <c r="BD544" s="169">
        <v>0</v>
      </c>
      <c r="BE544" s="169">
        <v>0</v>
      </c>
      <c r="BF544" s="169">
        <v>0</v>
      </c>
      <c r="BG544" s="162">
        <v>0</v>
      </c>
      <c r="BH544" s="169">
        <v>0</v>
      </c>
      <c r="BI544" s="169">
        <v>0</v>
      </c>
      <c r="BJ544" s="169">
        <v>0</v>
      </c>
      <c r="BK544" s="162">
        <v>0</v>
      </c>
      <c r="BL544" s="169">
        <v>0</v>
      </c>
      <c r="BM544" s="169">
        <v>0</v>
      </c>
      <c r="BN544" s="169">
        <v>0</v>
      </c>
      <c r="BO544" s="169">
        <v>0</v>
      </c>
      <c r="BP544" s="169">
        <v>0</v>
      </c>
      <c r="BQ544" s="162">
        <v>0</v>
      </c>
      <c r="BR544" s="169">
        <v>0</v>
      </c>
      <c r="BS544" s="169">
        <v>0</v>
      </c>
      <c r="BT544" s="169">
        <v>24645</v>
      </c>
      <c r="BU544" s="161" t="s">
        <v>1240</v>
      </c>
      <c r="BV544" s="161" t="s">
        <v>1374</v>
      </c>
      <c r="BW544" s="161" t="s">
        <v>1172</v>
      </c>
      <c r="BX544" s="161" t="s">
        <v>1238</v>
      </c>
      <c r="BY544" s="161" t="s">
        <v>1418</v>
      </c>
      <c r="BZ544" s="161" t="s">
        <v>1238</v>
      </c>
      <c r="CA544" s="161" t="s">
        <v>1239</v>
      </c>
      <c r="CB544" s="161" t="s">
        <v>1238</v>
      </c>
      <c r="CC544" s="161" t="s">
        <v>1239</v>
      </c>
      <c r="CD544" s="161" t="s">
        <v>1546</v>
      </c>
      <c r="CE544" s="161" t="s">
        <v>1546</v>
      </c>
      <c r="CF544" s="161" t="s">
        <v>1546</v>
      </c>
      <c r="CG544" s="161" t="s">
        <v>1547</v>
      </c>
      <c r="CH544" s="161" t="s">
        <v>1548</v>
      </c>
      <c r="CK544" s="161" t="s">
        <v>1422</v>
      </c>
      <c r="CL544" s="161" t="s">
        <v>1423</v>
      </c>
    </row>
    <row r="545" spans="1:90" x14ac:dyDescent="0.25">
      <c r="A545" s="220">
        <v>3230</v>
      </c>
      <c r="B545" s="225" t="s">
        <v>1533</v>
      </c>
      <c r="C545" s="223" t="s">
        <v>1533</v>
      </c>
      <c r="D545" s="201" t="s">
        <v>1369</v>
      </c>
      <c r="E545" s="101" t="s">
        <v>2170</v>
      </c>
      <c r="F545" s="161" t="s">
        <v>1533</v>
      </c>
      <c r="G545" s="220" t="s">
        <v>1534</v>
      </c>
      <c r="H545" s="220" t="s">
        <v>1534</v>
      </c>
      <c r="I545" s="161" t="s">
        <v>1535</v>
      </c>
      <c r="J545" s="220" t="s">
        <v>1536</v>
      </c>
      <c r="L545" s="161" t="s">
        <v>1564</v>
      </c>
      <c r="M545" t="s">
        <v>1565</v>
      </c>
      <c r="N545" t="s">
        <v>1566</v>
      </c>
      <c r="O545" s="161" t="s">
        <v>1417</v>
      </c>
      <c r="P545" s="169">
        <v>0</v>
      </c>
      <c r="Q545" s="190">
        <v>0</v>
      </c>
      <c r="R545" s="162">
        <v>0</v>
      </c>
      <c r="S545" s="190">
        <v>0</v>
      </c>
      <c r="T545" s="190">
        <v>0</v>
      </c>
      <c r="U545" s="190">
        <v>0</v>
      </c>
      <c r="V545" s="162">
        <v>0</v>
      </c>
      <c r="W545" s="162">
        <v>0</v>
      </c>
      <c r="X545" s="190">
        <v>0</v>
      </c>
      <c r="Y545" s="190">
        <v>0</v>
      </c>
      <c r="Z545" s="190">
        <v>0</v>
      </c>
      <c r="AA545" s="162">
        <v>0</v>
      </c>
      <c r="AB545" s="162">
        <v>0</v>
      </c>
      <c r="AC545" s="169">
        <v>0</v>
      </c>
      <c r="AD545" s="169">
        <v>0</v>
      </c>
      <c r="AE545" s="169">
        <v>0</v>
      </c>
      <c r="AF545" s="162">
        <v>0</v>
      </c>
      <c r="AG545" s="162">
        <v>0</v>
      </c>
      <c r="AH545" s="169">
        <v>0</v>
      </c>
      <c r="AI545" s="169">
        <v>0</v>
      </c>
      <c r="AJ545" s="169">
        <v>0</v>
      </c>
      <c r="AK545" s="169">
        <v>0</v>
      </c>
      <c r="AL545" s="162">
        <v>0</v>
      </c>
      <c r="AM545" s="162">
        <v>0</v>
      </c>
      <c r="AN545" s="162">
        <v>0</v>
      </c>
      <c r="AO545" s="224">
        <v>0</v>
      </c>
      <c r="AP545" s="169">
        <v>0</v>
      </c>
      <c r="AQ545" s="169">
        <v>0</v>
      </c>
      <c r="AR545" s="169">
        <v>0</v>
      </c>
      <c r="AS545" s="162">
        <v>0</v>
      </c>
      <c r="AT545" s="162">
        <v>0</v>
      </c>
      <c r="AU545" s="162">
        <v>0</v>
      </c>
      <c r="AV545" s="169">
        <v>0</v>
      </c>
      <c r="AW545" s="169">
        <v>0</v>
      </c>
      <c r="AX545" s="169">
        <v>0</v>
      </c>
      <c r="AY545" s="169">
        <v>0</v>
      </c>
      <c r="AZ545" s="162">
        <v>0</v>
      </c>
      <c r="BA545" s="162">
        <v>0</v>
      </c>
      <c r="BB545" s="162">
        <v>0</v>
      </c>
      <c r="BC545" s="169">
        <v>0</v>
      </c>
      <c r="BD545" s="169">
        <v>0</v>
      </c>
      <c r="BE545" s="169">
        <v>0</v>
      </c>
      <c r="BF545" s="169">
        <v>0</v>
      </c>
      <c r="BG545" s="162">
        <v>0</v>
      </c>
      <c r="BH545" s="169">
        <v>0</v>
      </c>
      <c r="BI545" s="169">
        <v>0</v>
      </c>
      <c r="BJ545" s="169">
        <v>0</v>
      </c>
      <c r="BK545" s="162">
        <v>0</v>
      </c>
      <c r="BL545" s="169">
        <v>0</v>
      </c>
      <c r="BM545" s="169">
        <v>0</v>
      </c>
      <c r="BN545" s="169">
        <v>0</v>
      </c>
      <c r="BO545" s="169">
        <v>0</v>
      </c>
      <c r="BP545" s="169">
        <v>0</v>
      </c>
      <c r="BQ545" s="162">
        <v>0</v>
      </c>
      <c r="BR545" s="169">
        <v>0</v>
      </c>
      <c r="BS545" s="169">
        <v>0</v>
      </c>
      <c r="BT545" s="169">
        <v>7398</v>
      </c>
      <c r="BU545" s="161" t="s">
        <v>1240</v>
      </c>
      <c r="BV545" s="161" t="s">
        <v>1374</v>
      </c>
      <c r="BW545" s="161" t="s">
        <v>1172</v>
      </c>
      <c r="BX545" s="161" t="s">
        <v>1238</v>
      </c>
      <c r="BY545" s="161" t="s">
        <v>1418</v>
      </c>
      <c r="BZ545" s="161" t="s">
        <v>1238</v>
      </c>
      <c r="CA545" s="161" t="s">
        <v>1239</v>
      </c>
      <c r="CB545" s="161" t="s">
        <v>1238</v>
      </c>
      <c r="CC545" s="161" t="s">
        <v>1239</v>
      </c>
      <c r="CD545" s="161" t="s">
        <v>1419</v>
      </c>
      <c r="CE545" s="161" t="s">
        <v>1377</v>
      </c>
      <c r="CF545" s="161" t="s">
        <v>1419</v>
      </c>
      <c r="CG545" s="161" t="s">
        <v>1420</v>
      </c>
      <c r="CH545" s="161" t="s">
        <v>1421</v>
      </c>
      <c r="CK545" s="161" t="s">
        <v>1422</v>
      </c>
      <c r="CL545" s="161" t="s">
        <v>1423</v>
      </c>
    </row>
    <row r="546" spans="1:90" x14ac:dyDescent="0.25">
      <c r="A546" s="227">
        <v>3232</v>
      </c>
      <c r="B546" s="228" t="s">
        <v>1529</v>
      </c>
      <c r="C546" s="229" t="s">
        <v>1529</v>
      </c>
      <c r="D546" s="201" t="s">
        <v>1369</v>
      </c>
      <c r="E546" s="101" t="s">
        <v>2170</v>
      </c>
      <c r="F546" s="161" t="s">
        <v>1529</v>
      </c>
      <c r="G546" s="227" t="s">
        <v>1530</v>
      </c>
      <c r="H546" s="227" t="s">
        <v>1530</v>
      </c>
      <c r="I546" s="161" t="s">
        <v>1415</v>
      </c>
      <c r="J546" s="220" t="s">
        <v>1416</v>
      </c>
      <c r="L546" s="161" t="s">
        <v>1564</v>
      </c>
      <c r="M546" t="s">
        <v>1565</v>
      </c>
      <c r="N546" t="s">
        <v>1566</v>
      </c>
      <c r="O546" s="161" t="s">
        <v>1417</v>
      </c>
      <c r="P546" s="169">
        <v>0</v>
      </c>
      <c r="Q546" s="190">
        <v>0</v>
      </c>
      <c r="R546" s="162">
        <v>0</v>
      </c>
      <c r="S546" s="190">
        <v>0</v>
      </c>
      <c r="T546" s="190">
        <v>0</v>
      </c>
      <c r="U546" s="190">
        <v>0</v>
      </c>
      <c r="V546" s="162">
        <v>0</v>
      </c>
      <c r="W546" s="162">
        <v>0</v>
      </c>
      <c r="X546" s="190">
        <v>0</v>
      </c>
      <c r="Y546" s="190">
        <v>0</v>
      </c>
      <c r="Z546" s="190">
        <v>0</v>
      </c>
      <c r="AA546" s="162">
        <v>0</v>
      </c>
      <c r="AB546" s="162">
        <v>0</v>
      </c>
      <c r="AC546" s="169">
        <v>0</v>
      </c>
      <c r="AD546" s="169">
        <v>0</v>
      </c>
      <c r="AE546" s="169">
        <v>0</v>
      </c>
      <c r="AF546" s="162">
        <v>0</v>
      </c>
      <c r="AG546" s="162">
        <v>0</v>
      </c>
      <c r="AH546" s="169">
        <v>0</v>
      </c>
      <c r="AI546" s="169">
        <v>0</v>
      </c>
      <c r="AJ546" s="169">
        <v>0</v>
      </c>
      <c r="AK546" s="169">
        <v>0</v>
      </c>
      <c r="AL546" s="162">
        <v>0</v>
      </c>
      <c r="AM546" s="162">
        <v>0</v>
      </c>
      <c r="AN546" s="162">
        <v>0</v>
      </c>
      <c r="AO546" s="224">
        <v>0</v>
      </c>
      <c r="AP546" s="169">
        <v>0</v>
      </c>
      <c r="AQ546" s="169">
        <v>0</v>
      </c>
      <c r="AR546" s="169">
        <v>0</v>
      </c>
      <c r="AS546" s="162">
        <v>0</v>
      </c>
      <c r="AT546" s="162">
        <v>0</v>
      </c>
      <c r="AU546" s="162">
        <v>0</v>
      </c>
      <c r="AV546" s="169">
        <v>0</v>
      </c>
      <c r="AW546" s="169">
        <v>0</v>
      </c>
      <c r="AX546" s="169">
        <v>0</v>
      </c>
      <c r="AY546" s="169">
        <v>0</v>
      </c>
      <c r="AZ546" s="162">
        <v>0</v>
      </c>
      <c r="BA546" s="162">
        <v>0</v>
      </c>
      <c r="BB546" s="162">
        <v>0</v>
      </c>
      <c r="BC546" s="169">
        <v>0</v>
      </c>
      <c r="BD546" s="169">
        <v>0</v>
      </c>
      <c r="BE546" s="169">
        <v>0</v>
      </c>
      <c r="BF546" s="169">
        <v>0</v>
      </c>
      <c r="BG546" s="162">
        <v>0</v>
      </c>
      <c r="BH546" s="169">
        <v>0</v>
      </c>
      <c r="BI546" s="169">
        <v>0</v>
      </c>
      <c r="BJ546" s="169">
        <v>0</v>
      </c>
      <c r="BK546" s="162">
        <v>0</v>
      </c>
      <c r="BL546" s="169">
        <v>0</v>
      </c>
      <c r="BM546" s="169">
        <v>0</v>
      </c>
      <c r="BN546" s="169">
        <v>0</v>
      </c>
      <c r="BO546" s="169">
        <v>0</v>
      </c>
      <c r="BP546" s="169">
        <v>0</v>
      </c>
      <c r="BQ546" s="162">
        <v>0</v>
      </c>
      <c r="BR546" s="169">
        <v>0</v>
      </c>
      <c r="BS546" s="169">
        <v>0</v>
      </c>
      <c r="BT546" s="169">
        <v>25882</v>
      </c>
      <c r="BU546" s="161" t="s">
        <v>1240</v>
      </c>
      <c r="BV546" s="161" t="s">
        <v>1374</v>
      </c>
      <c r="BW546" s="161" t="s">
        <v>1172</v>
      </c>
      <c r="BX546" s="161" t="s">
        <v>1238</v>
      </c>
      <c r="BY546" s="161" t="s">
        <v>1418</v>
      </c>
      <c r="BZ546" s="161" t="s">
        <v>1238</v>
      </c>
      <c r="CA546" s="161" t="s">
        <v>1239</v>
      </c>
      <c r="CB546" s="161" t="s">
        <v>1238</v>
      </c>
      <c r="CC546" s="161" t="s">
        <v>1239</v>
      </c>
      <c r="CD546" s="161" t="s">
        <v>1419</v>
      </c>
      <c r="CE546" s="161" t="s">
        <v>1377</v>
      </c>
      <c r="CF546" s="161" t="s">
        <v>1419</v>
      </c>
      <c r="CG546" s="161" t="s">
        <v>1420</v>
      </c>
      <c r="CH546" s="161" t="s">
        <v>1421</v>
      </c>
      <c r="CK546" s="161" t="s">
        <v>1422</v>
      </c>
      <c r="CL546" s="161" t="s">
        <v>1423</v>
      </c>
    </row>
    <row r="547" spans="1:90" x14ac:dyDescent="0.25">
      <c r="A547" s="220">
        <v>3234</v>
      </c>
      <c r="B547" s="225" t="s">
        <v>1758</v>
      </c>
      <c r="C547" s="223" t="s">
        <v>1758</v>
      </c>
      <c r="D547" s="201" t="s">
        <v>1369</v>
      </c>
      <c r="E547" s="201" t="s">
        <v>2170</v>
      </c>
      <c r="F547" s="161" t="s">
        <v>1758</v>
      </c>
      <c r="G547" s="220" t="s">
        <v>1759</v>
      </c>
      <c r="H547" s="220" t="s">
        <v>3036</v>
      </c>
      <c r="I547" s="161" t="s">
        <v>1688</v>
      </c>
      <c r="J547" s="161" t="s">
        <v>1689</v>
      </c>
      <c r="L547" s="161" t="s">
        <v>3092</v>
      </c>
      <c r="M547" s="161" t="s">
        <v>3093</v>
      </c>
      <c r="N547" s="161" t="s">
        <v>3094</v>
      </c>
      <c r="O547" s="161" t="s">
        <v>1417</v>
      </c>
      <c r="P547" s="169">
        <v>0</v>
      </c>
      <c r="S547" s="190">
        <v>0</v>
      </c>
      <c r="X547" s="190">
        <v>0</v>
      </c>
      <c r="AC547" s="169">
        <v>0</v>
      </c>
      <c r="AH547" s="169">
        <v>0</v>
      </c>
      <c r="AO547" s="224">
        <v>0</v>
      </c>
      <c r="AU547" s="162"/>
      <c r="AV547" s="169">
        <v>0</v>
      </c>
      <c r="BC547" s="169">
        <v>0</v>
      </c>
      <c r="BH547" s="169">
        <v>0</v>
      </c>
      <c r="BJ547" s="169">
        <v>0</v>
      </c>
      <c r="BN547" s="169">
        <v>0</v>
      </c>
      <c r="BP547" s="169">
        <v>0</v>
      </c>
      <c r="BS547" s="169">
        <v>0</v>
      </c>
      <c r="BT547" s="169">
        <v>9357</v>
      </c>
      <c r="BU547" s="161" t="s">
        <v>1240</v>
      </c>
      <c r="BV547" s="161" t="s">
        <v>1374</v>
      </c>
      <c r="BW547" s="161" t="s">
        <v>1176</v>
      </c>
      <c r="BX547" s="161" t="s">
        <v>1250</v>
      </c>
      <c r="BY547" s="161" t="s">
        <v>1581</v>
      </c>
      <c r="BZ547" s="161" t="s">
        <v>1250</v>
      </c>
      <c r="CA547" s="161" t="s">
        <v>1251</v>
      </c>
      <c r="CB547" s="161" t="s">
        <v>1250</v>
      </c>
      <c r="CC547" s="161" t="s">
        <v>1251</v>
      </c>
      <c r="CD547" s="161" t="s">
        <v>1690</v>
      </c>
      <c r="CE547" s="161" t="s">
        <v>1690</v>
      </c>
      <c r="CF547" s="161" t="s">
        <v>1690</v>
      </c>
      <c r="CG547" s="161" t="s">
        <v>1691</v>
      </c>
      <c r="CH547" s="161" t="s">
        <v>1692</v>
      </c>
      <c r="CK547" s="161" t="s">
        <v>1585</v>
      </c>
      <c r="CL547" s="161" t="s">
        <v>1586</v>
      </c>
    </row>
    <row r="548" spans="1:90" x14ac:dyDescent="0.25">
      <c r="A548" s="220">
        <v>3236</v>
      </c>
      <c r="B548" s="225" t="s">
        <v>1749</v>
      </c>
      <c r="C548" s="223" t="s">
        <v>1749</v>
      </c>
      <c r="D548" s="201" t="s">
        <v>1369</v>
      </c>
      <c r="E548" s="101" t="s">
        <v>2170</v>
      </c>
      <c r="F548" s="161" t="s">
        <v>1749</v>
      </c>
      <c r="G548" s="220" t="s">
        <v>1750</v>
      </c>
      <c r="H548" s="220" t="s">
        <v>1750</v>
      </c>
      <c r="I548" s="161" t="s">
        <v>1751</v>
      </c>
      <c r="J548" s="220" t="s">
        <v>1752</v>
      </c>
      <c r="L548" t="s">
        <v>3043</v>
      </c>
      <c r="M548" t="s">
        <v>3044</v>
      </c>
      <c r="N548" t="s">
        <v>3045</v>
      </c>
      <c r="O548" s="161" t="s">
        <v>1417</v>
      </c>
      <c r="P548" s="169">
        <v>0</v>
      </c>
      <c r="Q548" s="190">
        <v>0</v>
      </c>
      <c r="R548" s="162">
        <v>0</v>
      </c>
      <c r="S548" s="190">
        <v>0</v>
      </c>
      <c r="T548" s="190">
        <v>0</v>
      </c>
      <c r="U548" s="190">
        <v>0</v>
      </c>
      <c r="V548" s="162">
        <v>0</v>
      </c>
      <c r="W548" s="162">
        <v>0</v>
      </c>
      <c r="X548" s="190">
        <v>0</v>
      </c>
      <c r="Y548" s="190">
        <v>0</v>
      </c>
      <c r="Z548" s="190">
        <v>0</v>
      </c>
      <c r="AA548" s="162">
        <v>0</v>
      </c>
      <c r="AB548" s="162">
        <v>0</v>
      </c>
      <c r="AC548" s="169">
        <v>0</v>
      </c>
      <c r="AD548" s="169">
        <v>0</v>
      </c>
      <c r="AE548" s="169">
        <v>0</v>
      </c>
      <c r="AF548" s="162">
        <v>0</v>
      </c>
      <c r="AG548" s="162">
        <v>0</v>
      </c>
      <c r="AH548" s="169">
        <v>0</v>
      </c>
      <c r="AI548" s="169">
        <v>0</v>
      </c>
      <c r="AJ548" s="169">
        <v>0</v>
      </c>
      <c r="AK548" s="169">
        <v>0</v>
      </c>
      <c r="AL548" s="162">
        <v>0</v>
      </c>
      <c r="AM548" s="162">
        <v>0</v>
      </c>
      <c r="AN548" s="162">
        <v>0</v>
      </c>
      <c r="AO548" s="224">
        <v>0</v>
      </c>
      <c r="AP548" s="169">
        <v>0</v>
      </c>
      <c r="AQ548" s="169">
        <v>0</v>
      </c>
      <c r="AR548" s="169">
        <v>0</v>
      </c>
      <c r="AS548" s="162">
        <v>0</v>
      </c>
      <c r="AT548" s="162">
        <v>0</v>
      </c>
      <c r="AU548" s="162">
        <v>0</v>
      </c>
      <c r="AV548" s="169">
        <v>0</v>
      </c>
      <c r="AW548" s="169">
        <v>0</v>
      </c>
      <c r="AX548" s="169">
        <v>0</v>
      </c>
      <c r="AY548" s="169">
        <v>0</v>
      </c>
      <c r="AZ548" s="162">
        <v>0</v>
      </c>
      <c r="BA548" s="162">
        <v>0</v>
      </c>
      <c r="BB548" s="162">
        <v>0</v>
      </c>
      <c r="BC548" s="169">
        <v>0</v>
      </c>
      <c r="BD548" s="169">
        <v>0</v>
      </c>
      <c r="BE548" s="169">
        <v>0</v>
      </c>
      <c r="BF548" s="169">
        <v>0</v>
      </c>
      <c r="BG548" s="162">
        <v>0</v>
      </c>
      <c r="BH548" s="169">
        <v>0</v>
      </c>
      <c r="BI548" s="169">
        <v>0</v>
      </c>
      <c r="BJ548" s="169">
        <v>0</v>
      </c>
      <c r="BK548" s="162">
        <v>0</v>
      </c>
      <c r="BL548" s="169">
        <v>0</v>
      </c>
      <c r="BM548" s="169">
        <v>0</v>
      </c>
      <c r="BN548" s="169">
        <v>0</v>
      </c>
      <c r="BO548" s="169">
        <v>0</v>
      </c>
      <c r="BP548" s="169">
        <v>0</v>
      </c>
      <c r="BQ548" s="162">
        <v>0</v>
      </c>
      <c r="BR548" s="169">
        <v>0</v>
      </c>
      <c r="BS548" s="169">
        <v>0</v>
      </c>
      <c r="BT548" s="169">
        <v>7037</v>
      </c>
      <c r="BU548" s="161" t="s">
        <v>1240</v>
      </c>
      <c r="BV548" s="161" t="s">
        <v>1374</v>
      </c>
      <c r="BW548" s="161" t="s">
        <v>1178</v>
      </c>
      <c r="BX548" s="161" t="s">
        <v>1261</v>
      </c>
      <c r="BY548" s="161" t="s">
        <v>1491</v>
      </c>
      <c r="BZ548" s="161" t="s">
        <v>1261</v>
      </c>
      <c r="CA548" s="161" t="s">
        <v>1262</v>
      </c>
      <c r="CB548" s="161" t="s">
        <v>1261</v>
      </c>
      <c r="CC548" s="161" t="s">
        <v>1262</v>
      </c>
      <c r="CD548" s="161" t="s">
        <v>1753</v>
      </c>
      <c r="CE548" s="161" t="s">
        <v>1753</v>
      </c>
      <c r="CF548" s="161" t="s">
        <v>1753</v>
      </c>
      <c r="CG548" s="161" t="s">
        <v>1754</v>
      </c>
      <c r="CH548" s="161" t="s">
        <v>1755</v>
      </c>
      <c r="CK548" s="161" t="s">
        <v>1495</v>
      </c>
      <c r="CL548" s="161" t="s">
        <v>1496</v>
      </c>
    </row>
    <row r="549" spans="1:90" x14ac:dyDescent="0.25">
      <c r="A549" s="220">
        <v>3238</v>
      </c>
      <c r="B549" s="225" t="s">
        <v>1555</v>
      </c>
      <c r="C549" s="223" t="s">
        <v>1555</v>
      </c>
      <c r="D549" s="201" t="s">
        <v>1369</v>
      </c>
      <c r="E549" s="101" t="s">
        <v>2170</v>
      </c>
      <c r="F549" s="161" t="s">
        <v>1555</v>
      </c>
      <c r="G549" s="220" t="s">
        <v>1556</v>
      </c>
      <c r="H549" s="220" t="s">
        <v>1556</v>
      </c>
      <c r="I549" s="161" t="s">
        <v>1535</v>
      </c>
      <c r="J549" s="220" t="s">
        <v>1536</v>
      </c>
      <c r="L549" s="161" t="s">
        <v>1564</v>
      </c>
      <c r="M549" t="s">
        <v>1565</v>
      </c>
      <c r="N549" t="s">
        <v>1566</v>
      </c>
      <c r="O549" s="161" t="s">
        <v>1417</v>
      </c>
      <c r="P549" s="169">
        <v>0</v>
      </c>
      <c r="Q549" s="190">
        <v>0</v>
      </c>
      <c r="R549" s="162">
        <v>0</v>
      </c>
      <c r="S549" s="190">
        <v>0</v>
      </c>
      <c r="T549" s="190">
        <v>0</v>
      </c>
      <c r="U549" s="190">
        <v>0</v>
      </c>
      <c r="V549" s="162">
        <v>0</v>
      </c>
      <c r="W549" s="162">
        <v>0</v>
      </c>
      <c r="X549" s="190">
        <v>0</v>
      </c>
      <c r="Y549" s="190">
        <v>0</v>
      </c>
      <c r="Z549" s="190">
        <v>0</v>
      </c>
      <c r="AA549" s="162">
        <v>0</v>
      </c>
      <c r="AB549" s="162">
        <v>0</v>
      </c>
      <c r="AC549" s="169">
        <v>0</v>
      </c>
      <c r="AD549" s="169">
        <v>0</v>
      </c>
      <c r="AE549" s="169">
        <v>0</v>
      </c>
      <c r="AF549" s="162">
        <v>0</v>
      </c>
      <c r="AG549" s="162">
        <v>0</v>
      </c>
      <c r="AH549" s="169">
        <v>0</v>
      </c>
      <c r="AI549" s="169">
        <v>0</v>
      </c>
      <c r="AJ549" s="169">
        <v>0</v>
      </c>
      <c r="AK549" s="169">
        <v>0</v>
      </c>
      <c r="AL549" s="162">
        <v>0</v>
      </c>
      <c r="AM549" s="162">
        <v>0</v>
      </c>
      <c r="AN549" s="162">
        <v>0</v>
      </c>
      <c r="AO549" s="224">
        <v>0</v>
      </c>
      <c r="AP549" s="169">
        <v>0</v>
      </c>
      <c r="AQ549" s="169">
        <v>0</v>
      </c>
      <c r="AR549" s="169">
        <v>0</v>
      </c>
      <c r="AS549" s="162">
        <v>0</v>
      </c>
      <c r="AT549" s="162">
        <v>0</v>
      </c>
      <c r="AU549" s="162">
        <v>0</v>
      </c>
      <c r="AV549" s="169">
        <v>0</v>
      </c>
      <c r="AW549" s="169">
        <v>0</v>
      </c>
      <c r="AX549" s="169">
        <v>0</v>
      </c>
      <c r="AY549" s="169">
        <v>0</v>
      </c>
      <c r="AZ549" s="162">
        <v>0</v>
      </c>
      <c r="BA549" s="162">
        <v>0</v>
      </c>
      <c r="BB549" s="162">
        <v>0</v>
      </c>
      <c r="BC549" s="169">
        <v>0</v>
      </c>
      <c r="BD549" s="169">
        <v>0</v>
      </c>
      <c r="BE549" s="169">
        <v>0</v>
      </c>
      <c r="BF549" s="169">
        <v>0</v>
      </c>
      <c r="BG549" s="162">
        <v>0</v>
      </c>
      <c r="BH549" s="169">
        <v>0</v>
      </c>
      <c r="BI549" s="169">
        <v>0</v>
      </c>
      <c r="BJ549" s="169">
        <v>0</v>
      </c>
      <c r="BK549" s="162">
        <v>0</v>
      </c>
      <c r="BL549" s="169">
        <v>0</v>
      </c>
      <c r="BM549" s="169">
        <v>0</v>
      </c>
      <c r="BN549" s="169">
        <v>0</v>
      </c>
      <c r="BO549" s="169">
        <v>0</v>
      </c>
      <c r="BP549" s="169">
        <v>0</v>
      </c>
      <c r="BQ549" s="162">
        <v>0</v>
      </c>
      <c r="BR549" s="169">
        <v>0</v>
      </c>
      <c r="BS549" s="169">
        <v>0</v>
      </c>
      <c r="BT549" s="169">
        <v>16126</v>
      </c>
      <c r="BU549" s="161" t="s">
        <v>1240</v>
      </c>
      <c r="BV549" s="161" t="s">
        <v>1374</v>
      </c>
      <c r="BW549" s="161" t="s">
        <v>1172</v>
      </c>
      <c r="BX549" s="161" t="s">
        <v>1238</v>
      </c>
      <c r="BY549" s="161" t="s">
        <v>1418</v>
      </c>
      <c r="BZ549" s="161" t="s">
        <v>1238</v>
      </c>
      <c r="CA549" s="161" t="s">
        <v>1239</v>
      </c>
      <c r="CB549" s="161" t="s">
        <v>1238</v>
      </c>
      <c r="CC549" s="161" t="s">
        <v>1239</v>
      </c>
      <c r="CD549" s="161" t="s">
        <v>1419</v>
      </c>
      <c r="CE549" s="161" t="s">
        <v>1377</v>
      </c>
      <c r="CF549" s="161" t="s">
        <v>1419</v>
      </c>
      <c r="CG549" s="161" t="s">
        <v>1420</v>
      </c>
      <c r="CH549" s="161" t="s">
        <v>1421</v>
      </c>
      <c r="CK549" s="161" t="s">
        <v>1422</v>
      </c>
      <c r="CL549" s="161" t="s">
        <v>1423</v>
      </c>
    </row>
    <row r="550" spans="1:90" x14ac:dyDescent="0.25">
      <c r="A550" s="220">
        <v>3240</v>
      </c>
      <c r="B550" s="225" t="s">
        <v>1551</v>
      </c>
      <c r="C550" s="223" t="s">
        <v>1551</v>
      </c>
      <c r="D550" s="201" t="s">
        <v>1369</v>
      </c>
      <c r="E550" s="101" t="s">
        <v>2170</v>
      </c>
      <c r="F550" s="161" t="s">
        <v>1551</v>
      </c>
      <c r="G550" s="220" t="s">
        <v>1552</v>
      </c>
      <c r="H550" s="220" t="s">
        <v>1552</v>
      </c>
      <c r="I550" s="161" t="s">
        <v>1535</v>
      </c>
      <c r="J550" s="220" t="s">
        <v>1536</v>
      </c>
      <c r="L550" s="161" t="s">
        <v>1564</v>
      </c>
      <c r="M550" t="s">
        <v>1565</v>
      </c>
      <c r="N550" t="s">
        <v>1566</v>
      </c>
      <c r="O550" s="161" t="s">
        <v>1417</v>
      </c>
      <c r="P550" s="169">
        <v>0</v>
      </c>
      <c r="Q550" s="190">
        <v>0</v>
      </c>
      <c r="R550" s="162">
        <v>0</v>
      </c>
      <c r="S550" s="190">
        <v>0</v>
      </c>
      <c r="T550" s="190">
        <v>0</v>
      </c>
      <c r="U550" s="190">
        <v>0</v>
      </c>
      <c r="V550" s="162">
        <v>0</v>
      </c>
      <c r="W550" s="162">
        <v>0</v>
      </c>
      <c r="X550" s="190">
        <v>0</v>
      </c>
      <c r="Y550" s="190">
        <v>0</v>
      </c>
      <c r="Z550" s="190">
        <v>0</v>
      </c>
      <c r="AA550" s="162">
        <v>0</v>
      </c>
      <c r="AB550" s="162">
        <v>0</v>
      </c>
      <c r="AC550" s="169">
        <v>0</v>
      </c>
      <c r="AD550" s="169">
        <v>0</v>
      </c>
      <c r="AE550" s="169">
        <v>0</v>
      </c>
      <c r="AF550" s="162">
        <v>0</v>
      </c>
      <c r="AG550" s="162">
        <v>0</v>
      </c>
      <c r="AH550" s="169">
        <v>0</v>
      </c>
      <c r="AI550" s="169">
        <v>0</v>
      </c>
      <c r="AJ550" s="169">
        <v>0</v>
      </c>
      <c r="AK550" s="169">
        <v>0</v>
      </c>
      <c r="AL550" s="162">
        <v>0</v>
      </c>
      <c r="AM550" s="162">
        <v>0</v>
      </c>
      <c r="AN550" s="162">
        <v>0</v>
      </c>
      <c r="AO550" s="224">
        <v>0</v>
      </c>
      <c r="AP550" s="169">
        <v>0</v>
      </c>
      <c r="AQ550" s="169">
        <v>0</v>
      </c>
      <c r="AR550" s="169">
        <v>0</v>
      </c>
      <c r="AS550" s="162">
        <v>0</v>
      </c>
      <c r="AT550" s="162">
        <v>0</v>
      </c>
      <c r="AU550" s="162">
        <v>0</v>
      </c>
      <c r="AV550" s="169">
        <v>0</v>
      </c>
      <c r="AW550" s="169">
        <v>0</v>
      </c>
      <c r="AX550" s="169">
        <v>0</v>
      </c>
      <c r="AY550" s="169">
        <v>0</v>
      </c>
      <c r="AZ550" s="162">
        <v>0</v>
      </c>
      <c r="BA550" s="162">
        <v>0</v>
      </c>
      <c r="BB550" s="162">
        <v>0</v>
      </c>
      <c r="BC550" s="169">
        <v>0</v>
      </c>
      <c r="BD550" s="169">
        <v>0</v>
      </c>
      <c r="BE550" s="169">
        <v>0</v>
      </c>
      <c r="BF550" s="169">
        <v>0</v>
      </c>
      <c r="BG550" s="162">
        <v>0</v>
      </c>
      <c r="BH550" s="169">
        <v>0</v>
      </c>
      <c r="BI550" s="169">
        <v>0</v>
      </c>
      <c r="BJ550" s="169">
        <v>0</v>
      </c>
      <c r="BK550" s="162">
        <v>0</v>
      </c>
      <c r="BL550" s="169">
        <v>0</v>
      </c>
      <c r="BM550" s="169">
        <v>0</v>
      </c>
      <c r="BN550" s="169">
        <v>0</v>
      </c>
      <c r="BO550" s="169">
        <v>0</v>
      </c>
      <c r="BP550" s="169">
        <v>0</v>
      </c>
      <c r="BQ550" s="162">
        <v>0</v>
      </c>
      <c r="BR550" s="169">
        <v>0</v>
      </c>
      <c r="BS550" s="169">
        <v>0</v>
      </c>
      <c r="BT550" s="169">
        <v>27916</v>
      </c>
      <c r="BU550" s="161" t="s">
        <v>1240</v>
      </c>
      <c r="BV550" s="161" t="s">
        <v>1374</v>
      </c>
      <c r="BW550" s="161" t="s">
        <v>1172</v>
      </c>
      <c r="BX550" s="161" t="s">
        <v>1238</v>
      </c>
      <c r="BY550" s="161" t="s">
        <v>1418</v>
      </c>
      <c r="BZ550" s="161" t="s">
        <v>1238</v>
      </c>
      <c r="CA550" s="161" t="s">
        <v>1239</v>
      </c>
      <c r="CB550" s="161" t="s">
        <v>1238</v>
      </c>
      <c r="CC550" s="161" t="s">
        <v>1239</v>
      </c>
      <c r="CD550" s="161" t="s">
        <v>1419</v>
      </c>
      <c r="CE550" s="161" t="s">
        <v>1377</v>
      </c>
      <c r="CF550" s="161" t="s">
        <v>1419</v>
      </c>
      <c r="CG550" s="161" t="s">
        <v>1420</v>
      </c>
      <c r="CH550" s="161" t="s">
        <v>1421</v>
      </c>
      <c r="CK550" s="161" t="s">
        <v>1422</v>
      </c>
      <c r="CL550" s="161" t="s">
        <v>1423</v>
      </c>
    </row>
    <row r="551" spans="1:90" x14ac:dyDescent="0.25">
      <c r="A551" s="220">
        <v>3242</v>
      </c>
      <c r="B551" s="225" t="s">
        <v>1559</v>
      </c>
      <c r="C551" s="223" t="s">
        <v>1559</v>
      </c>
      <c r="D551" s="201" t="s">
        <v>1369</v>
      </c>
      <c r="E551" s="101" t="s">
        <v>2170</v>
      </c>
      <c r="F551" s="161" t="s">
        <v>1559</v>
      </c>
      <c r="G551" s="220" t="s">
        <v>1560</v>
      </c>
      <c r="H551" s="220" t="s">
        <v>1560</v>
      </c>
      <c r="I551" s="161" t="s">
        <v>1535</v>
      </c>
      <c r="J551" s="220" t="s">
        <v>1536</v>
      </c>
      <c r="L551" s="161" t="s">
        <v>1564</v>
      </c>
      <c r="M551" t="s">
        <v>1565</v>
      </c>
      <c r="N551" t="s">
        <v>1566</v>
      </c>
      <c r="O551" s="161" t="s">
        <v>1417</v>
      </c>
      <c r="P551" s="169">
        <v>0</v>
      </c>
      <c r="Q551" s="190">
        <v>0</v>
      </c>
      <c r="R551" s="162">
        <v>0</v>
      </c>
      <c r="S551" s="190">
        <v>0</v>
      </c>
      <c r="T551" s="190">
        <v>0</v>
      </c>
      <c r="U551" s="190">
        <v>0</v>
      </c>
      <c r="V551" s="162">
        <v>0</v>
      </c>
      <c r="W551" s="162">
        <v>0</v>
      </c>
      <c r="X551" s="190">
        <v>0</v>
      </c>
      <c r="Y551" s="190">
        <v>0</v>
      </c>
      <c r="Z551" s="190">
        <v>0</v>
      </c>
      <c r="AA551" s="162">
        <v>0</v>
      </c>
      <c r="AB551" s="162">
        <v>0</v>
      </c>
      <c r="AC551" s="169">
        <v>0</v>
      </c>
      <c r="AD551" s="169">
        <v>0</v>
      </c>
      <c r="AE551" s="169">
        <v>0</v>
      </c>
      <c r="AF551" s="162">
        <v>0</v>
      </c>
      <c r="AG551" s="162">
        <v>0</v>
      </c>
      <c r="AH551" s="169">
        <v>0</v>
      </c>
      <c r="AI551" s="169">
        <v>0</v>
      </c>
      <c r="AJ551" s="169">
        <v>0</v>
      </c>
      <c r="AK551" s="169">
        <v>0</v>
      </c>
      <c r="AL551" s="162">
        <v>0</v>
      </c>
      <c r="AM551" s="162">
        <v>0</v>
      </c>
      <c r="AN551" s="162">
        <v>0</v>
      </c>
      <c r="AO551" s="224">
        <v>0</v>
      </c>
      <c r="AP551" s="169">
        <v>0</v>
      </c>
      <c r="AQ551" s="169">
        <v>0</v>
      </c>
      <c r="AR551" s="169">
        <v>0</v>
      </c>
      <c r="AS551" s="162">
        <v>0</v>
      </c>
      <c r="AT551" s="162">
        <v>0</v>
      </c>
      <c r="AU551" s="162">
        <v>0</v>
      </c>
      <c r="AV551" s="169">
        <v>0</v>
      </c>
      <c r="AW551" s="169">
        <v>0</v>
      </c>
      <c r="AX551" s="169">
        <v>0</v>
      </c>
      <c r="AY551" s="169">
        <v>0</v>
      </c>
      <c r="AZ551" s="162">
        <v>0</v>
      </c>
      <c r="BA551" s="162">
        <v>0</v>
      </c>
      <c r="BB551" s="162">
        <v>0</v>
      </c>
      <c r="BC551" s="169">
        <v>0</v>
      </c>
      <c r="BD551" s="169">
        <v>0</v>
      </c>
      <c r="BE551" s="169">
        <v>0</v>
      </c>
      <c r="BF551" s="169">
        <v>0</v>
      </c>
      <c r="BG551" s="162">
        <v>0</v>
      </c>
      <c r="BH551" s="169">
        <v>0</v>
      </c>
      <c r="BI551" s="169">
        <v>0</v>
      </c>
      <c r="BJ551" s="169">
        <v>0</v>
      </c>
      <c r="BK551" s="162">
        <v>0</v>
      </c>
      <c r="BL551" s="169">
        <v>0</v>
      </c>
      <c r="BM551" s="169">
        <v>0</v>
      </c>
      <c r="BN551" s="169">
        <v>0</v>
      </c>
      <c r="BO551" s="169">
        <v>0</v>
      </c>
      <c r="BP551" s="169">
        <v>0</v>
      </c>
      <c r="BQ551" s="162">
        <v>0</v>
      </c>
      <c r="BR551" s="169">
        <v>0</v>
      </c>
      <c r="BS551" s="169">
        <v>0</v>
      </c>
      <c r="BT551" s="169">
        <v>3041</v>
      </c>
      <c r="BU551" s="161" t="s">
        <v>1240</v>
      </c>
      <c r="BV551" s="161" t="s">
        <v>1374</v>
      </c>
      <c r="BW551" s="161" t="s">
        <v>1172</v>
      </c>
      <c r="BX551" s="161" t="s">
        <v>1238</v>
      </c>
      <c r="BY551" s="161" t="s">
        <v>1418</v>
      </c>
      <c r="BZ551" s="161" t="s">
        <v>1238</v>
      </c>
      <c r="CA551" s="161" t="s">
        <v>1239</v>
      </c>
      <c r="CB551" s="161" t="s">
        <v>1238</v>
      </c>
      <c r="CC551" s="161" t="s">
        <v>1239</v>
      </c>
      <c r="CD551" s="161" t="s">
        <v>1419</v>
      </c>
      <c r="CE551" s="161" t="s">
        <v>1377</v>
      </c>
      <c r="CF551" s="161" t="s">
        <v>1419</v>
      </c>
      <c r="CG551" s="161" t="s">
        <v>1420</v>
      </c>
      <c r="CH551" s="161" t="s">
        <v>1421</v>
      </c>
      <c r="CK551" s="161" t="s">
        <v>1422</v>
      </c>
      <c r="CL551" s="161" t="s">
        <v>1423</v>
      </c>
    </row>
    <row r="552" spans="1:90" x14ac:dyDescent="0.25">
      <c r="A552" s="220">
        <v>3301</v>
      </c>
      <c r="B552" s="225" t="s">
        <v>1800</v>
      </c>
      <c r="C552" s="223" t="s">
        <v>1800</v>
      </c>
      <c r="D552" s="201" t="s">
        <v>1369</v>
      </c>
      <c r="E552" s="101" t="s">
        <v>2170</v>
      </c>
      <c r="F552" s="161" t="s">
        <v>1800</v>
      </c>
      <c r="G552" s="220" t="s">
        <v>502</v>
      </c>
      <c r="H552" s="220" t="s">
        <v>502</v>
      </c>
      <c r="I552" s="161" t="s">
        <v>1801</v>
      </c>
      <c r="J552" s="161" t="s">
        <v>502</v>
      </c>
      <c r="L552" t="s">
        <v>3043</v>
      </c>
      <c r="M552" t="s">
        <v>3044</v>
      </c>
      <c r="N552" t="s">
        <v>3045</v>
      </c>
      <c r="O552" s="161" t="s">
        <v>1802</v>
      </c>
      <c r="P552" s="169">
        <v>0</v>
      </c>
      <c r="Q552" s="190">
        <v>0</v>
      </c>
      <c r="R552" s="162">
        <v>0</v>
      </c>
      <c r="S552" s="190">
        <v>0</v>
      </c>
      <c r="T552" s="190">
        <v>0</v>
      </c>
      <c r="U552" s="190">
        <v>0</v>
      </c>
      <c r="V552" s="162">
        <v>0</v>
      </c>
      <c r="W552" s="162">
        <v>0</v>
      </c>
      <c r="X552" s="190">
        <v>0</v>
      </c>
      <c r="Y552" s="190">
        <v>0</v>
      </c>
      <c r="Z552" s="190">
        <v>0</v>
      </c>
      <c r="AA552" s="162">
        <v>0</v>
      </c>
      <c r="AB552" s="162">
        <v>0</v>
      </c>
      <c r="AC552" s="169">
        <v>0</v>
      </c>
      <c r="AD552" s="169">
        <v>0</v>
      </c>
      <c r="AE552" s="169">
        <v>0</v>
      </c>
      <c r="AF552" s="162">
        <v>0</v>
      </c>
      <c r="AG552" s="162">
        <v>0</v>
      </c>
      <c r="AH552" s="169">
        <v>0</v>
      </c>
      <c r="AI552" s="169">
        <v>0</v>
      </c>
      <c r="AJ552" s="169">
        <v>0</v>
      </c>
      <c r="AK552" s="169">
        <v>0</v>
      </c>
      <c r="AL552" s="162">
        <v>0</v>
      </c>
      <c r="AM552" s="162">
        <v>0</v>
      </c>
      <c r="AN552" s="162">
        <v>0</v>
      </c>
      <c r="AO552" s="224">
        <v>0</v>
      </c>
      <c r="AP552" s="169">
        <v>0</v>
      </c>
      <c r="AQ552" s="169">
        <v>0</v>
      </c>
      <c r="AR552" s="169">
        <v>0</v>
      </c>
      <c r="AS552" s="162">
        <v>0</v>
      </c>
      <c r="AT552" s="162">
        <v>0</v>
      </c>
      <c r="AU552" s="162">
        <v>0</v>
      </c>
      <c r="AV552" s="169">
        <v>0</v>
      </c>
      <c r="AW552" s="169">
        <v>0</v>
      </c>
      <c r="AX552" s="169">
        <v>0</v>
      </c>
      <c r="AY552" s="169">
        <v>0</v>
      </c>
      <c r="AZ552" s="162">
        <v>0</v>
      </c>
      <c r="BA552" s="162">
        <v>0</v>
      </c>
      <c r="BB552" s="162">
        <v>0</v>
      </c>
      <c r="BC552" s="169">
        <v>0</v>
      </c>
      <c r="BD552" s="169">
        <v>0</v>
      </c>
      <c r="BE552" s="169">
        <v>0</v>
      </c>
      <c r="BF552" s="169">
        <v>0</v>
      </c>
      <c r="BG552" s="162">
        <v>0</v>
      </c>
      <c r="BH552" s="169">
        <v>0</v>
      </c>
      <c r="BI552" s="169">
        <v>0</v>
      </c>
      <c r="BJ552" s="169">
        <v>0</v>
      </c>
      <c r="BK552" s="162">
        <v>0</v>
      </c>
      <c r="BL552" s="169">
        <v>0</v>
      </c>
      <c r="BM552" s="169">
        <v>0</v>
      </c>
      <c r="BN552" s="169">
        <v>0</v>
      </c>
      <c r="BO552" s="169">
        <v>0</v>
      </c>
      <c r="BP552" s="169">
        <v>0</v>
      </c>
      <c r="BQ552" s="162">
        <v>0</v>
      </c>
      <c r="BR552" s="169">
        <v>0</v>
      </c>
      <c r="BS552" s="169">
        <v>0</v>
      </c>
      <c r="BT552" s="169">
        <v>104487</v>
      </c>
      <c r="BU552" s="161" t="s">
        <v>1240</v>
      </c>
      <c r="BV552" s="161" t="s">
        <v>1374</v>
      </c>
      <c r="BW552" s="161" t="s">
        <v>1178</v>
      </c>
      <c r="BX552" s="161" t="s">
        <v>1261</v>
      </c>
      <c r="BY552" s="161" t="s">
        <v>1491</v>
      </c>
      <c r="BZ552" s="161" t="s">
        <v>1261</v>
      </c>
      <c r="CA552" s="161" t="s">
        <v>1262</v>
      </c>
      <c r="CB552" s="161" t="s">
        <v>1261</v>
      </c>
      <c r="CC552" s="161" t="s">
        <v>1262</v>
      </c>
      <c r="CD552" s="161" t="s">
        <v>1803</v>
      </c>
      <c r="CE552" s="161" t="s">
        <v>1803</v>
      </c>
      <c r="CF552" s="161" t="s">
        <v>1803</v>
      </c>
      <c r="CG552" s="161" t="s">
        <v>1804</v>
      </c>
      <c r="CH552" s="161" t="s">
        <v>1805</v>
      </c>
      <c r="CK552" s="161" t="s">
        <v>1495</v>
      </c>
      <c r="CL552" s="161" t="s">
        <v>1496</v>
      </c>
    </row>
    <row r="553" spans="1:90" x14ac:dyDescent="0.25">
      <c r="A553" s="220">
        <v>3303</v>
      </c>
      <c r="B553" s="225" t="s">
        <v>1808</v>
      </c>
      <c r="C553" s="223" t="s">
        <v>1808</v>
      </c>
      <c r="D553" s="201" t="s">
        <v>1369</v>
      </c>
      <c r="E553" s="101" t="s">
        <v>2170</v>
      </c>
      <c r="F553" s="161" t="s">
        <v>1808</v>
      </c>
      <c r="G553" s="220" t="s">
        <v>1809</v>
      </c>
      <c r="H553" s="220" t="s">
        <v>1809</v>
      </c>
      <c r="I553" s="161" t="s">
        <v>1810</v>
      </c>
      <c r="J553" s="161" t="s">
        <v>1809</v>
      </c>
      <c r="L553" t="s">
        <v>3043</v>
      </c>
      <c r="M553" t="s">
        <v>3044</v>
      </c>
      <c r="N553" t="s">
        <v>3045</v>
      </c>
      <c r="O553" s="161" t="s">
        <v>1802</v>
      </c>
      <c r="P553" s="169">
        <v>0</v>
      </c>
      <c r="Q553" s="190">
        <v>0</v>
      </c>
      <c r="R553" s="162">
        <v>0</v>
      </c>
      <c r="S553" s="190">
        <v>0</v>
      </c>
      <c r="T553" s="190">
        <v>0</v>
      </c>
      <c r="U553" s="190">
        <v>0</v>
      </c>
      <c r="V553" s="162">
        <v>0</v>
      </c>
      <c r="W553" s="162">
        <v>0</v>
      </c>
      <c r="X553" s="190">
        <v>0</v>
      </c>
      <c r="Y553" s="190">
        <v>0</v>
      </c>
      <c r="Z553" s="190">
        <v>0</v>
      </c>
      <c r="AA553" s="162">
        <v>0</v>
      </c>
      <c r="AB553" s="162">
        <v>0</v>
      </c>
      <c r="AC553" s="169">
        <v>0</v>
      </c>
      <c r="AD553" s="169">
        <v>0</v>
      </c>
      <c r="AE553" s="169">
        <v>0</v>
      </c>
      <c r="AF553" s="162">
        <v>0</v>
      </c>
      <c r="AG553" s="162">
        <v>0</v>
      </c>
      <c r="AH553" s="169">
        <v>0</v>
      </c>
      <c r="AI553" s="169">
        <v>0</v>
      </c>
      <c r="AJ553" s="169">
        <v>0</v>
      </c>
      <c r="AK553" s="169">
        <v>0</v>
      </c>
      <c r="AL553" s="162">
        <v>0</v>
      </c>
      <c r="AM553" s="162">
        <v>0</v>
      </c>
      <c r="AN553" s="162">
        <v>0</v>
      </c>
      <c r="AO553" s="224">
        <v>0</v>
      </c>
      <c r="AP553" s="169">
        <v>0</v>
      </c>
      <c r="AQ553" s="169">
        <v>0</v>
      </c>
      <c r="AR553" s="169">
        <v>0</v>
      </c>
      <c r="AS553" s="162">
        <v>0</v>
      </c>
      <c r="AT553" s="162">
        <v>0</v>
      </c>
      <c r="AU553" s="162">
        <v>0</v>
      </c>
      <c r="AV553" s="169">
        <v>0</v>
      </c>
      <c r="AW553" s="169">
        <v>0</v>
      </c>
      <c r="AX553" s="169">
        <v>0</v>
      </c>
      <c r="AY553" s="169">
        <v>0</v>
      </c>
      <c r="AZ553" s="162">
        <v>0</v>
      </c>
      <c r="BA553" s="162">
        <v>0</v>
      </c>
      <c r="BB553" s="162">
        <v>0</v>
      </c>
      <c r="BC553" s="169">
        <v>0</v>
      </c>
      <c r="BD553" s="169">
        <v>0</v>
      </c>
      <c r="BE553" s="169">
        <v>0</v>
      </c>
      <c r="BF553" s="169">
        <v>0</v>
      </c>
      <c r="BG553" s="162">
        <v>0</v>
      </c>
      <c r="BH553" s="169">
        <v>0</v>
      </c>
      <c r="BI553" s="169">
        <v>0</v>
      </c>
      <c r="BJ553" s="169">
        <v>0</v>
      </c>
      <c r="BK553" s="162">
        <v>0</v>
      </c>
      <c r="BL553" s="169">
        <v>0</v>
      </c>
      <c r="BM553" s="169">
        <v>0</v>
      </c>
      <c r="BN553" s="169">
        <v>0</v>
      </c>
      <c r="BO553" s="169">
        <v>0</v>
      </c>
      <c r="BP553" s="169">
        <v>0</v>
      </c>
      <c r="BQ553" s="162">
        <v>0</v>
      </c>
      <c r="BR553" s="169">
        <v>0</v>
      </c>
      <c r="BS553" s="169">
        <v>0</v>
      </c>
      <c r="BT553" s="169">
        <v>28848</v>
      </c>
      <c r="BU553" s="161" t="s">
        <v>1240</v>
      </c>
      <c r="BV553" s="161" t="s">
        <v>1374</v>
      </c>
      <c r="BW553" s="161" t="s">
        <v>1178</v>
      </c>
      <c r="BX553" s="161" t="s">
        <v>1261</v>
      </c>
      <c r="BY553" s="161" t="s">
        <v>1491</v>
      </c>
      <c r="BZ553" s="161" t="s">
        <v>1261</v>
      </c>
      <c r="CA553" s="161" t="s">
        <v>1262</v>
      </c>
      <c r="CB553" s="161" t="s">
        <v>1261</v>
      </c>
      <c r="CC553" s="161" t="s">
        <v>1262</v>
      </c>
      <c r="CD553" s="161" t="s">
        <v>1811</v>
      </c>
      <c r="CE553" s="161" t="s">
        <v>1811</v>
      </c>
      <c r="CF553" s="161" t="s">
        <v>1811</v>
      </c>
      <c r="CG553" s="161" t="s">
        <v>1812</v>
      </c>
      <c r="CH553" s="161" t="s">
        <v>1813</v>
      </c>
      <c r="CK553" s="161" t="s">
        <v>1495</v>
      </c>
      <c r="CL553" s="161" t="s">
        <v>1496</v>
      </c>
    </row>
    <row r="554" spans="1:90" x14ac:dyDescent="0.25">
      <c r="A554" s="220">
        <v>3305</v>
      </c>
      <c r="B554" s="225" t="s">
        <v>1816</v>
      </c>
      <c r="C554" s="223" t="s">
        <v>1816</v>
      </c>
      <c r="D554" s="201" t="s">
        <v>1369</v>
      </c>
      <c r="E554" s="101" t="s">
        <v>2170</v>
      </c>
      <c r="F554" s="161" t="s">
        <v>1816</v>
      </c>
      <c r="G554" s="220" t="s">
        <v>1752</v>
      </c>
      <c r="H554" s="220" t="s">
        <v>1752</v>
      </c>
      <c r="I554" s="161" t="s">
        <v>1751</v>
      </c>
      <c r="J554" s="220" t="s">
        <v>1752</v>
      </c>
      <c r="L554" t="s">
        <v>3043</v>
      </c>
      <c r="M554" t="s">
        <v>3044</v>
      </c>
      <c r="N554" t="s">
        <v>3045</v>
      </c>
      <c r="O554" s="161" t="s">
        <v>1802</v>
      </c>
      <c r="P554" s="169">
        <v>0</v>
      </c>
      <c r="Q554" s="190">
        <v>0</v>
      </c>
      <c r="R554" s="162">
        <v>0</v>
      </c>
      <c r="S554" s="190">
        <v>0</v>
      </c>
      <c r="T554" s="190">
        <v>0</v>
      </c>
      <c r="U554" s="190">
        <v>0</v>
      </c>
      <c r="V554" s="162">
        <v>0</v>
      </c>
      <c r="W554" s="162">
        <v>0</v>
      </c>
      <c r="X554" s="190">
        <v>0</v>
      </c>
      <c r="Y554" s="190">
        <v>0</v>
      </c>
      <c r="Z554" s="190">
        <v>0</v>
      </c>
      <c r="AA554" s="162">
        <v>0</v>
      </c>
      <c r="AB554" s="162">
        <v>0</v>
      </c>
      <c r="AC554" s="169">
        <v>0</v>
      </c>
      <c r="AD554" s="169">
        <v>0</v>
      </c>
      <c r="AE554" s="169">
        <v>0</v>
      </c>
      <c r="AF554" s="162">
        <v>0</v>
      </c>
      <c r="AG554" s="162">
        <v>0</v>
      </c>
      <c r="AH554" s="169">
        <v>0</v>
      </c>
      <c r="AI554" s="169">
        <v>0</v>
      </c>
      <c r="AJ554" s="169">
        <v>0</v>
      </c>
      <c r="AK554" s="169">
        <v>0</v>
      </c>
      <c r="AL554" s="162">
        <v>0</v>
      </c>
      <c r="AM554" s="162">
        <v>0</v>
      </c>
      <c r="AN554" s="162">
        <v>0</v>
      </c>
      <c r="AO554" s="224">
        <v>0</v>
      </c>
      <c r="AP554" s="169">
        <v>0</v>
      </c>
      <c r="AQ554" s="169">
        <v>0</v>
      </c>
      <c r="AR554" s="169">
        <v>0</v>
      </c>
      <c r="AS554" s="162">
        <v>0</v>
      </c>
      <c r="AT554" s="162">
        <v>0</v>
      </c>
      <c r="AU554" s="162">
        <v>0</v>
      </c>
      <c r="AV554" s="169">
        <v>0</v>
      </c>
      <c r="AW554" s="169">
        <v>0</v>
      </c>
      <c r="AX554" s="169">
        <v>0</v>
      </c>
      <c r="AY554" s="169">
        <v>0</v>
      </c>
      <c r="AZ554" s="162">
        <v>0</v>
      </c>
      <c r="BA554" s="162">
        <v>0</v>
      </c>
      <c r="BB554" s="162">
        <v>0</v>
      </c>
      <c r="BC554" s="169">
        <v>0</v>
      </c>
      <c r="BD554" s="169">
        <v>0</v>
      </c>
      <c r="BE554" s="169">
        <v>0</v>
      </c>
      <c r="BF554" s="169">
        <v>0</v>
      </c>
      <c r="BG554" s="162">
        <v>0</v>
      </c>
      <c r="BH554" s="169">
        <v>0</v>
      </c>
      <c r="BI554" s="169">
        <v>0</v>
      </c>
      <c r="BJ554" s="169">
        <v>0</v>
      </c>
      <c r="BK554" s="162">
        <v>0</v>
      </c>
      <c r="BL554" s="169">
        <v>0</v>
      </c>
      <c r="BM554" s="169">
        <v>0</v>
      </c>
      <c r="BN554" s="169">
        <v>0</v>
      </c>
      <c r="BO554" s="169">
        <v>0</v>
      </c>
      <c r="BP554" s="169">
        <v>0</v>
      </c>
      <c r="BQ554" s="162">
        <v>0</v>
      </c>
      <c r="BR554" s="169">
        <v>0</v>
      </c>
      <c r="BS554" s="169">
        <v>0</v>
      </c>
      <c r="BT554" s="169">
        <v>31581</v>
      </c>
      <c r="BU554" s="161" t="s">
        <v>1240</v>
      </c>
      <c r="BV554" s="161" t="s">
        <v>1374</v>
      </c>
      <c r="BW554" s="161" t="s">
        <v>1178</v>
      </c>
      <c r="BX554" s="161" t="s">
        <v>1261</v>
      </c>
      <c r="BY554" s="161" t="s">
        <v>1491</v>
      </c>
      <c r="BZ554" s="161" t="s">
        <v>1261</v>
      </c>
      <c r="CA554" s="161" t="s">
        <v>1262</v>
      </c>
      <c r="CB554" s="161" t="s">
        <v>1261</v>
      </c>
      <c r="CC554" s="161" t="s">
        <v>1262</v>
      </c>
      <c r="CD554" s="161" t="s">
        <v>1753</v>
      </c>
      <c r="CE554" s="161" t="s">
        <v>1753</v>
      </c>
      <c r="CF554" s="161" t="s">
        <v>1753</v>
      </c>
      <c r="CG554" s="161" t="s">
        <v>1754</v>
      </c>
      <c r="CH554" s="161" t="s">
        <v>1755</v>
      </c>
      <c r="CK554" s="161" t="s">
        <v>1495</v>
      </c>
      <c r="CL554" s="161" t="s">
        <v>1496</v>
      </c>
    </row>
    <row r="555" spans="1:90" x14ac:dyDescent="0.25">
      <c r="A555" s="220">
        <v>3310</v>
      </c>
      <c r="B555" s="225" t="s">
        <v>1819</v>
      </c>
      <c r="C555" s="223" t="s">
        <v>1819</v>
      </c>
      <c r="D555" s="201" t="s">
        <v>1369</v>
      </c>
      <c r="E555" s="101" t="s">
        <v>2170</v>
      </c>
      <c r="F555" s="161" t="s">
        <v>1819</v>
      </c>
      <c r="G555" s="220" t="s">
        <v>1820</v>
      </c>
      <c r="H555" s="220" t="s">
        <v>1820</v>
      </c>
      <c r="I555" s="161" t="s">
        <v>1751</v>
      </c>
      <c r="J555" s="220" t="s">
        <v>1752</v>
      </c>
      <c r="L555" t="s">
        <v>3043</v>
      </c>
      <c r="M555" t="s">
        <v>3044</v>
      </c>
      <c r="N555" t="s">
        <v>3045</v>
      </c>
      <c r="O555" s="161" t="s">
        <v>1802</v>
      </c>
      <c r="P555" s="169">
        <v>0</v>
      </c>
      <c r="Q555" s="190">
        <v>0</v>
      </c>
      <c r="R555" s="162">
        <v>0</v>
      </c>
      <c r="S555" s="190">
        <v>0</v>
      </c>
      <c r="T555" s="190">
        <v>0</v>
      </c>
      <c r="U555" s="190">
        <v>0</v>
      </c>
      <c r="V555" s="162">
        <v>0</v>
      </c>
      <c r="W555" s="162">
        <v>0</v>
      </c>
      <c r="X555" s="190">
        <v>0</v>
      </c>
      <c r="Y555" s="190">
        <v>0</v>
      </c>
      <c r="Z555" s="190">
        <v>0</v>
      </c>
      <c r="AA555" s="162">
        <v>0</v>
      </c>
      <c r="AB555" s="162">
        <v>0</v>
      </c>
      <c r="AC555" s="169">
        <v>0</v>
      </c>
      <c r="AD555" s="169">
        <v>0</v>
      </c>
      <c r="AE555" s="169">
        <v>0</v>
      </c>
      <c r="AF555" s="162">
        <v>0</v>
      </c>
      <c r="AG555" s="162">
        <v>0</v>
      </c>
      <c r="AH555" s="169">
        <v>0</v>
      </c>
      <c r="AI555" s="169">
        <v>0</v>
      </c>
      <c r="AJ555" s="169">
        <v>0</v>
      </c>
      <c r="AK555" s="169">
        <v>0</v>
      </c>
      <c r="AL555" s="162">
        <v>0</v>
      </c>
      <c r="AM555" s="162">
        <v>0</v>
      </c>
      <c r="AN555" s="162">
        <v>0</v>
      </c>
      <c r="AO555" s="224">
        <v>0</v>
      </c>
      <c r="AP555" s="169">
        <v>0</v>
      </c>
      <c r="AQ555" s="169">
        <v>0</v>
      </c>
      <c r="AR555" s="169">
        <v>0</v>
      </c>
      <c r="AS555" s="162">
        <v>0</v>
      </c>
      <c r="AT555" s="162">
        <v>0</v>
      </c>
      <c r="AU555" s="162">
        <v>0</v>
      </c>
      <c r="AV555" s="169">
        <v>0</v>
      </c>
      <c r="AW555" s="169">
        <v>0</v>
      </c>
      <c r="AX555" s="169">
        <v>0</v>
      </c>
      <c r="AY555" s="169">
        <v>0</v>
      </c>
      <c r="AZ555" s="162">
        <v>0</v>
      </c>
      <c r="BA555" s="162">
        <v>0</v>
      </c>
      <c r="BB555" s="162">
        <v>0</v>
      </c>
      <c r="BC555" s="169">
        <v>0</v>
      </c>
      <c r="BD555" s="169">
        <v>0</v>
      </c>
      <c r="BE555" s="169">
        <v>0</v>
      </c>
      <c r="BF555" s="169">
        <v>0</v>
      </c>
      <c r="BG555" s="162">
        <v>0</v>
      </c>
      <c r="BH555" s="169">
        <v>0</v>
      </c>
      <c r="BI555" s="169">
        <v>0</v>
      </c>
      <c r="BJ555" s="169">
        <v>0</v>
      </c>
      <c r="BK555" s="162">
        <v>0</v>
      </c>
      <c r="BL555" s="169">
        <v>0</v>
      </c>
      <c r="BM555" s="169">
        <v>0</v>
      </c>
      <c r="BN555" s="169">
        <v>0</v>
      </c>
      <c r="BO555" s="169">
        <v>0</v>
      </c>
      <c r="BP555" s="169">
        <v>0</v>
      </c>
      <c r="BQ555" s="162">
        <v>0</v>
      </c>
      <c r="BR555" s="169">
        <v>0</v>
      </c>
      <c r="BS555" s="169">
        <v>0</v>
      </c>
      <c r="BT555" s="169">
        <v>6989</v>
      </c>
      <c r="BU555" s="161" t="s">
        <v>1240</v>
      </c>
      <c r="BV555" s="161" t="s">
        <v>1374</v>
      </c>
      <c r="BW555" s="161" t="s">
        <v>1178</v>
      </c>
      <c r="BX555" s="161" t="s">
        <v>1261</v>
      </c>
      <c r="BY555" s="161" t="s">
        <v>1491</v>
      </c>
      <c r="BZ555" s="161" t="s">
        <v>1261</v>
      </c>
      <c r="CA555" s="161" t="s">
        <v>1262</v>
      </c>
      <c r="CB555" s="161" t="s">
        <v>1261</v>
      </c>
      <c r="CC555" s="161" t="s">
        <v>1262</v>
      </c>
      <c r="CD555" s="161" t="s">
        <v>1753</v>
      </c>
      <c r="CE555" s="161" t="s">
        <v>1753</v>
      </c>
      <c r="CF555" s="161" t="s">
        <v>1753</v>
      </c>
      <c r="CG555" s="161" t="s">
        <v>1754</v>
      </c>
      <c r="CH555" s="161" t="s">
        <v>1755</v>
      </c>
      <c r="CK555" s="161" t="s">
        <v>1495</v>
      </c>
      <c r="CL555" s="161" t="s">
        <v>1496</v>
      </c>
    </row>
    <row r="556" spans="1:90" x14ac:dyDescent="0.25">
      <c r="A556" s="220">
        <v>3312</v>
      </c>
      <c r="B556" s="225" t="s">
        <v>1869</v>
      </c>
      <c r="C556" s="223" t="s">
        <v>1869</v>
      </c>
      <c r="D556" s="201" t="s">
        <v>1369</v>
      </c>
      <c r="E556" s="101" t="s">
        <v>2170</v>
      </c>
      <c r="F556" s="161" t="s">
        <v>1869</v>
      </c>
      <c r="G556" s="220" t="s">
        <v>1870</v>
      </c>
      <c r="H556" s="220" t="s">
        <v>1870</v>
      </c>
      <c r="I556" s="161" t="s">
        <v>1801</v>
      </c>
      <c r="J556" s="161" t="s">
        <v>502</v>
      </c>
      <c r="L556" t="s">
        <v>3043</v>
      </c>
      <c r="M556" t="s">
        <v>3044</v>
      </c>
      <c r="N556" t="s">
        <v>3045</v>
      </c>
      <c r="O556" s="161" t="s">
        <v>1802</v>
      </c>
      <c r="P556" s="169">
        <v>0</v>
      </c>
      <c r="Q556" s="190">
        <v>0</v>
      </c>
      <c r="R556" s="162">
        <v>0</v>
      </c>
      <c r="S556" s="190">
        <v>0</v>
      </c>
      <c r="T556" s="190">
        <v>0</v>
      </c>
      <c r="U556" s="190">
        <v>0</v>
      </c>
      <c r="V556" s="162">
        <v>0</v>
      </c>
      <c r="W556" s="162">
        <v>0</v>
      </c>
      <c r="X556" s="190">
        <v>0</v>
      </c>
      <c r="Y556" s="190">
        <v>0</v>
      </c>
      <c r="Z556" s="190">
        <v>0</v>
      </c>
      <c r="AA556" s="162">
        <v>0</v>
      </c>
      <c r="AB556" s="162">
        <v>0</v>
      </c>
      <c r="AC556" s="169">
        <v>0</v>
      </c>
      <c r="AD556" s="169">
        <v>0</v>
      </c>
      <c r="AE556" s="169">
        <v>0</v>
      </c>
      <c r="AF556" s="162">
        <v>0</v>
      </c>
      <c r="AG556" s="162">
        <v>0</v>
      </c>
      <c r="AH556" s="169">
        <v>0</v>
      </c>
      <c r="AI556" s="169">
        <v>0</v>
      </c>
      <c r="AJ556" s="169">
        <v>0</v>
      </c>
      <c r="AK556" s="169">
        <v>0</v>
      </c>
      <c r="AL556" s="162">
        <v>0</v>
      </c>
      <c r="AM556" s="162">
        <v>0</v>
      </c>
      <c r="AN556" s="162">
        <v>0</v>
      </c>
      <c r="AO556" s="224">
        <v>0</v>
      </c>
      <c r="AP556" s="169">
        <v>0</v>
      </c>
      <c r="AQ556" s="169">
        <v>0</v>
      </c>
      <c r="AR556" s="169">
        <v>0</v>
      </c>
      <c r="AS556" s="162">
        <v>0</v>
      </c>
      <c r="AT556" s="162">
        <v>0</v>
      </c>
      <c r="AU556" s="162">
        <v>0</v>
      </c>
      <c r="AV556" s="169">
        <v>0</v>
      </c>
      <c r="AW556" s="169">
        <v>0</v>
      </c>
      <c r="AX556" s="169">
        <v>0</v>
      </c>
      <c r="AY556" s="169">
        <v>0</v>
      </c>
      <c r="AZ556" s="162">
        <v>0</v>
      </c>
      <c r="BA556" s="162">
        <v>0</v>
      </c>
      <c r="BB556" s="162">
        <v>0</v>
      </c>
      <c r="BC556" s="169">
        <v>0</v>
      </c>
      <c r="BD556" s="169">
        <v>0</v>
      </c>
      <c r="BE556" s="169">
        <v>0</v>
      </c>
      <c r="BF556" s="169">
        <v>0</v>
      </c>
      <c r="BG556" s="162">
        <v>0</v>
      </c>
      <c r="BH556" s="169">
        <v>0</v>
      </c>
      <c r="BI556" s="169">
        <v>0</v>
      </c>
      <c r="BJ556" s="169">
        <v>0</v>
      </c>
      <c r="BK556" s="162">
        <v>0</v>
      </c>
      <c r="BL556" s="169">
        <v>0</v>
      </c>
      <c r="BM556" s="169">
        <v>0</v>
      </c>
      <c r="BN556" s="169">
        <v>0</v>
      </c>
      <c r="BO556" s="169">
        <v>0</v>
      </c>
      <c r="BP556" s="169">
        <v>0</v>
      </c>
      <c r="BQ556" s="162">
        <v>0</v>
      </c>
      <c r="BR556" s="169">
        <v>0</v>
      </c>
      <c r="BS556" s="169">
        <v>0</v>
      </c>
      <c r="BT556" s="169">
        <v>28470</v>
      </c>
      <c r="BU556" s="161" t="s">
        <v>1240</v>
      </c>
      <c r="BV556" s="161" t="s">
        <v>1374</v>
      </c>
      <c r="BW556" s="161" t="s">
        <v>1178</v>
      </c>
      <c r="BX556" s="161" t="s">
        <v>1261</v>
      </c>
      <c r="BY556" s="161" t="s">
        <v>1491</v>
      </c>
      <c r="BZ556" s="161" t="s">
        <v>1261</v>
      </c>
      <c r="CA556" s="161" t="s">
        <v>1262</v>
      </c>
      <c r="CB556" s="161" t="s">
        <v>1261</v>
      </c>
      <c r="CC556" s="161" t="s">
        <v>1262</v>
      </c>
      <c r="CD556" s="161" t="s">
        <v>1803</v>
      </c>
      <c r="CE556" s="161" t="s">
        <v>1803</v>
      </c>
      <c r="CF556" s="161" t="s">
        <v>1803</v>
      </c>
      <c r="CG556" s="161" t="s">
        <v>1804</v>
      </c>
      <c r="CH556" s="161" t="s">
        <v>1805</v>
      </c>
      <c r="CK556" s="161" t="s">
        <v>1495</v>
      </c>
      <c r="CL556" s="161" t="s">
        <v>1496</v>
      </c>
    </row>
    <row r="557" spans="1:90" x14ac:dyDescent="0.25">
      <c r="A557" s="220">
        <v>3314</v>
      </c>
      <c r="B557" s="225" t="s">
        <v>1862</v>
      </c>
      <c r="C557" s="223" t="s">
        <v>1862</v>
      </c>
      <c r="D557" s="201" t="s">
        <v>1369</v>
      </c>
      <c r="E557" s="101" t="s">
        <v>2170</v>
      </c>
      <c r="F557" s="161" t="s">
        <v>1862</v>
      </c>
      <c r="G557" s="220" t="s">
        <v>1863</v>
      </c>
      <c r="H557" s="220" t="s">
        <v>1863</v>
      </c>
      <c r="I557" s="161" t="s">
        <v>1810</v>
      </c>
      <c r="J557" s="161" t="s">
        <v>1809</v>
      </c>
      <c r="L557" t="s">
        <v>3043</v>
      </c>
      <c r="M557" t="s">
        <v>3044</v>
      </c>
      <c r="N557" t="s">
        <v>3045</v>
      </c>
      <c r="O557" s="161" t="s">
        <v>1802</v>
      </c>
      <c r="P557" s="169">
        <v>0</v>
      </c>
      <c r="Q557" s="190">
        <v>0</v>
      </c>
      <c r="R557" s="162">
        <v>0</v>
      </c>
      <c r="S557" s="190">
        <v>0</v>
      </c>
      <c r="T557" s="190">
        <v>0</v>
      </c>
      <c r="U557" s="190">
        <v>0</v>
      </c>
      <c r="V557" s="162">
        <v>0</v>
      </c>
      <c r="W557" s="162">
        <v>0</v>
      </c>
      <c r="X557" s="190">
        <v>0</v>
      </c>
      <c r="Y557" s="190">
        <v>0</v>
      </c>
      <c r="Z557" s="190">
        <v>0</v>
      </c>
      <c r="AA557" s="162">
        <v>0</v>
      </c>
      <c r="AB557" s="162">
        <v>0</v>
      </c>
      <c r="AC557" s="169">
        <v>0</v>
      </c>
      <c r="AD557" s="169">
        <v>0</v>
      </c>
      <c r="AE557" s="169">
        <v>0</v>
      </c>
      <c r="AF557" s="162">
        <v>0</v>
      </c>
      <c r="AG557" s="162">
        <v>0</v>
      </c>
      <c r="AH557" s="169">
        <v>0</v>
      </c>
      <c r="AI557" s="169">
        <v>0</v>
      </c>
      <c r="AJ557" s="169">
        <v>0</v>
      </c>
      <c r="AK557" s="169">
        <v>0</v>
      </c>
      <c r="AL557" s="162">
        <v>0</v>
      </c>
      <c r="AM557" s="162">
        <v>0</v>
      </c>
      <c r="AN557" s="162">
        <v>0</v>
      </c>
      <c r="AO557" s="224">
        <v>0</v>
      </c>
      <c r="AP557" s="169">
        <v>0</v>
      </c>
      <c r="AQ557" s="169">
        <v>0</v>
      </c>
      <c r="AR557" s="169">
        <v>0</v>
      </c>
      <c r="AS557" s="162">
        <v>0</v>
      </c>
      <c r="AT557" s="162">
        <v>0</v>
      </c>
      <c r="AU557" s="162">
        <v>0</v>
      </c>
      <c r="AV557" s="169">
        <v>0</v>
      </c>
      <c r="AW557" s="169">
        <v>0</v>
      </c>
      <c r="AX557" s="169">
        <v>0</v>
      </c>
      <c r="AY557" s="169">
        <v>0</v>
      </c>
      <c r="AZ557" s="162">
        <v>0</v>
      </c>
      <c r="BA557" s="162">
        <v>0</v>
      </c>
      <c r="BB557" s="162">
        <v>0</v>
      </c>
      <c r="BC557" s="169">
        <v>0</v>
      </c>
      <c r="BD557" s="169">
        <v>0</v>
      </c>
      <c r="BE557" s="169">
        <v>0</v>
      </c>
      <c r="BF557" s="169">
        <v>0</v>
      </c>
      <c r="BG557" s="162">
        <v>0</v>
      </c>
      <c r="BH557" s="169">
        <v>0</v>
      </c>
      <c r="BI557" s="169">
        <v>0</v>
      </c>
      <c r="BJ557" s="169">
        <v>0</v>
      </c>
      <c r="BK557" s="162">
        <v>0</v>
      </c>
      <c r="BL557" s="169">
        <v>0</v>
      </c>
      <c r="BM557" s="169">
        <v>0</v>
      </c>
      <c r="BN557" s="169">
        <v>0</v>
      </c>
      <c r="BO557" s="169">
        <v>0</v>
      </c>
      <c r="BP557" s="169">
        <v>0</v>
      </c>
      <c r="BQ557" s="162">
        <v>0</v>
      </c>
      <c r="BR557" s="169">
        <v>0</v>
      </c>
      <c r="BS557" s="169">
        <v>0</v>
      </c>
      <c r="BT557" s="169">
        <v>20779</v>
      </c>
      <c r="BU557" s="161" t="s">
        <v>1240</v>
      </c>
      <c r="BV557" s="161" t="s">
        <v>1374</v>
      </c>
      <c r="BW557" s="161" t="s">
        <v>1178</v>
      </c>
      <c r="BX557" s="161" t="s">
        <v>1261</v>
      </c>
      <c r="BY557" s="161" t="s">
        <v>1491</v>
      </c>
      <c r="BZ557" s="161" t="s">
        <v>1261</v>
      </c>
      <c r="CA557" s="161" t="s">
        <v>1262</v>
      </c>
      <c r="CB557" s="161" t="s">
        <v>1261</v>
      </c>
      <c r="CC557" s="161" t="s">
        <v>1262</v>
      </c>
      <c r="CD557" s="161" t="s">
        <v>1811</v>
      </c>
      <c r="CE557" s="161" t="s">
        <v>1811</v>
      </c>
      <c r="CF557" s="161" t="s">
        <v>1811</v>
      </c>
      <c r="CG557" s="161" t="s">
        <v>1812</v>
      </c>
      <c r="CH557" s="161" t="s">
        <v>1813</v>
      </c>
      <c r="CK557" s="161" t="s">
        <v>1495</v>
      </c>
      <c r="CL557" s="161" t="s">
        <v>1496</v>
      </c>
    </row>
    <row r="558" spans="1:90" x14ac:dyDescent="0.25">
      <c r="A558" s="220">
        <v>3316</v>
      </c>
      <c r="B558" s="225" t="s">
        <v>1858</v>
      </c>
      <c r="C558" s="223" t="s">
        <v>1858</v>
      </c>
      <c r="D558" s="201" t="s">
        <v>1369</v>
      </c>
      <c r="E558" s="101" t="s">
        <v>2170</v>
      </c>
      <c r="F558" s="161" t="s">
        <v>1858</v>
      </c>
      <c r="G558" s="220" t="s">
        <v>1859</v>
      </c>
      <c r="H558" s="220" t="s">
        <v>1859</v>
      </c>
      <c r="I558" s="161" t="s">
        <v>1751</v>
      </c>
      <c r="J558" s="220" t="s">
        <v>1752</v>
      </c>
      <c r="L558" t="s">
        <v>3043</v>
      </c>
      <c r="M558" t="s">
        <v>3044</v>
      </c>
      <c r="N558" t="s">
        <v>3045</v>
      </c>
      <c r="O558" s="161" t="s">
        <v>1802</v>
      </c>
      <c r="P558" s="169">
        <v>0</v>
      </c>
      <c r="Q558" s="190">
        <v>0</v>
      </c>
      <c r="R558" s="162">
        <v>0</v>
      </c>
      <c r="S558" s="190">
        <v>0</v>
      </c>
      <c r="T558" s="190">
        <v>0</v>
      </c>
      <c r="U558" s="190">
        <v>0</v>
      </c>
      <c r="V558" s="162">
        <v>0</v>
      </c>
      <c r="W558" s="162">
        <v>0</v>
      </c>
      <c r="X558" s="190">
        <v>0</v>
      </c>
      <c r="Y558" s="190">
        <v>0</v>
      </c>
      <c r="Z558" s="190">
        <v>0</v>
      </c>
      <c r="AA558" s="162">
        <v>0</v>
      </c>
      <c r="AB558" s="162">
        <v>0</v>
      </c>
      <c r="AC558" s="169">
        <v>0</v>
      </c>
      <c r="AD558" s="169">
        <v>0</v>
      </c>
      <c r="AE558" s="169">
        <v>0</v>
      </c>
      <c r="AF558" s="162">
        <v>0</v>
      </c>
      <c r="AG558" s="162">
        <v>0</v>
      </c>
      <c r="AH558" s="169">
        <v>0</v>
      </c>
      <c r="AI558" s="169">
        <v>0</v>
      </c>
      <c r="AJ558" s="169">
        <v>0</v>
      </c>
      <c r="AK558" s="169">
        <v>0</v>
      </c>
      <c r="AL558" s="162">
        <v>0</v>
      </c>
      <c r="AM558" s="162">
        <v>0</v>
      </c>
      <c r="AN558" s="162">
        <v>0</v>
      </c>
      <c r="AO558" s="224">
        <v>0</v>
      </c>
      <c r="AP558" s="169">
        <v>0</v>
      </c>
      <c r="AQ558" s="169">
        <v>0</v>
      </c>
      <c r="AR558" s="169">
        <v>0</v>
      </c>
      <c r="AS558" s="162">
        <v>0</v>
      </c>
      <c r="AT558" s="162">
        <v>0</v>
      </c>
      <c r="AU558" s="162">
        <v>0</v>
      </c>
      <c r="AV558" s="169">
        <v>0</v>
      </c>
      <c r="AW558" s="169">
        <v>0</v>
      </c>
      <c r="AX558" s="169">
        <v>0</v>
      </c>
      <c r="AY558" s="169">
        <v>0</v>
      </c>
      <c r="AZ558" s="162">
        <v>0</v>
      </c>
      <c r="BA558" s="162">
        <v>0</v>
      </c>
      <c r="BB558" s="162">
        <v>0</v>
      </c>
      <c r="BC558" s="169">
        <v>0</v>
      </c>
      <c r="BD558" s="169">
        <v>0</v>
      </c>
      <c r="BE558" s="169">
        <v>0</v>
      </c>
      <c r="BF558" s="169">
        <v>0</v>
      </c>
      <c r="BG558" s="162">
        <v>0</v>
      </c>
      <c r="BH558" s="169">
        <v>0</v>
      </c>
      <c r="BI558" s="169">
        <v>0</v>
      </c>
      <c r="BJ558" s="169">
        <v>0</v>
      </c>
      <c r="BK558" s="162">
        <v>0</v>
      </c>
      <c r="BL558" s="169">
        <v>0</v>
      </c>
      <c r="BM558" s="169">
        <v>0</v>
      </c>
      <c r="BN558" s="169">
        <v>0</v>
      </c>
      <c r="BO558" s="169">
        <v>0</v>
      </c>
      <c r="BP558" s="169">
        <v>0</v>
      </c>
      <c r="BQ558" s="162">
        <v>0</v>
      </c>
      <c r="BR558" s="169">
        <v>0</v>
      </c>
      <c r="BS558" s="169">
        <v>0</v>
      </c>
      <c r="BT558" s="169">
        <v>14665</v>
      </c>
      <c r="BU558" s="161" t="s">
        <v>1240</v>
      </c>
      <c r="BV558" s="161" t="s">
        <v>1374</v>
      </c>
      <c r="BW558" s="161" t="s">
        <v>1178</v>
      </c>
      <c r="BX558" s="161" t="s">
        <v>1261</v>
      </c>
      <c r="BY558" s="161" t="s">
        <v>1491</v>
      </c>
      <c r="BZ558" s="161" t="s">
        <v>1261</v>
      </c>
      <c r="CA558" s="161" t="s">
        <v>1262</v>
      </c>
      <c r="CB558" s="161" t="s">
        <v>1261</v>
      </c>
      <c r="CC558" s="161" t="s">
        <v>1262</v>
      </c>
      <c r="CD558" s="161" t="s">
        <v>1753</v>
      </c>
      <c r="CE558" s="161" t="s">
        <v>1753</v>
      </c>
      <c r="CF558" s="161" t="s">
        <v>1753</v>
      </c>
      <c r="CG558" s="161" t="s">
        <v>1754</v>
      </c>
      <c r="CH558" s="161" t="s">
        <v>1755</v>
      </c>
      <c r="CK558" s="161" t="s">
        <v>1495</v>
      </c>
      <c r="CL558" s="161" t="s">
        <v>1496</v>
      </c>
    </row>
    <row r="559" spans="1:90" x14ac:dyDescent="0.25">
      <c r="A559" s="220">
        <v>3318</v>
      </c>
      <c r="B559" s="225" t="s">
        <v>1854</v>
      </c>
      <c r="C559" s="223" t="s">
        <v>1854</v>
      </c>
      <c r="D559" s="201" t="s">
        <v>1369</v>
      </c>
      <c r="E559" s="101" t="s">
        <v>2170</v>
      </c>
      <c r="F559" s="161" t="s">
        <v>1854</v>
      </c>
      <c r="G559" s="220" t="s">
        <v>1855</v>
      </c>
      <c r="H559" s="220" t="s">
        <v>1855</v>
      </c>
      <c r="I559" s="161" t="s">
        <v>1751</v>
      </c>
      <c r="J559" s="220" t="s">
        <v>1752</v>
      </c>
      <c r="L559" t="s">
        <v>3043</v>
      </c>
      <c r="M559" t="s">
        <v>3044</v>
      </c>
      <c r="N559" t="s">
        <v>3045</v>
      </c>
      <c r="O559" s="161" t="s">
        <v>1802</v>
      </c>
      <c r="P559" s="169">
        <v>0</v>
      </c>
      <c r="Q559" s="190">
        <v>0</v>
      </c>
      <c r="R559" s="162">
        <v>0</v>
      </c>
      <c r="S559" s="190">
        <v>0</v>
      </c>
      <c r="T559" s="190">
        <v>0</v>
      </c>
      <c r="U559" s="190">
        <v>0</v>
      </c>
      <c r="V559" s="162">
        <v>0</v>
      </c>
      <c r="W559" s="162">
        <v>0</v>
      </c>
      <c r="X559" s="190">
        <v>0</v>
      </c>
      <c r="Y559" s="190">
        <v>0</v>
      </c>
      <c r="Z559" s="190">
        <v>0</v>
      </c>
      <c r="AA559" s="162">
        <v>0</v>
      </c>
      <c r="AB559" s="162">
        <v>0</v>
      </c>
      <c r="AC559" s="169">
        <v>0</v>
      </c>
      <c r="AD559" s="169">
        <v>0</v>
      </c>
      <c r="AE559" s="169">
        <v>0</v>
      </c>
      <c r="AF559" s="162">
        <v>0</v>
      </c>
      <c r="AG559" s="162">
        <v>0</v>
      </c>
      <c r="AH559" s="169">
        <v>0</v>
      </c>
      <c r="AI559" s="169">
        <v>0</v>
      </c>
      <c r="AJ559" s="169">
        <v>0</v>
      </c>
      <c r="AK559" s="169">
        <v>0</v>
      </c>
      <c r="AL559" s="162">
        <v>0</v>
      </c>
      <c r="AM559" s="162">
        <v>0</v>
      </c>
      <c r="AN559" s="162">
        <v>0</v>
      </c>
      <c r="AO559" s="224">
        <v>0</v>
      </c>
      <c r="AP559" s="169">
        <v>0</v>
      </c>
      <c r="AQ559" s="169">
        <v>0</v>
      </c>
      <c r="AR559" s="169">
        <v>0</v>
      </c>
      <c r="AS559" s="162">
        <v>0</v>
      </c>
      <c r="AT559" s="162">
        <v>0</v>
      </c>
      <c r="AU559" s="162">
        <v>0</v>
      </c>
      <c r="AV559" s="169">
        <v>0</v>
      </c>
      <c r="AW559" s="169">
        <v>0</v>
      </c>
      <c r="AX559" s="169">
        <v>0</v>
      </c>
      <c r="AY559" s="169">
        <v>0</v>
      </c>
      <c r="AZ559" s="162">
        <v>0</v>
      </c>
      <c r="BA559" s="162">
        <v>0</v>
      </c>
      <c r="BB559" s="162">
        <v>0</v>
      </c>
      <c r="BC559" s="169">
        <v>0</v>
      </c>
      <c r="BD559" s="169">
        <v>0</v>
      </c>
      <c r="BE559" s="169">
        <v>0</v>
      </c>
      <c r="BF559" s="169">
        <v>0</v>
      </c>
      <c r="BG559" s="162">
        <v>0</v>
      </c>
      <c r="BH559" s="169">
        <v>0</v>
      </c>
      <c r="BI559" s="169">
        <v>0</v>
      </c>
      <c r="BJ559" s="169">
        <v>0</v>
      </c>
      <c r="BK559" s="162">
        <v>0</v>
      </c>
      <c r="BL559" s="169">
        <v>0</v>
      </c>
      <c r="BM559" s="169">
        <v>0</v>
      </c>
      <c r="BN559" s="169">
        <v>0</v>
      </c>
      <c r="BO559" s="169">
        <v>0</v>
      </c>
      <c r="BP559" s="169">
        <v>0</v>
      </c>
      <c r="BQ559" s="162">
        <v>0</v>
      </c>
      <c r="BR559" s="169">
        <v>0</v>
      </c>
      <c r="BS559" s="169">
        <v>0</v>
      </c>
      <c r="BT559" s="169">
        <v>2241</v>
      </c>
      <c r="BU559" s="161" t="s">
        <v>1240</v>
      </c>
      <c r="BV559" s="161" t="s">
        <v>1374</v>
      </c>
      <c r="BW559" s="161" t="s">
        <v>1178</v>
      </c>
      <c r="BX559" s="161" t="s">
        <v>1261</v>
      </c>
      <c r="BY559" s="161" t="s">
        <v>1491</v>
      </c>
      <c r="BZ559" s="161" t="s">
        <v>1261</v>
      </c>
      <c r="CA559" s="161" t="s">
        <v>1262</v>
      </c>
      <c r="CB559" s="161" t="s">
        <v>1261</v>
      </c>
      <c r="CC559" s="161" t="s">
        <v>1262</v>
      </c>
      <c r="CD559" s="161" t="s">
        <v>1753</v>
      </c>
      <c r="CE559" s="161" t="s">
        <v>1753</v>
      </c>
      <c r="CF559" s="161" t="s">
        <v>1753</v>
      </c>
      <c r="CG559" s="161" t="s">
        <v>1754</v>
      </c>
      <c r="CH559" s="161" t="s">
        <v>1755</v>
      </c>
      <c r="CK559" s="161" t="s">
        <v>1495</v>
      </c>
      <c r="CL559" s="161" t="s">
        <v>1496</v>
      </c>
    </row>
    <row r="560" spans="1:90" x14ac:dyDescent="0.25">
      <c r="A560" s="220">
        <v>3320</v>
      </c>
      <c r="B560" s="225" t="s">
        <v>1823</v>
      </c>
      <c r="C560" s="223" t="s">
        <v>1823</v>
      </c>
      <c r="D560" s="201" t="s">
        <v>1369</v>
      </c>
      <c r="E560" s="101" t="s">
        <v>2170</v>
      </c>
      <c r="F560" s="161" t="s">
        <v>1823</v>
      </c>
      <c r="G560" s="220" t="s">
        <v>1824</v>
      </c>
      <c r="H560" s="220" t="s">
        <v>1824</v>
      </c>
      <c r="I560" s="161" t="s">
        <v>1825</v>
      </c>
      <c r="J560" s="161" t="s">
        <v>1826</v>
      </c>
      <c r="L560" t="s">
        <v>3043</v>
      </c>
      <c r="M560" t="s">
        <v>3044</v>
      </c>
      <c r="N560" t="s">
        <v>3045</v>
      </c>
      <c r="O560" s="161" t="s">
        <v>1802</v>
      </c>
      <c r="P560" s="169">
        <v>0</v>
      </c>
      <c r="Q560" s="190">
        <v>0</v>
      </c>
      <c r="R560" s="162">
        <v>0</v>
      </c>
      <c r="S560" s="190">
        <v>0</v>
      </c>
      <c r="T560" s="190">
        <v>0</v>
      </c>
      <c r="U560" s="190">
        <v>0</v>
      </c>
      <c r="V560" s="162">
        <v>0</v>
      </c>
      <c r="W560" s="162">
        <v>0</v>
      </c>
      <c r="X560" s="190">
        <v>0</v>
      </c>
      <c r="Y560" s="190">
        <v>0</v>
      </c>
      <c r="Z560" s="190">
        <v>0</v>
      </c>
      <c r="AA560" s="162">
        <v>0</v>
      </c>
      <c r="AB560" s="162">
        <v>0</v>
      </c>
      <c r="AC560" s="169">
        <v>0</v>
      </c>
      <c r="AD560" s="169">
        <v>0</v>
      </c>
      <c r="AE560" s="169">
        <v>0</v>
      </c>
      <c r="AF560" s="162">
        <v>0</v>
      </c>
      <c r="AG560" s="162">
        <v>0</v>
      </c>
      <c r="AH560" s="169">
        <v>0</v>
      </c>
      <c r="AI560" s="169">
        <v>0</v>
      </c>
      <c r="AJ560" s="169">
        <v>0</v>
      </c>
      <c r="AK560" s="169">
        <v>0</v>
      </c>
      <c r="AL560" s="162">
        <v>0</v>
      </c>
      <c r="AM560" s="162">
        <v>0</v>
      </c>
      <c r="AN560" s="162">
        <v>0</v>
      </c>
      <c r="AO560" s="224">
        <v>0</v>
      </c>
      <c r="AP560" s="169">
        <v>0</v>
      </c>
      <c r="AQ560" s="169">
        <v>0</v>
      </c>
      <c r="AR560" s="169">
        <v>0</v>
      </c>
      <c r="AS560" s="162">
        <v>0</v>
      </c>
      <c r="AT560" s="162">
        <v>0</v>
      </c>
      <c r="AU560" s="162">
        <v>0</v>
      </c>
      <c r="AV560" s="169">
        <v>0</v>
      </c>
      <c r="AW560" s="169">
        <v>0</v>
      </c>
      <c r="AX560" s="169">
        <v>0</v>
      </c>
      <c r="AY560" s="169">
        <v>0</v>
      </c>
      <c r="AZ560" s="162">
        <v>0</v>
      </c>
      <c r="BA560" s="162">
        <v>0</v>
      </c>
      <c r="BB560" s="162">
        <v>0</v>
      </c>
      <c r="BC560" s="169">
        <v>0</v>
      </c>
      <c r="BD560" s="169">
        <v>0</v>
      </c>
      <c r="BE560" s="169">
        <v>0</v>
      </c>
      <c r="BF560" s="169">
        <v>0</v>
      </c>
      <c r="BG560" s="162">
        <v>0</v>
      </c>
      <c r="BH560" s="169">
        <v>0</v>
      </c>
      <c r="BI560" s="169">
        <v>0</v>
      </c>
      <c r="BJ560" s="169">
        <v>0</v>
      </c>
      <c r="BK560" s="162">
        <v>0</v>
      </c>
      <c r="BL560" s="169">
        <v>0</v>
      </c>
      <c r="BM560" s="169">
        <v>0</v>
      </c>
      <c r="BN560" s="169">
        <v>0</v>
      </c>
      <c r="BO560" s="169">
        <v>0</v>
      </c>
      <c r="BP560" s="169">
        <v>0</v>
      </c>
      <c r="BQ560" s="162">
        <v>0</v>
      </c>
      <c r="BR560" s="169">
        <v>0</v>
      </c>
      <c r="BS560" s="169">
        <v>0</v>
      </c>
      <c r="BT560" s="169">
        <v>1115</v>
      </c>
      <c r="BU560" s="161" t="s">
        <v>1240</v>
      </c>
      <c r="BV560" s="161" t="s">
        <v>1374</v>
      </c>
      <c r="BW560" s="161" t="s">
        <v>1178</v>
      </c>
      <c r="BX560" s="161" t="s">
        <v>1261</v>
      </c>
      <c r="BY560" s="161" t="s">
        <v>1491</v>
      </c>
      <c r="BZ560" s="161" t="s">
        <v>1261</v>
      </c>
      <c r="CA560" s="161" t="s">
        <v>1262</v>
      </c>
      <c r="CB560" s="161" t="s">
        <v>1261</v>
      </c>
      <c r="CC560" s="161" t="s">
        <v>1262</v>
      </c>
      <c r="CD560" s="161" t="s">
        <v>1753</v>
      </c>
      <c r="CE560" s="161" t="s">
        <v>1753</v>
      </c>
      <c r="CF560" s="161" t="s">
        <v>1753</v>
      </c>
      <c r="CG560" s="161" t="s">
        <v>1754</v>
      </c>
      <c r="CH560" s="161" t="s">
        <v>1755</v>
      </c>
      <c r="CK560" s="161" t="s">
        <v>1495</v>
      </c>
      <c r="CL560" s="161" t="s">
        <v>1496</v>
      </c>
    </row>
    <row r="561" spans="1:90" x14ac:dyDescent="0.25">
      <c r="A561" s="220">
        <v>3322</v>
      </c>
      <c r="B561" s="225" t="s">
        <v>1829</v>
      </c>
      <c r="C561" s="223" t="s">
        <v>1829</v>
      </c>
      <c r="D561" s="201" t="s">
        <v>1369</v>
      </c>
      <c r="E561" s="101" t="s">
        <v>2170</v>
      </c>
      <c r="F561" s="161" t="s">
        <v>1829</v>
      </c>
      <c r="G561" s="220" t="s">
        <v>1830</v>
      </c>
      <c r="H561" s="220" t="s">
        <v>1830</v>
      </c>
      <c r="I561" s="161" t="s">
        <v>1825</v>
      </c>
      <c r="J561" s="161" t="s">
        <v>1826</v>
      </c>
      <c r="L561" t="s">
        <v>3043</v>
      </c>
      <c r="M561" t="s">
        <v>3044</v>
      </c>
      <c r="N561" t="s">
        <v>3045</v>
      </c>
      <c r="O561" s="161" t="s">
        <v>1802</v>
      </c>
      <c r="P561" s="169">
        <v>0</v>
      </c>
      <c r="Q561" s="190">
        <v>0</v>
      </c>
      <c r="R561" s="162">
        <v>0</v>
      </c>
      <c r="S561" s="190">
        <v>0</v>
      </c>
      <c r="T561" s="190">
        <v>0</v>
      </c>
      <c r="U561" s="190">
        <v>0</v>
      </c>
      <c r="V561" s="162">
        <v>0</v>
      </c>
      <c r="W561" s="162">
        <v>0</v>
      </c>
      <c r="X561" s="190">
        <v>0</v>
      </c>
      <c r="Y561" s="190">
        <v>0</v>
      </c>
      <c r="Z561" s="190">
        <v>0</v>
      </c>
      <c r="AA561" s="162">
        <v>0</v>
      </c>
      <c r="AB561" s="162">
        <v>0</v>
      </c>
      <c r="AC561" s="169">
        <v>0</v>
      </c>
      <c r="AD561" s="169">
        <v>0</v>
      </c>
      <c r="AE561" s="169">
        <v>0</v>
      </c>
      <c r="AF561" s="162">
        <v>0</v>
      </c>
      <c r="AG561" s="162">
        <v>0</v>
      </c>
      <c r="AH561" s="169">
        <v>0</v>
      </c>
      <c r="AI561" s="169">
        <v>0</v>
      </c>
      <c r="AJ561" s="169">
        <v>0</v>
      </c>
      <c r="AK561" s="169">
        <v>0</v>
      </c>
      <c r="AL561" s="162">
        <v>0</v>
      </c>
      <c r="AM561" s="162">
        <v>0</v>
      </c>
      <c r="AN561" s="162">
        <v>0</v>
      </c>
      <c r="AO561" s="224">
        <v>0</v>
      </c>
      <c r="AP561" s="169">
        <v>0</v>
      </c>
      <c r="AQ561" s="169">
        <v>0</v>
      </c>
      <c r="AR561" s="169">
        <v>0</v>
      </c>
      <c r="AS561" s="162">
        <v>0</v>
      </c>
      <c r="AT561" s="162">
        <v>0</v>
      </c>
      <c r="AU561" s="162">
        <v>0</v>
      </c>
      <c r="AV561" s="169">
        <v>0</v>
      </c>
      <c r="AW561" s="169">
        <v>0</v>
      </c>
      <c r="AX561" s="169">
        <v>0</v>
      </c>
      <c r="AY561" s="169">
        <v>0</v>
      </c>
      <c r="AZ561" s="162">
        <v>0</v>
      </c>
      <c r="BA561" s="162">
        <v>0</v>
      </c>
      <c r="BB561" s="162">
        <v>0</v>
      </c>
      <c r="BC561" s="169">
        <v>0</v>
      </c>
      <c r="BD561" s="169">
        <v>0</v>
      </c>
      <c r="BE561" s="169">
        <v>0</v>
      </c>
      <c r="BF561" s="169">
        <v>0</v>
      </c>
      <c r="BG561" s="162">
        <v>0</v>
      </c>
      <c r="BH561" s="169">
        <v>0</v>
      </c>
      <c r="BI561" s="169">
        <v>0</v>
      </c>
      <c r="BJ561" s="169">
        <v>0</v>
      </c>
      <c r="BK561" s="162">
        <v>0</v>
      </c>
      <c r="BL561" s="169">
        <v>0</v>
      </c>
      <c r="BM561" s="169">
        <v>0</v>
      </c>
      <c r="BN561" s="169">
        <v>0</v>
      </c>
      <c r="BO561" s="169">
        <v>0</v>
      </c>
      <c r="BP561" s="169">
        <v>0</v>
      </c>
      <c r="BQ561" s="162">
        <v>0</v>
      </c>
      <c r="BR561" s="169">
        <v>0</v>
      </c>
      <c r="BS561" s="169">
        <v>0</v>
      </c>
      <c r="BT561" s="169">
        <v>3301</v>
      </c>
      <c r="BU561" s="161" t="s">
        <v>1240</v>
      </c>
      <c r="BV561" s="161" t="s">
        <v>1374</v>
      </c>
      <c r="BW561" s="161" t="s">
        <v>1178</v>
      </c>
      <c r="BX561" s="161" t="s">
        <v>1261</v>
      </c>
      <c r="BY561" s="161" t="s">
        <v>1491</v>
      </c>
      <c r="BZ561" s="161" t="s">
        <v>1261</v>
      </c>
      <c r="CA561" s="161" t="s">
        <v>1262</v>
      </c>
      <c r="CB561" s="161" t="s">
        <v>1261</v>
      </c>
      <c r="CC561" s="161" t="s">
        <v>1262</v>
      </c>
      <c r="CD561" s="161" t="s">
        <v>1753</v>
      </c>
      <c r="CE561" s="161" t="s">
        <v>1753</v>
      </c>
      <c r="CF561" s="161" t="s">
        <v>1753</v>
      </c>
      <c r="CG561" s="161" t="s">
        <v>1754</v>
      </c>
      <c r="CH561" s="161" t="s">
        <v>1755</v>
      </c>
      <c r="CK561" s="161" t="s">
        <v>1495</v>
      </c>
      <c r="CL561" s="161" t="s">
        <v>1496</v>
      </c>
    </row>
    <row r="562" spans="1:90" x14ac:dyDescent="0.25">
      <c r="A562" s="220">
        <v>3324</v>
      </c>
      <c r="B562" s="225" t="s">
        <v>1834</v>
      </c>
      <c r="C562" s="223" t="s">
        <v>1834</v>
      </c>
      <c r="D562" s="201" t="s">
        <v>1369</v>
      </c>
      <c r="E562" s="101" t="s">
        <v>2170</v>
      </c>
      <c r="F562" s="161" t="s">
        <v>1834</v>
      </c>
      <c r="G562" s="220" t="s">
        <v>1835</v>
      </c>
      <c r="H562" s="220" t="s">
        <v>1835</v>
      </c>
      <c r="I562" s="161" t="s">
        <v>1825</v>
      </c>
      <c r="J562" s="161" t="s">
        <v>1826</v>
      </c>
      <c r="L562" t="s">
        <v>3043</v>
      </c>
      <c r="M562" t="s">
        <v>3044</v>
      </c>
      <c r="N562" t="s">
        <v>3045</v>
      </c>
      <c r="O562" s="161" t="s">
        <v>1802</v>
      </c>
      <c r="P562" s="169">
        <v>0</v>
      </c>
      <c r="Q562" s="190">
        <v>0</v>
      </c>
      <c r="R562" s="162">
        <v>0</v>
      </c>
      <c r="S562" s="190">
        <v>0</v>
      </c>
      <c r="T562" s="190">
        <v>0</v>
      </c>
      <c r="U562" s="190">
        <v>0</v>
      </c>
      <c r="V562" s="162">
        <v>0</v>
      </c>
      <c r="W562" s="162">
        <v>0</v>
      </c>
      <c r="X562" s="190">
        <v>0</v>
      </c>
      <c r="Y562" s="190">
        <v>0</v>
      </c>
      <c r="Z562" s="190">
        <v>0</v>
      </c>
      <c r="AA562" s="162">
        <v>0</v>
      </c>
      <c r="AB562" s="162">
        <v>0</v>
      </c>
      <c r="AC562" s="169">
        <v>0</v>
      </c>
      <c r="AD562" s="169">
        <v>0</v>
      </c>
      <c r="AE562" s="169">
        <v>0</v>
      </c>
      <c r="AF562" s="162">
        <v>0</v>
      </c>
      <c r="AG562" s="162">
        <v>0</v>
      </c>
      <c r="AH562" s="169">
        <v>0</v>
      </c>
      <c r="AI562" s="169">
        <v>0</v>
      </c>
      <c r="AJ562" s="169">
        <v>0</v>
      </c>
      <c r="AK562" s="169">
        <v>0</v>
      </c>
      <c r="AL562" s="162">
        <v>0</v>
      </c>
      <c r="AM562" s="162">
        <v>0</v>
      </c>
      <c r="AN562" s="162">
        <v>0</v>
      </c>
      <c r="AO562" s="224">
        <v>0</v>
      </c>
      <c r="AP562" s="169">
        <v>0</v>
      </c>
      <c r="AQ562" s="169">
        <v>0</v>
      </c>
      <c r="AR562" s="169">
        <v>0</v>
      </c>
      <c r="AS562" s="162">
        <v>0</v>
      </c>
      <c r="AT562" s="162">
        <v>0</v>
      </c>
      <c r="AU562" s="162">
        <v>0</v>
      </c>
      <c r="AV562" s="169">
        <v>0</v>
      </c>
      <c r="AW562" s="169">
        <v>0</v>
      </c>
      <c r="AX562" s="169">
        <v>0</v>
      </c>
      <c r="AY562" s="169">
        <v>0</v>
      </c>
      <c r="AZ562" s="162">
        <v>0</v>
      </c>
      <c r="BA562" s="162">
        <v>0</v>
      </c>
      <c r="BB562" s="162">
        <v>0</v>
      </c>
      <c r="BC562" s="169">
        <v>0</v>
      </c>
      <c r="BD562" s="169">
        <v>0</v>
      </c>
      <c r="BE562" s="169">
        <v>0</v>
      </c>
      <c r="BF562" s="169">
        <v>0</v>
      </c>
      <c r="BG562" s="162">
        <v>0</v>
      </c>
      <c r="BH562" s="169">
        <v>0</v>
      </c>
      <c r="BI562" s="169">
        <v>0</v>
      </c>
      <c r="BJ562" s="169">
        <v>0</v>
      </c>
      <c r="BK562" s="162">
        <v>0</v>
      </c>
      <c r="BL562" s="169">
        <v>0</v>
      </c>
      <c r="BM562" s="169">
        <v>0</v>
      </c>
      <c r="BN562" s="169">
        <v>0</v>
      </c>
      <c r="BO562" s="169">
        <v>0</v>
      </c>
      <c r="BP562" s="169">
        <v>0</v>
      </c>
      <c r="BQ562" s="162">
        <v>0</v>
      </c>
      <c r="BR562" s="169">
        <v>0</v>
      </c>
      <c r="BS562" s="169">
        <v>0</v>
      </c>
      <c r="BT562" s="169">
        <v>4986</v>
      </c>
      <c r="BU562" s="161" t="s">
        <v>1240</v>
      </c>
      <c r="BV562" s="161" t="s">
        <v>1374</v>
      </c>
      <c r="BW562" s="161" t="s">
        <v>1178</v>
      </c>
      <c r="BX562" s="161" t="s">
        <v>1261</v>
      </c>
      <c r="BY562" s="161" t="s">
        <v>1491</v>
      </c>
      <c r="BZ562" s="161" t="s">
        <v>1261</v>
      </c>
      <c r="CA562" s="161" t="s">
        <v>1262</v>
      </c>
      <c r="CB562" s="161" t="s">
        <v>1261</v>
      </c>
      <c r="CC562" s="161" t="s">
        <v>1262</v>
      </c>
      <c r="CD562" s="161" t="s">
        <v>1753</v>
      </c>
      <c r="CE562" s="161" t="s">
        <v>1753</v>
      </c>
      <c r="CF562" s="161" t="s">
        <v>1753</v>
      </c>
      <c r="CG562" s="161" t="s">
        <v>1754</v>
      </c>
      <c r="CH562" s="161" t="s">
        <v>1755</v>
      </c>
      <c r="CK562" s="161" t="s">
        <v>1495</v>
      </c>
      <c r="CL562" s="161" t="s">
        <v>1496</v>
      </c>
    </row>
    <row r="563" spans="1:90" x14ac:dyDescent="0.25">
      <c r="A563" s="220">
        <v>3326</v>
      </c>
      <c r="B563" s="225" t="s">
        <v>1838</v>
      </c>
      <c r="C563" s="223" t="s">
        <v>1838</v>
      </c>
      <c r="D563" s="201" t="s">
        <v>1369</v>
      </c>
      <c r="E563" s="101" t="s">
        <v>2170</v>
      </c>
      <c r="F563" s="161" t="s">
        <v>1838</v>
      </c>
      <c r="G563" s="220" t="s">
        <v>1839</v>
      </c>
      <c r="H563" s="220" t="s">
        <v>1839</v>
      </c>
      <c r="I563" s="161" t="s">
        <v>1825</v>
      </c>
      <c r="J563" s="161" t="s">
        <v>1826</v>
      </c>
      <c r="L563" t="s">
        <v>3043</v>
      </c>
      <c r="M563" t="s">
        <v>3044</v>
      </c>
      <c r="N563" t="s">
        <v>3045</v>
      </c>
      <c r="O563" s="161" t="s">
        <v>1802</v>
      </c>
      <c r="P563" s="169">
        <v>0</v>
      </c>
      <c r="Q563" s="190">
        <v>0</v>
      </c>
      <c r="R563" s="162">
        <v>0</v>
      </c>
      <c r="S563" s="190">
        <v>0</v>
      </c>
      <c r="T563" s="190">
        <v>0</v>
      </c>
      <c r="U563" s="190">
        <v>0</v>
      </c>
      <c r="V563" s="162">
        <v>0</v>
      </c>
      <c r="W563" s="162">
        <v>0</v>
      </c>
      <c r="X563" s="190">
        <v>0</v>
      </c>
      <c r="Y563" s="190">
        <v>0</v>
      </c>
      <c r="Z563" s="190">
        <v>0</v>
      </c>
      <c r="AA563" s="162">
        <v>0</v>
      </c>
      <c r="AB563" s="162">
        <v>0</v>
      </c>
      <c r="AC563" s="169">
        <v>0</v>
      </c>
      <c r="AD563" s="169">
        <v>0</v>
      </c>
      <c r="AE563" s="169">
        <v>0</v>
      </c>
      <c r="AF563" s="162">
        <v>0</v>
      </c>
      <c r="AG563" s="162">
        <v>0</v>
      </c>
      <c r="AH563" s="169">
        <v>0</v>
      </c>
      <c r="AI563" s="169">
        <v>0</v>
      </c>
      <c r="AJ563" s="169">
        <v>0</v>
      </c>
      <c r="AK563" s="169">
        <v>0</v>
      </c>
      <c r="AL563" s="162">
        <v>0</v>
      </c>
      <c r="AM563" s="162">
        <v>0</v>
      </c>
      <c r="AN563" s="162">
        <v>0</v>
      </c>
      <c r="AO563" s="224">
        <v>0</v>
      </c>
      <c r="AP563" s="169">
        <v>0</v>
      </c>
      <c r="AQ563" s="169">
        <v>0</v>
      </c>
      <c r="AR563" s="169">
        <v>0</v>
      </c>
      <c r="AS563" s="162">
        <v>0</v>
      </c>
      <c r="AT563" s="162">
        <v>0</v>
      </c>
      <c r="AU563" s="162">
        <v>0</v>
      </c>
      <c r="AV563" s="169">
        <v>0</v>
      </c>
      <c r="AW563" s="169">
        <v>0</v>
      </c>
      <c r="AX563" s="169">
        <v>0</v>
      </c>
      <c r="AY563" s="169">
        <v>0</v>
      </c>
      <c r="AZ563" s="162">
        <v>0</v>
      </c>
      <c r="BA563" s="162">
        <v>0</v>
      </c>
      <c r="BB563" s="162">
        <v>0</v>
      </c>
      <c r="BC563" s="169">
        <v>0</v>
      </c>
      <c r="BD563" s="169">
        <v>0</v>
      </c>
      <c r="BE563" s="169">
        <v>0</v>
      </c>
      <c r="BF563" s="169">
        <v>0</v>
      </c>
      <c r="BG563" s="162">
        <v>0</v>
      </c>
      <c r="BH563" s="169">
        <v>0</v>
      </c>
      <c r="BI563" s="169">
        <v>0</v>
      </c>
      <c r="BJ563" s="169">
        <v>0</v>
      </c>
      <c r="BK563" s="162">
        <v>0</v>
      </c>
      <c r="BL563" s="169">
        <v>0</v>
      </c>
      <c r="BM563" s="169">
        <v>0</v>
      </c>
      <c r="BN563" s="169">
        <v>0</v>
      </c>
      <c r="BO563" s="169">
        <v>0</v>
      </c>
      <c r="BP563" s="169">
        <v>0</v>
      </c>
      <c r="BQ563" s="162">
        <v>0</v>
      </c>
      <c r="BR563" s="169">
        <v>0</v>
      </c>
      <c r="BS563" s="169">
        <v>0</v>
      </c>
      <c r="BT563" s="169">
        <v>2666</v>
      </c>
      <c r="BU563" s="161" t="s">
        <v>1240</v>
      </c>
      <c r="BV563" s="161" t="s">
        <v>1374</v>
      </c>
      <c r="BW563" s="161" t="s">
        <v>1178</v>
      </c>
      <c r="BX563" s="161" t="s">
        <v>1261</v>
      </c>
      <c r="BY563" s="161" t="s">
        <v>1491</v>
      </c>
      <c r="BZ563" s="161" t="s">
        <v>1261</v>
      </c>
      <c r="CA563" s="161" t="s">
        <v>1262</v>
      </c>
      <c r="CB563" s="161" t="s">
        <v>1261</v>
      </c>
      <c r="CC563" s="161" t="s">
        <v>1262</v>
      </c>
      <c r="CD563" s="161" t="s">
        <v>1753</v>
      </c>
      <c r="CE563" s="161" t="s">
        <v>1753</v>
      </c>
      <c r="CF563" s="161" t="s">
        <v>1753</v>
      </c>
      <c r="CG563" s="161" t="s">
        <v>1754</v>
      </c>
      <c r="CH563" s="161" t="s">
        <v>1755</v>
      </c>
      <c r="CK563" s="161" t="s">
        <v>1495</v>
      </c>
      <c r="CL563" s="161" t="s">
        <v>1496</v>
      </c>
    </row>
    <row r="564" spans="1:90" x14ac:dyDescent="0.25">
      <c r="A564" s="220">
        <v>3328</v>
      </c>
      <c r="B564" s="225" t="s">
        <v>1842</v>
      </c>
      <c r="C564" s="223" t="s">
        <v>1842</v>
      </c>
      <c r="D564" s="201" t="s">
        <v>1369</v>
      </c>
      <c r="E564" s="101" t="s">
        <v>2170</v>
      </c>
      <c r="F564" s="161" t="s">
        <v>1842</v>
      </c>
      <c r="G564" s="220" t="s">
        <v>1843</v>
      </c>
      <c r="H564" s="220" t="s">
        <v>1843</v>
      </c>
      <c r="I564" s="161" t="s">
        <v>1825</v>
      </c>
      <c r="J564" s="161" t="s">
        <v>1826</v>
      </c>
      <c r="L564" t="s">
        <v>3043</v>
      </c>
      <c r="M564" t="s">
        <v>3044</v>
      </c>
      <c r="N564" t="s">
        <v>3045</v>
      </c>
      <c r="O564" s="161" t="s">
        <v>1802</v>
      </c>
      <c r="P564" s="169">
        <v>0</v>
      </c>
      <c r="Q564" s="190">
        <v>0</v>
      </c>
      <c r="R564" s="162">
        <v>0</v>
      </c>
      <c r="S564" s="190">
        <v>0</v>
      </c>
      <c r="T564" s="190">
        <v>0</v>
      </c>
      <c r="U564" s="190">
        <v>0</v>
      </c>
      <c r="V564" s="162">
        <v>0</v>
      </c>
      <c r="W564" s="162">
        <v>0</v>
      </c>
      <c r="X564" s="190">
        <v>0</v>
      </c>
      <c r="Y564" s="190">
        <v>0</v>
      </c>
      <c r="Z564" s="190">
        <v>0</v>
      </c>
      <c r="AA564" s="162">
        <v>0</v>
      </c>
      <c r="AB564" s="162">
        <v>0</v>
      </c>
      <c r="AC564" s="169">
        <v>0</v>
      </c>
      <c r="AD564" s="169">
        <v>0</v>
      </c>
      <c r="AE564" s="169">
        <v>0</v>
      </c>
      <c r="AF564" s="162">
        <v>0</v>
      </c>
      <c r="AG564" s="162">
        <v>0</v>
      </c>
      <c r="AH564" s="169">
        <v>0</v>
      </c>
      <c r="AI564" s="169">
        <v>0</v>
      </c>
      <c r="AJ564" s="169">
        <v>0</v>
      </c>
      <c r="AK564" s="169">
        <v>0</v>
      </c>
      <c r="AL564" s="162">
        <v>0</v>
      </c>
      <c r="AM564" s="162">
        <v>0</v>
      </c>
      <c r="AN564" s="162">
        <v>0</v>
      </c>
      <c r="AO564" s="224">
        <v>0</v>
      </c>
      <c r="AP564" s="169">
        <v>0</v>
      </c>
      <c r="AQ564" s="169">
        <v>0</v>
      </c>
      <c r="AR564" s="169">
        <v>0</v>
      </c>
      <c r="AS564" s="162">
        <v>0</v>
      </c>
      <c r="AT564" s="162">
        <v>0</v>
      </c>
      <c r="AU564" s="162">
        <v>0</v>
      </c>
      <c r="AV564" s="169">
        <v>0</v>
      </c>
      <c r="AW564" s="169">
        <v>0</v>
      </c>
      <c r="AX564" s="169">
        <v>0</v>
      </c>
      <c r="AY564" s="169">
        <v>0</v>
      </c>
      <c r="AZ564" s="162">
        <v>0</v>
      </c>
      <c r="BA564" s="162">
        <v>0</v>
      </c>
      <c r="BB564" s="162">
        <v>0</v>
      </c>
      <c r="BC564" s="169">
        <v>0</v>
      </c>
      <c r="BD564" s="169">
        <v>0</v>
      </c>
      <c r="BE564" s="169">
        <v>0</v>
      </c>
      <c r="BF564" s="169">
        <v>0</v>
      </c>
      <c r="BG564" s="162">
        <v>0</v>
      </c>
      <c r="BH564" s="169">
        <v>0</v>
      </c>
      <c r="BI564" s="169">
        <v>0</v>
      </c>
      <c r="BJ564" s="169">
        <v>0</v>
      </c>
      <c r="BK564" s="162">
        <v>0</v>
      </c>
      <c r="BL564" s="169">
        <v>0</v>
      </c>
      <c r="BM564" s="169">
        <v>0</v>
      </c>
      <c r="BN564" s="169">
        <v>0</v>
      </c>
      <c r="BO564" s="169">
        <v>0</v>
      </c>
      <c r="BP564" s="169">
        <v>0</v>
      </c>
      <c r="BQ564" s="162">
        <v>0</v>
      </c>
      <c r="BR564" s="169">
        <v>0</v>
      </c>
      <c r="BS564" s="169">
        <v>0</v>
      </c>
      <c r="BT564" s="169">
        <v>5007</v>
      </c>
      <c r="BU564" s="161" t="s">
        <v>1240</v>
      </c>
      <c r="BV564" s="161" t="s">
        <v>1374</v>
      </c>
      <c r="BW564" s="161" t="s">
        <v>1178</v>
      </c>
      <c r="BX564" s="161" t="s">
        <v>1261</v>
      </c>
      <c r="BY564" s="161" t="s">
        <v>1491</v>
      </c>
      <c r="BZ564" s="161" t="s">
        <v>1261</v>
      </c>
      <c r="CA564" s="161" t="s">
        <v>1262</v>
      </c>
      <c r="CB564" s="161" t="s">
        <v>1261</v>
      </c>
      <c r="CC564" s="161" t="s">
        <v>1262</v>
      </c>
      <c r="CD564" s="161" t="s">
        <v>1753</v>
      </c>
      <c r="CE564" s="161" t="s">
        <v>1753</v>
      </c>
      <c r="CF564" s="161" t="s">
        <v>1753</v>
      </c>
      <c r="CG564" s="161" t="s">
        <v>1754</v>
      </c>
      <c r="CH564" s="161" t="s">
        <v>1755</v>
      </c>
      <c r="CK564" s="161" t="s">
        <v>1495</v>
      </c>
      <c r="CL564" s="161" t="s">
        <v>1496</v>
      </c>
    </row>
    <row r="565" spans="1:90" x14ac:dyDescent="0.25">
      <c r="A565" s="220">
        <v>3330</v>
      </c>
      <c r="B565" s="225" t="s">
        <v>1846</v>
      </c>
      <c r="C565" s="223" t="s">
        <v>1846</v>
      </c>
      <c r="D565" s="201" t="s">
        <v>1369</v>
      </c>
      <c r="E565" s="101" t="s">
        <v>2170</v>
      </c>
      <c r="F565" s="161" t="s">
        <v>1846</v>
      </c>
      <c r="G565" s="220" t="s">
        <v>1847</v>
      </c>
      <c r="H565" s="220" t="s">
        <v>1847</v>
      </c>
      <c r="I565" s="161" t="s">
        <v>1825</v>
      </c>
      <c r="J565" s="161" t="s">
        <v>1826</v>
      </c>
      <c r="L565" t="s">
        <v>3043</v>
      </c>
      <c r="M565" t="s">
        <v>3044</v>
      </c>
      <c r="N565" t="s">
        <v>3045</v>
      </c>
      <c r="O565" s="161" t="s">
        <v>1802</v>
      </c>
      <c r="P565" s="169">
        <v>0</v>
      </c>
      <c r="Q565" s="190">
        <v>0</v>
      </c>
      <c r="R565" s="162">
        <v>0</v>
      </c>
      <c r="S565" s="190">
        <v>0</v>
      </c>
      <c r="T565" s="190">
        <v>0</v>
      </c>
      <c r="U565" s="190">
        <v>0</v>
      </c>
      <c r="V565" s="162">
        <v>0</v>
      </c>
      <c r="W565" s="162">
        <v>0</v>
      </c>
      <c r="X565" s="190">
        <v>0</v>
      </c>
      <c r="Y565" s="190">
        <v>0</v>
      </c>
      <c r="Z565" s="190">
        <v>0</v>
      </c>
      <c r="AA565" s="162">
        <v>0</v>
      </c>
      <c r="AB565" s="162">
        <v>0</v>
      </c>
      <c r="AC565" s="169">
        <v>0</v>
      </c>
      <c r="AD565" s="169">
        <v>0</v>
      </c>
      <c r="AE565" s="169">
        <v>0</v>
      </c>
      <c r="AF565" s="162">
        <v>0</v>
      </c>
      <c r="AG565" s="162">
        <v>0</v>
      </c>
      <c r="AH565" s="169">
        <v>0</v>
      </c>
      <c r="AI565" s="169">
        <v>0</v>
      </c>
      <c r="AJ565" s="169">
        <v>0</v>
      </c>
      <c r="AK565" s="169">
        <v>0</v>
      </c>
      <c r="AL565" s="162">
        <v>0</v>
      </c>
      <c r="AM565" s="162">
        <v>0</v>
      </c>
      <c r="AN565" s="162">
        <v>0</v>
      </c>
      <c r="AO565" s="224">
        <v>0</v>
      </c>
      <c r="AP565" s="169">
        <v>0</v>
      </c>
      <c r="AQ565" s="169">
        <v>0</v>
      </c>
      <c r="AR565" s="169">
        <v>0</v>
      </c>
      <c r="AS565" s="162">
        <v>0</v>
      </c>
      <c r="AT565" s="162">
        <v>0</v>
      </c>
      <c r="AU565" s="162">
        <v>0</v>
      </c>
      <c r="AV565" s="169">
        <v>0</v>
      </c>
      <c r="AW565" s="169">
        <v>0</v>
      </c>
      <c r="AX565" s="169">
        <v>0</v>
      </c>
      <c r="AY565" s="169">
        <v>0</v>
      </c>
      <c r="AZ565" s="162">
        <v>0</v>
      </c>
      <c r="BA565" s="162">
        <v>0</v>
      </c>
      <c r="BB565" s="162">
        <v>0</v>
      </c>
      <c r="BC565" s="169">
        <v>0</v>
      </c>
      <c r="BD565" s="169">
        <v>0</v>
      </c>
      <c r="BE565" s="169">
        <v>0</v>
      </c>
      <c r="BF565" s="169">
        <v>0</v>
      </c>
      <c r="BG565" s="162">
        <v>0</v>
      </c>
      <c r="BH565" s="169">
        <v>0</v>
      </c>
      <c r="BI565" s="169">
        <v>0</v>
      </c>
      <c r="BJ565" s="169">
        <v>0</v>
      </c>
      <c r="BK565" s="162">
        <v>0</v>
      </c>
      <c r="BL565" s="169">
        <v>0</v>
      </c>
      <c r="BM565" s="169">
        <v>0</v>
      </c>
      <c r="BN565" s="169">
        <v>0</v>
      </c>
      <c r="BO565" s="169">
        <v>0</v>
      </c>
      <c r="BP565" s="169">
        <v>0</v>
      </c>
      <c r="BQ565" s="162">
        <v>0</v>
      </c>
      <c r="BR565" s="169">
        <v>0</v>
      </c>
      <c r="BS565" s="169">
        <v>0</v>
      </c>
      <c r="BT565" s="169">
        <v>4496</v>
      </c>
      <c r="BU565" s="161" t="s">
        <v>1240</v>
      </c>
      <c r="BV565" s="161" t="s">
        <v>1374</v>
      </c>
      <c r="BW565" s="161" t="s">
        <v>1178</v>
      </c>
      <c r="BX565" s="161" t="s">
        <v>1261</v>
      </c>
      <c r="BY565" s="161" t="s">
        <v>1491</v>
      </c>
      <c r="BZ565" s="161" t="s">
        <v>1261</v>
      </c>
      <c r="CA565" s="161" t="s">
        <v>1262</v>
      </c>
      <c r="CB565" s="161" t="s">
        <v>1261</v>
      </c>
      <c r="CC565" s="161" t="s">
        <v>1262</v>
      </c>
      <c r="CD565" s="161" t="s">
        <v>1753</v>
      </c>
      <c r="CE565" s="161" t="s">
        <v>1753</v>
      </c>
      <c r="CF565" s="161" t="s">
        <v>1753</v>
      </c>
      <c r="CG565" s="161" t="s">
        <v>1754</v>
      </c>
      <c r="CH565" s="161" t="s">
        <v>1755</v>
      </c>
      <c r="CK565" s="161" t="s">
        <v>1495</v>
      </c>
      <c r="CL565" s="161" t="s">
        <v>1496</v>
      </c>
    </row>
    <row r="566" spans="1:90" x14ac:dyDescent="0.25">
      <c r="A566" s="220">
        <v>3332</v>
      </c>
      <c r="B566" s="225" t="s">
        <v>1850</v>
      </c>
      <c r="C566" s="223" t="s">
        <v>1850</v>
      </c>
      <c r="D566" s="201" t="s">
        <v>1369</v>
      </c>
      <c r="E566" s="101" t="s">
        <v>2170</v>
      </c>
      <c r="F566" s="161" t="s">
        <v>1850</v>
      </c>
      <c r="G566" s="220" t="s">
        <v>1851</v>
      </c>
      <c r="H566" s="220" t="s">
        <v>1851</v>
      </c>
      <c r="I566" s="161" t="s">
        <v>1751</v>
      </c>
      <c r="J566" s="220" t="s">
        <v>1752</v>
      </c>
      <c r="L566" t="s">
        <v>3043</v>
      </c>
      <c r="M566" t="s">
        <v>3044</v>
      </c>
      <c r="N566" t="s">
        <v>3045</v>
      </c>
      <c r="O566" s="161" t="s">
        <v>1802</v>
      </c>
      <c r="P566" s="169">
        <v>0</v>
      </c>
      <c r="Q566" s="190">
        <v>0</v>
      </c>
      <c r="R566" s="162">
        <v>0</v>
      </c>
      <c r="S566" s="190">
        <v>0</v>
      </c>
      <c r="T566" s="190">
        <v>0</v>
      </c>
      <c r="U566" s="190">
        <v>0</v>
      </c>
      <c r="V566" s="162">
        <v>0</v>
      </c>
      <c r="W566" s="162">
        <v>0</v>
      </c>
      <c r="X566" s="190">
        <v>0</v>
      </c>
      <c r="Y566" s="190">
        <v>0</v>
      </c>
      <c r="Z566" s="190">
        <v>0</v>
      </c>
      <c r="AA566" s="162">
        <v>0</v>
      </c>
      <c r="AB566" s="162">
        <v>0</v>
      </c>
      <c r="AC566" s="169">
        <v>0</v>
      </c>
      <c r="AD566" s="169">
        <v>0</v>
      </c>
      <c r="AE566" s="169">
        <v>0</v>
      </c>
      <c r="AF566" s="162">
        <v>0</v>
      </c>
      <c r="AG566" s="162">
        <v>0</v>
      </c>
      <c r="AH566" s="169">
        <v>0</v>
      </c>
      <c r="AI566" s="169">
        <v>0</v>
      </c>
      <c r="AJ566" s="169">
        <v>0</v>
      </c>
      <c r="AK566" s="169">
        <v>0</v>
      </c>
      <c r="AL566" s="162">
        <v>0</v>
      </c>
      <c r="AM566" s="162">
        <v>0</v>
      </c>
      <c r="AN566" s="162">
        <v>0</v>
      </c>
      <c r="AO566" s="224">
        <v>0</v>
      </c>
      <c r="AP566" s="169">
        <v>0</v>
      </c>
      <c r="AQ566" s="169">
        <v>0</v>
      </c>
      <c r="AR566" s="169">
        <v>0</v>
      </c>
      <c r="AS566" s="162">
        <v>0</v>
      </c>
      <c r="AT566" s="162">
        <v>0</v>
      </c>
      <c r="AU566" s="162">
        <v>0</v>
      </c>
      <c r="AV566" s="169">
        <v>0</v>
      </c>
      <c r="AW566" s="169">
        <v>0</v>
      </c>
      <c r="AX566" s="169">
        <v>0</v>
      </c>
      <c r="AY566" s="169">
        <v>0</v>
      </c>
      <c r="AZ566" s="162">
        <v>0</v>
      </c>
      <c r="BA566" s="162">
        <v>0</v>
      </c>
      <c r="BB566" s="162">
        <v>0</v>
      </c>
      <c r="BC566" s="169">
        <v>0</v>
      </c>
      <c r="BD566" s="169">
        <v>0</v>
      </c>
      <c r="BE566" s="169">
        <v>0</v>
      </c>
      <c r="BF566" s="169">
        <v>0</v>
      </c>
      <c r="BG566" s="162">
        <v>0</v>
      </c>
      <c r="BH566" s="169">
        <v>0</v>
      </c>
      <c r="BI566" s="169">
        <v>0</v>
      </c>
      <c r="BJ566" s="169">
        <v>0</v>
      </c>
      <c r="BK566" s="162">
        <v>0</v>
      </c>
      <c r="BL566" s="169">
        <v>0</v>
      </c>
      <c r="BM566" s="169">
        <v>0</v>
      </c>
      <c r="BN566" s="169">
        <v>0</v>
      </c>
      <c r="BO566" s="169">
        <v>0</v>
      </c>
      <c r="BP566" s="169">
        <v>0</v>
      </c>
      <c r="BQ566" s="162">
        <v>0</v>
      </c>
      <c r="BR566" s="169">
        <v>0</v>
      </c>
      <c r="BS566" s="169">
        <v>0</v>
      </c>
      <c r="BT566" s="169">
        <v>3526</v>
      </c>
      <c r="BU566" s="161" t="s">
        <v>1240</v>
      </c>
      <c r="BV566" s="161" t="s">
        <v>1374</v>
      </c>
      <c r="BW566" s="161" t="s">
        <v>1178</v>
      </c>
      <c r="BX566" s="161" t="s">
        <v>1261</v>
      </c>
      <c r="BY566" s="161" t="s">
        <v>1491</v>
      </c>
      <c r="BZ566" s="161" t="s">
        <v>1261</v>
      </c>
      <c r="CA566" s="161" t="s">
        <v>1262</v>
      </c>
      <c r="CB566" s="161" t="s">
        <v>1261</v>
      </c>
      <c r="CC566" s="161" t="s">
        <v>1262</v>
      </c>
      <c r="CD566" s="161" t="s">
        <v>1753</v>
      </c>
      <c r="CE566" s="161" t="s">
        <v>1753</v>
      </c>
      <c r="CF566" s="161" t="s">
        <v>1753</v>
      </c>
      <c r="CG566" s="161" t="s">
        <v>1754</v>
      </c>
      <c r="CH566" s="161" t="s">
        <v>1755</v>
      </c>
      <c r="CK566" s="161" t="s">
        <v>1495</v>
      </c>
      <c r="CL566" s="161" t="s">
        <v>1496</v>
      </c>
    </row>
    <row r="567" spans="1:90" x14ac:dyDescent="0.25">
      <c r="A567" s="220">
        <v>3334</v>
      </c>
      <c r="B567" s="225" t="s">
        <v>1879</v>
      </c>
      <c r="C567" s="223" t="s">
        <v>1879</v>
      </c>
      <c r="D567" s="201" t="s">
        <v>1369</v>
      </c>
      <c r="E567" s="101" t="s">
        <v>2170</v>
      </c>
      <c r="F567" s="161" t="s">
        <v>1879</v>
      </c>
      <c r="G567" s="220" t="s">
        <v>1880</v>
      </c>
      <c r="H567" s="220" t="s">
        <v>1880</v>
      </c>
      <c r="I567" s="161" t="s">
        <v>1810</v>
      </c>
      <c r="J567" s="161" t="s">
        <v>1809</v>
      </c>
      <c r="L567" t="s">
        <v>3043</v>
      </c>
      <c r="M567" t="s">
        <v>3044</v>
      </c>
      <c r="N567" t="s">
        <v>3045</v>
      </c>
      <c r="O567" s="161" t="s">
        <v>1802</v>
      </c>
      <c r="P567" s="169">
        <v>0</v>
      </c>
      <c r="Q567" s="190">
        <v>0</v>
      </c>
      <c r="R567" s="162">
        <v>0</v>
      </c>
      <c r="S567" s="190">
        <v>0</v>
      </c>
      <c r="T567" s="190">
        <v>0</v>
      </c>
      <c r="U567" s="190">
        <v>0</v>
      </c>
      <c r="V567" s="162">
        <v>0</v>
      </c>
      <c r="W567" s="162">
        <v>0</v>
      </c>
      <c r="X567" s="190">
        <v>0</v>
      </c>
      <c r="Y567" s="190">
        <v>0</v>
      </c>
      <c r="Z567" s="190">
        <v>0</v>
      </c>
      <c r="AA567" s="162">
        <v>0</v>
      </c>
      <c r="AB567" s="162">
        <v>0</v>
      </c>
      <c r="AC567" s="169">
        <v>0</v>
      </c>
      <c r="AD567" s="169">
        <v>0</v>
      </c>
      <c r="AE567" s="169">
        <v>0</v>
      </c>
      <c r="AF567" s="162">
        <v>0</v>
      </c>
      <c r="AG567" s="162">
        <v>0</v>
      </c>
      <c r="AH567" s="169">
        <v>0</v>
      </c>
      <c r="AI567" s="169">
        <v>0</v>
      </c>
      <c r="AJ567" s="169">
        <v>0</v>
      </c>
      <c r="AK567" s="169">
        <v>0</v>
      </c>
      <c r="AL567" s="162">
        <v>0</v>
      </c>
      <c r="AM567" s="162">
        <v>0</v>
      </c>
      <c r="AN567" s="162">
        <v>0</v>
      </c>
      <c r="AO567" s="224">
        <v>0</v>
      </c>
      <c r="AP567" s="169">
        <v>0</v>
      </c>
      <c r="AQ567" s="169">
        <v>0</v>
      </c>
      <c r="AR567" s="169">
        <v>0</v>
      </c>
      <c r="AS567" s="162">
        <v>0</v>
      </c>
      <c r="AT567" s="162">
        <v>0</v>
      </c>
      <c r="AU567" s="162">
        <v>0</v>
      </c>
      <c r="AV567" s="169">
        <v>0</v>
      </c>
      <c r="AW567" s="169">
        <v>0</v>
      </c>
      <c r="AX567" s="169">
        <v>0</v>
      </c>
      <c r="AY567" s="169">
        <v>0</v>
      </c>
      <c r="AZ567" s="162">
        <v>0</v>
      </c>
      <c r="BA567" s="162">
        <v>0</v>
      </c>
      <c r="BB567" s="162">
        <v>0</v>
      </c>
      <c r="BC567" s="169">
        <v>0</v>
      </c>
      <c r="BD567" s="169">
        <v>0</v>
      </c>
      <c r="BE567" s="169">
        <v>0</v>
      </c>
      <c r="BF567" s="169">
        <v>0</v>
      </c>
      <c r="BG567" s="162">
        <v>0</v>
      </c>
      <c r="BH567" s="169">
        <v>0</v>
      </c>
      <c r="BI567" s="169">
        <v>0</v>
      </c>
      <c r="BJ567" s="169">
        <v>0</v>
      </c>
      <c r="BK567" s="162">
        <v>0</v>
      </c>
      <c r="BL567" s="169">
        <v>0</v>
      </c>
      <c r="BM567" s="169">
        <v>0</v>
      </c>
      <c r="BN567" s="169">
        <v>0</v>
      </c>
      <c r="BO567" s="169">
        <v>0</v>
      </c>
      <c r="BP567" s="169">
        <v>0</v>
      </c>
      <c r="BQ567" s="162">
        <v>0</v>
      </c>
      <c r="BR567" s="169">
        <v>0</v>
      </c>
      <c r="BS567" s="169">
        <v>0</v>
      </c>
      <c r="BT567" s="169">
        <v>2781</v>
      </c>
      <c r="BU567" s="161" t="s">
        <v>1240</v>
      </c>
      <c r="BV567" s="161" t="s">
        <v>1374</v>
      </c>
      <c r="BW567" s="161" t="s">
        <v>1178</v>
      </c>
      <c r="BX567" s="161" t="s">
        <v>1261</v>
      </c>
      <c r="BY567" s="161" t="s">
        <v>1491</v>
      </c>
      <c r="BZ567" s="161" t="s">
        <v>1261</v>
      </c>
      <c r="CA567" s="161" t="s">
        <v>1262</v>
      </c>
      <c r="CB567" s="161" t="s">
        <v>1261</v>
      </c>
      <c r="CC567" s="161" t="s">
        <v>1262</v>
      </c>
      <c r="CD567" s="161" t="s">
        <v>1811</v>
      </c>
      <c r="CE567" s="161" t="s">
        <v>1811</v>
      </c>
      <c r="CF567" s="161" t="s">
        <v>1811</v>
      </c>
      <c r="CG567" s="161" t="s">
        <v>1812</v>
      </c>
      <c r="CH567" s="161" t="s">
        <v>1813</v>
      </c>
      <c r="CK567" s="161" t="s">
        <v>1495</v>
      </c>
      <c r="CL567" s="161" t="s">
        <v>1496</v>
      </c>
    </row>
    <row r="568" spans="1:90" x14ac:dyDescent="0.25">
      <c r="A568" s="220">
        <v>3336</v>
      </c>
      <c r="B568" s="225" t="s">
        <v>1883</v>
      </c>
      <c r="C568" s="223" t="s">
        <v>1883</v>
      </c>
      <c r="D568" s="201" t="s">
        <v>1369</v>
      </c>
      <c r="E568" s="101" t="s">
        <v>2170</v>
      </c>
      <c r="F568" s="161" t="s">
        <v>1883</v>
      </c>
      <c r="G568" s="220" t="s">
        <v>1884</v>
      </c>
      <c r="H568" s="220" t="s">
        <v>1884</v>
      </c>
      <c r="I568" s="161" t="s">
        <v>1810</v>
      </c>
      <c r="J568" s="161" t="s">
        <v>1809</v>
      </c>
      <c r="L568" t="s">
        <v>3043</v>
      </c>
      <c r="M568" t="s">
        <v>3044</v>
      </c>
      <c r="N568" t="s">
        <v>3045</v>
      </c>
      <c r="O568" s="161" t="s">
        <v>1802</v>
      </c>
      <c r="P568" s="169">
        <v>0</v>
      </c>
      <c r="Q568" s="190">
        <v>0</v>
      </c>
      <c r="R568" s="162">
        <v>0</v>
      </c>
      <c r="S568" s="190">
        <v>0</v>
      </c>
      <c r="T568" s="190">
        <v>0</v>
      </c>
      <c r="U568" s="190">
        <v>0</v>
      </c>
      <c r="V568" s="162">
        <v>0</v>
      </c>
      <c r="W568" s="162">
        <v>0</v>
      </c>
      <c r="X568" s="190">
        <v>0</v>
      </c>
      <c r="Y568" s="190">
        <v>0</v>
      </c>
      <c r="Z568" s="190">
        <v>0</v>
      </c>
      <c r="AA568" s="162">
        <v>0</v>
      </c>
      <c r="AB568" s="162">
        <v>0</v>
      </c>
      <c r="AC568" s="169">
        <v>0</v>
      </c>
      <c r="AD568" s="169">
        <v>0</v>
      </c>
      <c r="AE568" s="169">
        <v>0</v>
      </c>
      <c r="AF568" s="162">
        <v>0</v>
      </c>
      <c r="AG568" s="162">
        <v>0</v>
      </c>
      <c r="AH568" s="169">
        <v>0</v>
      </c>
      <c r="AI568" s="169">
        <v>0</v>
      </c>
      <c r="AJ568" s="169">
        <v>0</v>
      </c>
      <c r="AK568" s="169">
        <v>0</v>
      </c>
      <c r="AL568" s="162">
        <v>0</v>
      </c>
      <c r="AM568" s="162">
        <v>0</v>
      </c>
      <c r="AN568" s="162">
        <v>0</v>
      </c>
      <c r="AO568" s="224">
        <v>0</v>
      </c>
      <c r="AP568" s="169">
        <v>0</v>
      </c>
      <c r="AQ568" s="169">
        <v>0</v>
      </c>
      <c r="AR568" s="169">
        <v>0</v>
      </c>
      <c r="AS568" s="162">
        <v>0</v>
      </c>
      <c r="AT568" s="162">
        <v>0</v>
      </c>
      <c r="AU568" s="162">
        <v>0</v>
      </c>
      <c r="AV568" s="169">
        <v>0</v>
      </c>
      <c r="AW568" s="169">
        <v>0</v>
      </c>
      <c r="AX568" s="169">
        <v>0</v>
      </c>
      <c r="AY568" s="169">
        <v>0</v>
      </c>
      <c r="AZ568" s="162">
        <v>0</v>
      </c>
      <c r="BA568" s="162">
        <v>0</v>
      </c>
      <c r="BB568" s="162">
        <v>0</v>
      </c>
      <c r="BC568" s="169">
        <v>0</v>
      </c>
      <c r="BD568" s="169">
        <v>0</v>
      </c>
      <c r="BE568" s="169">
        <v>0</v>
      </c>
      <c r="BF568" s="169">
        <v>0</v>
      </c>
      <c r="BG568" s="162">
        <v>0</v>
      </c>
      <c r="BH568" s="169">
        <v>0</v>
      </c>
      <c r="BI568" s="169">
        <v>0</v>
      </c>
      <c r="BJ568" s="169">
        <v>0</v>
      </c>
      <c r="BK568" s="162">
        <v>0</v>
      </c>
      <c r="BL568" s="169">
        <v>0</v>
      </c>
      <c r="BM568" s="169">
        <v>0</v>
      </c>
      <c r="BN568" s="169">
        <v>0</v>
      </c>
      <c r="BO568" s="169">
        <v>0</v>
      </c>
      <c r="BP568" s="169">
        <v>0</v>
      </c>
      <c r="BQ568" s="162">
        <v>0</v>
      </c>
      <c r="BR568" s="169">
        <v>0</v>
      </c>
      <c r="BS568" s="169">
        <v>0</v>
      </c>
      <c r="BT568" s="169">
        <v>1395</v>
      </c>
      <c r="BU568" s="161" t="s">
        <v>1240</v>
      </c>
      <c r="BV568" s="161" t="s">
        <v>1374</v>
      </c>
      <c r="BW568" s="161" t="s">
        <v>1178</v>
      </c>
      <c r="BX568" s="161" t="s">
        <v>1261</v>
      </c>
      <c r="BY568" s="161" t="s">
        <v>1491</v>
      </c>
      <c r="BZ568" s="161" t="s">
        <v>1261</v>
      </c>
      <c r="CA568" s="161" t="s">
        <v>1262</v>
      </c>
      <c r="CB568" s="161" t="s">
        <v>1261</v>
      </c>
      <c r="CC568" s="161" t="s">
        <v>1262</v>
      </c>
      <c r="CD568" s="161" t="s">
        <v>1811</v>
      </c>
      <c r="CE568" s="161" t="s">
        <v>1811</v>
      </c>
      <c r="CF568" s="161" t="s">
        <v>1811</v>
      </c>
      <c r="CG568" s="161" t="s">
        <v>1812</v>
      </c>
      <c r="CH568" s="161" t="s">
        <v>1813</v>
      </c>
      <c r="CK568" s="161" t="s">
        <v>1495</v>
      </c>
      <c r="CL568" s="161" t="s">
        <v>1496</v>
      </c>
    </row>
    <row r="569" spans="1:90" x14ac:dyDescent="0.25">
      <c r="A569" s="220">
        <v>3338</v>
      </c>
      <c r="B569" s="225" t="s">
        <v>1887</v>
      </c>
      <c r="C569" s="223" t="s">
        <v>1887</v>
      </c>
      <c r="D569" s="201" t="s">
        <v>1369</v>
      </c>
      <c r="E569" s="101" t="s">
        <v>2170</v>
      </c>
      <c r="F569" s="161" t="s">
        <v>1887</v>
      </c>
      <c r="G569" s="220" t="s">
        <v>1888</v>
      </c>
      <c r="H569" s="220" t="s">
        <v>1888</v>
      </c>
      <c r="I569" s="161" t="s">
        <v>1810</v>
      </c>
      <c r="J569" s="161" t="s">
        <v>1809</v>
      </c>
      <c r="L569" t="s">
        <v>3043</v>
      </c>
      <c r="M569" t="s">
        <v>3044</v>
      </c>
      <c r="N569" t="s">
        <v>3045</v>
      </c>
      <c r="O569" s="161" t="s">
        <v>1802</v>
      </c>
      <c r="P569" s="169">
        <v>0</v>
      </c>
      <c r="Q569" s="190">
        <v>0</v>
      </c>
      <c r="R569" s="162">
        <v>0</v>
      </c>
      <c r="S569" s="190">
        <v>0</v>
      </c>
      <c r="T569" s="190">
        <v>0</v>
      </c>
      <c r="U569" s="190">
        <v>0</v>
      </c>
      <c r="V569" s="162">
        <v>0</v>
      </c>
      <c r="W569" s="162">
        <v>0</v>
      </c>
      <c r="X569" s="190">
        <v>0</v>
      </c>
      <c r="Y569" s="190">
        <v>0</v>
      </c>
      <c r="Z569" s="190">
        <v>0</v>
      </c>
      <c r="AA569" s="162">
        <v>0</v>
      </c>
      <c r="AB569" s="162">
        <v>0</v>
      </c>
      <c r="AC569" s="169">
        <v>0</v>
      </c>
      <c r="AD569" s="169">
        <v>0</v>
      </c>
      <c r="AE569" s="169">
        <v>0</v>
      </c>
      <c r="AF569" s="162">
        <v>0</v>
      </c>
      <c r="AG569" s="162">
        <v>0</v>
      </c>
      <c r="AH569" s="169">
        <v>0</v>
      </c>
      <c r="AI569" s="169">
        <v>0</v>
      </c>
      <c r="AJ569" s="169">
        <v>0</v>
      </c>
      <c r="AK569" s="169">
        <v>0</v>
      </c>
      <c r="AL569" s="162">
        <v>0</v>
      </c>
      <c r="AM569" s="162">
        <v>0</v>
      </c>
      <c r="AN569" s="162">
        <v>0</v>
      </c>
      <c r="AO569" s="224">
        <v>0</v>
      </c>
      <c r="AP569" s="169">
        <v>0</v>
      </c>
      <c r="AQ569" s="169">
        <v>0</v>
      </c>
      <c r="AR569" s="169">
        <v>0</v>
      </c>
      <c r="AS569" s="162">
        <v>0</v>
      </c>
      <c r="AT569" s="162">
        <v>0</v>
      </c>
      <c r="AU569" s="162">
        <v>0</v>
      </c>
      <c r="AV569" s="169">
        <v>0</v>
      </c>
      <c r="AW569" s="169">
        <v>0</v>
      </c>
      <c r="AX569" s="169">
        <v>0</v>
      </c>
      <c r="AY569" s="169">
        <v>0</v>
      </c>
      <c r="AZ569" s="162">
        <v>0</v>
      </c>
      <c r="BA569" s="162">
        <v>0</v>
      </c>
      <c r="BB569" s="162">
        <v>0</v>
      </c>
      <c r="BC569" s="169">
        <v>0</v>
      </c>
      <c r="BD569" s="169">
        <v>0</v>
      </c>
      <c r="BE569" s="169">
        <v>0</v>
      </c>
      <c r="BF569" s="169">
        <v>0</v>
      </c>
      <c r="BG569" s="162">
        <v>0</v>
      </c>
      <c r="BH569" s="169">
        <v>0</v>
      </c>
      <c r="BI569" s="169">
        <v>0</v>
      </c>
      <c r="BJ569" s="169">
        <v>0</v>
      </c>
      <c r="BK569" s="162">
        <v>0</v>
      </c>
      <c r="BL569" s="169">
        <v>0</v>
      </c>
      <c r="BM569" s="169">
        <v>0</v>
      </c>
      <c r="BN569" s="169">
        <v>0</v>
      </c>
      <c r="BO569" s="169">
        <v>0</v>
      </c>
      <c r="BP569" s="169">
        <v>0</v>
      </c>
      <c r="BQ569" s="162">
        <v>0</v>
      </c>
      <c r="BR569" s="169">
        <v>0</v>
      </c>
      <c r="BS569" s="169">
        <v>0</v>
      </c>
      <c r="BT569" s="169">
        <v>2486</v>
      </c>
      <c r="BU569" s="161" t="s">
        <v>1240</v>
      </c>
      <c r="BV569" s="161" t="s">
        <v>1374</v>
      </c>
      <c r="BW569" s="161" t="s">
        <v>1178</v>
      </c>
      <c r="BX569" s="161" t="s">
        <v>1261</v>
      </c>
      <c r="BY569" s="161" t="s">
        <v>1491</v>
      </c>
      <c r="BZ569" s="161" t="s">
        <v>1261</v>
      </c>
      <c r="CA569" s="161" t="s">
        <v>1262</v>
      </c>
      <c r="CB569" s="161" t="s">
        <v>1261</v>
      </c>
      <c r="CC569" s="161" t="s">
        <v>1262</v>
      </c>
      <c r="CD569" s="161" t="s">
        <v>1811</v>
      </c>
      <c r="CE569" s="161" t="s">
        <v>1811</v>
      </c>
      <c r="CF569" s="161" t="s">
        <v>1811</v>
      </c>
      <c r="CG569" s="161" t="s">
        <v>1812</v>
      </c>
      <c r="CH569" s="161" t="s">
        <v>1813</v>
      </c>
      <c r="CK569" s="161" t="s">
        <v>1495</v>
      </c>
      <c r="CL569" s="161" t="s">
        <v>1496</v>
      </c>
    </row>
    <row r="570" spans="1:90" x14ac:dyDescent="0.25">
      <c r="A570" s="161">
        <v>3401</v>
      </c>
      <c r="B570" s="201" t="s">
        <v>1571</v>
      </c>
      <c r="C570" s="161" t="s">
        <v>1571</v>
      </c>
      <c r="D570" s="201" t="s">
        <v>2169</v>
      </c>
      <c r="E570" s="207" t="s">
        <v>2170</v>
      </c>
      <c r="F570" s="161" t="s">
        <v>1571</v>
      </c>
      <c r="G570" s="161" t="s">
        <v>1572</v>
      </c>
      <c r="H570" s="161" t="s">
        <v>3036</v>
      </c>
      <c r="I570" s="161" t="s">
        <v>1573</v>
      </c>
      <c r="J570" s="161" t="s">
        <v>1574</v>
      </c>
      <c r="L570" s="161" t="s">
        <v>1564</v>
      </c>
      <c r="M570" t="s">
        <v>1565</v>
      </c>
      <c r="N570" t="s">
        <v>1566</v>
      </c>
      <c r="O570" s="161" t="s">
        <v>1575</v>
      </c>
      <c r="P570" s="169">
        <v>0</v>
      </c>
      <c r="Q570" s="190">
        <v>0</v>
      </c>
      <c r="R570" s="162">
        <v>0</v>
      </c>
      <c r="S570" s="190">
        <v>0</v>
      </c>
      <c r="T570" s="190">
        <v>0</v>
      </c>
      <c r="U570" s="190">
        <v>0</v>
      </c>
      <c r="V570" s="162">
        <v>0</v>
      </c>
      <c r="W570" s="162">
        <v>0</v>
      </c>
      <c r="X570" s="190">
        <v>0</v>
      </c>
      <c r="Y570" s="190">
        <v>0</v>
      </c>
      <c r="Z570" s="190">
        <v>0</v>
      </c>
      <c r="AA570" s="162">
        <v>0</v>
      </c>
      <c r="AB570" s="162">
        <v>0</v>
      </c>
      <c r="AC570" s="169">
        <v>0</v>
      </c>
      <c r="AD570" s="169">
        <v>0</v>
      </c>
      <c r="AE570" s="169">
        <v>0</v>
      </c>
      <c r="AF570" s="162">
        <v>0</v>
      </c>
      <c r="AG570" s="162">
        <v>0</v>
      </c>
      <c r="AH570" s="169">
        <v>0</v>
      </c>
      <c r="AI570" s="169">
        <v>0</v>
      </c>
      <c r="AJ570" s="169">
        <v>0</v>
      </c>
      <c r="AK570" s="169">
        <v>0</v>
      </c>
      <c r="AL570" s="162">
        <v>0</v>
      </c>
      <c r="AM570" s="162">
        <v>0</v>
      </c>
      <c r="AN570" s="162">
        <v>0</v>
      </c>
      <c r="AO570" s="224">
        <v>0</v>
      </c>
      <c r="AP570" s="169">
        <v>0</v>
      </c>
      <c r="AQ570" s="169">
        <v>0</v>
      </c>
      <c r="AR570" s="169">
        <v>0</v>
      </c>
      <c r="AS570" s="162">
        <v>0</v>
      </c>
      <c r="AT570" s="162">
        <v>0</v>
      </c>
      <c r="AU570" s="162">
        <v>0</v>
      </c>
      <c r="AV570" s="169">
        <v>0</v>
      </c>
      <c r="AW570" s="169">
        <v>0</v>
      </c>
      <c r="AX570" s="169">
        <v>0</v>
      </c>
      <c r="AY570" s="169">
        <v>0</v>
      </c>
      <c r="AZ570" s="162">
        <v>0</v>
      </c>
      <c r="BA570" s="162">
        <v>0</v>
      </c>
      <c r="BB570" s="162">
        <v>0</v>
      </c>
      <c r="BC570" s="169">
        <v>0</v>
      </c>
      <c r="BD570" s="169">
        <v>0</v>
      </c>
      <c r="BE570" s="169">
        <v>0</v>
      </c>
      <c r="BF570" s="169">
        <v>0</v>
      </c>
      <c r="BG570" s="162">
        <v>0</v>
      </c>
      <c r="BH570" s="169">
        <v>0</v>
      </c>
      <c r="BI570" s="169">
        <v>0</v>
      </c>
      <c r="BJ570" s="169">
        <v>17829</v>
      </c>
      <c r="BK570" s="162">
        <v>0.91966127824333388</v>
      </c>
      <c r="BL570" s="169">
        <v>16396.6409298004</v>
      </c>
      <c r="BM570" s="169">
        <v>21559</v>
      </c>
      <c r="BN570" s="169">
        <v>17851</v>
      </c>
      <c r="BO570" s="169">
        <v>21585.60261371922</v>
      </c>
      <c r="BP570" s="169">
        <v>17949</v>
      </c>
      <c r="BQ570" s="162">
        <v>1.2216694301972679</v>
      </c>
      <c r="BR570" s="169">
        <f t="shared" ref="BR570:BR601" si="2">BP570*BQ570</f>
        <v>21927.744602610761</v>
      </c>
      <c r="BS570" s="169">
        <v>17966</v>
      </c>
      <c r="BT570" s="169">
        <v>18058</v>
      </c>
      <c r="BU570" s="161" t="s">
        <v>1240</v>
      </c>
      <c r="BV570" s="161" t="s">
        <v>1374</v>
      </c>
      <c r="BW570" s="161" t="s">
        <v>1172</v>
      </c>
      <c r="BX570" s="161" t="s">
        <v>1238</v>
      </c>
      <c r="BY570" s="161" t="s">
        <v>1418</v>
      </c>
      <c r="BZ570" s="161" t="s">
        <v>1238</v>
      </c>
      <c r="CA570" s="161" t="s">
        <v>1239</v>
      </c>
      <c r="CB570" s="161" t="s">
        <v>1238</v>
      </c>
      <c r="CC570" s="161" t="s">
        <v>1239</v>
      </c>
      <c r="CD570" s="161" t="s">
        <v>1546</v>
      </c>
      <c r="CE570" s="161" t="s">
        <v>1546</v>
      </c>
      <c r="CF570" s="161" t="s">
        <v>1546</v>
      </c>
      <c r="CG570" s="161" t="s">
        <v>1547</v>
      </c>
      <c r="CH570" s="161" t="s">
        <v>1548</v>
      </c>
      <c r="CK570" s="161" t="s">
        <v>1422</v>
      </c>
      <c r="CL570" s="161" t="s">
        <v>1423</v>
      </c>
    </row>
    <row r="571" spans="1:90" x14ac:dyDescent="0.25">
      <c r="A571" s="161">
        <v>3403</v>
      </c>
      <c r="B571" s="201" t="s">
        <v>1578</v>
      </c>
      <c r="C571" s="161" t="s">
        <v>1578</v>
      </c>
      <c r="D571" s="201" t="s">
        <v>2169</v>
      </c>
      <c r="E571" s="207" t="s">
        <v>2170</v>
      </c>
      <c r="F571" s="161" t="s">
        <v>1578</v>
      </c>
      <c r="G571" s="161" t="s">
        <v>497</v>
      </c>
      <c r="H571" s="161" t="s">
        <v>3036</v>
      </c>
      <c r="I571" s="161" t="s">
        <v>1579</v>
      </c>
      <c r="J571" s="161" t="s">
        <v>1580</v>
      </c>
      <c r="L571" t="s">
        <v>3092</v>
      </c>
      <c r="M571" s="161" t="s">
        <v>3093</v>
      </c>
      <c r="N571" t="s">
        <v>3094</v>
      </c>
      <c r="O571" s="161" t="s">
        <v>1575</v>
      </c>
      <c r="P571" s="169">
        <v>0</v>
      </c>
      <c r="Q571" s="190">
        <v>0</v>
      </c>
      <c r="R571" s="162">
        <v>0</v>
      </c>
      <c r="S571" s="190">
        <v>0</v>
      </c>
      <c r="T571" s="190">
        <v>0</v>
      </c>
      <c r="U571" s="190">
        <v>0</v>
      </c>
      <c r="V571" s="162">
        <v>0</v>
      </c>
      <c r="W571" s="162">
        <v>0</v>
      </c>
      <c r="X571" s="190">
        <v>0</v>
      </c>
      <c r="Y571" s="190">
        <v>0</v>
      </c>
      <c r="Z571" s="190">
        <v>0</v>
      </c>
      <c r="AA571" s="162">
        <v>0</v>
      </c>
      <c r="AB571" s="162">
        <v>0</v>
      </c>
      <c r="AC571" s="169">
        <v>0</v>
      </c>
      <c r="AD571" s="169">
        <v>0</v>
      </c>
      <c r="AE571" s="169">
        <v>0</v>
      </c>
      <c r="AF571" s="162">
        <v>0</v>
      </c>
      <c r="AG571" s="162">
        <v>0</v>
      </c>
      <c r="AH571" s="169">
        <v>0</v>
      </c>
      <c r="AI571" s="169">
        <v>0</v>
      </c>
      <c r="AJ571" s="169">
        <v>0</v>
      </c>
      <c r="AK571" s="169">
        <v>0</v>
      </c>
      <c r="AL571" s="162">
        <v>0</v>
      </c>
      <c r="AM571" s="162">
        <v>0</v>
      </c>
      <c r="AN571" s="162">
        <v>0</v>
      </c>
      <c r="AO571" s="224">
        <v>0</v>
      </c>
      <c r="AP571" s="169">
        <v>0</v>
      </c>
      <c r="AQ571" s="169">
        <v>0</v>
      </c>
      <c r="AR571" s="169">
        <v>0</v>
      </c>
      <c r="AS571" s="162">
        <v>0</v>
      </c>
      <c r="AT571" s="162">
        <v>0</v>
      </c>
      <c r="AU571" s="162">
        <v>0</v>
      </c>
      <c r="AV571" s="169">
        <v>0</v>
      </c>
      <c r="AW571" s="169">
        <v>0</v>
      </c>
      <c r="AX571" s="169">
        <v>0</v>
      </c>
      <c r="AY571" s="169">
        <v>0</v>
      </c>
      <c r="AZ571" s="162">
        <v>0</v>
      </c>
      <c r="BA571" s="162">
        <v>0</v>
      </c>
      <c r="BB571" s="162">
        <v>0</v>
      </c>
      <c r="BC571" s="169">
        <v>0</v>
      </c>
      <c r="BD571" s="169">
        <v>0</v>
      </c>
      <c r="BE571" s="169">
        <v>0</v>
      </c>
      <c r="BF571" s="169">
        <v>0</v>
      </c>
      <c r="BG571" s="162">
        <v>0</v>
      </c>
      <c r="BH571" s="169">
        <v>0</v>
      </c>
      <c r="BI571" s="169">
        <v>0</v>
      </c>
      <c r="BJ571" s="169">
        <v>31369</v>
      </c>
      <c r="BK571" s="162">
        <v>0.920685288502882</v>
      </c>
      <c r="BL571" s="169">
        <v>28880.976815046906</v>
      </c>
      <c r="BM571" s="169">
        <v>35094</v>
      </c>
      <c r="BN571" s="169">
        <v>31509</v>
      </c>
      <c r="BO571" s="169">
        <v>35250.624693168415</v>
      </c>
      <c r="BP571" s="169">
        <v>31999</v>
      </c>
      <c r="BQ571" s="162">
        <v>1.1048961290578097</v>
      </c>
      <c r="BR571" s="169">
        <f t="shared" si="2"/>
        <v>35355.571233720853</v>
      </c>
      <c r="BS571" s="169">
        <v>32382</v>
      </c>
      <c r="BT571" s="169">
        <v>32879</v>
      </c>
      <c r="BU571" s="161" t="s">
        <v>1240</v>
      </c>
      <c r="BV571" s="161" t="s">
        <v>1374</v>
      </c>
      <c r="BW571" s="161" t="s">
        <v>1176</v>
      </c>
      <c r="BX571" s="161" t="s">
        <v>1250</v>
      </c>
      <c r="BY571" s="161" t="s">
        <v>1581</v>
      </c>
      <c r="BZ571" s="161" t="s">
        <v>1250</v>
      </c>
      <c r="CA571" s="161" t="s">
        <v>1251</v>
      </c>
      <c r="CB571" s="161" t="s">
        <v>1250</v>
      </c>
      <c r="CC571" s="161" t="s">
        <v>1251</v>
      </c>
      <c r="CD571" s="161" t="s">
        <v>1582</v>
      </c>
      <c r="CE571" s="161" t="s">
        <v>1582</v>
      </c>
      <c r="CF571" s="161" t="s">
        <v>1582</v>
      </c>
      <c r="CG571" s="161" t="s">
        <v>1583</v>
      </c>
      <c r="CH571" s="161" t="s">
        <v>1584</v>
      </c>
      <c r="CK571" s="161" t="s">
        <v>1585</v>
      </c>
      <c r="CL571" s="161" t="s">
        <v>1586</v>
      </c>
    </row>
    <row r="572" spans="1:90" x14ac:dyDescent="0.25">
      <c r="A572" s="161">
        <v>3405</v>
      </c>
      <c r="B572" s="201" t="s">
        <v>1678</v>
      </c>
      <c r="C572" s="161" t="s">
        <v>1678</v>
      </c>
      <c r="D572" s="201" t="s">
        <v>2169</v>
      </c>
      <c r="E572" s="207" t="s">
        <v>2170</v>
      </c>
      <c r="F572" s="161" t="s">
        <v>1678</v>
      </c>
      <c r="G572" s="161" t="s">
        <v>500</v>
      </c>
      <c r="H572" s="161" t="s">
        <v>3036</v>
      </c>
      <c r="I572" s="161" t="s">
        <v>1679</v>
      </c>
      <c r="J572" s="161" t="s">
        <v>1680</v>
      </c>
      <c r="L572" t="s">
        <v>3092</v>
      </c>
      <c r="M572" s="161" t="s">
        <v>3093</v>
      </c>
      <c r="N572" t="s">
        <v>3094</v>
      </c>
      <c r="O572" s="161" t="s">
        <v>1575</v>
      </c>
      <c r="P572" s="169">
        <v>0</v>
      </c>
      <c r="Q572" s="190">
        <v>0</v>
      </c>
      <c r="R572" s="162">
        <v>0</v>
      </c>
      <c r="S572" s="190">
        <v>0</v>
      </c>
      <c r="T572" s="190">
        <v>0</v>
      </c>
      <c r="U572" s="190">
        <v>0</v>
      </c>
      <c r="V572" s="162">
        <v>0</v>
      </c>
      <c r="W572" s="162">
        <v>0</v>
      </c>
      <c r="X572" s="190">
        <v>0</v>
      </c>
      <c r="Y572" s="190">
        <v>0</v>
      </c>
      <c r="Z572" s="190">
        <v>0</v>
      </c>
      <c r="AA572" s="162">
        <v>0</v>
      </c>
      <c r="AB572" s="162">
        <v>0</v>
      </c>
      <c r="AC572" s="169">
        <v>0</v>
      </c>
      <c r="AD572" s="169">
        <v>0</v>
      </c>
      <c r="AE572" s="169">
        <v>0</v>
      </c>
      <c r="AF572" s="162">
        <v>0</v>
      </c>
      <c r="AG572" s="162">
        <v>0</v>
      </c>
      <c r="AH572" s="169">
        <v>0</v>
      </c>
      <c r="AI572" s="169">
        <v>0</v>
      </c>
      <c r="AJ572" s="169">
        <v>0</v>
      </c>
      <c r="AK572" s="169">
        <v>0</v>
      </c>
      <c r="AL572" s="162">
        <v>0</v>
      </c>
      <c r="AM572" s="162">
        <v>0</v>
      </c>
      <c r="AN572" s="162">
        <v>0</v>
      </c>
      <c r="AO572" s="224">
        <v>0</v>
      </c>
      <c r="AP572" s="169">
        <v>0</v>
      </c>
      <c r="AQ572" s="169">
        <v>0</v>
      </c>
      <c r="AR572" s="169">
        <v>0</v>
      </c>
      <c r="AS572" s="162">
        <v>0</v>
      </c>
      <c r="AT572" s="162">
        <v>0</v>
      </c>
      <c r="AU572" s="162">
        <v>0</v>
      </c>
      <c r="AV572" s="169">
        <v>0</v>
      </c>
      <c r="AW572" s="169">
        <v>0</v>
      </c>
      <c r="AX572" s="169">
        <v>0</v>
      </c>
      <c r="AY572" s="169">
        <v>0</v>
      </c>
      <c r="AZ572" s="162">
        <v>0</v>
      </c>
      <c r="BA572" s="162">
        <v>0</v>
      </c>
      <c r="BB572" s="162">
        <v>0</v>
      </c>
      <c r="BC572" s="169">
        <v>0</v>
      </c>
      <c r="BD572" s="169">
        <v>0</v>
      </c>
      <c r="BE572" s="169">
        <v>0</v>
      </c>
      <c r="BF572" s="169">
        <v>0</v>
      </c>
      <c r="BG572" s="162">
        <v>0</v>
      </c>
      <c r="BH572" s="169">
        <v>0</v>
      </c>
      <c r="BI572" s="169">
        <v>0</v>
      </c>
      <c r="BJ572" s="169">
        <v>28345</v>
      </c>
      <c r="BK572" s="162">
        <v>0.91798770442922195</v>
      </c>
      <c r="BL572" s="169">
        <v>26020.361482046297</v>
      </c>
      <c r="BM572" s="169">
        <v>28980</v>
      </c>
      <c r="BN572" s="169">
        <v>28493</v>
      </c>
      <c r="BO572" s="169">
        <v>29131.315575939319</v>
      </c>
      <c r="BP572" s="169">
        <v>28425</v>
      </c>
      <c r="BQ572" s="162">
        <v>1.0100610329235251</v>
      </c>
      <c r="BR572" s="169">
        <f t="shared" si="2"/>
        <v>28710.9848608512</v>
      </c>
      <c r="BS572" s="169">
        <v>28560</v>
      </c>
      <c r="BT572" s="169">
        <v>28768</v>
      </c>
      <c r="BU572" s="161" t="s">
        <v>1240</v>
      </c>
      <c r="BV572" s="161" t="s">
        <v>1374</v>
      </c>
      <c r="BW572" s="161" t="s">
        <v>1176</v>
      </c>
      <c r="BX572" s="161" t="s">
        <v>1250</v>
      </c>
      <c r="BY572" s="161" t="s">
        <v>1581</v>
      </c>
      <c r="BZ572" s="161" t="s">
        <v>1250</v>
      </c>
      <c r="CA572" s="161" t="s">
        <v>1251</v>
      </c>
      <c r="CB572" s="161" t="s">
        <v>1250</v>
      </c>
      <c r="CC572" s="161" t="s">
        <v>1251</v>
      </c>
      <c r="CD572" s="161" t="s">
        <v>1681</v>
      </c>
      <c r="CE572" s="161" t="s">
        <v>1681</v>
      </c>
      <c r="CF572" s="161" t="s">
        <v>1681</v>
      </c>
      <c r="CG572" s="161" t="s">
        <v>1682</v>
      </c>
      <c r="CH572" s="161" t="s">
        <v>1683</v>
      </c>
      <c r="CK572" s="161" t="s">
        <v>1585</v>
      </c>
      <c r="CL572" s="161" t="s">
        <v>1586</v>
      </c>
    </row>
    <row r="573" spans="1:90" x14ac:dyDescent="0.25">
      <c r="A573" s="161">
        <v>3407</v>
      </c>
      <c r="B573" s="201" t="s">
        <v>1686</v>
      </c>
      <c r="C573" s="161" t="s">
        <v>1686</v>
      </c>
      <c r="D573" s="201" t="s">
        <v>2169</v>
      </c>
      <c r="E573" s="207" t="s">
        <v>2170</v>
      </c>
      <c r="F573" s="161" t="s">
        <v>1686</v>
      </c>
      <c r="G573" s="161" t="s">
        <v>1687</v>
      </c>
      <c r="H573" s="161" t="s">
        <v>3036</v>
      </c>
      <c r="I573" s="161" t="s">
        <v>1688</v>
      </c>
      <c r="J573" s="161" t="s">
        <v>1689</v>
      </c>
      <c r="L573" t="s">
        <v>3092</v>
      </c>
      <c r="M573" s="161" t="s">
        <v>3093</v>
      </c>
      <c r="N573" t="s">
        <v>3094</v>
      </c>
      <c r="O573" s="161" t="s">
        <v>1575</v>
      </c>
      <c r="P573" s="169">
        <v>0</v>
      </c>
      <c r="Q573" s="190">
        <v>0</v>
      </c>
      <c r="R573" s="162">
        <v>0</v>
      </c>
      <c r="S573" s="190">
        <v>0</v>
      </c>
      <c r="T573" s="190">
        <v>0</v>
      </c>
      <c r="U573" s="190">
        <v>0</v>
      </c>
      <c r="V573" s="162">
        <v>0</v>
      </c>
      <c r="W573" s="162">
        <v>0</v>
      </c>
      <c r="X573" s="190">
        <v>0</v>
      </c>
      <c r="Y573" s="190">
        <v>0</v>
      </c>
      <c r="Z573" s="190">
        <v>0</v>
      </c>
      <c r="AA573" s="162">
        <v>0</v>
      </c>
      <c r="AB573" s="162">
        <v>0</v>
      </c>
      <c r="AC573" s="169">
        <v>0</v>
      </c>
      <c r="AD573" s="169">
        <v>0</v>
      </c>
      <c r="AE573" s="169">
        <v>0</v>
      </c>
      <c r="AF573" s="162">
        <v>0</v>
      </c>
      <c r="AG573" s="162">
        <v>0</v>
      </c>
      <c r="AH573" s="169">
        <v>0</v>
      </c>
      <c r="AI573" s="169">
        <v>0</v>
      </c>
      <c r="AJ573" s="169">
        <v>0</v>
      </c>
      <c r="AK573" s="169">
        <v>0</v>
      </c>
      <c r="AL573" s="162">
        <v>0</v>
      </c>
      <c r="AM573" s="162">
        <v>0</v>
      </c>
      <c r="AN573" s="162">
        <v>0</v>
      </c>
      <c r="AO573" s="224">
        <v>0</v>
      </c>
      <c r="AP573" s="169">
        <v>0</v>
      </c>
      <c r="AQ573" s="169">
        <v>0</v>
      </c>
      <c r="AR573" s="169">
        <v>0</v>
      </c>
      <c r="AS573" s="162">
        <v>0</v>
      </c>
      <c r="AT573" s="162">
        <v>0</v>
      </c>
      <c r="AU573" s="162">
        <v>0</v>
      </c>
      <c r="AV573" s="169">
        <v>0</v>
      </c>
      <c r="AW573" s="169">
        <v>0</v>
      </c>
      <c r="AX573" s="169">
        <v>0</v>
      </c>
      <c r="AY573" s="169">
        <v>0</v>
      </c>
      <c r="AZ573" s="162">
        <v>0</v>
      </c>
      <c r="BA573" s="162">
        <v>0</v>
      </c>
      <c r="BB573" s="162">
        <v>0</v>
      </c>
      <c r="BC573" s="169">
        <v>0</v>
      </c>
      <c r="BD573" s="169">
        <v>0</v>
      </c>
      <c r="BE573" s="169">
        <v>0</v>
      </c>
      <c r="BF573" s="169">
        <v>0</v>
      </c>
      <c r="BG573" s="162">
        <v>0</v>
      </c>
      <c r="BH573" s="169">
        <v>0</v>
      </c>
      <c r="BI573" s="169">
        <v>0</v>
      </c>
      <c r="BJ573" s="169">
        <v>30560</v>
      </c>
      <c r="BK573" s="162">
        <v>0.926428127903415</v>
      </c>
      <c r="BL573" s="169">
        <v>28311.643588728362</v>
      </c>
      <c r="BM573" s="169">
        <v>33243</v>
      </c>
      <c r="BN573" s="169">
        <v>30395</v>
      </c>
      <c r="BO573" s="169">
        <v>33063.513907068067</v>
      </c>
      <c r="BP573" s="169">
        <v>30267</v>
      </c>
      <c r="BQ573" s="162">
        <v>1.0978890177297329</v>
      </c>
      <c r="BR573" s="169">
        <f t="shared" si="2"/>
        <v>33229.806899625823</v>
      </c>
      <c r="BS573" s="169">
        <v>30563</v>
      </c>
      <c r="BT573" s="169">
        <v>30903</v>
      </c>
      <c r="BU573" s="161" t="s">
        <v>1240</v>
      </c>
      <c r="BV573" s="161" t="s">
        <v>1374</v>
      </c>
      <c r="BW573" s="161" t="s">
        <v>1176</v>
      </c>
      <c r="BX573" s="161" t="s">
        <v>1250</v>
      </c>
      <c r="BY573" s="161" t="s">
        <v>1581</v>
      </c>
      <c r="BZ573" s="161" t="s">
        <v>1250</v>
      </c>
      <c r="CA573" s="161" t="s">
        <v>1251</v>
      </c>
      <c r="CB573" s="161" t="s">
        <v>1250</v>
      </c>
      <c r="CC573" s="161" t="s">
        <v>1251</v>
      </c>
      <c r="CD573" s="161" t="s">
        <v>1690</v>
      </c>
      <c r="CE573" s="161" t="s">
        <v>1690</v>
      </c>
      <c r="CF573" s="161" t="s">
        <v>1690</v>
      </c>
      <c r="CG573" s="161" t="s">
        <v>1691</v>
      </c>
      <c r="CH573" s="161" t="s">
        <v>1692</v>
      </c>
      <c r="CK573" s="161" t="s">
        <v>1585</v>
      </c>
      <c r="CL573" s="161" t="s">
        <v>1586</v>
      </c>
    </row>
    <row r="574" spans="1:90" x14ac:dyDescent="0.25">
      <c r="A574" s="161">
        <v>3411</v>
      </c>
      <c r="B574" s="201" t="s">
        <v>1589</v>
      </c>
      <c r="C574" s="161" t="s">
        <v>1589</v>
      </c>
      <c r="D574" s="201" t="s">
        <v>2169</v>
      </c>
      <c r="E574" s="207" t="s">
        <v>2170</v>
      </c>
      <c r="F574" s="161" t="s">
        <v>1589</v>
      </c>
      <c r="G574" s="161" t="s">
        <v>1590</v>
      </c>
      <c r="H574" s="161" t="s">
        <v>3036</v>
      </c>
      <c r="I574" s="161" t="s">
        <v>1579</v>
      </c>
      <c r="J574" s="161" t="s">
        <v>1580</v>
      </c>
      <c r="L574" t="s">
        <v>3092</v>
      </c>
      <c r="M574" s="161" t="s">
        <v>3093</v>
      </c>
      <c r="N574" t="s">
        <v>3094</v>
      </c>
      <c r="O574" s="161" t="s">
        <v>1575</v>
      </c>
      <c r="P574" s="169">
        <v>0</v>
      </c>
      <c r="Q574" s="190">
        <v>0</v>
      </c>
      <c r="R574" s="162">
        <v>0</v>
      </c>
      <c r="S574" s="190">
        <v>0</v>
      </c>
      <c r="T574" s="190">
        <v>0</v>
      </c>
      <c r="U574" s="190">
        <v>0</v>
      </c>
      <c r="V574" s="162">
        <v>0</v>
      </c>
      <c r="W574" s="162">
        <v>0</v>
      </c>
      <c r="X574" s="190">
        <v>0</v>
      </c>
      <c r="Y574" s="190">
        <v>0</v>
      </c>
      <c r="Z574" s="190">
        <v>0</v>
      </c>
      <c r="AA574" s="162">
        <v>0</v>
      </c>
      <c r="AB574" s="162">
        <v>0</v>
      </c>
      <c r="AC574" s="169">
        <v>0</v>
      </c>
      <c r="AD574" s="169">
        <v>0</v>
      </c>
      <c r="AE574" s="169">
        <v>0</v>
      </c>
      <c r="AF574" s="162">
        <v>0</v>
      </c>
      <c r="AG574" s="162">
        <v>0</v>
      </c>
      <c r="AH574" s="169">
        <v>0</v>
      </c>
      <c r="AI574" s="169">
        <v>0</v>
      </c>
      <c r="AJ574" s="169">
        <v>0</v>
      </c>
      <c r="AK574" s="169">
        <v>0</v>
      </c>
      <c r="AL574" s="162">
        <v>0</v>
      </c>
      <c r="AM574" s="162">
        <v>0</v>
      </c>
      <c r="AN574" s="162">
        <v>0</v>
      </c>
      <c r="AO574" s="224">
        <v>0</v>
      </c>
      <c r="AP574" s="169">
        <v>0</v>
      </c>
      <c r="AQ574" s="169">
        <v>0</v>
      </c>
      <c r="AR574" s="169">
        <v>0</v>
      </c>
      <c r="AS574" s="162">
        <v>0</v>
      </c>
      <c r="AT574" s="162">
        <v>0</v>
      </c>
      <c r="AU574" s="162">
        <v>0</v>
      </c>
      <c r="AV574" s="169">
        <v>0</v>
      </c>
      <c r="AW574" s="169">
        <v>0</v>
      </c>
      <c r="AX574" s="169">
        <v>0</v>
      </c>
      <c r="AY574" s="169">
        <v>0</v>
      </c>
      <c r="AZ574" s="162">
        <v>0</v>
      </c>
      <c r="BA574" s="162">
        <v>0</v>
      </c>
      <c r="BB574" s="162">
        <v>0</v>
      </c>
      <c r="BC574" s="169">
        <v>0</v>
      </c>
      <c r="BD574" s="169">
        <v>0</v>
      </c>
      <c r="BE574" s="169">
        <v>0</v>
      </c>
      <c r="BF574" s="169">
        <v>0</v>
      </c>
      <c r="BG574" s="162">
        <v>0</v>
      </c>
      <c r="BH574" s="169">
        <v>0</v>
      </c>
      <c r="BI574" s="169">
        <v>0</v>
      </c>
      <c r="BJ574" s="169">
        <v>34768</v>
      </c>
      <c r="BK574" s="162">
        <v>0.93224290170802804</v>
      </c>
      <c r="BL574" s="169">
        <v>32412.22120658472</v>
      </c>
      <c r="BM574" s="169">
        <v>38097</v>
      </c>
      <c r="BN574" s="169">
        <v>34897</v>
      </c>
      <c r="BO574" s="169">
        <v>38238.351616428896</v>
      </c>
      <c r="BP574" s="169">
        <v>35073</v>
      </c>
      <c r="BQ574" s="162">
        <v>1.1095308439304725</v>
      </c>
      <c r="BR574" s="169">
        <f t="shared" si="2"/>
        <v>38914.575289173459</v>
      </c>
      <c r="BS574" s="169">
        <v>35475</v>
      </c>
      <c r="BT574" s="169">
        <v>35612</v>
      </c>
      <c r="BU574" s="161" t="s">
        <v>1240</v>
      </c>
      <c r="BV574" s="161" t="s">
        <v>1374</v>
      </c>
      <c r="BW574" s="161" t="s">
        <v>1176</v>
      </c>
      <c r="BX574" s="161" t="s">
        <v>1250</v>
      </c>
      <c r="BY574" s="161" t="s">
        <v>1581</v>
      </c>
      <c r="BZ574" s="161" t="s">
        <v>1250</v>
      </c>
      <c r="CA574" s="161" t="s">
        <v>1251</v>
      </c>
      <c r="CB574" s="161" t="s">
        <v>1250</v>
      </c>
      <c r="CC574" s="161" t="s">
        <v>1251</v>
      </c>
      <c r="CD574" s="161" t="s">
        <v>1582</v>
      </c>
      <c r="CE574" s="161" t="s">
        <v>1582</v>
      </c>
      <c r="CF574" s="161" t="s">
        <v>1582</v>
      </c>
      <c r="CG574" s="161" t="s">
        <v>1583</v>
      </c>
      <c r="CH574" s="161" t="s">
        <v>1584</v>
      </c>
      <c r="CK574" s="161" t="s">
        <v>1585</v>
      </c>
      <c r="CL574" s="161" t="s">
        <v>1586</v>
      </c>
    </row>
    <row r="575" spans="1:90" x14ac:dyDescent="0.25">
      <c r="A575" s="161">
        <v>3412</v>
      </c>
      <c r="B575" s="201" t="s">
        <v>1593</v>
      </c>
      <c r="C575" s="161" t="s">
        <v>1593</v>
      </c>
      <c r="D575" s="201" t="s">
        <v>2169</v>
      </c>
      <c r="E575" s="207" t="s">
        <v>2170</v>
      </c>
      <c r="F575" s="161" t="s">
        <v>1593</v>
      </c>
      <c r="G575" s="161" t="s">
        <v>1594</v>
      </c>
      <c r="H575" s="161" t="s">
        <v>3036</v>
      </c>
      <c r="I575" s="161" t="s">
        <v>1579</v>
      </c>
      <c r="J575" s="161" t="s">
        <v>1580</v>
      </c>
      <c r="L575" t="s">
        <v>3092</v>
      </c>
      <c r="M575" s="161" t="s">
        <v>3093</v>
      </c>
      <c r="N575" t="s">
        <v>3094</v>
      </c>
      <c r="O575" s="161" t="s">
        <v>1575</v>
      </c>
      <c r="P575" s="169">
        <v>0</v>
      </c>
      <c r="Q575" s="190">
        <v>0</v>
      </c>
      <c r="R575" s="162">
        <v>0</v>
      </c>
      <c r="S575" s="190">
        <v>0</v>
      </c>
      <c r="T575" s="190">
        <v>0</v>
      </c>
      <c r="U575" s="190">
        <v>0</v>
      </c>
      <c r="V575" s="162">
        <v>0</v>
      </c>
      <c r="W575" s="162">
        <v>0</v>
      </c>
      <c r="X575" s="190">
        <v>0</v>
      </c>
      <c r="Y575" s="190">
        <v>0</v>
      </c>
      <c r="Z575" s="190">
        <v>0</v>
      </c>
      <c r="AA575" s="162">
        <v>0</v>
      </c>
      <c r="AB575" s="162">
        <v>0</v>
      </c>
      <c r="AC575" s="169">
        <v>0</v>
      </c>
      <c r="AD575" s="169">
        <v>0</v>
      </c>
      <c r="AE575" s="169">
        <v>0</v>
      </c>
      <c r="AF575" s="162">
        <v>0</v>
      </c>
      <c r="AG575" s="162">
        <v>0</v>
      </c>
      <c r="AH575" s="169">
        <v>0</v>
      </c>
      <c r="AI575" s="169">
        <v>0</v>
      </c>
      <c r="AJ575" s="169">
        <v>0</v>
      </c>
      <c r="AK575" s="169">
        <v>0</v>
      </c>
      <c r="AL575" s="162">
        <v>0</v>
      </c>
      <c r="AM575" s="162">
        <v>0</v>
      </c>
      <c r="AN575" s="162">
        <v>0</v>
      </c>
      <c r="AO575" s="224">
        <v>0</v>
      </c>
      <c r="AP575" s="169">
        <v>0</v>
      </c>
      <c r="AQ575" s="169">
        <v>0</v>
      </c>
      <c r="AR575" s="169">
        <v>0</v>
      </c>
      <c r="AS575" s="162">
        <v>0</v>
      </c>
      <c r="AT575" s="162">
        <v>0</v>
      </c>
      <c r="AU575" s="162">
        <v>0</v>
      </c>
      <c r="AV575" s="169">
        <v>0</v>
      </c>
      <c r="AW575" s="169">
        <v>0</v>
      </c>
      <c r="AX575" s="169">
        <v>0</v>
      </c>
      <c r="AY575" s="169">
        <v>0</v>
      </c>
      <c r="AZ575" s="162">
        <v>0</v>
      </c>
      <c r="BA575" s="162">
        <v>0</v>
      </c>
      <c r="BB575" s="162">
        <v>0</v>
      </c>
      <c r="BC575" s="169">
        <v>0</v>
      </c>
      <c r="BD575" s="169">
        <v>0</v>
      </c>
      <c r="BE575" s="169">
        <v>0</v>
      </c>
      <c r="BF575" s="169">
        <v>0</v>
      </c>
      <c r="BG575" s="162">
        <v>0</v>
      </c>
      <c r="BH575" s="169">
        <v>0</v>
      </c>
      <c r="BI575" s="169">
        <v>0</v>
      </c>
      <c r="BJ575" s="169">
        <v>7674</v>
      </c>
      <c r="BK575" s="162">
        <v>0.93822034546171496</v>
      </c>
      <c r="BL575" s="169">
        <v>7199.9029310732003</v>
      </c>
      <c r="BM575" s="169">
        <v>8857</v>
      </c>
      <c r="BN575" s="169">
        <v>7625</v>
      </c>
      <c r="BO575" s="169">
        <v>8800.4463122230918</v>
      </c>
      <c r="BP575" s="169">
        <v>7715</v>
      </c>
      <c r="BQ575" s="162">
        <v>1.1662427427110491</v>
      </c>
      <c r="BR575" s="169">
        <f t="shared" si="2"/>
        <v>8997.5627600157441</v>
      </c>
      <c r="BS575" s="169">
        <v>7836</v>
      </c>
      <c r="BT575" s="169">
        <v>7929</v>
      </c>
      <c r="BU575" s="161" t="s">
        <v>1240</v>
      </c>
      <c r="BV575" s="161" t="s">
        <v>1374</v>
      </c>
      <c r="BW575" s="161" t="s">
        <v>1176</v>
      </c>
      <c r="BX575" s="161" t="s">
        <v>1250</v>
      </c>
      <c r="BY575" s="161" t="s">
        <v>1581</v>
      </c>
      <c r="BZ575" s="161" t="s">
        <v>1250</v>
      </c>
      <c r="CA575" s="161" t="s">
        <v>1251</v>
      </c>
      <c r="CB575" s="161" t="s">
        <v>1250</v>
      </c>
      <c r="CC575" s="161" t="s">
        <v>1251</v>
      </c>
      <c r="CD575" s="161" t="s">
        <v>1582</v>
      </c>
      <c r="CE575" s="161" t="s">
        <v>1582</v>
      </c>
      <c r="CF575" s="161" t="s">
        <v>1582</v>
      </c>
      <c r="CG575" s="161" t="s">
        <v>1583</v>
      </c>
      <c r="CH575" s="161" t="s">
        <v>1584</v>
      </c>
      <c r="CK575" s="161" t="s">
        <v>1585</v>
      </c>
      <c r="CL575" s="161" t="s">
        <v>1586</v>
      </c>
    </row>
    <row r="576" spans="1:90" x14ac:dyDescent="0.25">
      <c r="A576" s="161">
        <v>3413</v>
      </c>
      <c r="B576" s="201" t="s">
        <v>1597</v>
      </c>
      <c r="C576" s="161" t="s">
        <v>1597</v>
      </c>
      <c r="D576" s="201" t="s">
        <v>2169</v>
      </c>
      <c r="E576" s="207" t="s">
        <v>2170</v>
      </c>
      <c r="F576" s="161" t="s">
        <v>1597</v>
      </c>
      <c r="G576" s="161" t="s">
        <v>1598</v>
      </c>
      <c r="H576" s="161" t="s">
        <v>3036</v>
      </c>
      <c r="I576" s="161" t="s">
        <v>1579</v>
      </c>
      <c r="J576" s="161" t="s">
        <v>1580</v>
      </c>
      <c r="L576" t="s">
        <v>3092</v>
      </c>
      <c r="M576" s="161" t="s">
        <v>3093</v>
      </c>
      <c r="N576" t="s">
        <v>3094</v>
      </c>
      <c r="O576" s="161" t="s">
        <v>1575</v>
      </c>
      <c r="P576" s="169">
        <v>0</v>
      </c>
      <c r="Q576" s="190">
        <v>0</v>
      </c>
      <c r="R576" s="162">
        <v>0</v>
      </c>
      <c r="S576" s="190">
        <v>0</v>
      </c>
      <c r="T576" s="190">
        <v>0</v>
      </c>
      <c r="U576" s="190">
        <v>0</v>
      </c>
      <c r="V576" s="162">
        <v>0</v>
      </c>
      <c r="W576" s="162">
        <v>0</v>
      </c>
      <c r="X576" s="190">
        <v>0</v>
      </c>
      <c r="Y576" s="190">
        <v>0</v>
      </c>
      <c r="Z576" s="190">
        <v>0</v>
      </c>
      <c r="AA576" s="162">
        <v>0</v>
      </c>
      <c r="AB576" s="162">
        <v>0</v>
      </c>
      <c r="AC576" s="169">
        <v>0</v>
      </c>
      <c r="AD576" s="169">
        <v>0</v>
      </c>
      <c r="AE576" s="169">
        <v>0</v>
      </c>
      <c r="AF576" s="162">
        <v>0</v>
      </c>
      <c r="AG576" s="162">
        <v>0</v>
      </c>
      <c r="AH576" s="169">
        <v>0</v>
      </c>
      <c r="AI576" s="169">
        <v>0</v>
      </c>
      <c r="AJ576" s="169">
        <v>0</v>
      </c>
      <c r="AK576" s="169">
        <v>0</v>
      </c>
      <c r="AL576" s="162">
        <v>0</v>
      </c>
      <c r="AM576" s="162">
        <v>0</v>
      </c>
      <c r="AN576" s="162">
        <v>0</v>
      </c>
      <c r="AO576" s="224">
        <v>0</v>
      </c>
      <c r="AP576" s="169">
        <v>0</v>
      </c>
      <c r="AQ576" s="169">
        <v>0</v>
      </c>
      <c r="AR576" s="169">
        <v>0</v>
      </c>
      <c r="AS576" s="162">
        <v>0</v>
      </c>
      <c r="AT576" s="162">
        <v>0</v>
      </c>
      <c r="AU576" s="162">
        <v>0</v>
      </c>
      <c r="AV576" s="169">
        <v>0</v>
      </c>
      <c r="AW576" s="169">
        <v>0</v>
      </c>
      <c r="AX576" s="169">
        <v>0</v>
      </c>
      <c r="AY576" s="169">
        <v>0</v>
      </c>
      <c r="AZ576" s="162">
        <v>0</v>
      </c>
      <c r="BA576" s="162">
        <v>0</v>
      </c>
      <c r="BB576" s="162">
        <v>0</v>
      </c>
      <c r="BC576" s="169">
        <v>0</v>
      </c>
      <c r="BD576" s="169">
        <v>0</v>
      </c>
      <c r="BE576" s="169">
        <v>0</v>
      </c>
      <c r="BF576" s="169">
        <v>0</v>
      </c>
      <c r="BG576" s="162">
        <v>0</v>
      </c>
      <c r="BH576" s="169">
        <v>0</v>
      </c>
      <c r="BI576" s="169">
        <v>0</v>
      </c>
      <c r="BJ576" s="169">
        <v>21064</v>
      </c>
      <c r="BK576" s="162">
        <v>0.92089976731121803</v>
      </c>
      <c r="BL576" s="169">
        <v>19397.832698643495</v>
      </c>
      <c r="BM576" s="169">
        <v>23382</v>
      </c>
      <c r="BN576" s="169">
        <v>21072</v>
      </c>
      <c r="BO576" s="169">
        <v>23390.880364603112</v>
      </c>
      <c r="BP576" s="169">
        <v>21156</v>
      </c>
      <c r="BQ576" s="162">
        <v>1.0995765019166743</v>
      </c>
      <c r="BR576" s="169">
        <f t="shared" si="2"/>
        <v>23262.640474549164</v>
      </c>
      <c r="BS576" s="169">
        <v>21356</v>
      </c>
      <c r="BT576" s="169">
        <v>21605</v>
      </c>
      <c r="BU576" s="161" t="s">
        <v>1240</v>
      </c>
      <c r="BV576" s="161" t="s">
        <v>1374</v>
      </c>
      <c r="BW576" s="161" t="s">
        <v>1176</v>
      </c>
      <c r="BX576" s="161" t="s">
        <v>1250</v>
      </c>
      <c r="BY576" s="161" t="s">
        <v>1581</v>
      </c>
      <c r="BZ576" s="161" t="s">
        <v>1250</v>
      </c>
      <c r="CA576" s="161" t="s">
        <v>1251</v>
      </c>
      <c r="CB576" s="161" t="s">
        <v>1250</v>
      </c>
      <c r="CC576" s="161" t="s">
        <v>1251</v>
      </c>
      <c r="CD576" s="161" t="s">
        <v>1582</v>
      </c>
      <c r="CE576" s="161" t="s">
        <v>1582</v>
      </c>
      <c r="CF576" s="161" t="s">
        <v>1582</v>
      </c>
      <c r="CG576" s="161" t="s">
        <v>1583</v>
      </c>
      <c r="CH576" s="161" t="s">
        <v>1584</v>
      </c>
      <c r="CK576" s="161" t="s">
        <v>1585</v>
      </c>
      <c r="CL576" s="161" t="s">
        <v>1586</v>
      </c>
    </row>
    <row r="577" spans="1:90" x14ac:dyDescent="0.25">
      <c r="A577" s="161">
        <v>3414</v>
      </c>
      <c r="B577" s="201" t="s">
        <v>1601</v>
      </c>
      <c r="C577" s="161" t="s">
        <v>1601</v>
      </c>
      <c r="D577" s="201" t="s">
        <v>2169</v>
      </c>
      <c r="E577" s="207" t="s">
        <v>2170</v>
      </c>
      <c r="F577" s="161" t="s">
        <v>1601</v>
      </c>
      <c r="G577" s="161" t="s">
        <v>1602</v>
      </c>
      <c r="H577" s="161" t="s">
        <v>3036</v>
      </c>
      <c r="I577" s="161" t="s">
        <v>1573</v>
      </c>
      <c r="J577" s="161" t="s">
        <v>1574</v>
      </c>
      <c r="L577" s="161" t="s">
        <v>1564</v>
      </c>
      <c r="M577" t="s">
        <v>1565</v>
      </c>
      <c r="N577" t="s">
        <v>1566</v>
      </c>
      <c r="O577" s="161" t="s">
        <v>1575</v>
      </c>
      <c r="P577" s="169">
        <v>0</v>
      </c>
      <c r="Q577" s="190">
        <v>0</v>
      </c>
      <c r="R577" s="162">
        <v>0</v>
      </c>
      <c r="S577" s="190">
        <v>0</v>
      </c>
      <c r="T577" s="190">
        <v>0</v>
      </c>
      <c r="U577" s="190">
        <v>0</v>
      </c>
      <c r="V577" s="162">
        <v>0</v>
      </c>
      <c r="W577" s="162">
        <v>0</v>
      </c>
      <c r="X577" s="190">
        <v>0</v>
      </c>
      <c r="Y577" s="190">
        <v>0</v>
      </c>
      <c r="Z577" s="190">
        <v>0</v>
      </c>
      <c r="AA577" s="162">
        <v>0</v>
      </c>
      <c r="AB577" s="162">
        <v>0</v>
      </c>
      <c r="AC577" s="169">
        <v>0</v>
      </c>
      <c r="AD577" s="169">
        <v>0</v>
      </c>
      <c r="AE577" s="169">
        <v>0</v>
      </c>
      <c r="AF577" s="162">
        <v>0</v>
      </c>
      <c r="AG577" s="162">
        <v>0</v>
      </c>
      <c r="AH577" s="169">
        <v>0</v>
      </c>
      <c r="AI577" s="169">
        <v>0</v>
      </c>
      <c r="AJ577" s="169">
        <v>0</v>
      </c>
      <c r="AK577" s="169">
        <v>0</v>
      </c>
      <c r="AL577" s="162">
        <v>0</v>
      </c>
      <c r="AM577" s="162">
        <v>0</v>
      </c>
      <c r="AN577" s="162">
        <v>0</v>
      </c>
      <c r="AO577" s="224">
        <v>0</v>
      </c>
      <c r="AP577" s="169">
        <v>0</v>
      </c>
      <c r="AQ577" s="169">
        <v>0</v>
      </c>
      <c r="AR577" s="169">
        <v>0</v>
      </c>
      <c r="AS577" s="162">
        <v>0</v>
      </c>
      <c r="AT577" s="162">
        <v>0</v>
      </c>
      <c r="AU577" s="162">
        <v>0</v>
      </c>
      <c r="AV577" s="169">
        <v>0</v>
      </c>
      <c r="AW577" s="169">
        <v>0</v>
      </c>
      <c r="AX577" s="169">
        <v>0</v>
      </c>
      <c r="AY577" s="169">
        <v>0</v>
      </c>
      <c r="AZ577" s="162">
        <v>0</v>
      </c>
      <c r="BA577" s="162">
        <v>0</v>
      </c>
      <c r="BB577" s="162">
        <v>0</v>
      </c>
      <c r="BC577" s="169">
        <v>0</v>
      </c>
      <c r="BD577" s="169">
        <v>0</v>
      </c>
      <c r="BE577" s="169">
        <v>0</v>
      </c>
      <c r="BF577" s="169">
        <v>0</v>
      </c>
      <c r="BG577" s="162">
        <v>0</v>
      </c>
      <c r="BH577" s="169">
        <v>0</v>
      </c>
      <c r="BI577" s="169">
        <v>0</v>
      </c>
      <c r="BJ577" s="169">
        <v>5016</v>
      </c>
      <c r="BK577" s="162">
        <v>0.900337803782576</v>
      </c>
      <c r="BL577" s="169">
        <v>4516.0944237734011</v>
      </c>
      <c r="BM577" s="169">
        <v>6378</v>
      </c>
      <c r="BN577" s="169">
        <v>5038</v>
      </c>
      <c r="BO577" s="169">
        <v>6405.9736842105258</v>
      </c>
      <c r="BP577" s="169">
        <v>5016</v>
      </c>
      <c r="BQ577" s="162">
        <v>1.2914835779058058</v>
      </c>
      <c r="BR577" s="169">
        <f t="shared" si="2"/>
        <v>6478.0816267755217</v>
      </c>
      <c r="BS577" s="169">
        <v>5010</v>
      </c>
      <c r="BT577" s="169">
        <v>4992</v>
      </c>
      <c r="BU577" s="161" t="s">
        <v>1240</v>
      </c>
      <c r="BV577" s="161" t="s">
        <v>1374</v>
      </c>
      <c r="BW577" s="161" t="s">
        <v>1172</v>
      </c>
      <c r="BX577" s="161" t="s">
        <v>1238</v>
      </c>
      <c r="BY577" s="161" t="s">
        <v>1418</v>
      </c>
      <c r="BZ577" s="161" t="s">
        <v>1238</v>
      </c>
      <c r="CA577" s="161" t="s">
        <v>1239</v>
      </c>
      <c r="CB577" s="161" t="s">
        <v>1238</v>
      </c>
      <c r="CC577" s="161" t="s">
        <v>1239</v>
      </c>
      <c r="CD577" s="161" t="s">
        <v>1546</v>
      </c>
      <c r="CE577" s="161" t="s">
        <v>1546</v>
      </c>
      <c r="CF577" s="161" t="s">
        <v>1546</v>
      </c>
      <c r="CG577" s="161" t="s">
        <v>1547</v>
      </c>
      <c r="CH577" s="161" t="s">
        <v>1548</v>
      </c>
      <c r="CK577" s="161" t="s">
        <v>1422</v>
      </c>
      <c r="CL577" s="161" t="s">
        <v>1423</v>
      </c>
    </row>
    <row r="578" spans="1:90" x14ac:dyDescent="0.25">
      <c r="A578" s="161">
        <v>3415</v>
      </c>
      <c r="B578" s="201" t="s">
        <v>1605</v>
      </c>
      <c r="C578" s="161" t="s">
        <v>1605</v>
      </c>
      <c r="D578" s="201" t="s">
        <v>2169</v>
      </c>
      <c r="E578" s="207" t="s">
        <v>2170</v>
      </c>
      <c r="F578" s="161" t="s">
        <v>1605</v>
      </c>
      <c r="G578" s="161" t="s">
        <v>1606</v>
      </c>
      <c r="H578" s="161" t="s">
        <v>3036</v>
      </c>
      <c r="I578" s="161" t="s">
        <v>1573</v>
      </c>
      <c r="J578" s="161" t="s">
        <v>1574</v>
      </c>
      <c r="L578" s="161" t="s">
        <v>1564</v>
      </c>
      <c r="M578" t="s">
        <v>1565</v>
      </c>
      <c r="N578" t="s">
        <v>1566</v>
      </c>
      <c r="O578" s="161" t="s">
        <v>1575</v>
      </c>
      <c r="P578" s="169">
        <v>0</v>
      </c>
      <c r="Q578" s="190">
        <v>0</v>
      </c>
      <c r="R578" s="162">
        <v>0</v>
      </c>
      <c r="S578" s="190">
        <v>0</v>
      </c>
      <c r="T578" s="190">
        <v>0</v>
      </c>
      <c r="U578" s="190">
        <v>0</v>
      </c>
      <c r="V578" s="162">
        <v>0</v>
      </c>
      <c r="W578" s="162">
        <v>0</v>
      </c>
      <c r="X578" s="190">
        <v>0</v>
      </c>
      <c r="Y578" s="190">
        <v>0</v>
      </c>
      <c r="Z578" s="190">
        <v>0</v>
      </c>
      <c r="AA578" s="162">
        <v>0</v>
      </c>
      <c r="AB578" s="162">
        <v>0</v>
      </c>
      <c r="AC578" s="169">
        <v>0</v>
      </c>
      <c r="AD578" s="169">
        <v>0</v>
      </c>
      <c r="AE578" s="169">
        <v>0</v>
      </c>
      <c r="AF578" s="162">
        <v>0</v>
      </c>
      <c r="AG578" s="162">
        <v>0</v>
      </c>
      <c r="AH578" s="169">
        <v>0</v>
      </c>
      <c r="AI578" s="169">
        <v>0</v>
      </c>
      <c r="AJ578" s="169">
        <v>0</v>
      </c>
      <c r="AK578" s="169">
        <v>0</v>
      </c>
      <c r="AL578" s="162">
        <v>0</v>
      </c>
      <c r="AM578" s="162">
        <v>0</v>
      </c>
      <c r="AN578" s="162">
        <v>0</v>
      </c>
      <c r="AO578" s="224">
        <v>0</v>
      </c>
      <c r="AP578" s="169">
        <v>0</v>
      </c>
      <c r="AQ578" s="169">
        <v>0</v>
      </c>
      <c r="AR578" s="169">
        <v>0</v>
      </c>
      <c r="AS578" s="162">
        <v>0</v>
      </c>
      <c r="AT578" s="162">
        <v>0</v>
      </c>
      <c r="AU578" s="162">
        <v>0</v>
      </c>
      <c r="AV578" s="169">
        <v>0</v>
      </c>
      <c r="AW578" s="169">
        <v>0</v>
      </c>
      <c r="AX578" s="169">
        <v>0</v>
      </c>
      <c r="AY578" s="169">
        <v>0</v>
      </c>
      <c r="AZ578" s="162">
        <v>0</v>
      </c>
      <c r="BA578" s="162">
        <v>0</v>
      </c>
      <c r="BB578" s="162">
        <v>0</v>
      </c>
      <c r="BC578" s="169">
        <v>0</v>
      </c>
      <c r="BD578" s="169">
        <v>0</v>
      </c>
      <c r="BE578" s="169">
        <v>0</v>
      </c>
      <c r="BF578" s="169">
        <v>0</v>
      </c>
      <c r="BG578" s="162">
        <v>0</v>
      </c>
      <c r="BH578" s="169">
        <v>0</v>
      </c>
      <c r="BI578" s="169">
        <v>0</v>
      </c>
      <c r="BJ578" s="169">
        <v>7905</v>
      </c>
      <c r="BK578" s="162">
        <v>0.93021922430653103</v>
      </c>
      <c r="BL578" s="169">
        <v>7353.382968143128</v>
      </c>
      <c r="BM578" s="169">
        <v>9608</v>
      </c>
      <c r="BN578" s="169">
        <v>7914</v>
      </c>
      <c r="BO578" s="169">
        <v>9618.9388994307392</v>
      </c>
      <c r="BP578" s="169">
        <v>7978</v>
      </c>
      <c r="BQ578" s="162">
        <v>1.1900098262426257</v>
      </c>
      <c r="BR578" s="169">
        <f t="shared" si="2"/>
        <v>9493.8983937636676</v>
      </c>
      <c r="BS578" s="169">
        <v>8069</v>
      </c>
      <c r="BT578" s="169">
        <v>8112</v>
      </c>
      <c r="BU578" s="161" t="s">
        <v>1240</v>
      </c>
      <c r="BV578" s="161" t="s">
        <v>1374</v>
      </c>
      <c r="BW578" s="161" t="s">
        <v>1172</v>
      </c>
      <c r="BX578" s="161" t="s">
        <v>1238</v>
      </c>
      <c r="BY578" s="161" t="s">
        <v>1418</v>
      </c>
      <c r="BZ578" s="161" t="s">
        <v>1238</v>
      </c>
      <c r="CA578" s="161" t="s">
        <v>1239</v>
      </c>
      <c r="CB578" s="161" t="s">
        <v>1238</v>
      </c>
      <c r="CC578" s="161" t="s">
        <v>1239</v>
      </c>
      <c r="CD578" s="161" t="s">
        <v>1546</v>
      </c>
      <c r="CE578" s="161" t="s">
        <v>1546</v>
      </c>
      <c r="CF578" s="161" t="s">
        <v>1546</v>
      </c>
      <c r="CG578" s="161" t="s">
        <v>1547</v>
      </c>
      <c r="CH578" s="161" t="s">
        <v>1548</v>
      </c>
      <c r="CK578" s="161" t="s">
        <v>1422</v>
      </c>
      <c r="CL578" s="161" t="s">
        <v>1423</v>
      </c>
    </row>
    <row r="579" spans="1:90" x14ac:dyDescent="0.25">
      <c r="A579" s="161">
        <v>3416</v>
      </c>
      <c r="B579" s="201" t="s">
        <v>1609</v>
      </c>
      <c r="C579" s="161" t="s">
        <v>1609</v>
      </c>
      <c r="D579" s="201" t="s">
        <v>2169</v>
      </c>
      <c r="E579" s="207" t="s">
        <v>2170</v>
      </c>
      <c r="F579" s="161" t="s">
        <v>1609</v>
      </c>
      <c r="G579" s="161" t="s">
        <v>1610</v>
      </c>
      <c r="H579" s="161" t="s">
        <v>3036</v>
      </c>
      <c r="I579" s="161" t="s">
        <v>1573</v>
      </c>
      <c r="J579" s="161" t="s">
        <v>1574</v>
      </c>
      <c r="L579" s="161" t="s">
        <v>1564</v>
      </c>
      <c r="M579" t="s">
        <v>1565</v>
      </c>
      <c r="N579" t="s">
        <v>1566</v>
      </c>
      <c r="O579" s="161" t="s">
        <v>1575</v>
      </c>
      <c r="P579" s="169">
        <v>0</v>
      </c>
      <c r="Q579" s="190">
        <v>0</v>
      </c>
      <c r="R579" s="162">
        <v>0</v>
      </c>
      <c r="S579" s="190">
        <v>0</v>
      </c>
      <c r="T579" s="190">
        <v>0</v>
      </c>
      <c r="U579" s="190">
        <v>0</v>
      </c>
      <c r="V579" s="162">
        <v>0</v>
      </c>
      <c r="W579" s="162">
        <v>0</v>
      </c>
      <c r="X579" s="190">
        <v>0</v>
      </c>
      <c r="Y579" s="190">
        <v>0</v>
      </c>
      <c r="Z579" s="190">
        <v>0</v>
      </c>
      <c r="AA579" s="162">
        <v>0</v>
      </c>
      <c r="AB579" s="162">
        <v>0</v>
      </c>
      <c r="AC579" s="169">
        <v>0</v>
      </c>
      <c r="AD579" s="169">
        <v>0</v>
      </c>
      <c r="AE579" s="169">
        <v>0</v>
      </c>
      <c r="AF579" s="162">
        <v>0</v>
      </c>
      <c r="AG579" s="162">
        <v>0</v>
      </c>
      <c r="AH579" s="169">
        <v>0</v>
      </c>
      <c r="AI579" s="169">
        <v>0</v>
      </c>
      <c r="AJ579" s="169">
        <v>0</v>
      </c>
      <c r="AK579" s="169">
        <v>0</v>
      </c>
      <c r="AL579" s="162">
        <v>0</v>
      </c>
      <c r="AM579" s="162">
        <v>0</v>
      </c>
      <c r="AN579" s="162">
        <v>0</v>
      </c>
      <c r="AO579" s="224">
        <v>0</v>
      </c>
      <c r="AP579" s="169">
        <v>0</v>
      </c>
      <c r="AQ579" s="169">
        <v>0</v>
      </c>
      <c r="AR579" s="169">
        <v>0</v>
      </c>
      <c r="AS579" s="162">
        <v>0</v>
      </c>
      <c r="AT579" s="162">
        <v>0</v>
      </c>
      <c r="AU579" s="162">
        <v>0</v>
      </c>
      <c r="AV579" s="169">
        <v>0</v>
      </c>
      <c r="AW579" s="169">
        <v>0</v>
      </c>
      <c r="AX579" s="169">
        <v>0</v>
      </c>
      <c r="AY579" s="169">
        <v>0</v>
      </c>
      <c r="AZ579" s="162">
        <v>0</v>
      </c>
      <c r="BA579" s="162">
        <v>0</v>
      </c>
      <c r="BB579" s="162">
        <v>0</v>
      </c>
      <c r="BC579" s="169">
        <v>0</v>
      </c>
      <c r="BD579" s="169">
        <v>0</v>
      </c>
      <c r="BE579" s="169">
        <v>0</v>
      </c>
      <c r="BF579" s="169">
        <v>0</v>
      </c>
      <c r="BG579" s="162">
        <v>0</v>
      </c>
      <c r="BH579" s="169">
        <v>0</v>
      </c>
      <c r="BI579" s="169">
        <v>0</v>
      </c>
      <c r="BJ579" s="169">
        <v>6106</v>
      </c>
      <c r="BK579" s="162">
        <v>0.93771142178433398</v>
      </c>
      <c r="BL579" s="169">
        <v>5725.6659414151436</v>
      </c>
      <c r="BM579" s="169">
        <v>7957</v>
      </c>
      <c r="BN579" s="169">
        <v>6099</v>
      </c>
      <c r="BO579" s="169">
        <v>7947.8779888634126</v>
      </c>
      <c r="BP579" s="169">
        <v>6032</v>
      </c>
      <c r="BQ579" s="162">
        <v>1.2852093229942705</v>
      </c>
      <c r="BR579" s="169">
        <f t="shared" si="2"/>
        <v>7752.3826363014396</v>
      </c>
      <c r="BS579" s="169">
        <v>6028</v>
      </c>
      <c r="BT579" s="169">
        <v>6040</v>
      </c>
      <c r="BU579" s="161" t="s">
        <v>1240</v>
      </c>
      <c r="BV579" s="161" t="s">
        <v>1374</v>
      </c>
      <c r="BW579" s="161" t="s">
        <v>1172</v>
      </c>
      <c r="BX579" s="161" t="s">
        <v>1238</v>
      </c>
      <c r="BY579" s="161" t="s">
        <v>1418</v>
      </c>
      <c r="BZ579" s="161" t="s">
        <v>1238</v>
      </c>
      <c r="CA579" s="161" t="s">
        <v>1239</v>
      </c>
      <c r="CB579" s="161" t="s">
        <v>1238</v>
      </c>
      <c r="CC579" s="161" t="s">
        <v>1239</v>
      </c>
      <c r="CD579" s="161" t="s">
        <v>1546</v>
      </c>
      <c r="CE579" s="161" t="s">
        <v>1546</v>
      </c>
      <c r="CF579" s="161" t="s">
        <v>1546</v>
      </c>
      <c r="CG579" s="161" t="s">
        <v>1547</v>
      </c>
      <c r="CH579" s="161" t="s">
        <v>1548</v>
      </c>
      <c r="CK579" s="161" t="s">
        <v>1422</v>
      </c>
      <c r="CL579" s="161" t="s">
        <v>1423</v>
      </c>
    </row>
    <row r="580" spans="1:90" x14ac:dyDescent="0.25">
      <c r="A580" s="161">
        <v>3417</v>
      </c>
      <c r="B580" s="201" t="s">
        <v>1613</v>
      </c>
      <c r="C580" s="161" t="s">
        <v>1613</v>
      </c>
      <c r="D580" s="201" t="s">
        <v>2169</v>
      </c>
      <c r="E580" s="207" t="s">
        <v>2170</v>
      </c>
      <c r="F580" s="161" t="s">
        <v>1613</v>
      </c>
      <c r="G580" s="161" t="s">
        <v>1614</v>
      </c>
      <c r="H580" s="161" t="s">
        <v>3036</v>
      </c>
      <c r="I580" s="161" t="s">
        <v>1573</v>
      </c>
      <c r="J580" s="161" t="s">
        <v>1574</v>
      </c>
      <c r="L580" s="161" t="s">
        <v>1564</v>
      </c>
      <c r="M580" t="s">
        <v>1565</v>
      </c>
      <c r="N580" t="s">
        <v>1566</v>
      </c>
      <c r="O580" s="161" t="s">
        <v>1575</v>
      </c>
      <c r="P580" s="169">
        <v>0</v>
      </c>
      <c r="Q580" s="190">
        <v>0</v>
      </c>
      <c r="R580" s="162">
        <v>0</v>
      </c>
      <c r="S580" s="190">
        <v>0</v>
      </c>
      <c r="T580" s="190">
        <v>0</v>
      </c>
      <c r="U580" s="190">
        <v>0</v>
      </c>
      <c r="V580" s="162">
        <v>0</v>
      </c>
      <c r="W580" s="162">
        <v>0</v>
      </c>
      <c r="X580" s="190">
        <v>0</v>
      </c>
      <c r="Y580" s="190">
        <v>0</v>
      </c>
      <c r="Z580" s="190">
        <v>0</v>
      </c>
      <c r="AA580" s="162">
        <v>0</v>
      </c>
      <c r="AB580" s="162">
        <v>0</v>
      </c>
      <c r="AC580" s="169">
        <v>0</v>
      </c>
      <c r="AD580" s="169">
        <v>0</v>
      </c>
      <c r="AE580" s="169">
        <v>0</v>
      </c>
      <c r="AF580" s="162">
        <v>0</v>
      </c>
      <c r="AG580" s="162">
        <v>0</v>
      </c>
      <c r="AH580" s="169">
        <v>0</v>
      </c>
      <c r="AI580" s="169">
        <v>0</v>
      </c>
      <c r="AJ580" s="169">
        <v>0</v>
      </c>
      <c r="AK580" s="169">
        <v>0</v>
      </c>
      <c r="AL580" s="162">
        <v>0</v>
      </c>
      <c r="AM580" s="162">
        <v>0</v>
      </c>
      <c r="AN580" s="162">
        <v>0</v>
      </c>
      <c r="AO580" s="224">
        <v>0</v>
      </c>
      <c r="AP580" s="169">
        <v>0</v>
      </c>
      <c r="AQ580" s="169">
        <v>0</v>
      </c>
      <c r="AR580" s="169">
        <v>0</v>
      </c>
      <c r="AS580" s="162">
        <v>0</v>
      </c>
      <c r="AT580" s="162">
        <v>0</v>
      </c>
      <c r="AU580" s="162">
        <v>0</v>
      </c>
      <c r="AV580" s="169">
        <v>0</v>
      </c>
      <c r="AW580" s="169">
        <v>0</v>
      </c>
      <c r="AX580" s="169">
        <v>0</v>
      </c>
      <c r="AY580" s="169">
        <v>0</v>
      </c>
      <c r="AZ580" s="162">
        <v>0</v>
      </c>
      <c r="BA580" s="162">
        <v>0</v>
      </c>
      <c r="BB580" s="162">
        <v>0</v>
      </c>
      <c r="BC580" s="169">
        <v>0</v>
      </c>
      <c r="BD580" s="169">
        <v>0</v>
      </c>
      <c r="BE580" s="169">
        <v>0</v>
      </c>
      <c r="BF580" s="169">
        <v>0</v>
      </c>
      <c r="BG580" s="162">
        <v>0</v>
      </c>
      <c r="BH580" s="169">
        <v>0</v>
      </c>
      <c r="BI580" s="169">
        <v>0</v>
      </c>
      <c r="BJ580" s="169">
        <v>4612</v>
      </c>
      <c r="BK580" s="162">
        <v>0.90831812348651697</v>
      </c>
      <c r="BL580" s="169">
        <v>4189.1631855198166</v>
      </c>
      <c r="BM580" s="169">
        <v>6225</v>
      </c>
      <c r="BN580" s="169">
        <v>4545</v>
      </c>
      <c r="BO580" s="169">
        <v>6134.5674327840416</v>
      </c>
      <c r="BP580" s="169">
        <v>4548</v>
      </c>
      <c r="BQ580" s="162">
        <v>1.3409677233809953</v>
      </c>
      <c r="BR580" s="169">
        <f t="shared" si="2"/>
        <v>6098.7212059367666</v>
      </c>
      <c r="BS580" s="169">
        <v>4572</v>
      </c>
      <c r="BT580" s="169">
        <v>4532</v>
      </c>
      <c r="BU580" s="161" t="s">
        <v>1240</v>
      </c>
      <c r="BV580" s="161" t="s">
        <v>1374</v>
      </c>
      <c r="BW580" s="161" t="s">
        <v>1172</v>
      </c>
      <c r="BX580" s="161" t="s">
        <v>1238</v>
      </c>
      <c r="BY580" s="161" t="s">
        <v>1418</v>
      </c>
      <c r="BZ580" s="161" t="s">
        <v>1238</v>
      </c>
      <c r="CA580" s="161" t="s">
        <v>1239</v>
      </c>
      <c r="CB580" s="161" t="s">
        <v>1238</v>
      </c>
      <c r="CC580" s="161" t="s">
        <v>1239</v>
      </c>
      <c r="CD580" s="161" t="s">
        <v>1546</v>
      </c>
      <c r="CE580" s="161" t="s">
        <v>1546</v>
      </c>
      <c r="CF580" s="161" t="s">
        <v>1546</v>
      </c>
      <c r="CG580" s="161" t="s">
        <v>1547</v>
      </c>
      <c r="CH580" s="161" t="s">
        <v>1548</v>
      </c>
      <c r="CK580" s="161" t="s">
        <v>1422</v>
      </c>
      <c r="CL580" s="161" t="s">
        <v>1423</v>
      </c>
    </row>
    <row r="581" spans="1:90" x14ac:dyDescent="0.25">
      <c r="A581" s="161">
        <v>3418</v>
      </c>
      <c r="B581" s="201" t="s">
        <v>1617</v>
      </c>
      <c r="C581" s="161" t="s">
        <v>1617</v>
      </c>
      <c r="D581" s="201" t="s">
        <v>2169</v>
      </c>
      <c r="E581" s="207" t="s">
        <v>2170</v>
      </c>
      <c r="F581" s="161" t="s">
        <v>1617</v>
      </c>
      <c r="G581" s="161" t="s">
        <v>1618</v>
      </c>
      <c r="H581" s="161" t="s">
        <v>3036</v>
      </c>
      <c r="I581" s="161" t="s">
        <v>1619</v>
      </c>
      <c r="J581" s="161" t="s">
        <v>1620</v>
      </c>
      <c r="L581" t="s">
        <v>3092</v>
      </c>
      <c r="M581" s="161" t="s">
        <v>3093</v>
      </c>
      <c r="N581" t="s">
        <v>3094</v>
      </c>
      <c r="O581" s="161" t="s">
        <v>1575</v>
      </c>
      <c r="P581" s="169">
        <v>0</v>
      </c>
      <c r="Q581" s="190">
        <v>0</v>
      </c>
      <c r="R581" s="162">
        <v>0</v>
      </c>
      <c r="S581" s="190">
        <v>0</v>
      </c>
      <c r="T581" s="190">
        <v>0</v>
      </c>
      <c r="U581" s="190">
        <v>0</v>
      </c>
      <c r="V581" s="162">
        <v>0</v>
      </c>
      <c r="W581" s="162">
        <v>0</v>
      </c>
      <c r="X581" s="190">
        <v>0</v>
      </c>
      <c r="Y581" s="190">
        <v>0</v>
      </c>
      <c r="Z581" s="190">
        <v>0</v>
      </c>
      <c r="AA581" s="162">
        <v>0</v>
      </c>
      <c r="AB581" s="162">
        <v>0</v>
      </c>
      <c r="AC581" s="169">
        <v>0</v>
      </c>
      <c r="AD581" s="169">
        <v>0</v>
      </c>
      <c r="AE581" s="169">
        <v>0</v>
      </c>
      <c r="AF581" s="162">
        <v>0</v>
      </c>
      <c r="AG581" s="162">
        <v>0</v>
      </c>
      <c r="AH581" s="169">
        <v>0</v>
      </c>
      <c r="AI581" s="169">
        <v>0</v>
      </c>
      <c r="AJ581" s="169">
        <v>0</v>
      </c>
      <c r="AK581" s="169">
        <v>0</v>
      </c>
      <c r="AL581" s="162">
        <v>0</v>
      </c>
      <c r="AM581" s="162">
        <v>0</v>
      </c>
      <c r="AN581" s="162">
        <v>0</v>
      </c>
      <c r="AO581" s="224">
        <v>0</v>
      </c>
      <c r="AP581" s="169">
        <v>0</v>
      </c>
      <c r="AQ581" s="169">
        <v>0</v>
      </c>
      <c r="AR581" s="169">
        <v>0</v>
      </c>
      <c r="AS581" s="162">
        <v>0</v>
      </c>
      <c r="AT581" s="162">
        <v>0</v>
      </c>
      <c r="AU581" s="162">
        <v>0</v>
      </c>
      <c r="AV581" s="169">
        <v>0</v>
      </c>
      <c r="AW581" s="169">
        <v>0</v>
      </c>
      <c r="AX581" s="169">
        <v>0</v>
      </c>
      <c r="AY581" s="169">
        <v>0</v>
      </c>
      <c r="AZ581" s="162">
        <v>0</v>
      </c>
      <c r="BA581" s="162">
        <v>0</v>
      </c>
      <c r="BB581" s="162">
        <v>0</v>
      </c>
      <c r="BC581" s="169">
        <v>0</v>
      </c>
      <c r="BD581" s="169">
        <v>0</v>
      </c>
      <c r="BE581" s="169">
        <v>0</v>
      </c>
      <c r="BF581" s="169">
        <v>0</v>
      </c>
      <c r="BG581" s="162">
        <v>0</v>
      </c>
      <c r="BH581" s="169">
        <v>0</v>
      </c>
      <c r="BI581" s="169">
        <v>0</v>
      </c>
      <c r="BJ581" s="169">
        <v>7203</v>
      </c>
      <c r="BK581" s="162">
        <v>0.91588380893249599</v>
      </c>
      <c r="BL581" s="169">
        <v>6597.1110757407687</v>
      </c>
      <c r="BM581" s="169">
        <v>9943</v>
      </c>
      <c r="BN581" s="169">
        <v>7227</v>
      </c>
      <c r="BO581" s="169">
        <v>9976.1295293627645</v>
      </c>
      <c r="BP581" s="169">
        <v>7211</v>
      </c>
      <c r="BQ581" s="162">
        <v>1.3936200208114884</v>
      </c>
      <c r="BR581" s="169">
        <f t="shared" si="2"/>
        <v>10049.393970071642</v>
      </c>
      <c r="BS581" s="169">
        <v>7267</v>
      </c>
      <c r="BT581" s="169">
        <v>7339</v>
      </c>
      <c r="BU581" s="161" t="s">
        <v>1240</v>
      </c>
      <c r="BV581" s="161" t="s">
        <v>1374</v>
      </c>
      <c r="BW581" s="161" t="s">
        <v>1176</v>
      </c>
      <c r="BX581" s="161" t="s">
        <v>1250</v>
      </c>
      <c r="BY581" s="161" t="s">
        <v>1581</v>
      </c>
      <c r="BZ581" s="161" t="s">
        <v>1250</v>
      </c>
      <c r="CA581" s="161" t="s">
        <v>1251</v>
      </c>
      <c r="CB581" s="161" t="s">
        <v>1250</v>
      </c>
      <c r="CC581" s="161" t="s">
        <v>1251</v>
      </c>
      <c r="CD581" s="161" t="s">
        <v>1582</v>
      </c>
      <c r="CE581" s="161" t="s">
        <v>1582</v>
      </c>
      <c r="CF581" s="161" t="s">
        <v>1582</v>
      </c>
      <c r="CG581" s="161" t="s">
        <v>1583</v>
      </c>
      <c r="CH581" s="161" t="s">
        <v>1584</v>
      </c>
      <c r="CK581" s="161" t="s">
        <v>1585</v>
      </c>
      <c r="CL581" s="161" t="s">
        <v>1586</v>
      </c>
    </row>
    <row r="582" spans="1:90" x14ac:dyDescent="0.25">
      <c r="A582" s="161">
        <v>3419</v>
      </c>
      <c r="B582" s="201" t="s">
        <v>1623</v>
      </c>
      <c r="C582" s="161" t="s">
        <v>1623</v>
      </c>
      <c r="D582" s="201" t="s">
        <v>2169</v>
      </c>
      <c r="E582" s="207" t="s">
        <v>2170</v>
      </c>
      <c r="F582" s="161" t="s">
        <v>1623</v>
      </c>
      <c r="G582" s="161" t="s">
        <v>1624</v>
      </c>
      <c r="H582" s="161" t="s">
        <v>3036</v>
      </c>
      <c r="I582" s="161" t="s">
        <v>1619</v>
      </c>
      <c r="J582" s="161" t="s">
        <v>1620</v>
      </c>
      <c r="L582" t="s">
        <v>3092</v>
      </c>
      <c r="M582" s="161" t="s">
        <v>3093</v>
      </c>
      <c r="N582" t="s">
        <v>3094</v>
      </c>
      <c r="O582" s="161" t="s">
        <v>1575</v>
      </c>
      <c r="P582" s="169">
        <v>0</v>
      </c>
      <c r="Q582" s="190">
        <v>0</v>
      </c>
      <c r="R582" s="162">
        <v>0</v>
      </c>
      <c r="S582" s="190">
        <v>0</v>
      </c>
      <c r="T582" s="190">
        <v>0</v>
      </c>
      <c r="U582" s="190">
        <v>0</v>
      </c>
      <c r="V582" s="162">
        <v>0</v>
      </c>
      <c r="W582" s="162">
        <v>0</v>
      </c>
      <c r="X582" s="190">
        <v>0</v>
      </c>
      <c r="Y582" s="190">
        <v>0</v>
      </c>
      <c r="Z582" s="190">
        <v>0</v>
      </c>
      <c r="AA582" s="162">
        <v>0</v>
      </c>
      <c r="AB582" s="162">
        <v>0</v>
      </c>
      <c r="AC582" s="169">
        <v>0</v>
      </c>
      <c r="AD582" s="169">
        <v>0</v>
      </c>
      <c r="AE582" s="169">
        <v>0</v>
      </c>
      <c r="AF582" s="162">
        <v>0</v>
      </c>
      <c r="AG582" s="162">
        <v>0</v>
      </c>
      <c r="AH582" s="169">
        <v>0</v>
      </c>
      <c r="AI582" s="169">
        <v>0</v>
      </c>
      <c r="AJ582" s="169">
        <v>0</v>
      </c>
      <c r="AK582" s="169">
        <v>0</v>
      </c>
      <c r="AL582" s="162">
        <v>0</v>
      </c>
      <c r="AM582" s="162">
        <v>0</v>
      </c>
      <c r="AN582" s="162">
        <v>0</v>
      </c>
      <c r="AO582" s="224">
        <v>0</v>
      </c>
      <c r="AP582" s="169">
        <v>0</v>
      </c>
      <c r="AQ582" s="169">
        <v>0</v>
      </c>
      <c r="AR582" s="169">
        <v>0</v>
      </c>
      <c r="AS582" s="162">
        <v>0</v>
      </c>
      <c r="AT582" s="162">
        <v>0</v>
      </c>
      <c r="AU582" s="162">
        <v>0</v>
      </c>
      <c r="AV582" s="169">
        <v>0</v>
      </c>
      <c r="AW582" s="169">
        <v>0</v>
      </c>
      <c r="AX582" s="169">
        <v>0</v>
      </c>
      <c r="AY582" s="169">
        <v>0</v>
      </c>
      <c r="AZ582" s="162">
        <v>0</v>
      </c>
      <c r="BA582" s="162">
        <v>0</v>
      </c>
      <c r="BB582" s="162">
        <v>0</v>
      </c>
      <c r="BC582" s="169">
        <v>0</v>
      </c>
      <c r="BD582" s="169">
        <v>0</v>
      </c>
      <c r="BE582" s="169">
        <v>0</v>
      </c>
      <c r="BF582" s="169">
        <v>0</v>
      </c>
      <c r="BG582" s="162">
        <v>0</v>
      </c>
      <c r="BH582" s="169">
        <v>0</v>
      </c>
      <c r="BI582" s="169">
        <v>0</v>
      </c>
      <c r="BJ582" s="169">
        <v>3662</v>
      </c>
      <c r="BK582" s="162">
        <v>0.90395814075066294</v>
      </c>
      <c r="BL582" s="169">
        <v>3310.2947114289277</v>
      </c>
      <c r="BM582" s="169">
        <v>5121</v>
      </c>
      <c r="BN582" s="169">
        <v>3587</v>
      </c>
      <c r="BO582" s="169">
        <v>5016.1187875477881</v>
      </c>
      <c r="BP582" s="169">
        <v>3597</v>
      </c>
      <c r="BQ582" s="162">
        <v>1.3612500023601337</v>
      </c>
      <c r="BR582" s="169">
        <f t="shared" si="2"/>
        <v>4896.4162584894011</v>
      </c>
      <c r="BS582" s="169">
        <v>3625</v>
      </c>
      <c r="BT582" s="169">
        <v>3615</v>
      </c>
      <c r="BU582" s="161" t="s">
        <v>1240</v>
      </c>
      <c r="BV582" s="161" t="s">
        <v>1374</v>
      </c>
      <c r="BW582" s="161" t="s">
        <v>1176</v>
      </c>
      <c r="BX582" s="161" t="s">
        <v>1250</v>
      </c>
      <c r="BY582" s="161" t="s">
        <v>1581</v>
      </c>
      <c r="BZ582" s="161" t="s">
        <v>1250</v>
      </c>
      <c r="CA582" s="161" t="s">
        <v>1251</v>
      </c>
      <c r="CB582" s="161" t="s">
        <v>1250</v>
      </c>
      <c r="CC582" s="161" t="s">
        <v>1251</v>
      </c>
      <c r="CD582" s="161" t="s">
        <v>1582</v>
      </c>
      <c r="CE582" s="161" t="s">
        <v>1582</v>
      </c>
      <c r="CF582" s="161" t="s">
        <v>1582</v>
      </c>
      <c r="CG582" s="161" t="s">
        <v>1583</v>
      </c>
      <c r="CH582" s="161" t="s">
        <v>1584</v>
      </c>
      <c r="CK582" s="161" t="s">
        <v>1585</v>
      </c>
      <c r="CL582" s="161" t="s">
        <v>1586</v>
      </c>
    </row>
    <row r="583" spans="1:90" x14ac:dyDescent="0.25">
      <c r="A583" s="161">
        <v>3420</v>
      </c>
      <c r="B583" s="201" t="s">
        <v>1628</v>
      </c>
      <c r="C583" s="161" t="s">
        <v>1628</v>
      </c>
      <c r="D583" s="201" t="s">
        <v>2169</v>
      </c>
      <c r="E583" s="207" t="s">
        <v>2170</v>
      </c>
      <c r="F583" s="161" t="s">
        <v>1628</v>
      </c>
      <c r="G583" s="161" t="s">
        <v>1629</v>
      </c>
      <c r="H583" s="161" t="s">
        <v>3036</v>
      </c>
      <c r="I583" s="161" t="s">
        <v>1619</v>
      </c>
      <c r="J583" s="161" t="s">
        <v>1620</v>
      </c>
      <c r="L583" t="s">
        <v>3092</v>
      </c>
      <c r="M583" s="161" t="s">
        <v>3093</v>
      </c>
      <c r="N583" t="s">
        <v>3094</v>
      </c>
      <c r="O583" s="161" t="s">
        <v>1575</v>
      </c>
      <c r="P583" s="169">
        <v>0</v>
      </c>
      <c r="Q583" s="190">
        <v>0</v>
      </c>
      <c r="R583" s="162">
        <v>0</v>
      </c>
      <c r="S583" s="190">
        <v>0</v>
      </c>
      <c r="T583" s="190">
        <v>0</v>
      </c>
      <c r="U583" s="190">
        <v>0</v>
      </c>
      <c r="V583" s="162">
        <v>0</v>
      </c>
      <c r="W583" s="162">
        <v>0</v>
      </c>
      <c r="X583" s="190">
        <v>0</v>
      </c>
      <c r="Y583" s="190">
        <v>0</v>
      </c>
      <c r="Z583" s="190">
        <v>0</v>
      </c>
      <c r="AA583" s="162">
        <v>0</v>
      </c>
      <c r="AB583" s="162">
        <v>0</v>
      </c>
      <c r="AC583" s="169">
        <v>0</v>
      </c>
      <c r="AD583" s="169">
        <v>0</v>
      </c>
      <c r="AE583" s="169">
        <v>0</v>
      </c>
      <c r="AF583" s="162">
        <v>0</v>
      </c>
      <c r="AG583" s="162">
        <v>0</v>
      </c>
      <c r="AH583" s="169">
        <v>0</v>
      </c>
      <c r="AI583" s="169">
        <v>0</v>
      </c>
      <c r="AJ583" s="169">
        <v>0</v>
      </c>
      <c r="AK583" s="169">
        <v>0</v>
      </c>
      <c r="AL583" s="162">
        <v>0</v>
      </c>
      <c r="AM583" s="162">
        <v>0</v>
      </c>
      <c r="AN583" s="162">
        <v>0</v>
      </c>
      <c r="AO583" s="224">
        <v>0</v>
      </c>
      <c r="AP583" s="169">
        <v>0</v>
      </c>
      <c r="AQ583" s="169">
        <v>0</v>
      </c>
      <c r="AR583" s="169">
        <v>0</v>
      </c>
      <c r="AS583" s="162">
        <v>0</v>
      </c>
      <c r="AT583" s="162">
        <v>0</v>
      </c>
      <c r="AU583" s="162">
        <v>0</v>
      </c>
      <c r="AV583" s="169">
        <v>0</v>
      </c>
      <c r="AW583" s="169">
        <v>0</v>
      </c>
      <c r="AX583" s="169">
        <v>0</v>
      </c>
      <c r="AY583" s="169">
        <v>0</v>
      </c>
      <c r="AZ583" s="162">
        <v>0</v>
      </c>
      <c r="BA583" s="162">
        <v>0</v>
      </c>
      <c r="BB583" s="162">
        <v>0</v>
      </c>
      <c r="BC583" s="169">
        <v>0</v>
      </c>
      <c r="BD583" s="169">
        <v>0</v>
      </c>
      <c r="BE583" s="169">
        <v>0</v>
      </c>
      <c r="BF583" s="169">
        <v>0</v>
      </c>
      <c r="BG583" s="162">
        <v>0</v>
      </c>
      <c r="BH583" s="169">
        <v>0</v>
      </c>
      <c r="BI583" s="169">
        <v>0</v>
      </c>
      <c r="BJ583" s="169">
        <v>21254</v>
      </c>
      <c r="BK583" s="162">
        <v>0.93587902990308003</v>
      </c>
      <c r="BL583" s="169">
        <v>19891.172901560061</v>
      </c>
      <c r="BM583" s="169">
        <v>23484</v>
      </c>
      <c r="BN583" s="169">
        <v>21292</v>
      </c>
      <c r="BO583" s="169">
        <v>23525.987014209088</v>
      </c>
      <c r="BP583" s="169">
        <v>21435</v>
      </c>
      <c r="BQ583" s="162">
        <v>1.1179652778138929</v>
      </c>
      <c r="BR583" s="169">
        <f t="shared" si="2"/>
        <v>23963.585729940794</v>
      </c>
      <c r="BS583" s="169">
        <v>21568</v>
      </c>
      <c r="BT583" s="169">
        <v>21761</v>
      </c>
      <c r="BU583" s="161" t="s">
        <v>1240</v>
      </c>
      <c r="BV583" s="161" t="s">
        <v>1374</v>
      </c>
      <c r="BW583" s="161" t="s">
        <v>1176</v>
      </c>
      <c r="BX583" s="161" t="s">
        <v>1250</v>
      </c>
      <c r="BY583" s="161" t="s">
        <v>1581</v>
      </c>
      <c r="BZ583" s="161" t="s">
        <v>1250</v>
      </c>
      <c r="CA583" s="161" t="s">
        <v>1251</v>
      </c>
      <c r="CB583" s="161" t="s">
        <v>1250</v>
      </c>
      <c r="CC583" s="161" t="s">
        <v>1251</v>
      </c>
      <c r="CD583" s="161" t="s">
        <v>1582</v>
      </c>
      <c r="CE583" s="161" t="s">
        <v>1582</v>
      </c>
      <c r="CF583" s="161" t="s">
        <v>1582</v>
      </c>
      <c r="CG583" s="161" t="s">
        <v>1583</v>
      </c>
      <c r="CH583" s="161" t="s">
        <v>1584</v>
      </c>
      <c r="CK583" s="161" t="s">
        <v>1585</v>
      </c>
      <c r="CL583" s="161" t="s">
        <v>1586</v>
      </c>
    </row>
    <row r="584" spans="1:90" x14ac:dyDescent="0.25">
      <c r="A584" s="161">
        <v>3421</v>
      </c>
      <c r="B584" s="201" t="s">
        <v>1632</v>
      </c>
      <c r="C584" s="161" t="s">
        <v>1632</v>
      </c>
      <c r="D584" s="201" t="s">
        <v>2169</v>
      </c>
      <c r="E584" s="207" t="s">
        <v>2170</v>
      </c>
      <c r="F584" s="161" t="s">
        <v>1632</v>
      </c>
      <c r="G584" s="161" t="s">
        <v>1633</v>
      </c>
      <c r="H584" s="161" t="s">
        <v>3036</v>
      </c>
      <c r="I584" s="161" t="s">
        <v>1619</v>
      </c>
      <c r="J584" s="161" t="s">
        <v>1620</v>
      </c>
      <c r="L584" t="s">
        <v>3092</v>
      </c>
      <c r="M584" s="161" t="s">
        <v>3093</v>
      </c>
      <c r="N584" t="s">
        <v>3094</v>
      </c>
      <c r="O584" s="161" t="s">
        <v>1575</v>
      </c>
      <c r="P584" s="169">
        <v>0</v>
      </c>
      <c r="Q584" s="190">
        <v>0</v>
      </c>
      <c r="R584" s="162">
        <v>0</v>
      </c>
      <c r="S584" s="190">
        <v>0</v>
      </c>
      <c r="T584" s="190">
        <v>0</v>
      </c>
      <c r="U584" s="190">
        <v>0</v>
      </c>
      <c r="V584" s="162">
        <v>0</v>
      </c>
      <c r="W584" s="162">
        <v>0</v>
      </c>
      <c r="X584" s="190">
        <v>0</v>
      </c>
      <c r="Y584" s="190">
        <v>0</v>
      </c>
      <c r="Z584" s="190">
        <v>0</v>
      </c>
      <c r="AA584" s="162">
        <v>0</v>
      </c>
      <c r="AB584" s="162">
        <v>0</v>
      </c>
      <c r="AC584" s="169">
        <v>0</v>
      </c>
      <c r="AD584" s="169">
        <v>0</v>
      </c>
      <c r="AE584" s="169">
        <v>0</v>
      </c>
      <c r="AF584" s="162">
        <v>0</v>
      </c>
      <c r="AG584" s="162">
        <v>0</v>
      </c>
      <c r="AH584" s="169">
        <v>0</v>
      </c>
      <c r="AI584" s="169">
        <v>0</v>
      </c>
      <c r="AJ584" s="169">
        <v>0</v>
      </c>
      <c r="AK584" s="169">
        <v>0</v>
      </c>
      <c r="AL584" s="162">
        <v>0</v>
      </c>
      <c r="AM584" s="162">
        <v>0</v>
      </c>
      <c r="AN584" s="162">
        <v>0</v>
      </c>
      <c r="AO584" s="224">
        <v>0</v>
      </c>
      <c r="AP584" s="169">
        <v>0</v>
      </c>
      <c r="AQ584" s="169">
        <v>0</v>
      </c>
      <c r="AR584" s="169">
        <v>0</v>
      </c>
      <c r="AS584" s="162">
        <v>0</v>
      </c>
      <c r="AT584" s="162">
        <v>0</v>
      </c>
      <c r="AU584" s="162">
        <v>0</v>
      </c>
      <c r="AV584" s="169">
        <v>0</v>
      </c>
      <c r="AW584" s="169">
        <v>0</v>
      </c>
      <c r="AX584" s="169">
        <v>0</v>
      </c>
      <c r="AY584" s="169">
        <v>0</v>
      </c>
      <c r="AZ584" s="162">
        <v>0</v>
      </c>
      <c r="BA584" s="162">
        <v>0</v>
      </c>
      <c r="BB584" s="162">
        <v>0</v>
      </c>
      <c r="BC584" s="169">
        <v>0</v>
      </c>
      <c r="BD584" s="169">
        <v>0</v>
      </c>
      <c r="BE584" s="169">
        <v>0</v>
      </c>
      <c r="BF584" s="169">
        <v>0</v>
      </c>
      <c r="BG584" s="162">
        <v>0</v>
      </c>
      <c r="BH584" s="169">
        <v>0</v>
      </c>
      <c r="BI584" s="169">
        <v>0</v>
      </c>
      <c r="BJ584" s="169">
        <v>6627</v>
      </c>
      <c r="BK584" s="162">
        <v>0.90605091163073503</v>
      </c>
      <c r="BL584" s="169">
        <v>6004.3993913768809</v>
      </c>
      <c r="BM584" s="169">
        <v>8517</v>
      </c>
      <c r="BN584" s="169">
        <v>6580</v>
      </c>
      <c r="BO584" s="169">
        <v>8456.5957446808516</v>
      </c>
      <c r="BP584" s="169">
        <v>6603</v>
      </c>
      <c r="BQ584" s="162">
        <v>1.2662112892881681</v>
      </c>
      <c r="BR584" s="169">
        <f t="shared" si="2"/>
        <v>8360.7931431697743</v>
      </c>
      <c r="BS584" s="169">
        <v>6582</v>
      </c>
      <c r="BT584" s="169">
        <v>6566</v>
      </c>
      <c r="BU584" s="161" t="s">
        <v>1240</v>
      </c>
      <c r="BV584" s="161" t="s">
        <v>1374</v>
      </c>
      <c r="BW584" s="161" t="s">
        <v>1176</v>
      </c>
      <c r="BX584" s="161" t="s">
        <v>1250</v>
      </c>
      <c r="BY584" s="161" t="s">
        <v>1581</v>
      </c>
      <c r="BZ584" s="161" t="s">
        <v>1250</v>
      </c>
      <c r="CA584" s="161" t="s">
        <v>1251</v>
      </c>
      <c r="CB584" s="220" t="s">
        <v>1250</v>
      </c>
      <c r="CC584" s="161" t="s">
        <v>1251</v>
      </c>
      <c r="CD584" s="161" t="s">
        <v>1582</v>
      </c>
      <c r="CE584" s="161" t="s">
        <v>1582</v>
      </c>
      <c r="CF584" s="161" t="s">
        <v>1582</v>
      </c>
      <c r="CG584" s="161" t="s">
        <v>1583</v>
      </c>
      <c r="CH584" s="161" t="s">
        <v>1584</v>
      </c>
      <c r="CK584" s="161" t="s">
        <v>1585</v>
      </c>
      <c r="CL584" s="161" t="s">
        <v>1586</v>
      </c>
    </row>
    <row r="585" spans="1:90" x14ac:dyDescent="0.25">
      <c r="A585" s="161">
        <v>3422</v>
      </c>
      <c r="B585" s="201" t="s">
        <v>1636</v>
      </c>
      <c r="C585" s="161" t="s">
        <v>1636</v>
      </c>
      <c r="D585" s="201" t="s">
        <v>2169</v>
      </c>
      <c r="E585" s="207" t="s">
        <v>2170</v>
      </c>
      <c r="F585" s="161" t="s">
        <v>1636</v>
      </c>
      <c r="G585" s="161" t="s">
        <v>1637</v>
      </c>
      <c r="H585" s="161" t="s">
        <v>3036</v>
      </c>
      <c r="I585" s="161" t="s">
        <v>1619</v>
      </c>
      <c r="J585" s="161" t="s">
        <v>1620</v>
      </c>
      <c r="L585" t="s">
        <v>3092</v>
      </c>
      <c r="M585" s="161" t="s">
        <v>3093</v>
      </c>
      <c r="N585" t="s">
        <v>3094</v>
      </c>
      <c r="O585" s="161" t="s">
        <v>1575</v>
      </c>
      <c r="P585" s="169">
        <v>0</v>
      </c>
      <c r="Q585" s="190">
        <v>0</v>
      </c>
      <c r="R585" s="162">
        <v>0</v>
      </c>
      <c r="S585" s="190">
        <v>0</v>
      </c>
      <c r="T585" s="190">
        <v>0</v>
      </c>
      <c r="U585" s="190">
        <v>0</v>
      </c>
      <c r="V585" s="162">
        <v>0</v>
      </c>
      <c r="W585" s="162">
        <v>0</v>
      </c>
      <c r="X585" s="190">
        <v>0</v>
      </c>
      <c r="Y585" s="190">
        <v>0</v>
      </c>
      <c r="Z585" s="190">
        <v>0</v>
      </c>
      <c r="AA585" s="162">
        <v>0</v>
      </c>
      <c r="AB585" s="162">
        <v>0</v>
      </c>
      <c r="AC585" s="169">
        <v>0</v>
      </c>
      <c r="AD585" s="169">
        <v>0</v>
      </c>
      <c r="AE585" s="169">
        <v>0</v>
      </c>
      <c r="AF585" s="162">
        <v>0</v>
      </c>
      <c r="AG585" s="162">
        <v>0</v>
      </c>
      <c r="AH585" s="169">
        <v>0</v>
      </c>
      <c r="AI585" s="169">
        <v>0</v>
      </c>
      <c r="AJ585" s="169">
        <v>0</v>
      </c>
      <c r="AK585" s="169">
        <v>0</v>
      </c>
      <c r="AL585" s="162">
        <v>0</v>
      </c>
      <c r="AM585" s="162">
        <v>0</v>
      </c>
      <c r="AN585" s="162">
        <v>0</v>
      </c>
      <c r="AO585" s="224">
        <v>0</v>
      </c>
      <c r="AP585" s="169">
        <v>0</v>
      </c>
      <c r="AQ585" s="169">
        <v>0</v>
      </c>
      <c r="AR585" s="169">
        <v>0</v>
      </c>
      <c r="AS585" s="162">
        <v>0</v>
      </c>
      <c r="AT585" s="162">
        <v>0</v>
      </c>
      <c r="AU585" s="162">
        <v>0</v>
      </c>
      <c r="AV585" s="169">
        <v>0</v>
      </c>
      <c r="AW585" s="169">
        <v>0</v>
      </c>
      <c r="AX585" s="169">
        <v>0</v>
      </c>
      <c r="AY585" s="169">
        <v>0</v>
      </c>
      <c r="AZ585" s="162">
        <v>0</v>
      </c>
      <c r="BA585" s="162">
        <v>0</v>
      </c>
      <c r="BB585" s="162">
        <v>0</v>
      </c>
      <c r="BC585" s="169">
        <v>0</v>
      </c>
      <c r="BD585" s="169">
        <v>0</v>
      </c>
      <c r="BE585" s="169">
        <v>0</v>
      </c>
      <c r="BF585" s="169">
        <v>0</v>
      </c>
      <c r="BG585" s="162">
        <v>0</v>
      </c>
      <c r="BH585" s="169">
        <v>0</v>
      </c>
      <c r="BI585" s="169">
        <v>0</v>
      </c>
      <c r="BJ585" s="169">
        <v>4356</v>
      </c>
      <c r="BK585" s="162">
        <v>0.93229242982751204</v>
      </c>
      <c r="BL585" s="169">
        <v>4061.0658243286425</v>
      </c>
      <c r="BM585" s="169">
        <v>5129</v>
      </c>
      <c r="BN585" s="169">
        <v>4338</v>
      </c>
      <c r="BO585" s="169">
        <v>5107.8057851239664</v>
      </c>
      <c r="BP585" s="169">
        <v>4195</v>
      </c>
      <c r="BQ585" s="162">
        <v>1.1650719238594021</v>
      </c>
      <c r="BR585" s="169">
        <f t="shared" si="2"/>
        <v>4887.4767205901917</v>
      </c>
      <c r="BS585" s="169">
        <v>4213</v>
      </c>
      <c r="BT585" s="169">
        <v>4289</v>
      </c>
      <c r="BU585" s="161" t="s">
        <v>1240</v>
      </c>
      <c r="BV585" s="161" t="s">
        <v>1374</v>
      </c>
      <c r="BW585" s="161" t="s">
        <v>1176</v>
      </c>
      <c r="BX585" s="161" t="s">
        <v>1250</v>
      </c>
      <c r="BY585" s="161" t="s">
        <v>1581</v>
      </c>
      <c r="BZ585" s="161" t="s">
        <v>1250</v>
      </c>
      <c r="CA585" s="161" t="s">
        <v>1251</v>
      </c>
      <c r="CB585" s="161" t="s">
        <v>1250</v>
      </c>
      <c r="CC585" s="161" t="s">
        <v>1251</v>
      </c>
      <c r="CD585" s="161" t="s">
        <v>1582</v>
      </c>
      <c r="CE585" s="161" t="s">
        <v>1582</v>
      </c>
      <c r="CF585" s="161" t="s">
        <v>1582</v>
      </c>
      <c r="CG585" s="161" t="s">
        <v>1583</v>
      </c>
      <c r="CH585" s="161" t="s">
        <v>1584</v>
      </c>
      <c r="CK585" s="161" t="s">
        <v>1585</v>
      </c>
      <c r="CL585" s="161" t="s">
        <v>1586</v>
      </c>
    </row>
    <row r="586" spans="1:90" x14ac:dyDescent="0.25">
      <c r="A586" s="161">
        <v>3423</v>
      </c>
      <c r="B586" s="201" t="s">
        <v>1640</v>
      </c>
      <c r="C586" s="161" t="s">
        <v>1640</v>
      </c>
      <c r="D586" s="201" t="s">
        <v>2169</v>
      </c>
      <c r="E586" s="207" t="s">
        <v>2170</v>
      </c>
      <c r="F586" s="161" t="s">
        <v>1640</v>
      </c>
      <c r="G586" s="161" t="s">
        <v>1641</v>
      </c>
      <c r="H586" s="161" t="s">
        <v>3036</v>
      </c>
      <c r="I586" s="161" t="s">
        <v>1619</v>
      </c>
      <c r="J586" s="161" t="s">
        <v>1620</v>
      </c>
      <c r="L586" t="s">
        <v>3092</v>
      </c>
      <c r="M586" s="161" t="s">
        <v>3093</v>
      </c>
      <c r="N586" t="s">
        <v>3094</v>
      </c>
      <c r="O586" s="161" t="s">
        <v>1575</v>
      </c>
      <c r="P586" s="169">
        <v>0</v>
      </c>
      <c r="Q586" s="190">
        <v>0</v>
      </c>
      <c r="R586" s="162">
        <v>0</v>
      </c>
      <c r="S586" s="190">
        <v>0</v>
      </c>
      <c r="T586" s="190">
        <v>0</v>
      </c>
      <c r="U586" s="190">
        <v>0</v>
      </c>
      <c r="V586" s="162">
        <v>0</v>
      </c>
      <c r="W586" s="162">
        <v>0</v>
      </c>
      <c r="X586" s="190">
        <v>0</v>
      </c>
      <c r="Y586" s="190">
        <v>0</v>
      </c>
      <c r="Z586" s="190">
        <v>0</v>
      </c>
      <c r="AA586" s="162">
        <v>0</v>
      </c>
      <c r="AB586" s="162">
        <v>0</v>
      </c>
      <c r="AC586" s="169">
        <v>0</v>
      </c>
      <c r="AD586" s="169">
        <v>0</v>
      </c>
      <c r="AE586" s="169">
        <v>0</v>
      </c>
      <c r="AF586" s="162">
        <v>0</v>
      </c>
      <c r="AG586" s="162">
        <v>0</v>
      </c>
      <c r="AH586" s="169">
        <v>0</v>
      </c>
      <c r="AI586" s="169">
        <v>0</v>
      </c>
      <c r="AJ586" s="169">
        <v>0</v>
      </c>
      <c r="AK586" s="169">
        <v>0</v>
      </c>
      <c r="AL586" s="162">
        <v>0</v>
      </c>
      <c r="AM586" s="162">
        <v>0</v>
      </c>
      <c r="AN586" s="162">
        <v>0</v>
      </c>
      <c r="AO586" s="224">
        <v>0</v>
      </c>
      <c r="AP586" s="169">
        <v>0</v>
      </c>
      <c r="AQ586" s="169">
        <v>0</v>
      </c>
      <c r="AR586" s="169">
        <v>0</v>
      </c>
      <c r="AS586" s="162">
        <v>0</v>
      </c>
      <c r="AT586" s="162">
        <v>0</v>
      </c>
      <c r="AU586" s="162">
        <v>0</v>
      </c>
      <c r="AV586" s="169">
        <v>0</v>
      </c>
      <c r="AW586" s="169">
        <v>0</v>
      </c>
      <c r="AX586" s="169">
        <v>0</v>
      </c>
      <c r="AY586" s="169">
        <v>0</v>
      </c>
      <c r="AZ586" s="162">
        <v>0</v>
      </c>
      <c r="BA586" s="162">
        <v>0</v>
      </c>
      <c r="BB586" s="162">
        <v>0</v>
      </c>
      <c r="BC586" s="169">
        <v>0</v>
      </c>
      <c r="BD586" s="169">
        <v>0</v>
      </c>
      <c r="BE586" s="169">
        <v>0</v>
      </c>
      <c r="BF586" s="169">
        <v>0</v>
      </c>
      <c r="BG586" s="162">
        <v>0</v>
      </c>
      <c r="BH586" s="169">
        <v>0</v>
      </c>
      <c r="BI586" s="169">
        <v>0</v>
      </c>
      <c r="BJ586" s="169">
        <v>2419</v>
      </c>
      <c r="BK586" s="162">
        <v>0.94672476836250596</v>
      </c>
      <c r="BL586" s="169">
        <v>2290.1272146689021</v>
      </c>
      <c r="BM586" s="169">
        <v>3168</v>
      </c>
      <c r="BN586" s="169">
        <v>2378</v>
      </c>
      <c r="BO586" s="169">
        <v>3114.3050847457625</v>
      </c>
      <c r="BP586" s="169">
        <v>2318</v>
      </c>
      <c r="BQ586" s="162">
        <v>1.3471562052971311</v>
      </c>
      <c r="BR586" s="169">
        <f t="shared" si="2"/>
        <v>3122.7080838787497</v>
      </c>
      <c r="BS586" s="169">
        <v>2281</v>
      </c>
      <c r="BT586" s="169">
        <v>2276</v>
      </c>
      <c r="BU586" s="161" t="s">
        <v>1240</v>
      </c>
      <c r="BV586" s="161" t="s">
        <v>1374</v>
      </c>
      <c r="BW586" s="161" t="s">
        <v>1176</v>
      </c>
      <c r="BX586" s="161" t="s">
        <v>1250</v>
      </c>
      <c r="BY586" s="161" t="s">
        <v>1581</v>
      </c>
      <c r="BZ586" s="161" t="s">
        <v>1250</v>
      </c>
      <c r="CA586" s="161" t="s">
        <v>1251</v>
      </c>
      <c r="CB586" s="161" t="s">
        <v>1250</v>
      </c>
      <c r="CC586" s="161" t="s">
        <v>1251</v>
      </c>
      <c r="CD586" s="161" t="s">
        <v>1582</v>
      </c>
      <c r="CE586" s="161" t="s">
        <v>1582</v>
      </c>
      <c r="CF586" s="161" t="s">
        <v>1582</v>
      </c>
      <c r="CG586" s="161" t="s">
        <v>1583</v>
      </c>
      <c r="CH586" s="161" t="s">
        <v>1584</v>
      </c>
      <c r="CK586" s="161" t="s">
        <v>1585</v>
      </c>
      <c r="CL586" s="161" t="s">
        <v>1586</v>
      </c>
    </row>
    <row r="587" spans="1:90" x14ac:dyDescent="0.25">
      <c r="A587" s="161">
        <v>3424</v>
      </c>
      <c r="B587" s="201" t="s">
        <v>1644</v>
      </c>
      <c r="C587" s="161" t="s">
        <v>1644</v>
      </c>
      <c r="D587" s="201" t="s">
        <v>2169</v>
      </c>
      <c r="E587" s="207" t="s">
        <v>2170</v>
      </c>
      <c r="F587" s="161" t="s">
        <v>1644</v>
      </c>
      <c r="G587" s="161" t="s">
        <v>1645</v>
      </c>
      <c r="H587" s="161" t="s">
        <v>3036</v>
      </c>
      <c r="I587" s="161" t="s">
        <v>1646</v>
      </c>
      <c r="J587" s="161" t="s">
        <v>1647</v>
      </c>
      <c r="L587" t="s">
        <v>3092</v>
      </c>
      <c r="M587" s="161" t="s">
        <v>3093</v>
      </c>
      <c r="N587" t="s">
        <v>3094</v>
      </c>
      <c r="O587" s="161" t="s">
        <v>1575</v>
      </c>
      <c r="P587" s="169">
        <v>0</v>
      </c>
      <c r="Q587" s="190">
        <v>0</v>
      </c>
      <c r="R587" s="162">
        <v>0</v>
      </c>
      <c r="S587" s="190">
        <v>0</v>
      </c>
      <c r="T587" s="190">
        <v>0</v>
      </c>
      <c r="U587" s="190">
        <v>0</v>
      </c>
      <c r="V587" s="162">
        <v>0</v>
      </c>
      <c r="W587" s="162">
        <v>0</v>
      </c>
      <c r="X587" s="190">
        <v>0</v>
      </c>
      <c r="Y587" s="190">
        <v>0</v>
      </c>
      <c r="Z587" s="190">
        <v>0</v>
      </c>
      <c r="AA587" s="162">
        <v>0</v>
      </c>
      <c r="AB587" s="162">
        <v>0</v>
      </c>
      <c r="AC587" s="169">
        <v>0</v>
      </c>
      <c r="AD587" s="169">
        <v>0</v>
      </c>
      <c r="AE587" s="169">
        <v>0</v>
      </c>
      <c r="AF587" s="162">
        <v>0</v>
      </c>
      <c r="AG587" s="162">
        <v>0</v>
      </c>
      <c r="AH587" s="169">
        <v>0</v>
      </c>
      <c r="AI587" s="169">
        <v>0</v>
      </c>
      <c r="AJ587" s="169">
        <v>0</v>
      </c>
      <c r="AK587" s="169">
        <v>0</v>
      </c>
      <c r="AL587" s="162">
        <v>0</v>
      </c>
      <c r="AM587" s="162">
        <v>0</v>
      </c>
      <c r="AN587" s="162">
        <v>0</v>
      </c>
      <c r="AO587" s="224">
        <v>0</v>
      </c>
      <c r="AP587" s="169">
        <v>0</v>
      </c>
      <c r="AQ587" s="169">
        <v>0</v>
      </c>
      <c r="AR587" s="169">
        <v>0</v>
      </c>
      <c r="AS587" s="162">
        <v>0</v>
      </c>
      <c r="AT587" s="162">
        <v>0</v>
      </c>
      <c r="AU587" s="162">
        <v>0</v>
      </c>
      <c r="AV587" s="169">
        <v>0</v>
      </c>
      <c r="AW587" s="169">
        <v>0</v>
      </c>
      <c r="AX587" s="169">
        <v>0</v>
      </c>
      <c r="AY587" s="169">
        <v>0</v>
      </c>
      <c r="AZ587" s="162">
        <v>0</v>
      </c>
      <c r="BA587" s="162">
        <v>0</v>
      </c>
      <c r="BB587" s="162">
        <v>0</v>
      </c>
      <c r="BC587" s="169">
        <v>0</v>
      </c>
      <c r="BD587" s="169">
        <v>0</v>
      </c>
      <c r="BE587" s="169">
        <v>0</v>
      </c>
      <c r="BF587" s="169">
        <v>0</v>
      </c>
      <c r="BG587" s="162">
        <v>0</v>
      </c>
      <c r="BH587" s="169">
        <v>0</v>
      </c>
      <c r="BI587" s="169">
        <v>0</v>
      </c>
      <c r="BJ587" s="169">
        <v>1780</v>
      </c>
      <c r="BK587" s="162">
        <v>0.86288002661959784</v>
      </c>
      <c r="BL587" s="169">
        <v>1535.9264473828841</v>
      </c>
      <c r="BM587" s="169">
        <v>2339</v>
      </c>
      <c r="BN587" s="169">
        <v>1741</v>
      </c>
      <c r="BO587" s="169">
        <v>2287.7522471910111</v>
      </c>
      <c r="BP587" s="169">
        <v>1722</v>
      </c>
      <c r="BQ587" s="162">
        <v>1.3152922002838736</v>
      </c>
      <c r="BR587" s="169">
        <f t="shared" si="2"/>
        <v>2264.9331688888306</v>
      </c>
      <c r="BS587" s="169">
        <v>1769</v>
      </c>
      <c r="BT587" s="169">
        <v>1837</v>
      </c>
      <c r="BU587" s="161" t="s">
        <v>1240</v>
      </c>
      <c r="BV587" s="161" t="s">
        <v>1374</v>
      </c>
      <c r="BW587" s="161" t="s">
        <v>1176</v>
      </c>
      <c r="BX587" s="161" t="s">
        <v>1250</v>
      </c>
      <c r="BY587" s="161" t="s">
        <v>1581</v>
      </c>
      <c r="BZ587" s="161" t="s">
        <v>1250</v>
      </c>
      <c r="CA587" s="161" t="s">
        <v>1251</v>
      </c>
      <c r="CB587" s="161" t="s">
        <v>1250</v>
      </c>
      <c r="CC587" s="161" t="s">
        <v>1251</v>
      </c>
      <c r="CD587" s="161" t="s">
        <v>1648</v>
      </c>
      <c r="CE587" s="161" t="s">
        <v>1648</v>
      </c>
      <c r="CF587" s="161" t="s">
        <v>1648</v>
      </c>
      <c r="CG587" s="161" t="s">
        <v>1649</v>
      </c>
      <c r="CH587" s="161" t="s">
        <v>1650</v>
      </c>
      <c r="CK587" s="161" t="s">
        <v>1585</v>
      </c>
      <c r="CL587" s="161" t="s">
        <v>1586</v>
      </c>
    </row>
    <row r="588" spans="1:90" x14ac:dyDescent="0.25">
      <c r="A588" s="161">
        <v>3425</v>
      </c>
      <c r="B588" s="201" t="s">
        <v>1653</v>
      </c>
      <c r="C588" s="161" t="s">
        <v>1653</v>
      </c>
      <c r="D588" s="201" t="s">
        <v>2169</v>
      </c>
      <c r="E588" s="207" t="s">
        <v>2170</v>
      </c>
      <c r="F588" s="161" t="s">
        <v>1653</v>
      </c>
      <c r="G588" s="161" t="s">
        <v>1654</v>
      </c>
      <c r="H588" s="161" t="s">
        <v>3036</v>
      </c>
      <c r="I588" s="161" t="s">
        <v>1619</v>
      </c>
      <c r="J588" s="161" t="s">
        <v>1620</v>
      </c>
      <c r="L588" t="s">
        <v>3092</v>
      </c>
      <c r="M588" s="161" t="s">
        <v>3093</v>
      </c>
      <c r="N588" t="s">
        <v>3094</v>
      </c>
      <c r="O588" s="161" t="s">
        <v>1575</v>
      </c>
      <c r="P588" s="169">
        <v>0</v>
      </c>
      <c r="Q588" s="190">
        <v>0</v>
      </c>
      <c r="R588" s="162">
        <v>0</v>
      </c>
      <c r="S588" s="190">
        <v>0</v>
      </c>
      <c r="T588" s="190">
        <v>0</v>
      </c>
      <c r="U588" s="190">
        <v>0</v>
      </c>
      <c r="V588" s="162">
        <v>0</v>
      </c>
      <c r="W588" s="162">
        <v>0</v>
      </c>
      <c r="X588" s="190">
        <v>0</v>
      </c>
      <c r="Y588" s="190">
        <v>0</v>
      </c>
      <c r="Z588" s="190">
        <v>0</v>
      </c>
      <c r="AA588" s="162">
        <v>0</v>
      </c>
      <c r="AB588" s="162">
        <v>0</v>
      </c>
      <c r="AC588" s="169">
        <v>0</v>
      </c>
      <c r="AD588" s="169">
        <v>0</v>
      </c>
      <c r="AE588" s="169">
        <v>0</v>
      </c>
      <c r="AF588" s="162">
        <v>0</v>
      </c>
      <c r="AG588" s="162">
        <v>0</v>
      </c>
      <c r="AH588" s="169">
        <v>0</v>
      </c>
      <c r="AI588" s="169">
        <v>0</v>
      </c>
      <c r="AJ588" s="169">
        <v>0</v>
      </c>
      <c r="AK588" s="169">
        <v>0</v>
      </c>
      <c r="AL588" s="162">
        <v>0</v>
      </c>
      <c r="AM588" s="162">
        <v>0</v>
      </c>
      <c r="AN588" s="162">
        <v>0</v>
      </c>
      <c r="AO588" s="224">
        <v>0</v>
      </c>
      <c r="AP588" s="169">
        <v>0</v>
      </c>
      <c r="AQ588" s="169">
        <v>0</v>
      </c>
      <c r="AR588" s="169">
        <v>0</v>
      </c>
      <c r="AS588" s="162">
        <v>0</v>
      </c>
      <c r="AT588" s="162">
        <v>0</v>
      </c>
      <c r="AU588" s="162">
        <v>0</v>
      </c>
      <c r="AV588" s="169">
        <v>0</v>
      </c>
      <c r="AW588" s="169">
        <v>0</v>
      </c>
      <c r="AX588" s="169">
        <v>0</v>
      </c>
      <c r="AY588" s="169">
        <v>0</v>
      </c>
      <c r="AZ588" s="162">
        <v>0</v>
      </c>
      <c r="BA588" s="162">
        <v>0</v>
      </c>
      <c r="BB588" s="162">
        <v>0</v>
      </c>
      <c r="BC588" s="169">
        <v>0</v>
      </c>
      <c r="BD588" s="169">
        <v>0</v>
      </c>
      <c r="BE588" s="169">
        <v>0</v>
      </c>
      <c r="BF588" s="169">
        <v>0</v>
      </c>
      <c r="BG588" s="162">
        <v>0</v>
      </c>
      <c r="BH588" s="169">
        <v>0</v>
      </c>
      <c r="BI588" s="169">
        <v>0</v>
      </c>
      <c r="BJ588" s="169">
        <v>1268</v>
      </c>
      <c r="BK588" s="162">
        <v>0.89244173132693594</v>
      </c>
      <c r="BL588" s="169">
        <v>1131.6161153225548</v>
      </c>
      <c r="BM588" s="169">
        <v>1609</v>
      </c>
      <c r="BN588" s="169">
        <v>1250</v>
      </c>
      <c r="BO588" s="169">
        <v>1586.1593059936911</v>
      </c>
      <c r="BP588" s="169">
        <v>1253</v>
      </c>
      <c r="BQ588" s="162">
        <v>1.2481756103519426</v>
      </c>
      <c r="BR588" s="169">
        <f t="shared" si="2"/>
        <v>1563.9640397709841</v>
      </c>
      <c r="BS588" s="169">
        <v>1328</v>
      </c>
      <c r="BT588" s="169">
        <v>1361</v>
      </c>
      <c r="BU588" s="161" t="s">
        <v>1240</v>
      </c>
      <c r="BV588" s="161" t="s">
        <v>1374</v>
      </c>
      <c r="BW588" s="161" t="s">
        <v>1176</v>
      </c>
      <c r="BX588" s="161" t="s">
        <v>1250</v>
      </c>
      <c r="BY588" s="161" t="s">
        <v>1581</v>
      </c>
      <c r="BZ588" s="161" t="s">
        <v>1250</v>
      </c>
      <c r="CA588" s="161" t="s">
        <v>1251</v>
      </c>
      <c r="CB588" s="161" t="s">
        <v>1250</v>
      </c>
      <c r="CC588" s="161" t="s">
        <v>1251</v>
      </c>
      <c r="CD588" s="161" t="s">
        <v>1582</v>
      </c>
      <c r="CE588" s="161" t="s">
        <v>1582</v>
      </c>
      <c r="CF588" s="161" t="s">
        <v>1582</v>
      </c>
      <c r="CG588" s="161" t="s">
        <v>1583</v>
      </c>
      <c r="CH588" s="161" t="s">
        <v>1584</v>
      </c>
      <c r="CK588" s="161" t="s">
        <v>1585</v>
      </c>
      <c r="CL588" s="161" t="s">
        <v>1586</v>
      </c>
    </row>
    <row r="589" spans="1:90" x14ac:dyDescent="0.25">
      <c r="A589" s="161">
        <v>3426</v>
      </c>
      <c r="B589" s="201" t="s">
        <v>1657</v>
      </c>
      <c r="C589" s="161" t="s">
        <v>1657</v>
      </c>
      <c r="D589" s="201" t="s">
        <v>2169</v>
      </c>
      <c r="E589" s="207" t="s">
        <v>2170</v>
      </c>
      <c r="F589" s="161" t="s">
        <v>1657</v>
      </c>
      <c r="G589" s="161" t="s">
        <v>1658</v>
      </c>
      <c r="H589" s="161" t="s">
        <v>3036</v>
      </c>
      <c r="I589" s="161" t="s">
        <v>1646</v>
      </c>
      <c r="J589" s="161" t="s">
        <v>1647</v>
      </c>
      <c r="L589" t="s">
        <v>3092</v>
      </c>
      <c r="M589" s="161" t="s">
        <v>3093</v>
      </c>
      <c r="N589" t="s">
        <v>3094</v>
      </c>
      <c r="O589" s="161" t="s">
        <v>1575</v>
      </c>
      <c r="P589" s="169">
        <v>0</v>
      </c>
      <c r="Q589" s="190">
        <v>0</v>
      </c>
      <c r="R589" s="162">
        <v>0</v>
      </c>
      <c r="S589" s="190">
        <v>0</v>
      </c>
      <c r="T589" s="190">
        <v>0</v>
      </c>
      <c r="U589" s="190">
        <v>0</v>
      </c>
      <c r="V589" s="162">
        <v>0</v>
      </c>
      <c r="W589" s="162">
        <v>0</v>
      </c>
      <c r="X589" s="190">
        <v>0</v>
      </c>
      <c r="Y589" s="190">
        <v>0</v>
      </c>
      <c r="Z589" s="190">
        <v>0</v>
      </c>
      <c r="AA589" s="162">
        <v>0</v>
      </c>
      <c r="AB589" s="162">
        <v>0</v>
      </c>
      <c r="AC589" s="169">
        <v>0</v>
      </c>
      <c r="AD589" s="169">
        <v>0</v>
      </c>
      <c r="AE589" s="169">
        <v>0</v>
      </c>
      <c r="AF589" s="162">
        <v>0</v>
      </c>
      <c r="AG589" s="162">
        <v>0</v>
      </c>
      <c r="AH589" s="169">
        <v>0</v>
      </c>
      <c r="AI589" s="169">
        <v>0</v>
      </c>
      <c r="AJ589" s="169">
        <v>0</v>
      </c>
      <c r="AK589" s="169">
        <v>0</v>
      </c>
      <c r="AL589" s="162">
        <v>0</v>
      </c>
      <c r="AM589" s="162">
        <v>0</v>
      </c>
      <c r="AN589" s="162">
        <v>0</v>
      </c>
      <c r="AO589" s="224">
        <v>0</v>
      </c>
      <c r="AP589" s="169">
        <v>0</v>
      </c>
      <c r="AQ589" s="169">
        <v>0</v>
      </c>
      <c r="AR589" s="169">
        <v>0</v>
      </c>
      <c r="AS589" s="162">
        <v>0</v>
      </c>
      <c r="AT589" s="162">
        <v>0</v>
      </c>
      <c r="AU589" s="162">
        <v>0</v>
      </c>
      <c r="AV589" s="169">
        <v>0</v>
      </c>
      <c r="AW589" s="169">
        <v>0</v>
      </c>
      <c r="AX589" s="169">
        <v>0</v>
      </c>
      <c r="AY589" s="169">
        <v>0</v>
      </c>
      <c r="AZ589" s="162">
        <v>0</v>
      </c>
      <c r="BA589" s="162">
        <v>0</v>
      </c>
      <c r="BB589" s="162">
        <v>0</v>
      </c>
      <c r="BC589" s="169">
        <v>0</v>
      </c>
      <c r="BD589" s="169">
        <v>0</v>
      </c>
      <c r="BE589" s="169">
        <v>0</v>
      </c>
      <c r="BF589" s="169">
        <v>0</v>
      </c>
      <c r="BG589" s="162">
        <v>0</v>
      </c>
      <c r="BH589" s="169">
        <v>0</v>
      </c>
      <c r="BI589" s="169">
        <v>0</v>
      </c>
      <c r="BJ589" s="169">
        <v>1562</v>
      </c>
      <c r="BK589" s="162">
        <v>0.88637946576259785</v>
      </c>
      <c r="BL589" s="169">
        <v>1384.5247255211777</v>
      </c>
      <c r="BM589" s="169">
        <v>1664</v>
      </c>
      <c r="BN589" s="169">
        <v>1563</v>
      </c>
      <c r="BO589" s="169">
        <v>1665.0653008962868</v>
      </c>
      <c r="BP589" s="169">
        <v>1551</v>
      </c>
      <c r="BQ589" s="162">
        <v>1.0903743016133314</v>
      </c>
      <c r="BR589" s="169">
        <f t="shared" si="2"/>
        <v>1691.1705418022771</v>
      </c>
      <c r="BS589" s="169">
        <v>1555</v>
      </c>
      <c r="BT589" s="169">
        <v>1604</v>
      </c>
      <c r="BU589" s="161" t="s">
        <v>1240</v>
      </c>
      <c r="BV589" s="161" t="s">
        <v>1374</v>
      </c>
      <c r="BW589" s="161" t="s">
        <v>1176</v>
      </c>
      <c r="BX589" s="161" t="s">
        <v>1250</v>
      </c>
      <c r="BY589" s="161" t="s">
        <v>1581</v>
      </c>
      <c r="BZ589" s="161" t="s">
        <v>1250</v>
      </c>
      <c r="CA589" s="161" t="s">
        <v>1251</v>
      </c>
      <c r="CB589" s="161" t="s">
        <v>1250</v>
      </c>
      <c r="CC589" s="161" t="s">
        <v>1251</v>
      </c>
      <c r="CD589" s="161" t="s">
        <v>1648</v>
      </c>
      <c r="CE589" s="161" t="s">
        <v>1648</v>
      </c>
      <c r="CF589" s="161" t="s">
        <v>1648</v>
      </c>
      <c r="CG589" s="161" t="s">
        <v>1649</v>
      </c>
      <c r="CH589" s="161" t="s">
        <v>1650</v>
      </c>
      <c r="CK589" s="161" t="s">
        <v>1585</v>
      </c>
      <c r="CL589" s="161" t="s">
        <v>1586</v>
      </c>
    </row>
    <row r="590" spans="1:90" x14ac:dyDescent="0.25">
      <c r="A590" s="161">
        <v>3427</v>
      </c>
      <c r="B590" s="201" t="s">
        <v>1661</v>
      </c>
      <c r="C590" s="161" t="s">
        <v>1661</v>
      </c>
      <c r="D590" s="201" t="s">
        <v>2169</v>
      </c>
      <c r="E590" s="207" t="s">
        <v>2170</v>
      </c>
      <c r="F590" s="161" t="s">
        <v>1661</v>
      </c>
      <c r="G590" s="161" t="s">
        <v>1662</v>
      </c>
      <c r="H590" s="161" t="s">
        <v>3036</v>
      </c>
      <c r="I590" s="161" t="s">
        <v>1646</v>
      </c>
      <c r="J590" s="161" t="s">
        <v>1647</v>
      </c>
      <c r="L590" t="s">
        <v>3092</v>
      </c>
      <c r="M590" s="161" t="s">
        <v>3093</v>
      </c>
      <c r="N590" t="s">
        <v>3094</v>
      </c>
      <c r="O590" s="161" t="s">
        <v>1575</v>
      </c>
      <c r="P590" s="169">
        <v>0</v>
      </c>
      <c r="Q590" s="190">
        <v>0</v>
      </c>
      <c r="R590" s="162">
        <v>0</v>
      </c>
      <c r="S590" s="190">
        <v>0</v>
      </c>
      <c r="T590" s="190">
        <v>0</v>
      </c>
      <c r="U590" s="190">
        <v>0</v>
      </c>
      <c r="V590" s="162">
        <v>0</v>
      </c>
      <c r="W590" s="162">
        <v>0</v>
      </c>
      <c r="X590" s="190">
        <v>0</v>
      </c>
      <c r="Y590" s="190">
        <v>0</v>
      </c>
      <c r="Z590" s="190">
        <v>0</v>
      </c>
      <c r="AA590" s="162">
        <v>0</v>
      </c>
      <c r="AB590" s="162">
        <v>0</v>
      </c>
      <c r="AC590" s="169">
        <v>0</v>
      </c>
      <c r="AD590" s="169">
        <v>0</v>
      </c>
      <c r="AE590" s="169">
        <v>0</v>
      </c>
      <c r="AF590" s="162">
        <v>0</v>
      </c>
      <c r="AG590" s="162">
        <v>0</v>
      </c>
      <c r="AH590" s="169">
        <v>0</v>
      </c>
      <c r="AI590" s="169">
        <v>0</v>
      </c>
      <c r="AJ590" s="169">
        <v>0</v>
      </c>
      <c r="AK590" s="169">
        <v>0</v>
      </c>
      <c r="AL590" s="162">
        <v>0</v>
      </c>
      <c r="AM590" s="162">
        <v>0</v>
      </c>
      <c r="AN590" s="162">
        <v>0</v>
      </c>
      <c r="AO590" s="224">
        <v>0</v>
      </c>
      <c r="AP590" s="169">
        <v>0</v>
      </c>
      <c r="AQ590" s="169">
        <v>0</v>
      </c>
      <c r="AR590" s="169">
        <v>0</v>
      </c>
      <c r="AS590" s="162">
        <v>0</v>
      </c>
      <c r="AT590" s="162">
        <v>0</v>
      </c>
      <c r="AU590" s="162">
        <v>0</v>
      </c>
      <c r="AV590" s="169">
        <v>0</v>
      </c>
      <c r="AW590" s="169">
        <v>0</v>
      </c>
      <c r="AX590" s="169">
        <v>0</v>
      </c>
      <c r="AY590" s="169">
        <v>0</v>
      </c>
      <c r="AZ590" s="162">
        <v>0</v>
      </c>
      <c r="BA590" s="162">
        <v>0</v>
      </c>
      <c r="BB590" s="162">
        <v>0</v>
      </c>
      <c r="BC590" s="169">
        <v>0</v>
      </c>
      <c r="BD590" s="169">
        <v>0</v>
      </c>
      <c r="BE590" s="169">
        <v>0</v>
      </c>
      <c r="BF590" s="169">
        <v>0</v>
      </c>
      <c r="BG590" s="162">
        <v>0</v>
      </c>
      <c r="BH590" s="169">
        <v>0</v>
      </c>
      <c r="BI590" s="169">
        <v>0</v>
      </c>
      <c r="BJ590" s="169">
        <v>5578</v>
      </c>
      <c r="BK590" s="162">
        <v>0.89475067930977314</v>
      </c>
      <c r="BL590" s="169">
        <v>4990.9192891899147</v>
      </c>
      <c r="BM590" s="169">
        <v>5868</v>
      </c>
      <c r="BN590" s="169">
        <v>5537</v>
      </c>
      <c r="BO590" s="169">
        <v>5824.868411617068</v>
      </c>
      <c r="BP590" s="169">
        <v>5581</v>
      </c>
      <c r="BQ590" s="162">
        <v>1.0611817176018088</v>
      </c>
      <c r="BR590" s="169">
        <f t="shared" si="2"/>
        <v>5922.4551659356948</v>
      </c>
      <c r="BS590" s="169">
        <v>5628</v>
      </c>
      <c r="BT590" s="169">
        <v>5692</v>
      </c>
      <c r="BU590" s="161" t="s">
        <v>1240</v>
      </c>
      <c r="BV590" s="161" t="s">
        <v>1374</v>
      </c>
      <c r="BW590" s="161" t="s">
        <v>1176</v>
      </c>
      <c r="BX590" s="161" t="s">
        <v>1250</v>
      </c>
      <c r="BY590" s="161" t="s">
        <v>1581</v>
      </c>
      <c r="BZ590" s="161" t="s">
        <v>1250</v>
      </c>
      <c r="CA590" s="161" t="s">
        <v>1251</v>
      </c>
      <c r="CB590" s="161" t="s">
        <v>1250</v>
      </c>
      <c r="CC590" s="161" t="s">
        <v>1251</v>
      </c>
      <c r="CD590" s="161" t="s">
        <v>1648</v>
      </c>
      <c r="CE590" s="161" t="s">
        <v>1648</v>
      </c>
      <c r="CF590" s="161" t="s">
        <v>1648</v>
      </c>
      <c r="CG590" s="161" t="s">
        <v>1649</v>
      </c>
      <c r="CH590" s="161" t="s">
        <v>1650</v>
      </c>
      <c r="CK590" s="161" t="s">
        <v>1585</v>
      </c>
      <c r="CL590" s="161" t="s">
        <v>1586</v>
      </c>
    </row>
    <row r="591" spans="1:90" x14ac:dyDescent="0.25">
      <c r="A591" s="161">
        <v>3428</v>
      </c>
      <c r="B591" s="225" t="s">
        <v>1665</v>
      </c>
      <c r="C591" s="223" t="s">
        <v>1665</v>
      </c>
      <c r="D591" s="201" t="s">
        <v>2169</v>
      </c>
      <c r="E591" s="207" t="s">
        <v>2170</v>
      </c>
      <c r="F591" s="161" t="s">
        <v>1665</v>
      </c>
      <c r="G591" s="161" t="s">
        <v>1666</v>
      </c>
      <c r="H591" s="161" t="s">
        <v>3036</v>
      </c>
      <c r="I591" s="161" t="s">
        <v>1646</v>
      </c>
      <c r="J591" s="161" t="s">
        <v>1647</v>
      </c>
      <c r="L591" t="s">
        <v>3092</v>
      </c>
      <c r="M591" s="161" t="s">
        <v>3093</v>
      </c>
      <c r="N591" t="s">
        <v>3094</v>
      </c>
      <c r="O591" s="161" t="s">
        <v>1575</v>
      </c>
      <c r="P591" s="169">
        <v>0</v>
      </c>
      <c r="Q591" s="190">
        <v>0</v>
      </c>
      <c r="R591" s="162">
        <v>0</v>
      </c>
      <c r="S591" s="190">
        <v>0</v>
      </c>
      <c r="T591" s="190">
        <v>0</v>
      </c>
      <c r="U591" s="190">
        <v>0</v>
      </c>
      <c r="V591" s="162">
        <v>0</v>
      </c>
      <c r="W591" s="162">
        <v>0</v>
      </c>
      <c r="X591" s="190">
        <v>0</v>
      </c>
      <c r="Y591" s="190">
        <v>0</v>
      </c>
      <c r="Z591" s="190">
        <v>0</v>
      </c>
      <c r="AA591" s="162">
        <v>0</v>
      </c>
      <c r="AB591" s="162">
        <v>0</v>
      </c>
      <c r="AC591" s="169">
        <v>0</v>
      </c>
      <c r="AD591" s="169">
        <v>0</v>
      </c>
      <c r="AE591" s="169">
        <v>0</v>
      </c>
      <c r="AF591" s="162">
        <v>0</v>
      </c>
      <c r="AG591" s="162">
        <v>0</v>
      </c>
      <c r="AH591" s="169">
        <v>0</v>
      </c>
      <c r="AI591" s="169">
        <v>0</v>
      </c>
      <c r="AJ591" s="169">
        <v>0</v>
      </c>
      <c r="AK591" s="169">
        <v>0</v>
      </c>
      <c r="AL591" s="162">
        <v>0</v>
      </c>
      <c r="AM591" s="162">
        <v>0</v>
      </c>
      <c r="AN591" s="162">
        <v>0</v>
      </c>
      <c r="AO591" s="224">
        <v>0</v>
      </c>
      <c r="AP591" s="169">
        <v>0</v>
      </c>
      <c r="AQ591" s="169">
        <v>0</v>
      </c>
      <c r="AR591" s="169">
        <v>0</v>
      </c>
      <c r="AS591" s="162">
        <v>0</v>
      </c>
      <c r="AT591" s="162">
        <v>0</v>
      </c>
      <c r="AU591" s="162">
        <v>0</v>
      </c>
      <c r="AV591" s="169">
        <v>0</v>
      </c>
      <c r="AW591" s="169">
        <v>0</v>
      </c>
      <c r="AX591" s="169">
        <v>0</v>
      </c>
      <c r="AY591" s="169">
        <v>0</v>
      </c>
      <c r="AZ591" s="162">
        <v>0</v>
      </c>
      <c r="BA591" s="162">
        <v>0</v>
      </c>
      <c r="BB591" s="162">
        <v>0</v>
      </c>
      <c r="BC591" s="169">
        <v>0</v>
      </c>
      <c r="BD591" s="169">
        <v>0</v>
      </c>
      <c r="BE591" s="169">
        <v>0</v>
      </c>
      <c r="BF591" s="169">
        <v>0</v>
      </c>
      <c r="BG591" s="162">
        <v>0</v>
      </c>
      <c r="BH591" s="169">
        <v>0</v>
      </c>
      <c r="BI591" s="169">
        <v>0</v>
      </c>
      <c r="BJ591" s="169">
        <v>2432</v>
      </c>
      <c r="BK591" s="162">
        <v>0.90266490977917202</v>
      </c>
      <c r="BL591" s="169">
        <v>2195.2810605829463</v>
      </c>
      <c r="BM591" s="169">
        <v>2550</v>
      </c>
      <c r="BN591" s="169">
        <v>2405</v>
      </c>
      <c r="BO591" s="169">
        <v>2521.6899671052633</v>
      </c>
      <c r="BP591" s="169">
        <v>2445</v>
      </c>
      <c r="BQ591" s="162">
        <v>1.0581953883383346</v>
      </c>
      <c r="BR591" s="169">
        <f t="shared" si="2"/>
        <v>2587.2877244872279</v>
      </c>
      <c r="BS591" s="169">
        <v>2493</v>
      </c>
      <c r="BT591" s="169">
        <v>2526</v>
      </c>
      <c r="BU591" s="161" t="s">
        <v>1240</v>
      </c>
      <c r="BV591" s="161" t="s">
        <v>1374</v>
      </c>
      <c r="BW591" s="161" t="s">
        <v>1176</v>
      </c>
      <c r="BX591" s="161" t="s">
        <v>1250</v>
      </c>
      <c r="BY591" s="161" t="s">
        <v>1581</v>
      </c>
      <c r="BZ591" s="161" t="s">
        <v>1250</v>
      </c>
      <c r="CA591" s="161" t="s">
        <v>1251</v>
      </c>
      <c r="CB591" s="161" t="s">
        <v>1250</v>
      </c>
      <c r="CC591" s="161" t="s">
        <v>1251</v>
      </c>
      <c r="CD591" s="161" t="s">
        <v>1546</v>
      </c>
      <c r="CE591" s="161" t="s">
        <v>1546</v>
      </c>
      <c r="CF591" s="161" t="s">
        <v>1648</v>
      </c>
      <c r="CG591" s="161" t="s">
        <v>1649</v>
      </c>
      <c r="CH591" s="161" t="s">
        <v>1650</v>
      </c>
      <c r="CK591" s="161" t="s">
        <v>1585</v>
      </c>
      <c r="CL591" s="161" t="s">
        <v>1586</v>
      </c>
    </row>
    <row r="592" spans="1:90" x14ac:dyDescent="0.25">
      <c r="A592" s="161">
        <v>3429</v>
      </c>
      <c r="B592" s="201" t="s">
        <v>1669</v>
      </c>
      <c r="C592" s="161" t="s">
        <v>1669</v>
      </c>
      <c r="D592" s="201" t="s">
        <v>2169</v>
      </c>
      <c r="E592" s="207" t="s">
        <v>2170</v>
      </c>
      <c r="F592" s="161" t="s">
        <v>1669</v>
      </c>
      <c r="G592" s="161" t="s">
        <v>1670</v>
      </c>
      <c r="H592" s="161" t="s">
        <v>3036</v>
      </c>
      <c r="I592" s="161" t="s">
        <v>1646</v>
      </c>
      <c r="J592" s="161" t="s">
        <v>1647</v>
      </c>
      <c r="L592" t="s">
        <v>3092</v>
      </c>
      <c r="M592" s="161" t="s">
        <v>3093</v>
      </c>
      <c r="N592" t="s">
        <v>3094</v>
      </c>
      <c r="O592" s="161" t="s">
        <v>1575</v>
      </c>
      <c r="P592" s="169">
        <v>0</v>
      </c>
      <c r="Q592" s="190">
        <v>0</v>
      </c>
      <c r="R592" s="162">
        <v>0</v>
      </c>
      <c r="S592" s="190">
        <v>0</v>
      </c>
      <c r="T592" s="190">
        <v>0</v>
      </c>
      <c r="U592" s="190">
        <v>0</v>
      </c>
      <c r="V592" s="162">
        <v>0</v>
      </c>
      <c r="W592" s="162">
        <v>0</v>
      </c>
      <c r="X592" s="190">
        <v>0</v>
      </c>
      <c r="Y592" s="190">
        <v>0</v>
      </c>
      <c r="Z592" s="190">
        <v>0</v>
      </c>
      <c r="AA592" s="162">
        <v>0</v>
      </c>
      <c r="AB592" s="162">
        <v>0</v>
      </c>
      <c r="AC592" s="169">
        <v>0</v>
      </c>
      <c r="AD592" s="169">
        <v>0</v>
      </c>
      <c r="AE592" s="169">
        <v>0</v>
      </c>
      <c r="AF592" s="162">
        <v>0</v>
      </c>
      <c r="AG592" s="162">
        <v>0</v>
      </c>
      <c r="AH592" s="169">
        <v>0</v>
      </c>
      <c r="AI592" s="169">
        <v>0</v>
      </c>
      <c r="AJ592" s="169">
        <v>0</v>
      </c>
      <c r="AK592" s="169">
        <v>0</v>
      </c>
      <c r="AL592" s="162">
        <v>0</v>
      </c>
      <c r="AM592" s="162">
        <v>0</v>
      </c>
      <c r="AN592" s="162">
        <v>0</v>
      </c>
      <c r="AO592" s="224">
        <v>0</v>
      </c>
      <c r="AP592" s="169">
        <v>0</v>
      </c>
      <c r="AQ592" s="169">
        <v>0</v>
      </c>
      <c r="AR592" s="169">
        <v>0</v>
      </c>
      <c r="AS592" s="162">
        <v>0</v>
      </c>
      <c r="AT592" s="162">
        <v>0</v>
      </c>
      <c r="AU592" s="162">
        <v>0</v>
      </c>
      <c r="AV592" s="169">
        <v>0</v>
      </c>
      <c r="AW592" s="169">
        <v>0</v>
      </c>
      <c r="AX592" s="169">
        <v>0</v>
      </c>
      <c r="AY592" s="169">
        <v>0</v>
      </c>
      <c r="AZ592" s="162">
        <v>0</v>
      </c>
      <c r="BA592" s="162">
        <v>0</v>
      </c>
      <c r="BB592" s="162">
        <v>0</v>
      </c>
      <c r="BC592" s="169">
        <v>0</v>
      </c>
      <c r="BD592" s="169">
        <v>0</v>
      </c>
      <c r="BE592" s="169">
        <v>0</v>
      </c>
      <c r="BF592" s="169">
        <v>0</v>
      </c>
      <c r="BG592" s="162">
        <v>0</v>
      </c>
      <c r="BH592" s="169">
        <v>0</v>
      </c>
      <c r="BI592" s="169">
        <v>0</v>
      </c>
      <c r="BJ592" s="169">
        <v>1545</v>
      </c>
      <c r="BK592" s="162">
        <v>0.85802283638790111</v>
      </c>
      <c r="BL592" s="169">
        <v>1325.6452822193073</v>
      </c>
      <c r="BM592" s="169">
        <v>1894</v>
      </c>
      <c r="BN592" s="169">
        <v>1518</v>
      </c>
      <c r="BO592" s="169">
        <v>1860.9009708737865</v>
      </c>
      <c r="BP592" s="169">
        <v>1530</v>
      </c>
      <c r="BQ592" s="162">
        <v>1.1959142066848449</v>
      </c>
      <c r="BR592" s="169">
        <f t="shared" si="2"/>
        <v>1829.7487362278127</v>
      </c>
      <c r="BS592" s="169">
        <v>1519</v>
      </c>
      <c r="BT592" s="169">
        <v>1532</v>
      </c>
      <c r="BU592" s="161" t="s">
        <v>1240</v>
      </c>
      <c r="BV592" s="161" t="s">
        <v>1374</v>
      </c>
      <c r="BW592" s="161" t="s">
        <v>1176</v>
      </c>
      <c r="BX592" s="161" t="s">
        <v>1250</v>
      </c>
      <c r="BY592" s="161" t="s">
        <v>1581</v>
      </c>
      <c r="BZ592" s="161" t="s">
        <v>1250</v>
      </c>
      <c r="CA592" s="161" t="s">
        <v>1251</v>
      </c>
      <c r="CB592" s="161" t="s">
        <v>1250</v>
      </c>
      <c r="CC592" s="161" t="s">
        <v>1251</v>
      </c>
      <c r="CD592" s="161" t="s">
        <v>1648</v>
      </c>
      <c r="CE592" s="161" t="s">
        <v>1648</v>
      </c>
      <c r="CF592" s="161" t="s">
        <v>1648</v>
      </c>
      <c r="CG592" s="161" t="s">
        <v>1649</v>
      </c>
      <c r="CH592" s="161" t="s">
        <v>1650</v>
      </c>
      <c r="CK592" s="161" t="s">
        <v>1585</v>
      </c>
      <c r="CL592" s="161" t="s">
        <v>1586</v>
      </c>
    </row>
    <row r="593" spans="1:90" x14ac:dyDescent="0.25">
      <c r="A593" s="161">
        <v>3430</v>
      </c>
      <c r="B593" s="201" t="s">
        <v>1673</v>
      </c>
      <c r="C593" s="161" t="s">
        <v>1673</v>
      </c>
      <c r="D593" s="201" t="s">
        <v>2169</v>
      </c>
      <c r="E593" s="207" t="s">
        <v>2170</v>
      </c>
      <c r="F593" s="161" t="s">
        <v>1673</v>
      </c>
      <c r="G593" s="161" t="s">
        <v>1674</v>
      </c>
      <c r="H593" s="161" t="s">
        <v>3036</v>
      </c>
      <c r="I593" s="161" t="s">
        <v>1646</v>
      </c>
      <c r="J593" s="161" t="s">
        <v>1647</v>
      </c>
      <c r="L593" t="s">
        <v>3092</v>
      </c>
      <c r="M593" s="161" t="s">
        <v>3093</v>
      </c>
      <c r="N593" t="s">
        <v>3094</v>
      </c>
      <c r="O593" s="161" t="s">
        <v>1575</v>
      </c>
      <c r="P593" s="169">
        <v>0</v>
      </c>
      <c r="Q593" s="190">
        <v>0</v>
      </c>
      <c r="R593" s="162">
        <v>0</v>
      </c>
      <c r="S593" s="190">
        <v>0</v>
      </c>
      <c r="T593" s="190">
        <v>0</v>
      </c>
      <c r="U593" s="190">
        <v>0</v>
      </c>
      <c r="V593" s="162">
        <v>0</v>
      </c>
      <c r="W593" s="162">
        <v>0</v>
      </c>
      <c r="X593" s="190">
        <v>0</v>
      </c>
      <c r="Y593" s="190">
        <v>0</v>
      </c>
      <c r="Z593" s="190">
        <v>0</v>
      </c>
      <c r="AA593" s="162">
        <v>0</v>
      </c>
      <c r="AB593" s="162">
        <v>0</v>
      </c>
      <c r="AC593" s="169">
        <v>0</v>
      </c>
      <c r="AD593" s="169">
        <v>0</v>
      </c>
      <c r="AE593" s="169">
        <v>0</v>
      </c>
      <c r="AF593" s="162">
        <v>0</v>
      </c>
      <c r="AG593" s="162">
        <v>0</v>
      </c>
      <c r="AH593" s="169">
        <v>0</v>
      </c>
      <c r="AI593" s="169">
        <v>0</v>
      </c>
      <c r="AJ593" s="169">
        <v>0</v>
      </c>
      <c r="AK593" s="169">
        <v>0</v>
      </c>
      <c r="AL593" s="162">
        <v>0</v>
      </c>
      <c r="AM593" s="162">
        <v>0</v>
      </c>
      <c r="AN593" s="162">
        <v>0</v>
      </c>
      <c r="AO593" s="224">
        <v>0</v>
      </c>
      <c r="AP593" s="169">
        <v>0</v>
      </c>
      <c r="AQ593" s="169">
        <v>0</v>
      </c>
      <c r="AR593" s="169">
        <v>0</v>
      </c>
      <c r="AS593" s="162">
        <v>0</v>
      </c>
      <c r="AT593" s="162">
        <v>0</v>
      </c>
      <c r="AU593" s="162">
        <v>0</v>
      </c>
      <c r="AV593" s="169">
        <v>0</v>
      </c>
      <c r="AW593" s="169">
        <v>0</v>
      </c>
      <c r="AX593" s="169">
        <v>0</v>
      </c>
      <c r="AY593" s="169">
        <v>0</v>
      </c>
      <c r="AZ593" s="162">
        <v>0</v>
      </c>
      <c r="BA593" s="162">
        <v>0</v>
      </c>
      <c r="BB593" s="162">
        <v>0</v>
      </c>
      <c r="BC593" s="169">
        <v>0</v>
      </c>
      <c r="BD593" s="169">
        <v>0</v>
      </c>
      <c r="BE593" s="169">
        <v>0</v>
      </c>
      <c r="BF593" s="169">
        <v>0</v>
      </c>
      <c r="BG593" s="162">
        <v>0</v>
      </c>
      <c r="BH593" s="169">
        <v>0</v>
      </c>
      <c r="BI593" s="169">
        <v>0</v>
      </c>
      <c r="BJ593" s="169">
        <v>1891</v>
      </c>
      <c r="BK593" s="162">
        <v>0.91710243223753696</v>
      </c>
      <c r="BL593" s="169">
        <v>1734.2406993611824</v>
      </c>
      <c r="BM593" s="169">
        <v>2060</v>
      </c>
      <c r="BN593" s="169">
        <v>1870</v>
      </c>
      <c r="BO593" s="169">
        <v>2037.1232152300367</v>
      </c>
      <c r="BP593" s="169">
        <v>1855</v>
      </c>
      <c r="BQ593" s="162">
        <v>1.159090256602016</v>
      </c>
      <c r="BR593" s="169">
        <f t="shared" si="2"/>
        <v>2150.1124259967396</v>
      </c>
      <c r="BS593" s="169">
        <v>1844</v>
      </c>
      <c r="BT593" s="169">
        <v>1891</v>
      </c>
      <c r="BU593" s="161" t="s">
        <v>1240</v>
      </c>
      <c r="BV593" s="161" t="s">
        <v>1374</v>
      </c>
      <c r="BW593" s="161" t="s">
        <v>1176</v>
      </c>
      <c r="BX593" s="161" t="s">
        <v>1250</v>
      </c>
      <c r="BY593" s="161" t="s">
        <v>1581</v>
      </c>
      <c r="BZ593" s="161" t="s">
        <v>1250</v>
      </c>
      <c r="CA593" s="161" t="s">
        <v>1251</v>
      </c>
      <c r="CB593" s="161" t="s">
        <v>1250</v>
      </c>
      <c r="CC593" s="161" t="s">
        <v>1251</v>
      </c>
      <c r="CD593" s="161" t="s">
        <v>1648</v>
      </c>
      <c r="CE593" s="161" t="s">
        <v>1648</v>
      </c>
      <c r="CF593" s="161" t="s">
        <v>1648</v>
      </c>
      <c r="CG593" s="161" t="s">
        <v>1649</v>
      </c>
      <c r="CH593" s="161" t="s">
        <v>1650</v>
      </c>
      <c r="CK593" s="161" t="s">
        <v>1585</v>
      </c>
      <c r="CL593" s="161" t="s">
        <v>1586</v>
      </c>
    </row>
    <row r="594" spans="1:90" x14ac:dyDescent="0.25">
      <c r="A594" s="161">
        <v>3431</v>
      </c>
      <c r="B594" s="201" t="s">
        <v>1695</v>
      </c>
      <c r="C594" s="161" t="s">
        <v>1695</v>
      </c>
      <c r="D594" s="201" t="s">
        <v>2169</v>
      </c>
      <c r="E594" s="207" t="s">
        <v>2170</v>
      </c>
      <c r="F594" s="161" t="s">
        <v>1695</v>
      </c>
      <c r="G594" s="161" t="s">
        <v>1696</v>
      </c>
      <c r="H594" s="161" t="s">
        <v>3036</v>
      </c>
      <c r="I594" s="161" t="s">
        <v>1697</v>
      </c>
      <c r="J594" s="161" t="s">
        <v>1698</v>
      </c>
      <c r="L594" t="s">
        <v>3092</v>
      </c>
      <c r="M594" s="161" t="s">
        <v>3093</v>
      </c>
      <c r="N594" t="s">
        <v>3094</v>
      </c>
      <c r="O594" s="161" t="s">
        <v>1575</v>
      </c>
      <c r="P594" s="169">
        <v>0</v>
      </c>
      <c r="Q594" s="190">
        <v>0</v>
      </c>
      <c r="R594" s="162">
        <v>0</v>
      </c>
      <c r="S594" s="190">
        <v>0</v>
      </c>
      <c r="T594" s="190">
        <v>0</v>
      </c>
      <c r="U594" s="190">
        <v>0</v>
      </c>
      <c r="V594" s="162">
        <v>0</v>
      </c>
      <c r="W594" s="162">
        <v>0</v>
      </c>
      <c r="X594" s="190">
        <v>0</v>
      </c>
      <c r="Y594" s="190">
        <v>0</v>
      </c>
      <c r="Z594" s="190">
        <v>0</v>
      </c>
      <c r="AA594" s="162">
        <v>0</v>
      </c>
      <c r="AB594" s="162">
        <v>0</v>
      </c>
      <c r="AC594" s="169">
        <v>0</v>
      </c>
      <c r="AD594" s="169">
        <v>0</v>
      </c>
      <c r="AE594" s="169">
        <v>0</v>
      </c>
      <c r="AF594" s="162">
        <v>0</v>
      </c>
      <c r="AG594" s="162">
        <v>0</v>
      </c>
      <c r="AH594" s="169">
        <v>0</v>
      </c>
      <c r="AI594" s="169">
        <v>0</v>
      </c>
      <c r="AJ594" s="169">
        <v>0</v>
      </c>
      <c r="AK594" s="169">
        <v>0</v>
      </c>
      <c r="AL594" s="162">
        <v>0</v>
      </c>
      <c r="AM594" s="162">
        <v>0</v>
      </c>
      <c r="AN594" s="162">
        <v>0</v>
      </c>
      <c r="AO594" s="224">
        <v>0</v>
      </c>
      <c r="AP594" s="169">
        <v>0</v>
      </c>
      <c r="AQ594" s="169">
        <v>0</v>
      </c>
      <c r="AR594" s="169">
        <v>0</v>
      </c>
      <c r="AS594" s="162">
        <v>0</v>
      </c>
      <c r="AT594" s="162">
        <v>0</v>
      </c>
      <c r="AU594" s="162">
        <v>0</v>
      </c>
      <c r="AV594" s="169">
        <v>0</v>
      </c>
      <c r="AW594" s="169">
        <v>0</v>
      </c>
      <c r="AX594" s="169">
        <v>0</v>
      </c>
      <c r="AY594" s="169">
        <v>0</v>
      </c>
      <c r="AZ594" s="162">
        <v>0</v>
      </c>
      <c r="BA594" s="162">
        <v>0</v>
      </c>
      <c r="BB594" s="162">
        <v>0</v>
      </c>
      <c r="BC594" s="169">
        <v>0</v>
      </c>
      <c r="BD594" s="169">
        <v>0</v>
      </c>
      <c r="BE594" s="169">
        <v>0</v>
      </c>
      <c r="BF594" s="169">
        <v>0</v>
      </c>
      <c r="BG594" s="162">
        <v>0</v>
      </c>
      <c r="BH594" s="169">
        <v>0</v>
      </c>
      <c r="BI594" s="169">
        <v>0</v>
      </c>
      <c r="BJ594" s="169">
        <v>2553</v>
      </c>
      <c r="BK594" s="162">
        <v>0.91096932574204803</v>
      </c>
      <c r="BL594" s="169">
        <v>2325.7046886194485</v>
      </c>
      <c r="BM594" s="169">
        <v>3160</v>
      </c>
      <c r="BN594" s="169">
        <v>2512</v>
      </c>
      <c r="BO594" s="169">
        <v>3109.2518605562086</v>
      </c>
      <c r="BP594" s="169">
        <v>2498</v>
      </c>
      <c r="BQ594" s="162">
        <v>1.2669551881084757</v>
      </c>
      <c r="BR594" s="169">
        <f t="shared" si="2"/>
        <v>3164.8540598949726</v>
      </c>
      <c r="BS594" s="169">
        <v>2466</v>
      </c>
      <c r="BT594" s="169">
        <v>2503</v>
      </c>
      <c r="BU594" s="161" t="s">
        <v>1240</v>
      </c>
      <c r="BV594" s="161" t="s">
        <v>1374</v>
      </c>
      <c r="BW594" s="161" t="s">
        <v>1176</v>
      </c>
      <c r="BX594" s="161" t="s">
        <v>1250</v>
      </c>
      <c r="BY594" s="161" t="s">
        <v>1581</v>
      </c>
      <c r="BZ594" s="161" t="s">
        <v>1250</v>
      </c>
      <c r="CA594" s="161" t="s">
        <v>1251</v>
      </c>
      <c r="CB594" s="161" t="s">
        <v>1250</v>
      </c>
      <c r="CC594" s="161" t="s">
        <v>1251</v>
      </c>
      <c r="CD594" s="161" t="s">
        <v>1681</v>
      </c>
      <c r="CE594" s="161" t="s">
        <v>1681</v>
      </c>
      <c r="CF594" s="161" t="s">
        <v>1681</v>
      </c>
      <c r="CG594" s="161" t="s">
        <v>1682</v>
      </c>
      <c r="CH594" s="161" t="s">
        <v>1683</v>
      </c>
      <c r="CK594" s="161" t="s">
        <v>1585</v>
      </c>
      <c r="CL594" s="161" t="s">
        <v>1586</v>
      </c>
    </row>
    <row r="595" spans="1:90" x14ac:dyDescent="0.25">
      <c r="A595" s="161">
        <v>3432</v>
      </c>
      <c r="B595" s="201" t="s">
        <v>1701</v>
      </c>
      <c r="C595" s="161" t="s">
        <v>1701</v>
      </c>
      <c r="D595" s="201" t="s">
        <v>2169</v>
      </c>
      <c r="E595" s="207" t="s">
        <v>2170</v>
      </c>
      <c r="F595" s="161" t="s">
        <v>1701</v>
      </c>
      <c r="G595" s="161" t="s">
        <v>1702</v>
      </c>
      <c r="H595" s="161" t="s">
        <v>3036</v>
      </c>
      <c r="I595" s="161" t="s">
        <v>1697</v>
      </c>
      <c r="J595" s="161" t="s">
        <v>1698</v>
      </c>
      <c r="L595" t="s">
        <v>3092</v>
      </c>
      <c r="M595" s="161" t="s">
        <v>3093</v>
      </c>
      <c r="N595" t="s">
        <v>3094</v>
      </c>
      <c r="O595" s="161" t="s">
        <v>1575</v>
      </c>
      <c r="P595" s="169">
        <v>0</v>
      </c>
      <c r="Q595" s="190">
        <v>0</v>
      </c>
      <c r="R595" s="162">
        <v>0</v>
      </c>
      <c r="S595" s="190">
        <v>0</v>
      </c>
      <c r="T595" s="190">
        <v>0</v>
      </c>
      <c r="U595" s="190">
        <v>0</v>
      </c>
      <c r="V595" s="162">
        <v>0</v>
      </c>
      <c r="W595" s="162">
        <v>0</v>
      </c>
      <c r="X595" s="190">
        <v>0</v>
      </c>
      <c r="Y595" s="190">
        <v>0</v>
      </c>
      <c r="Z595" s="190">
        <v>0</v>
      </c>
      <c r="AA595" s="162">
        <v>0</v>
      </c>
      <c r="AB595" s="162">
        <v>0</v>
      </c>
      <c r="AC595" s="169">
        <v>0</v>
      </c>
      <c r="AD595" s="169">
        <v>0</v>
      </c>
      <c r="AE595" s="169">
        <v>0</v>
      </c>
      <c r="AF595" s="162">
        <v>0</v>
      </c>
      <c r="AG595" s="162">
        <v>0</v>
      </c>
      <c r="AH595" s="169">
        <v>0</v>
      </c>
      <c r="AI595" s="169">
        <v>0</v>
      </c>
      <c r="AJ595" s="169">
        <v>0</v>
      </c>
      <c r="AK595" s="169">
        <v>0</v>
      </c>
      <c r="AL595" s="162">
        <v>0</v>
      </c>
      <c r="AM595" s="162">
        <v>0</v>
      </c>
      <c r="AN595" s="162">
        <v>0</v>
      </c>
      <c r="AO595" s="224">
        <v>0</v>
      </c>
      <c r="AP595" s="169">
        <v>0</v>
      </c>
      <c r="AQ595" s="169">
        <v>0</v>
      </c>
      <c r="AR595" s="169">
        <v>0</v>
      </c>
      <c r="AS595" s="162">
        <v>0</v>
      </c>
      <c r="AT595" s="162">
        <v>0</v>
      </c>
      <c r="AU595" s="162">
        <v>0</v>
      </c>
      <c r="AV595" s="169">
        <v>0</v>
      </c>
      <c r="AW595" s="169">
        <v>0</v>
      </c>
      <c r="AX595" s="169">
        <v>0</v>
      </c>
      <c r="AY595" s="169">
        <v>0</v>
      </c>
      <c r="AZ595" s="162">
        <v>0</v>
      </c>
      <c r="BA595" s="162">
        <v>0</v>
      </c>
      <c r="BB595" s="162">
        <v>0</v>
      </c>
      <c r="BC595" s="169">
        <v>0</v>
      </c>
      <c r="BD595" s="169">
        <v>0</v>
      </c>
      <c r="BE595" s="169">
        <v>0</v>
      </c>
      <c r="BF595" s="169">
        <v>0</v>
      </c>
      <c r="BG595" s="162">
        <v>0</v>
      </c>
      <c r="BH595" s="169">
        <v>0</v>
      </c>
      <c r="BI595" s="169">
        <v>0</v>
      </c>
      <c r="BJ595" s="169">
        <v>1975</v>
      </c>
      <c r="BK595" s="162">
        <v>0.87980225207775797</v>
      </c>
      <c r="BL595" s="169">
        <v>1737.609447853572</v>
      </c>
      <c r="BM595" s="169">
        <v>2234</v>
      </c>
      <c r="BN595" s="169">
        <v>1980</v>
      </c>
      <c r="BO595" s="169">
        <v>2239.655696202532</v>
      </c>
      <c r="BP595" s="169">
        <v>1986</v>
      </c>
      <c r="BQ595" s="162">
        <v>1.1502746254444745</v>
      </c>
      <c r="BR595" s="169">
        <f t="shared" si="2"/>
        <v>2284.4454061327265</v>
      </c>
      <c r="BS595" s="169">
        <v>1966</v>
      </c>
      <c r="BT595" s="169">
        <v>1983</v>
      </c>
      <c r="BU595" s="161" t="s">
        <v>1240</v>
      </c>
      <c r="BV595" s="161" t="s">
        <v>1374</v>
      </c>
      <c r="BW595" s="161" t="s">
        <v>1176</v>
      </c>
      <c r="BX595" s="161" t="s">
        <v>1250</v>
      </c>
      <c r="BY595" s="161" t="s">
        <v>1581</v>
      </c>
      <c r="BZ595" s="161" t="s">
        <v>1250</v>
      </c>
      <c r="CA595" s="161" t="s">
        <v>1251</v>
      </c>
      <c r="CB595" s="161" t="s">
        <v>1250</v>
      </c>
      <c r="CC595" s="161" t="s">
        <v>1251</v>
      </c>
      <c r="CD595" s="161" t="s">
        <v>1681</v>
      </c>
      <c r="CE595" s="161" t="s">
        <v>1681</v>
      </c>
      <c r="CF595" s="161" t="s">
        <v>1681</v>
      </c>
      <c r="CG595" s="161" t="s">
        <v>1682</v>
      </c>
      <c r="CH595" s="161" t="s">
        <v>1683</v>
      </c>
      <c r="CK595" s="161" t="s">
        <v>1585</v>
      </c>
      <c r="CL595" s="161" t="s">
        <v>1586</v>
      </c>
    </row>
    <row r="596" spans="1:90" x14ac:dyDescent="0.25">
      <c r="A596" s="161">
        <v>3433</v>
      </c>
      <c r="B596" s="201" t="s">
        <v>1705</v>
      </c>
      <c r="C596" s="161" t="s">
        <v>1705</v>
      </c>
      <c r="D596" s="201" t="s">
        <v>2169</v>
      </c>
      <c r="E596" s="207" t="s">
        <v>2170</v>
      </c>
      <c r="F596" s="161" t="s">
        <v>1705</v>
      </c>
      <c r="G596" s="161" t="s">
        <v>1706</v>
      </c>
      <c r="H596" s="161" t="s">
        <v>3036</v>
      </c>
      <c r="I596" s="161" t="s">
        <v>1697</v>
      </c>
      <c r="J596" s="161" t="s">
        <v>1698</v>
      </c>
      <c r="L596" t="s">
        <v>3092</v>
      </c>
      <c r="M596" s="161" t="s">
        <v>3093</v>
      </c>
      <c r="N596" t="s">
        <v>3094</v>
      </c>
      <c r="O596" s="161" t="s">
        <v>1575</v>
      </c>
      <c r="P596" s="169">
        <v>0</v>
      </c>
      <c r="Q596" s="190">
        <v>0</v>
      </c>
      <c r="R596" s="162">
        <v>0</v>
      </c>
      <c r="S596" s="190">
        <v>0</v>
      </c>
      <c r="T596" s="190">
        <v>0</v>
      </c>
      <c r="U596" s="190">
        <v>0</v>
      </c>
      <c r="V596" s="162">
        <v>0</v>
      </c>
      <c r="W596" s="162">
        <v>0</v>
      </c>
      <c r="X596" s="190">
        <v>0</v>
      </c>
      <c r="Y596" s="190">
        <v>0</v>
      </c>
      <c r="Z596" s="190">
        <v>0</v>
      </c>
      <c r="AA596" s="162">
        <v>0</v>
      </c>
      <c r="AB596" s="162">
        <v>0</v>
      </c>
      <c r="AC596" s="169">
        <v>0</v>
      </c>
      <c r="AD596" s="169">
        <v>0</v>
      </c>
      <c r="AE596" s="169">
        <v>0</v>
      </c>
      <c r="AF596" s="162">
        <v>0</v>
      </c>
      <c r="AG596" s="162">
        <v>0</v>
      </c>
      <c r="AH596" s="169">
        <v>0</v>
      </c>
      <c r="AI596" s="169">
        <v>0</v>
      </c>
      <c r="AJ596" s="169">
        <v>0</v>
      </c>
      <c r="AK596" s="169">
        <v>0</v>
      </c>
      <c r="AL596" s="162">
        <v>0</v>
      </c>
      <c r="AM596" s="162">
        <v>0</v>
      </c>
      <c r="AN596" s="162">
        <v>0</v>
      </c>
      <c r="AO596" s="224">
        <v>0</v>
      </c>
      <c r="AP596" s="169">
        <v>0</v>
      </c>
      <c r="AQ596" s="169">
        <v>0</v>
      </c>
      <c r="AR596" s="169">
        <v>0</v>
      </c>
      <c r="AS596" s="162">
        <v>0</v>
      </c>
      <c r="AT596" s="162">
        <v>0</v>
      </c>
      <c r="AU596" s="162">
        <v>0</v>
      </c>
      <c r="AV596" s="169">
        <v>0</v>
      </c>
      <c r="AW596" s="169">
        <v>0</v>
      </c>
      <c r="AX596" s="169">
        <v>0</v>
      </c>
      <c r="AY596" s="169">
        <v>0</v>
      </c>
      <c r="AZ596" s="162">
        <v>0</v>
      </c>
      <c r="BA596" s="162">
        <v>0</v>
      </c>
      <c r="BB596" s="162">
        <v>0</v>
      </c>
      <c r="BC596" s="169">
        <v>0</v>
      </c>
      <c r="BD596" s="169">
        <v>0</v>
      </c>
      <c r="BE596" s="169">
        <v>0</v>
      </c>
      <c r="BF596" s="169">
        <v>0</v>
      </c>
      <c r="BG596" s="162">
        <v>0</v>
      </c>
      <c r="BH596" s="169">
        <v>0</v>
      </c>
      <c r="BI596" s="169">
        <v>0</v>
      </c>
      <c r="BJ596" s="169">
        <v>2197</v>
      </c>
      <c r="BK596" s="162">
        <v>0.87660999943571505</v>
      </c>
      <c r="BL596" s="169">
        <v>1925.912168760266</v>
      </c>
      <c r="BM596" s="169">
        <v>2659</v>
      </c>
      <c r="BN596" s="169">
        <v>2183</v>
      </c>
      <c r="BO596" s="169">
        <v>2642.0559854346839</v>
      </c>
      <c r="BP596" s="169">
        <v>2151</v>
      </c>
      <c r="BQ596" s="162">
        <v>1.2108656134617601</v>
      </c>
      <c r="BR596" s="169">
        <f t="shared" si="2"/>
        <v>2604.5719345562461</v>
      </c>
      <c r="BS596" s="169">
        <v>2147</v>
      </c>
      <c r="BT596" s="169">
        <v>2141</v>
      </c>
      <c r="BU596" s="161" t="s">
        <v>1240</v>
      </c>
      <c r="BV596" s="161" t="s">
        <v>1374</v>
      </c>
      <c r="BW596" s="161" t="s">
        <v>1176</v>
      </c>
      <c r="BX596" s="161" t="s">
        <v>1250</v>
      </c>
      <c r="BY596" s="161" t="s">
        <v>1581</v>
      </c>
      <c r="BZ596" s="161" t="s">
        <v>1250</v>
      </c>
      <c r="CA596" s="161" t="s">
        <v>1251</v>
      </c>
      <c r="CB596" s="161" t="s">
        <v>1250</v>
      </c>
      <c r="CC596" s="161" t="s">
        <v>1251</v>
      </c>
      <c r="CD596" s="161" t="s">
        <v>1681</v>
      </c>
      <c r="CE596" s="161" t="s">
        <v>1681</v>
      </c>
      <c r="CF596" s="161" t="s">
        <v>1681</v>
      </c>
      <c r="CG596" s="161" t="s">
        <v>1682</v>
      </c>
      <c r="CH596" s="161" t="s">
        <v>1683</v>
      </c>
      <c r="CK596" s="161" t="s">
        <v>1585</v>
      </c>
      <c r="CL596" s="161" t="s">
        <v>1586</v>
      </c>
    </row>
    <row r="597" spans="1:90" x14ac:dyDescent="0.25">
      <c r="A597" s="161">
        <v>3434</v>
      </c>
      <c r="B597" s="201" t="s">
        <v>1709</v>
      </c>
      <c r="C597" s="161" t="s">
        <v>1709</v>
      </c>
      <c r="D597" s="201" t="s">
        <v>2169</v>
      </c>
      <c r="E597" s="207" t="s">
        <v>2170</v>
      </c>
      <c r="F597" s="161" t="s">
        <v>1709</v>
      </c>
      <c r="G597" s="161" t="s">
        <v>1710</v>
      </c>
      <c r="H597" s="161" t="s">
        <v>3036</v>
      </c>
      <c r="I597" s="161" t="s">
        <v>1697</v>
      </c>
      <c r="J597" s="161" t="s">
        <v>1698</v>
      </c>
      <c r="L597" t="s">
        <v>3092</v>
      </c>
      <c r="M597" s="161" t="s">
        <v>3093</v>
      </c>
      <c r="N597" t="s">
        <v>3094</v>
      </c>
      <c r="O597" s="161" t="s">
        <v>1575</v>
      </c>
      <c r="P597" s="169">
        <v>0</v>
      </c>
      <c r="Q597" s="190">
        <v>0</v>
      </c>
      <c r="R597" s="162">
        <v>0</v>
      </c>
      <c r="S597" s="190">
        <v>0</v>
      </c>
      <c r="T597" s="190">
        <v>0</v>
      </c>
      <c r="U597" s="190">
        <v>0</v>
      </c>
      <c r="V597" s="162">
        <v>0</v>
      </c>
      <c r="W597" s="162">
        <v>0</v>
      </c>
      <c r="X597" s="190">
        <v>0</v>
      </c>
      <c r="Y597" s="190">
        <v>0</v>
      </c>
      <c r="Z597" s="190">
        <v>0</v>
      </c>
      <c r="AA597" s="162">
        <v>0</v>
      </c>
      <c r="AB597" s="162">
        <v>0</v>
      </c>
      <c r="AC597" s="169">
        <v>0</v>
      </c>
      <c r="AD597" s="169">
        <v>0</v>
      </c>
      <c r="AE597" s="169">
        <v>0</v>
      </c>
      <c r="AF597" s="162">
        <v>0</v>
      </c>
      <c r="AG597" s="162">
        <v>0</v>
      </c>
      <c r="AH597" s="169">
        <v>0</v>
      </c>
      <c r="AI597" s="169">
        <v>0</v>
      </c>
      <c r="AJ597" s="169">
        <v>0</v>
      </c>
      <c r="AK597" s="169">
        <v>0</v>
      </c>
      <c r="AL597" s="162">
        <v>0</v>
      </c>
      <c r="AM597" s="162">
        <v>0</v>
      </c>
      <c r="AN597" s="162">
        <v>0</v>
      </c>
      <c r="AO597" s="224">
        <v>0</v>
      </c>
      <c r="AP597" s="169">
        <v>0</v>
      </c>
      <c r="AQ597" s="169">
        <v>0</v>
      </c>
      <c r="AR597" s="169">
        <v>0</v>
      </c>
      <c r="AS597" s="162">
        <v>0</v>
      </c>
      <c r="AT597" s="162">
        <v>0</v>
      </c>
      <c r="AU597" s="162">
        <v>0</v>
      </c>
      <c r="AV597" s="169">
        <v>0</v>
      </c>
      <c r="AW597" s="169">
        <v>0</v>
      </c>
      <c r="AX597" s="169">
        <v>0</v>
      </c>
      <c r="AY597" s="169">
        <v>0</v>
      </c>
      <c r="AZ597" s="162">
        <v>0</v>
      </c>
      <c r="BA597" s="162">
        <v>0</v>
      </c>
      <c r="BB597" s="162">
        <v>0</v>
      </c>
      <c r="BC597" s="169">
        <v>0</v>
      </c>
      <c r="BD597" s="169">
        <v>0</v>
      </c>
      <c r="BE597" s="169">
        <v>0</v>
      </c>
      <c r="BF597" s="169">
        <v>0</v>
      </c>
      <c r="BG597" s="162">
        <v>0</v>
      </c>
      <c r="BH597" s="169">
        <v>0</v>
      </c>
      <c r="BI597" s="169">
        <v>0</v>
      </c>
      <c r="BJ597" s="169">
        <v>2228</v>
      </c>
      <c r="BK597" s="162">
        <v>0.87248257488921099</v>
      </c>
      <c r="BL597" s="169">
        <v>1943.8911768531621</v>
      </c>
      <c r="BM597" s="169">
        <v>2501</v>
      </c>
      <c r="BN597" s="169">
        <v>2204</v>
      </c>
      <c r="BO597" s="169">
        <v>2474.0592459605027</v>
      </c>
      <c r="BP597" s="169">
        <v>2211</v>
      </c>
      <c r="BQ597" s="162">
        <v>1.1554773454790659</v>
      </c>
      <c r="BR597" s="169">
        <f t="shared" si="2"/>
        <v>2554.7604108542146</v>
      </c>
      <c r="BS597" s="169">
        <v>2212</v>
      </c>
      <c r="BT597" s="169">
        <v>2212</v>
      </c>
      <c r="BU597" s="161" t="s">
        <v>1240</v>
      </c>
      <c r="BV597" s="161" t="s">
        <v>1374</v>
      </c>
      <c r="BW597" s="161" t="s">
        <v>1176</v>
      </c>
      <c r="BX597" s="161" t="s">
        <v>1250</v>
      </c>
      <c r="BY597" s="161" t="s">
        <v>1581</v>
      </c>
      <c r="BZ597" s="161" t="s">
        <v>1250</v>
      </c>
      <c r="CA597" s="161" t="s">
        <v>1251</v>
      </c>
      <c r="CB597" s="161" t="s">
        <v>1250</v>
      </c>
      <c r="CC597" s="161" t="s">
        <v>1251</v>
      </c>
      <c r="CD597" s="161" t="s">
        <v>1681</v>
      </c>
      <c r="CE597" s="161" t="s">
        <v>1681</v>
      </c>
      <c r="CF597" s="161" t="s">
        <v>1681</v>
      </c>
      <c r="CG597" s="161" t="s">
        <v>1682</v>
      </c>
      <c r="CH597" s="161" t="s">
        <v>1683</v>
      </c>
      <c r="CK597" s="161" t="s">
        <v>1585</v>
      </c>
      <c r="CL597" s="161" t="s">
        <v>1586</v>
      </c>
    </row>
    <row r="598" spans="1:90" x14ac:dyDescent="0.25">
      <c r="A598" s="161">
        <v>3435</v>
      </c>
      <c r="B598" s="201" t="s">
        <v>1713</v>
      </c>
      <c r="C598" s="161" t="s">
        <v>1713</v>
      </c>
      <c r="D598" s="201" t="s">
        <v>2169</v>
      </c>
      <c r="E598" s="207" t="s">
        <v>2170</v>
      </c>
      <c r="F598" s="161" t="s">
        <v>1713</v>
      </c>
      <c r="G598" s="161" t="s">
        <v>1714</v>
      </c>
      <c r="H598" s="161" t="s">
        <v>3036</v>
      </c>
      <c r="I598" s="161" t="s">
        <v>1697</v>
      </c>
      <c r="J598" s="161" t="s">
        <v>1698</v>
      </c>
      <c r="L598" t="s">
        <v>3092</v>
      </c>
      <c r="M598" s="161" t="s">
        <v>3093</v>
      </c>
      <c r="N598" t="s">
        <v>3094</v>
      </c>
      <c r="O598" s="161" t="s">
        <v>1575</v>
      </c>
      <c r="P598" s="169">
        <v>0</v>
      </c>
      <c r="Q598" s="190">
        <v>0</v>
      </c>
      <c r="R598" s="162">
        <v>0</v>
      </c>
      <c r="S598" s="190">
        <v>0</v>
      </c>
      <c r="T598" s="190">
        <v>0</v>
      </c>
      <c r="U598" s="190">
        <v>0</v>
      </c>
      <c r="V598" s="162">
        <v>0</v>
      </c>
      <c r="W598" s="162">
        <v>0</v>
      </c>
      <c r="X598" s="190">
        <v>0</v>
      </c>
      <c r="Y598" s="190">
        <v>0</v>
      </c>
      <c r="Z598" s="190">
        <v>0</v>
      </c>
      <c r="AA598" s="162">
        <v>0</v>
      </c>
      <c r="AB598" s="162">
        <v>0</v>
      </c>
      <c r="AC598" s="169">
        <v>0</v>
      </c>
      <c r="AD598" s="169">
        <v>0</v>
      </c>
      <c r="AE598" s="169">
        <v>0</v>
      </c>
      <c r="AF598" s="162">
        <v>0</v>
      </c>
      <c r="AG598" s="162">
        <v>0</v>
      </c>
      <c r="AH598" s="169">
        <v>0</v>
      </c>
      <c r="AI598" s="169">
        <v>0</v>
      </c>
      <c r="AJ598" s="169">
        <v>0</v>
      </c>
      <c r="AK598" s="169">
        <v>0</v>
      </c>
      <c r="AL598" s="162">
        <v>0</v>
      </c>
      <c r="AM598" s="162">
        <v>0</v>
      </c>
      <c r="AN598" s="162">
        <v>0</v>
      </c>
      <c r="AO598" s="224">
        <v>0</v>
      </c>
      <c r="AP598" s="169">
        <v>0</v>
      </c>
      <c r="AQ598" s="169">
        <v>0</v>
      </c>
      <c r="AR598" s="169">
        <v>0</v>
      </c>
      <c r="AS598" s="162">
        <v>0</v>
      </c>
      <c r="AT598" s="162">
        <v>0</v>
      </c>
      <c r="AU598" s="162">
        <v>0</v>
      </c>
      <c r="AV598" s="169">
        <v>0</v>
      </c>
      <c r="AW598" s="169">
        <v>0</v>
      </c>
      <c r="AX598" s="169">
        <v>0</v>
      </c>
      <c r="AY598" s="169">
        <v>0</v>
      </c>
      <c r="AZ598" s="162">
        <v>0</v>
      </c>
      <c r="BA598" s="162">
        <v>0</v>
      </c>
      <c r="BB598" s="162">
        <v>0</v>
      </c>
      <c r="BC598" s="169">
        <v>0</v>
      </c>
      <c r="BD598" s="169">
        <v>0</v>
      </c>
      <c r="BE598" s="169">
        <v>0</v>
      </c>
      <c r="BF598" s="169">
        <v>0</v>
      </c>
      <c r="BG598" s="162">
        <v>0</v>
      </c>
      <c r="BH598" s="169">
        <v>0</v>
      </c>
      <c r="BI598" s="169">
        <v>0</v>
      </c>
      <c r="BJ598" s="169">
        <v>3570</v>
      </c>
      <c r="BK598" s="162">
        <v>0.88478224946263895</v>
      </c>
      <c r="BL598" s="169">
        <v>3158.672630581621</v>
      </c>
      <c r="BM598" s="169">
        <v>4120</v>
      </c>
      <c r="BN598" s="169">
        <v>3564</v>
      </c>
      <c r="BO598" s="169">
        <v>4113.0756302521004</v>
      </c>
      <c r="BP598" s="169">
        <v>3591</v>
      </c>
      <c r="BQ598" s="162">
        <v>1.1808790280599581</v>
      </c>
      <c r="BR598" s="169">
        <f t="shared" si="2"/>
        <v>4240.5365897633101</v>
      </c>
      <c r="BS598" s="169">
        <v>3532</v>
      </c>
      <c r="BT598" s="169">
        <v>3531</v>
      </c>
      <c r="BU598" s="161" t="s">
        <v>1240</v>
      </c>
      <c r="BV598" s="161" t="s">
        <v>1374</v>
      </c>
      <c r="BW598" s="161" t="s">
        <v>1176</v>
      </c>
      <c r="BX598" s="161" t="s">
        <v>1250</v>
      </c>
      <c r="BY598" s="161" t="s">
        <v>1581</v>
      </c>
      <c r="BZ598" s="161" t="s">
        <v>1250</v>
      </c>
      <c r="CA598" s="161" t="s">
        <v>1251</v>
      </c>
      <c r="CB598" s="161" t="s">
        <v>1250</v>
      </c>
      <c r="CC598" s="161" t="s">
        <v>1251</v>
      </c>
      <c r="CD598" s="161" t="s">
        <v>1681</v>
      </c>
      <c r="CE598" s="161" t="s">
        <v>1681</v>
      </c>
      <c r="CF598" s="161" t="s">
        <v>1681</v>
      </c>
      <c r="CG598" s="161" t="s">
        <v>1682</v>
      </c>
      <c r="CH598" s="161" t="s">
        <v>1683</v>
      </c>
      <c r="CK598" s="161" t="s">
        <v>1585</v>
      </c>
      <c r="CL598" s="161" t="s">
        <v>1586</v>
      </c>
    </row>
    <row r="599" spans="1:90" x14ac:dyDescent="0.25">
      <c r="A599" s="161">
        <v>3436</v>
      </c>
      <c r="B599" s="201" t="s">
        <v>1717</v>
      </c>
      <c r="C599" s="161" t="s">
        <v>1717</v>
      </c>
      <c r="D599" s="201" t="s">
        <v>2169</v>
      </c>
      <c r="E599" s="207" t="s">
        <v>2170</v>
      </c>
      <c r="F599" s="161" t="s">
        <v>1717</v>
      </c>
      <c r="G599" s="161" t="s">
        <v>1718</v>
      </c>
      <c r="H599" s="161" t="s">
        <v>3036</v>
      </c>
      <c r="I599" s="161" t="s">
        <v>1679</v>
      </c>
      <c r="J599" s="161" t="s">
        <v>1680</v>
      </c>
      <c r="L599" t="s">
        <v>3092</v>
      </c>
      <c r="M599" s="161" t="s">
        <v>3093</v>
      </c>
      <c r="N599" t="s">
        <v>3094</v>
      </c>
      <c r="O599" s="161" t="s">
        <v>1575</v>
      </c>
      <c r="P599" s="169">
        <v>0</v>
      </c>
      <c r="Q599" s="190">
        <v>0</v>
      </c>
      <c r="R599" s="162">
        <v>0</v>
      </c>
      <c r="S599" s="190">
        <v>0</v>
      </c>
      <c r="T599" s="190">
        <v>0</v>
      </c>
      <c r="U599" s="190">
        <v>0</v>
      </c>
      <c r="V599" s="162">
        <v>0</v>
      </c>
      <c r="W599" s="162">
        <v>0</v>
      </c>
      <c r="X599" s="190">
        <v>0</v>
      </c>
      <c r="Y599" s="190">
        <v>0</v>
      </c>
      <c r="Z599" s="190">
        <v>0</v>
      </c>
      <c r="AA599" s="162">
        <v>0</v>
      </c>
      <c r="AB599" s="162">
        <v>0</v>
      </c>
      <c r="AC599" s="169">
        <v>0</v>
      </c>
      <c r="AD599" s="169">
        <v>0</v>
      </c>
      <c r="AE599" s="169">
        <v>0</v>
      </c>
      <c r="AF599" s="162">
        <v>0</v>
      </c>
      <c r="AG599" s="162">
        <v>0</v>
      </c>
      <c r="AH599" s="169">
        <v>0</v>
      </c>
      <c r="AI599" s="169">
        <v>0</v>
      </c>
      <c r="AJ599" s="169">
        <v>0</v>
      </c>
      <c r="AK599" s="169">
        <v>0</v>
      </c>
      <c r="AL599" s="162">
        <v>0</v>
      </c>
      <c r="AM599" s="162">
        <v>0</v>
      </c>
      <c r="AN599" s="162">
        <v>0</v>
      </c>
      <c r="AO599" s="224">
        <v>0</v>
      </c>
      <c r="AP599" s="169">
        <v>0</v>
      </c>
      <c r="AQ599" s="169">
        <v>0</v>
      </c>
      <c r="AR599" s="169">
        <v>0</v>
      </c>
      <c r="AS599" s="162">
        <v>0</v>
      </c>
      <c r="AT599" s="162">
        <v>0</v>
      </c>
      <c r="AU599" s="162">
        <v>0</v>
      </c>
      <c r="AV599" s="169">
        <v>0</v>
      </c>
      <c r="AW599" s="169">
        <v>0</v>
      </c>
      <c r="AX599" s="169">
        <v>0</v>
      </c>
      <c r="AY599" s="169">
        <v>0</v>
      </c>
      <c r="AZ599" s="162">
        <v>0</v>
      </c>
      <c r="BA599" s="162">
        <v>0</v>
      </c>
      <c r="BB599" s="162">
        <v>0</v>
      </c>
      <c r="BC599" s="169">
        <v>0</v>
      </c>
      <c r="BD599" s="169">
        <v>0</v>
      </c>
      <c r="BE599" s="169">
        <v>0</v>
      </c>
      <c r="BF599" s="169">
        <v>0</v>
      </c>
      <c r="BG599" s="162">
        <v>0</v>
      </c>
      <c r="BH599" s="169">
        <v>0</v>
      </c>
      <c r="BI599" s="169">
        <v>0</v>
      </c>
      <c r="BJ599" s="169">
        <v>5723</v>
      </c>
      <c r="BK599" s="162">
        <v>0.90225988268678203</v>
      </c>
      <c r="BL599" s="169">
        <v>5163.6333086164532</v>
      </c>
      <c r="BM599" s="169">
        <v>6862</v>
      </c>
      <c r="BN599" s="169">
        <v>5705</v>
      </c>
      <c r="BO599" s="169">
        <v>6840.4176131399618</v>
      </c>
      <c r="BP599" s="169">
        <v>5628</v>
      </c>
      <c r="BQ599" s="162">
        <v>1.1904411268077251</v>
      </c>
      <c r="BR599" s="169">
        <f t="shared" si="2"/>
        <v>6699.8026616738771</v>
      </c>
      <c r="BS599" s="169">
        <v>5589</v>
      </c>
      <c r="BT599" s="169">
        <v>5586</v>
      </c>
      <c r="BU599" s="161" t="s">
        <v>1240</v>
      </c>
      <c r="BV599" s="161" t="s">
        <v>1374</v>
      </c>
      <c r="BW599" s="161" t="s">
        <v>1176</v>
      </c>
      <c r="BX599" s="161" t="s">
        <v>1250</v>
      </c>
      <c r="BY599" s="161" t="s">
        <v>1581</v>
      </c>
      <c r="BZ599" s="161" t="s">
        <v>1250</v>
      </c>
      <c r="CA599" s="161" t="s">
        <v>1251</v>
      </c>
      <c r="CB599" s="161" t="s">
        <v>1250</v>
      </c>
      <c r="CC599" s="161" t="s">
        <v>1251</v>
      </c>
      <c r="CD599" s="161" t="s">
        <v>1681</v>
      </c>
      <c r="CE599" s="161" t="s">
        <v>1681</v>
      </c>
      <c r="CF599" s="161" t="s">
        <v>1681</v>
      </c>
      <c r="CG599" s="161" t="s">
        <v>1682</v>
      </c>
      <c r="CH599" s="161" t="s">
        <v>1683</v>
      </c>
      <c r="CK599" s="161" t="s">
        <v>1585</v>
      </c>
      <c r="CL599" s="161" t="s">
        <v>1586</v>
      </c>
    </row>
    <row r="600" spans="1:90" x14ac:dyDescent="0.25">
      <c r="A600" s="161">
        <v>3437</v>
      </c>
      <c r="B600" s="201" t="s">
        <v>1721</v>
      </c>
      <c r="C600" s="161" t="s">
        <v>1721</v>
      </c>
      <c r="D600" s="201" t="s">
        <v>2169</v>
      </c>
      <c r="E600" s="207" t="s">
        <v>2170</v>
      </c>
      <c r="F600" s="161" t="s">
        <v>1721</v>
      </c>
      <c r="G600" s="161" t="s">
        <v>1722</v>
      </c>
      <c r="H600" s="161" t="s">
        <v>3036</v>
      </c>
      <c r="I600" s="161" t="s">
        <v>1697</v>
      </c>
      <c r="J600" t="s">
        <v>1698</v>
      </c>
      <c r="L600" t="s">
        <v>3092</v>
      </c>
      <c r="M600" s="161" t="s">
        <v>3093</v>
      </c>
      <c r="N600" t="s">
        <v>3094</v>
      </c>
      <c r="O600" s="161" t="s">
        <v>1575</v>
      </c>
      <c r="P600" s="169">
        <v>0</v>
      </c>
      <c r="Q600" s="190">
        <v>0</v>
      </c>
      <c r="R600" s="162">
        <v>0</v>
      </c>
      <c r="S600" s="190">
        <v>0</v>
      </c>
      <c r="T600" s="190">
        <v>0</v>
      </c>
      <c r="U600" s="190">
        <v>0</v>
      </c>
      <c r="V600" s="162">
        <v>0</v>
      </c>
      <c r="W600" s="162">
        <v>0</v>
      </c>
      <c r="X600" s="190">
        <v>0</v>
      </c>
      <c r="Y600" s="190">
        <v>0</v>
      </c>
      <c r="Z600" s="190">
        <v>0</v>
      </c>
      <c r="AA600" s="162">
        <v>0</v>
      </c>
      <c r="AB600" s="162">
        <v>0</v>
      </c>
      <c r="AC600" s="169">
        <v>0</v>
      </c>
      <c r="AD600" s="169">
        <v>0</v>
      </c>
      <c r="AE600" s="169">
        <v>0</v>
      </c>
      <c r="AF600" s="162">
        <v>0</v>
      </c>
      <c r="AG600" s="162">
        <v>0</v>
      </c>
      <c r="AH600" s="169">
        <v>0</v>
      </c>
      <c r="AI600" s="169">
        <v>0</v>
      </c>
      <c r="AJ600" s="169">
        <v>0</v>
      </c>
      <c r="AK600" s="169">
        <v>0</v>
      </c>
      <c r="AL600" s="162">
        <v>0</v>
      </c>
      <c r="AM600" s="162">
        <v>0</v>
      </c>
      <c r="AN600" s="162">
        <v>0</v>
      </c>
      <c r="AO600" s="224">
        <v>0</v>
      </c>
      <c r="AP600" s="169">
        <v>0</v>
      </c>
      <c r="AQ600" s="169">
        <v>0</v>
      </c>
      <c r="AR600" s="169">
        <v>0</v>
      </c>
      <c r="AS600" s="162">
        <v>0</v>
      </c>
      <c r="AT600" s="162">
        <v>0</v>
      </c>
      <c r="AU600" s="162">
        <v>0</v>
      </c>
      <c r="AV600" s="169">
        <v>0</v>
      </c>
      <c r="AW600" s="169">
        <v>0</v>
      </c>
      <c r="AX600" s="169">
        <v>0</v>
      </c>
      <c r="AY600" s="169">
        <v>0</v>
      </c>
      <c r="AZ600" s="162">
        <v>0</v>
      </c>
      <c r="BA600" s="162">
        <v>0</v>
      </c>
      <c r="BB600" s="162">
        <v>0</v>
      </c>
      <c r="BC600" s="169">
        <v>0</v>
      </c>
      <c r="BD600" s="169">
        <v>0</v>
      </c>
      <c r="BE600" s="169">
        <v>0</v>
      </c>
      <c r="BF600" s="169">
        <v>0</v>
      </c>
      <c r="BG600" s="162">
        <v>0</v>
      </c>
      <c r="BH600" s="169">
        <v>0</v>
      </c>
      <c r="BI600" s="169">
        <v>0</v>
      </c>
      <c r="BJ600" s="169">
        <v>5739</v>
      </c>
      <c r="BK600" s="162">
        <v>0.89610904094027299</v>
      </c>
      <c r="BL600" s="169">
        <v>5142.7697859562268</v>
      </c>
      <c r="BM600" s="169">
        <v>6830</v>
      </c>
      <c r="BN600" s="169">
        <v>5592</v>
      </c>
      <c r="BO600" s="169">
        <v>6655.0548876110815</v>
      </c>
      <c r="BP600" s="169">
        <v>5531</v>
      </c>
      <c r="BQ600" s="162">
        <v>1.2173190112531389</v>
      </c>
      <c r="BR600" s="169">
        <f t="shared" si="2"/>
        <v>6732.9914512411115</v>
      </c>
      <c r="BS600" s="169">
        <v>5567</v>
      </c>
      <c r="BT600" s="169">
        <v>5756</v>
      </c>
      <c r="BU600" s="161" t="s">
        <v>1240</v>
      </c>
      <c r="BV600" s="161" t="s">
        <v>1374</v>
      </c>
      <c r="BW600" s="161" t="s">
        <v>1176</v>
      </c>
      <c r="BX600" s="161" t="s">
        <v>1250</v>
      </c>
      <c r="BY600" s="161" t="s">
        <v>1581</v>
      </c>
      <c r="BZ600" s="161" t="s">
        <v>1250</v>
      </c>
      <c r="CA600" s="161" t="s">
        <v>1251</v>
      </c>
      <c r="CB600" s="161" t="s">
        <v>1250</v>
      </c>
      <c r="CC600" s="161" t="s">
        <v>1251</v>
      </c>
      <c r="CD600" s="161" t="s">
        <v>1681</v>
      </c>
      <c r="CE600" s="161" t="s">
        <v>1681</v>
      </c>
      <c r="CF600" s="161" t="s">
        <v>1681</v>
      </c>
      <c r="CG600" s="161" t="s">
        <v>1682</v>
      </c>
      <c r="CH600" s="161" t="s">
        <v>1683</v>
      </c>
      <c r="CK600" s="161" t="s">
        <v>1585</v>
      </c>
      <c r="CL600" s="161" t="s">
        <v>1586</v>
      </c>
    </row>
    <row r="601" spans="1:90" x14ac:dyDescent="0.25">
      <c r="A601" s="161">
        <v>3438</v>
      </c>
      <c r="B601" s="201" t="s">
        <v>1725</v>
      </c>
      <c r="C601" s="161" t="s">
        <v>1725</v>
      </c>
      <c r="D601" s="201" t="s">
        <v>2169</v>
      </c>
      <c r="E601" s="207" t="s">
        <v>2170</v>
      </c>
      <c r="F601" s="161" t="s">
        <v>1725</v>
      </c>
      <c r="G601" s="161" t="s">
        <v>1726</v>
      </c>
      <c r="H601" s="161" t="s">
        <v>3036</v>
      </c>
      <c r="I601" s="161" t="s">
        <v>1679</v>
      </c>
      <c r="J601" s="161" t="s">
        <v>1680</v>
      </c>
      <c r="L601" t="s">
        <v>3092</v>
      </c>
      <c r="M601" s="161" t="s">
        <v>3093</v>
      </c>
      <c r="N601" t="s">
        <v>3094</v>
      </c>
      <c r="O601" s="161" t="s">
        <v>1575</v>
      </c>
      <c r="P601" s="169">
        <v>0</v>
      </c>
      <c r="Q601" s="190">
        <v>0</v>
      </c>
      <c r="R601" s="162">
        <v>0</v>
      </c>
      <c r="S601" s="190">
        <v>0</v>
      </c>
      <c r="T601" s="190">
        <v>0</v>
      </c>
      <c r="U601" s="190">
        <v>0</v>
      </c>
      <c r="V601" s="162">
        <v>0</v>
      </c>
      <c r="W601" s="162">
        <v>0</v>
      </c>
      <c r="X601" s="190">
        <v>0</v>
      </c>
      <c r="Y601" s="190">
        <v>0</v>
      </c>
      <c r="Z601" s="190">
        <v>0</v>
      </c>
      <c r="AA601" s="162">
        <v>0</v>
      </c>
      <c r="AB601" s="162">
        <v>0</v>
      </c>
      <c r="AC601" s="169">
        <v>0</v>
      </c>
      <c r="AD601" s="169">
        <v>0</v>
      </c>
      <c r="AE601" s="169">
        <v>0</v>
      </c>
      <c r="AF601" s="162">
        <v>0</v>
      </c>
      <c r="AG601" s="162">
        <v>0</v>
      </c>
      <c r="AH601" s="169">
        <v>0</v>
      </c>
      <c r="AI601" s="169">
        <v>0</v>
      </c>
      <c r="AJ601" s="169">
        <v>0</v>
      </c>
      <c r="AK601" s="169">
        <v>0</v>
      </c>
      <c r="AL601" s="162">
        <v>0</v>
      </c>
      <c r="AM601" s="162">
        <v>0</v>
      </c>
      <c r="AN601" s="162">
        <v>0</v>
      </c>
      <c r="AO601" s="224">
        <v>0</v>
      </c>
      <c r="AP601" s="169">
        <v>0</v>
      </c>
      <c r="AQ601" s="169">
        <v>0</v>
      </c>
      <c r="AR601" s="169">
        <v>0</v>
      </c>
      <c r="AS601" s="162">
        <v>0</v>
      </c>
      <c r="AT601" s="162">
        <v>0</v>
      </c>
      <c r="AU601" s="162">
        <v>0</v>
      </c>
      <c r="AV601" s="169">
        <v>0</v>
      </c>
      <c r="AW601" s="169">
        <v>0</v>
      </c>
      <c r="AX601" s="169">
        <v>0</v>
      </c>
      <c r="AY601" s="169">
        <v>0</v>
      </c>
      <c r="AZ601" s="162">
        <v>0</v>
      </c>
      <c r="BA601" s="162">
        <v>0</v>
      </c>
      <c r="BB601" s="162">
        <v>0</v>
      </c>
      <c r="BC601" s="169">
        <v>0</v>
      </c>
      <c r="BD601" s="169">
        <v>0</v>
      </c>
      <c r="BE601" s="169">
        <v>0</v>
      </c>
      <c r="BF601" s="169">
        <v>0</v>
      </c>
      <c r="BG601" s="162">
        <v>0</v>
      </c>
      <c r="BH601" s="169">
        <v>0</v>
      </c>
      <c r="BI601" s="169">
        <v>0</v>
      </c>
      <c r="BJ601" s="169">
        <v>3119</v>
      </c>
      <c r="BK601" s="162">
        <v>0.89295170311947902</v>
      </c>
      <c r="BL601" s="169">
        <v>2785.1163620296552</v>
      </c>
      <c r="BM601" s="169">
        <v>3651</v>
      </c>
      <c r="BN601" s="169">
        <v>3064</v>
      </c>
      <c r="BO601" s="169">
        <v>3586.6187880731004</v>
      </c>
      <c r="BP601" s="169">
        <v>3064</v>
      </c>
      <c r="BQ601" s="162">
        <v>1.1698204680631716</v>
      </c>
      <c r="BR601" s="169">
        <f t="shared" si="2"/>
        <v>3584.3299141455577</v>
      </c>
      <c r="BS601" s="169">
        <v>3240</v>
      </c>
      <c r="BT601" s="169">
        <v>3119</v>
      </c>
      <c r="BU601" s="161" t="s">
        <v>1240</v>
      </c>
      <c r="BV601" s="161" t="s">
        <v>1374</v>
      </c>
      <c r="BW601" s="161" t="s">
        <v>1176</v>
      </c>
      <c r="BX601" s="161" t="s">
        <v>1250</v>
      </c>
      <c r="BY601" s="161" t="s">
        <v>1581</v>
      </c>
      <c r="BZ601" s="161" t="s">
        <v>1250</v>
      </c>
      <c r="CA601" s="161" t="s">
        <v>1251</v>
      </c>
      <c r="CB601" s="161" t="s">
        <v>1250</v>
      </c>
      <c r="CC601" s="161" t="s">
        <v>1251</v>
      </c>
      <c r="CD601" s="161" t="s">
        <v>1681</v>
      </c>
      <c r="CE601" s="161" t="s">
        <v>1681</v>
      </c>
      <c r="CF601" s="161" t="s">
        <v>1681</v>
      </c>
      <c r="CG601" s="161" t="s">
        <v>1682</v>
      </c>
      <c r="CH601" s="161" t="s">
        <v>1683</v>
      </c>
      <c r="CK601" s="161" t="s">
        <v>1585</v>
      </c>
      <c r="CL601" s="161" t="s">
        <v>1586</v>
      </c>
    </row>
    <row r="602" spans="1:90" x14ac:dyDescent="0.25">
      <c r="A602" s="161">
        <v>3439</v>
      </c>
      <c r="B602" s="201" t="s">
        <v>1729</v>
      </c>
      <c r="C602" s="161" t="s">
        <v>1729</v>
      </c>
      <c r="D602" s="201" t="s">
        <v>2169</v>
      </c>
      <c r="E602" s="207" t="s">
        <v>2170</v>
      </c>
      <c r="F602" s="161" t="s">
        <v>1729</v>
      </c>
      <c r="G602" s="161" t="s">
        <v>1730</v>
      </c>
      <c r="H602" s="161" t="s">
        <v>3036</v>
      </c>
      <c r="I602" s="161" t="s">
        <v>1679</v>
      </c>
      <c r="J602" s="161" t="s">
        <v>1680</v>
      </c>
      <c r="L602" t="s">
        <v>3092</v>
      </c>
      <c r="M602" s="161" t="s">
        <v>3093</v>
      </c>
      <c r="N602" t="s">
        <v>3094</v>
      </c>
      <c r="O602" s="161" t="s">
        <v>1575</v>
      </c>
      <c r="P602" s="169">
        <v>0</v>
      </c>
      <c r="Q602" s="190">
        <v>0</v>
      </c>
      <c r="R602" s="162">
        <v>0</v>
      </c>
      <c r="S602" s="190">
        <v>0</v>
      </c>
      <c r="T602" s="190">
        <v>0</v>
      </c>
      <c r="U602" s="190">
        <v>0</v>
      </c>
      <c r="V602" s="162">
        <v>0</v>
      </c>
      <c r="W602" s="162">
        <v>0</v>
      </c>
      <c r="X602" s="190">
        <v>0</v>
      </c>
      <c r="Y602" s="190">
        <v>0</v>
      </c>
      <c r="Z602" s="190">
        <v>0</v>
      </c>
      <c r="AA602" s="162">
        <v>0</v>
      </c>
      <c r="AB602" s="162">
        <v>0</v>
      </c>
      <c r="AC602" s="169">
        <v>0</v>
      </c>
      <c r="AD602" s="169">
        <v>0</v>
      </c>
      <c r="AE602" s="169">
        <v>0</v>
      </c>
      <c r="AF602" s="162">
        <v>0</v>
      </c>
      <c r="AG602" s="162">
        <v>0</v>
      </c>
      <c r="AH602" s="169">
        <v>0</v>
      </c>
      <c r="AI602" s="169">
        <v>0</v>
      </c>
      <c r="AJ602" s="169">
        <v>0</v>
      </c>
      <c r="AK602" s="169">
        <v>0</v>
      </c>
      <c r="AL602" s="162">
        <v>0</v>
      </c>
      <c r="AM602" s="162">
        <v>0</v>
      </c>
      <c r="AN602" s="162">
        <v>0</v>
      </c>
      <c r="AO602" s="224">
        <v>0</v>
      </c>
      <c r="AP602" s="169">
        <v>0</v>
      </c>
      <c r="AQ602" s="169">
        <v>0</v>
      </c>
      <c r="AR602" s="169">
        <v>0</v>
      </c>
      <c r="AS602" s="162">
        <v>0</v>
      </c>
      <c r="AT602" s="162">
        <v>0</v>
      </c>
      <c r="AU602" s="162">
        <v>0</v>
      </c>
      <c r="AV602" s="169">
        <v>0</v>
      </c>
      <c r="AW602" s="169">
        <v>0</v>
      </c>
      <c r="AX602" s="169">
        <v>0</v>
      </c>
      <c r="AY602" s="169">
        <v>0</v>
      </c>
      <c r="AZ602" s="162">
        <v>0</v>
      </c>
      <c r="BA602" s="162">
        <v>0</v>
      </c>
      <c r="BB602" s="162">
        <v>0</v>
      </c>
      <c r="BC602" s="169">
        <v>0</v>
      </c>
      <c r="BD602" s="169">
        <v>0</v>
      </c>
      <c r="BE602" s="169">
        <v>0</v>
      </c>
      <c r="BF602" s="169">
        <v>0</v>
      </c>
      <c r="BG602" s="162">
        <v>0</v>
      </c>
      <c r="BH602" s="169">
        <v>0</v>
      </c>
      <c r="BI602" s="169">
        <v>0</v>
      </c>
      <c r="BJ602" s="169">
        <v>4392</v>
      </c>
      <c r="BK602" s="162">
        <v>0.89122327796675305</v>
      </c>
      <c r="BL602" s="169">
        <v>3914.2526368299796</v>
      </c>
      <c r="BM602" s="169">
        <v>5148</v>
      </c>
      <c r="BN602" s="169">
        <v>4408</v>
      </c>
      <c r="BO602" s="169">
        <v>5166.7540983606559</v>
      </c>
      <c r="BP602" s="169">
        <v>4385</v>
      </c>
      <c r="BQ602" s="162">
        <v>1.1948350006881847</v>
      </c>
      <c r="BR602" s="169">
        <f t="shared" ref="BR602:BR633" si="3">BP602*BQ602</f>
        <v>5239.3514780176902</v>
      </c>
      <c r="BS602" s="169">
        <v>4416</v>
      </c>
      <c r="BT602" s="169">
        <v>4413</v>
      </c>
      <c r="BU602" s="161" t="s">
        <v>1240</v>
      </c>
      <c r="BV602" s="161" t="s">
        <v>1374</v>
      </c>
      <c r="BW602" s="161" t="s">
        <v>1176</v>
      </c>
      <c r="BX602" s="161" t="s">
        <v>1250</v>
      </c>
      <c r="BY602" s="161" t="s">
        <v>1581</v>
      </c>
      <c r="BZ602" s="161" t="s">
        <v>1250</v>
      </c>
      <c r="CA602" s="161" t="s">
        <v>1251</v>
      </c>
      <c r="CB602" s="161" t="s">
        <v>1250</v>
      </c>
      <c r="CC602" s="161" t="s">
        <v>1251</v>
      </c>
      <c r="CD602" s="161" t="s">
        <v>1681</v>
      </c>
      <c r="CE602" s="161" t="s">
        <v>1681</v>
      </c>
      <c r="CF602" s="161" t="s">
        <v>1681</v>
      </c>
      <c r="CG602" s="161" t="s">
        <v>1682</v>
      </c>
      <c r="CH602" s="161" t="s">
        <v>1683</v>
      </c>
      <c r="CK602" s="161" t="s">
        <v>1585</v>
      </c>
      <c r="CL602" s="161" t="s">
        <v>1586</v>
      </c>
    </row>
    <row r="603" spans="1:90" x14ac:dyDescent="0.25">
      <c r="A603" s="161">
        <v>3440</v>
      </c>
      <c r="B603" s="201" t="s">
        <v>1733</v>
      </c>
      <c r="C603" s="161" t="s">
        <v>1733</v>
      </c>
      <c r="D603" s="201" t="s">
        <v>2169</v>
      </c>
      <c r="E603" s="207" t="s">
        <v>2170</v>
      </c>
      <c r="F603" s="161" t="s">
        <v>1733</v>
      </c>
      <c r="G603" s="161" t="s">
        <v>1734</v>
      </c>
      <c r="H603" s="161" t="s">
        <v>3036</v>
      </c>
      <c r="I603" s="161" t="s">
        <v>1679</v>
      </c>
      <c r="J603" s="161" t="s">
        <v>1680</v>
      </c>
      <c r="L603" t="s">
        <v>3092</v>
      </c>
      <c r="M603" s="161" t="s">
        <v>3093</v>
      </c>
      <c r="N603" t="s">
        <v>3094</v>
      </c>
      <c r="O603" s="161" t="s">
        <v>1575</v>
      </c>
      <c r="P603" s="169">
        <v>0</v>
      </c>
      <c r="Q603" s="190">
        <v>0</v>
      </c>
      <c r="R603" s="162">
        <v>0</v>
      </c>
      <c r="S603" s="190">
        <v>0</v>
      </c>
      <c r="T603" s="190">
        <v>0</v>
      </c>
      <c r="U603" s="190">
        <v>0</v>
      </c>
      <c r="V603" s="162">
        <v>0</v>
      </c>
      <c r="W603" s="162">
        <v>0</v>
      </c>
      <c r="X603" s="190">
        <v>0</v>
      </c>
      <c r="Y603" s="190">
        <v>0</v>
      </c>
      <c r="Z603" s="190">
        <v>0</v>
      </c>
      <c r="AA603" s="162">
        <v>0</v>
      </c>
      <c r="AB603" s="162">
        <v>0</v>
      </c>
      <c r="AC603" s="169">
        <v>0</v>
      </c>
      <c r="AD603" s="169">
        <v>0</v>
      </c>
      <c r="AE603" s="169">
        <v>0</v>
      </c>
      <c r="AF603" s="162">
        <v>0</v>
      </c>
      <c r="AG603" s="162">
        <v>0</v>
      </c>
      <c r="AH603" s="169">
        <v>0</v>
      </c>
      <c r="AI603" s="169">
        <v>0</v>
      </c>
      <c r="AJ603" s="169">
        <v>0</v>
      </c>
      <c r="AK603" s="169">
        <v>0</v>
      </c>
      <c r="AL603" s="162">
        <v>0</v>
      </c>
      <c r="AM603" s="162">
        <v>0</v>
      </c>
      <c r="AN603" s="162">
        <v>0</v>
      </c>
      <c r="AO603" s="224">
        <v>0</v>
      </c>
      <c r="AP603" s="169">
        <v>0</v>
      </c>
      <c r="AQ603" s="169">
        <v>0</v>
      </c>
      <c r="AR603" s="169">
        <v>0</v>
      </c>
      <c r="AS603" s="162">
        <v>0</v>
      </c>
      <c r="AT603" s="162">
        <v>0</v>
      </c>
      <c r="AU603" s="162">
        <v>0</v>
      </c>
      <c r="AV603" s="169">
        <v>0</v>
      </c>
      <c r="AW603" s="169">
        <v>0</v>
      </c>
      <c r="AX603" s="169">
        <v>0</v>
      </c>
      <c r="AY603" s="169">
        <v>0</v>
      </c>
      <c r="AZ603" s="162">
        <v>0</v>
      </c>
      <c r="BA603" s="162">
        <v>0</v>
      </c>
      <c r="BB603" s="162">
        <v>0</v>
      </c>
      <c r="BC603" s="169">
        <v>0</v>
      </c>
      <c r="BD603" s="169">
        <v>0</v>
      </c>
      <c r="BE603" s="169">
        <v>0</v>
      </c>
      <c r="BF603" s="169">
        <v>0</v>
      </c>
      <c r="BG603" s="162">
        <v>0</v>
      </c>
      <c r="BH603" s="169">
        <v>0</v>
      </c>
      <c r="BI603" s="169">
        <v>0</v>
      </c>
      <c r="BJ603" s="169">
        <v>5100</v>
      </c>
      <c r="BK603" s="162">
        <v>0.91166924764156287</v>
      </c>
      <c r="BL603" s="169">
        <v>4649.5131629719708</v>
      </c>
      <c r="BM603" s="169">
        <v>5376</v>
      </c>
      <c r="BN603" s="169">
        <v>5093</v>
      </c>
      <c r="BO603" s="169">
        <v>5368.6211764705886</v>
      </c>
      <c r="BP603" s="169">
        <v>5082</v>
      </c>
      <c r="BQ603" s="162">
        <v>1.0628943581097305</v>
      </c>
      <c r="BR603" s="169">
        <f t="shared" si="3"/>
        <v>5401.6291279136503</v>
      </c>
      <c r="BS603" s="169">
        <v>5161</v>
      </c>
      <c r="BT603" s="169">
        <v>5124</v>
      </c>
      <c r="BU603" s="161" t="s">
        <v>1240</v>
      </c>
      <c r="BV603" s="161" t="s">
        <v>1374</v>
      </c>
      <c r="BW603" s="161" t="s">
        <v>1176</v>
      </c>
      <c r="BX603" s="161" t="s">
        <v>1250</v>
      </c>
      <c r="BY603" s="161" t="s">
        <v>1581</v>
      </c>
      <c r="BZ603" s="161" t="s">
        <v>1250</v>
      </c>
      <c r="CA603" s="161" t="s">
        <v>1251</v>
      </c>
      <c r="CB603" s="161" t="s">
        <v>1250</v>
      </c>
      <c r="CC603" s="161" t="s">
        <v>1251</v>
      </c>
      <c r="CD603" s="161" t="s">
        <v>1681</v>
      </c>
      <c r="CE603" s="161" t="s">
        <v>1681</v>
      </c>
      <c r="CF603" s="161" t="s">
        <v>1681</v>
      </c>
      <c r="CG603" s="161" t="s">
        <v>1682</v>
      </c>
      <c r="CH603" s="161" t="s">
        <v>1683</v>
      </c>
      <c r="CK603" s="161" t="s">
        <v>1585</v>
      </c>
      <c r="CL603" s="161" t="s">
        <v>1586</v>
      </c>
    </row>
    <row r="604" spans="1:90" x14ac:dyDescent="0.25">
      <c r="A604" s="161">
        <v>3441</v>
      </c>
      <c r="B604" s="201" t="s">
        <v>1737</v>
      </c>
      <c r="C604" s="161" t="s">
        <v>1737</v>
      </c>
      <c r="D604" s="201" t="s">
        <v>2169</v>
      </c>
      <c r="E604" s="207" t="s">
        <v>2170</v>
      </c>
      <c r="F604" s="161" t="s">
        <v>1737</v>
      </c>
      <c r="G604" s="161" t="s">
        <v>1738</v>
      </c>
      <c r="H604" s="161" t="s">
        <v>3036</v>
      </c>
      <c r="I604" s="161" t="s">
        <v>1679</v>
      </c>
      <c r="J604" s="161" t="s">
        <v>1680</v>
      </c>
      <c r="L604" t="s">
        <v>3092</v>
      </c>
      <c r="M604" s="161" t="s">
        <v>3093</v>
      </c>
      <c r="N604" t="s">
        <v>3094</v>
      </c>
      <c r="O604" s="161" t="s">
        <v>1575</v>
      </c>
      <c r="P604" s="169">
        <v>0</v>
      </c>
      <c r="Q604" s="190">
        <v>0</v>
      </c>
      <c r="R604" s="162">
        <v>0</v>
      </c>
      <c r="S604" s="190">
        <v>0</v>
      </c>
      <c r="T604" s="190">
        <v>0</v>
      </c>
      <c r="U604" s="190">
        <v>0</v>
      </c>
      <c r="V604" s="162">
        <v>0</v>
      </c>
      <c r="W604" s="162">
        <v>0</v>
      </c>
      <c r="X604" s="190">
        <v>0</v>
      </c>
      <c r="Y604" s="190">
        <v>0</v>
      </c>
      <c r="Z604" s="190">
        <v>0</v>
      </c>
      <c r="AA604" s="162">
        <v>0</v>
      </c>
      <c r="AB604" s="162">
        <v>0</v>
      </c>
      <c r="AC604" s="169">
        <v>0</v>
      </c>
      <c r="AD604" s="169">
        <v>0</v>
      </c>
      <c r="AE604" s="169">
        <v>0</v>
      </c>
      <c r="AF604" s="162">
        <v>0</v>
      </c>
      <c r="AG604" s="162">
        <v>0</v>
      </c>
      <c r="AH604" s="169">
        <v>0</v>
      </c>
      <c r="AI604" s="169">
        <v>0</v>
      </c>
      <c r="AJ604" s="169">
        <v>0</v>
      </c>
      <c r="AK604" s="169">
        <v>0</v>
      </c>
      <c r="AL604" s="162">
        <v>0</v>
      </c>
      <c r="AM604" s="162">
        <v>0</v>
      </c>
      <c r="AN604" s="162">
        <v>0</v>
      </c>
      <c r="AO604" s="224">
        <v>0</v>
      </c>
      <c r="AP604" s="169">
        <v>0</v>
      </c>
      <c r="AQ604" s="169">
        <v>0</v>
      </c>
      <c r="AR604" s="169">
        <v>0</v>
      </c>
      <c r="AS604" s="162">
        <v>0</v>
      </c>
      <c r="AT604" s="162">
        <v>0</v>
      </c>
      <c r="AU604" s="162">
        <v>0</v>
      </c>
      <c r="AV604" s="169">
        <v>0</v>
      </c>
      <c r="AW604" s="169">
        <v>0</v>
      </c>
      <c r="AX604" s="169">
        <v>0</v>
      </c>
      <c r="AY604" s="169">
        <v>0</v>
      </c>
      <c r="AZ604" s="162">
        <v>0</v>
      </c>
      <c r="BA604" s="162">
        <v>0</v>
      </c>
      <c r="BB604" s="162">
        <v>0</v>
      </c>
      <c r="BC604" s="169">
        <v>0</v>
      </c>
      <c r="BD604" s="169">
        <v>0</v>
      </c>
      <c r="BE604" s="169">
        <v>0</v>
      </c>
      <c r="BF604" s="169">
        <v>0</v>
      </c>
      <c r="BG604" s="162">
        <v>0</v>
      </c>
      <c r="BH604" s="169">
        <v>0</v>
      </c>
      <c r="BI604" s="169">
        <v>0</v>
      </c>
      <c r="BJ604" s="169">
        <v>6106</v>
      </c>
      <c r="BK604" s="162">
        <v>0.90761301160043295</v>
      </c>
      <c r="BL604" s="169">
        <v>5541.8850488322432</v>
      </c>
      <c r="BM604" s="169">
        <v>6790</v>
      </c>
      <c r="BN604" s="169">
        <v>6023</v>
      </c>
      <c r="BO604" s="169">
        <v>6697.7022600720611</v>
      </c>
      <c r="BP604" s="169">
        <v>6079</v>
      </c>
      <c r="BQ604" s="162">
        <v>1.1171840666522155</v>
      </c>
      <c r="BR604" s="169">
        <f t="shared" si="3"/>
        <v>6791.3619411788177</v>
      </c>
      <c r="BS604" s="169">
        <v>6129</v>
      </c>
      <c r="BT604" s="169">
        <v>6177</v>
      </c>
      <c r="BU604" s="161" t="s">
        <v>1240</v>
      </c>
      <c r="BV604" s="161" t="s">
        <v>1374</v>
      </c>
      <c r="BW604" s="161" t="s">
        <v>1176</v>
      </c>
      <c r="BX604" s="161" t="s">
        <v>1250</v>
      </c>
      <c r="BY604" s="161" t="s">
        <v>1581</v>
      </c>
      <c r="BZ604" s="161" t="s">
        <v>1250</v>
      </c>
      <c r="CA604" s="161" t="s">
        <v>1251</v>
      </c>
      <c r="CB604" s="161" t="s">
        <v>1250</v>
      </c>
      <c r="CC604" s="161" t="s">
        <v>1251</v>
      </c>
      <c r="CD604" s="161" t="s">
        <v>1681</v>
      </c>
      <c r="CE604" s="161" t="s">
        <v>1681</v>
      </c>
      <c r="CF604" s="161" t="s">
        <v>1681</v>
      </c>
      <c r="CG604" s="161" t="s">
        <v>1682</v>
      </c>
      <c r="CH604" s="161" t="s">
        <v>1683</v>
      </c>
      <c r="CK604" s="161" t="s">
        <v>1585</v>
      </c>
      <c r="CL604" s="161" t="s">
        <v>1586</v>
      </c>
    </row>
    <row r="605" spans="1:90" x14ac:dyDescent="0.25">
      <c r="A605" s="161">
        <v>3442</v>
      </c>
      <c r="B605" s="201" t="s">
        <v>1741</v>
      </c>
      <c r="C605" s="161" t="s">
        <v>1741</v>
      </c>
      <c r="D605" s="201" t="s">
        <v>2169</v>
      </c>
      <c r="E605" s="207" t="s">
        <v>2170</v>
      </c>
      <c r="F605" s="161" t="s">
        <v>1741</v>
      </c>
      <c r="G605" s="161" t="s">
        <v>1742</v>
      </c>
      <c r="H605" s="161" t="s">
        <v>3036</v>
      </c>
      <c r="I605" s="161" t="s">
        <v>1688</v>
      </c>
      <c r="J605" s="161" t="s">
        <v>1689</v>
      </c>
      <c r="L605" t="s">
        <v>3092</v>
      </c>
      <c r="M605" s="161" t="s">
        <v>3093</v>
      </c>
      <c r="N605" t="s">
        <v>3094</v>
      </c>
      <c r="O605" s="161" t="s">
        <v>1575</v>
      </c>
      <c r="P605" s="169">
        <v>0</v>
      </c>
      <c r="Q605" s="190">
        <v>0</v>
      </c>
      <c r="R605" s="162">
        <v>0</v>
      </c>
      <c r="S605" s="190">
        <v>0</v>
      </c>
      <c r="T605" s="190">
        <v>0</v>
      </c>
      <c r="U605" s="190">
        <v>0</v>
      </c>
      <c r="V605" s="162">
        <v>0</v>
      </c>
      <c r="W605" s="162">
        <v>0</v>
      </c>
      <c r="X605" s="190">
        <v>0</v>
      </c>
      <c r="Y605" s="190">
        <v>0</v>
      </c>
      <c r="Z605" s="190">
        <v>0</v>
      </c>
      <c r="AA605" s="162">
        <v>0</v>
      </c>
      <c r="AB605" s="162">
        <v>0</v>
      </c>
      <c r="AC605" s="169">
        <v>0</v>
      </c>
      <c r="AD605" s="169">
        <v>0</v>
      </c>
      <c r="AE605" s="169">
        <v>0</v>
      </c>
      <c r="AF605" s="162">
        <v>0</v>
      </c>
      <c r="AG605" s="162">
        <v>0</v>
      </c>
      <c r="AH605" s="169">
        <v>0</v>
      </c>
      <c r="AI605" s="169">
        <v>0</v>
      </c>
      <c r="AJ605" s="169">
        <v>0</v>
      </c>
      <c r="AK605" s="169">
        <v>0</v>
      </c>
      <c r="AL605" s="162">
        <v>0</v>
      </c>
      <c r="AM605" s="162">
        <v>0</v>
      </c>
      <c r="AN605" s="162">
        <v>0</v>
      </c>
      <c r="AO605" s="224">
        <v>0</v>
      </c>
      <c r="AP605" s="169">
        <v>0</v>
      </c>
      <c r="AQ605" s="169">
        <v>0</v>
      </c>
      <c r="AR605" s="169">
        <v>0</v>
      </c>
      <c r="AS605" s="162">
        <v>0</v>
      </c>
      <c r="AT605" s="162">
        <v>0</v>
      </c>
      <c r="AU605" s="162">
        <v>0</v>
      </c>
      <c r="AV605" s="169">
        <v>0</v>
      </c>
      <c r="AW605" s="169">
        <v>0</v>
      </c>
      <c r="AX605" s="169">
        <v>0</v>
      </c>
      <c r="AY605" s="169">
        <v>0</v>
      </c>
      <c r="AZ605" s="162">
        <v>0</v>
      </c>
      <c r="BA605" s="162">
        <v>0</v>
      </c>
      <c r="BB605" s="162">
        <v>0</v>
      </c>
      <c r="BC605" s="169">
        <v>0</v>
      </c>
      <c r="BD605" s="169">
        <v>0</v>
      </c>
      <c r="BE605" s="169">
        <v>0</v>
      </c>
      <c r="BF605" s="169">
        <v>0</v>
      </c>
      <c r="BG605" s="162">
        <v>0</v>
      </c>
      <c r="BH605" s="169">
        <v>0</v>
      </c>
      <c r="BI605" s="169">
        <v>0</v>
      </c>
      <c r="BJ605" s="169">
        <v>14973</v>
      </c>
      <c r="BK605" s="162">
        <v>0.90406677473560604</v>
      </c>
      <c r="BL605" s="169">
        <v>13536.591818116229</v>
      </c>
      <c r="BM605" s="169">
        <v>17066</v>
      </c>
      <c r="BN605" s="169">
        <v>14871</v>
      </c>
      <c r="BO605" s="169">
        <v>16949.741935483871</v>
      </c>
      <c r="BP605" s="169">
        <v>14827</v>
      </c>
      <c r="BQ605" s="162">
        <v>1.1385612234275235</v>
      </c>
      <c r="BR605" s="169">
        <f t="shared" si="3"/>
        <v>16881.447259759891</v>
      </c>
      <c r="BS605" s="169">
        <v>14896</v>
      </c>
      <c r="BT605" s="169">
        <v>14840</v>
      </c>
      <c r="BU605" s="161" t="s">
        <v>1240</v>
      </c>
      <c r="BV605" s="161" t="s">
        <v>1374</v>
      </c>
      <c r="BW605" s="161" t="s">
        <v>1176</v>
      </c>
      <c r="BX605" s="161" t="s">
        <v>1250</v>
      </c>
      <c r="BY605" s="161" t="s">
        <v>1581</v>
      </c>
      <c r="BZ605" s="161" t="s">
        <v>1250</v>
      </c>
      <c r="CA605" s="161" t="s">
        <v>1251</v>
      </c>
      <c r="CB605" s="161" t="s">
        <v>1250</v>
      </c>
      <c r="CC605" s="161" t="s">
        <v>1251</v>
      </c>
      <c r="CD605" s="161" t="s">
        <v>1690</v>
      </c>
      <c r="CE605" s="161" t="s">
        <v>1690</v>
      </c>
      <c r="CF605" s="161" t="s">
        <v>1690</v>
      </c>
      <c r="CG605" s="161" t="s">
        <v>1691</v>
      </c>
      <c r="CH605" s="161" t="s">
        <v>1692</v>
      </c>
      <c r="CK605" s="161" t="s">
        <v>1585</v>
      </c>
      <c r="CL605" s="161" t="s">
        <v>1586</v>
      </c>
    </row>
    <row r="606" spans="1:90" x14ac:dyDescent="0.25">
      <c r="A606" s="161">
        <v>3443</v>
      </c>
      <c r="B606" s="201" t="s">
        <v>1745</v>
      </c>
      <c r="C606" s="161" t="s">
        <v>1745</v>
      </c>
      <c r="D606" s="201" t="s">
        <v>2169</v>
      </c>
      <c r="E606" s="207" t="s">
        <v>2170</v>
      </c>
      <c r="F606" s="161" t="s">
        <v>1745</v>
      </c>
      <c r="G606" s="161" t="s">
        <v>1746</v>
      </c>
      <c r="H606" s="161" t="s">
        <v>3036</v>
      </c>
      <c r="I606" s="161" t="s">
        <v>1688</v>
      </c>
      <c r="J606" s="161" t="s">
        <v>1689</v>
      </c>
      <c r="L606" t="s">
        <v>3092</v>
      </c>
      <c r="M606" s="161" t="s">
        <v>3093</v>
      </c>
      <c r="N606" t="s">
        <v>3094</v>
      </c>
      <c r="O606" s="161" t="s">
        <v>1575</v>
      </c>
      <c r="P606" s="169">
        <v>0</v>
      </c>
      <c r="Q606" s="190">
        <v>0</v>
      </c>
      <c r="R606" s="162">
        <v>0</v>
      </c>
      <c r="S606" s="190">
        <v>0</v>
      </c>
      <c r="T606" s="190">
        <v>0</v>
      </c>
      <c r="U606" s="190">
        <v>0</v>
      </c>
      <c r="V606" s="162">
        <v>0</v>
      </c>
      <c r="W606" s="162">
        <v>0</v>
      </c>
      <c r="X606" s="190">
        <v>0</v>
      </c>
      <c r="Y606" s="190">
        <v>0</v>
      </c>
      <c r="Z606" s="190">
        <v>0</v>
      </c>
      <c r="AA606" s="162">
        <v>0</v>
      </c>
      <c r="AB606" s="162">
        <v>0</v>
      </c>
      <c r="AC606" s="169">
        <v>0</v>
      </c>
      <c r="AD606" s="169">
        <v>0</v>
      </c>
      <c r="AE606" s="169">
        <v>0</v>
      </c>
      <c r="AF606" s="162">
        <v>0</v>
      </c>
      <c r="AG606" s="162">
        <v>0</v>
      </c>
      <c r="AH606" s="169">
        <v>0</v>
      </c>
      <c r="AI606" s="169">
        <v>0</v>
      </c>
      <c r="AJ606" s="169">
        <v>0</v>
      </c>
      <c r="AK606" s="169">
        <v>0</v>
      </c>
      <c r="AL606" s="162">
        <v>0</v>
      </c>
      <c r="AM606" s="162">
        <v>0</v>
      </c>
      <c r="AN606" s="162">
        <v>0</v>
      </c>
      <c r="AO606" s="224">
        <v>0</v>
      </c>
      <c r="AP606" s="169">
        <v>0</v>
      </c>
      <c r="AQ606" s="169">
        <v>0</v>
      </c>
      <c r="AR606" s="169">
        <v>0</v>
      </c>
      <c r="AS606" s="162">
        <v>0</v>
      </c>
      <c r="AT606" s="162">
        <v>0</v>
      </c>
      <c r="AU606" s="162">
        <v>0</v>
      </c>
      <c r="AV606" s="169">
        <v>0</v>
      </c>
      <c r="AW606" s="169">
        <v>0</v>
      </c>
      <c r="AX606" s="169">
        <v>0</v>
      </c>
      <c r="AY606" s="169">
        <v>0</v>
      </c>
      <c r="AZ606" s="162">
        <v>0</v>
      </c>
      <c r="BA606" s="162">
        <v>0</v>
      </c>
      <c r="BB606" s="162">
        <v>0</v>
      </c>
      <c r="BC606" s="169">
        <v>0</v>
      </c>
      <c r="BD606" s="169">
        <v>0</v>
      </c>
      <c r="BE606" s="169">
        <v>0</v>
      </c>
      <c r="BF606" s="169">
        <v>0</v>
      </c>
      <c r="BG606" s="162">
        <v>0</v>
      </c>
      <c r="BH606" s="169">
        <v>0</v>
      </c>
      <c r="BI606" s="169">
        <v>0</v>
      </c>
      <c r="BJ606" s="169">
        <v>13427</v>
      </c>
      <c r="BK606" s="162">
        <v>0.92147354526732905</v>
      </c>
      <c r="BL606" s="169">
        <v>12372.625292304427</v>
      </c>
      <c r="BM606" s="169">
        <v>15236</v>
      </c>
      <c r="BN606" s="169">
        <v>13459</v>
      </c>
      <c r="BO606" s="169">
        <v>15272.311313025994</v>
      </c>
      <c r="BP606" s="169">
        <v>13572</v>
      </c>
      <c r="BQ606" s="162">
        <v>1.1298882886165504</v>
      </c>
      <c r="BR606" s="169">
        <f t="shared" si="3"/>
        <v>15334.843853103823</v>
      </c>
      <c r="BS606" s="169">
        <v>13635</v>
      </c>
      <c r="BT606" s="169">
        <v>13691</v>
      </c>
      <c r="BU606" s="161" t="s">
        <v>1240</v>
      </c>
      <c r="BV606" s="161" t="s">
        <v>1374</v>
      </c>
      <c r="BW606" s="161" t="s">
        <v>1176</v>
      </c>
      <c r="BX606" s="161" t="s">
        <v>1250</v>
      </c>
      <c r="BY606" s="161" t="s">
        <v>1581</v>
      </c>
      <c r="BZ606" s="161" t="s">
        <v>1250</v>
      </c>
      <c r="CA606" s="161" t="s">
        <v>1251</v>
      </c>
      <c r="CB606" s="161" t="s">
        <v>1250</v>
      </c>
      <c r="CC606" s="161" t="s">
        <v>1251</v>
      </c>
      <c r="CD606" s="161" t="s">
        <v>1690</v>
      </c>
      <c r="CE606" s="161" t="s">
        <v>1690</v>
      </c>
      <c r="CF606" s="161" t="s">
        <v>1690</v>
      </c>
      <c r="CG606" s="161" t="s">
        <v>1691</v>
      </c>
      <c r="CH606" s="161" t="s">
        <v>1692</v>
      </c>
      <c r="CK606" s="161" t="s">
        <v>1585</v>
      </c>
      <c r="CL606" s="161" t="s">
        <v>1586</v>
      </c>
    </row>
    <row r="607" spans="1:90" x14ac:dyDescent="0.25">
      <c r="A607" s="161">
        <v>3446</v>
      </c>
      <c r="B607" s="201" t="s">
        <v>1762</v>
      </c>
      <c r="C607" s="161" t="s">
        <v>1762</v>
      </c>
      <c r="D607" s="201" t="s">
        <v>2169</v>
      </c>
      <c r="E607" s="207" t="s">
        <v>2170</v>
      </c>
      <c r="F607" s="161" t="s">
        <v>1762</v>
      </c>
      <c r="G607" s="161" t="s">
        <v>1763</v>
      </c>
      <c r="H607" s="161" t="s">
        <v>3036</v>
      </c>
      <c r="I607" s="161" t="s">
        <v>1688</v>
      </c>
      <c r="J607" s="161" t="s">
        <v>1689</v>
      </c>
      <c r="L607" t="s">
        <v>3092</v>
      </c>
      <c r="M607" s="161" t="s">
        <v>3093</v>
      </c>
      <c r="N607" t="s">
        <v>3094</v>
      </c>
      <c r="O607" s="161" t="s">
        <v>1575</v>
      </c>
      <c r="P607" s="169">
        <v>0</v>
      </c>
      <c r="Q607" s="190">
        <v>0</v>
      </c>
      <c r="R607" s="162">
        <v>0</v>
      </c>
      <c r="S607" s="190">
        <v>0</v>
      </c>
      <c r="T607" s="190">
        <v>0</v>
      </c>
      <c r="U607" s="190">
        <v>0</v>
      </c>
      <c r="V607" s="162">
        <v>0</v>
      </c>
      <c r="W607" s="162">
        <v>0</v>
      </c>
      <c r="X607" s="190">
        <v>0</v>
      </c>
      <c r="Y607" s="190">
        <v>0</v>
      </c>
      <c r="Z607" s="190">
        <v>0</v>
      </c>
      <c r="AA607" s="162">
        <v>0</v>
      </c>
      <c r="AB607" s="162">
        <v>0</v>
      </c>
      <c r="AC607" s="169">
        <v>0</v>
      </c>
      <c r="AD607" s="169">
        <v>0</v>
      </c>
      <c r="AE607" s="169">
        <v>0</v>
      </c>
      <c r="AF607" s="162">
        <v>0</v>
      </c>
      <c r="AG607" s="162">
        <v>0</v>
      </c>
      <c r="AH607" s="169">
        <v>0</v>
      </c>
      <c r="AI607" s="169">
        <v>0</v>
      </c>
      <c r="AJ607" s="169">
        <v>0</v>
      </c>
      <c r="AK607" s="169">
        <v>0</v>
      </c>
      <c r="AL607" s="162">
        <v>0</v>
      </c>
      <c r="AM607" s="162">
        <v>0</v>
      </c>
      <c r="AN607" s="162">
        <v>0</v>
      </c>
      <c r="AO607" s="224">
        <v>0</v>
      </c>
      <c r="AP607" s="169">
        <v>0</v>
      </c>
      <c r="AQ607" s="169">
        <v>0</v>
      </c>
      <c r="AR607" s="169">
        <v>0</v>
      </c>
      <c r="AS607" s="162">
        <v>0</v>
      </c>
      <c r="AT607" s="162">
        <v>0</v>
      </c>
      <c r="AU607" s="162">
        <v>0</v>
      </c>
      <c r="AV607" s="169">
        <v>0</v>
      </c>
      <c r="AW607" s="169">
        <v>0</v>
      </c>
      <c r="AX607" s="169">
        <v>0</v>
      </c>
      <c r="AY607" s="169">
        <v>0</v>
      </c>
      <c r="AZ607" s="162">
        <v>0</v>
      </c>
      <c r="BA607" s="162">
        <v>0</v>
      </c>
      <c r="BB607" s="162">
        <v>0</v>
      </c>
      <c r="BC607" s="169">
        <v>0</v>
      </c>
      <c r="BD607" s="169">
        <v>0</v>
      </c>
      <c r="BE607" s="169">
        <v>0</v>
      </c>
      <c r="BF607" s="169">
        <v>0</v>
      </c>
      <c r="BG607" s="162">
        <v>0</v>
      </c>
      <c r="BH607" s="169">
        <v>0</v>
      </c>
      <c r="BI607" s="169">
        <v>0</v>
      </c>
      <c r="BJ607" s="169">
        <v>13630</v>
      </c>
      <c r="BK607" s="162">
        <v>0.90698866584265903</v>
      </c>
      <c r="BL607" s="169">
        <v>12362.255515435443</v>
      </c>
      <c r="BM607" s="169">
        <v>15408</v>
      </c>
      <c r="BN607" s="169">
        <v>13611</v>
      </c>
      <c r="BO607" s="169">
        <v>15386.521496698459</v>
      </c>
      <c r="BP607" s="169">
        <v>13633</v>
      </c>
      <c r="BQ607" s="162">
        <v>1.1541855688288261</v>
      </c>
      <c r="BR607" s="169">
        <f t="shared" si="3"/>
        <v>15735.011859843386</v>
      </c>
      <c r="BS607" s="169">
        <v>13568</v>
      </c>
      <c r="BT607" s="169">
        <v>13593</v>
      </c>
      <c r="BU607" s="161" t="s">
        <v>1240</v>
      </c>
      <c r="BV607" s="161" t="s">
        <v>1374</v>
      </c>
      <c r="BW607" s="161" t="s">
        <v>1176</v>
      </c>
      <c r="BX607" s="161" t="s">
        <v>1250</v>
      </c>
      <c r="BY607" s="161" t="s">
        <v>1581</v>
      </c>
      <c r="BZ607" s="161" t="s">
        <v>1250</v>
      </c>
      <c r="CA607" s="161" t="s">
        <v>1251</v>
      </c>
      <c r="CB607" s="161" t="s">
        <v>1250</v>
      </c>
      <c r="CC607" s="161" t="s">
        <v>1251</v>
      </c>
      <c r="CD607" s="161" t="s">
        <v>1690</v>
      </c>
      <c r="CE607" s="161" t="s">
        <v>1690</v>
      </c>
      <c r="CF607" s="161" t="s">
        <v>1690</v>
      </c>
      <c r="CG607" s="161" t="s">
        <v>1691</v>
      </c>
      <c r="CH607" s="161" t="s">
        <v>1692</v>
      </c>
      <c r="CK607" s="161" t="s">
        <v>1585</v>
      </c>
      <c r="CL607" s="161" t="s">
        <v>1586</v>
      </c>
    </row>
    <row r="608" spans="1:90" x14ac:dyDescent="0.25">
      <c r="A608" s="161">
        <v>3447</v>
      </c>
      <c r="B608" s="201" t="s">
        <v>1766</v>
      </c>
      <c r="C608" s="161" t="s">
        <v>1766</v>
      </c>
      <c r="D608" s="201" t="s">
        <v>2169</v>
      </c>
      <c r="E608" s="207" t="s">
        <v>2170</v>
      </c>
      <c r="F608" s="161" t="s">
        <v>1766</v>
      </c>
      <c r="G608" s="161" t="s">
        <v>1767</v>
      </c>
      <c r="H608" s="161" t="s">
        <v>3036</v>
      </c>
      <c r="I608" s="161" t="s">
        <v>1688</v>
      </c>
      <c r="J608" s="161" t="s">
        <v>1689</v>
      </c>
      <c r="L608" t="s">
        <v>3092</v>
      </c>
      <c r="M608" s="161" t="s">
        <v>3093</v>
      </c>
      <c r="N608" t="s">
        <v>3094</v>
      </c>
      <c r="O608" s="161" t="s">
        <v>1575</v>
      </c>
      <c r="P608" s="169">
        <v>0</v>
      </c>
      <c r="Q608" s="190">
        <v>0</v>
      </c>
      <c r="R608" s="162">
        <v>0</v>
      </c>
      <c r="S608" s="190">
        <v>0</v>
      </c>
      <c r="T608" s="190">
        <v>0</v>
      </c>
      <c r="U608" s="190">
        <v>0</v>
      </c>
      <c r="V608" s="162">
        <v>0</v>
      </c>
      <c r="W608" s="162">
        <v>0</v>
      </c>
      <c r="X608" s="190">
        <v>0</v>
      </c>
      <c r="Y608" s="190">
        <v>0</v>
      </c>
      <c r="Z608" s="190">
        <v>0</v>
      </c>
      <c r="AA608" s="162">
        <v>0</v>
      </c>
      <c r="AB608" s="162">
        <v>0</v>
      </c>
      <c r="AC608" s="169">
        <v>0</v>
      </c>
      <c r="AD608" s="169">
        <v>0</v>
      </c>
      <c r="AE608" s="169">
        <v>0</v>
      </c>
      <c r="AF608" s="162">
        <v>0</v>
      </c>
      <c r="AG608" s="162">
        <v>0</v>
      </c>
      <c r="AH608" s="169">
        <v>0</v>
      </c>
      <c r="AI608" s="169">
        <v>0</v>
      </c>
      <c r="AJ608" s="169">
        <v>0</v>
      </c>
      <c r="AK608" s="169">
        <v>0</v>
      </c>
      <c r="AL608" s="162">
        <v>0</v>
      </c>
      <c r="AM608" s="162">
        <v>0</v>
      </c>
      <c r="AN608" s="162">
        <v>0</v>
      </c>
      <c r="AO608" s="224">
        <v>0</v>
      </c>
      <c r="AP608" s="169">
        <v>0</v>
      </c>
      <c r="AQ608" s="169">
        <v>0</v>
      </c>
      <c r="AR608" s="169">
        <v>0</v>
      </c>
      <c r="AS608" s="162">
        <v>0</v>
      </c>
      <c r="AT608" s="162">
        <v>0</v>
      </c>
      <c r="AU608" s="162">
        <v>0</v>
      </c>
      <c r="AV608" s="169">
        <v>0</v>
      </c>
      <c r="AW608" s="169">
        <v>0</v>
      </c>
      <c r="AX608" s="169">
        <v>0</v>
      </c>
      <c r="AY608" s="169">
        <v>0</v>
      </c>
      <c r="AZ608" s="162">
        <v>0</v>
      </c>
      <c r="BA608" s="162">
        <v>0</v>
      </c>
      <c r="BB608" s="162">
        <v>0</v>
      </c>
      <c r="BC608" s="169">
        <v>0</v>
      </c>
      <c r="BD608" s="169">
        <v>0</v>
      </c>
      <c r="BE608" s="169">
        <v>0</v>
      </c>
      <c r="BF608" s="169">
        <v>0</v>
      </c>
      <c r="BG608" s="162">
        <v>0</v>
      </c>
      <c r="BH608" s="169">
        <v>0</v>
      </c>
      <c r="BI608" s="169">
        <v>0</v>
      </c>
      <c r="BJ608" s="169">
        <v>5617</v>
      </c>
      <c r="BK608" s="162">
        <v>0.92283382922217705</v>
      </c>
      <c r="BL608" s="169">
        <v>5183.5576187409688</v>
      </c>
      <c r="BM608" s="169">
        <v>7124</v>
      </c>
      <c r="BN608" s="169">
        <v>5579</v>
      </c>
      <c r="BO608" s="169">
        <v>7075.8048780487807</v>
      </c>
      <c r="BP608" s="169">
        <v>5535</v>
      </c>
      <c r="BQ608" s="162">
        <v>1.2354583413699061</v>
      </c>
      <c r="BR608" s="169">
        <f t="shared" si="3"/>
        <v>6838.2619194824301</v>
      </c>
      <c r="BS608" s="169">
        <v>5564</v>
      </c>
      <c r="BT608" s="169">
        <v>5587</v>
      </c>
      <c r="BU608" s="161" t="s">
        <v>1240</v>
      </c>
      <c r="BV608" s="161" t="s">
        <v>1374</v>
      </c>
      <c r="BW608" s="161" t="s">
        <v>1176</v>
      </c>
      <c r="BX608" s="161" t="s">
        <v>1250</v>
      </c>
      <c r="BY608" s="161" t="s">
        <v>1581</v>
      </c>
      <c r="BZ608" s="161" t="s">
        <v>1250</v>
      </c>
      <c r="CA608" s="161" t="s">
        <v>1251</v>
      </c>
      <c r="CB608" s="161" t="s">
        <v>1250</v>
      </c>
      <c r="CC608" s="161" t="s">
        <v>1251</v>
      </c>
      <c r="CD608" s="161" t="s">
        <v>1690</v>
      </c>
      <c r="CE608" s="161" t="s">
        <v>1690</v>
      </c>
      <c r="CF608" s="161" t="s">
        <v>1690</v>
      </c>
      <c r="CG608" s="161" t="s">
        <v>1691</v>
      </c>
      <c r="CH608" s="161" t="s">
        <v>1692</v>
      </c>
      <c r="CK608" s="161" t="s">
        <v>1585</v>
      </c>
      <c r="CL608" s="161" t="s">
        <v>1586</v>
      </c>
    </row>
    <row r="609" spans="1:90" x14ac:dyDescent="0.25">
      <c r="A609" s="161">
        <v>3448</v>
      </c>
      <c r="B609" s="201" t="s">
        <v>1770</v>
      </c>
      <c r="C609" s="161" t="s">
        <v>1770</v>
      </c>
      <c r="D609" s="201" t="s">
        <v>2169</v>
      </c>
      <c r="E609" s="207" t="s">
        <v>2170</v>
      </c>
      <c r="F609" s="161" t="s">
        <v>1770</v>
      </c>
      <c r="G609" s="161" t="s">
        <v>1771</v>
      </c>
      <c r="H609" s="161" t="s">
        <v>3036</v>
      </c>
      <c r="I609" s="161" t="s">
        <v>1688</v>
      </c>
      <c r="J609" s="161" t="s">
        <v>1689</v>
      </c>
      <c r="L609" t="s">
        <v>3092</v>
      </c>
      <c r="M609" s="161" t="s">
        <v>3093</v>
      </c>
      <c r="N609" t="s">
        <v>3094</v>
      </c>
      <c r="O609" s="161" t="s">
        <v>1575</v>
      </c>
      <c r="P609" s="169">
        <v>0</v>
      </c>
      <c r="Q609" s="190">
        <v>0</v>
      </c>
      <c r="R609" s="162">
        <v>0</v>
      </c>
      <c r="S609" s="190">
        <v>0</v>
      </c>
      <c r="T609" s="190">
        <v>0</v>
      </c>
      <c r="U609" s="190">
        <v>0</v>
      </c>
      <c r="V609" s="162">
        <v>0</v>
      </c>
      <c r="W609" s="162">
        <v>0</v>
      </c>
      <c r="X609" s="190">
        <v>0</v>
      </c>
      <c r="Y609" s="190">
        <v>0</v>
      </c>
      <c r="Z609" s="190">
        <v>0</v>
      </c>
      <c r="AA609" s="162">
        <v>0</v>
      </c>
      <c r="AB609" s="162">
        <v>0</v>
      </c>
      <c r="AC609" s="169">
        <v>0</v>
      </c>
      <c r="AD609" s="169">
        <v>0</v>
      </c>
      <c r="AE609" s="169">
        <v>0</v>
      </c>
      <c r="AF609" s="162">
        <v>0</v>
      </c>
      <c r="AG609" s="162">
        <v>0</v>
      </c>
      <c r="AH609" s="169">
        <v>0</v>
      </c>
      <c r="AI609" s="169">
        <v>0</v>
      </c>
      <c r="AJ609" s="169">
        <v>0</v>
      </c>
      <c r="AK609" s="169">
        <v>0</v>
      </c>
      <c r="AL609" s="162">
        <v>0</v>
      </c>
      <c r="AM609" s="162">
        <v>0</v>
      </c>
      <c r="AN609" s="162">
        <v>0</v>
      </c>
      <c r="AO609" s="224">
        <v>0</v>
      </c>
      <c r="AP609" s="169">
        <v>0</v>
      </c>
      <c r="AQ609" s="169">
        <v>0</v>
      </c>
      <c r="AR609" s="169">
        <v>0</v>
      </c>
      <c r="AS609" s="162">
        <v>0</v>
      </c>
      <c r="AT609" s="162">
        <v>0</v>
      </c>
      <c r="AU609" s="162">
        <v>0</v>
      </c>
      <c r="AV609" s="169">
        <v>0</v>
      </c>
      <c r="AW609" s="169">
        <v>0</v>
      </c>
      <c r="AX609" s="169">
        <v>0</v>
      </c>
      <c r="AY609" s="169">
        <v>0</v>
      </c>
      <c r="AZ609" s="162">
        <v>0</v>
      </c>
      <c r="BA609" s="162">
        <v>0</v>
      </c>
      <c r="BB609" s="162">
        <v>0</v>
      </c>
      <c r="BC609" s="169">
        <v>0</v>
      </c>
      <c r="BD609" s="169">
        <v>0</v>
      </c>
      <c r="BE609" s="169">
        <v>0</v>
      </c>
      <c r="BF609" s="169">
        <v>0</v>
      </c>
      <c r="BG609" s="162">
        <v>0</v>
      </c>
      <c r="BH609" s="169">
        <v>0</v>
      </c>
      <c r="BI609" s="169">
        <v>0</v>
      </c>
      <c r="BJ609" s="169">
        <v>6633</v>
      </c>
      <c r="BK609" s="162">
        <v>0.93300164053337697</v>
      </c>
      <c r="BL609" s="169">
        <v>6188.5998816578895</v>
      </c>
      <c r="BM609" s="169">
        <v>8310</v>
      </c>
      <c r="BN609" s="169">
        <v>6581</v>
      </c>
      <c r="BO609" s="169">
        <v>8244.8530076888292</v>
      </c>
      <c r="BP609" s="169">
        <v>6577</v>
      </c>
      <c r="BQ609" s="162">
        <v>1.2266919717313505</v>
      </c>
      <c r="BR609" s="169">
        <f t="shared" si="3"/>
        <v>8067.9530980770924</v>
      </c>
      <c r="BS609" s="169">
        <v>6527</v>
      </c>
      <c r="BT609" s="169">
        <v>6510</v>
      </c>
      <c r="BU609" s="161" t="s">
        <v>1240</v>
      </c>
      <c r="BV609" s="161" t="s">
        <v>1374</v>
      </c>
      <c r="BW609" s="161" t="s">
        <v>1176</v>
      </c>
      <c r="BX609" s="161" t="s">
        <v>1250</v>
      </c>
      <c r="BY609" s="161" t="s">
        <v>1581</v>
      </c>
      <c r="BZ609" s="161" t="s">
        <v>1250</v>
      </c>
      <c r="CA609" s="161" t="s">
        <v>1251</v>
      </c>
      <c r="CB609" s="161" t="s">
        <v>1250</v>
      </c>
      <c r="CC609" s="161" t="s">
        <v>1251</v>
      </c>
      <c r="CD609" s="161" t="s">
        <v>1690</v>
      </c>
      <c r="CE609" s="161" t="s">
        <v>1690</v>
      </c>
      <c r="CF609" s="161" t="s">
        <v>1690</v>
      </c>
      <c r="CG609" s="161" t="s">
        <v>1691</v>
      </c>
      <c r="CH609" s="161" t="s">
        <v>1692</v>
      </c>
      <c r="CK609" s="161" t="s">
        <v>1585</v>
      </c>
      <c r="CL609" s="161" t="s">
        <v>1586</v>
      </c>
    </row>
    <row r="610" spans="1:90" x14ac:dyDescent="0.25">
      <c r="A610" s="161">
        <v>3449</v>
      </c>
      <c r="B610" s="201" t="s">
        <v>1774</v>
      </c>
      <c r="C610" s="161" t="s">
        <v>1774</v>
      </c>
      <c r="D610" s="201" t="s">
        <v>2169</v>
      </c>
      <c r="E610" s="207" t="s">
        <v>2170</v>
      </c>
      <c r="F610" s="161" t="s">
        <v>1774</v>
      </c>
      <c r="G610" s="161" t="s">
        <v>1775</v>
      </c>
      <c r="H610" s="161" t="s">
        <v>3036</v>
      </c>
      <c r="I610" s="161" t="s">
        <v>1776</v>
      </c>
      <c r="J610" s="161" t="s">
        <v>1777</v>
      </c>
      <c r="L610" t="s">
        <v>3092</v>
      </c>
      <c r="M610" s="161" t="s">
        <v>3093</v>
      </c>
      <c r="N610" t="s">
        <v>3094</v>
      </c>
      <c r="O610" s="161" t="s">
        <v>1575</v>
      </c>
      <c r="P610" s="169">
        <v>0</v>
      </c>
      <c r="Q610" s="190">
        <v>0</v>
      </c>
      <c r="R610" s="162">
        <v>0</v>
      </c>
      <c r="S610" s="190">
        <v>0</v>
      </c>
      <c r="T610" s="190">
        <v>0</v>
      </c>
      <c r="U610" s="190">
        <v>0</v>
      </c>
      <c r="V610" s="162">
        <v>0</v>
      </c>
      <c r="W610" s="162">
        <v>0</v>
      </c>
      <c r="X610" s="190">
        <v>0</v>
      </c>
      <c r="Y610" s="190">
        <v>0</v>
      </c>
      <c r="Z610" s="190">
        <v>0</v>
      </c>
      <c r="AA610" s="162">
        <v>0</v>
      </c>
      <c r="AB610" s="162">
        <v>0</v>
      </c>
      <c r="AC610" s="169">
        <v>0</v>
      </c>
      <c r="AD610" s="169">
        <v>0</v>
      </c>
      <c r="AE610" s="169">
        <v>0</v>
      </c>
      <c r="AF610" s="162">
        <v>0</v>
      </c>
      <c r="AG610" s="162">
        <v>0</v>
      </c>
      <c r="AH610" s="169">
        <v>0</v>
      </c>
      <c r="AI610" s="169">
        <v>0</v>
      </c>
      <c r="AJ610" s="169">
        <v>0</v>
      </c>
      <c r="AK610" s="169">
        <v>0</v>
      </c>
      <c r="AL610" s="162">
        <v>0</v>
      </c>
      <c r="AM610" s="162">
        <v>0</v>
      </c>
      <c r="AN610" s="162">
        <v>0</v>
      </c>
      <c r="AO610" s="224">
        <v>0</v>
      </c>
      <c r="AP610" s="169">
        <v>0</v>
      </c>
      <c r="AQ610" s="169">
        <v>0</v>
      </c>
      <c r="AR610" s="169">
        <v>0</v>
      </c>
      <c r="AS610" s="162">
        <v>0</v>
      </c>
      <c r="AT610" s="162">
        <v>0</v>
      </c>
      <c r="AU610" s="162">
        <v>0</v>
      </c>
      <c r="AV610" s="169">
        <v>0</v>
      </c>
      <c r="AW610" s="169">
        <v>0</v>
      </c>
      <c r="AX610" s="169">
        <v>0</v>
      </c>
      <c r="AY610" s="169">
        <v>0</v>
      </c>
      <c r="AZ610" s="162">
        <v>0</v>
      </c>
      <c r="BA610" s="162">
        <v>0</v>
      </c>
      <c r="BB610" s="162">
        <v>0</v>
      </c>
      <c r="BC610" s="169">
        <v>0</v>
      </c>
      <c r="BD610" s="169">
        <v>0</v>
      </c>
      <c r="BE610" s="169">
        <v>0</v>
      </c>
      <c r="BF610" s="169">
        <v>0</v>
      </c>
      <c r="BG610" s="162">
        <v>0</v>
      </c>
      <c r="BH610" s="169">
        <v>0</v>
      </c>
      <c r="BI610" s="169">
        <v>0</v>
      </c>
      <c r="BJ610" s="169">
        <v>2954</v>
      </c>
      <c r="BK610" s="162">
        <v>0.88461055574363801</v>
      </c>
      <c r="BL610" s="169">
        <v>2613.1395816667068</v>
      </c>
      <c r="BM610" s="169">
        <v>3600</v>
      </c>
      <c r="BN610" s="169">
        <v>2904</v>
      </c>
      <c r="BO610" s="169">
        <v>3539.0656736628302</v>
      </c>
      <c r="BP610" s="169">
        <v>2889</v>
      </c>
      <c r="BQ610" s="162">
        <v>1.2370714342843796</v>
      </c>
      <c r="BR610" s="169">
        <f t="shared" si="3"/>
        <v>3573.8993736475727</v>
      </c>
      <c r="BS610" s="169">
        <v>2866</v>
      </c>
      <c r="BT610" s="169">
        <v>2836</v>
      </c>
      <c r="BU610" s="161" t="s">
        <v>1240</v>
      </c>
      <c r="BV610" s="161" t="s">
        <v>1374</v>
      </c>
      <c r="BW610" s="161" t="s">
        <v>1176</v>
      </c>
      <c r="BX610" s="161" t="s">
        <v>1250</v>
      </c>
      <c r="BY610" s="161" t="s">
        <v>1581</v>
      </c>
      <c r="BZ610" s="161" t="s">
        <v>1250</v>
      </c>
      <c r="CA610" s="161" t="s">
        <v>1251</v>
      </c>
      <c r="CB610" s="161" t="s">
        <v>1250</v>
      </c>
      <c r="CC610" s="161" t="s">
        <v>1251</v>
      </c>
      <c r="CD610" s="161" t="s">
        <v>1690</v>
      </c>
      <c r="CE610" s="161" t="s">
        <v>1690</v>
      </c>
      <c r="CF610" s="161" t="s">
        <v>1690</v>
      </c>
      <c r="CG610" s="161" t="s">
        <v>1691</v>
      </c>
      <c r="CH610" s="161" t="s">
        <v>1692</v>
      </c>
      <c r="CK610" s="161" t="s">
        <v>1585</v>
      </c>
      <c r="CL610" s="161" t="s">
        <v>1586</v>
      </c>
    </row>
    <row r="611" spans="1:90" x14ac:dyDescent="0.25">
      <c r="A611" s="161">
        <v>3450</v>
      </c>
      <c r="B611" s="201" t="s">
        <v>1780</v>
      </c>
      <c r="C611" s="161" t="s">
        <v>1780</v>
      </c>
      <c r="D611" s="201" t="s">
        <v>2169</v>
      </c>
      <c r="E611" s="207" t="s">
        <v>2170</v>
      </c>
      <c r="F611" s="161" t="s">
        <v>1780</v>
      </c>
      <c r="G611" s="161" t="s">
        <v>1781</v>
      </c>
      <c r="H611" s="161" t="s">
        <v>3036</v>
      </c>
      <c r="I611" s="161" t="s">
        <v>1776</v>
      </c>
      <c r="J611" s="161" t="s">
        <v>1777</v>
      </c>
      <c r="L611" t="s">
        <v>3092</v>
      </c>
      <c r="M611" s="161" t="s">
        <v>3093</v>
      </c>
      <c r="N611" t="s">
        <v>3094</v>
      </c>
      <c r="O611" s="161" t="s">
        <v>1575</v>
      </c>
      <c r="P611" s="169">
        <v>0</v>
      </c>
      <c r="Q611" s="190">
        <v>0</v>
      </c>
      <c r="R611" s="162">
        <v>0</v>
      </c>
      <c r="S611" s="190">
        <v>0</v>
      </c>
      <c r="T611" s="190">
        <v>0</v>
      </c>
      <c r="U611" s="190">
        <v>0</v>
      </c>
      <c r="V611" s="162">
        <v>0</v>
      </c>
      <c r="W611" s="162">
        <v>0</v>
      </c>
      <c r="X611" s="190">
        <v>0</v>
      </c>
      <c r="Y611" s="190">
        <v>0</v>
      </c>
      <c r="Z611" s="190">
        <v>0</v>
      </c>
      <c r="AA611" s="162">
        <v>0</v>
      </c>
      <c r="AB611" s="162">
        <v>0</v>
      </c>
      <c r="AC611" s="169">
        <v>0</v>
      </c>
      <c r="AD611" s="169">
        <v>0</v>
      </c>
      <c r="AE611" s="169">
        <v>0</v>
      </c>
      <c r="AF611" s="162">
        <v>0</v>
      </c>
      <c r="AG611" s="162">
        <v>0</v>
      </c>
      <c r="AH611" s="169">
        <v>0</v>
      </c>
      <c r="AI611" s="169">
        <v>0</v>
      </c>
      <c r="AJ611" s="169">
        <v>0</v>
      </c>
      <c r="AK611" s="169">
        <v>0</v>
      </c>
      <c r="AL611" s="162">
        <v>0</v>
      </c>
      <c r="AM611" s="162">
        <v>0</v>
      </c>
      <c r="AN611" s="162">
        <v>0</v>
      </c>
      <c r="AO611" s="224">
        <v>0</v>
      </c>
      <c r="AP611" s="169">
        <v>0</v>
      </c>
      <c r="AQ611" s="169">
        <v>0</v>
      </c>
      <c r="AR611" s="169">
        <v>0</v>
      </c>
      <c r="AS611" s="162">
        <v>0</v>
      </c>
      <c r="AT611" s="162">
        <v>0</v>
      </c>
      <c r="AU611" s="162">
        <v>0</v>
      </c>
      <c r="AV611" s="169">
        <v>0</v>
      </c>
      <c r="AW611" s="169">
        <v>0</v>
      </c>
      <c r="AX611" s="169">
        <v>0</v>
      </c>
      <c r="AY611" s="169">
        <v>0</v>
      </c>
      <c r="AZ611" s="162">
        <v>0</v>
      </c>
      <c r="BA611" s="162">
        <v>0</v>
      </c>
      <c r="BB611" s="162">
        <v>0</v>
      </c>
      <c r="BC611" s="169">
        <v>0</v>
      </c>
      <c r="BD611" s="169">
        <v>0</v>
      </c>
      <c r="BE611" s="169">
        <v>0</v>
      </c>
      <c r="BF611" s="169">
        <v>0</v>
      </c>
      <c r="BG611" s="162">
        <v>0</v>
      </c>
      <c r="BH611" s="169">
        <v>0</v>
      </c>
      <c r="BI611" s="169">
        <v>0</v>
      </c>
      <c r="BJ611" s="169">
        <v>1279</v>
      </c>
      <c r="BK611" s="162">
        <v>0.91844525174691904</v>
      </c>
      <c r="BL611" s="169">
        <v>1174.6914769843095</v>
      </c>
      <c r="BM611" s="169">
        <v>1586</v>
      </c>
      <c r="BN611" s="169">
        <v>1257</v>
      </c>
      <c r="BO611" s="169">
        <v>1558.7193119624708</v>
      </c>
      <c r="BP611" s="169">
        <v>1256</v>
      </c>
      <c r="BQ611" s="162">
        <v>1.2557146566430324</v>
      </c>
      <c r="BR611" s="169">
        <f t="shared" si="3"/>
        <v>1577.1776087436488</v>
      </c>
      <c r="BS611" s="169">
        <v>1239</v>
      </c>
      <c r="BT611" s="169">
        <v>1366</v>
      </c>
      <c r="BU611" s="161" t="s">
        <v>1240</v>
      </c>
      <c r="BV611" s="161" t="s">
        <v>1374</v>
      </c>
      <c r="BW611" s="161" t="s">
        <v>1176</v>
      </c>
      <c r="BX611" s="161" t="s">
        <v>1250</v>
      </c>
      <c r="BY611" s="161" t="s">
        <v>1581</v>
      </c>
      <c r="BZ611" s="161" t="s">
        <v>1250</v>
      </c>
      <c r="CA611" s="161" t="s">
        <v>1251</v>
      </c>
      <c r="CB611" s="161" t="s">
        <v>1250</v>
      </c>
      <c r="CC611" s="161" t="s">
        <v>1251</v>
      </c>
      <c r="CD611" s="161" t="s">
        <v>1690</v>
      </c>
      <c r="CE611" s="161" t="s">
        <v>1690</v>
      </c>
      <c r="CF611" s="161" t="s">
        <v>1690</v>
      </c>
      <c r="CG611" s="161" t="s">
        <v>1691</v>
      </c>
      <c r="CH611" s="161" t="s">
        <v>1692</v>
      </c>
      <c r="CK611" s="161" t="s">
        <v>1585</v>
      </c>
      <c r="CL611" s="161" t="s">
        <v>1586</v>
      </c>
    </row>
    <row r="612" spans="1:90" x14ac:dyDescent="0.25">
      <c r="A612" s="161">
        <v>3451</v>
      </c>
      <c r="B612" s="201" t="s">
        <v>1784</v>
      </c>
      <c r="C612" s="161" t="s">
        <v>1784</v>
      </c>
      <c r="D612" s="201" t="s">
        <v>2169</v>
      </c>
      <c r="E612" s="207" t="s">
        <v>2170</v>
      </c>
      <c r="F612" s="161" t="s">
        <v>1784</v>
      </c>
      <c r="G612" s="161" t="s">
        <v>1785</v>
      </c>
      <c r="H612" s="161" t="s">
        <v>3036</v>
      </c>
      <c r="I612" s="161" t="s">
        <v>1776</v>
      </c>
      <c r="J612" s="161" t="s">
        <v>1777</v>
      </c>
      <c r="L612" t="s">
        <v>3092</v>
      </c>
      <c r="M612" s="161" t="s">
        <v>3093</v>
      </c>
      <c r="N612" t="s">
        <v>3094</v>
      </c>
      <c r="O612" s="161" t="s">
        <v>1575</v>
      </c>
      <c r="P612" s="169">
        <v>0</v>
      </c>
      <c r="Q612" s="190">
        <v>0</v>
      </c>
      <c r="R612" s="162">
        <v>0</v>
      </c>
      <c r="S612" s="190">
        <v>0</v>
      </c>
      <c r="T612" s="190">
        <v>0</v>
      </c>
      <c r="U612" s="190">
        <v>0</v>
      </c>
      <c r="V612" s="162">
        <v>0</v>
      </c>
      <c r="W612" s="162">
        <v>0</v>
      </c>
      <c r="X612" s="190">
        <v>0</v>
      </c>
      <c r="Y612" s="190">
        <v>0</v>
      </c>
      <c r="Z612" s="190">
        <v>0</v>
      </c>
      <c r="AA612" s="162">
        <v>0</v>
      </c>
      <c r="AB612" s="162">
        <v>0</v>
      </c>
      <c r="AC612" s="169">
        <v>0</v>
      </c>
      <c r="AD612" s="169">
        <v>0</v>
      </c>
      <c r="AE612" s="169">
        <v>0</v>
      </c>
      <c r="AF612" s="162">
        <v>0</v>
      </c>
      <c r="AG612" s="162">
        <v>0</v>
      </c>
      <c r="AH612" s="169">
        <v>0</v>
      </c>
      <c r="AI612" s="169">
        <v>0</v>
      </c>
      <c r="AJ612" s="169">
        <v>0</v>
      </c>
      <c r="AK612" s="169">
        <v>0</v>
      </c>
      <c r="AL612" s="162">
        <v>0</v>
      </c>
      <c r="AM612" s="162">
        <v>0</v>
      </c>
      <c r="AN612" s="162">
        <v>0</v>
      </c>
      <c r="AO612" s="224">
        <v>0</v>
      </c>
      <c r="AP612" s="169">
        <v>0</v>
      </c>
      <c r="AQ612" s="169">
        <v>0</v>
      </c>
      <c r="AR612" s="169">
        <v>0</v>
      </c>
      <c r="AS612" s="162">
        <v>0</v>
      </c>
      <c r="AT612" s="162">
        <v>0</v>
      </c>
      <c r="AU612" s="162">
        <v>0</v>
      </c>
      <c r="AV612" s="169">
        <v>0</v>
      </c>
      <c r="AW612" s="169">
        <v>0</v>
      </c>
      <c r="AX612" s="169">
        <v>0</v>
      </c>
      <c r="AY612" s="169">
        <v>0</v>
      </c>
      <c r="AZ612" s="162">
        <v>0</v>
      </c>
      <c r="BA612" s="162">
        <v>0</v>
      </c>
      <c r="BB612" s="162">
        <v>0</v>
      </c>
      <c r="BC612" s="169">
        <v>0</v>
      </c>
      <c r="BD612" s="169">
        <v>0</v>
      </c>
      <c r="BE612" s="169">
        <v>0</v>
      </c>
      <c r="BF612" s="169">
        <v>0</v>
      </c>
      <c r="BG612" s="162">
        <v>0</v>
      </c>
      <c r="BH612" s="169">
        <v>0</v>
      </c>
      <c r="BI612" s="169">
        <v>0</v>
      </c>
      <c r="BJ612" s="169">
        <v>6413</v>
      </c>
      <c r="BK612" s="162">
        <v>0.89672035650429005</v>
      </c>
      <c r="BL612" s="169">
        <v>5750.6676462620117</v>
      </c>
      <c r="BM612" s="169">
        <v>7550</v>
      </c>
      <c r="BN612" s="169">
        <v>6360</v>
      </c>
      <c r="BO612" s="169">
        <v>7487.6033057851237</v>
      </c>
      <c r="BP612" s="169">
        <v>6354</v>
      </c>
      <c r="BQ612" s="162">
        <v>1.1940841196038532</v>
      </c>
      <c r="BR612" s="169">
        <f t="shared" si="3"/>
        <v>7587.2104959628832</v>
      </c>
      <c r="BS612" s="169">
        <v>6401</v>
      </c>
      <c r="BT612" s="169">
        <v>6562</v>
      </c>
      <c r="BU612" s="161" t="s">
        <v>1240</v>
      </c>
      <c r="BV612" s="161" t="s">
        <v>1374</v>
      </c>
      <c r="BW612" s="161" t="s">
        <v>1176</v>
      </c>
      <c r="BX612" s="161" t="s">
        <v>1250</v>
      </c>
      <c r="BY612" s="161" t="s">
        <v>1581</v>
      </c>
      <c r="BZ612" s="161" t="s">
        <v>1250</v>
      </c>
      <c r="CA612" s="161" t="s">
        <v>1251</v>
      </c>
      <c r="CB612" s="161" t="s">
        <v>1250</v>
      </c>
      <c r="CC612" s="161" t="s">
        <v>1251</v>
      </c>
      <c r="CD612" s="161" t="s">
        <v>1690</v>
      </c>
      <c r="CE612" s="161" t="s">
        <v>1690</v>
      </c>
      <c r="CF612" s="161" t="s">
        <v>1690</v>
      </c>
      <c r="CG612" s="161" t="s">
        <v>1691</v>
      </c>
      <c r="CH612" s="161" t="s">
        <v>1692</v>
      </c>
      <c r="CK612" s="161" t="s">
        <v>1585</v>
      </c>
      <c r="CL612" s="161" t="s">
        <v>1586</v>
      </c>
    </row>
    <row r="613" spans="1:90" x14ac:dyDescent="0.25">
      <c r="A613" s="161">
        <v>3452</v>
      </c>
      <c r="B613" s="201" t="s">
        <v>1788</v>
      </c>
      <c r="C613" s="161" t="s">
        <v>1788</v>
      </c>
      <c r="D613" s="201" t="s">
        <v>2169</v>
      </c>
      <c r="E613" s="207" t="s">
        <v>2170</v>
      </c>
      <c r="F613" s="161" t="s">
        <v>1788</v>
      </c>
      <c r="G613" s="161" t="s">
        <v>1789</v>
      </c>
      <c r="H613" s="161" t="s">
        <v>3036</v>
      </c>
      <c r="I613" s="161" t="s">
        <v>1776</v>
      </c>
      <c r="J613" s="161" t="s">
        <v>1777</v>
      </c>
      <c r="L613" t="s">
        <v>3092</v>
      </c>
      <c r="M613" s="161" t="s">
        <v>3093</v>
      </c>
      <c r="N613" t="s">
        <v>3094</v>
      </c>
      <c r="O613" s="161" t="s">
        <v>1575</v>
      </c>
      <c r="P613" s="169">
        <v>0</v>
      </c>
      <c r="Q613" s="190">
        <v>0</v>
      </c>
      <c r="R613" s="162">
        <v>0</v>
      </c>
      <c r="S613" s="190">
        <v>0</v>
      </c>
      <c r="T613" s="190">
        <v>0</v>
      </c>
      <c r="U613" s="190">
        <v>0</v>
      </c>
      <c r="V613" s="162">
        <v>0</v>
      </c>
      <c r="W613" s="162">
        <v>0</v>
      </c>
      <c r="X613" s="190">
        <v>0</v>
      </c>
      <c r="Y613" s="190">
        <v>0</v>
      </c>
      <c r="Z613" s="190">
        <v>0</v>
      </c>
      <c r="AA613" s="162">
        <v>0</v>
      </c>
      <c r="AB613" s="162">
        <v>0</v>
      </c>
      <c r="AC613" s="169">
        <v>0</v>
      </c>
      <c r="AD613" s="169">
        <v>0</v>
      </c>
      <c r="AE613" s="169">
        <v>0</v>
      </c>
      <c r="AF613" s="162">
        <v>0</v>
      </c>
      <c r="AG613" s="162">
        <v>0</v>
      </c>
      <c r="AH613" s="169">
        <v>0</v>
      </c>
      <c r="AI613" s="169">
        <v>0</v>
      </c>
      <c r="AJ613" s="169">
        <v>0</v>
      </c>
      <c r="AK613" s="169">
        <v>0</v>
      </c>
      <c r="AL613" s="162">
        <v>0</v>
      </c>
      <c r="AM613" s="162">
        <v>0</v>
      </c>
      <c r="AN613" s="162">
        <v>0</v>
      </c>
      <c r="AO613" s="224">
        <v>0</v>
      </c>
      <c r="AP613" s="169">
        <v>0</v>
      </c>
      <c r="AQ613" s="169">
        <v>0</v>
      </c>
      <c r="AR613" s="169">
        <v>0</v>
      </c>
      <c r="AS613" s="162">
        <v>0</v>
      </c>
      <c r="AT613" s="162">
        <v>0</v>
      </c>
      <c r="AU613" s="162">
        <v>0</v>
      </c>
      <c r="AV613" s="169">
        <v>0</v>
      </c>
      <c r="AW613" s="169">
        <v>0</v>
      </c>
      <c r="AX613" s="169">
        <v>0</v>
      </c>
      <c r="AY613" s="169">
        <v>0</v>
      </c>
      <c r="AZ613" s="162">
        <v>0</v>
      </c>
      <c r="BA613" s="162">
        <v>0</v>
      </c>
      <c r="BB613" s="162">
        <v>0</v>
      </c>
      <c r="BC613" s="169">
        <v>0</v>
      </c>
      <c r="BD613" s="169">
        <v>0</v>
      </c>
      <c r="BE613" s="169">
        <v>0</v>
      </c>
      <c r="BF613" s="169">
        <v>0</v>
      </c>
      <c r="BG613" s="162">
        <v>0</v>
      </c>
      <c r="BH613" s="169">
        <v>0</v>
      </c>
      <c r="BI613" s="169">
        <v>0</v>
      </c>
      <c r="BJ613" s="169">
        <v>2125</v>
      </c>
      <c r="BK613" s="162">
        <v>0.89447898239341606</v>
      </c>
      <c r="BL613" s="169">
        <v>1900.7678375860091</v>
      </c>
      <c r="BM613" s="169">
        <v>2527</v>
      </c>
      <c r="BN613" s="169">
        <v>2120</v>
      </c>
      <c r="BO613" s="169">
        <v>2521.0541176470588</v>
      </c>
      <c r="BP613" s="169">
        <v>2111</v>
      </c>
      <c r="BQ613" s="162">
        <v>1.1877545942149701</v>
      </c>
      <c r="BR613" s="169">
        <f t="shared" si="3"/>
        <v>2507.3499483878018</v>
      </c>
      <c r="BS613" s="169">
        <v>2091</v>
      </c>
      <c r="BT613" s="169">
        <v>2112</v>
      </c>
      <c r="BU613" s="161" t="s">
        <v>1240</v>
      </c>
      <c r="BV613" s="161" t="s">
        <v>1374</v>
      </c>
      <c r="BW613" s="161" t="s">
        <v>1176</v>
      </c>
      <c r="BX613" s="161" t="s">
        <v>1250</v>
      </c>
      <c r="BY613" s="161" t="s">
        <v>1581</v>
      </c>
      <c r="BZ613" s="161" t="s">
        <v>1250</v>
      </c>
      <c r="CA613" s="161" t="s">
        <v>1251</v>
      </c>
      <c r="CB613" s="161" t="s">
        <v>1250</v>
      </c>
      <c r="CC613" s="161" t="s">
        <v>1251</v>
      </c>
      <c r="CD613" s="161" t="s">
        <v>1690</v>
      </c>
      <c r="CE613" s="161" t="s">
        <v>1690</v>
      </c>
      <c r="CF613" s="161" t="s">
        <v>1690</v>
      </c>
      <c r="CG613" s="161" t="s">
        <v>1691</v>
      </c>
      <c r="CH613" s="161" t="s">
        <v>1692</v>
      </c>
      <c r="CK613" s="161" t="s">
        <v>1585</v>
      </c>
      <c r="CL613" s="161" t="s">
        <v>1586</v>
      </c>
    </row>
    <row r="614" spans="1:90" x14ac:dyDescent="0.25">
      <c r="A614" s="161">
        <v>3453</v>
      </c>
      <c r="B614" s="201" t="s">
        <v>1792</v>
      </c>
      <c r="C614" s="161" t="s">
        <v>1792</v>
      </c>
      <c r="D614" s="201" t="s">
        <v>2169</v>
      </c>
      <c r="E614" s="207" t="s">
        <v>2170</v>
      </c>
      <c r="F614" s="161" t="s">
        <v>1792</v>
      </c>
      <c r="G614" s="161" t="s">
        <v>1793</v>
      </c>
      <c r="H614" s="161" t="s">
        <v>3036</v>
      </c>
      <c r="I614" s="161" t="s">
        <v>1776</v>
      </c>
      <c r="J614" s="161" t="s">
        <v>1777</v>
      </c>
      <c r="L614" t="s">
        <v>3092</v>
      </c>
      <c r="M614" s="161" t="s">
        <v>3093</v>
      </c>
      <c r="N614" t="s">
        <v>3094</v>
      </c>
      <c r="O614" s="161" t="s">
        <v>1575</v>
      </c>
      <c r="P614" s="169">
        <v>0</v>
      </c>
      <c r="Q614" s="190">
        <v>0</v>
      </c>
      <c r="R614" s="162">
        <v>0</v>
      </c>
      <c r="S614" s="190">
        <v>0</v>
      </c>
      <c r="T614" s="190">
        <v>0</v>
      </c>
      <c r="U614" s="190">
        <v>0</v>
      </c>
      <c r="V614" s="162">
        <v>0</v>
      </c>
      <c r="W614" s="162">
        <v>0</v>
      </c>
      <c r="X614" s="190">
        <v>0</v>
      </c>
      <c r="Y614" s="190">
        <v>0</v>
      </c>
      <c r="Z614" s="190">
        <v>0</v>
      </c>
      <c r="AA614" s="162">
        <v>0</v>
      </c>
      <c r="AB614" s="162">
        <v>0</v>
      </c>
      <c r="AC614" s="169">
        <v>0</v>
      </c>
      <c r="AD614" s="169">
        <v>0</v>
      </c>
      <c r="AE614" s="169">
        <v>0</v>
      </c>
      <c r="AF614" s="162">
        <v>0</v>
      </c>
      <c r="AG614" s="162">
        <v>0</v>
      </c>
      <c r="AH614" s="169">
        <v>0</v>
      </c>
      <c r="AI614" s="169">
        <v>0</v>
      </c>
      <c r="AJ614" s="169">
        <v>0</v>
      </c>
      <c r="AK614" s="169">
        <v>0</v>
      </c>
      <c r="AL614" s="162">
        <v>0</v>
      </c>
      <c r="AM614" s="162">
        <v>0</v>
      </c>
      <c r="AN614" s="162">
        <v>0</v>
      </c>
      <c r="AO614" s="224">
        <v>0</v>
      </c>
      <c r="AP614" s="169">
        <v>0</v>
      </c>
      <c r="AQ614" s="169">
        <v>0</v>
      </c>
      <c r="AR614" s="169">
        <v>0</v>
      </c>
      <c r="AS614" s="162">
        <v>0</v>
      </c>
      <c r="AT614" s="162">
        <v>0</v>
      </c>
      <c r="AU614" s="162">
        <v>0</v>
      </c>
      <c r="AV614" s="169">
        <v>0</v>
      </c>
      <c r="AW614" s="169">
        <v>0</v>
      </c>
      <c r="AX614" s="169">
        <v>0</v>
      </c>
      <c r="AY614" s="169">
        <v>0</v>
      </c>
      <c r="AZ614" s="162">
        <v>0</v>
      </c>
      <c r="BA614" s="162">
        <v>0</v>
      </c>
      <c r="BB614" s="162">
        <v>0</v>
      </c>
      <c r="BC614" s="169">
        <v>0</v>
      </c>
      <c r="BD614" s="169">
        <v>0</v>
      </c>
      <c r="BE614" s="169">
        <v>0</v>
      </c>
      <c r="BF614" s="169">
        <v>0</v>
      </c>
      <c r="BG614" s="162">
        <v>0</v>
      </c>
      <c r="BH614" s="169">
        <v>0</v>
      </c>
      <c r="BI614" s="169">
        <v>0</v>
      </c>
      <c r="BJ614" s="169">
        <v>3229</v>
      </c>
      <c r="BK614" s="162">
        <v>0.895683377220723</v>
      </c>
      <c r="BL614" s="169">
        <v>2892.1616250457146</v>
      </c>
      <c r="BM614" s="169">
        <v>3522</v>
      </c>
      <c r="BN614" s="169">
        <v>3236</v>
      </c>
      <c r="BO614" s="169">
        <v>3529.6351811706409</v>
      </c>
      <c r="BP614" s="169">
        <v>3252</v>
      </c>
      <c r="BQ614" s="162">
        <v>1.0774727124931816</v>
      </c>
      <c r="BR614" s="169">
        <f t="shared" si="3"/>
        <v>3503.9412610278264</v>
      </c>
      <c r="BS614" s="169">
        <v>3291</v>
      </c>
      <c r="BT614" s="169">
        <v>3298</v>
      </c>
      <c r="BU614" s="161" t="s">
        <v>1240</v>
      </c>
      <c r="BV614" s="161" t="s">
        <v>1374</v>
      </c>
      <c r="BW614" s="161" t="s">
        <v>1176</v>
      </c>
      <c r="BX614" s="161" t="s">
        <v>1250</v>
      </c>
      <c r="BY614" s="161" t="s">
        <v>1581</v>
      </c>
      <c r="BZ614" s="161" t="s">
        <v>1250</v>
      </c>
      <c r="CA614" s="161" t="s">
        <v>1251</v>
      </c>
      <c r="CB614" s="161" t="s">
        <v>1250</v>
      </c>
      <c r="CC614" s="161" t="s">
        <v>1251</v>
      </c>
      <c r="CD614" s="161" t="s">
        <v>1690</v>
      </c>
      <c r="CE614" s="161" t="s">
        <v>1690</v>
      </c>
      <c r="CF614" s="161" t="s">
        <v>1690</v>
      </c>
      <c r="CG614" s="161" t="s">
        <v>1691</v>
      </c>
      <c r="CH614" s="161" t="s">
        <v>1692</v>
      </c>
      <c r="CK614" s="161" t="s">
        <v>1585</v>
      </c>
      <c r="CL614" s="161" t="s">
        <v>1586</v>
      </c>
    </row>
    <row r="615" spans="1:90" x14ac:dyDescent="0.25">
      <c r="A615" s="161">
        <v>3454</v>
      </c>
      <c r="B615" s="201" t="s">
        <v>1796</v>
      </c>
      <c r="C615" s="161" t="s">
        <v>1796</v>
      </c>
      <c r="D615" s="201" t="s">
        <v>2169</v>
      </c>
      <c r="E615" s="207" t="s">
        <v>2170</v>
      </c>
      <c r="F615" s="161" t="s">
        <v>1796</v>
      </c>
      <c r="G615" s="161" t="s">
        <v>1797</v>
      </c>
      <c r="H615" s="161" t="s">
        <v>3036</v>
      </c>
      <c r="I615" s="161" t="s">
        <v>1776</v>
      </c>
      <c r="J615" s="161" t="s">
        <v>1777</v>
      </c>
      <c r="L615" t="s">
        <v>3092</v>
      </c>
      <c r="M615" s="161" t="s">
        <v>3093</v>
      </c>
      <c r="N615" t="s">
        <v>3094</v>
      </c>
      <c r="O615" s="161" t="s">
        <v>1575</v>
      </c>
      <c r="P615" s="169">
        <v>0</v>
      </c>
      <c r="Q615" s="190">
        <v>0</v>
      </c>
      <c r="R615" s="162">
        <v>0</v>
      </c>
      <c r="S615" s="190">
        <v>0</v>
      </c>
      <c r="T615" s="190">
        <v>0</v>
      </c>
      <c r="U615" s="190">
        <v>0</v>
      </c>
      <c r="V615" s="162">
        <v>0</v>
      </c>
      <c r="W615" s="162">
        <v>0</v>
      </c>
      <c r="X615" s="190">
        <v>0</v>
      </c>
      <c r="Y615" s="190">
        <v>0</v>
      </c>
      <c r="Z615" s="190">
        <v>0</v>
      </c>
      <c r="AA615" s="162">
        <v>0</v>
      </c>
      <c r="AB615" s="162">
        <v>0</v>
      </c>
      <c r="AC615" s="169">
        <v>0</v>
      </c>
      <c r="AD615" s="169">
        <v>0</v>
      </c>
      <c r="AE615" s="169">
        <v>0</v>
      </c>
      <c r="AF615" s="162">
        <v>0</v>
      </c>
      <c r="AG615" s="162">
        <v>0</v>
      </c>
      <c r="AH615" s="169">
        <v>0</v>
      </c>
      <c r="AI615" s="169">
        <v>0</v>
      </c>
      <c r="AJ615" s="169">
        <v>0</v>
      </c>
      <c r="AK615" s="169">
        <v>0</v>
      </c>
      <c r="AL615" s="162">
        <v>0</v>
      </c>
      <c r="AM615" s="162">
        <v>0</v>
      </c>
      <c r="AN615" s="162">
        <v>0</v>
      </c>
      <c r="AO615" s="224">
        <v>0</v>
      </c>
      <c r="AP615" s="169">
        <v>0</v>
      </c>
      <c r="AQ615" s="169">
        <v>0</v>
      </c>
      <c r="AR615" s="169">
        <v>0</v>
      </c>
      <c r="AS615" s="162">
        <v>0</v>
      </c>
      <c r="AT615" s="162">
        <v>0</v>
      </c>
      <c r="AU615" s="162">
        <v>0</v>
      </c>
      <c r="AV615" s="169">
        <v>0</v>
      </c>
      <c r="AW615" s="169">
        <v>0</v>
      </c>
      <c r="AX615" s="169">
        <v>0</v>
      </c>
      <c r="AY615" s="169">
        <v>0</v>
      </c>
      <c r="AZ615" s="162">
        <v>0</v>
      </c>
      <c r="BA615" s="162">
        <v>0</v>
      </c>
      <c r="BB615" s="162">
        <v>0</v>
      </c>
      <c r="BC615" s="169">
        <v>0</v>
      </c>
      <c r="BD615" s="169">
        <v>0</v>
      </c>
      <c r="BE615" s="169">
        <v>0</v>
      </c>
      <c r="BF615" s="169">
        <v>0</v>
      </c>
      <c r="BG615" s="162">
        <v>0</v>
      </c>
      <c r="BH615" s="169">
        <v>0</v>
      </c>
      <c r="BI615" s="169">
        <v>0</v>
      </c>
      <c r="BJ615" s="169">
        <v>1578</v>
      </c>
      <c r="BK615" s="162">
        <v>0.88749268503122292</v>
      </c>
      <c r="BL615" s="169">
        <v>1400.4634569792697</v>
      </c>
      <c r="BM615" s="169">
        <v>1730</v>
      </c>
      <c r="BN615" s="169">
        <v>1573</v>
      </c>
      <c r="BO615" s="169">
        <v>1724.5183776932827</v>
      </c>
      <c r="BP615" s="169">
        <v>1587</v>
      </c>
      <c r="BQ615" s="162">
        <v>1.045398715307245</v>
      </c>
      <c r="BR615" s="169">
        <f t="shared" si="3"/>
        <v>1659.0477611925978</v>
      </c>
      <c r="BS615" s="169">
        <v>1636</v>
      </c>
      <c r="BT615" s="169">
        <v>1645</v>
      </c>
      <c r="BU615" s="161" t="s">
        <v>1240</v>
      </c>
      <c r="BV615" s="161" t="s">
        <v>1374</v>
      </c>
      <c r="BW615" s="161" t="s">
        <v>1176</v>
      </c>
      <c r="BX615" s="161" t="s">
        <v>1250</v>
      </c>
      <c r="BY615" s="161" t="s">
        <v>1581</v>
      </c>
      <c r="BZ615" s="161" t="s">
        <v>1250</v>
      </c>
      <c r="CA615" s="161" t="s">
        <v>1251</v>
      </c>
      <c r="CB615" s="161" t="s">
        <v>1250</v>
      </c>
      <c r="CC615" s="161" t="s">
        <v>1251</v>
      </c>
      <c r="CD615" s="161" t="s">
        <v>1690</v>
      </c>
      <c r="CE615" s="161" t="s">
        <v>1690</v>
      </c>
      <c r="CF615" s="161" t="s">
        <v>1690</v>
      </c>
      <c r="CG615" s="161" t="s">
        <v>1691</v>
      </c>
      <c r="CH615" s="161" t="s">
        <v>1692</v>
      </c>
      <c r="CK615" s="161" t="s">
        <v>1585</v>
      </c>
      <c r="CL615" s="161" t="s">
        <v>1586</v>
      </c>
    </row>
    <row r="616" spans="1:90" x14ac:dyDescent="0.25">
      <c r="A616" s="161">
        <v>3801</v>
      </c>
      <c r="B616" s="201" t="s">
        <v>3095</v>
      </c>
      <c r="C616" s="161" t="s">
        <v>3095</v>
      </c>
      <c r="D616" s="201" t="s">
        <v>2169</v>
      </c>
      <c r="E616" s="207" t="s">
        <v>1369</v>
      </c>
      <c r="F616" s="161" t="s">
        <v>1891</v>
      </c>
      <c r="G616" s="161" t="s">
        <v>1892</v>
      </c>
      <c r="H616" s="161" t="s">
        <v>3036</v>
      </c>
      <c r="I616" s="161" t="s">
        <v>1893</v>
      </c>
      <c r="J616" s="161" t="s">
        <v>504</v>
      </c>
      <c r="L616" t="s">
        <v>3096</v>
      </c>
      <c r="M616" t="s">
        <v>3097</v>
      </c>
      <c r="N616" t="s">
        <v>3098</v>
      </c>
      <c r="O616" s="161" t="s">
        <v>1894</v>
      </c>
      <c r="P616" s="169">
        <v>0</v>
      </c>
      <c r="Q616" s="190">
        <v>0</v>
      </c>
      <c r="R616" s="162">
        <v>0</v>
      </c>
      <c r="S616" s="190">
        <v>0</v>
      </c>
      <c r="T616" s="190">
        <v>0</v>
      </c>
      <c r="U616" s="190">
        <v>0</v>
      </c>
      <c r="V616" s="162">
        <v>0</v>
      </c>
      <c r="W616" s="162">
        <v>0</v>
      </c>
      <c r="X616" s="190">
        <v>0</v>
      </c>
      <c r="Y616" s="190">
        <v>0</v>
      </c>
      <c r="Z616" s="190">
        <v>0</v>
      </c>
      <c r="AA616" s="162">
        <v>0</v>
      </c>
      <c r="AB616" s="162">
        <v>0</v>
      </c>
      <c r="AC616" s="169">
        <v>0</v>
      </c>
      <c r="AD616" s="169">
        <v>0</v>
      </c>
      <c r="AE616" s="169">
        <v>0</v>
      </c>
      <c r="AF616" s="162">
        <v>0</v>
      </c>
      <c r="AG616" s="162">
        <v>0</v>
      </c>
      <c r="AH616" s="169">
        <v>0</v>
      </c>
      <c r="AI616" s="169">
        <v>0</v>
      </c>
      <c r="AJ616" s="169">
        <v>0</v>
      </c>
      <c r="AK616" s="169">
        <v>0</v>
      </c>
      <c r="AL616" s="162">
        <v>0</v>
      </c>
      <c r="AM616" s="162">
        <v>0</v>
      </c>
      <c r="AN616" s="162">
        <v>0</v>
      </c>
      <c r="AO616" s="224">
        <v>0</v>
      </c>
      <c r="AP616" s="169">
        <v>0</v>
      </c>
      <c r="AQ616" s="169">
        <v>0</v>
      </c>
      <c r="AR616" s="169">
        <v>0</v>
      </c>
      <c r="AS616" s="162">
        <v>0</v>
      </c>
      <c r="AT616" s="162">
        <v>0</v>
      </c>
      <c r="AU616" s="162">
        <v>0</v>
      </c>
      <c r="AV616" s="169">
        <v>0</v>
      </c>
      <c r="AW616" s="169">
        <v>0</v>
      </c>
      <c r="AX616" s="169">
        <v>0</v>
      </c>
      <c r="AY616" s="169">
        <v>0</v>
      </c>
      <c r="AZ616" s="162">
        <v>0</v>
      </c>
      <c r="BA616" s="162">
        <v>0</v>
      </c>
      <c r="BB616" s="162">
        <v>0</v>
      </c>
      <c r="BC616" s="169">
        <v>0</v>
      </c>
      <c r="BD616" s="169">
        <v>0</v>
      </c>
      <c r="BE616" s="169">
        <v>0</v>
      </c>
      <c r="BF616" s="169">
        <v>0</v>
      </c>
      <c r="BG616" s="162">
        <v>0</v>
      </c>
      <c r="BH616" s="169">
        <v>0</v>
      </c>
      <c r="BI616" s="169">
        <v>0</v>
      </c>
      <c r="BJ616" s="169">
        <v>27351</v>
      </c>
      <c r="BK616" s="162">
        <v>0.96271649363395795</v>
      </c>
      <c r="BL616" s="169">
        <v>26331.258817382382</v>
      </c>
      <c r="BM616" s="169">
        <v>30040</v>
      </c>
      <c r="BN616" s="169">
        <v>27510</v>
      </c>
      <c r="BO616" s="169">
        <v>30214.632006142372</v>
      </c>
      <c r="BP616" s="169">
        <v>27502</v>
      </c>
      <c r="BQ616" s="162">
        <v>1.1160610341620694</v>
      </c>
      <c r="BR616" s="169">
        <f t="shared" si="3"/>
        <v>30693.91056152523</v>
      </c>
      <c r="BS616" s="169">
        <v>27682</v>
      </c>
      <c r="BT616" s="169">
        <v>0</v>
      </c>
      <c r="BU616" s="161" t="s">
        <v>1240</v>
      </c>
      <c r="BV616" s="161" t="s">
        <v>1374</v>
      </c>
      <c r="BW616" s="161" t="s">
        <v>1180</v>
      </c>
      <c r="BX616" s="161" t="s">
        <v>1248</v>
      </c>
      <c r="BY616" s="161" t="s">
        <v>1895</v>
      </c>
      <c r="BZ616" s="161" t="s">
        <v>1248</v>
      </c>
      <c r="CA616" s="161" t="s">
        <v>1249</v>
      </c>
      <c r="CB616" s="161" t="s">
        <v>1248</v>
      </c>
      <c r="CC616" s="161" t="s">
        <v>1249</v>
      </c>
      <c r="CD616" s="220" t="s">
        <v>1896</v>
      </c>
      <c r="CE616" s="161" t="s">
        <v>1377</v>
      </c>
      <c r="CF616" s="161" t="s">
        <v>1896</v>
      </c>
      <c r="CG616" s="161" t="s">
        <v>1897</v>
      </c>
      <c r="CH616" s="161" t="s">
        <v>1898</v>
      </c>
      <c r="CK616" s="161" t="s">
        <v>1899</v>
      </c>
      <c r="CL616" s="161" t="s">
        <v>1900</v>
      </c>
    </row>
    <row r="617" spans="1:90" x14ac:dyDescent="0.25">
      <c r="A617" s="161">
        <v>3802</v>
      </c>
      <c r="B617" s="201" t="s">
        <v>3099</v>
      </c>
      <c r="C617" s="161" t="s">
        <v>3099</v>
      </c>
      <c r="D617" s="201" t="s">
        <v>2169</v>
      </c>
      <c r="E617" s="207" t="s">
        <v>1369</v>
      </c>
      <c r="F617" s="161" t="s">
        <v>1903</v>
      </c>
      <c r="G617" s="161" t="s">
        <v>1904</v>
      </c>
      <c r="H617" s="161" t="s">
        <v>3036</v>
      </c>
      <c r="I617" s="161" t="s">
        <v>1893</v>
      </c>
      <c r="J617" s="161" t="s">
        <v>504</v>
      </c>
      <c r="L617" t="s">
        <v>3096</v>
      </c>
      <c r="M617" t="s">
        <v>3097</v>
      </c>
      <c r="N617" t="s">
        <v>3098</v>
      </c>
      <c r="O617" s="161" t="s">
        <v>1894</v>
      </c>
      <c r="P617" s="169">
        <v>0</v>
      </c>
      <c r="Q617" s="190">
        <v>0</v>
      </c>
      <c r="R617" s="162">
        <v>0</v>
      </c>
      <c r="S617" s="190">
        <v>0</v>
      </c>
      <c r="T617" s="190">
        <v>0</v>
      </c>
      <c r="U617" s="190">
        <v>0</v>
      </c>
      <c r="V617" s="162">
        <v>0</v>
      </c>
      <c r="W617" s="162">
        <v>0</v>
      </c>
      <c r="X617" s="190">
        <v>0</v>
      </c>
      <c r="Y617" s="190">
        <v>0</v>
      </c>
      <c r="Z617" s="190">
        <v>0</v>
      </c>
      <c r="AA617" s="162">
        <v>0</v>
      </c>
      <c r="AB617" s="162">
        <v>0</v>
      </c>
      <c r="AC617" s="169">
        <v>0</v>
      </c>
      <c r="AD617" s="169">
        <v>0</v>
      </c>
      <c r="AE617" s="169">
        <v>0</v>
      </c>
      <c r="AF617" s="162">
        <v>0</v>
      </c>
      <c r="AG617" s="162">
        <v>0</v>
      </c>
      <c r="AH617" s="169">
        <v>0</v>
      </c>
      <c r="AI617" s="169">
        <v>0</v>
      </c>
      <c r="AJ617" s="169">
        <v>0</v>
      </c>
      <c r="AK617" s="169">
        <v>0</v>
      </c>
      <c r="AL617" s="162">
        <v>0</v>
      </c>
      <c r="AM617" s="162">
        <v>0</v>
      </c>
      <c r="AN617" s="162">
        <v>0</v>
      </c>
      <c r="AO617" s="224">
        <v>0</v>
      </c>
      <c r="AP617" s="169">
        <v>0</v>
      </c>
      <c r="AQ617" s="169">
        <v>0</v>
      </c>
      <c r="AR617" s="169">
        <v>0</v>
      </c>
      <c r="AS617" s="162">
        <v>0</v>
      </c>
      <c r="AT617" s="162">
        <v>0</v>
      </c>
      <c r="AU617" s="162">
        <v>0</v>
      </c>
      <c r="AV617" s="169">
        <v>0</v>
      </c>
      <c r="AW617" s="169">
        <v>0</v>
      </c>
      <c r="AX617" s="169">
        <v>0</v>
      </c>
      <c r="AY617" s="169">
        <v>0</v>
      </c>
      <c r="AZ617" s="162">
        <v>0</v>
      </c>
      <c r="BA617" s="162">
        <v>0</v>
      </c>
      <c r="BB617" s="162">
        <v>0</v>
      </c>
      <c r="BC617" s="169">
        <v>0</v>
      </c>
      <c r="BD617" s="169">
        <v>0</v>
      </c>
      <c r="BE617" s="169">
        <v>0</v>
      </c>
      <c r="BF617" s="169">
        <v>0</v>
      </c>
      <c r="BG617" s="162">
        <v>0</v>
      </c>
      <c r="BH617" s="169">
        <v>0</v>
      </c>
      <c r="BI617" s="169">
        <v>0</v>
      </c>
      <c r="BJ617" s="169">
        <v>24699</v>
      </c>
      <c r="BK617" s="162">
        <v>0.94534105454561013</v>
      </c>
      <c r="BL617" s="169">
        <v>23348.978706222024</v>
      </c>
      <c r="BM617" s="169">
        <v>26794</v>
      </c>
      <c r="BN617" s="169">
        <v>25011</v>
      </c>
      <c r="BO617" s="169">
        <v>27132.464229321027</v>
      </c>
      <c r="BP617" s="169">
        <v>25681</v>
      </c>
      <c r="BQ617" s="162">
        <v>1.0722149888999533</v>
      </c>
      <c r="BR617" s="169">
        <f t="shared" si="3"/>
        <v>27535.553129939701</v>
      </c>
      <c r="BS617" s="169">
        <v>26206</v>
      </c>
      <c r="BT617" s="169">
        <v>0</v>
      </c>
      <c r="BU617" s="161" t="s">
        <v>1240</v>
      </c>
      <c r="BV617" s="161" t="s">
        <v>1374</v>
      </c>
      <c r="BW617" s="161" t="s">
        <v>1180</v>
      </c>
      <c r="BX617" s="161" t="s">
        <v>1248</v>
      </c>
      <c r="BY617" s="161" t="s">
        <v>1895</v>
      </c>
      <c r="BZ617" s="161" t="s">
        <v>1248</v>
      </c>
      <c r="CA617" s="161" t="s">
        <v>1249</v>
      </c>
      <c r="CB617" s="161" t="s">
        <v>1248</v>
      </c>
      <c r="CC617" s="161" t="s">
        <v>1249</v>
      </c>
      <c r="CD617" s="220" t="s">
        <v>1896</v>
      </c>
      <c r="CE617" s="161" t="s">
        <v>1377</v>
      </c>
      <c r="CF617" s="161" t="s">
        <v>1896</v>
      </c>
      <c r="CG617" s="161" t="s">
        <v>1897</v>
      </c>
      <c r="CH617" s="161" t="s">
        <v>1898</v>
      </c>
      <c r="CK617" s="161" t="s">
        <v>1899</v>
      </c>
      <c r="CL617" s="161" t="s">
        <v>1900</v>
      </c>
    </row>
    <row r="618" spans="1:90" x14ac:dyDescent="0.25">
      <c r="A618" s="161">
        <v>3803</v>
      </c>
      <c r="B618" s="201" t="s">
        <v>3100</v>
      </c>
      <c r="C618" s="161" t="s">
        <v>3100</v>
      </c>
      <c r="D618" s="201" t="s">
        <v>2169</v>
      </c>
      <c r="E618" s="207" t="s">
        <v>1369</v>
      </c>
      <c r="F618" s="161" t="s">
        <v>1907</v>
      </c>
      <c r="G618" s="161" t="s">
        <v>505</v>
      </c>
      <c r="H618" s="161" t="s">
        <v>3036</v>
      </c>
      <c r="I618" s="161" t="s">
        <v>1893</v>
      </c>
      <c r="J618" s="161" t="s">
        <v>504</v>
      </c>
      <c r="L618" t="s">
        <v>3096</v>
      </c>
      <c r="M618" t="s">
        <v>3097</v>
      </c>
      <c r="N618" t="s">
        <v>3098</v>
      </c>
      <c r="O618" s="161" t="s">
        <v>1894</v>
      </c>
      <c r="P618" s="169">
        <v>0</v>
      </c>
      <c r="Q618" s="190">
        <v>0</v>
      </c>
      <c r="R618" s="162">
        <v>0</v>
      </c>
      <c r="S618" s="190">
        <v>0</v>
      </c>
      <c r="T618" s="190">
        <v>0</v>
      </c>
      <c r="U618" s="190">
        <v>0</v>
      </c>
      <c r="V618" s="162">
        <v>0</v>
      </c>
      <c r="W618" s="162">
        <v>0</v>
      </c>
      <c r="X618" s="190">
        <v>0</v>
      </c>
      <c r="Y618" s="190">
        <v>0</v>
      </c>
      <c r="Z618" s="190">
        <v>0</v>
      </c>
      <c r="AA618" s="162">
        <v>0</v>
      </c>
      <c r="AB618" s="162">
        <v>0</v>
      </c>
      <c r="AC618" s="169">
        <v>0</v>
      </c>
      <c r="AD618" s="169">
        <v>0</v>
      </c>
      <c r="AE618" s="169">
        <v>0</v>
      </c>
      <c r="AF618" s="162">
        <v>0</v>
      </c>
      <c r="AG618" s="162">
        <v>0</v>
      </c>
      <c r="AH618" s="169">
        <v>0</v>
      </c>
      <c r="AI618" s="169">
        <v>0</v>
      </c>
      <c r="AJ618" s="169">
        <v>0</v>
      </c>
      <c r="AK618" s="169">
        <v>0</v>
      </c>
      <c r="AL618" s="162">
        <v>0</v>
      </c>
      <c r="AM618" s="162">
        <v>0</v>
      </c>
      <c r="AN618" s="162">
        <v>0</v>
      </c>
      <c r="AO618" s="224">
        <v>0</v>
      </c>
      <c r="AP618" s="169">
        <v>0</v>
      </c>
      <c r="AQ618" s="169">
        <v>0</v>
      </c>
      <c r="AR618" s="169">
        <v>0</v>
      </c>
      <c r="AS618" s="162">
        <v>0</v>
      </c>
      <c r="AT618" s="162">
        <v>0</v>
      </c>
      <c r="AU618" s="162">
        <v>0</v>
      </c>
      <c r="AV618" s="169">
        <v>0</v>
      </c>
      <c r="AW618" s="169">
        <v>0</v>
      </c>
      <c r="AX618" s="169">
        <v>0</v>
      </c>
      <c r="AY618" s="169">
        <v>0</v>
      </c>
      <c r="AZ618" s="162">
        <v>0</v>
      </c>
      <c r="BA618" s="162">
        <v>0</v>
      </c>
      <c r="BB618" s="162">
        <v>0</v>
      </c>
      <c r="BC618" s="169">
        <v>0</v>
      </c>
      <c r="BD618" s="169">
        <v>0</v>
      </c>
      <c r="BE618" s="169">
        <v>0</v>
      </c>
      <c r="BF618" s="169">
        <v>0</v>
      </c>
      <c r="BG618" s="162">
        <v>0</v>
      </c>
      <c r="BH618" s="169">
        <v>0</v>
      </c>
      <c r="BI618" s="169">
        <v>0</v>
      </c>
      <c r="BJ618" s="169">
        <v>56293</v>
      </c>
      <c r="BK618" s="162">
        <v>0.96713407307527599</v>
      </c>
      <c r="BL618" s="169">
        <v>54442.878375626511</v>
      </c>
      <c r="BM618" s="169">
        <v>58229</v>
      </c>
      <c r="BN618" s="169">
        <v>57026</v>
      </c>
      <c r="BO618" s="169">
        <v>58987.208960261494</v>
      </c>
      <c r="BP618" s="169">
        <v>57794</v>
      </c>
      <c r="BQ618" s="162">
        <v>1.017176347081987</v>
      </c>
      <c r="BR618" s="169">
        <f t="shared" si="3"/>
        <v>58786.689803256355</v>
      </c>
      <c r="BS618" s="169">
        <v>58561</v>
      </c>
      <c r="BT618" s="169">
        <v>0</v>
      </c>
      <c r="BU618" s="161" t="s">
        <v>1240</v>
      </c>
      <c r="BV618" s="161" t="s">
        <v>1374</v>
      </c>
      <c r="BW618" s="161" t="s">
        <v>1180</v>
      </c>
      <c r="BX618" s="161" t="s">
        <v>1248</v>
      </c>
      <c r="BY618" s="161" t="s">
        <v>1895</v>
      </c>
      <c r="BZ618" s="161" t="s">
        <v>1248</v>
      </c>
      <c r="CA618" s="161" t="s">
        <v>1249</v>
      </c>
      <c r="CB618" s="161" t="s">
        <v>1248</v>
      </c>
      <c r="CC618" s="161" t="s">
        <v>1249</v>
      </c>
      <c r="CD618" s="220" t="s">
        <v>1896</v>
      </c>
      <c r="CE618" s="161" t="s">
        <v>1377</v>
      </c>
      <c r="CF618" s="161" t="s">
        <v>1896</v>
      </c>
      <c r="CG618" s="161" t="s">
        <v>1897</v>
      </c>
      <c r="CH618" s="161" t="s">
        <v>1898</v>
      </c>
      <c r="CK618" s="161" t="s">
        <v>1899</v>
      </c>
      <c r="CL618" s="161" t="s">
        <v>1900</v>
      </c>
    </row>
    <row r="619" spans="1:90" x14ac:dyDescent="0.25">
      <c r="A619" s="161">
        <v>3804</v>
      </c>
      <c r="B619" s="201" t="s">
        <v>3101</v>
      </c>
      <c r="C619" s="161" t="s">
        <v>3101</v>
      </c>
      <c r="D619" s="201" t="s">
        <v>2169</v>
      </c>
      <c r="E619" s="207" t="s">
        <v>1369</v>
      </c>
      <c r="F619" s="161" t="s">
        <v>1910</v>
      </c>
      <c r="G619" s="161" t="s">
        <v>1911</v>
      </c>
      <c r="H619" s="161" t="s">
        <v>3036</v>
      </c>
      <c r="I619" s="161" t="s">
        <v>1893</v>
      </c>
      <c r="J619" s="161" t="s">
        <v>504</v>
      </c>
      <c r="L619" t="s">
        <v>3096</v>
      </c>
      <c r="M619" t="s">
        <v>3097</v>
      </c>
      <c r="N619" t="s">
        <v>3098</v>
      </c>
      <c r="O619" s="161" t="s">
        <v>1894</v>
      </c>
      <c r="P619" s="169">
        <v>0</v>
      </c>
      <c r="Q619" s="190">
        <v>0</v>
      </c>
      <c r="R619" s="162">
        <v>0</v>
      </c>
      <c r="S619" s="190">
        <v>0</v>
      </c>
      <c r="T619" s="190">
        <v>0</v>
      </c>
      <c r="U619" s="190">
        <v>0</v>
      </c>
      <c r="V619" s="162">
        <v>0</v>
      </c>
      <c r="W619" s="162">
        <v>0</v>
      </c>
      <c r="X619" s="190">
        <v>0</v>
      </c>
      <c r="Y619" s="190">
        <v>0</v>
      </c>
      <c r="Z619" s="190">
        <v>0</v>
      </c>
      <c r="AA619" s="162">
        <v>0</v>
      </c>
      <c r="AB619" s="162">
        <v>0</v>
      </c>
      <c r="AC619" s="169">
        <v>0</v>
      </c>
      <c r="AD619" s="169">
        <v>0</v>
      </c>
      <c r="AE619" s="169">
        <v>0</v>
      </c>
      <c r="AF619" s="162">
        <v>0</v>
      </c>
      <c r="AG619" s="162">
        <v>0</v>
      </c>
      <c r="AH619" s="169">
        <v>0</v>
      </c>
      <c r="AI619" s="169">
        <v>0</v>
      </c>
      <c r="AJ619" s="169">
        <v>0</v>
      </c>
      <c r="AK619" s="169">
        <v>0</v>
      </c>
      <c r="AL619" s="162">
        <v>0</v>
      </c>
      <c r="AM619" s="162">
        <v>0</v>
      </c>
      <c r="AN619" s="162">
        <v>0</v>
      </c>
      <c r="AO619" s="224">
        <v>0</v>
      </c>
      <c r="AP619" s="169">
        <v>0</v>
      </c>
      <c r="AQ619" s="169">
        <v>0</v>
      </c>
      <c r="AR619" s="169">
        <v>0</v>
      </c>
      <c r="AS619" s="162">
        <v>0</v>
      </c>
      <c r="AT619" s="162">
        <v>0</v>
      </c>
      <c r="AU619" s="162">
        <v>0</v>
      </c>
      <c r="AV619" s="169">
        <v>0</v>
      </c>
      <c r="AW619" s="169">
        <v>0</v>
      </c>
      <c r="AX619" s="169">
        <v>0</v>
      </c>
      <c r="AY619" s="169">
        <v>0</v>
      </c>
      <c r="AZ619" s="162">
        <v>0</v>
      </c>
      <c r="BA619" s="162">
        <v>0</v>
      </c>
      <c r="BB619" s="162">
        <v>0</v>
      </c>
      <c r="BC619" s="169">
        <v>0</v>
      </c>
      <c r="BD619" s="169">
        <v>0</v>
      </c>
      <c r="BE619" s="169">
        <v>0</v>
      </c>
      <c r="BF619" s="169">
        <v>0</v>
      </c>
      <c r="BG619" s="162">
        <v>0</v>
      </c>
      <c r="BH619" s="169">
        <v>0</v>
      </c>
      <c r="BI619" s="169">
        <v>0</v>
      </c>
      <c r="BJ619" s="169">
        <v>63764</v>
      </c>
      <c r="BK619" s="162">
        <v>0.96543861849405288</v>
      </c>
      <c r="BL619" s="169">
        <v>61560.22806965479</v>
      </c>
      <c r="BM619" s="169">
        <v>68816</v>
      </c>
      <c r="BN619" s="169">
        <v>64345</v>
      </c>
      <c r="BO619" s="169">
        <v>69443.032432093358</v>
      </c>
      <c r="BP619" s="169">
        <v>64943</v>
      </c>
      <c r="BQ619" s="162">
        <v>1.0592286716762509</v>
      </c>
      <c r="BR619" s="169">
        <f t="shared" si="3"/>
        <v>68789.487624670757</v>
      </c>
      <c r="BS619" s="169">
        <v>65574</v>
      </c>
      <c r="BT619" s="169">
        <v>0</v>
      </c>
      <c r="BU619" s="161" t="s">
        <v>1240</v>
      </c>
      <c r="BV619" s="161" t="s">
        <v>1374</v>
      </c>
      <c r="BW619" s="161" t="s">
        <v>1180</v>
      </c>
      <c r="BX619" s="161" t="s">
        <v>1248</v>
      </c>
      <c r="BY619" s="161" t="s">
        <v>1895</v>
      </c>
      <c r="BZ619" s="161" t="s">
        <v>1248</v>
      </c>
      <c r="CA619" s="161" t="s">
        <v>1249</v>
      </c>
      <c r="CB619" s="161" t="s">
        <v>1248</v>
      </c>
      <c r="CC619" s="161" t="s">
        <v>1249</v>
      </c>
      <c r="CD619" s="220" t="s">
        <v>1896</v>
      </c>
      <c r="CE619" s="161" t="s">
        <v>1377</v>
      </c>
      <c r="CF619" s="161" t="s">
        <v>1896</v>
      </c>
      <c r="CG619" s="161" t="s">
        <v>1897</v>
      </c>
      <c r="CH619" s="161" t="s">
        <v>1898</v>
      </c>
      <c r="CK619" s="161" t="s">
        <v>1899</v>
      </c>
      <c r="CL619" s="161" t="s">
        <v>1900</v>
      </c>
    </row>
    <row r="620" spans="1:90" x14ac:dyDescent="0.25">
      <c r="A620" s="161">
        <v>3805</v>
      </c>
      <c r="B620" s="201" t="s">
        <v>3102</v>
      </c>
      <c r="C620" s="161" t="s">
        <v>3102</v>
      </c>
      <c r="D620" s="201" t="s">
        <v>2169</v>
      </c>
      <c r="E620" s="207" t="s">
        <v>1369</v>
      </c>
      <c r="F620" s="161" t="s">
        <v>1914</v>
      </c>
      <c r="G620" s="161" t="s">
        <v>1915</v>
      </c>
      <c r="H620" s="161" t="s">
        <v>3036</v>
      </c>
      <c r="I620" s="161" t="s">
        <v>1893</v>
      </c>
      <c r="J620" s="161" t="s">
        <v>504</v>
      </c>
      <c r="L620" t="s">
        <v>3096</v>
      </c>
      <c r="M620" t="s">
        <v>3097</v>
      </c>
      <c r="N620" t="s">
        <v>3098</v>
      </c>
      <c r="O620" s="161" t="s">
        <v>1894</v>
      </c>
      <c r="P620" s="169">
        <v>0</v>
      </c>
      <c r="Q620" s="190">
        <v>0</v>
      </c>
      <c r="R620" s="162">
        <v>0</v>
      </c>
      <c r="S620" s="190">
        <v>0</v>
      </c>
      <c r="T620" s="190">
        <v>0</v>
      </c>
      <c r="U620" s="190">
        <v>0</v>
      </c>
      <c r="V620" s="162">
        <v>0</v>
      </c>
      <c r="W620" s="162">
        <v>0</v>
      </c>
      <c r="X620" s="190">
        <v>0</v>
      </c>
      <c r="Y620" s="190">
        <v>0</v>
      </c>
      <c r="Z620" s="190">
        <v>0</v>
      </c>
      <c r="AA620" s="162">
        <v>0</v>
      </c>
      <c r="AB620" s="162">
        <v>0</v>
      </c>
      <c r="AC620" s="169">
        <v>0</v>
      </c>
      <c r="AD620" s="169">
        <v>0</v>
      </c>
      <c r="AE620" s="169">
        <v>0</v>
      </c>
      <c r="AF620" s="162">
        <v>0</v>
      </c>
      <c r="AG620" s="162">
        <v>0</v>
      </c>
      <c r="AH620" s="169">
        <v>0</v>
      </c>
      <c r="AI620" s="169">
        <v>0</v>
      </c>
      <c r="AJ620" s="169">
        <v>0</v>
      </c>
      <c r="AK620" s="169">
        <v>0</v>
      </c>
      <c r="AL620" s="162">
        <v>0</v>
      </c>
      <c r="AM620" s="162">
        <v>0</v>
      </c>
      <c r="AN620" s="162">
        <v>0</v>
      </c>
      <c r="AO620" s="224">
        <v>0</v>
      </c>
      <c r="AP620" s="169">
        <v>0</v>
      </c>
      <c r="AQ620" s="169">
        <v>0</v>
      </c>
      <c r="AR620" s="169">
        <v>0</v>
      </c>
      <c r="AS620" s="162">
        <v>0</v>
      </c>
      <c r="AT620" s="162">
        <v>0</v>
      </c>
      <c r="AU620" s="162">
        <v>0</v>
      </c>
      <c r="AV620" s="169">
        <v>0</v>
      </c>
      <c r="AW620" s="169">
        <v>0</v>
      </c>
      <c r="AX620" s="169">
        <v>0</v>
      </c>
      <c r="AY620" s="169">
        <v>0</v>
      </c>
      <c r="AZ620" s="162">
        <v>0</v>
      </c>
      <c r="BA620" s="162">
        <v>0</v>
      </c>
      <c r="BB620" s="162">
        <v>0</v>
      </c>
      <c r="BC620" s="169">
        <v>0</v>
      </c>
      <c r="BD620" s="169">
        <v>0</v>
      </c>
      <c r="BE620" s="169">
        <v>0</v>
      </c>
      <c r="BF620" s="169">
        <v>0</v>
      </c>
      <c r="BG620" s="162">
        <v>0</v>
      </c>
      <c r="BH620" s="169">
        <v>0</v>
      </c>
      <c r="BI620" s="169">
        <v>0</v>
      </c>
      <c r="BJ620" s="169">
        <v>47204</v>
      </c>
      <c r="BK620" s="162">
        <v>0.95568535944039612</v>
      </c>
      <c r="BL620" s="169">
        <v>45112.171707024456</v>
      </c>
      <c r="BM620" s="169">
        <v>53115</v>
      </c>
      <c r="BN620" s="169">
        <v>47499</v>
      </c>
      <c r="BO620" s="169">
        <v>53446.940619439032</v>
      </c>
      <c r="BP620" s="169">
        <v>47777</v>
      </c>
      <c r="BQ620" s="162">
        <v>1.1351050054937246</v>
      </c>
      <c r="BR620" s="169">
        <f t="shared" si="3"/>
        <v>54231.911847473682</v>
      </c>
      <c r="BS620" s="169">
        <v>48246</v>
      </c>
      <c r="BT620" s="169">
        <v>0</v>
      </c>
      <c r="BU620" s="161" t="s">
        <v>1240</v>
      </c>
      <c r="BV620" s="161" t="s">
        <v>1374</v>
      </c>
      <c r="BW620" s="161" t="s">
        <v>1180</v>
      </c>
      <c r="BX620" s="161" t="s">
        <v>1248</v>
      </c>
      <c r="BY620" s="161" t="s">
        <v>1895</v>
      </c>
      <c r="BZ620" s="161" t="s">
        <v>1248</v>
      </c>
      <c r="CA620" s="161" t="s">
        <v>1249</v>
      </c>
      <c r="CB620" s="161" t="s">
        <v>1248</v>
      </c>
      <c r="CC620" s="161" t="s">
        <v>1249</v>
      </c>
      <c r="CD620" s="220" t="s">
        <v>1896</v>
      </c>
      <c r="CE620" s="161" t="s">
        <v>1377</v>
      </c>
      <c r="CF620" s="161" t="s">
        <v>1896</v>
      </c>
      <c r="CG620" s="161" t="s">
        <v>1897</v>
      </c>
      <c r="CH620" s="161" t="s">
        <v>1898</v>
      </c>
      <c r="CK620" s="161" t="s">
        <v>1899</v>
      </c>
      <c r="CL620" s="161" t="s">
        <v>1900</v>
      </c>
    </row>
    <row r="621" spans="1:90" x14ac:dyDescent="0.25">
      <c r="A621" s="161">
        <v>3806</v>
      </c>
      <c r="B621" s="201" t="s">
        <v>3103</v>
      </c>
      <c r="C621" s="161" t="s">
        <v>3103</v>
      </c>
      <c r="D621" s="201" t="s">
        <v>2169</v>
      </c>
      <c r="E621" s="207" t="s">
        <v>1369</v>
      </c>
      <c r="F621" s="161" t="s">
        <v>1955</v>
      </c>
      <c r="G621" s="161" t="s">
        <v>1956</v>
      </c>
      <c r="H621" s="161" t="s">
        <v>3036</v>
      </c>
      <c r="I621" s="161" t="s">
        <v>1957</v>
      </c>
      <c r="J621" s="161" t="s">
        <v>1958</v>
      </c>
      <c r="K621" s="161" t="s">
        <v>1959</v>
      </c>
      <c r="L621" t="s">
        <v>3104</v>
      </c>
      <c r="M621" t="s">
        <v>3097</v>
      </c>
      <c r="N621" t="s">
        <v>3098</v>
      </c>
      <c r="O621" s="161" t="s">
        <v>1960</v>
      </c>
      <c r="P621" s="169">
        <v>0</v>
      </c>
      <c r="Q621" s="190">
        <v>0</v>
      </c>
      <c r="R621" s="162">
        <v>0</v>
      </c>
      <c r="S621" s="190">
        <v>0</v>
      </c>
      <c r="T621" s="190">
        <v>0</v>
      </c>
      <c r="U621" s="190">
        <v>0</v>
      </c>
      <c r="V621" s="162">
        <v>0</v>
      </c>
      <c r="W621" s="162">
        <v>0</v>
      </c>
      <c r="X621" s="190">
        <v>0</v>
      </c>
      <c r="Y621" s="190">
        <v>0</v>
      </c>
      <c r="Z621" s="190">
        <v>0</v>
      </c>
      <c r="AA621" s="162">
        <v>0</v>
      </c>
      <c r="AB621" s="162">
        <v>0</v>
      </c>
      <c r="AC621" s="169">
        <v>0</v>
      </c>
      <c r="AD621" s="169">
        <v>0</v>
      </c>
      <c r="AE621" s="169">
        <v>0</v>
      </c>
      <c r="AF621" s="162">
        <v>0</v>
      </c>
      <c r="AG621" s="162">
        <v>0</v>
      </c>
      <c r="AH621" s="169">
        <v>0</v>
      </c>
      <c r="AI621" s="169">
        <v>0</v>
      </c>
      <c r="AJ621" s="169">
        <v>0</v>
      </c>
      <c r="AK621" s="169">
        <v>0</v>
      </c>
      <c r="AL621" s="162">
        <v>0</v>
      </c>
      <c r="AM621" s="162">
        <v>0</v>
      </c>
      <c r="AN621" s="162">
        <v>0</v>
      </c>
      <c r="AO621" s="224">
        <v>0</v>
      </c>
      <c r="AP621" s="169">
        <v>0</v>
      </c>
      <c r="AQ621" s="169">
        <v>0</v>
      </c>
      <c r="AR621" s="169">
        <v>0</v>
      </c>
      <c r="AS621" s="162">
        <v>0</v>
      </c>
      <c r="AT621" s="162">
        <v>0</v>
      </c>
      <c r="AU621" s="162">
        <v>0</v>
      </c>
      <c r="AV621" s="169">
        <v>0</v>
      </c>
      <c r="AW621" s="169">
        <v>0</v>
      </c>
      <c r="AX621" s="169">
        <v>0</v>
      </c>
      <c r="AY621" s="169">
        <v>0</v>
      </c>
      <c r="AZ621" s="162">
        <v>0</v>
      </c>
      <c r="BA621" s="162">
        <v>0</v>
      </c>
      <c r="BB621" s="162">
        <v>0</v>
      </c>
      <c r="BC621" s="169">
        <v>0</v>
      </c>
      <c r="BD621" s="169">
        <v>0</v>
      </c>
      <c r="BE621" s="169">
        <v>0</v>
      </c>
      <c r="BF621" s="169">
        <v>0</v>
      </c>
      <c r="BG621" s="162">
        <v>0</v>
      </c>
      <c r="BH621" s="169">
        <v>0</v>
      </c>
      <c r="BI621" s="169">
        <v>0</v>
      </c>
      <c r="BJ621" s="169">
        <v>36397</v>
      </c>
      <c r="BK621" s="162">
        <v>0.97884580600173299</v>
      </c>
      <c r="BL621" s="169">
        <v>35627.050801045072</v>
      </c>
      <c r="BM621" s="169">
        <v>40405</v>
      </c>
      <c r="BN621" s="169">
        <v>36526</v>
      </c>
      <c r="BO621" s="169">
        <v>40548.205346594499</v>
      </c>
      <c r="BP621" s="169">
        <v>36624</v>
      </c>
      <c r="BQ621" s="162">
        <v>1.1215246443212255</v>
      </c>
      <c r="BR621" s="169">
        <f t="shared" si="3"/>
        <v>41074.718573620557</v>
      </c>
      <c r="BS621" s="169">
        <v>37056</v>
      </c>
      <c r="BT621" s="169">
        <v>0</v>
      </c>
      <c r="BU621" s="161" t="s">
        <v>1240</v>
      </c>
      <c r="BV621" s="161" t="s">
        <v>1374</v>
      </c>
      <c r="BW621" s="161" t="s">
        <v>1180</v>
      </c>
      <c r="BX621" s="161" t="s">
        <v>1253</v>
      </c>
      <c r="BY621" s="161" t="s">
        <v>1961</v>
      </c>
      <c r="BZ621" s="161" t="s">
        <v>1253</v>
      </c>
      <c r="CA621" s="161" t="s">
        <v>1254</v>
      </c>
      <c r="CB621" s="161" t="s">
        <v>1253</v>
      </c>
      <c r="CC621" s="161" t="s">
        <v>1254</v>
      </c>
      <c r="CD621" s="220" t="s">
        <v>1962</v>
      </c>
      <c r="CE621" s="161" t="s">
        <v>1377</v>
      </c>
      <c r="CF621" s="161" t="s">
        <v>1963</v>
      </c>
      <c r="CG621" s="161" t="s">
        <v>1964</v>
      </c>
      <c r="CH621" s="161" t="s">
        <v>1965</v>
      </c>
      <c r="CK621" s="161" t="s">
        <v>1966</v>
      </c>
      <c r="CL621" s="161" t="s">
        <v>1967</v>
      </c>
    </row>
    <row r="622" spans="1:90" x14ac:dyDescent="0.25">
      <c r="A622" s="161">
        <v>3807</v>
      </c>
      <c r="B622" s="201" t="s">
        <v>3105</v>
      </c>
      <c r="C622" s="161" t="s">
        <v>3105</v>
      </c>
      <c r="D622" s="201" t="s">
        <v>2169</v>
      </c>
      <c r="E622" s="207" t="s">
        <v>1369</v>
      </c>
      <c r="F622" s="161" t="s">
        <v>1970</v>
      </c>
      <c r="G622" s="161" t="s">
        <v>508</v>
      </c>
      <c r="H622" s="161" t="s">
        <v>3036</v>
      </c>
      <c r="I622" s="161" t="s">
        <v>1957</v>
      </c>
      <c r="J622" s="161" t="s">
        <v>1958</v>
      </c>
      <c r="K622" s="161" t="s">
        <v>1971</v>
      </c>
      <c r="L622" t="s">
        <v>3104</v>
      </c>
      <c r="M622" t="s">
        <v>3097</v>
      </c>
      <c r="N622" t="s">
        <v>3098</v>
      </c>
      <c r="O622" s="161" t="s">
        <v>1960</v>
      </c>
      <c r="P622" s="169">
        <v>0</v>
      </c>
      <c r="Q622" s="190">
        <v>0</v>
      </c>
      <c r="R622" s="162">
        <v>0</v>
      </c>
      <c r="S622" s="190">
        <v>0</v>
      </c>
      <c r="T622" s="190">
        <v>0</v>
      </c>
      <c r="U622" s="190">
        <v>0</v>
      </c>
      <c r="V622" s="162">
        <v>0</v>
      </c>
      <c r="W622" s="162">
        <v>0</v>
      </c>
      <c r="X622" s="190">
        <v>0</v>
      </c>
      <c r="Y622" s="190">
        <v>0</v>
      </c>
      <c r="Z622" s="190">
        <v>0</v>
      </c>
      <c r="AA622" s="162">
        <v>0</v>
      </c>
      <c r="AB622" s="162">
        <v>0</v>
      </c>
      <c r="AC622" s="169">
        <v>0</v>
      </c>
      <c r="AD622" s="169">
        <v>0</v>
      </c>
      <c r="AE622" s="169">
        <v>0</v>
      </c>
      <c r="AF622" s="162">
        <v>0</v>
      </c>
      <c r="AG622" s="162">
        <v>0</v>
      </c>
      <c r="AH622" s="169">
        <v>0</v>
      </c>
      <c r="AI622" s="169">
        <v>0</v>
      </c>
      <c r="AJ622" s="169">
        <v>0</v>
      </c>
      <c r="AK622" s="169">
        <v>0</v>
      </c>
      <c r="AL622" s="162">
        <v>0</v>
      </c>
      <c r="AM622" s="162">
        <v>0</v>
      </c>
      <c r="AN622" s="162">
        <v>0</v>
      </c>
      <c r="AO622" s="224">
        <v>0</v>
      </c>
      <c r="AP622" s="169">
        <v>0</v>
      </c>
      <c r="AQ622" s="169">
        <v>0</v>
      </c>
      <c r="AR622" s="169">
        <v>0</v>
      </c>
      <c r="AS622" s="162">
        <v>0</v>
      </c>
      <c r="AT622" s="162">
        <v>0</v>
      </c>
      <c r="AU622" s="162">
        <v>0</v>
      </c>
      <c r="AV622" s="169">
        <v>0</v>
      </c>
      <c r="AW622" s="169">
        <v>0</v>
      </c>
      <c r="AX622" s="169">
        <v>0</v>
      </c>
      <c r="AY622" s="169">
        <v>0</v>
      </c>
      <c r="AZ622" s="162">
        <v>0</v>
      </c>
      <c r="BA622" s="162">
        <v>0</v>
      </c>
      <c r="BB622" s="162">
        <v>0</v>
      </c>
      <c r="BC622" s="169">
        <v>0</v>
      </c>
      <c r="BD622" s="169">
        <v>0</v>
      </c>
      <c r="BE622" s="169">
        <v>0</v>
      </c>
      <c r="BF622" s="169">
        <v>0</v>
      </c>
      <c r="BG622" s="162">
        <v>0</v>
      </c>
      <c r="BH622" s="169">
        <v>0</v>
      </c>
      <c r="BI622" s="169">
        <v>0</v>
      </c>
      <c r="BJ622" s="169">
        <v>54942</v>
      </c>
      <c r="BK622" s="162">
        <v>0.98628383399081199</v>
      </c>
      <c r="BL622" s="169">
        <v>54188.406407123191</v>
      </c>
      <c r="BM622" s="169">
        <v>60671</v>
      </c>
      <c r="BN622" s="169">
        <v>55144</v>
      </c>
      <c r="BO622" s="169">
        <v>60894.063266717632</v>
      </c>
      <c r="BP622" s="169">
        <v>55513</v>
      </c>
      <c r="BQ622" s="162">
        <v>1.1017370694658311</v>
      </c>
      <c r="BR622" s="169">
        <f t="shared" si="3"/>
        <v>61160.729937256678</v>
      </c>
      <c r="BS622" s="169">
        <v>55924</v>
      </c>
      <c r="BT622" s="169">
        <v>0</v>
      </c>
      <c r="BU622" s="161" t="s">
        <v>1240</v>
      </c>
      <c r="BV622" s="161" t="s">
        <v>1374</v>
      </c>
      <c r="BW622" s="161" t="s">
        <v>1180</v>
      </c>
      <c r="BX622" s="161" t="s">
        <v>1253</v>
      </c>
      <c r="BY622" s="161" t="s">
        <v>1961</v>
      </c>
      <c r="BZ622" s="161" t="s">
        <v>1253</v>
      </c>
      <c r="CA622" s="161" t="s">
        <v>1254</v>
      </c>
      <c r="CB622" s="161" t="s">
        <v>1253</v>
      </c>
      <c r="CC622" s="161" t="s">
        <v>1254</v>
      </c>
      <c r="CD622" s="220" t="s">
        <v>1962</v>
      </c>
      <c r="CE622" s="161" t="s">
        <v>1377</v>
      </c>
      <c r="CF622" s="161" t="s">
        <v>1963</v>
      </c>
      <c r="CG622" s="161" t="s">
        <v>1964</v>
      </c>
      <c r="CH622" s="161" t="s">
        <v>1965</v>
      </c>
      <c r="CK622" s="161" t="s">
        <v>1966</v>
      </c>
      <c r="CL622" s="161" t="s">
        <v>1967</v>
      </c>
    </row>
    <row r="623" spans="1:90" x14ac:dyDescent="0.25">
      <c r="A623" s="161">
        <v>3808</v>
      </c>
      <c r="B623" s="201" t="s">
        <v>3106</v>
      </c>
      <c r="C623" s="161" t="s">
        <v>3106</v>
      </c>
      <c r="D623" s="201" t="s">
        <v>2169</v>
      </c>
      <c r="E623" s="207" t="s">
        <v>1369</v>
      </c>
      <c r="F623" s="161" t="s">
        <v>1974</v>
      </c>
      <c r="G623" s="161" t="s">
        <v>1975</v>
      </c>
      <c r="H623" s="161" t="s">
        <v>3036</v>
      </c>
      <c r="I623" s="161" t="s">
        <v>1976</v>
      </c>
      <c r="J623" s="161" t="s">
        <v>1977</v>
      </c>
      <c r="K623" s="161" t="s">
        <v>1978</v>
      </c>
      <c r="L623" t="s">
        <v>3104</v>
      </c>
      <c r="M623" t="s">
        <v>3097</v>
      </c>
      <c r="N623" t="s">
        <v>3098</v>
      </c>
      <c r="O623" s="161" t="s">
        <v>1960</v>
      </c>
      <c r="P623" s="169">
        <v>0</v>
      </c>
      <c r="Q623" s="190">
        <v>0</v>
      </c>
      <c r="R623" s="162">
        <v>0</v>
      </c>
      <c r="S623" s="190">
        <v>0</v>
      </c>
      <c r="T623" s="190">
        <v>0</v>
      </c>
      <c r="U623" s="190">
        <v>0</v>
      </c>
      <c r="V623" s="162">
        <v>0</v>
      </c>
      <c r="W623" s="162">
        <v>0</v>
      </c>
      <c r="X623" s="190">
        <v>0</v>
      </c>
      <c r="Y623" s="190">
        <v>0</v>
      </c>
      <c r="Z623" s="190">
        <v>0</v>
      </c>
      <c r="AA623" s="162">
        <v>0</v>
      </c>
      <c r="AB623" s="162">
        <v>0</v>
      </c>
      <c r="AC623" s="169">
        <v>0</v>
      </c>
      <c r="AD623" s="169">
        <v>0</v>
      </c>
      <c r="AE623" s="169">
        <v>0</v>
      </c>
      <c r="AF623" s="162">
        <v>0</v>
      </c>
      <c r="AG623" s="162">
        <v>0</v>
      </c>
      <c r="AH623" s="169">
        <v>0</v>
      </c>
      <c r="AI623" s="169">
        <v>0</v>
      </c>
      <c r="AJ623" s="169">
        <v>0</v>
      </c>
      <c r="AK623" s="169">
        <v>0</v>
      </c>
      <c r="AL623" s="162">
        <v>0</v>
      </c>
      <c r="AM623" s="162">
        <v>0</v>
      </c>
      <c r="AN623" s="162">
        <v>0</v>
      </c>
      <c r="AO623" s="224">
        <v>0</v>
      </c>
      <c r="AP623" s="169">
        <v>0</v>
      </c>
      <c r="AQ623" s="169">
        <v>0</v>
      </c>
      <c r="AR623" s="169">
        <v>0</v>
      </c>
      <c r="AS623" s="162">
        <v>0</v>
      </c>
      <c r="AT623" s="162">
        <v>0</v>
      </c>
      <c r="AU623" s="162">
        <v>0</v>
      </c>
      <c r="AV623" s="169">
        <v>0</v>
      </c>
      <c r="AW623" s="169">
        <v>0</v>
      </c>
      <c r="AX623" s="169">
        <v>0</v>
      </c>
      <c r="AY623" s="169">
        <v>0</v>
      </c>
      <c r="AZ623" s="162">
        <v>0</v>
      </c>
      <c r="BA623" s="162">
        <v>0</v>
      </c>
      <c r="BB623" s="162">
        <v>0</v>
      </c>
      <c r="BC623" s="169">
        <v>0</v>
      </c>
      <c r="BD623" s="169">
        <v>0</v>
      </c>
      <c r="BE623" s="169">
        <v>0</v>
      </c>
      <c r="BF623" s="169">
        <v>0</v>
      </c>
      <c r="BG623" s="162">
        <v>0</v>
      </c>
      <c r="BH623" s="169">
        <v>0</v>
      </c>
      <c r="BI623" s="169">
        <v>0</v>
      </c>
      <c r="BJ623" s="169">
        <v>13049</v>
      </c>
      <c r="BK623" s="162">
        <v>0.97431449792626501</v>
      </c>
      <c r="BL623" s="169">
        <v>12713.829883439832</v>
      </c>
      <c r="BM623" s="169">
        <v>16116</v>
      </c>
      <c r="BN623" s="169">
        <v>12994</v>
      </c>
      <c r="BO623" s="169">
        <v>16048.072955782052</v>
      </c>
      <c r="BP623" s="169">
        <v>13029</v>
      </c>
      <c r="BQ623" s="162">
        <v>1.2239593903211812</v>
      </c>
      <c r="BR623" s="169">
        <f t="shared" si="3"/>
        <v>15946.966896494669</v>
      </c>
      <c r="BS623" s="169">
        <v>13025</v>
      </c>
      <c r="BT623" s="169">
        <v>0</v>
      </c>
      <c r="BU623" s="161" t="s">
        <v>1240</v>
      </c>
      <c r="BV623" s="161" t="s">
        <v>1374</v>
      </c>
      <c r="BW623" s="161" t="s">
        <v>1180</v>
      </c>
      <c r="BX623" s="161" t="s">
        <v>1253</v>
      </c>
      <c r="BY623" s="161" t="s">
        <v>1961</v>
      </c>
      <c r="BZ623" s="161" t="s">
        <v>1253</v>
      </c>
      <c r="CA623" s="161" t="s">
        <v>1254</v>
      </c>
      <c r="CB623" s="161" t="s">
        <v>1253</v>
      </c>
      <c r="CC623" s="161" t="s">
        <v>1254</v>
      </c>
      <c r="CD623" s="220" t="s">
        <v>1962</v>
      </c>
      <c r="CE623" s="161" t="s">
        <v>1979</v>
      </c>
      <c r="CF623" s="161" t="s">
        <v>1979</v>
      </c>
      <c r="CG623" s="161" t="s">
        <v>1980</v>
      </c>
      <c r="CH623" s="161" t="s">
        <v>1981</v>
      </c>
      <c r="CK623" s="161" t="s">
        <v>1966</v>
      </c>
      <c r="CL623" s="161" t="s">
        <v>1967</v>
      </c>
    </row>
    <row r="624" spans="1:90" x14ac:dyDescent="0.25">
      <c r="A624" s="161">
        <v>3811</v>
      </c>
      <c r="B624" s="201" t="s">
        <v>3107</v>
      </c>
      <c r="C624" s="161" t="s">
        <v>3107</v>
      </c>
      <c r="D624" s="201" t="s">
        <v>2169</v>
      </c>
      <c r="E624" s="207" t="s">
        <v>1369</v>
      </c>
      <c r="F624" s="161" t="s">
        <v>1942</v>
      </c>
      <c r="G624" s="161" t="s">
        <v>1943</v>
      </c>
      <c r="H624" s="161" t="s">
        <v>3036</v>
      </c>
      <c r="I624" s="161" t="s">
        <v>1893</v>
      </c>
      <c r="J624" s="161" t="s">
        <v>504</v>
      </c>
      <c r="L624" t="s">
        <v>3096</v>
      </c>
      <c r="M624" t="s">
        <v>3097</v>
      </c>
      <c r="N624" t="s">
        <v>3098</v>
      </c>
      <c r="O624" s="161" t="s">
        <v>1894</v>
      </c>
      <c r="P624" s="169">
        <v>0</v>
      </c>
      <c r="Q624" s="190">
        <v>0</v>
      </c>
      <c r="R624" s="162">
        <v>0</v>
      </c>
      <c r="S624" s="190">
        <v>0</v>
      </c>
      <c r="T624" s="190">
        <v>0</v>
      </c>
      <c r="U624" s="190">
        <v>0</v>
      </c>
      <c r="V624" s="162">
        <v>0</v>
      </c>
      <c r="W624" s="162">
        <v>0</v>
      </c>
      <c r="X624" s="190">
        <v>0</v>
      </c>
      <c r="Y624" s="190">
        <v>0</v>
      </c>
      <c r="Z624" s="190">
        <v>0</v>
      </c>
      <c r="AA624" s="162">
        <v>0</v>
      </c>
      <c r="AB624" s="162">
        <v>0</v>
      </c>
      <c r="AC624" s="169">
        <v>0</v>
      </c>
      <c r="AD624" s="169">
        <v>0</v>
      </c>
      <c r="AE624" s="169">
        <v>0</v>
      </c>
      <c r="AF624" s="162">
        <v>0</v>
      </c>
      <c r="AG624" s="162">
        <v>0</v>
      </c>
      <c r="AH624" s="169">
        <v>0</v>
      </c>
      <c r="AI624" s="169">
        <v>0</v>
      </c>
      <c r="AJ624" s="169">
        <v>0</v>
      </c>
      <c r="AK624" s="169">
        <v>0</v>
      </c>
      <c r="AL624" s="162">
        <v>0</v>
      </c>
      <c r="AM624" s="162">
        <v>0</v>
      </c>
      <c r="AN624" s="162">
        <v>0</v>
      </c>
      <c r="AO624" s="224">
        <v>0</v>
      </c>
      <c r="AP624" s="169">
        <v>0</v>
      </c>
      <c r="AQ624" s="169">
        <v>0</v>
      </c>
      <c r="AR624" s="169">
        <v>0</v>
      </c>
      <c r="AS624" s="162">
        <v>0</v>
      </c>
      <c r="AT624" s="162">
        <v>0</v>
      </c>
      <c r="AU624" s="162">
        <v>0</v>
      </c>
      <c r="AV624" s="169">
        <v>0</v>
      </c>
      <c r="AW624" s="169">
        <v>0</v>
      </c>
      <c r="AX624" s="169">
        <v>0</v>
      </c>
      <c r="AY624" s="169">
        <v>0</v>
      </c>
      <c r="AZ624" s="162">
        <v>0</v>
      </c>
      <c r="BA624" s="162">
        <v>0</v>
      </c>
      <c r="BB624" s="162">
        <v>0</v>
      </c>
      <c r="BC624" s="169">
        <v>0</v>
      </c>
      <c r="BD624" s="169">
        <v>0</v>
      </c>
      <c r="BE624" s="169">
        <v>0</v>
      </c>
      <c r="BF624" s="169">
        <v>0</v>
      </c>
      <c r="BG624" s="162">
        <v>0</v>
      </c>
      <c r="BH624" s="169">
        <v>0</v>
      </c>
      <c r="BI624" s="169">
        <v>0</v>
      </c>
      <c r="BJ624" s="169">
        <v>26730</v>
      </c>
      <c r="BK624" s="162">
        <v>0.92</v>
      </c>
      <c r="BL624" s="169">
        <v>24591.600000000002</v>
      </c>
      <c r="BM624" s="169">
        <v>28112</v>
      </c>
      <c r="BN624" s="169">
        <v>26957</v>
      </c>
      <c r="BO624" s="169">
        <v>28350.736401047514</v>
      </c>
      <c r="BP624" s="169">
        <v>27165</v>
      </c>
      <c r="BQ624" s="162">
        <v>1.0794331064234832</v>
      </c>
      <c r="BR624" s="169">
        <f t="shared" si="3"/>
        <v>29322.800335993921</v>
      </c>
      <c r="BS624" s="169">
        <v>27286</v>
      </c>
      <c r="BT624" s="169">
        <v>0</v>
      </c>
      <c r="BU624" s="161" t="s">
        <v>1240</v>
      </c>
      <c r="BV624" s="161" t="s">
        <v>1374</v>
      </c>
      <c r="BW624" s="161" t="s">
        <v>1180</v>
      </c>
      <c r="BX624" s="161" t="s">
        <v>1248</v>
      </c>
      <c r="BY624" s="161" t="s">
        <v>1895</v>
      </c>
      <c r="BZ624" s="161" t="s">
        <v>1248</v>
      </c>
      <c r="CA624" s="161" t="s">
        <v>1249</v>
      </c>
      <c r="CB624" s="161" t="s">
        <v>1248</v>
      </c>
      <c r="CC624" s="161" t="s">
        <v>1249</v>
      </c>
      <c r="CD624" s="220" t="s">
        <v>1896</v>
      </c>
      <c r="CE624" s="161" t="s">
        <v>1377</v>
      </c>
      <c r="CF624" s="161" t="s">
        <v>1896</v>
      </c>
      <c r="CG624" s="161" t="s">
        <v>1897</v>
      </c>
      <c r="CH624" s="161" t="s">
        <v>1898</v>
      </c>
      <c r="CK624" s="161" t="s">
        <v>1899</v>
      </c>
      <c r="CL624" s="161" t="s">
        <v>1900</v>
      </c>
    </row>
    <row r="625" spans="1:90" x14ac:dyDescent="0.25">
      <c r="A625" s="161">
        <v>3812</v>
      </c>
      <c r="B625" s="201" t="s">
        <v>3108</v>
      </c>
      <c r="C625" s="161" t="s">
        <v>3108</v>
      </c>
      <c r="D625" s="201" t="s">
        <v>2169</v>
      </c>
      <c r="E625" s="207" t="s">
        <v>1369</v>
      </c>
      <c r="F625" s="161" t="s">
        <v>1984</v>
      </c>
      <c r="G625" s="161" t="s">
        <v>1985</v>
      </c>
      <c r="H625" s="161" t="s">
        <v>3036</v>
      </c>
      <c r="I625" s="161" t="s">
        <v>1957</v>
      </c>
      <c r="J625" s="161" t="s">
        <v>1958</v>
      </c>
      <c r="K625" s="161" t="s">
        <v>1971</v>
      </c>
      <c r="L625" t="s">
        <v>3104</v>
      </c>
      <c r="M625" t="s">
        <v>3097</v>
      </c>
      <c r="N625" t="s">
        <v>3098</v>
      </c>
      <c r="O625" s="161" t="s">
        <v>1960</v>
      </c>
      <c r="P625" s="169">
        <v>0</v>
      </c>
      <c r="Q625" s="190">
        <v>0</v>
      </c>
      <c r="R625" s="162">
        <v>0</v>
      </c>
      <c r="S625" s="190">
        <v>0</v>
      </c>
      <c r="T625" s="190">
        <v>0</v>
      </c>
      <c r="U625" s="190">
        <v>0</v>
      </c>
      <c r="V625" s="162">
        <v>0</v>
      </c>
      <c r="W625" s="162">
        <v>0</v>
      </c>
      <c r="X625" s="190">
        <v>0</v>
      </c>
      <c r="Y625" s="190">
        <v>0</v>
      </c>
      <c r="Z625" s="190">
        <v>0</v>
      </c>
      <c r="AA625" s="162">
        <v>0</v>
      </c>
      <c r="AB625" s="162">
        <v>0</v>
      </c>
      <c r="AC625" s="169">
        <v>0</v>
      </c>
      <c r="AD625" s="169">
        <v>0</v>
      </c>
      <c r="AE625" s="169">
        <v>0</v>
      </c>
      <c r="AF625" s="162">
        <v>0</v>
      </c>
      <c r="AG625" s="162">
        <v>0</v>
      </c>
      <c r="AH625" s="169">
        <v>0</v>
      </c>
      <c r="AI625" s="169">
        <v>0</v>
      </c>
      <c r="AJ625" s="169">
        <v>0</v>
      </c>
      <c r="AK625" s="169">
        <v>0</v>
      </c>
      <c r="AL625" s="162">
        <v>0</v>
      </c>
      <c r="AM625" s="162">
        <v>0</v>
      </c>
      <c r="AN625" s="162">
        <v>0</v>
      </c>
      <c r="AO625" s="224">
        <v>0</v>
      </c>
      <c r="AP625" s="169">
        <v>0</v>
      </c>
      <c r="AQ625" s="169">
        <v>0</v>
      </c>
      <c r="AR625" s="169">
        <v>0</v>
      </c>
      <c r="AS625" s="162">
        <v>0</v>
      </c>
      <c r="AT625" s="162">
        <v>0</v>
      </c>
      <c r="AU625" s="162">
        <v>0</v>
      </c>
      <c r="AV625" s="169">
        <v>0</v>
      </c>
      <c r="AW625" s="169">
        <v>0</v>
      </c>
      <c r="AX625" s="169">
        <v>0</v>
      </c>
      <c r="AY625" s="169">
        <v>0</v>
      </c>
      <c r="AZ625" s="162">
        <v>0</v>
      </c>
      <c r="BA625" s="162">
        <v>0</v>
      </c>
      <c r="BB625" s="162">
        <v>0</v>
      </c>
      <c r="BC625" s="169">
        <v>0</v>
      </c>
      <c r="BD625" s="169">
        <v>0</v>
      </c>
      <c r="BE625" s="169">
        <v>0</v>
      </c>
      <c r="BF625" s="169">
        <v>0</v>
      </c>
      <c r="BG625" s="162">
        <v>0</v>
      </c>
      <c r="BH625" s="169">
        <v>0</v>
      </c>
      <c r="BI625" s="169">
        <v>0</v>
      </c>
      <c r="BJ625" s="169">
        <v>2340</v>
      </c>
      <c r="BK625" s="162">
        <v>0.92359214905097009</v>
      </c>
      <c r="BL625" s="169">
        <v>2161.2056287792702</v>
      </c>
      <c r="BM625" s="169">
        <v>2345</v>
      </c>
      <c r="BN625" s="169">
        <v>2347</v>
      </c>
      <c r="BO625" s="169">
        <v>2352.014957264957</v>
      </c>
      <c r="BP625" s="169">
        <v>2349</v>
      </c>
      <c r="BQ625" s="162">
        <v>0.98781765189013948</v>
      </c>
      <c r="BR625" s="169">
        <f t="shared" si="3"/>
        <v>2320.3836642899378</v>
      </c>
      <c r="BS625" s="169">
        <v>2375</v>
      </c>
      <c r="BT625" s="169">
        <v>0</v>
      </c>
      <c r="BU625" s="161" t="s">
        <v>1240</v>
      </c>
      <c r="BV625" s="161" t="s">
        <v>1374</v>
      </c>
      <c r="BW625" s="161" t="s">
        <v>1180</v>
      </c>
      <c r="BX625" s="161" t="s">
        <v>1253</v>
      </c>
      <c r="BY625" s="161" t="s">
        <v>1961</v>
      </c>
      <c r="BZ625" s="161" t="s">
        <v>1253</v>
      </c>
      <c r="CA625" s="161" t="s">
        <v>1254</v>
      </c>
      <c r="CB625" s="161" t="s">
        <v>1253</v>
      </c>
      <c r="CC625" s="161" t="s">
        <v>1254</v>
      </c>
      <c r="CD625" s="220" t="s">
        <v>1962</v>
      </c>
      <c r="CE625" s="161" t="s">
        <v>1377</v>
      </c>
      <c r="CF625" s="161" t="s">
        <v>1963</v>
      </c>
      <c r="CG625" s="161" t="s">
        <v>1964</v>
      </c>
      <c r="CH625" s="161" t="s">
        <v>1965</v>
      </c>
      <c r="CK625" s="161" t="s">
        <v>1966</v>
      </c>
      <c r="CL625" s="161" t="s">
        <v>1967</v>
      </c>
    </row>
    <row r="626" spans="1:90" x14ac:dyDescent="0.25">
      <c r="A626" s="161">
        <v>3813</v>
      </c>
      <c r="B626" s="201" t="s">
        <v>3109</v>
      </c>
      <c r="C626" s="161" t="s">
        <v>3109</v>
      </c>
      <c r="D626" s="201" t="s">
        <v>2169</v>
      </c>
      <c r="E626" s="207" t="s">
        <v>1369</v>
      </c>
      <c r="F626" s="161" t="s">
        <v>1988</v>
      </c>
      <c r="G626" s="161" t="s">
        <v>1989</v>
      </c>
      <c r="H626" s="161" t="s">
        <v>3036</v>
      </c>
      <c r="I626" s="161" t="s">
        <v>1957</v>
      </c>
      <c r="J626" s="161" t="s">
        <v>1958</v>
      </c>
      <c r="K626" s="161" t="s">
        <v>1990</v>
      </c>
      <c r="L626" t="s">
        <v>3104</v>
      </c>
      <c r="M626" t="s">
        <v>3097</v>
      </c>
      <c r="N626" t="s">
        <v>3098</v>
      </c>
      <c r="O626" s="161" t="s">
        <v>1960</v>
      </c>
      <c r="P626" s="169">
        <v>0</v>
      </c>
      <c r="Q626" s="190">
        <v>0</v>
      </c>
      <c r="R626" s="162">
        <v>0</v>
      </c>
      <c r="S626" s="190">
        <v>0</v>
      </c>
      <c r="T626" s="190">
        <v>0</v>
      </c>
      <c r="U626" s="190">
        <v>0</v>
      </c>
      <c r="V626" s="162">
        <v>0</v>
      </c>
      <c r="W626" s="162">
        <v>0</v>
      </c>
      <c r="X626" s="190">
        <v>0</v>
      </c>
      <c r="Y626" s="190">
        <v>0</v>
      </c>
      <c r="Z626" s="190">
        <v>0</v>
      </c>
      <c r="AA626" s="162">
        <v>0</v>
      </c>
      <c r="AB626" s="162">
        <v>0</v>
      </c>
      <c r="AC626" s="169">
        <v>0</v>
      </c>
      <c r="AD626" s="169">
        <v>0</v>
      </c>
      <c r="AE626" s="169">
        <v>0</v>
      </c>
      <c r="AF626" s="162">
        <v>0</v>
      </c>
      <c r="AG626" s="162">
        <v>0</v>
      </c>
      <c r="AH626" s="169">
        <v>0</v>
      </c>
      <c r="AI626" s="169">
        <v>0</v>
      </c>
      <c r="AJ626" s="169">
        <v>0</v>
      </c>
      <c r="AK626" s="169">
        <v>0</v>
      </c>
      <c r="AL626" s="162">
        <v>0</v>
      </c>
      <c r="AM626" s="162">
        <v>0</v>
      </c>
      <c r="AN626" s="162">
        <v>0</v>
      </c>
      <c r="AO626" s="224">
        <v>0</v>
      </c>
      <c r="AP626" s="169">
        <v>0</v>
      </c>
      <c r="AQ626" s="169">
        <v>0</v>
      </c>
      <c r="AR626" s="169">
        <v>0</v>
      </c>
      <c r="AS626" s="162">
        <v>0</v>
      </c>
      <c r="AT626" s="162">
        <v>0</v>
      </c>
      <c r="AU626" s="162">
        <v>0</v>
      </c>
      <c r="AV626" s="169">
        <v>0</v>
      </c>
      <c r="AW626" s="169">
        <v>0</v>
      </c>
      <c r="AX626" s="169">
        <v>0</v>
      </c>
      <c r="AY626" s="169">
        <v>0</v>
      </c>
      <c r="AZ626" s="162">
        <v>0</v>
      </c>
      <c r="BA626" s="162">
        <v>0</v>
      </c>
      <c r="BB626" s="162">
        <v>0</v>
      </c>
      <c r="BC626" s="169">
        <v>0</v>
      </c>
      <c r="BD626" s="169">
        <v>0</v>
      </c>
      <c r="BE626" s="169">
        <v>0</v>
      </c>
      <c r="BF626" s="169">
        <v>0</v>
      </c>
      <c r="BG626" s="162">
        <v>0</v>
      </c>
      <c r="BH626" s="169">
        <v>0</v>
      </c>
      <c r="BI626" s="169">
        <v>0</v>
      </c>
      <c r="BJ626" s="169">
        <v>14061</v>
      </c>
      <c r="BK626" s="162">
        <v>0.93873588532289798</v>
      </c>
      <c r="BL626" s="169">
        <v>13199.565283525268</v>
      </c>
      <c r="BM626" s="169">
        <v>14964</v>
      </c>
      <c r="BN626" s="169">
        <v>14014</v>
      </c>
      <c r="BO626" s="169">
        <v>14913.981651376147</v>
      </c>
      <c r="BP626" s="169">
        <v>14056</v>
      </c>
      <c r="BQ626" s="162">
        <v>1.0937792056466122</v>
      </c>
      <c r="BR626" s="169">
        <f t="shared" si="3"/>
        <v>15374.160514568781</v>
      </c>
      <c r="BS626" s="169">
        <v>14172</v>
      </c>
      <c r="BT626" s="169">
        <v>0</v>
      </c>
      <c r="BU626" s="161" t="s">
        <v>1240</v>
      </c>
      <c r="BV626" s="161" t="s">
        <v>1374</v>
      </c>
      <c r="BW626" s="161" t="s">
        <v>1180</v>
      </c>
      <c r="BX626" s="161" t="s">
        <v>1253</v>
      </c>
      <c r="BY626" s="161" t="s">
        <v>1961</v>
      </c>
      <c r="BZ626" s="161" t="s">
        <v>1253</v>
      </c>
      <c r="CA626" s="161" t="s">
        <v>1254</v>
      </c>
      <c r="CB626" s="161" t="s">
        <v>1253</v>
      </c>
      <c r="CC626" s="161" t="s">
        <v>1254</v>
      </c>
      <c r="CD626" s="220" t="s">
        <v>1962</v>
      </c>
      <c r="CE626" s="161" t="s">
        <v>1377</v>
      </c>
      <c r="CF626" s="161" t="s">
        <v>1963</v>
      </c>
      <c r="CG626" s="161" t="s">
        <v>1964</v>
      </c>
      <c r="CH626" s="161" t="s">
        <v>1965</v>
      </c>
      <c r="CK626" s="161" t="s">
        <v>1966</v>
      </c>
      <c r="CL626" s="161" t="s">
        <v>1967</v>
      </c>
    </row>
    <row r="627" spans="1:90" x14ac:dyDescent="0.25">
      <c r="A627" s="161">
        <v>3814</v>
      </c>
      <c r="B627" s="201" t="s">
        <v>3110</v>
      </c>
      <c r="C627" s="161" t="s">
        <v>3110</v>
      </c>
      <c r="D627" s="201" t="s">
        <v>2169</v>
      </c>
      <c r="E627" s="207" t="s">
        <v>1369</v>
      </c>
      <c r="F627" s="161" t="s">
        <v>1994</v>
      </c>
      <c r="G627" s="161" t="s">
        <v>1995</v>
      </c>
      <c r="H627" s="161" t="s">
        <v>3036</v>
      </c>
      <c r="I627" s="161" t="s">
        <v>1957</v>
      </c>
      <c r="J627" s="161" t="s">
        <v>1958</v>
      </c>
      <c r="K627" s="161" t="s">
        <v>1996</v>
      </c>
      <c r="L627" t="s">
        <v>3104</v>
      </c>
      <c r="M627" t="s">
        <v>3097</v>
      </c>
      <c r="N627" t="s">
        <v>3098</v>
      </c>
      <c r="O627" s="161" t="s">
        <v>1960</v>
      </c>
      <c r="P627" s="169">
        <v>0</v>
      </c>
      <c r="Q627" s="190">
        <v>0</v>
      </c>
      <c r="R627" s="162">
        <v>0</v>
      </c>
      <c r="S627" s="190">
        <v>0</v>
      </c>
      <c r="T627" s="190">
        <v>0</v>
      </c>
      <c r="U627" s="190">
        <v>0</v>
      </c>
      <c r="V627" s="162">
        <v>0</v>
      </c>
      <c r="W627" s="162">
        <v>0</v>
      </c>
      <c r="X627" s="190">
        <v>0</v>
      </c>
      <c r="Y627" s="190">
        <v>0</v>
      </c>
      <c r="Z627" s="190">
        <v>0</v>
      </c>
      <c r="AA627" s="162">
        <v>0</v>
      </c>
      <c r="AB627" s="162">
        <v>0</v>
      </c>
      <c r="AC627" s="169">
        <v>0</v>
      </c>
      <c r="AD627" s="169">
        <v>0</v>
      </c>
      <c r="AE627" s="169">
        <v>0</v>
      </c>
      <c r="AF627" s="162">
        <v>0</v>
      </c>
      <c r="AG627" s="162">
        <v>0</v>
      </c>
      <c r="AH627" s="169">
        <v>0</v>
      </c>
      <c r="AI627" s="169">
        <v>0</v>
      </c>
      <c r="AJ627" s="169">
        <v>0</v>
      </c>
      <c r="AK627" s="169">
        <v>0</v>
      </c>
      <c r="AL627" s="162">
        <v>0</v>
      </c>
      <c r="AM627" s="162">
        <v>0</v>
      </c>
      <c r="AN627" s="162">
        <v>0</v>
      </c>
      <c r="AO627" s="224">
        <v>0</v>
      </c>
      <c r="AP627" s="169">
        <v>0</v>
      </c>
      <c r="AQ627" s="169">
        <v>0</v>
      </c>
      <c r="AR627" s="169">
        <v>0</v>
      </c>
      <c r="AS627" s="162">
        <v>0</v>
      </c>
      <c r="AT627" s="162">
        <v>0</v>
      </c>
      <c r="AU627" s="162">
        <v>0</v>
      </c>
      <c r="AV627" s="169">
        <v>0</v>
      </c>
      <c r="AW627" s="169">
        <v>0</v>
      </c>
      <c r="AX627" s="169">
        <v>0</v>
      </c>
      <c r="AY627" s="169">
        <v>0</v>
      </c>
      <c r="AZ627" s="162">
        <v>0</v>
      </c>
      <c r="BA627" s="162">
        <v>0</v>
      </c>
      <c r="BB627" s="162">
        <v>0</v>
      </c>
      <c r="BC627" s="169">
        <v>0</v>
      </c>
      <c r="BD627" s="169">
        <v>0</v>
      </c>
      <c r="BE627" s="169">
        <v>0</v>
      </c>
      <c r="BF627" s="169">
        <v>0</v>
      </c>
      <c r="BG627" s="162">
        <v>0</v>
      </c>
      <c r="BH627" s="169">
        <v>0</v>
      </c>
      <c r="BI627" s="169">
        <v>0</v>
      </c>
      <c r="BJ627" s="169">
        <v>10380</v>
      </c>
      <c r="BK627" s="162">
        <v>0.94327446702763795</v>
      </c>
      <c r="BL627" s="169">
        <v>9791.1889677468826</v>
      </c>
      <c r="BM627" s="169">
        <v>12712</v>
      </c>
      <c r="BN627" s="169">
        <v>10416</v>
      </c>
      <c r="BO627" s="169">
        <v>12756.087861271677</v>
      </c>
      <c r="BP627" s="169">
        <v>10351</v>
      </c>
      <c r="BQ627" s="162">
        <v>1.2545883343084001</v>
      </c>
      <c r="BR627" s="169">
        <f t="shared" si="3"/>
        <v>12986.243848426249</v>
      </c>
      <c r="BS627" s="169">
        <v>10413</v>
      </c>
      <c r="BT627" s="169">
        <v>0</v>
      </c>
      <c r="BU627" s="161" t="s">
        <v>1240</v>
      </c>
      <c r="BV627" s="161" t="s">
        <v>1374</v>
      </c>
      <c r="BW627" s="161" t="s">
        <v>1180</v>
      </c>
      <c r="BX627" s="161" t="s">
        <v>1253</v>
      </c>
      <c r="BY627" s="161" t="s">
        <v>1961</v>
      </c>
      <c r="BZ627" s="161" t="s">
        <v>1253</v>
      </c>
      <c r="CA627" s="161" t="s">
        <v>1254</v>
      </c>
      <c r="CB627" s="161" t="s">
        <v>1253</v>
      </c>
      <c r="CC627" s="161" t="s">
        <v>1254</v>
      </c>
      <c r="CD627" s="220" t="s">
        <v>1962</v>
      </c>
      <c r="CE627" s="161" t="s">
        <v>1377</v>
      </c>
      <c r="CF627" s="161" t="s">
        <v>1963</v>
      </c>
      <c r="CG627" s="161" t="s">
        <v>1964</v>
      </c>
      <c r="CH627" s="161" t="s">
        <v>1965</v>
      </c>
      <c r="CK627" s="161" t="s">
        <v>1966</v>
      </c>
      <c r="CL627" s="220" t="s">
        <v>1967</v>
      </c>
    </row>
    <row r="628" spans="1:90" x14ac:dyDescent="0.25">
      <c r="A628" s="161">
        <v>3815</v>
      </c>
      <c r="B628" s="201" t="s">
        <v>3111</v>
      </c>
      <c r="C628" s="161" t="s">
        <v>3111</v>
      </c>
      <c r="D628" s="201" t="s">
        <v>2169</v>
      </c>
      <c r="E628" s="207" t="s">
        <v>1369</v>
      </c>
      <c r="F628" s="161" t="s">
        <v>1999</v>
      </c>
      <c r="G628" s="161" t="s">
        <v>2000</v>
      </c>
      <c r="H628" s="161" t="s">
        <v>3036</v>
      </c>
      <c r="I628" s="161" t="s">
        <v>1957</v>
      </c>
      <c r="J628" s="161" t="s">
        <v>1958</v>
      </c>
      <c r="K628" s="161" t="s">
        <v>1996</v>
      </c>
      <c r="L628" t="s">
        <v>3104</v>
      </c>
      <c r="M628" t="s">
        <v>3097</v>
      </c>
      <c r="N628" t="s">
        <v>3098</v>
      </c>
      <c r="O628" s="161" t="s">
        <v>1960</v>
      </c>
      <c r="P628" s="169">
        <v>0</v>
      </c>
      <c r="Q628" s="190">
        <v>0</v>
      </c>
      <c r="R628" s="162">
        <v>0</v>
      </c>
      <c r="S628" s="190">
        <v>0</v>
      </c>
      <c r="T628" s="190">
        <v>0</v>
      </c>
      <c r="U628" s="190">
        <v>0</v>
      </c>
      <c r="V628" s="162">
        <v>0</v>
      </c>
      <c r="W628" s="162">
        <v>0</v>
      </c>
      <c r="X628" s="190">
        <v>0</v>
      </c>
      <c r="Y628" s="190">
        <v>0</v>
      </c>
      <c r="Z628" s="190">
        <v>0</v>
      </c>
      <c r="AA628" s="162">
        <v>0</v>
      </c>
      <c r="AB628" s="162">
        <v>0</v>
      </c>
      <c r="AC628" s="169">
        <v>0</v>
      </c>
      <c r="AD628" s="169">
        <v>0</v>
      </c>
      <c r="AE628" s="169">
        <v>0</v>
      </c>
      <c r="AF628" s="162">
        <v>0</v>
      </c>
      <c r="AG628" s="162">
        <v>0</v>
      </c>
      <c r="AH628" s="169">
        <v>0</v>
      </c>
      <c r="AI628" s="169">
        <v>0</v>
      </c>
      <c r="AJ628" s="169">
        <v>0</v>
      </c>
      <c r="AK628" s="169">
        <v>0</v>
      </c>
      <c r="AL628" s="162">
        <v>0</v>
      </c>
      <c r="AM628" s="162">
        <v>0</v>
      </c>
      <c r="AN628" s="162">
        <v>0</v>
      </c>
      <c r="AO628" s="224">
        <v>0</v>
      </c>
      <c r="AP628" s="169">
        <v>0</v>
      </c>
      <c r="AQ628" s="169">
        <v>0</v>
      </c>
      <c r="AR628" s="169">
        <v>0</v>
      </c>
      <c r="AS628" s="162">
        <v>0</v>
      </c>
      <c r="AT628" s="162">
        <v>0</v>
      </c>
      <c r="AU628" s="162">
        <v>0</v>
      </c>
      <c r="AV628" s="169">
        <v>0</v>
      </c>
      <c r="AW628" s="169">
        <v>0</v>
      </c>
      <c r="AX628" s="169">
        <v>0</v>
      </c>
      <c r="AY628" s="169">
        <v>0</v>
      </c>
      <c r="AZ628" s="162">
        <v>0</v>
      </c>
      <c r="BA628" s="162">
        <v>0</v>
      </c>
      <c r="BB628" s="162">
        <v>0</v>
      </c>
      <c r="BC628" s="169">
        <v>0</v>
      </c>
      <c r="BD628" s="169">
        <v>0</v>
      </c>
      <c r="BE628" s="169">
        <v>0</v>
      </c>
      <c r="BF628" s="169">
        <v>0</v>
      </c>
      <c r="BG628" s="162">
        <v>0</v>
      </c>
      <c r="BH628" s="169">
        <v>0</v>
      </c>
      <c r="BI628" s="169">
        <v>0</v>
      </c>
      <c r="BJ628" s="169">
        <v>4060</v>
      </c>
      <c r="BK628" s="162">
        <v>0.947427171291371</v>
      </c>
      <c r="BL628" s="169">
        <v>3846.5543154429661</v>
      </c>
      <c r="BM628" s="169">
        <v>4975</v>
      </c>
      <c r="BN628" s="169">
        <v>4071</v>
      </c>
      <c r="BO628" s="169">
        <v>4988.4790640394085</v>
      </c>
      <c r="BP628" s="169">
        <v>4093</v>
      </c>
      <c r="BQ628" s="162">
        <v>1.2472605511829071</v>
      </c>
      <c r="BR628" s="169">
        <f t="shared" si="3"/>
        <v>5105.0374359916386</v>
      </c>
      <c r="BS628" s="169">
        <v>4091</v>
      </c>
      <c r="BT628" s="169">
        <v>0</v>
      </c>
      <c r="BU628" s="161" t="s">
        <v>1240</v>
      </c>
      <c r="BV628" s="161" t="s">
        <v>1374</v>
      </c>
      <c r="BW628" s="161" t="s">
        <v>1180</v>
      </c>
      <c r="BX628" s="161" t="s">
        <v>1253</v>
      </c>
      <c r="BY628" s="161" t="s">
        <v>1961</v>
      </c>
      <c r="BZ628" s="161" t="s">
        <v>1253</v>
      </c>
      <c r="CA628" s="161" t="s">
        <v>1254</v>
      </c>
      <c r="CB628" s="161" t="s">
        <v>1253</v>
      </c>
      <c r="CC628" s="161" t="s">
        <v>1254</v>
      </c>
      <c r="CD628" s="220" t="s">
        <v>1962</v>
      </c>
      <c r="CE628" s="161" t="s">
        <v>1377</v>
      </c>
      <c r="CF628" s="161" t="s">
        <v>1963</v>
      </c>
      <c r="CG628" s="161" t="s">
        <v>1964</v>
      </c>
      <c r="CH628" s="161" t="s">
        <v>1965</v>
      </c>
      <c r="CK628" s="161" t="s">
        <v>1966</v>
      </c>
      <c r="CL628" s="161" t="s">
        <v>1967</v>
      </c>
    </row>
    <row r="629" spans="1:90" x14ac:dyDescent="0.25">
      <c r="A629" s="161">
        <v>3816</v>
      </c>
      <c r="B629" s="201" t="s">
        <v>3112</v>
      </c>
      <c r="C629" s="161" t="s">
        <v>3112</v>
      </c>
      <c r="D629" s="201" t="s">
        <v>2169</v>
      </c>
      <c r="E629" s="207" t="s">
        <v>1369</v>
      </c>
      <c r="F629" s="161" t="s">
        <v>2003</v>
      </c>
      <c r="G629" s="161" t="s">
        <v>2004</v>
      </c>
      <c r="H629" s="161" t="s">
        <v>3036</v>
      </c>
      <c r="I629" s="161" t="s">
        <v>1976</v>
      </c>
      <c r="J629" s="161" t="s">
        <v>1977</v>
      </c>
      <c r="K629" s="161" t="s">
        <v>2005</v>
      </c>
      <c r="L629" t="s">
        <v>3104</v>
      </c>
      <c r="M629" t="s">
        <v>3097</v>
      </c>
      <c r="N629" t="s">
        <v>3098</v>
      </c>
      <c r="O629" s="161" t="s">
        <v>1960</v>
      </c>
      <c r="P629" s="169">
        <v>0</v>
      </c>
      <c r="Q629" s="190">
        <v>0</v>
      </c>
      <c r="R629" s="162">
        <v>0</v>
      </c>
      <c r="S629" s="190">
        <v>0</v>
      </c>
      <c r="T629" s="190">
        <v>0</v>
      </c>
      <c r="U629" s="190">
        <v>0</v>
      </c>
      <c r="V629" s="162">
        <v>0</v>
      </c>
      <c r="W629" s="162">
        <v>0</v>
      </c>
      <c r="X629" s="190">
        <v>0</v>
      </c>
      <c r="Y629" s="190">
        <v>0</v>
      </c>
      <c r="Z629" s="190">
        <v>0</v>
      </c>
      <c r="AA629" s="162">
        <v>0</v>
      </c>
      <c r="AB629" s="162">
        <v>0</v>
      </c>
      <c r="AC629" s="169">
        <v>0</v>
      </c>
      <c r="AD629" s="169">
        <v>0</v>
      </c>
      <c r="AE629" s="169">
        <v>0</v>
      </c>
      <c r="AF629" s="162">
        <v>0</v>
      </c>
      <c r="AG629" s="162">
        <v>0</v>
      </c>
      <c r="AH629" s="169">
        <v>0</v>
      </c>
      <c r="AI629" s="169">
        <v>0</v>
      </c>
      <c r="AJ629" s="169">
        <v>0</v>
      </c>
      <c r="AK629" s="169">
        <v>0</v>
      </c>
      <c r="AL629" s="162">
        <v>0</v>
      </c>
      <c r="AM629" s="162">
        <v>0</v>
      </c>
      <c r="AN629" s="162">
        <v>0</v>
      </c>
      <c r="AO629" s="224">
        <v>0</v>
      </c>
      <c r="AP629" s="169">
        <v>0</v>
      </c>
      <c r="AQ629" s="169">
        <v>0</v>
      </c>
      <c r="AR629" s="169">
        <v>0</v>
      </c>
      <c r="AS629" s="162">
        <v>0</v>
      </c>
      <c r="AT629" s="162">
        <v>0</v>
      </c>
      <c r="AU629" s="162">
        <v>0</v>
      </c>
      <c r="AV629" s="169">
        <v>0</v>
      </c>
      <c r="AW629" s="169">
        <v>0</v>
      </c>
      <c r="AX629" s="169">
        <v>0</v>
      </c>
      <c r="AY629" s="169">
        <v>0</v>
      </c>
      <c r="AZ629" s="162">
        <v>0</v>
      </c>
      <c r="BA629" s="162">
        <v>0</v>
      </c>
      <c r="BB629" s="162">
        <v>0</v>
      </c>
      <c r="BC629" s="169">
        <v>0</v>
      </c>
      <c r="BD629" s="169">
        <v>0</v>
      </c>
      <c r="BE629" s="169">
        <v>0</v>
      </c>
      <c r="BF629" s="169">
        <v>0</v>
      </c>
      <c r="BG629" s="162">
        <v>0</v>
      </c>
      <c r="BH629" s="169">
        <v>0</v>
      </c>
      <c r="BI629" s="169">
        <v>0</v>
      </c>
      <c r="BJ629" s="169">
        <v>6515</v>
      </c>
      <c r="BK629" s="162">
        <v>0.95394954431558598</v>
      </c>
      <c r="BL629" s="169">
        <v>6214.9812812160426</v>
      </c>
      <c r="BM629" s="169">
        <v>7921</v>
      </c>
      <c r="BN629" s="169">
        <v>6488</v>
      </c>
      <c r="BO629" s="169">
        <v>7888.1731389102069</v>
      </c>
      <c r="BP629" s="169">
        <v>6494</v>
      </c>
      <c r="BQ629" s="162">
        <v>1.2085523637583326</v>
      </c>
      <c r="BR629" s="169">
        <f t="shared" si="3"/>
        <v>7848.3390502466118</v>
      </c>
      <c r="BS629" s="169">
        <v>6559</v>
      </c>
      <c r="BT629" s="169">
        <v>0</v>
      </c>
      <c r="BU629" s="161" t="s">
        <v>1240</v>
      </c>
      <c r="BV629" s="161" t="s">
        <v>1374</v>
      </c>
      <c r="BW629" s="161" t="s">
        <v>1180</v>
      </c>
      <c r="BX629" s="161" t="s">
        <v>1253</v>
      </c>
      <c r="BY629" s="161" t="s">
        <v>1961</v>
      </c>
      <c r="BZ629" s="161" t="s">
        <v>1253</v>
      </c>
      <c r="CA629" s="161" t="s">
        <v>1254</v>
      </c>
      <c r="CB629" s="161" t="s">
        <v>1253</v>
      </c>
      <c r="CC629" s="161" t="s">
        <v>1254</v>
      </c>
      <c r="CD629" s="220" t="s">
        <v>1962</v>
      </c>
      <c r="CE629" s="161" t="s">
        <v>1377</v>
      </c>
      <c r="CF629" s="161" t="s">
        <v>1963</v>
      </c>
      <c r="CG629" s="161" t="s">
        <v>1964</v>
      </c>
      <c r="CH629" s="161" t="s">
        <v>1965</v>
      </c>
      <c r="CK629" s="161" t="s">
        <v>1966</v>
      </c>
      <c r="CL629" s="161" t="s">
        <v>1967</v>
      </c>
    </row>
    <row r="630" spans="1:90" x14ac:dyDescent="0.25">
      <c r="A630" s="161">
        <v>3817</v>
      </c>
      <c r="B630" s="201" t="s">
        <v>3113</v>
      </c>
      <c r="C630" s="161" t="s">
        <v>3113</v>
      </c>
      <c r="D630" s="201" t="s">
        <v>2169</v>
      </c>
      <c r="E630" s="207" t="s">
        <v>1369</v>
      </c>
      <c r="F630" s="161" t="s">
        <v>2008</v>
      </c>
      <c r="G630" s="161" t="s">
        <v>2009</v>
      </c>
      <c r="H630" s="161" t="s">
        <v>3036</v>
      </c>
      <c r="I630" s="161" t="s">
        <v>1976</v>
      </c>
      <c r="J630" s="161" t="s">
        <v>1977</v>
      </c>
      <c r="K630" s="161" t="s">
        <v>2005</v>
      </c>
      <c r="L630" t="s">
        <v>3104</v>
      </c>
      <c r="M630" t="s">
        <v>3097</v>
      </c>
      <c r="N630" t="s">
        <v>3098</v>
      </c>
      <c r="O630" s="161" t="s">
        <v>1960</v>
      </c>
      <c r="P630" s="169">
        <v>0</v>
      </c>
      <c r="Q630" s="190">
        <v>0</v>
      </c>
      <c r="R630" s="162">
        <v>0</v>
      </c>
      <c r="S630" s="190">
        <v>0</v>
      </c>
      <c r="T630" s="190">
        <v>0</v>
      </c>
      <c r="U630" s="190">
        <v>0</v>
      </c>
      <c r="V630" s="162">
        <v>0</v>
      </c>
      <c r="W630" s="162">
        <v>0</v>
      </c>
      <c r="X630" s="190">
        <v>0</v>
      </c>
      <c r="Y630" s="190">
        <v>0</v>
      </c>
      <c r="Z630" s="190">
        <v>0</v>
      </c>
      <c r="AA630" s="162">
        <v>0</v>
      </c>
      <c r="AB630" s="162">
        <v>0</v>
      </c>
      <c r="AC630" s="169">
        <v>0</v>
      </c>
      <c r="AD630" s="169">
        <v>0</v>
      </c>
      <c r="AE630" s="169">
        <v>0</v>
      </c>
      <c r="AF630" s="162">
        <v>0</v>
      </c>
      <c r="AG630" s="162">
        <v>0</v>
      </c>
      <c r="AH630" s="169">
        <v>0</v>
      </c>
      <c r="AI630" s="169">
        <v>0</v>
      </c>
      <c r="AJ630" s="169">
        <v>0</v>
      </c>
      <c r="AK630" s="169">
        <v>0</v>
      </c>
      <c r="AL630" s="162">
        <v>0</v>
      </c>
      <c r="AM630" s="162">
        <v>0</v>
      </c>
      <c r="AN630" s="162">
        <v>0</v>
      </c>
      <c r="AO630" s="224">
        <v>0</v>
      </c>
      <c r="AP630" s="169">
        <v>0</v>
      </c>
      <c r="AQ630" s="169">
        <v>0</v>
      </c>
      <c r="AR630" s="169">
        <v>0</v>
      </c>
      <c r="AS630" s="162">
        <v>0</v>
      </c>
      <c r="AT630" s="162">
        <v>0</v>
      </c>
      <c r="AU630" s="162">
        <v>0</v>
      </c>
      <c r="AV630" s="169">
        <v>0</v>
      </c>
      <c r="AW630" s="169">
        <v>0</v>
      </c>
      <c r="AX630" s="169">
        <v>0</v>
      </c>
      <c r="AY630" s="169">
        <v>0</v>
      </c>
      <c r="AZ630" s="162">
        <v>0</v>
      </c>
      <c r="BA630" s="162">
        <v>0</v>
      </c>
      <c r="BB630" s="162">
        <v>0</v>
      </c>
      <c r="BC630" s="169">
        <v>0</v>
      </c>
      <c r="BD630" s="169">
        <v>0</v>
      </c>
      <c r="BE630" s="169">
        <v>0</v>
      </c>
      <c r="BF630" s="169">
        <v>0</v>
      </c>
      <c r="BG630" s="162">
        <v>0</v>
      </c>
      <c r="BH630" s="169">
        <v>0</v>
      </c>
      <c r="BI630" s="169">
        <v>0</v>
      </c>
      <c r="BJ630" s="169">
        <v>10444</v>
      </c>
      <c r="BK630" s="162">
        <v>0.9565852098126294</v>
      </c>
      <c r="BL630" s="169">
        <v>9990.5759312831015</v>
      </c>
      <c r="BM630" s="169">
        <v>11367</v>
      </c>
      <c r="BN630" s="169">
        <v>10461</v>
      </c>
      <c r="BO630" s="169">
        <v>11385.502393718882</v>
      </c>
      <c r="BP630" s="169">
        <v>10539</v>
      </c>
      <c r="BQ630" s="162">
        <v>1.0895039137299469</v>
      </c>
      <c r="BR630" s="169">
        <f t="shared" si="3"/>
        <v>11482.28174679991</v>
      </c>
      <c r="BS630" s="169">
        <v>10735</v>
      </c>
      <c r="BT630" s="169">
        <v>0</v>
      </c>
      <c r="BU630" s="161" t="s">
        <v>1240</v>
      </c>
      <c r="BV630" s="161" t="s">
        <v>1374</v>
      </c>
      <c r="BW630" s="161" t="s">
        <v>1180</v>
      </c>
      <c r="BX630" s="161" t="s">
        <v>1253</v>
      </c>
      <c r="BY630" s="161" t="s">
        <v>1961</v>
      </c>
      <c r="BZ630" s="161" t="s">
        <v>1253</v>
      </c>
      <c r="CA630" s="161" t="s">
        <v>1254</v>
      </c>
      <c r="CB630" s="161" t="s">
        <v>1253</v>
      </c>
      <c r="CC630" s="161" t="s">
        <v>1254</v>
      </c>
      <c r="CD630" s="220" t="s">
        <v>1962</v>
      </c>
      <c r="CE630" s="161" t="s">
        <v>1979</v>
      </c>
      <c r="CF630" s="161" t="s">
        <v>1979</v>
      </c>
      <c r="CG630" s="161" t="s">
        <v>1980</v>
      </c>
      <c r="CH630" s="161" t="s">
        <v>1981</v>
      </c>
      <c r="CK630" s="161" t="s">
        <v>1966</v>
      </c>
      <c r="CL630" s="161" t="s">
        <v>1967</v>
      </c>
    </row>
    <row r="631" spans="1:90" x14ac:dyDescent="0.25">
      <c r="A631" s="161">
        <v>3818</v>
      </c>
      <c r="B631" s="201" t="s">
        <v>3114</v>
      </c>
      <c r="C631" s="161" t="s">
        <v>3114</v>
      </c>
      <c r="D631" s="201" t="s">
        <v>2169</v>
      </c>
      <c r="E631" s="207" t="s">
        <v>1369</v>
      </c>
      <c r="F631" s="161" t="s">
        <v>2016</v>
      </c>
      <c r="G631" s="161" t="s">
        <v>2017</v>
      </c>
      <c r="H631" s="161" t="s">
        <v>3036</v>
      </c>
      <c r="I631" s="161" t="s">
        <v>1976</v>
      </c>
      <c r="J631" s="161" t="s">
        <v>1977</v>
      </c>
      <c r="K631" s="161" t="s">
        <v>2005</v>
      </c>
      <c r="L631" t="s">
        <v>3104</v>
      </c>
      <c r="M631" t="s">
        <v>3097</v>
      </c>
      <c r="N631" t="s">
        <v>3098</v>
      </c>
      <c r="O631" s="161" t="s">
        <v>1960</v>
      </c>
      <c r="P631" s="169">
        <v>0</v>
      </c>
      <c r="Q631" s="190">
        <v>0</v>
      </c>
      <c r="R631" s="162">
        <v>0</v>
      </c>
      <c r="S631" s="190">
        <v>0</v>
      </c>
      <c r="T631" s="190">
        <v>0</v>
      </c>
      <c r="U631" s="190">
        <v>0</v>
      </c>
      <c r="V631" s="162">
        <v>0</v>
      </c>
      <c r="W631" s="162">
        <v>0</v>
      </c>
      <c r="X631" s="190">
        <v>0</v>
      </c>
      <c r="Y631" s="190">
        <v>0</v>
      </c>
      <c r="Z631" s="190">
        <v>0</v>
      </c>
      <c r="AA631" s="162">
        <v>0</v>
      </c>
      <c r="AB631" s="162">
        <v>0</v>
      </c>
      <c r="AC631" s="169">
        <v>0</v>
      </c>
      <c r="AD631" s="169">
        <v>0</v>
      </c>
      <c r="AE631" s="169">
        <v>0</v>
      </c>
      <c r="AF631" s="162">
        <v>0</v>
      </c>
      <c r="AG631" s="162">
        <v>0</v>
      </c>
      <c r="AH631" s="169">
        <v>0</v>
      </c>
      <c r="AI631" s="169">
        <v>0</v>
      </c>
      <c r="AJ631" s="169">
        <v>0</v>
      </c>
      <c r="AK631" s="169">
        <v>0</v>
      </c>
      <c r="AL631" s="162">
        <v>0</v>
      </c>
      <c r="AM631" s="162">
        <v>0</v>
      </c>
      <c r="AN631" s="162">
        <v>0</v>
      </c>
      <c r="AO631" s="224">
        <v>0</v>
      </c>
      <c r="AP631" s="169">
        <v>0</v>
      </c>
      <c r="AQ631" s="169">
        <v>0</v>
      </c>
      <c r="AR631" s="169">
        <v>0</v>
      </c>
      <c r="AS631" s="162">
        <v>0</v>
      </c>
      <c r="AT631" s="162">
        <v>0</v>
      </c>
      <c r="AU631" s="162">
        <v>0</v>
      </c>
      <c r="AV631" s="169">
        <v>0</v>
      </c>
      <c r="AW631" s="169">
        <v>0</v>
      </c>
      <c r="AX631" s="169">
        <v>0</v>
      </c>
      <c r="AY631" s="169">
        <v>0</v>
      </c>
      <c r="AZ631" s="162">
        <v>0</v>
      </c>
      <c r="BA631" s="162">
        <v>0</v>
      </c>
      <c r="BB631" s="162">
        <v>0</v>
      </c>
      <c r="BC631" s="169">
        <v>0</v>
      </c>
      <c r="BD631" s="169">
        <v>0</v>
      </c>
      <c r="BE631" s="169">
        <v>0</v>
      </c>
      <c r="BF631" s="169">
        <v>0</v>
      </c>
      <c r="BG631" s="162">
        <v>0</v>
      </c>
      <c r="BH631" s="169">
        <v>0</v>
      </c>
      <c r="BI631" s="169">
        <v>0</v>
      </c>
      <c r="BJ631" s="169">
        <v>5691</v>
      </c>
      <c r="BK631" s="162">
        <v>0.94729559840913502</v>
      </c>
      <c r="BL631" s="169">
        <v>5391.0592505463874</v>
      </c>
      <c r="BM631" s="169">
        <v>7146</v>
      </c>
      <c r="BN631" s="169">
        <v>5604</v>
      </c>
      <c r="BO631" s="169">
        <v>7036.7569847127043</v>
      </c>
      <c r="BP631" s="169">
        <v>5512</v>
      </c>
      <c r="BQ631" s="162">
        <v>1.2654667436279883</v>
      </c>
      <c r="BR631" s="169">
        <f t="shared" si="3"/>
        <v>6975.2526908774717</v>
      </c>
      <c r="BS631" s="169">
        <v>5546</v>
      </c>
      <c r="BT631" s="169">
        <v>0</v>
      </c>
      <c r="BU631" s="161" t="s">
        <v>1240</v>
      </c>
      <c r="BV631" s="161" t="s">
        <v>1374</v>
      </c>
      <c r="BW631" s="161" t="s">
        <v>1180</v>
      </c>
      <c r="BX631" s="161" t="s">
        <v>1253</v>
      </c>
      <c r="BY631" s="161" t="s">
        <v>1961</v>
      </c>
      <c r="BZ631" s="161" t="s">
        <v>1253</v>
      </c>
      <c r="CA631" s="161" t="s">
        <v>1254</v>
      </c>
      <c r="CB631" s="161" t="s">
        <v>1253</v>
      </c>
      <c r="CC631" s="161" t="s">
        <v>1254</v>
      </c>
      <c r="CD631" s="220" t="s">
        <v>1962</v>
      </c>
      <c r="CE631" s="161" t="s">
        <v>1979</v>
      </c>
      <c r="CF631" s="161" t="s">
        <v>1979</v>
      </c>
      <c r="CG631" s="161" t="s">
        <v>1980</v>
      </c>
      <c r="CH631" s="161" t="s">
        <v>1981</v>
      </c>
      <c r="CK631" s="161" t="s">
        <v>1966</v>
      </c>
      <c r="CL631" s="161" t="s">
        <v>1967</v>
      </c>
    </row>
    <row r="632" spans="1:90" x14ac:dyDescent="0.25">
      <c r="A632" s="161">
        <v>3819</v>
      </c>
      <c r="B632" s="201" t="s">
        <v>3115</v>
      </c>
      <c r="C632" s="161" t="s">
        <v>3115</v>
      </c>
      <c r="D632" s="201" t="s">
        <v>2169</v>
      </c>
      <c r="E632" s="207" t="s">
        <v>1369</v>
      </c>
      <c r="F632" s="161" t="s">
        <v>2020</v>
      </c>
      <c r="G632" s="161" t="s">
        <v>2021</v>
      </c>
      <c r="H632" s="161" t="s">
        <v>3036</v>
      </c>
      <c r="I632" s="161" t="s">
        <v>1976</v>
      </c>
      <c r="J632" s="161" t="s">
        <v>1977</v>
      </c>
      <c r="K632" s="161" t="s">
        <v>2005</v>
      </c>
      <c r="L632" t="s">
        <v>3104</v>
      </c>
      <c r="M632" t="s">
        <v>3097</v>
      </c>
      <c r="N632" t="s">
        <v>3098</v>
      </c>
      <c r="O632" s="161" t="s">
        <v>1960</v>
      </c>
      <c r="P632" s="169">
        <v>0</v>
      </c>
      <c r="Q632" s="190">
        <v>0</v>
      </c>
      <c r="R632" s="162">
        <v>0</v>
      </c>
      <c r="S632" s="190">
        <v>0</v>
      </c>
      <c r="T632" s="190">
        <v>0</v>
      </c>
      <c r="U632" s="190">
        <v>0</v>
      </c>
      <c r="V632" s="162">
        <v>0</v>
      </c>
      <c r="W632" s="162">
        <v>0</v>
      </c>
      <c r="X632" s="190">
        <v>0</v>
      </c>
      <c r="Y632" s="190">
        <v>0</v>
      </c>
      <c r="Z632" s="190">
        <v>0</v>
      </c>
      <c r="AA632" s="162">
        <v>0</v>
      </c>
      <c r="AB632" s="162">
        <v>0</v>
      </c>
      <c r="AC632" s="169">
        <v>0</v>
      </c>
      <c r="AD632" s="169">
        <v>0</v>
      </c>
      <c r="AE632" s="169">
        <v>0</v>
      </c>
      <c r="AF632" s="162">
        <v>0</v>
      </c>
      <c r="AG632" s="162">
        <v>0</v>
      </c>
      <c r="AH632" s="169">
        <v>0</v>
      </c>
      <c r="AI632" s="169">
        <v>0</v>
      </c>
      <c r="AJ632" s="169">
        <v>0</v>
      </c>
      <c r="AK632" s="169">
        <v>0</v>
      </c>
      <c r="AL632" s="162">
        <v>0</v>
      </c>
      <c r="AM632" s="162">
        <v>0</v>
      </c>
      <c r="AN632" s="162">
        <v>0</v>
      </c>
      <c r="AO632" s="224">
        <v>0</v>
      </c>
      <c r="AP632" s="169">
        <v>0</v>
      </c>
      <c r="AQ632" s="169">
        <v>0</v>
      </c>
      <c r="AR632" s="169">
        <v>0</v>
      </c>
      <c r="AS632" s="162">
        <v>0</v>
      </c>
      <c r="AT632" s="162">
        <v>0</v>
      </c>
      <c r="AU632" s="162">
        <v>0</v>
      </c>
      <c r="AV632" s="169">
        <v>0</v>
      </c>
      <c r="AW632" s="169">
        <v>0</v>
      </c>
      <c r="AX632" s="169">
        <v>0</v>
      </c>
      <c r="AY632" s="169">
        <v>0</v>
      </c>
      <c r="AZ632" s="162">
        <v>0</v>
      </c>
      <c r="BA632" s="162">
        <v>0</v>
      </c>
      <c r="BB632" s="162">
        <v>0</v>
      </c>
      <c r="BC632" s="169">
        <v>0</v>
      </c>
      <c r="BD632" s="169">
        <v>0</v>
      </c>
      <c r="BE632" s="169">
        <v>0</v>
      </c>
      <c r="BF632" s="169">
        <v>0</v>
      </c>
      <c r="BG632" s="162">
        <v>0</v>
      </c>
      <c r="BH632" s="169">
        <v>0</v>
      </c>
      <c r="BI632" s="169">
        <v>0</v>
      </c>
      <c r="BJ632" s="169">
        <v>1573</v>
      </c>
      <c r="BK632" s="162">
        <v>0.910970517847141</v>
      </c>
      <c r="BL632" s="169">
        <v>1432.9566245735527</v>
      </c>
      <c r="BM632" s="169">
        <v>1910</v>
      </c>
      <c r="BN632" s="169">
        <v>1561</v>
      </c>
      <c r="BO632" s="169">
        <v>1895.429116338207</v>
      </c>
      <c r="BP632" s="169">
        <v>1562</v>
      </c>
      <c r="BQ632" s="162">
        <v>1.1681476037257503</v>
      </c>
      <c r="BR632" s="169">
        <f t="shared" si="3"/>
        <v>1824.6465570196219</v>
      </c>
      <c r="BS632" s="169">
        <v>1588</v>
      </c>
      <c r="BT632" s="169">
        <v>0</v>
      </c>
      <c r="BU632" s="161" t="s">
        <v>1240</v>
      </c>
      <c r="BV632" s="161" t="s">
        <v>1374</v>
      </c>
      <c r="BW632" s="161" t="s">
        <v>1180</v>
      </c>
      <c r="BX632" s="161" t="s">
        <v>1253</v>
      </c>
      <c r="BY632" s="161" t="s">
        <v>1961</v>
      </c>
      <c r="BZ632" s="161" t="s">
        <v>1253</v>
      </c>
      <c r="CA632" s="161" t="s">
        <v>1254</v>
      </c>
      <c r="CB632" s="161" t="s">
        <v>1253</v>
      </c>
      <c r="CC632" s="161" t="s">
        <v>1254</v>
      </c>
      <c r="CD632" s="220" t="s">
        <v>1962</v>
      </c>
      <c r="CE632" s="161" t="s">
        <v>1979</v>
      </c>
      <c r="CF632" s="161" t="s">
        <v>1979</v>
      </c>
      <c r="CG632" s="161" t="s">
        <v>1980</v>
      </c>
      <c r="CH632" s="161" t="s">
        <v>1981</v>
      </c>
      <c r="CK632" s="161" t="s">
        <v>1966</v>
      </c>
      <c r="CL632" s="161" t="s">
        <v>1967</v>
      </c>
    </row>
    <row r="633" spans="1:90" x14ac:dyDescent="0.25">
      <c r="A633" s="161">
        <v>3820</v>
      </c>
      <c r="B633" s="201" t="s">
        <v>3116</v>
      </c>
      <c r="C633" s="161" t="s">
        <v>3116</v>
      </c>
      <c r="D633" s="201" t="s">
        <v>2169</v>
      </c>
      <c r="E633" s="207" t="s">
        <v>1369</v>
      </c>
      <c r="F633" s="161" t="s">
        <v>2024</v>
      </c>
      <c r="G633" s="161" t="s">
        <v>2025</v>
      </c>
      <c r="H633" s="161" t="s">
        <v>3036</v>
      </c>
      <c r="I633" s="161" t="s">
        <v>2026</v>
      </c>
      <c r="J633" s="161" t="s">
        <v>2027</v>
      </c>
      <c r="K633" s="161" t="s">
        <v>2028</v>
      </c>
      <c r="L633" t="s">
        <v>3104</v>
      </c>
      <c r="M633" t="s">
        <v>3097</v>
      </c>
      <c r="N633" t="s">
        <v>3098</v>
      </c>
      <c r="O633" s="161" t="s">
        <v>1960</v>
      </c>
      <c r="P633" s="169">
        <v>0</v>
      </c>
      <c r="Q633" s="190">
        <v>0</v>
      </c>
      <c r="R633" s="162">
        <v>0</v>
      </c>
      <c r="S633" s="190">
        <v>0</v>
      </c>
      <c r="T633" s="190">
        <v>0</v>
      </c>
      <c r="U633" s="190">
        <v>0</v>
      </c>
      <c r="V633" s="162">
        <v>0</v>
      </c>
      <c r="W633" s="162">
        <v>0</v>
      </c>
      <c r="X633" s="190">
        <v>0</v>
      </c>
      <c r="Y633" s="190">
        <v>0</v>
      </c>
      <c r="Z633" s="190">
        <v>0</v>
      </c>
      <c r="AA633" s="162">
        <v>0</v>
      </c>
      <c r="AB633" s="162">
        <v>0</v>
      </c>
      <c r="AC633" s="169">
        <v>0</v>
      </c>
      <c r="AD633" s="169">
        <v>0</v>
      </c>
      <c r="AE633" s="169">
        <v>0</v>
      </c>
      <c r="AF633" s="162">
        <v>0</v>
      </c>
      <c r="AG633" s="162">
        <v>0</v>
      </c>
      <c r="AH633" s="169">
        <v>0</v>
      </c>
      <c r="AI633" s="169">
        <v>0</v>
      </c>
      <c r="AJ633" s="169">
        <v>0</v>
      </c>
      <c r="AK633" s="169">
        <v>0</v>
      </c>
      <c r="AL633" s="162">
        <v>0</v>
      </c>
      <c r="AM633" s="162">
        <v>0</v>
      </c>
      <c r="AN633" s="162">
        <v>0</v>
      </c>
      <c r="AO633" s="224">
        <v>0</v>
      </c>
      <c r="AP633" s="169">
        <v>0</v>
      </c>
      <c r="AQ633" s="169">
        <v>0</v>
      </c>
      <c r="AR633" s="169">
        <v>0</v>
      </c>
      <c r="AS633" s="162">
        <v>0</v>
      </c>
      <c r="AT633" s="162">
        <v>0</v>
      </c>
      <c r="AU633" s="162">
        <v>0</v>
      </c>
      <c r="AV633" s="169">
        <v>0</v>
      </c>
      <c r="AW633" s="169">
        <v>0</v>
      </c>
      <c r="AX633" s="169">
        <v>0</v>
      </c>
      <c r="AY633" s="169">
        <v>0</v>
      </c>
      <c r="AZ633" s="162">
        <v>0</v>
      </c>
      <c r="BA633" s="162">
        <v>0</v>
      </c>
      <c r="BB633" s="162">
        <v>0</v>
      </c>
      <c r="BC633" s="169">
        <v>0</v>
      </c>
      <c r="BD633" s="169">
        <v>0</v>
      </c>
      <c r="BE633" s="169">
        <v>0</v>
      </c>
      <c r="BF633" s="169">
        <v>0</v>
      </c>
      <c r="BG633" s="162">
        <v>0</v>
      </c>
      <c r="BH633" s="169">
        <v>0</v>
      </c>
      <c r="BI633" s="169">
        <v>0</v>
      </c>
      <c r="BJ633" s="169">
        <v>2888</v>
      </c>
      <c r="BK633" s="162">
        <v>0.93038459889179193</v>
      </c>
      <c r="BL633" s="169">
        <v>2686.950721599495</v>
      </c>
      <c r="BM633" s="169">
        <v>3510</v>
      </c>
      <c r="BN633" s="169">
        <v>2900</v>
      </c>
      <c r="BO633" s="169">
        <v>3524.5844875346261</v>
      </c>
      <c r="BP633" s="169">
        <v>2889</v>
      </c>
      <c r="BQ633" s="162">
        <v>1.2363534629297857</v>
      </c>
      <c r="BR633" s="169">
        <f t="shared" si="3"/>
        <v>3571.8251544041509</v>
      </c>
      <c r="BS633" s="169">
        <v>2939</v>
      </c>
      <c r="BT633" s="169">
        <v>0</v>
      </c>
      <c r="BU633" s="161" t="s">
        <v>1240</v>
      </c>
      <c r="BV633" s="161" t="s">
        <v>1374</v>
      </c>
      <c r="BW633" s="161" t="s">
        <v>1180</v>
      </c>
      <c r="BX633" s="161" t="s">
        <v>1253</v>
      </c>
      <c r="BY633" s="161" t="s">
        <v>1961</v>
      </c>
      <c r="BZ633" s="161" t="s">
        <v>1253</v>
      </c>
      <c r="CA633" s="161" t="s">
        <v>1254</v>
      </c>
      <c r="CB633" s="161" t="s">
        <v>1253</v>
      </c>
      <c r="CC633" s="161" t="s">
        <v>1254</v>
      </c>
      <c r="CD633" s="220" t="s">
        <v>1962</v>
      </c>
      <c r="CE633" s="161" t="s">
        <v>1979</v>
      </c>
      <c r="CF633" s="161" t="s">
        <v>1979</v>
      </c>
      <c r="CG633" s="161" t="s">
        <v>1980</v>
      </c>
      <c r="CH633" s="161" t="s">
        <v>1981</v>
      </c>
      <c r="CK633" s="161" t="s">
        <v>1966</v>
      </c>
      <c r="CL633" s="161" t="s">
        <v>1967</v>
      </c>
    </row>
    <row r="634" spans="1:90" x14ac:dyDescent="0.25">
      <c r="A634" s="161">
        <v>3821</v>
      </c>
      <c r="B634" s="201" t="s">
        <v>3117</v>
      </c>
      <c r="C634" s="161" t="s">
        <v>3117</v>
      </c>
      <c r="D634" s="201" t="s">
        <v>2169</v>
      </c>
      <c r="E634" s="207" t="s">
        <v>1369</v>
      </c>
      <c r="F634" s="161" t="s">
        <v>2031</v>
      </c>
      <c r="G634" s="161" t="s">
        <v>2032</v>
      </c>
      <c r="H634" s="161" t="s">
        <v>3036</v>
      </c>
      <c r="I634" s="161" t="s">
        <v>2026</v>
      </c>
      <c r="J634" s="161" t="s">
        <v>2027</v>
      </c>
      <c r="K634" s="161" t="s">
        <v>2028</v>
      </c>
      <c r="L634" t="s">
        <v>3104</v>
      </c>
      <c r="M634" t="s">
        <v>3097</v>
      </c>
      <c r="N634" t="s">
        <v>3098</v>
      </c>
      <c r="O634" s="161" t="s">
        <v>1960</v>
      </c>
      <c r="P634" s="169">
        <v>0</v>
      </c>
      <c r="Q634" s="190">
        <v>0</v>
      </c>
      <c r="R634" s="162">
        <v>0</v>
      </c>
      <c r="S634" s="190">
        <v>0</v>
      </c>
      <c r="T634" s="190">
        <v>0</v>
      </c>
      <c r="U634" s="190">
        <v>0</v>
      </c>
      <c r="V634" s="162">
        <v>0</v>
      </c>
      <c r="W634" s="162">
        <v>0</v>
      </c>
      <c r="X634" s="190">
        <v>0</v>
      </c>
      <c r="Y634" s="190">
        <v>0</v>
      </c>
      <c r="Z634" s="190">
        <v>0</v>
      </c>
      <c r="AA634" s="162">
        <v>0</v>
      </c>
      <c r="AB634" s="162">
        <v>0</v>
      </c>
      <c r="AC634" s="169">
        <v>0</v>
      </c>
      <c r="AD634" s="169">
        <v>0</v>
      </c>
      <c r="AE634" s="169">
        <v>0</v>
      </c>
      <c r="AF634" s="162">
        <v>0</v>
      </c>
      <c r="AG634" s="162">
        <v>0</v>
      </c>
      <c r="AH634" s="169">
        <v>0</v>
      </c>
      <c r="AI634" s="169">
        <v>0</v>
      </c>
      <c r="AJ634" s="169">
        <v>0</v>
      </c>
      <c r="AK634" s="169">
        <v>0</v>
      </c>
      <c r="AL634" s="162">
        <v>0</v>
      </c>
      <c r="AM634" s="162">
        <v>0</v>
      </c>
      <c r="AN634" s="162">
        <v>0</v>
      </c>
      <c r="AO634" s="224">
        <v>0</v>
      </c>
      <c r="AP634" s="169">
        <v>0</v>
      </c>
      <c r="AQ634" s="169">
        <v>0</v>
      </c>
      <c r="AR634" s="169">
        <v>0</v>
      </c>
      <c r="AS634" s="162">
        <v>0</v>
      </c>
      <c r="AT634" s="162">
        <v>0</v>
      </c>
      <c r="AU634" s="162">
        <v>0</v>
      </c>
      <c r="AV634" s="169">
        <v>0</v>
      </c>
      <c r="AW634" s="169">
        <v>0</v>
      </c>
      <c r="AX634" s="169">
        <v>0</v>
      </c>
      <c r="AY634" s="169">
        <v>0</v>
      </c>
      <c r="AZ634" s="162">
        <v>0</v>
      </c>
      <c r="BA634" s="162">
        <v>0</v>
      </c>
      <c r="BB634" s="162">
        <v>0</v>
      </c>
      <c r="BC634" s="169">
        <v>0</v>
      </c>
      <c r="BD634" s="169">
        <v>0</v>
      </c>
      <c r="BE634" s="169">
        <v>0</v>
      </c>
      <c r="BF634" s="169">
        <v>0</v>
      </c>
      <c r="BG634" s="162">
        <v>0</v>
      </c>
      <c r="BH634" s="169">
        <v>0</v>
      </c>
      <c r="BI634" s="169">
        <v>0</v>
      </c>
      <c r="BJ634" s="169">
        <v>2403</v>
      </c>
      <c r="BK634" s="162">
        <v>0.92389795241641604</v>
      </c>
      <c r="BL634" s="169">
        <v>2220.1267796566476</v>
      </c>
      <c r="BM634" s="169">
        <v>2932</v>
      </c>
      <c r="BN634" s="169">
        <v>2430</v>
      </c>
      <c r="BO634" s="169">
        <v>2964.9438202247193</v>
      </c>
      <c r="BP634" s="169">
        <v>2452</v>
      </c>
      <c r="BQ634" s="162">
        <v>1.2007800463294542</v>
      </c>
      <c r="BR634" s="169">
        <f t="shared" ref="BR634:BR638" si="4">BP634*BQ634</f>
        <v>2944.3126735998217</v>
      </c>
      <c r="BS634" s="169">
        <v>2427</v>
      </c>
      <c r="BT634" s="169">
        <v>0</v>
      </c>
      <c r="BU634" s="161" t="s">
        <v>1240</v>
      </c>
      <c r="BV634" s="161" t="s">
        <v>1374</v>
      </c>
      <c r="BW634" s="161" t="s">
        <v>1180</v>
      </c>
      <c r="BX634" s="161" t="s">
        <v>1253</v>
      </c>
      <c r="BY634" s="161" t="s">
        <v>1961</v>
      </c>
      <c r="BZ634" s="161" t="s">
        <v>1253</v>
      </c>
      <c r="CA634" s="161" t="s">
        <v>1254</v>
      </c>
      <c r="CB634" s="161" t="s">
        <v>1253</v>
      </c>
      <c r="CC634" s="161" t="s">
        <v>1254</v>
      </c>
      <c r="CD634" s="220" t="s">
        <v>1962</v>
      </c>
      <c r="CE634" s="161" t="s">
        <v>1979</v>
      </c>
      <c r="CF634" s="161" t="s">
        <v>1979</v>
      </c>
      <c r="CG634" s="161" t="s">
        <v>1980</v>
      </c>
      <c r="CH634" s="161" t="s">
        <v>1981</v>
      </c>
      <c r="CK634" s="161" t="s">
        <v>1966</v>
      </c>
      <c r="CL634" s="161" t="s">
        <v>1967</v>
      </c>
    </row>
    <row r="635" spans="1:90" x14ac:dyDescent="0.25">
      <c r="A635" s="161">
        <v>3822</v>
      </c>
      <c r="B635" s="201" t="s">
        <v>3118</v>
      </c>
      <c r="C635" s="161" t="s">
        <v>3118</v>
      </c>
      <c r="D635" s="201" t="s">
        <v>2169</v>
      </c>
      <c r="E635" s="207" t="s">
        <v>1369</v>
      </c>
      <c r="F635" s="161" t="s">
        <v>2035</v>
      </c>
      <c r="G635" s="161" t="s">
        <v>2036</v>
      </c>
      <c r="H635" s="161" t="s">
        <v>3036</v>
      </c>
      <c r="I635" s="161" t="s">
        <v>2026</v>
      </c>
      <c r="J635" s="161" t="s">
        <v>2027</v>
      </c>
      <c r="K635" s="161" t="s">
        <v>2028</v>
      </c>
      <c r="L635" t="s">
        <v>3119</v>
      </c>
      <c r="M635" t="s">
        <v>3120</v>
      </c>
      <c r="N635" t="s">
        <v>3121</v>
      </c>
      <c r="O635" s="161" t="s">
        <v>1960</v>
      </c>
      <c r="P635" s="169">
        <v>0</v>
      </c>
      <c r="Q635" s="190">
        <v>0</v>
      </c>
      <c r="R635" s="162">
        <v>0</v>
      </c>
      <c r="S635" s="190">
        <v>0</v>
      </c>
      <c r="T635" s="190">
        <v>0</v>
      </c>
      <c r="U635" s="190">
        <v>0</v>
      </c>
      <c r="V635" s="162">
        <v>0</v>
      </c>
      <c r="W635" s="162">
        <v>0</v>
      </c>
      <c r="X635" s="190">
        <v>0</v>
      </c>
      <c r="Y635" s="190">
        <v>0</v>
      </c>
      <c r="Z635" s="190">
        <v>0</v>
      </c>
      <c r="AA635" s="162">
        <v>0</v>
      </c>
      <c r="AB635" s="162">
        <v>0</v>
      </c>
      <c r="AC635" s="169">
        <v>0</v>
      </c>
      <c r="AD635" s="169">
        <v>0</v>
      </c>
      <c r="AE635" s="169">
        <v>0</v>
      </c>
      <c r="AF635" s="162">
        <v>0</v>
      </c>
      <c r="AG635" s="162">
        <v>0</v>
      </c>
      <c r="AH635" s="169">
        <v>0</v>
      </c>
      <c r="AI635" s="169">
        <v>0</v>
      </c>
      <c r="AJ635" s="169">
        <v>0</v>
      </c>
      <c r="AK635" s="169">
        <v>0</v>
      </c>
      <c r="AL635" s="162">
        <v>0</v>
      </c>
      <c r="AM635" s="162">
        <v>0</v>
      </c>
      <c r="AN635" s="162">
        <v>0</v>
      </c>
      <c r="AO635" s="224">
        <v>0</v>
      </c>
      <c r="AP635" s="169">
        <v>0</v>
      </c>
      <c r="AQ635" s="169">
        <v>0</v>
      </c>
      <c r="AR635" s="169">
        <v>0</v>
      </c>
      <c r="AS635" s="162">
        <v>0</v>
      </c>
      <c r="AT635" s="162">
        <v>0</v>
      </c>
      <c r="AU635" s="162">
        <v>0</v>
      </c>
      <c r="AV635" s="169">
        <v>0</v>
      </c>
      <c r="AW635" s="169">
        <v>0</v>
      </c>
      <c r="AX635" s="169">
        <v>0</v>
      </c>
      <c r="AY635" s="169">
        <v>0</v>
      </c>
      <c r="AZ635" s="162">
        <v>0</v>
      </c>
      <c r="BA635" s="162">
        <v>0</v>
      </c>
      <c r="BB635" s="162">
        <v>0</v>
      </c>
      <c r="BC635" s="169">
        <v>0</v>
      </c>
      <c r="BD635" s="169">
        <v>0</v>
      </c>
      <c r="BE635" s="169">
        <v>0</v>
      </c>
      <c r="BF635" s="169">
        <v>0</v>
      </c>
      <c r="BG635" s="162">
        <v>0</v>
      </c>
      <c r="BH635" s="169">
        <v>0</v>
      </c>
      <c r="BI635" s="169">
        <v>0</v>
      </c>
      <c r="BJ635" s="169">
        <v>1448</v>
      </c>
      <c r="BK635" s="162">
        <v>0.92233501036096599</v>
      </c>
      <c r="BL635" s="169">
        <v>1335.5410950026787</v>
      </c>
      <c r="BM635" s="169">
        <v>1602</v>
      </c>
      <c r="BN635" s="169">
        <v>1430</v>
      </c>
      <c r="BO635" s="169">
        <v>1582.0856353591159</v>
      </c>
      <c r="BP635" s="169">
        <v>1414</v>
      </c>
      <c r="BQ635" s="162">
        <v>1.112674147276794</v>
      </c>
      <c r="BR635" s="169">
        <f t="shared" si="4"/>
        <v>1573.3212442493868</v>
      </c>
      <c r="BS635" s="169">
        <v>1442</v>
      </c>
      <c r="BT635" s="169">
        <v>0</v>
      </c>
      <c r="BU635" s="161" t="s">
        <v>1240</v>
      </c>
      <c r="BV635" s="161" t="s">
        <v>1374</v>
      </c>
      <c r="BW635" s="161" t="s">
        <v>1180</v>
      </c>
      <c r="BX635" s="161" t="s">
        <v>1253</v>
      </c>
      <c r="BY635" s="161" t="s">
        <v>1961</v>
      </c>
      <c r="BZ635" s="161" t="s">
        <v>1253</v>
      </c>
      <c r="CA635" s="161" t="s">
        <v>1254</v>
      </c>
      <c r="CB635" s="161" t="s">
        <v>1253</v>
      </c>
      <c r="CC635" s="161" t="s">
        <v>1254</v>
      </c>
      <c r="CD635" s="220" t="s">
        <v>1962</v>
      </c>
      <c r="CE635" s="161" t="s">
        <v>1377</v>
      </c>
      <c r="CF635" s="161" t="s">
        <v>1963</v>
      </c>
      <c r="CG635" s="161" t="s">
        <v>1964</v>
      </c>
      <c r="CH635" s="161" t="s">
        <v>1965</v>
      </c>
      <c r="CK635" s="161" t="s">
        <v>1966</v>
      </c>
      <c r="CL635" s="161" t="s">
        <v>1967</v>
      </c>
    </row>
    <row r="636" spans="1:90" x14ac:dyDescent="0.25">
      <c r="A636" s="161">
        <v>3823</v>
      </c>
      <c r="B636" s="201" t="s">
        <v>3122</v>
      </c>
      <c r="C636" s="161" t="s">
        <v>3122</v>
      </c>
      <c r="D636" s="201" t="s">
        <v>2169</v>
      </c>
      <c r="E636" s="207" t="s">
        <v>1369</v>
      </c>
      <c r="F636" s="161" t="s">
        <v>2039</v>
      </c>
      <c r="G636" s="161" t="s">
        <v>2040</v>
      </c>
      <c r="H636" s="161" t="s">
        <v>3036</v>
      </c>
      <c r="I636" s="161" t="s">
        <v>2026</v>
      </c>
      <c r="J636" s="161" t="s">
        <v>2027</v>
      </c>
      <c r="K636" s="161" t="s">
        <v>2028</v>
      </c>
      <c r="L636" t="s">
        <v>3119</v>
      </c>
      <c r="M636" t="s">
        <v>3120</v>
      </c>
      <c r="N636" t="s">
        <v>3121</v>
      </c>
      <c r="O636" s="161" t="s">
        <v>1960</v>
      </c>
      <c r="P636" s="169">
        <v>0</v>
      </c>
      <c r="Q636" s="190">
        <v>0</v>
      </c>
      <c r="R636" s="162">
        <v>0</v>
      </c>
      <c r="S636" s="190">
        <v>0</v>
      </c>
      <c r="T636" s="190">
        <v>0</v>
      </c>
      <c r="U636" s="190">
        <v>0</v>
      </c>
      <c r="V636" s="162">
        <v>0</v>
      </c>
      <c r="W636" s="162">
        <v>0</v>
      </c>
      <c r="X636" s="190">
        <v>0</v>
      </c>
      <c r="Y636" s="190">
        <v>0</v>
      </c>
      <c r="Z636" s="190">
        <v>0</v>
      </c>
      <c r="AA636" s="162">
        <v>0</v>
      </c>
      <c r="AB636" s="162">
        <v>0</v>
      </c>
      <c r="AC636" s="169">
        <v>0</v>
      </c>
      <c r="AD636" s="169">
        <v>0</v>
      </c>
      <c r="AE636" s="169">
        <v>0</v>
      </c>
      <c r="AF636" s="162">
        <v>0</v>
      </c>
      <c r="AG636" s="162">
        <v>0</v>
      </c>
      <c r="AH636" s="169">
        <v>0</v>
      </c>
      <c r="AI636" s="169">
        <v>0</v>
      </c>
      <c r="AJ636" s="169">
        <v>0</v>
      </c>
      <c r="AK636" s="169">
        <v>0</v>
      </c>
      <c r="AL636" s="162">
        <v>0</v>
      </c>
      <c r="AM636" s="162">
        <v>0</v>
      </c>
      <c r="AN636" s="162">
        <v>0</v>
      </c>
      <c r="AO636" s="224">
        <v>0</v>
      </c>
      <c r="AP636" s="169">
        <v>0</v>
      </c>
      <c r="AQ636" s="169">
        <v>0</v>
      </c>
      <c r="AR636" s="169">
        <v>0</v>
      </c>
      <c r="AS636" s="162">
        <v>0</v>
      </c>
      <c r="AT636" s="162">
        <v>0</v>
      </c>
      <c r="AU636" s="162">
        <v>0</v>
      </c>
      <c r="AV636" s="169">
        <v>0</v>
      </c>
      <c r="AW636" s="169">
        <v>0</v>
      </c>
      <c r="AX636" s="169">
        <v>0</v>
      </c>
      <c r="AY636" s="169">
        <v>0</v>
      </c>
      <c r="AZ636" s="162">
        <v>0</v>
      </c>
      <c r="BA636" s="162">
        <v>0</v>
      </c>
      <c r="BB636" s="162">
        <v>0</v>
      </c>
      <c r="BC636" s="169">
        <v>0</v>
      </c>
      <c r="BD636" s="169">
        <v>0</v>
      </c>
      <c r="BE636" s="169">
        <v>0</v>
      </c>
      <c r="BF636" s="169">
        <v>0</v>
      </c>
      <c r="BG636" s="162">
        <v>0</v>
      </c>
      <c r="BH636" s="169">
        <v>0</v>
      </c>
      <c r="BI636" s="169">
        <v>0</v>
      </c>
      <c r="BJ636" s="169">
        <v>1287</v>
      </c>
      <c r="BK636" s="162">
        <v>0.92320940296031295</v>
      </c>
      <c r="BL636" s="169">
        <v>1188.1705016099227</v>
      </c>
      <c r="BM636" s="169">
        <v>1415</v>
      </c>
      <c r="BN636" s="169">
        <v>1228</v>
      </c>
      <c r="BO636" s="169">
        <v>1350.1320901320903</v>
      </c>
      <c r="BP636" s="169">
        <v>1198</v>
      </c>
      <c r="BQ636" s="162">
        <v>1.0690524888300907</v>
      </c>
      <c r="BR636" s="169">
        <f t="shared" si="4"/>
        <v>1280.7248816184488</v>
      </c>
      <c r="BS636" s="169">
        <v>1224</v>
      </c>
      <c r="BT636" s="169">
        <v>0</v>
      </c>
      <c r="BU636" s="161" t="s">
        <v>1240</v>
      </c>
      <c r="BV636" s="161" t="s">
        <v>1374</v>
      </c>
      <c r="BW636" s="161" t="s">
        <v>1180</v>
      </c>
      <c r="BX636" s="161" t="s">
        <v>1253</v>
      </c>
      <c r="BY636" s="161" t="s">
        <v>1961</v>
      </c>
      <c r="BZ636" s="161" t="s">
        <v>1253</v>
      </c>
      <c r="CA636" s="161" t="s">
        <v>1254</v>
      </c>
      <c r="CB636" s="161" t="s">
        <v>1253</v>
      </c>
      <c r="CC636" s="161" t="s">
        <v>1254</v>
      </c>
      <c r="CD636" s="220" t="s">
        <v>1962</v>
      </c>
      <c r="CE636" s="161" t="s">
        <v>1377</v>
      </c>
      <c r="CF636" s="161" t="s">
        <v>1963</v>
      </c>
      <c r="CG636" s="161" t="s">
        <v>1964</v>
      </c>
      <c r="CH636" s="161" t="s">
        <v>1965</v>
      </c>
      <c r="CK636" s="161" t="s">
        <v>1966</v>
      </c>
      <c r="CL636" s="161" t="s">
        <v>1967</v>
      </c>
    </row>
    <row r="637" spans="1:90" x14ac:dyDescent="0.25">
      <c r="A637" s="161">
        <v>3824</v>
      </c>
      <c r="B637" s="201" t="s">
        <v>3123</v>
      </c>
      <c r="C637" s="161" t="s">
        <v>3123</v>
      </c>
      <c r="D637" s="201" t="s">
        <v>2169</v>
      </c>
      <c r="E637" s="207" t="s">
        <v>1369</v>
      </c>
      <c r="F637" s="161" t="s">
        <v>2043</v>
      </c>
      <c r="G637" s="161" t="s">
        <v>2044</v>
      </c>
      <c r="H637" s="161" t="s">
        <v>3036</v>
      </c>
      <c r="I637" s="161" t="s">
        <v>2026</v>
      </c>
      <c r="J637" s="161" t="s">
        <v>2027</v>
      </c>
      <c r="K637" s="161" t="s">
        <v>2028</v>
      </c>
      <c r="L637" t="s">
        <v>3104</v>
      </c>
      <c r="M637" t="s">
        <v>3097</v>
      </c>
      <c r="N637" t="s">
        <v>3098</v>
      </c>
      <c r="O637" s="161" t="s">
        <v>1960</v>
      </c>
      <c r="P637" s="169">
        <v>0</v>
      </c>
      <c r="Q637" s="190">
        <v>0</v>
      </c>
      <c r="R637" s="162">
        <v>0</v>
      </c>
      <c r="S637" s="190">
        <v>0</v>
      </c>
      <c r="T637" s="190">
        <v>0</v>
      </c>
      <c r="U637" s="190">
        <v>0</v>
      </c>
      <c r="V637" s="162">
        <v>0</v>
      </c>
      <c r="W637" s="162">
        <v>0</v>
      </c>
      <c r="X637" s="190">
        <v>0</v>
      </c>
      <c r="Y637" s="190">
        <v>0</v>
      </c>
      <c r="Z637" s="190">
        <v>0</v>
      </c>
      <c r="AA637" s="162">
        <v>0</v>
      </c>
      <c r="AB637" s="162">
        <v>0</v>
      </c>
      <c r="AC637" s="169">
        <v>0</v>
      </c>
      <c r="AD637" s="169">
        <v>0</v>
      </c>
      <c r="AE637" s="169">
        <v>0</v>
      </c>
      <c r="AF637" s="162">
        <v>0</v>
      </c>
      <c r="AG637" s="162">
        <v>0</v>
      </c>
      <c r="AH637" s="169">
        <v>0</v>
      </c>
      <c r="AI637" s="169">
        <v>0</v>
      </c>
      <c r="AJ637" s="169">
        <v>0</v>
      </c>
      <c r="AK637" s="169">
        <v>0</v>
      </c>
      <c r="AL637" s="162">
        <v>0</v>
      </c>
      <c r="AM637" s="162">
        <v>0</v>
      </c>
      <c r="AN637" s="162">
        <v>0</v>
      </c>
      <c r="AO637" s="224">
        <v>0</v>
      </c>
      <c r="AP637" s="169">
        <v>0</v>
      </c>
      <c r="AQ637" s="169">
        <v>0</v>
      </c>
      <c r="AR637" s="169">
        <v>0</v>
      </c>
      <c r="AS637" s="162">
        <v>0</v>
      </c>
      <c r="AT637" s="162">
        <v>0</v>
      </c>
      <c r="AU637" s="162">
        <v>0</v>
      </c>
      <c r="AV637" s="169">
        <v>0</v>
      </c>
      <c r="AW637" s="169">
        <v>0</v>
      </c>
      <c r="AX637" s="169">
        <v>0</v>
      </c>
      <c r="AY637" s="169">
        <v>0</v>
      </c>
      <c r="AZ637" s="162">
        <v>0</v>
      </c>
      <c r="BA637" s="162">
        <v>0</v>
      </c>
      <c r="BB637" s="162">
        <v>0</v>
      </c>
      <c r="BC637" s="169">
        <v>0</v>
      </c>
      <c r="BD637" s="169">
        <v>0</v>
      </c>
      <c r="BE637" s="169">
        <v>0</v>
      </c>
      <c r="BF637" s="169">
        <v>0</v>
      </c>
      <c r="BG637" s="162">
        <v>0</v>
      </c>
      <c r="BH637" s="169">
        <v>0</v>
      </c>
      <c r="BI637" s="169">
        <v>0</v>
      </c>
      <c r="BJ637" s="169">
        <v>2201</v>
      </c>
      <c r="BK637" s="162">
        <v>0.90943066782742199</v>
      </c>
      <c r="BL637" s="169">
        <v>2001.6568998881557</v>
      </c>
      <c r="BM637" s="169">
        <v>2609</v>
      </c>
      <c r="BN637" s="169">
        <v>2164</v>
      </c>
      <c r="BO637" s="169">
        <v>2565.1412994093594</v>
      </c>
      <c r="BP637" s="169">
        <v>2140</v>
      </c>
      <c r="BQ637" s="162">
        <v>1.1479368828198973</v>
      </c>
      <c r="BR637" s="169">
        <f t="shared" si="4"/>
        <v>2456.5849292345802</v>
      </c>
      <c r="BS637" s="169">
        <v>2198</v>
      </c>
      <c r="BT637" s="169">
        <v>0</v>
      </c>
      <c r="BU637" s="161" t="s">
        <v>1240</v>
      </c>
      <c r="BV637" s="161" t="s">
        <v>1374</v>
      </c>
      <c r="BW637" s="161" t="s">
        <v>1180</v>
      </c>
      <c r="BX637" s="161" t="s">
        <v>1253</v>
      </c>
      <c r="BY637" s="161" t="s">
        <v>1961</v>
      </c>
      <c r="BZ637" s="161" t="s">
        <v>1253</v>
      </c>
      <c r="CA637" s="161" t="s">
        <v>1254</v>
      </c>
      <c r="CB637" s="161" t="s">
        <v>1253</v>
      </c>
      <c r="CC637" s="161" t="s">
        <v>1254</v>
      </c>
      <c r="CD637" s="220" t="s">
        <v>1962</v>
      </c>
      <c r="CE637" s="161" t="s">
        <v>1979</v>
      </c>
      <c r="CF637" s="161" t="s">
        <v>1979</v>
      </c>
      <c r="CG637" s="161" t="s">
        <v>1980</v>
      </c>
      <c r="CH637" s="161" t="s">
        <v>1981</v>
      </c>
      <c r="CK637" s="161" t="s">
        <v>1966</v>
      </c>
      <c r="CL637" s="161" t="s">
        <v>1967</v>
      </c>
    </row>
    <row r="638" spans="1:90" x14ac:dyDescent="0.25">
      <c r="A638" s="161">
        <v>3825</v>
      </c>
      <c r="B638" s="201" t="s">
        <v>3124</v>
      </c>
      <c r="C638" s="161" t="s">
        <v>3124</v>
      </c>
      <c r="D638" s="201" t="s">
        <v>2169</v>
      </c>
      <c r="E638" s="207" t="s">
        <v>1369</v>
      </c>
      <c r="F638" s="161" t="s">
        <v>2047</v>
      </c>
      <c r="G638" s="161" t="s">
        <v>2048</v>
      </c>
      <c r="H638" s="161" t="s">
        <v>3036</v>
      </c>
      <c r="I638" s="161" t="s">
        <v>2026</v>
      </c>
      <c r="J638" s="161" t="s">
        <v>2027</v>
      </c>
      <c r="K638" s="161" t="s">
        <v>2028</v>
      </c>
      <c r="L638" t="s">
        <v>3104</v>
      </c>
      <c r="M638" t="s">
        <v>3097</v>
      </c>
      <c r="N638" t="s">
        <v>3098</v>
      </c>
      <c r="O638" s="161" t="s">
        <v>1960</v>
      </c>
      <c r="P638" s="169">
        <v>0</v>
      </c>
      <c r="Q638" s="190">
        <v>0</v>
      </c>
      <c r="R638" s="162">
        <v>0</v>
      </c>
      <c r="S638" s="190">
        <v>0</v>
      </c>
      <c r="T638" s="190">
        <v>0</v>
      </c>
      <c r="U638" s="190">
        <v>0</v>
      </c>
      <c r="V638" s="162">
        <v>0</v>
      </c>
      <c r="W638" s="162">
        <v>0</v>
      </c>
      <c r="X638" s="190">
        <v>0</v>
      </c>
      <c r="Y638" s="190">
        <v>0</v>
      </c>
      <c r="Z638" s="190">
        <v>0</v>
      </c>
      <c r="AA638" s="162">
        <v>0</v>
      </c>
      <c r="AB638" s="162">
        <v>0</v>
      </c>
      <c r="AC638" s="169">
        <v>0</v>
      </c>
      <c r="AD638" s="169">
        <v>0</v>
      </c>
      <c r="AE638" s="169">
        <v>0</v>
      </c>
      <c r="AF638" s="162">
        <v>0</v>
      </c>
      <c r="AG638" s="162">
        <v>0</v>
      </c>
      <c r="AH638" s="169">
        <v>0</v>
      </c>
      <c r="AI638" s="169">
        <v>0</v>
      </c>
      <c r="AJ638" s="169">
        <v>0</v>
      </c>
      <c r="AK638" s="169">
        <v>0</v>
      </c>
      <c r="AL638" s="162">
        <v>0</v>
      </c>
      <c r="AM638" s="162">
        <v>0</v>
      </c>
      <c r="AN638" s="162">
        <v>0</v>
      </c>
      <c r="AO638" s="224">
        <v>0</v>
      </c>
      <c r="AP638" s="169">
        <v>0</v>
      </c>
      <c r="AQ638" s="169">
        <v>0</v>
      </c>
      <c r="AR638" s="169">
        <v>0</v>
      </c>
      <c r="AS638" s="162">
        <v>0</v>
      </c>
      <c r="AT638" s="162">
        <v>0</v>
      </c>
      <c r="AU638" s="162">
        <v>0</v>
      </c>
      <c r="AV638" s="169">
        <v>0</v>
      </c>
      <c r="AW638" s="169">
        <v>0</v>
      </c>
      <c r="AX638" s="169">
        <v>0</v>
      </c>
      <c r="AY638" s="169">
        <v>0</v>
      </c>
      <c r="AZ638" s="162">
        <v>0</v>
      </c>
      <c r="BA638" s="162">
        <v>0</v>
      </c>
      <c r="BB638" s="162">
        <v>0</v>
      </c>
      <c r="BC638" s="169">
        <v>0</v>
      </c>
      <c r="BD638" s="169">
        <v>0</v>
      </c>
      <c r="BE638" s="169">
        <v>0</v>
      </c>
      <c r="BF638" s="169">
        <v>0</v>
      </c>
      <c r="BG638" s="162">
        <v>0</v>
      </c>
      <c r="BH638" s="169">
        <v>0</v>
      </c>
      <c r="BI638" s="169">
        <v>0</v>
      </c>
      <c r="BJ638" s="169">
        <v>3676</v>
      </c>
      <c r="BK638" s="162">
        <v>0.9224699476259659</v>
      </c>
      <c r="BL638" s="169">
        <v>3390.9995274730509</v>
      </c>
      <c r="BM638" s="169">
        <v>3828</v>
      </c>
      <c r="BN638" s="169">
        <v>3756</v>
      </c>
      <c r="BO638" s="169">
        <v>3911.3079434167571</v>
      </c>
      <c r="BP638" s="169">
        <v>3755</v>
      </c>
      <c r="BQ638" s="162">
        <v>1.061739165447525</v>
      </c>
      <c r="BR638" s="169">
        <f t="shared" si="4"/>
        <v>3986.8305662554562</v>
      </c>
      <c r="BS638" s="169">
        <v>3832</v>
      </c>
      <c r="BT638" s="169">
        <v>0</v>
      </c>
      <c r="BU638" s="161" t="s">
        <v>1240</v>
      </c>
      <c r="BV638" s="161" t="s">
        <v>1374</v>
      </c>
      <c r="BW638" s="161" t="s">
        <v>1180</v>
      </c>
      <c r="BX638" s="161" t="s">
        <v>1253</v>
      </c>
      <c r="BY638" s="161" t="s">
        <v>1961</v>
      </c>
      <c r="BZ638" s="161" t="s">
        <v>1253</v>
      </c>
      <c r="CA638" s="161" t="s">
        <v>1254</v>
      </c>
      <c r="CB638" s="161" t="s">
        <v>1253</v>
      </c>
      <c r="CC638" s="161" t="s">
        <v>1254</v>
      </c>
      <c r="CD638" s="220" t="s">
        <v>1962</v>
      </c>
      <c r="CE638" s="161" t="s">
        <v>1979</v>
      </c>
      <c r="CF638" s="161" t="s">
        <v>1979</v>
      </c>
      <c r="CG638" s="161" t="s">
        <v>1980</v>
      </c>
      <c r="CH638" s="161" t="s">
        <v>1981</v>
      </c>
      <c r="CK638" s="161" t="s">
        <v>1966</v>
      </c>
      <c r="CL638" s="161" t="s">
        <v>1967</v>
      </c>
    </row>
    <row r="639" spans="1:90" x14ac:dyDescent="0.25">
      <c r="A639" s="220">
        <v>3901</v>
      </c>
      <c r="B639" s="225" t="s">
        <v>1891</v>
      </c>
      <c r="C639" s="223" t="s">
        <v>1891</v>
      </c>
      <c r="D639" s="201" t="s">
        <v>1369</v>
      </c>
      <c r="E639" s="101" t="s">
        <v>2170</v>
      </c>
      <c r="F639" s="161" t="s">
        <v>1891</v>
      </c>
      <c r="G639" s="220" t="s">
        <v>1892</v>
      </c>
      <c r="H639" s="220" t="s">
        <v>1892</v>
      </c>
      <c r="I639" s="161" t="s">
        <v>1893</v>
      </c>
      <c r="J639" s="161" t="s">
        <v>504</v>
      </c>
      <c r="L639" t="s">
        <v>3096</v>
      </c>
      <c r="M639" t="s">
        <v>3097</v>
      </c>
      <c r="N639" t="s">
        <v>3098</v>
      </c>
      <c r="O639" s="161" t="s">
        <v>1894</v>
      </c>
      <c r="P639" s="169">
        <v>0</v>
      </c>
      <c r="Q639" s="190">
        <v>0</v>
      </c>
      <c r="R639" s="162">
        <v>0</v>
      </c>
      <c r="S639" s="190">
        <v>0</v>
      </c>
      <c r="T639" s="190">
        <v>0</v>
      </c>
      <c r="U639" s="190">
        <v>0</v>
      </c>
      <c r="V639" s="162">
        <v>0</v>
      </c>
      <c r="W639" s="162">
        <v>0</v>
      </c>
      <c r="X639" s="190">
        <v>0</v>
      </c>
      <c r="Y639" s="190">
        <v>0</v>
      </c>
      <c r="Z639" s="190">
        <v>0</v>
      </c>
      <c r="AA639" s="162">
        <v>0</v>
      </c>
      <c r="AB639" s="162">
        <v>0</v>
      </c>
      <c r="AC639" s="169">
        <v>0</v>
      </c>
      <c r="AD639" s="169">
        <v>0</v>
      </c>
      <c r="AE639" s="169">
        <v>0</v>
      </c>
      <c r="AF639" s="162">
        <v>0</v>
      </c>
      <c r="AG639" s="162">
        <v>0</v>
      </c>
      <c r="AH639" s="169">
        <v>0</v>
      </c>
      <c r="AI639" s="169">
        <v>0</v>
      </c>
      <c r="AJ639" s="169">
        <v>0</v>
      </c>
      <c r="AK639" s="169">
        <v>0</v>
      </c>
      <c r="AL639" s="162">
        <v>0</v>
      </c>
      <c r="AM639" s="162">
        <v>0</v>
      </c>
      <c r="AN639" s="162">
        <v>0</v>
      </c>
      <c r="AO639" s="224">
        <v>0</v>
      </c>
      <c r="AP639" s="169">
        <v>0</v>
      </c>
      <c r="AQ639" s="169">
        <v>0</v>
      </c>
      <c r="AR639" s="169">
        <v>0</v>
      </c>
      <c r="AS639" s="162">
        <v>0</v>
      </c>
      <c r="AT639" s="162">
        <v>0</v>
      </c>
      <c r="AU639" s="162">
        <v>0</v>
      </c>
      <c r="AV639" s="169">
        <v>0</v>
      </c>
      <c r="AW639" s="169">
        <v>0</v>
      </c>
      <c r="AX639" s="169">
        <v>0</v>
      </c>
      <c r="AY639" s="169">
        <v>0</v>
      </c>
      <c r="AZ639" s="162">
        <v>0</v>
      </c>
      <c r="BA639" s="162">
        <v>0</v>
      </c>
      <c r="BB639" s="162">
        <v>0</v>
      </c>
      <c r="BC639" s="169">
        <v>0</v>
      </c>
      <c r="BD639" s="169">
        <v>0</v>
      </c>
      <c r="BE639" s="169">
        <v>0</v>
      </c>
      <c r="BF639" s="169">
        <v>0</v>
      </c>
      <c r="BG639" s="162">
        <v>0</v>
      </c>
      <c r="BH639" s="169">
        <v>0</v>
      </c>
      <c r="BI639" s="169">
        <v>0</v>
      </c>
      <c r="BJ639" s="169">
        <v>0</v>
      </c>
      <c r="BK639" s="162">
        <v>0</v>
      </c>
      <c r="BL639" s="169">
        <v>0</v>
      </c>
      <c r="BM639" s="169">
        <v>0</v>
      </c>
      <c r="BN639" s="169">
        <v>0</v>
      </c>
      <c r="BO639" s="169">
        <v>0</v>
      </c>
      <c r="BP639" s="169">
        <v>0</v>
      </c>
      <c r="BQ639" s="162">
        <v>0</v>
      </c>
      <c r="BR639" s="169">
        <v>0</v>
      </c>
      <c r="BS639" s="169">
        <v>0</v>
      </c>
      <c r="BT639" s="169">
        <v>27939</v>
      </c>
      <c r="BU639" s="161" t="s">
        <v>1240</v>
      </c>
      <c r="BV639" s="161" t="s">
        <v>1374</v>
      </c>
      <c r="BW639" s="161" t="s">
        <v>1180</v>
      </c>
      <c r="BX639" s="161" t="s">
        <v>1248</v>
      </c>
      <c r="BY639" s="161" t="s">
        <v>1895</v>
      </c>
      <c r="BZ639" s="161" t="s">
        <v>1248</v>
      </c>
      <c r="CA639" s="161" t="s">
        <v>1249</v>
      </c>
      <c r="CB639" s="161" t="s">
        <v>1248</v>
      </c>
      <c r="CC639" s="161" t="s">
        <v>1249</v>
      </c>
      <c r="CD639" s="220" t="s">
        <v>1896</v>
      </c>
      <c r="CE639" s="161" t="s">
        <v>1377</v>
      </c>
      <c r="CF639" s="161" t="s">
        <v>1896</v>
      </c>
      <c r="CG639" s="161" t="s">
        <v>1897</v>
      </c>
      <c r="CH639" s="161" t="s">
        <v>1898</v>
      </c>
      <c r="CK639" s="161" t="s">
        <v>1899</v>
      </c>
      <c r="CL639" s="161" t="s">
        <v>1900</v>
      </c>
    </row>
    <row r="640" spans="1:90" x14ac:dyDescent="0.25">
      <c r="A640" s="227">
        <v>3903</v>
      </c>
      <c r="B640" s="228" t="s">
        <v>1903</v>
      </c>
      <c r="C640" s="229" t="s">
        <v>1903</v>
      </c>
      <c r="D640" s="201" t="s">
        <v>1369</v>
      </c>
      <c r="E640" s="101" t="s">
        <v>2170</v>
      </c>
      <c r="F640" s="161" t="s">
        <v>1903</v>
      </c>
      <c r="G640" s="227" t="s">
        <v>1904</v>
      </c>
      <c r="H640" s="227" t="s">
        <v>1904</v>
      </c>
      <c r="I640" s="161" t="s">
        <v>1893</v>
      </c>
      <c r="J640" s="161" t="s">
        <v>504</v>
      </c>
      <c r="L640" t="s">
        <v>3096</v>
      </c>
      <c r="M640" t="s">
        <v>3097</v>
      </c>
      <c r="N640" t="s">
        <v>3098</v>
      </c>
      <c r="O640" s="161" t="s">
        <v>1894</v>
      </c>
      <c r="P640" s="169">
        <v>0</v>
      </c>
      <c r="Q640" s="190">
        <v>0</v>
      </c>
      <c r="R640" s="162">
        <v>0</v>
      </c>
      <c r="S640" s="190">
        <v>0</v>
      </c>
      <c r="T640" s="190">
        <v>0</v>
      </c>
      <c r="U640" s="190">
        <v>0</v>
      </c>
      <c r="V640" s="162">
        <v>0</v>
      </c>
      <c r="W640" s="162">
        <v>0</v>
      </c>
      <c r="X640" s="190">
        <v>0</v>
      </c>
      <c r="Y640" s="190">
        <v>0</v>
      </c>
      <c r="Z640" s="190">
        <v>0</v>
      </c>
      <c r="AA640" s="162">
        <v>0</v>
      </c>
      <c r="AB640" s="162">
        <v>0</v>
      </c>
      <c r="AC640" s="169">
        <v>0</v>
      </c>
      <c r="AD640" s="169">
        <v>0</v>
      </c>
      <c r="AE640" s="169">
        <v>0</v>
      </c>
      <c r="AF640" s="162">
        <v>0</v>
      </c>
      <c r="AG640" s="162">
        <v>0</v>
      </c>
      <c r="AH640" s="169">
        <v>0</v>
      </c>
      <c r="AI640" s="169">
        <v>0</v>
      </c>
      <c r="AJ640" s="169">
        <v>0</v>
      </c>
      <c r="AK640" s="169">
        <v>0</v>
      </c>
      <c r="AL640" s="162">
        <v>0</v>
      </c>
      <c r="AM640" s="162">
        <v>0</v>
      </c>
      <c r="AN640" s="162">
        <v>0</v>
      </c>
      <c r="AO640" s="224">
        <v>0</v>
      </c>
      <c r="AP640" s="169">
        <v>0</v>
      </c>
      <c r="AQ640" s="169">
        <v>0</v>
      </c>
      <c r="AR640" s="169">
        <v>0</v>
      </c>
      <c r="AS640" s="162">
        <v>0</v>
      </c>
      <c r="AT640" s="162">
        <v>0</v>
      </c>
      <c r="AU640" s="162">
        <v>0</v>
      </c>
      <c r="AV640" s="169">
        <v>0</v>
      </c>
      <c r="AW640" s="169">
        <v>0</v>
      </c>
      <c r="AX640" s="169">
        <v>0</v>
      </c>
      <c r="AY640" s="169">
        <v>0</v>
      </c>
      <c r="AZ640" s="162">
        <v>0</v>
      </c>
      <c r="BA640" s="162">
        <v>0</v>
      </c>
      <c r="BB640" s="162">
        <v>0</v>
      </c>
      <c r="BC640" s="169">
        <v>0</v>
      </c>
      <c r="BD640" s="169">
        <v>0</v>
      </c>
      <c r="BE640" s="169">
        <v>0</v>
      </c>
      <c r="BF640" s="169">
        <v>0</v>
      </c>
      <c r="BG640" s="162">
        <v>0</v>
      </c>
      <c r="BH640" s="169">
        <v>0</v>
      </c>
      <c r="BI640" s="169">
        <v>0</v>
      </c>
      <c r="BJ640" s="169">
        <v>0</v>
      </c>
      <c r="BK640" s="162">
        <v>0</v>
      </c>
      <c r="BL640" s="169">
        <v>0</v>
      </c>
      <c r="BM640" s="169">
        <v>0</v>
      </c>
      <c r="BN640" s="169">
        <v>0</v>
      </c>
      <c r="BO640" s="169">
        <v>0</v>
      </c>
      <c r="BP640" s="169">
        <v>0</v>
      </c>
      <c r="BQ640" s="162">
        <v>0</v>
      </c>
      <c r="BR640" s="169">
        <v>0</v>
      </c>
      <c r="BS640" s="169">
        <v>0</v>
      </c>
      <c r="BT640" s="169">
        <v>26872</v>
      </c>
      <c r="BU640" s="161" t="s">
        <v>1240</v>
      </c>
      <c r="BV640" s="161" t="s">
        <v>1374</v>
      </c>
      <c r="BW640" s="161" t="s">
        <v>1180</v>
      </c>
      <c r="BX640" s="161" t="s">
        <v>1248</v>
      </c>
      <c r="BY640" s="161" t="s">
        <v>1895</v>
      </c>
      <c r="BZ640" s="161" t="s">
        <v>1248</v>
      </c>
      <c r="CA640" s="161" t="s">
        <v>1249</v>
      </c>
      <c r="CB640" s="161" t="s">
        <v>1248</v>
      </c>
      <c r="CC640" s="161" t="s">
        <v>1249</v>
      </c>
      <c r="CD640" s="220" t="s">
        <v>1896</v>
      </c>
      <c r="CE640" s="161" t="s">
        <v>1377</v>
      </c>
      <c r="CF640" s="161" t="s">
        <v>1896</v>
      </c>
      <c r="CG640" s="161" t="s">
        <v>1897</v>
      </c>
      <c r="CH640" s="161" t="s">
        <v>1898</v>
      </c>
      <c r="CK640" s="161" t="s">
        <v>1899</v>
      </c>
      <c r="CL640" s="161" t="s">
        <v>1900</v>
      </c>
    </row>
    <row r="641" spans="1:90" x14ac:dyDescent="0.25">
      <c r="A641" s="220">
        <v>3905</v>
      </c>
      <c r="B641" s="225" t="s">
        <v>1907</v>
      </c>
      <c r="C641" s="223" t="s">
        <v>1907</v>
      </c>
      <c r="D641" s="201" t="s">
        <v>1369</v>
      </c>
      <c r="E641" s="101" t="s">
        <v>2170</v>
      </c>
      <c r="F641" s="161" t="s">
        <v>1907</v>
      </c>
      <c r="G641" s="220" t="s">
        <v>505</v>
      </c>
      <c r="H641" s="220" t="s">
        <v>505</v>
      </c>
      <c r="I641" s="161" t="s">
        <v>1893</v>
      </c>
      <c r="J641" s="161" t="s">
        <v>504</v>
      </c>
      <c r="L641" t="s">
        <v>3096</v>
      </c>
      <c r="M641" t="s">
        <v>3097</v>
      </c>
      <c r="N641" t="s">
        <v>3098</v>
      </c>
      <c r="O641" s="161" t="s">
        <v>1894</v>
      </c>
      <c r="P641" s="169">
        <v>0</v>
      </c>
      <c r="Q641" s="190">
        <v>0</v>
      </c>
      <c r="R641" s="162">
        <v>0</v>
      </c>
      <c r="S641" s="190">
        <v>0</v>
      </c>
      <c r="T641" s="190">
        <v>0</v>
      </c>
      <c r="U641" s="190">
        <v>0</v>
      </c>
      <c r="V641" s="162">
        <v>0</v>
      </c>
      <c r="W641" s="162">
        <v>0</v>
      </c>
      <c r="X641" s="190">
        <v>0</v>
      </c>
      <c r="Y641" s="190">
        <v>0</v>
      </c>
      <c r="Z641" s="190">
        <v>0</v>
      </c>
      <c r="AA641" s="162">
        <v>0</v>
      </c>
      <c r="AB641" s="162">
        <v>0</v>
      </c>
      <c r="AC641" s="169">
        <v>0</v>
      </c>
      <c r="AD641" s="169">
        <v>0</v>
      </c>
      <c r="AE641" s="169">
        <v>0</v>
      </c>
      <c r="AF641" s="162">
        <v>0</v>
      </c>
      <c r="AG641" s="162">
        <v>0</v>
      </c>
      <c r="AH641" s="169">
        <v>0</v>
      </c>
      <c r="AI641" s="169">
        <v>0</v>
      </c>
      <c r="AJ641" s="169">
        <v>0</v>
      </c>
      <c r="AK641" s="169">
        <v>0</v>
      </c>
      <c r="AL641" s="162">
        <v>0</v>
      </c>
      <c r="AM641" s="162">
        <v>0</v>
      </c>
      <c r="AN641" s="162">
        <v>0</v>
      </c>
      <c r="AO641" s="224">
        <v>0</v>
      </c>
      <c r="AP641" s="169">
        <v>0</v>
      </c>
      <c r="AQ641" s="169">
        <v>0</v>
      </c>
      <c r="AR641" s="169">
        <v>0</v>
      </c>
      <c r="AS641" s="162">
        <v>0</v>
      </c>
      <c r="AT641" s="162">
        <v>0</v>
      </c>
      <c r="AU641" s="162">
        <v>0</v>
      </c>
      <c r="AV641" s="169">
        <v>0</v>
      </c>
      <c r="AW641" s="169">
        <v>0</v>
      </c>
      <c r="AX641" s="169">
        <v>0</v>
      </c>
      <c r="AY641" s="169">
        <v>0</v>
      </c>
      <c r="AZ641" s="162">
        <v>0</v>
      </c>
      <c r="BA641" s="162">
        <v>0</v>
      </c>
      <c r="BB641" s="162">
        <v>0</v>
      </c>
      <c r="BC641" s="169">
        <v>0</v>
      </c>
      <c r="BD641" s="169">
        <v>0</v>
      </c>
      <c r="BE641" s="169">
        <v>0</v>
      </c>
      <c r="BF641" s="169">
        <v>0</v>
      </c>
      <c r="BG641" s="162">
        <v>0</v>
      </c>
      <c r="BH641" s="169">
        <v>0</v>
      </c>
      <c r="BI641" s="169">
        <v>0</v>
      </c>
      <c r="BJ641" s="169">
        <v>0</v>
      </c>
      <c r="BK641" s="162">
        <v>0</v>
      </c>
      <c r="BL641" s="169">
        <v>0</v>
      </c>
      <c r="BM641" s="169">
        <v>0</v>
      </c>
      <c r="BN641" s="169">
        <v>0</v>
      </c>
      <c r="BO641" s="169">
        <v>0</v>
      </c>
      <c r="BP641" s="169">
        <v>0</v>
      </c>
      <c r="BQ641" s="162">
        <v>0</v>
      </c>
      <c r="BR641" s="169">
        <v>0</v>
      </c>
      <c r="BS641" s="169">
        <v>0</v>
      </c>
      <c r="BT641" s="169">
        <v>59174</v>
      </c>
      <c r="BU641" s="161" t="s">
        <v>1240</v>
      </c>
      <c r="BV641" s="161" t="s">
        <v>1374</v>
      </c>
      <c r="BW641" s="161" t="s">
        <v>1180</v>
      </c>
      <c r="BX641" s="161" t="s">
        <v>1248</v>
      </c>
      <c r="BY641" s="161" t="s">
        <v>1895</v>
      </c>
      <c r="BZ641" s="161" t="s">
        <v>1248</v>
      </c>
      <c r="CA641" s="161" t="s">
        <v>1249</v>
      </c>
      <c r="CB641" s="161" t="s">
        <v>1248</v>
      </c>
      <c r="CC641" s="161" t="s">
        <v>1249</v>
      </c>
      <c r="CD641" s="220" t="s">
        <v>1896</v>
      </c>
      <c r="CE641" s="161" t="s">
        <v>1377</v>
      </c>
      <c r="CF641" s="161" t="s">
        <v>1896</v>
      </c>
      <c r="CG641" s="161" t="s">
        <v>1897</v>
      </c>
      <c r="CH641" s="161" t="s">
        <v>1898</v>
      </c>
      <c r="CK641" s="161" t="s">
        <v>1899</v>
      </c>
      <c r="CL641" s="161" t="s">
        <v>1900</v>
      </c>
    </row>
    <row r="642" spans="1:90" x14ac:dyDescent="0.25">
      <c r="A642" s="227">
        <v>3907</v>
      </c>
      <c r="B642" s="228" t="s">
        <v>1910</v>
      </c>
      <c r="C642" s="229" t="s">
        <v>1910</v>
      </c>
      <c r="D642" s="201" t="s">
        <v>1369</v>
      </c>
      <c r="E642" s="101" t="s">
        <v>2170</v>
      </c>
      <c r="F642" s="161" t="s">
        <v>1910</v>
      </c>
      <c r="G642" s="227" t="s">
        <v>1911</v>
      </c>
      <c r="H642" s="227" t="s">
        <v>1911</v>
      </c>
      <c r="I642" s="161" t="s">
        <v>1893</v>
      </c>
      <c r="J642" s="161" t="s">
        <v>504</v>
      </c>
      <c r="L642" t="s">
        <v>3096</v>
      </c>
      <c r="M642" t="s">
        <v>3097</v>
      </c>
      <c r="N642" t="s">
        <v>3098</v>
      </c>
      <c r="O642" s="161" t="s">
        <v>1894</v>
      </c>
      <c r="P642" s="169">
        <v>0</v>
      </c>
      <c r="Q642" s="190">
        <v>0</v>
      </c>
      <c r="R642" s="162">
        <v>0</v>
      </c>
      <c r="S642" s="190">
        <v>0</v>
      </c>
      <c r="T642" s="190">
        <v>0</v>
      </c>
      <c r="U642" s="190">
        <v>0</v>
      </c>
      <c r="V642" s="162">
        <v>0</v>
      </c>
      <c r="W642" s="162">
        <v>0</v>
      </c>
      <c r="X642" s="190">
        <v>0</v>
      </c>
      <c r="Y642" s="190">
        <v>0</v>
      </c>
      <c r="Z642" s="190">
        <v>0</v>
      </c>
      <c r="AA642" s="162">
        <v>0</v>
      </c>
      <c r="AB642" s="162">
        <v>0</v>
      </c>
      <c r="AC642" s="169">
        <v>0</v>
      </c>
      <c r="AD642" s="169">
        <v>0</v>
      </c>
      <c r="AE642" s="169">
        <v>0</v>
      </c>
      <c r="AF642" s="162">
        <v>0</v>
      </c>
      <c r="AG642" s="162">
        <v>0</v>
      </c>
      <c r="AH642" s="169">
        <v>0</v>
      </c>
      <c r="AI642" s="169">
        <v>0</v>
      </c>
      <c r="AJ642" s="169">
        <v>0</v>
      </c>
      <c r="AK642" s="169">
        <v>0</v>
      </c>
      <c r="AL642" s="162">
        <v>0</v>
      </c>
      <c r="AM642" s="162">
        <v>0</v>
      </c>
      <c r="AN642" s="162">
        <v>0</v>
      </c>
      <c r="AO642" s="224">
        <v>0</v>
      </c>
      <c r="AP642" s="169">
        <v>0</v>
      </c>
      <c r="AQ642" s="169">
        <v>0</v>
      </c>
      <c r="AR642" s="169">
        <v>0</v>
      </c>
      <c r="AS642" s="162">
        <v>0</v>
      </c>
      <c r="AT642" s="162">
        <v>0</v>
      </c>
      <c r="AU642" s="162">
        <v>0</v>
      </c>
      <c r="AV642" s="169">
        <v>0</v>
      </c>
      <c r="AW642" s="169">
        <v>0</v>
      </c>
      <c r="AX642" s="169">
        <v>0</v>
      </c>
      <c r="AY642" s="169">
        <v>0</v>
      </c>
      <c r="AZ642" s="162">
        <v>0</v>
      </c>
      <c r="BA642" s="162">
        <v>0</v>
      </c>
      <c r="BB642" s="162">
        <v>0</v>
      </c>
      <c r="BC642" s="169">
        <v>0</v>
      </c>
      <c r="BD642" s="169">
        <v>0</v>
      </c>
      <c r="BE642" s="169">
        <v>0</v>
      </c>
      <c r="BF642" s="169">
        <v>0</v>
      </c>
      <c r="BG642" s="162">
        <v>0</v>
      </c>
      <c r="BH642" s="169">
        <v>0</v>
      </c>
      <c r="BI642" s="169">
        <v>0</v>
      </c>
      <c r="BJ642" s="169">
        <v>0</v>
      </c>
      <c r="BK642" s="162">
        <v>0</v>
      </c>
      <c r="BL642" s="169">
        <v>0</v>
      </c>
      <c r="BM642" s="169">
        <v>0</v>
      </c>
      <c r="BN642" s="169">
        <v>0</v>
      </c>
      <c r="BO642" s="169">
        <v>0</v>
      </c>
      <c r="BP642" s="169">
        <v>0</v>
      </c>
      <c r="BQ642" s="162">
        <v>0</v>
      </c>
      <c r="BR642" s="169">
        <v>0</v>
      </c>
      <c r="BS642" s="169">
        <v>0</v>
      </c>
      <c r="BT642" s="169">
        <v>66231</v>
      </c>
      <c r="BU642" s="161" t="s">
        <v>1240</v>
      </c>
      <c r="BV642" s="161" t="s">
        <v>1374</v>
      </c>
      <c r="BW642" s="161" t="s">
        <v>1180</v>
      </c>
      <c r="BX642" s="161" t="s">
        <v>1248</v>
      </c>
      <c r="BY642" s="161" t="s">
        <v>1895</v>
      </c>
      <c r="BZ642" s="161" t="s">
        <v>1248</v>
      </c>
      <c r="CA642" s="161" t="s">
        <v>1249</v>
      </c>
      <c r="CB642" s="161" t="s">
        <v>1248</v>
      </c>
      <c r="CC642" s="161" t="s">
        <v>1249</v>
      </c>
      <c r="CD642" s="220" t="s">
        <v>1896</v>
      </c>
      <c r="CE642" s="161" t="s">
        <v>1377</v>
      </c>
      <c r="CF642" s="161" t="s">
        <v>1896</v>
      </c>
      <c r="CG642" s="161" t="s">
        <v>1897</v>
      </c>
      <c r="CH642" s="161" t="s">
        <v>1898</v>
      </c>
      <c r="CK642" s="161" t="s">
        <v>1899</v>
      </c>
      <c r="CL642" s="161" t="s">
        <v>1900</v>
      </c>
    </row>
    <row r="643" spans="1:90" x14ac:dyDescent="0.25">
      <c r="A643" s="220">
        <v>3909</v>
      </c>
      <c r="B643" s="225" t="s">
        <v>1914</v>
      </c>
      <c r="C643" s="223" t="s">
        <v>1914</v>
      </c>
      <c r="D643" s="201" t="s">
        <v>1369</v>
      </c>
      <c r="E643" s="101" t="s">
        <v>2170</v>
      </c>
      <c r="F643" s="161" t="s">
        <v>1914</v>
      </c>
      <c r="G643" s="220" t="s">
        <v>1915</v>
      </c>
      <c r="H643" s="220" t="s">
        <v>1915</v>
      </c>
      <c r="I643" s="161" t="s">
        <v>1893</v>
      </c>
      <c r="J643" s="161" t="s">
        <v>504</v>
      </c>
      <c r="L643" t="s">
        <v>3096</v>
      </c>
      <c r="M643" t="s">
        <v>3097</v>
      </c>
      <c r="N643" t="s">
        <v>3098</v>
      </c>
      <c r="O643" s="161" t="s">
        <v>1894</v>
      </c>
      <c r="P643" s="169">
        <v>0</v>
      </c>
      <c r="Q643" s="190">
        <v>0</v>
      </c>
      <c r="R643" s="162">
        <v>0</v>
      </c>
      <c r="S643" s="190">
        <v>0</v>
      </c>
      <c r="T643" s="190">
        <v>0</v>
      </c>
      <c r="U643" s="190">
        <v>0</v>
      </c>
      <c r="V643" s="162">
        <v>0</v>
      </c>
      <c r="W643" s="162">
        <v>0</v>
      </c>
      <c r="X643" s="190">
        <v>0</v>
      </c>
      <c r="Y643" s="190">
        <v>0</v>
      </c>
      <c r="Z643" s="190">
        <v>0</v>
      </c>
      <c r="AA643" s="162">
        <v>0</v>
      </c>
      <c r="AB643" s="162">
        <v>0</v>
      </c>
      <c r="AC643" s="169">
        <v>0</v>
      </c>
      <c r="AD643" s="169">
        <v>0</v>
      </c>
      <c r="AE643" s="169">
        <v>0</v>
      </c>
      <c r="AF643" s="162">
        <v>0</v>
      </c>
      <c r="AG643" s="162">
        <v>0</v>
      </c>
      <c r="AH643" s="169">
        <v>0</v>
      </c>
      <c r="AI643" s="169">
        <v>0</v>
      </c>
      <c r="AJ643" s="169">
        <v>0</v>
      </c>
      <c r="AK643" s="169">
        <v>0</v>
      </c>
      <c r="AL643" s="162">
        <v>0</v>
      </c>
      <c r="AM643" s="162">
        <v>0</v>
      </c>
      <c r="AN643" s="162">
        <v>0</v>
      </c>
      <c r="AO643" s="224">
        <v>0</v>
      </c>
      <c r="AP643" s="169">
        <v>0</v>
      </c>
      <c r="AQ643" s="169">
        <v>0</v>
      </c>
      <c r="AR643" s="169">
        <v>0</v>
      </c>
      <c r="AS643" s="162">
        <v>0</v>
      </c>
      <c r="AT643" s="162">
        <v>0</v>
      </c>
      <c r="AU643" s="162">
        <v>0</v>
      </c>
      <c r="AV643" s="169">
        <v>0</v>
      </c>
      <c r="AW643" s="169">
        <v>0</v>
      </c>
      <c r="AX643" s="169">
        <v>0</v>
      </c>
      <c r="AY643" s="169">
        <v>0</v>
      </c>
      <c r="AZ643" s="162">
        <v>0</v>
      </c>
      <c r="BA643" s="162">
        <v>0</v>
      </c>
      <c r="BB643" s="162">
        <v>0</v>
      </c>
      <c r="BC643" s="169">
        <v>0</v>
      </c>
      <c r="BD643" s="169">
        <v>0</v>
      </c>
      <c r="BE643" s="169">
        <v>0</v>
      </c>
      <c r="BF643" s="169">
        <v>0</v>
      </c>
      <c r="BG643" s="162">
        <v>0</v>
      </c>
      <c r="BH643" s="169">
        <v>0</v>
      </c>
      <c r="BI643" s="169">
        <v>0</v>
      </c>
      <c r="BJ643" s="169">
        <v>0</v>
      </c>
      <c r="BK643" s="162">
        <v>0</v>
      </c>
      <c r="BL643" s="169">
        <v>0</v>
      </c>
      <c r="BM643" s="169">
        <v>0</v>
      </c>
      <c r="BN643" s="169">
        <v>0</v>
      </c>
      <c r="BO643" s="169">
        <v>0</v>
      </c>
      <c r="BP643" s="169">
        <v>0</v>
      </c>
      <c r="BQ643" s="162">
        <v>0</v>
      </c>
      <c r="BR643" s="169">
        <v>0</v>
      </c>
      <c r="BS643" s="169">
        <v>0</v>
      </c>
      <c r="BT643" s="169">
        <v>48715</v>
      </c>
      <c r="BU643" s="161" t="s">
        <v>1240</v>
      </c>
      <c r="BV643" s="161" t="s">
        <v>1374</v>
      </c>
      <c r="BW643" s="161" t="s">
        <v>1180</v>
      </c>
      <c r="BX643" s="161" t="s">
        <v>1248</v>
      </c>
      <c r="BY643" s="161" t="s">
        <v>1895</v>
      </c>
      <c r="BZ643" s="161" t="s">
        <v>1248</v>
      </c>
      <c r="CA643" s="161" t="s">
        <v>1249</v>
      </c>
      <c r="CB643" s="161" t="s">
        <v>1248</v>
      </c>
      <c r="CC643" s="161" t="s">
        <v>1249</v>
      </c>
      <c r="CD643" s="220" t="s">
        <v>1896</v>
      </c>
      <c r="CE643" s="161" t="s">
        <v>1377</v>
      </c>
      <c r="CF643" s="161" t="s">
        <v>1896</v>
      </c>
      <c r="CG643" s="161" t="s">
        <v>1897</v>
      </c>
      <c r="CH643" s="161" t="s">
        <v>1898</v>
      </c>
      <c r="CK643" s="161" t="s">
        <v>1899</v>
      </c>
      <c r="CL643" s="161" t="s">
        <v>1900</v>
      </c>
    </row>
    <row r="644" spans="1:90" x14ac:dyDescent="0.25">
      <c r="A644" s="227">
        <v>3911</v>
      </c>
      <c r="B644" s="228" t="s">
        <v>1942</v>
      </c>
      <c r="C644" s="229" t="s">
        <v>1942</v>
      </c>
      <c r="D644" s="201" t="s">
        <v>1369</v>
      </c>
      <c r="E644" s="101" t="s">
        <v>2170</v>
      </c>
      <c r="F644" s="161" t="s">
        <v>1942</v>
      </c>
      <c r="G644" s="227" t="s">
        <v>1943</v>
      </c>
      <c r="H644" s="227" t="s">
        <v>1943</v>
      </c>
      <c r="I644" s="161" t="s">
        <v>1893</v>
      </c>
      <c r="J644" s="161" t="s">
        <v>504</v>
      </c>
      <c r="L644" t="s">
        <v>3096</v>
      </c>
      <c r="M644" t="s">
        <v>3097</v>
      </c>
      <c r="N644" t="s">
        <v>3098</v>
      </c>
      <c r="O644" s="161" t="s">
        <v>1894</v>
      </c>
      <c r="P644" s="169">
        <v>0</v>
      </c>
      <c r="Q644" s="190">
        <v>0</v>
      </c>
      <c r="R644" s="162">
        <v>0</v>
      </c>
      <c r="S644" s="190">
        <v>0</v>
      </c>
      <c r="T644" s="190">
        <v>0</v>
      </c>
      <c r="U644" s="190">
        <v>0</v>
      </c>
      <c r="V644" s="162">
        <v>0</v>
      </c>
      <c r="W644" s="162">
        <v>0</v>
      </c>
      <c r="X644" s="190">
        <v>0</v>
      </c>
      <c r="Y644" s="190">
        <v>0</v>
      </c>
      <c r="Z644" s="190">
        <v>0</v>
      </c>
      <c r="AA644" s="162">
        <v>0</v>
      </c>
      <c r="AB644" s="162">
        <v>0</v>
      </c>
      <c r="AC644" s="169">
        <v>0</v>
      </c>
      <c r="AD644" s="169">
        <v>0</v>
      </c>
      <c r="AE644" s="169">
        <v>0</v>
      </c>
      <c r="AF644" s="162">
        <v>0</v>
      </c>
      <c r="AG644" s="162">
        <v>0</v>
      </c>
      <c r="AH644" s="169">
        <v>0</v>
      </c>
      <c r="AI644" s="169">
        <v>0</v>
      </c>
      <c r="AJ644" s="169">
        <v>0</v>
      </c>
      <c r="AK644" s="169">
        <v>0</v>
      </c>
      <c r="AL644" s="162">
        <v>0</v>
      </c>
      <c r="AM644" s="162">
        <v>0</v>
      </c>
      <c r="AN644" s="162">
        <v>0</v>
      </c>
      <c r="AO644" s="224">
        <v>0</v>
      </c>
      <c r="AP644" s="169">
        <v>0</v>
      </c>
      <c r="AQ644" s="169">
        <v>0</v>
      </c>
      <c r="AR644" s="169">
        <v>0</v>
      </c>
      <c r="AS644" s="162">
        <v>0</v>
      </c>
      <c r="AT644" s="162">
        <v>0</v>
      </c>
      <c r="AU644" s="162">
        <v>0</v>
      </c>
      <c r="AV644" s="169">
        <v>0</v>
      </c>
      <c r="AW644" s="169">
        <v>0</v>
      </c>
      <c r="AX644" s="169">
        <v>0</v>
      </c>
      <c r="AY644" s="169">
        <v>0</v>
      </c>
      <c r="AZ644" s="162">
        <v>0</v>
      </c>
      <c r="BA644" s="162">
        <v>0</v>
      </c>
      <c r="BB644" s="162">
        <v>0</v>
      </c>
      <c r="BC644" s="169">
        <v>0</v>
      </c>
      <c r="BD644" s="169">
        <v>0</v>
      </c>
      <c r="BE644" s="169">
        <v>0</v>
      </c>
      <c r="BF644" s="169">
        <v>0</v>
      </c>
      <c r="BG644" s="162">
        <v>0</v>
      </c>
      <c r="BH644" s="169">
        <v>0</v>
      </c>
      <c r="BI644" s="169">
        <v>0</v>
      </c>
      <c r="BJ644" s="169">
        <v>0</v>
      </c>
      <c r="BK644" s="162">
        <v>0</v>
      </c>
      <c r="BL644" s="169">
        <v>0</v>
      </c>
      <c r="BM644" s="169">
        <v>0</v>
      </c>
      <c r="BN644" s="169">
        <v>0</v>
      </c>
      <c r="BO644" s="169">
        <v>0</v>
      </c>
      <c r="BP644" s="169">
        <v>0</v>
      </c>
      <c r="BQ644" s="162">
        <v>0</v>
      </c>
      <c r="BR644" s="169">
        <v>0</v>
      </c>
      <c r="BS644" s="169">
        <v>0</v>
      </c>
      <c r="BT644" s="169">
        <v>27501</v>
      </c>
      <c r="BU644" s="161" t="s">
        <v>1240</v>
      </c>
      <c r="BV644" s="161" t="s">
        <v>1374</v>
      </c>
      <c r="BW644" s="161" t="s">
        <v>1180</v>
      </c>
      <c r="BX644" s="161" t="s">
        <v>1248</v>
      </c>
      <c r="BY644" s="161" t="s">
        <v>1895</v>
      </c>
      <c r="BZ644" s="161" t="s">
        <v>1248</v>
      </c>
      <c r="CA644" s="161" t="s">
        <v>1249</v>
      </c>
      <c r="CB644" s="161" t="s">
        <v>1248</v>
      </c>
      <c r="CC644" s="161" t="s">
        <v>1249</v>
      </c>
      <c r="CD644" s="220" t="s">
        <v>1896</v>
      </c>
      <c r="CE644" s="161" t="s">
        <v>1377</v>
      </c>
      <c r="CF644" s="161" t="s">
        <v>1896</v>
      </c>
      <c r="CG644" s="161" t="s">
        <v>1897</v>
      </c>
      <c r="CH644" s="161" t="s">
        <v>1898</v>
      </c>
      <c r="CK644" s="161" t="s">
        <v>1899</v>
      </c>
      <c r="CL644" s="161" t="s">
        <v>1900</v>
      </c>
    </row>
    <row r="645" spans="1:90" x14ac:dyDescent="0.25">
      <c r="A645" s="220">
        <v>4001</v>
      </c>
      <c r="B645" s="225" t="s">
        <v>1955</v>
      </c>
      <c r="C645" s="223" t="s">
        <v>1955</v>
      </c>
      <c r="D645" s="201" t="s">
        <v>1369</v>
      </c>
      <c r="E645" s="101" t="s">
        <v>2170</v>
      </c>
      <c r="F645" s="161" t="s">
        <v>1955</v>
      </c>
      <c r="G645" s="220" t="s">
        <v>1956</v>
      </c>
      <c r="H645" s="220" t="s">
        <v>1956</v>
      </c>
      <c r="I645" s="161" t="s">
        <v>1957</v>
      </c>
      <c r="J645" s="161" t="s">
        <v>1958</v>
      </c>
      <c r="K645" s="161" t="s">
        <v>1959</v>
      </c>
      <c r="L645" t="s">
        <v>3104</v>
      </c>
      <c r="M645" t="s">
        <v>3097</v>
      </c>
      <c r="N645" t="s">
        <v>3098</v>
      </c>
      <c r="O645" s="161" t="s">
        <v>1960</v>
      </c>
      <c r="P645" s="169">
        <v>0</v>
      </c>
      <c r="Q645" s="190">
        <v>0</v>
      </c>
      <c r="R645" s="162">
        <v>0</v>
      </c>
      <c r="S645" s="190">
        <v>0</v>
      </c>
      <c r="T645" s="190">
        <v>0</v>
      </c>
      <c r="U645" s="190">
        <v>0</v>
      </c>
      <c r="V645" s="162">
        <v>0</v>
      </c>
      <c r="W645" s="162">
        <v>0</v>
      </c>
      <c r="X645" s="190">
        <v>0</v>
      </c>
      <c r="Y645" s="190">
        <v>0</v>
      </c>
      <c r="Z645" s="190">
        <v>0</v>
      </c>
      <c r="AA645" s="162">
        <v>0</v>
      </c>
      <c r="AB645" s="162">
        <v>0</v>
      </c>
      <c r="AC645" s="169">
        <v>0</v>
      </c>
      <c r="AD645" s="169">
        <v>0</v>
      </c>
      <c r="AE645" s="169">
        <v>0</v>
      </c>
      <c r="AF645" s="162">
        <v>0</v>
      </c>
      <c r="AG645" s="162">
        <v>0</v>
      </c>
      <c r="AH645" s="169">
        <v>0</v>
      </c>
      <c r="AI645" s="169">
        <v>0</v>
      </c>
      <c r="AJ645" s="169">
        <v>0</v>
      </c>
      <c r="AK645" s="169">
        <v>0</v>
      </c>
      <c r="AL645" s="162">
        <v>0</v>
      </c>
      <c r="AM645" s="162">
        <v>0</v>
      </c>
      <c r="AN645" s="162">
        <v>0</v>
      </c>
      <c r="AO645" s="224">
        <v>0</v>
      </c>
      <c r="AP645" s="169">
        <v>0</v>
      </c>
      <c r="AQ645" s="169">
        <v>0</v>
      </c>
      <c r="AR645" s="169">
        <v>0</v>
      </c>
      <c r="AS645" s="162">
        <v>0</v>
      </c>
      <c r="AT645" s="162">
        <v>0</v>
      </c>
      <c r="AU645" s="162">
        <v>0</v>
      </c>
      <c r="AV645" s="169">
        <v>0</v>
      </c>
      <c r="AW645" s="169">
        <v>0</v>
      </c>
      <c r="AX645" s="169">
        <v>0</v>
      </c>
      <c r="AY645" s="169">
        <v>0</v>
      </c>
      <c r="AZ645" s="162">
        <v>0</v>
      </c>
      <c r="BA645" s="162">
        <v>0</v>
      </c>
      <c r="BB645" s="162">
        <v>0</v>
      </c>
      <c r="BC645" s="169">
        <v>0</v>
      </c>
      <c r="BD645" s="169">
        <v>0</v>
      </c>
      <c r="BE645" s="169">
        <v>0</v>
      </c>
      <c r="BF645" s="169">
        <v>0</v>
      </c>
      <c r="BG645" s="162">
        <v>0</v>
      </c>
      <c r="BH645" s="169">
        <v>0</v>
      </c>
      <c r="BI645" s="169">
        <v>0</v>
      </c>
      <c r="BJ645" s="169">
        <v>0</v>
      </c>
      <c r="BK645" s="162">
        <v>0</v>
      </c>
      <c r="BL645" s="169">
        <v>0</v>
      </c>
      <c r="BM645" s="169">
        <v>0</v>
      </c>
      <c r="BN645" s="169">
        <v>0</v>
      </c>
      <c r="BO645" s="169">
        <v>0</v>
      </c>
      <c r="BP645" s="169">
        <v>0</v>
      </c>
      <c r="BQ645" s="162">
        <v>0</v>
      </c>
      <c r="BR645" s="169">
        <v>0</v>
      </c>
      <c r="BS645" s="169">
        <v>0</v>
      </c>
      <c r="BT645" s="169">
        <v>37193</v>
      </c>
      <c r="BU645" s="161" t="s">
        <v>1240</v>
      </c>
      <c r="BV645" s="161" t="s">
        <v>1374</v>
      </c>
      <c r="BW645" s="161" t="s">
        <v>1180</v>
      </c>
      <c r="BX645" s="161" t="s">
        <v>1253</v>
      </c>
      <c r="BY645" s="161" t="s">
        <v>1961</v>
      </c>
      <c r="BZ645" s="161" t="s">
        <v>1253</v>
      </c>
      <c r="CA645" s="161" t="s">
        <v>1254</v>
      </c>
      <c r="CB645" s="161" t="s">
        <v>1253</v>
      </c>
      <c r="CC645" s="161" t="s">
        <v>1254</v>
      </c>
      <c r="CD645" s="220" t="s">
        <v>1962</v>
      </c>
      <c r="CE645" s="161" t="s">
        <v>1377</v>
      </c>
      <c r="CF645" s="161" t="s">
        <v>1963</v>
      </c>
      <c r="CG645" s="161" t="s">
        <v>1964</v>
      </c>
      <c r="CH645" s="161" t="s">
        <v>1965</v>
      </c>
      <c r="CK645" s="161" t="s">
        <v>1966</v>
      </c>
      <c r="CL645" s="161" t="s">
        <v>1967</v>
      </c>
    </row>
    <row r="646" spans="1:90" x14ac:dyDescent="0.25">
      <c r="A646" s="227">
        <v>4003</v>
      </c>
      <c r="B646" s="228" t="s">
        <v>1970</v>
      </c>
      <c r="C646" s="229" t="s">
        <v>1970</v>
      </c>
      <c r="D646" s="201" t="s">
        <v>1369</v>
      </c>
      <c r="E646" s="101" t="s">
        <v>2170</v>
      </c>
      <c r="F646" s="161" t="s">
        <v>1970</v>
      </c>
      <c r="G646" s="227" t="s">
        <v>508</v>
      </c>
      <c r="H646" s="227" t="s">
        <v>508</v>
      </c>
      <c r="I646" s="161" t="s">
        <v>1957</v>
      </c>
      <c r="J646" s="161" t="s">
        <v>1958</v>
      </c>
      <c r="K646" s="161" t="s">
        <v>1971</v>
      </c>
      <c r="L646" t="s">
        <v>3104</v>
      </c>
      <c r="M646" t="s">
        <v>3097</v>
      </c>
      <c r="N646" t="s">
        <v>3098</v>
      </c>
      <c r="O646" s="161" t="s">
        <v>1960</v>
      </c>
      <c r="P646" s="169">
        <v>0</v>
      </c>
      <c r="Q646" s="190">
        <v>0</v>
      </c>
      <c r="R646" s="162">
        <v>0</v>
      </c>
      <c r="S646" s="190">
        <v>0</v>
      </c>
      <c r="T646" s="190">
        <v>0</v>
      </c>
      <c r="U646" s="190">
        <v>0</v>
      </c>
      <c r="V646" s="162">
        <v>0</v>
      </c>
      <c r="W646" s="162">
        <v>0</v>
      </c>
      <c r="X646" s="190">
        <v>0</v>
      </c>
      <c r="Y646" s="190">
        <v>0</v>
      </c>
      <c r="Z646" s="190">
        <v>0</v>
      </c>
      <c r="AA646" s="162">
        <v>0</v>
      </c>
      <c r="AB646" s="162">
        <v>0</v>
      </c>
      <c r="AC646" s="169">
        <v>0</v>
      </c>
      <c r="AD646" s="169">
        <v>0</v>
      </c>
      <c r="AE646" s="169">
        <v>0</v>
      </c>
      <c r="AF646" s="162">
        <v>0</v>
      </c>
      <c r="AG646" s="162">
        <v>0</v>
      </c>
      <c r="AH646" s="169">
        <v>0</v>
      </c>
      <c r="AI646" s="169">
        <v>0</v>
      </c>
      <c r="AJ646" s="169">
        <v>0</v>
      </c>
      <c r="AK646" s="169">
        <v>0</v>
      </c>
      <c r="AL646" s="162">
        <v>0</v>
      </c>
      <c r="AM646" s="162">
        <v>0</v>
      </c>
      <c r="AN646" s="162">
        <v>0</v>
      </c>
      <c r="AO646" s="224">
        <v>0</v>
      </c>
      <c r="AP646" s="169">
        <v>0</v>
      </c>
      <c r="AQ646" s="169">
        <v>0</v>
      </c>
      <c r="AR646" s="169">
        <v>0</v>
      </c>
      <c r="AS646" s="162">
        <v>0</v>
      </c>
      <c r="AT646" s="162">
        <v>0</v>
      </c>
      <c r="AU646" s="162">
        <v>0</v>
      </c>
      <c r="AV646" s="169">
        <v>0</v>
      </c>
      <c r="AW646" s="169">
        <v>0</v>
      </c>
      <c r="AX646" s="169">
        <v>0</v>
      </c>
      <c r="AY646" s="169">
        <v>0</v>
      </c>
      <c r="AZ646" s="162">
        <v>0</v>
      </c>
      <c r="BA646" s="162">
        <v>0</v>
      </c>
      <c r="BB646" s="162">
        <v>0</v>
      </c>
      <c r="BC646" s="169">
        <v>0</v>
      </c>
      <c r="BD646" s="169">
        <v>0</v>
      </c>
      <c r="BE646" s="169">
        <v>0</v>
      </c>
      <c r="BF646" s="169">
        <v>0</v>
      </c>
      <c r="BG646" s="162">
        <v>0</v>
      </c>
      <c r="BH646" s="169">
        <v>0</v>
      </c>
      <c r="BI646" s="169">
        <v>0</v>
      </c>
      <c r="BJ646" s="169">
        <v>0</v>
      </c>
      <c r="BK646" s="162">
        <v>0</v>
      </c>
      <c r="BL646" s="169">
        <v>0</v>
      </c>
      <c r="BM646" s="169">
        <v>0</v>
      </c>
      <c r="BN646" s="169">
        <v>0</v>
      </c>
      <c r="BO646" s="169">
        <v>0</v>
      </c>
      <c r="BP646" s="169">
        <v>0</v>
      </c>
      <c r="BQ646" s="162">
        <v>0</v>
      </c>
      <c r="BR646" s="169">
        <v>0</v>
      </c>
      <c r="BS646" s="169">
        <v>0</v>
      </c>
      <c r="BT646" s="169">
        <v>56619</v>
      </c>
      <c r="BU646" s="161" t="s">
        <v>1240</v>
      </c>
      <c r="BV646" s="161" t="s">
        <v>1374</v>
      </c>
      <c r="BW646" s="161" t="s">
        <v>1180</v>
      </c>
      <c r="BX646" s="161" t="s">
        <v>1253</v>
      </c>
      <c r="BY646" s="161" t="s">
        <v>1961</v>
      </c>
      <c r="BZ646" s="161" t="s">
        <v>1253</v>
      </c>
      <c r="CA646" s="161" t="s">
        <v>1254</v>
      </c>
      <c r="CB646" s="161" t="s">
        <v>1253</v>
      </c>
      <c r="CC646" s="161" t="s">
        <v>1254</v>
      </c>
      <c r="CD646" s="220" t="s">
        <v>1962</v>
      </c>
      <c r="CE646" s="161" t="s">
        <v>1377</v>
      </c>
      <c r="CF646" s="161" t="s">
        <v>1963</v>
      </c>
      <c r="CG646" s="161" t="s">
        <v>1964</v>
      </c>
      <c r="CH646" s="161" t="s">
        <v>1965</v>
      </c>
      <c r="CK646" s="161" t="s">
        <v>1966</v>
      </c>
      <c r="CL646" s="161" t="s">
        <v>1967</v>
      </c>
    </row>
    <row r="647" spans="1:90" x14ac:dyDescent="0.25">
      <c r="A647" s="220">
        <v>4005</v>
      </c>
      <c r="B647" s="225" t="s">
        <v>1974</v>
      </c>
      <c r="C647" s="223" t="s">
        <v>1974</v>
      </c>
      <c r="D647" s="201" t="s">
        <v>1369</v>
      </c>
      <c r="E647" s="101" t="s">
        <v>2170</v>
      </c>
      <c r="F647" s="161" t="s">
        <v>1974</v>
      </c>
      <c r="G647" s="220" t="s">
        <v>1975</v>
      </c>
      <c r="H647" s="220" t="s">
        <v>1975</v>
      </c>
      <c r="I647" s="161" t="s">
        <v>1976</v>
      </c>
      <c r="J647" s="161" t="s">
        <v>1977</v>
      </c>
      <c r="K647" s="161" t="s">
        <v>1978</v>
      </c>
      <c r="L647" t="s">
        <v>3104</v>
      </c>
      <c r="M647" t="s">
        <v>3097</v>
      </c>
      <c r="N647" t="s">
        <v>3098</v>
      </c>
      <c r="O647" s="161" t="s">
        <v>1960</v>
      </c>
      <c r="P647" s="169">
        <v>0</v>
      </c>
      <c r="Q647" s="190">
        <v>0</v>
      </c>
      <c r="R647" s="162">
        <v>0</v>
      </c>
      <c r="S647" s="190">
        <v>0</v>
      </c>
      <c r="T647" s="190">
        <v>0</v>
      </c>
      <c r="U647" s="190">
        <v>0</v>
      </c>
      <c r="V647" s="162">
        <v>0</v>
      </c>
      <c r="W647" s="162">
        <v>0</v>
      </c>
      <c r="X647" s="190">
        <v>0</v>
      </c>
      <c r="Y647" s="190">
        <v>0</v>
      </c>
      <c r="Z647" s="190">
        <v>0</v>
      </c>
      <c r="AA647" s="162">
        <v>0</v>
      </c>
      <c r="AB647" s="162">
        <v>0</v>
      </c>
      <c r="AC647" s="169">
        <v>0</v>
      </c>
      <c r="AD647" s="169">
        <v>0</v>
      </c>
      <c r="AE647" s="169">
        <v>0</v>
      </c>
      <c r="AF647" s="162">
        <v>0</v>
      </c>
      <c r="AG647" s="162">
        <v>0</v>
      </c>
      <c r="AH647" s="169">
        <v>0</v>
      </c>
      <c r="AI647" s="169">
        <v>0</v>
      </c>
      <c r="AJ647" s="169">
        <v>0</v>
      </c>
      <c r="AK647" s="169">
        <v>0</v>
      </c>
      <c r="AL647" s="162">
        <v>0</v>
      </c>
      <c r="AM647" s="162">
        <v>0</v>
      </c>
      <c r="AN647" s="162">
        <v>0</v>
      </c>
      <c r="AO647" s="224">
        <v>0</v>
      </c>
      <c r="AP647" s="169">
        <v>0</v>
      </c>
      <c r="AQ647" s="169">
        <v>0</v>
      </c>
      <c r="AR647" s="169">
        <v>0</v>
      </c>
      <c r="AS647" s="162">
        <v>0</v>
      </c>
      <c r="AT647" s="162">
        <v>0</v>
      </c>
      <c r="AU647" s="162">
        <v>0</v>
      </c>
      <c r="AV647" s="169">
        <v>0</v>
      </c>
      <c r="AW647" s="169">
        <v>0</v>
      </c>
      <c r="AX647" s="169">
        <v>0</v>
      </c>
      <c r="AY647" s="169">
        <v>0</v>
      </c>
      <c r="AZ647" s="162">
        <v>0</v>
      </c>
      <c r="BA647" s="162">
        <v>0</v>
      </c>
      <c r="BB647" s="162">
        <v>0</v>
      </c>
      <c r="BC647" s="169">
        <v>0</v>
      </c>
      <c r="BD647" s="169">
        <v>0</v>
      </c>
      <c r="BE647" s="169">
        <v>0</v>
      </c>
      <c r="BF647" s="169">
        <v>0</v>
      </c>
      <c r="BG647" s="162">
        <v>0</v>
      </c>
      <c r="BH647" s="169">
        <v>0</v>
      </c>
      <c r="BI647" s="169">
        <v>0</v>
      </c>
      <c r="BJ647" s="169">
        <v>0</v>
      </c>
      <c r="BK647" s="162">
        <v>0</v>
      </c>
      <c r="BL647" s="169">
        <v>0</v>
      </c>
      <c r="BM647" s="169">
        <v>0</v>
      </c>
      <c r="BN647" s="169">
        <v>0</v>
      </c>
      <c r="BO647" s="169">
        <v>0</v>
      </c>
      <c r="BP647" s="169">
        <v>0</v>
      </c>
      <c r="BQ647" s="162">
        <v>0</v>
      </c>
      <c r="BR647" s="169">
        <v>0</v>
      </c>
      <c r="BS647" s="169">
        <v>0</v>
      </c>
      <c r="BT647" s="169">
        <v>13266</v>
      </c>
      <c r="BU647" s="161" t="s">
        <v>1240</v>
      </c>
      <c r="BV647" s="161" t="s">
        <v>1374</v>
      </c>
      <c r="BW647" s="161" t="s">
        <v>1180</v>
      </c>
      <c r="BX647" s="161" t="s">
        <v>1253</v>
      </c>
      <c r="BY647" s="161" t="s">
        <v>1961</v>
      </c>
      <c r="BZ647" s="161" t="s">
        <v>1253</v>
      </c>
      <c r="CA647" s="161" t="s">
        <v>1254</v>
      </c>
      <c r="CB647" s="161" t="s">
        <v>1253</v>
      </c>
      <c r="CC647" s="161" t="s">
        <v>1254</v>
      </c>
      <c r="CD647" s="220" t="s">
        <v>1962</v>
      </c>
      <c r="CE647" s="161" t="s">
        <v>1979</v>
      </c>
      <c r="CF647" s="161" t="s">
        <v>1979</v>
      </c>
      <c r="CG647" s="161" t="s">
        <v>1980</v>
      </c>
      <c r="CH647" s="161" t="s">
        <v>1981</v>
      </c>
      <c r="CK647" s="161" t="s">
        <v>1966</v>
      </c>
      <c r="CL647" s="161" t="s">
        <v>1967</v>
      </c>
    </row>
    <row r="648" spans="1:90" x14ac:dyDescent="0.25">
      <c r="A648" s="227">
        <v>4010</v>
      </c>
      <c r="B648" s="228" t="s">
        <v>1984</v>
      </c>
      <c r="C648" s="229" t="s">
        <v>1984</v>
      </c>
      <c r="D648" s="201" t="s">
        <v>1369</v>
      </c>
      <c r="E648" s="101" t="s">
        <v>2170</v>
      </c>
      <c r="F648" s="161" t="s">
        <v>1984</v>
      </c>
      <c r="G648" s="227" t="s">
        <v>1985</v>
      </c>
      <c r="H648" s="227" t="s">
        <v>1985</v>
      </c>
      <c r="I648" s="161" t="s">
        <v>1957</v>
      </c>
      <c r="J648" s="161" t="s">
        <v>1958</v>
      </c>
      <c r="K648" s="161" t="s">
        <v>1971</v>
      </c>
      <c r="L648" t="s">
        <v>3104</v>
      </c>
      <c r="M648" t="s">
        <v>3097</v>
      </c>
      <c r="N648" t="s">
        <v>3098</v>
      </c>
      <c r="O648" s="161" t="s">
        <v>1960</v>
      </c>
      <c r="P648" s="169">
        <v>0</v>
      </c>
      <c r="Q648" s="190">
        <v>0</v>
      </c>
      <c r="R648" s="162">
        <v>0</v>
      </c>
      <c r="S648" s="190">
        <v>0</v>
      </c>
      <c r="T648" s="190">
        <v>0</v>
      </c>
      <c r="U648" s="190">
        <v>0</v>
      </c>
      <c r="V648" s="162">
        <v>0</v>
      </c>
      <c r="W648" s="162">
        <v>0</v>
      </c>
      <c r="X648" s="190">
        <v>0</v>
      </c>
      <c r="Y648" s="190">
        <v>0</v>
      </c>
      <c r="Z648" s="190">
        <v>0</v>
      </c>
      <c r="AA648" s="162">
        <v>0</v>
      </c>
      <c r="AB648" s="162">
        <v>0</v>
      </c>
      <c r="AC648" s="169">
        <v>0</v>
      </c>
      <c r="AD648" s="169">
        <v>0</v>
      </c>
      <c r="AE648" s="169">
        <v>0</v>
      </c>
      <c r="AF648" s="162">
        <v>0</v>
      </c>
      <c r="AG648" s="162">
        <v>0</v>
      </c>
      <c r="AH648" s="169">
        <v>0</v>
      </c>
      <c r="AI648" s="169">
        <v>0</v>
      </c>
      <c r="AJ648" s="169">
        <v>0</v>
      </c>
      <c r="AK648" s="169">
        <v>0</v>
      </c>
      <c r="AL648" s="162">
        <v>0</v>
      </c>
      <c r="AM648" s="162">
        <v>0</v>
      </c>
      <c r="AN648" s="162">
        <v>0</v>
      </c>
      <c r="AO648" s="224">
        <v>0</v>
      </c>
      <c r="AP648" s="169">
        <v>0</v>
      </c>
      <c r="AQ648" s="169">
        <v>0</v>
      </c>
      <c r="AR648" s="169">
        <v>0</v>
      </c>
      <c r="AS648" s="162">
        <v>0</v>
      </c>
      <c r="AT648" s="162">
        <v>0</v>
      </c>
      <c r="AU648" s="162">
        <v>0</v>
      </c>
      <c r="AV648" s="169">
        <v>0</v>
      </c>
      <c r="AW648" s="169">
        <v>0</v>
      </c>
      <c r="AX648" s="169">
        <v>0</v>
      </c>
      <c r="AY648" s="169">
        <v>0</v>
      </c>
      <c r="AZ648" s="162">
        <v>0</v>
      </c>
      <c r="BA648" s="162">
        <v>0</v>
      </c>
      <c r="BB648" s="162">
        <v>0</v>
      </c>
      <c r="BC648" s="169">
        <v>0</v>
      </c>
      <c r="BD648" s="169">
        <v>0</v>
      </c>
      <c r="BE648" s="169">
        <v>0</v>
      </c>
      <c r="BF648" s="169">
        <v>0</v>
      </c>
      <c r="BG648" s="162">
        <v>0</v>
      </c>
      <c r="BH648" s="169">
        <v>0</v>
      </c>
      <c r="BI648" s="169">
        <v>0</v>
      </c>
      <c r="BJ648" s="169">
        <v>0</v>
      </c>
      <c r="BK648" s="162">
        <v>0</v>
      </c>
      <c r="BL648" s="169">
        <v>0</v>
      </c>
      <c r="BM648" s="169">
        <v>0</v>
      </c>
      <c r="BN648" s="169">
        <v>0</v>
      </c>
      <c r="BO648" s="169">
        <v>0</v>
      </c>
      <c r="BP648" s="169">
        <v>0</v>
      </c>
      <c r="BQ648" s="162">
        <v>0</v>
      </c>
      <c r="BR648" s="169">
        <v>0</v>
      </c>
      <c r="BS648" s="169">
        <v>0</v>
      </c>
      <c r="BT648" s="169">
        <v>2382</v>
      </c>
      <c r="BU648" s="161" t="s">
        <v>1240</v>
      </c>
      <c r="BV648" s="161" t="s">
        <v>1374</v>
      </c>
      <c r="BW648" s="161" t="s">
        <v>1180</v>
      </c>
      <c r="BX648" s="161" t="s">
        <v>1253</v>
      </c>
      <c r="BY648" s="161" t="s">
        <v>1961</v>
      </c>
      <c r="BZ648" s="161" t="s">
        <v>1253</v>
      </c>
      <c r="CA648" s="161" t="s">
        <v>1254</v>
      </c>
      <c r="CB648" s="161" t="s">
        <v>1253</v>
      </c>
      <c r="CC648" s="161" t="s">
        <v>1254</v>
      </c>
      <c r="CD648" s="220" t="s">
        <v>1962</v>
      </c>
      <c r="CE648" s="161" t="s">
        <v>1377</v>
      </c>
      <c r="CF648" s="161" t="s">
        <v>1963</v>
      </c>
      <c r="CG648" s="161" t="s">
        <v>1964</v>
      </c>
      <c r="CH648" s="161" t="s">
        <v>1965</v>
      </c>
      <c r="CK648" s="161" t="s">
        <v>1966</v>
      </c>
      <c r="CL648" s="161" t="s">
        <v>1967</v>
      </c>
    </row>
    <row r="649" spans="1:90" x14ac:dyDescent="0.25">
      <c r="A649" s="220">
        <v>4012</v>
      </c>
      <c r="B649" s="225" t="s">
        <v>1988</v>
      </c>
      <c r="C649" s="223" t="s">
        <v>1988</v>
      </c>
      <c r="D649" s="201" t="s">
        <v>1369</v>
      </c>
      <c r="E649" s="101" t="s">
        <v>2170</v>
      </c>
      <c r="F649" s="161" t="s">
        <v>1988</v>
      </c>
      <c r="G649" s="220" t="s">
        <v>1989</v>
      </c>
      <c r="H649" s="220" t="s">
        <v>1989</v>
      </c>
      <c r="I649" s="161" t="s">
        <v>1957</v>
      </c>
      <c r="J649" s="161" t="s">
        <v>1958</v>
      </c>
      <c r="K649" s="161" t="s">
        <v>1990</v>
      </c>
      <c r="L649" t="s">
        <v>3104</v>
      </c>
      <c r="M649" t="s">
        <v>3097</v>
      </c>
      <c r="N649" t="s">
        <v>3098</v>
      </c>
      <c r="O649" s="161" t="s">
        <v>1960</v>
      </c>
      <c r="P649" s="169">
        <v>0</v>
      </c>
      <c r="Q649" s="190">
        <v>0</v>
      </c>
      <c r="R649" s="162">
        <v>0</v>
      </c>
      <c r="S649" s="190">
        <v>0</v>
      </c>
      <c r="T649" s="190">
        <v>0</v>
      </c>
      <c r="U649" s="190">
        <v>0</v>
      </c>
      <c r="V649" s="162">
        <v>0</v>
      </c>
      <c r="W649" s="162">
        <v>0</v>
      </c>
      <c r="X649" s="190">
        <v>0</v>
      </c>
      <c r="Y649" s="190">
        <v>0</v>
      </c>
      <c r="Z649" s="190">
        <v>0</v>
      </c>
      <c r="AA649" s="162">
        <v>0</v>
      </c>
      <c r="AB649" s="162">
        <v>0</v>
      </c>
      <c r="AC649" s="169">
        <v>0</v>
      </c>
      <c r="AD649" s="169">
        <v>0</v>
      </c>
      <c r="AE649" s="169">
        <v>0</v>
      </c>
      <c r="AF649" s="162">
        <v>0</v>
      </c>
      <c r="AG649" s="162">
        <v>0</v>
      </c>
      <c r="AH649" s="169">
        <v>0</v>
      </c>
      <c r="AI649" s="169">
        <v>0</v>
      </c>
      <c r="AJ649" s="169">
        <v>0</v>
      </c>
      <c r="AK649" s="169">
        <v>0</v>
      </c>
      <c r="AL649" s="162">
        <v>0</v>
      </c>
      <c r="AM649" s="162">
        <v>0</v>
      </c>
      <c r="AN649" s="162">
        <v>0</v>
      </c>
      <c r="AO649" s="224">
        <v>0</v>
      </c>
      <c r="AP649" s="169">
        <v>0</v>
      </c>
      <c r="AQ649" s="169">
        <v>0</v>
      </c>
      <c r="AR649" s="169">
        <v>0</v>
      </c>
      <c r="AS649" s="162">
        <v>0</v>
      </c>
      <c r="AT649" s="162">
        <v>0</v>
      </c>
      <c r="AU649" s="162">
        <v>0</v>
      </c>
      <c r="AV649" s="169">
        <v>0</v>
      </c>
      <c r="AW649" s="169">
        <v>0</v>
      </c>
      <c r="AX649" s="169">
        <v>0</v>
      </c>
      <c r="AY649" s="169">
        <v>0</v>
      </c>
      <c r="AZ649" s="162">
        <v>0</v>
      </c>
      <c r="BA649" s="162">
        <v>0</v>
      </c>
      <c r="BB649" s="162">
        <v>0</v>
      </c>
      <c r="BC649" s="169">
        <v>0</v>
      </c>
      <c r="BD649" s="169">
        <v>0</v>
      </c>
      <c r="BE649" s="169">
        <v>0</v>
      </c>
      <c r="BF649" s="169">
        <v>0</v>
      </c>
      <c r="BG649" s="162">
        <v>0</v>
      </c>
      <c r="BH649" s="169">
        <v>0</v>
      </c>
      <c r="BI649" s="169">
        <v>0</v>
      </c>
      <c r="BJ649" s="169">
        <v>0</v>
      </c>
      <c r="BK649" s="162">
        <v>0</v>
      </c>
      <c r="BL649" s="169">
        <v>0</v>
      </c>
      <c r="BM649" s="169">
        <v>0</v>
      </c>
      <c r="BN649" s="169">
        <v>0</v>
      </c>
      <c r="BO649" s="169">
        <v>0</v>
      </c>
      <c r="BP649" s="169">
        <v>0</v>
      </c>
      <c r="BQ649" s="162">
        <v>0</v>
      </c>
      <c r="BR649" s="169">
        <v>0</v>
      </c>
      <c r="BS649" s="169">
        <v>0</v>
      </c>
      <c r="BT649" s="169">
        <v>14269</v>
      </c>
      <c r="BU649" s="161" t="s">
        <v>1240</v>
      </c>
      <c r="BV649" s="161" t="s">
        <v>1374</v>
      </c>
      <c r="BW649" s="161" t="s">
        <v>1180</v>
      </c>
      <c r="BX649" s="161" t="s">
        <v>1253</v>
      </c>
      <c r="BY649" s="161" t="s">
        <v>1961</v>
      </c>
      <c r="BZ649" s="161" t="s">
        <v>1253</v>
      </c>
      <c r="CA649" s="161" t="s">
        <v>1254</v>
      </c>
      <c r="CB649" s="161" t="s">
        <v>1253</v>
      </c>
      <c r="CC649" s="161" t="s">
        <v>1254</v>
      </c>
      <c r="CD649" s="220" t="s">
        <v>1962</v>
      </c>
      <c r="CE649" s="161" t="s">
        <v>1377</v>
      </c>
      <c r="CF649" s="161" t="s">
        <v>1963</v>
      </c>
      <c r="CG649" s="161" t="s">
        <v>1964</v>
      </c>
      <c r="CH649" s="161" t="s">
        <v>1965</v>
      </c>
      <c r="CK649" s="161" t="s">
        <v>1966</v>
      </c>
      <c r="CL649" s="161" t="s">
        <v>1967</v>
      </c>
    </row>
    <row r="650" spans="1:90" x14ac:dyDescent="0.25">
      <c r="A650" s="227">
        <v>4014</v>
      </c>
      <c r="B650" s="228" t="s">
        <v>1994</v>
      </c>
      <c r="C650" s="229" t="s">
        <v>1994</v>
      </c>
      <c r="D650" s="201" t="s">
        <v>1369</v>
      </c>
      <c r="E650" s="101" t="s">
        <v>2170</v>
      </c>
      <c r="F650" s="161" t="s">
        <v>1994</v>
      </c>
      <c r="G650" s="227" t="s">
        <v>1995</v>
      </c>
      <c r="H650" s="227" t="s">
        <v>1995</v>
      </c>
      <c r="I650" s="161" t="s">
        <v>1957</v>
      </c>
      <c r="J650" s="161" t="s">
        <v>1958</v>
      </c>
      <c r="K650" s="161" t="s">
        <v>1996</v>
      </c>
      <c r="L650" t="s">
        <v>3104</v>
      </c>
      <c r="M650" t="s">
        <v>3097</v>
      </c>
      <c r="N650" t="s">
        <v>3098</v>
      </c>
      <c r="O650" s="161" t="s">
        <v>1960</v>
      </c>
      <c r="P650" s="169">
        <v>0</v>
      </c>
      <c r="Q650" s="190">
        <v>0</v>
      </c>
      <c r="R650" s="162">
        <v>0</v>
      </c>
      <c r="S650" s="190">
        <v>0</v>
      </c>
      <c r="T650" s="190">
        <v>0</v>
      </c>
      <c r="U650" s="190">
        <v>0</v>
      </c>
      <c r="V650" s="162">
        <v>0</v>
      </c>
      <c r="W650" s="162">
        <v>0</v>
      </c>
      <c r="X650" s="190">
        <v>0</v>
      </c>
      <c r="Y650" s="190">
        <v>0</v>
      </c>
      <c r="Z650" s="190">
        <v>0</v>
      </c>
      <c r="AA650" s="162">
        <v>0</v>
      </c>
      <c r="AB650" s="162">
        <v>0</v>
      </c>
      <c r="AC650" s="169">
        <v>0</v>
      </c>
      <c r="AD650" s="169">
        <v>0</v>
      </c>
      <c r="AE650" s="169">
        <v>0</v>
      </c>
      <c r="AF650" s="162">
        <v>0</v>
      </c>
      <c r="AG650" s="162">
        <v>0</v>
      </c>
      <c r="AH650" s="169">
        <v>0</v>
      </c>
      <c r="AI650" s="169">
        <v>0</v>
      </c>
      <c r="AJ650" s="169">
        <v>0</v>
      </c>
      <c r="AK650" s="169">
        <v>0</v>
      </c>
      <c r="AL650" s="162">
        <v>0</v>
      </c>
      <c r="AM650" s="162">
        <v>0</v>
      </c>
      <c r="AN650" s="162">
        <v>0</v>
      </c>
      <c r="AO650" s="224">
        <v>0</v>
      </c>
      <c r="AP650" s="169">
        <v>0</v>
      </c>
      <c r="AQ650" s="169">
        <v>0</v>
      </c>
      <c r="AR650" s="169">
        <v>0</v>
      </c>
      <c r="AS650" s="162">
        <v>0</v>
      </c>
      <c r="AT650" s="162">
        <v>0</v>
      </c>
      <c r="AU650" s="162">
        <v>0</v>
      </c>
      <c r="AV650" s="169">
        <v>0</v>
      </c>
      <c r="AW650" s="169">
        <v>0</v>
      </c>
      <c r="AX650" s="169">
        <v>0</v>
      </c>
      <c r="AY650" s="169">
        <v>0</v>
      </c>
      <c r="AZ650" s="162">
        <v>0</v>
      </c>
      <c r="BA650" s="162">
        <v>0</v>
      </c>
      <c r="BB650" s="162">
        <v>0</v>
      </c>
      <c r="BC650" s="169">
        <v>0</v>
      </c>
      <c r="BD650" s="169">
        <v>0</v>
      </c>
      <c r="BE650" s="169">
        <v>0</v>
      </c>
      <c r="BF650" s="169">
        <v>0</v>
      </c>
      <c r="BG650" s="162">
        <v>0</v>
      </c>
      <c r="BH650" s="169">
        <v>0</v>
      </c>
      <c r="BI650" s="169">
        <v>0</v>
      </c>
      <c r="BJ650" s="169">
        <v>0</v>
      </c>
      <c r="BK650" s="162">
        <v>0</v>
      </c>
      <c r="BL650" s="169">
        <v>0</v>
      </c>
      <c r="BM650" s="169">
        <v>0</v>
      </c>
      <c r="BN650" s="169">
        <v>0</v>
      </c>
      <c r="BO650" s="169">
        <v>0</v>
      </c>
      <c r="BP650" s="169">
        <v>0</v>
      </c>
      <c r="BQ650" s="162">
        <v>0</v>
      </c>
      <c r="BR650" s="169">
        <v>0</v>
      </c>
      <c r="BS650" s="169">
        <v>0</v>
      </c>
      <c r="BT650" s="169">
        <v>10445</v>
      </c>
      <c r="BU650" s="161" t="s">
        <v>1240</v>
      </c>
      <c r="BV650" s="161" t="s">
        <v>1374</v>
      </c>
      <c r="BW650" s="161" t="s">
        <v>1180</v>
      </c>
      <c r="BX650" s="161" t="s">
        <v>1253</v>
      </c>
      <c r="BY650" s="161" t="s">
        <v>1961</v>
      </c>
      <c r="BZ650" s="161" t="s">
        <v>1253</v>
      </c>
      <c r="CA650" s="161" t="s">
        <v>1254</v>
      </c>
      <c r="CB650" s="161" t="s">
        <v>1253</v>
      </c>
      <c r="CC650" s="161" t="s">
        <v>1254</v>
      </c>
      <c r="CD650" s="220" t="s">
        <v>1962</v>
      </c>
      <c r="CE650" s="161" t="s">
        <v>1377</v>
      </c>
      <c r="CF650" s="161" t="s">
        <v>1963</v>
      </c>
      <c r="CG650" s="161" t="s">
        <v>1964</v>
      </c>
      <c r="CH650" s="161" t="s">
        <v>1965</v>
      </c>
      <c r="CK650" s="161" t="s">
        <v>1966</v>
      </c>
      <c r="CL650" s="220" t="s">
        <v>1967</v>
      </c>
    </row>
    <row r="651" spans="1:90" x14ac:dyDescent="0.25">
      <c r="A651" s="220">
        <v>4016</v>
      </c>
      <c r="B651" s="225" t="s">
        <v>1999</v>
      </c>
      <c r="C651" s="223" t="s">
        <v>1999</v>
      </c>
      <c r="D651" s="201" t="s">
        <v>1369</v>
      </c>
      <c r="E651" s="101" t="s">
        <v>2170</v>
      </c>
      <c r="F651" s="161" t="s">
        <v>1999</v>
      </c>
      <c r="G651" s="220" t="s">
        <v>2000</v>
      </c>
      <c r="H651" s="220" t="s">
        <v>2000</v>
      </c>
      <c r="I651" s="161" t="s">
        <v>1957</v>
      </c>
      <c r="J651" s="161" t="s">
        <v>1958</v>
      </c>
      <c r="K651" s="161" t="s">
        <v>1996</v>
      </c>
      <c r="L651" t="s">
        <v>3104</v>
      </c>
      <c r="M651" t="s">
        <v>3097</v>
      </c>
      <c r="N651" t="s">
        <v>3098</v>
      </c>
      <c r="O651" s="161" t="s">
        <v>1960</v>
      </c>
      <c r="P651" s="169">
        <v>0</v>
      </c>
      <c r="Q651" s="190">
        <v>0</v>
      </c>
      <c r="R651" s="162">
        <v>0</v>
      </c>
      <c r="S651" s="190">
        <v>0</v>
      </c>
      <c r="T651" s="190">
        <v>0</v>
      </c>
      <c r="U651" s="190">
        <v>0</v>
      </c>
      <c r="V651" s="162">
        <v>0</v>
      </c>
      <c r="W651" s="162">
        <v>0</v>
      </c>
      <c r="X651" s="190">
        <v>0</v>
      </c>
      <c r="Y651" s="190">
        <v>0</v>
      </c>
      <c r="Z651" s="190">
        <v>0</v>
      </c>
      <c r="AA651" s="162">
        <v>0</v>
      </c>
      <c r="AB651" s="162">
        <v>0</v>
      </c>
      <c r="AC651" s="169">
        <v>0</v>
      </c>
      <c r="AD651" s="169">
        <v>0</v>
      </c>
      <c r="AE651" s="169">
        <v>0</v>
      </c>
      <c r="AF651" s="162">
        <v>0</v>
      </c>
      <c r="AG651" s="162">
        <v>0</v>
      </c>
      <c r="AH651" s="169">
        <v>0</v>
      </c>
      <c r="AI651" s="169">
        <v>0</v>
      </c>
      <c r="AJ651" s="169">
        <v>0</v>
      </c>
      <c r="AK651" s="169">
        <v>0</v>
      </c>
      <c r="AL651" s="162">
        <v>0</v>
      </c>
      <c r="AM651" s="162">
        <v>0</v>
      </c>
      <c r="AN651" s="162">
        <v>0</v>
      </c>
      <c r="AO651" s="224">
        <v>0</v>
      </c>
      <c r="AP651" s="169">
        <v>0</v>
      </c>
      <c r="AQ651" s="169">
        <v>0</v>
      </c>
      <c r="AR651" s="169">
        <v>0</v>
      </c>
      <c r="AS651" s="162">
        <v>0</v>
      </c>
      <c r="AT651" s="162">
        <v>0</v>
      </c>
      <c r="AU651" s="162">
        <v>0</v>
      </c>
      <c r="AV651" s="169">
        <v>0</v>
      </c>
      <c r="AW651" s="169">
        <v>0</v>
      </c>
      <c r="AX651" s="169">
        <v>0</v>
      </c>
      <c r="AY651" s="169">
        <v>0</v>
      </c>
      <c r="AZ651" s="162">
        <v>0</v>
      </c>
      <c r="BA651" s="162">
        <v>0</v>
      </c>
      <c r="BB651" s="162">
        <v>0</v>
      </c>
      <c r="BC651" s="169">
        <v>0</v>
      </c>
      <c r="BD651" s="169">
        <v>0</v>
      </c>
      <c r="BE651" s="169">
        <v>0</v>
      </c>
      <c r="BF651" s="169">
        <v>0</v>
      </c>
      <c r="BG651" s="162">
        <v>0</v>
      </c>
      <c r="BH651" s="169">
        <v>0</v>
      </c>
      <c r="BI651" s="169">
        <v>0</v>
      </c>
      <c r="BJ651" s="169">
        <v>0</v>
      </c>
      <c r="BK651" s="162">
        <v>0</v>
      </c>
      <c r="BL651" s="169">
        <v>0</v>
      </c>
      <c r="BM651" s="169">
        <v>0</v>
      </c>
      <c r="BN651" s="169">
        <v>0</v>
      </c>
      <c r="BO651" s="169">
        <v>0</v>
      </c>
      <c r="BP651" s="169">
        <v>0</v>
      </c>
      <c r="BQ651" s="162">
        <v>0</v>
      </c>
      <c r="BR651" s="169">
        <v>0</v>
      </c>
      <c r="BS651" s="169">
        <v>0</v>
      </c>
      <c r="BT651" s="169">
        <v>4086</v>
      </c>
      <c r="BU651" s="161" t="s">
        <v>1240</v>
      </c>
      <c r="BV651" s="161" t="s">
        <v>1374</v>
      </c>
      <c r="BW651" s="161" t="s">
        <v>1180</v>
      </c>
      <c r="BX651" s="161" t="s">
        <v>1253</v>
      </c>
      <c r="BY651" s="161" t="s">
        <v>1961</v>
      </c>
      <c r="BZ651" s="161" t="s">
        <v>1253</v>
      </c>
      <c r="CA651" s="161" t="s">
        <v>1254</v>
      </c>
      <c r="CB651" s="161" t="s">
        <v>1253</v>
      </c>
      <c r="CC651" s="161" t="s">
        <v>1254</v>
      </c>
      <c r="CD651" s="220" t="s">
        <v>1962</v>
      </c>
      <c r="CE651" s="161" t="s">
        <v>1377</v>
      </c>
      <c r="CF651" s="161" t="s">
        <v>1963</v>
      </c>
      <c r="CG651" s="161" t="s">
        <v>1964</v>
      </c>
      <c r="CH651" s="161" t="s">
        <v>1965</v>
      </c>
      <c r="CK651" s="161" t="s">
        <v>1966</v>
      </c>
      <c r="CL651" s="161" t="s">
        <v>1967</v>
      </c>
    </row>
    <row r="652" spans="1:90" x14ac:dyDescent="0.25">
      <c r="A652" s="227">
        <v>4018</v>
      </c>
      <c r="B652" s="228" t="s">
        <v>2003</v>
      </c>
      <c r="C652" s="229" t="s">
        <v>2003</v>
      </c>
      <c r="D652" s="201" t="s">
        <v>1369</v>
      </c>
      <c r="E652" s="101" t="s">
        <v>2170</v>
      </c>
      <c r="F652" s="161" t="s">
        <v>2003</v>
      </c>
      <c r="G652" s="227" t="s">
        <v>2004</v>
      </c>
      <c r="H652" s="227" t="s">
        <v>2004</v>
      </c>
      <c r="I652" s="161" t="s">
        <v>1976</v>
      </c>
      <c r="J652" s="161" t="s">
        <v>1977</v>
      </c>
      <c r="K652" s="161" t="s">
        <v>2005</v>
      </c>
      <c r="L652" t="s">
        <v>3104</v>
      </c>
      <c r="M652" t="s">
        <v>3097</v>
      </c>
      <c r="N652" t="s">
        <v>3098</v>
      </c>
      <c r="O652" s="161" t="s">
        <v>1960</v>
      </c>
      <c r="P652" s="169">
        <v>0</v>
      </c>
      <c r="Q652" s="190">
        <v>0</v>
      </c>
      <c r="R652" s="162">
        <v>0</v>
      </c>
      <c r="S652" s="190">
        <v>0</v>
      </c>
      <c r="T652" s="190">
        <v>0</v>
      </c>
      <c r="U652" s="190">
        <v>0</v>
      </c>
      <c r="V652" s="162">
        <v>0</v>
      </c>
      <c r="W652" s="162">
        <v>0</v>
      </c>
      <c r="X652" s="190">
        <v>0</v>
      </c>
      <c r="Y652" s="190">
        <v>0</v>
      </c>
      <c r="Z652" s="190">
        <v>0</v>
      </c>
      <c r="AA652" s="162">
        <v>0</v>
      </c>
      <c r="AB652" s="162">
        <v>0</v>
      </c>
      <c r="AC652" s="169">
        <v>0</v>
      </c>
      <c r="AD652" s="169">
        <v>0</v>
      </c>
      <c r="AE652" s="169">
        <v>0</v>
      </c>
      <c r="AF652" s="162">
        <v>0</v>
      </c>
      <c r="AG652" s="162">
        <v>0</v>
      </c>
      <c r="AH652" s="169">
        <v>0</v>
      </c>
      <c r="AI652" s="169">
        <v>0</v>
      </c>
      <c r="AJ652" s="169">
        <v>0</v>
      </c>
      <c r="AK652" s="169">
        <v>0</v>
      </c>
      <c r="AL652" s="162">
        <v>0</v>
      </c>
      <c r="AM652" s="162">
        <v>0</v>
      </c>
      <c r="AN652" s="162">
        <v>0</v>
      </c>
      <c r="AO652" s="224">
        <v>0</v>
      </c>
      <c r="AP652" s="169">
        <v>0</v>
      </c>
      <c r="AQ652" s="169">
        <v>0</v>
      </c>
      <c r="AR652" s="169">
        <v>0</v>
      </c>
      <c r="AS652" s="162">
        <v>0</v>
      </c>
      <c r="AT652" s="162">
        <v>0</v>
      </c>
      <c r="AU652" s="162">
        <v>0</v>
      </c>
      <c r="AV652" s="169">
        <v>0</v>
      </c>
      <c r="AW652" s="169">
        <v>0</v>
      </c>
      <c r="AX652" s="169">
        <v>0</v>
      </c>
      <c r="AY652" s="169">
        <v>0</v>
      </c>
      <c r="AZ652" s="162">
        <v>0</v>
      </c>
      <c r="BA652" s="162">
        <v>0</v>
      </c>
      <c r="BB652" s="162">
        <v>0</v>
      </c>
      <c r="BC652" s="169">
        <v>0</v>
      </c>
      <c r="BD652" s="169">
        <v>0</v>
      </c>
      <c r="BE652" s="169">
        <v>0</v>
      </c>
      <c r="BF652" s="169">
        <v>0</v>
      </c>
      <c r="BG652" s="162">
        <v>0</v>
      </c>
      <c r="BH652" s="169">
        <v>0</v>
      </c>
      <c r="BI652" s="169">
        <v>0</v>
      </c>
      <c r="BJ652" s="169">
        <v>0</v>
      </c>
      <c r="BK652" s="162">
        <v>0</v>
      </c>
      <c r="BL652" s="169">
        <v>0</v>
      </c>
      <c r="BM652" s="169">
        <v>0</v>
      </c>
      <c r="BN652" s="169">
        <v>0</v>
      </c>
      <c r="BO652" s="169">
        <v>0</v>
      </c>
      <c r="BP652" s="169">
        <v>0</v>
      </c>
      <c r="BQ652" s="162">
        <v>0</v>
      </c>
      <c r="BR652" s="169">
        <v>0</v>
      </c>
      <c r="BS652" s="169">
        <v>0</v>
      </c>
      <c r="BT652" s="169">
        <v>6539</v>
      </c>
      <c r="BU652" s="161" t="s">
        <v>1240</v>
      </c>
      <c r="BV652" s="161" t="s">
        <v>1374</v>
      </c>
      <c r="BW652" s="161" t="s">
        <v>1180</v>
      </c>
      <c r="BX652" s="161" t="s">
        <v>1253</v>
      </c>
      <c r="BY652" s="161" t="s">
        <v>1961</v>
      </c>
      <c r="BZ652" s="161" t="s">
        <v>1253</v>
      </c>
      <c r="CA652" s="161" t="s">
        <v>1254</v>
      </c>
      <c r="CB652" s="161" t="s">
        <v>1253</v>
      </c>
      <c r="CC652" s="161" t="s">
        <v>1254</v>
      </c>
      <c r="CD652" s="220" t="s">
        <v>1962</v>
      </c>
      <c r="CE652" s="161" t="s">
        <v>1377</v>
      </c>
      <c r="CF652" s="161" t="s">
        <v>1963</v>
      </c>
      <c r="CG652" s="161" t="s">
        <v>1964</v>
      </c>
      <c r="CH652" s="161" t="s">
        <v>1965</v>
      </c>
      <c r="CK652" s="161" t="s">
        <v>1966</v>
      </c>
      <c r="CL652" s="161" t="s">
        <v>1967</v>
      </c>
    </row>
    <row r="653" spans="1:90" x14ac:dyDescent="0.25">
      <c r="A653" s="220">
        <v>4020</v>
      </c>
      <c r="B653" s="225" t="s">
        <v>2008</v>
      </c>
      <c r="C653" s="223" t="s">
        <v>2008</v>
      </c>
      <c r="D653" s="201" t="s">
        <v>1369</v>
      </c>
      <c r="E653" s="101" t="s">
        <v>2170</v>
      </c>
      <c r="F653" s="161" t="s">
        <v>2008</v>
      </c>
      <c r="G653" s="220" t="s">
        <v>2009</v>
      </c>
      <c r="H653" s="220" t="s">
        <v>2009</v>
      </c>
      <c r="I653" s="161" t="s">
        <v>1976</v>
      </c>
      <c r="J653" s="161" t="s">
        <v>1977</v>
      </c>
      <c r="K653" s="161" t="s">
        <v>2005</v>
      </c>
      <c r="L653" t="s">
        <v>3104</v>
      </c>
      <c r="M653" t="s">
        <v>3097</v>
      </c>
      <c r="N653" t="s">
        <v>3098</v>
      </c>
      <c r="O653" s="161" t="s">
        <v>1960</v>
      </c>
      <c r="P653" s="169">
        <v>0</v>
      </c>
      <c r="Q653" s="190">
        <v>0</v>
      </c>
      <c r="R653" s="162">
        <v>0</v>
      </c>
      <c r="S653" s="190">
        <v>0</v>
      </c>
      <c r="T653" s="190">
        <v>0</v>
      </c>
      <c r="U653" s="190">
        <v>0</v>
      </c>
      <c r="V653" s="162">
        <v>0</v>
      </c>
      <c r="W653" s="162">
        <v>0</v>
      </c>
      <c r="X653" s="190">
        <v>0</v>
      </c>
      <c r="Y653" s="190">
        <v>0</v>
      </c>
      <c r="Z653" s="190">
        <v>0</v>
      </c>
      <c r="AA653" s="162">
        <v>0</v>
      </c>
      <c r="AB653" s="162">
        <v>0</v>
      </c>
      <c r="AC653" s="169">
        <v>0</v>
      </c>
      <c r="AD653" s="169">
        <v>0</v>
      </c>
      <c r="AE653" s="169">
        <v>0</v>
      </c>
      <c r="AF653" s="162">
        <v>0</v>
      </c>
      <c r="AG653" s="162">
        <v>0</v>
      </c>
      <c r="AH653" s="169">
        <v>0</v>
      </c>
      <c r="AI653" s="169">
        <v>0</v>
      </c>
      <c r="AJ653" s="169">
        <v>0</v>
      </c>
      <c r="AK653" s="169">
        <v>0</v>
      </c>
      <c r="AL653" s="162">
        <v>0</v>
      </c>
      <c r="AM653" s="162">
        <v>0</v>
      </c>
      <c r="AN653" s="162">
        <v>0</v>
      </c>
      <c r="AO653" s="224">
        <v>0</v>
      </c>
      <c r="AP653" s="169">
        <v>0</v>
      </c>
      <c r="AQ653" s="169">
        <v>0</v>
      </c>
      <c r="AR653" s="169">
        <v>0</v>
      </c>
      <c r="AS653" s="162">
        <v>0</v>
      </c>
      <c r="AT653" s="162">
        <v>0</v>
      </c>
      <c r="AU653" s="162">
        <v>0</v>
      </c>
      <c r="AV653" s="169">
        <v>0</v>
      </c>
      <c r="AW653" s="169">
        <v>0</v>
      </c>
      <c r="AX653" s="169">
        <v>0</v>
      </c>
      <c r="AY653" s="169">
        <v>0</v>
      </c>
      <c r="AZ653" s="162">
        <v>0</v>
      </c>
      <c r="BA653" s="162">
        <v>0</v>
      </c>
      <c r="BB653" s="162">
        <v>0</v>
      </c>
      <c r="BC653" s="169">
        <v>0</v>
      </c>
      <c r="BD653" s="169">
        <v>0</v>
      </c>
      <c r="BE653" s="169">
        <v>0</v>
      </c>
      <c r="BF653" s="169">
        <v>0</v>
      </c>
      <c r="BG653" s="162">
        <v>0</v>
      </c>
      <c r="BH653" s="169">
        <v>0</v>
      </c>
      <c r="BI653" s="169">
        <v>0</v>
      </c>
      <c r="BJ653" s="169">
        <v>0</v>
      </c>
      <c r="BK653" s="162">
        <v>0</v>
      </c>
      <c r="BL653" s="169">
        <v>0</v>
      </c>
      <c r="BM653" s="169">
        <v>0</v>
      </c>
      <c r="BN653" s="169">
        <v>0</v>
      </c>
      <c r="BO653" s="169">
        <v>0</v>
      </c>
      <c r="BP653" s="169">
        <v>0</v>
      </c>
      <c r="BQ653" s="162">
        <v>0</v>
      </c>
      <c r="BR653" s="169">
        <v>0</v>
      </c>
      <c r="BS653" s="169">
        <v>0</v>
      </c>
      <c r="BT653" s="169">
        <v>10904</v>
      </c>
      <c r="BU653" s="161" t="s">
        <v>1240</v>
      </c>
      <c r="BV653" s="161" t="s">
        <v>1374</v>
      </c>
      <c r="BW653" s="161" t="s">
        <v>1180</v>
      </c>
      <c r="BX653" s="161" t="s">
        <v>1253</v>
      </c>
      <c r="BY653" s="161" t="s">
        <v>1961</v>
      </c>
      <c r="BZ653" s="161" t="s">
        <v>1253</v>
      </c>
      <c r="CA653" s="161" t="s">
        <v>1254</v>
      </c>
      <c r="CB653" s="161" t="s">
        <v>1253</v>
      </c>
      <c r="CC653" s="161" t="s">
        <v>1254</v>
      </c>
      <c r="CD653" s="220" t="s">
        <v>1962</v>
      </c>
      <c r="CE653" s="161" t="s">
        <v>1979</v>
      </c>
      <c r="CF653" s="161" t="s">
        <v>1979</v>
      </c>
      <c r="CG653" s="161" t="s">
        <v>1980</v>
      </c>
      <c r="CH653" s="161" t="s">
        <v>1981</v>
      </c>
      <c r="CK653" s="161" t="s">
        <v>1966</v>
      </c>
      <c r="CL653" s="161" t="s">
        <v>1967</v>
      </c>
    </row>
    <row r="654" spans="1:90" x14ac:dyDescent="0.25">
      <c r="A654" s="227">
        <v>4022</v>
      </c>
      <c r="B654" s="228" t="s">
        <v>2024</v>
      </c>
      <c r="C654" s="229" t="s">
        <v>2024</v>
      </c>
      <c r="D654" s="201" t="s">
        <v>1369</v>
      </c>
      <c r="E654" s="101" t="s">
        <v>2170</v>
      </c>
      <c r="F654" s="161" t="s">
        <v>2024</v>
      </c>
      <c r="G654" s="227" t="s">
        <v>2025</v>
      </c>
      <c r="H654" s="227" t="s">
        <v>2025</v>
      </c>
      <c r="I654" s="161" t="s">
        <v>2026</v>
      </c>
      <c r="J654" s="161" t="s">
        <v>2027</v>
      </c>
      <c r="K654" s="161" t="s">
        <v>2028</v>
      </c>
      <c r="L654" t="s">
        <v>3104</v>
      </c>
      <c r="M654" t="s">
        <v>3097</v>
      </c>
      <c r="N654" t="s">
        <v>3098</v>
      </c>
      <c r="O654" s="161" t="s">
        <v>1960</v>
      </c>
      <c r="P654" s="169">
        <v>0</v>
      </c>
      <c r="Q654" s="190">
        <v>0</v>
      </c>
      <c r="R654" s="162">
        <v>0</v>
      </c>
      <c r="S654" s="190">
        <v>0</v>
      </c>
      <c r="T654" s="190">
        <v>0</v>
      </c>
      <c r="U654" s="190">
        <v>0</v>
      </c>
      <c r="V654" s="162">
        <v>0</v>
      </c>
      <c r="W654" s="162">
        <v>0</v>
      </c>
      <c r="X654" s="190">
        <v>0</v>
      </c>
      <c r="Y654" s="190">
        <v>0</v>
      </c>
      <c r="Z654" s="190">
        <v>0</v>
      </c>
      <c r="AA654" s="162">
        <v>0</v>
      </c>
      <c r="AB654" s="162">
        <v>0</v>
      </c>
      <c r="AC654" s="169">
        <v>0</v>
      </c>
      <c r="AD654" s="169">
        <v>0</v>
      </c>
      <c r="AE654" s="169">
        <v>0</v>
      </c>
      <c r="AF654" s="162">
        <v>0</v>
      </c>
      <c r="AG654" s="162">
        <v>0</v>
      </c>
      <c r="AH654" s="169">
        <v>0</v>
      </c>
      <c r="AI654" s="169">
        <v>0</v>
      </c>
      <c r="AJ654" s="169">
        <v>0</v>
      </c>
      <c r="AK654" s="169">
        <v>0</v>
      </c>
      <c r="AL654" s="162">
        <v>0</v>
      </c>
      <c r="AM654" s="162">
        <v>0</v>
      </c>
      <c r="AN654" s="162">
        <v>0</v>
      </c>
      <c r="AO654" s="224">
        <v>0</v>
      </c>
      <c r="AP654" s="169">
        <v>0</v>
      </c>
      <c r="AQ654" s="169">
        <v>0</v>
      </c>
      <c r="AR654" s="169">
        <v>0</v>
      </c>
      <c r="AS654" s="162">
        <v>0</v>
      </c>
      <c r="AT654" s="162">
        <v>0</v>
      </c>
      <c r="AU654" s="162">
        <v>0</v>
      </c>
      <c r="AV654" s="169">
        <v>0</v>
      </c>
      <c r="AW654" s="169">
        <v>0</v>
      </c>
      <c r="AX654" s="169">
        <v>0</v>
      </c>
      <c r="AY654" s="169">
        <v>0</v>
      </c>
      <c r="AZ654" s="162">
        <v>0</v>
      </c>
      <c r="BA654" s="162">
        <v>0</v>
      </c>
      <c r="BB654" s="162">
        <v>0</v>
      </c>
      <c r="BC654" s="169">
        <v>0</v>
      </c>
      <c r="BD654" s="169">
        <v>0</v>
      </c>
      <c r="BE654" s="169">
        <v>0</v>
      </c>
      <c r="BF654" s="169">
        <v>0</v>
      </c>
      <c r="BG654" s="162">
        <v>0</v>
      </c>
      <c r="BH654" s="169">
        <v>0</v>
      </c>
      <c r="BI654" s="169">
        <v>0</v>
      </c>
      <c r="BJ654" s="169">
        <v>0</v>
      </c>
      <c r="BK654" s="162">
        <v>0</v>
      </c>
      <c r="BL654" s="169">
        <v>0</v>
      </c>
      <c r="BM654" s="169">
        <v>0</v>
      </c>
      <c r="BN654" s="169">
        <v>0</v>
      </c>
      <c r="BO654" s="169">
        <v>0</v>
      </c>
      <c r="BP654" s="169">
        <v>0</v>
      </c>
      <c r="BQ654" s="162">
        <v>0</v>
      </c>
      <c r="BR654" s="169">
        <v>0</v>
      </c>
      <c r="BS654" s="169">
        <v>0</v>
      </c>
      <c r="BT654" s="169">
        <v>2979</v>
      </c>
      <c r="BU654" s="161" t="s">
        <v>1240</v>
      </c>
      <c r="BV654" s="161" t="s">
        <v>1374</v>
      </c>
      <c r="BW654" s="161" t="s">
        <v>1180</v>
      </c>
      <c r="BX654" s="161" t="s">
        <v>1253</v>
      </c>
      <c r="BY654" s="161" t="s">
        <v>1961</v>
      </c>
      <c r="BZ654" s="161" t="s">
        <v>1253</v>
      </c>
      <c r="CA654" s="161" t="s">
        <v>1254</v>
      </c>
      <c r="CB654" s="161" t="s">
        <v>1253</v>
      </c>
      <c r="CC654" s="161" t="s">
        <v>1254</v>
      </c>
      <c r="CD654" s="220" t="s">
        <v>1962</v>
      </c>
      <c r="CE654" s="161" t="s">
        <v>1979</v>
      </c>
      <c r="CF654" s="161" t="s">
        <v>1979</v>
      </c>
      <c r="CG654" s="161" t="s">
        <v>1980</v>
      </c>
      <c r="CH654" s="161" t="s">
        <v>1981</v>
      </c>
      <c r="CK654" s="161" t="s">
        <v>1966</v>
      </c>
      <c r="CL654" s="161" t="s">
        <v>1967</v>
      </c>
    </row>
    <row r="655" spans="1:90" x14ac:dyDescent="0.25">
      <c r="A655" s="220">
        <v>4024</v>
      </c>
      <c r="B655" s="225" t="s">
        <v>2020</v>
      </c>
      <c r="C655" s="223" t="s">
        <v>2020</v>
      </c>
      <c r="D655" s="201" t="s">
        <v>1369</v>
      </c>
      <c r="E655" s="101" t="s">
        <v>2170</v>
      </c>
      <c r="F655" s="161" t="s">
        <v>2020</v>
      </c>
      <c r="G655" s="220" t="s">
        <v>2021</v>
      </c>
      <c r="H655" s="220" t="s">
        <v>2021</v>
      </c>
      <c r="I655" s="161" t="s">
        <v>1976</v>
      </c>
      <c r="J655" s="161" t="s">
        <v>1977</v>
      </c>
      <c r="K655" s="161" t="s">
        <v>2005</v>
      </c>
      <c r="L655" t="s">
        <v>3104</v>
      </c>
      <c r="M655" t="s">
        <v>3097</v>
      </c>
      <c r="N655" t="s">
        <v>3098</v>
      </c>
      <c r="O655" s="161" t="s">
        <v>1960</v>
      </c>
      <c r="P655" s="169">
        <v>0</v>
      </c>
      <c r="Q655" s="190">
        <v>0</v>
      </c>
      <c r="R655" s="162">
        <v>0</v>
      </c>
      <c r="S655" s="190">
        <v>0</v>
      </c>
      <c r="T655" s="190">
        <v>0</v>
      </c>
      <c r="U655" s="190">
        <v>0</v>
      </c>
      <c r="V655" s="162">
        <v>0</v>
      </c>
      <c r="W655" s="162">
        <v>0</v>
      </c>
      <c r="X655" s="190">
        <v>0</v>
      </c>
      <c r="Y655" s="190">
        <v>0</v>
      </c>
      <c r="Z655" s="190">
        <v>0</v>
      </c>
      <c r="AA655" s="162">
        <v>0</v>
      </c>
      <c r="AB655" s="162">
        <v>0</v>
      </c>
      <c r="AC655" s="169">
        <v>0</v>
      </c>
      <c r="AD655" s="169">
        <v>0</v>
      </c>
      <c r="AE655" s="169">
        <v>0</v>
      </c>
      <c r="AF655" s="162">
        <v>0</v>
      </c>
      <c r="AG655" s="162">
        <v>0</v>
      </c>
      <c r="AH655" s="169">
        <v>0</v>
      </c>
      <c r="AI655" s="169">
        <v>0</v>
      </c>
      <c r="AJ655" s="169">
        <v>0</v>
      </c>
      <c r="AK655" s="169">
        <v>0</v>
      </c>
      <c r="AL655" s="162">
        <v>0</v>
      </c>
      <c r="AM655" s="162">
        <v>0</v>
      </c>
      <c r="AN655" s="162">
        <v>0</v>
      </c>
      <c r="AO655" s="224">
        <v>0</v>
      </c>
      <c r="AP655" s="169">
        <v>0</v>
      </c>
      <c r="AQ655" s="169">
        <v>0</v>
      </c>
      <c r="AR655" s="169">
        <v>0</v>
      </c>
      <c r="AS655" s="162">
        <v>0</v>
      </c>
      <c r="AT655" s="162">
        <v>0</v>
      </c>
      <c r="AU655" s="162">
        <v>0</v>
      </c>
      <c r="AV655" s="169">
        <v>0</v>
      </c>
      <c r="AW655" s="169">
        <v>0</v>
      </c>
      <c r="AX655" s="169">
        <v>0</v>
      </c>
      <c r="AY655" s="169">
        <v>0</v>
      </c>
      <c r="AZ655" s="162">
        <v>0</v>
      </c>
      <c r="BA655" s="162">
        <v>0</v>
      </c>
      <c r="BB655" s="162">
        <v>0</v>
      </c>
      <c r="BC655" s="169">
        <v>0</v>
      </c>
      <c r="BD655" s="169">
        <v>0</v>
      </c>
      <c r="BE655" s="169">
        <v>0</v>
      </c>
      <c r="BF655" s="169">
        <v>0</v>
      </c>
      <c r="BG655" s="162">
        <v>0</v>
      </c>
      <c r="BH655" s="169">
        <v>0</v>
      </c>
      <c r="BI655" s="169">
        <v>0</v>
      </c>
      <c r="BJ655" s="169">
        <v>0</v>
      </c>
      <c r="BK655" s="162">
        <v>0</v>
      </c>
      <c r="BL655" s="169">
        <v>0</v>
      </c>
      <c r="BM655" s="169">
        <v>0</v>
      </c>
      <c r="BN655" s="169">
        <v>0</v>
      </c>
      <c r="BO655" s="169">
        <v>0</v>
      </c>
      <c r="BP655" s="169">
        <v>0</v>
      </c>
      <c r="BQ655" s="162">
        <v>0</v>
      </c>
      <c r="BR655" s="169">
        <v>0</v>
      </c>
      <c r="BS655" s="169">
        <v>0</v>
      </c>
      <c r="BT655" s="169">
        <v>1630</v>
      </c>
      <c r="BU655" s="161" t="s">
        <v>1240</v>
      </c>
      <c r="BV655" s="161" t="s">
        <v>1374</v>
      </c>
      <c r="BW655" s="161" t="s">
        <v>1180</v>
      </c>
      <c r="BX655" s="161" t="s">
        <v>1253</v>
      </c>
      <c r="BY655" s="161" t="s">
        <v>1961</v>
      </c>
      <c r="BZ655" s="161" t="s">
        <v>1253</v>
      </c>
      <c r="CA655" s="161" t="s">
        <v>1254</v>
      </c>
      <c r="CB655" s="161" t="s">
        <v>1253</v>
      </c>
      <c r="CC655" s="161" t="s">
        <v>1254</v>
      </c>
      <c r="CD655" s="220" t="s">
        <v>1962</v>
      </c>
      <c r="CE655" s="161" t="s">
        <v>1979</v>
      </c>
      <c r="CF655" s="161" t="s">
        <v>1979</v>
      </c>
      <c r="CG655" s="161" t="s">
        <v>1980</v>
      </c>
      <c r="CH655" s="161" t="s">
        <v>1981</v>
      </c>
      <c r="CK655" s="161" t="s">
        <v>1966</v>
      </c>
      <c r="CL655" s="161" t="s">
        <v>1967</v>
      </c>
    </row>
    <row r="656" spans="1:90" x14ac:dyDescent="0.25">
      <c r="A656" s="227">
        <v>4026</v>
      </c>
      <c r="B656" s="228" t="s">
        <v>2016</v>
      </c>
      <c r="C656" s="229" t="s">
        <v>2016</v>
      </c>
      <c r="D656" s="201" t="s">
        <v>1369</v>
      </c>
      <c r="E656" s="101" t="s">
        <v>2170</v>
      </c>
      <c r="F656" s="161" t="s">
        <v>2016</v>
      </c>
      <c r="G656" s="227" t="s">
        <v>2017</v>
      </c>
      <c r="H656" s="227" t="s">
        <v>2017</v>
      </c>
      <c r="I656" s="161" t="s">
        <v>1976</v>
      </c>
      <c r="J656" s="161" t="s">
        <v>1977</v>
      </c>
      <c r="K656" s="161" t="s">
        <v>2005</v>
      </c>
      <c r="L656" t="s">
        <v>3104</v>
      </c>
      <c r="M656" t="s">
        <v>3097</v>
      </c>
      <c r="N656" t="s">
        <v>3098</v>
      </c>
      <c r="O656" s="161" t="s">
        <v>1960</v>
      </c>
      <c r="P656" s="169">
        <v>0</v>
      </c>
      <c r="Q656" s="190">
        <v>0</v>
      </c>
      <c r="R656" s="162">
        <v>0</v>
      </c>
      <c r="S656" s="190">
        <v>0</v>
      </c>
      <c r="T656" s="190">
        <v>0</v>
      </c>
      <c r="U656" s="190">
        <v>0</v>
      </c>
      <c r="V656" s="162">
        <v>0</v>
      </c>
      <c r="W656" s="162">
        <v>0</v>
      </c>
      <c r="X656" s="190">
        <v>0</v>
      </c>
      <c r="Y656" s="190">
        <v>0</v>
      </c>
      <c r="Z656" s="190">
        <v>0</v>
      </c>
      <c r="AA656" s="162">
        <v>0</v>
      </c>
      <c r="AB656" s="162">
        <v>0</v>
      </c>
      <c r="AC656" s="169">
        <v>0</v>
      </c>
      <c r="AD656" s="169">
        <v>0</v>
      </c>
      <c r="AE656" s="169">
        <v>0</v>
      </c>
      <c r="AF656" s="162">
        <v>0</v>
      </c>
      <c r="AG656" s="162">
        <v>0</v>
      </c>
      <c r="AH656" s="169">
        <v>0</v>
      </c>
      <c r="AI656" s="169">
        <v>0</v>
      </c>
      <c r="AJ656" s="169">
        <v>0</v>
      </c>
      <c r="AK656" s="169">
        <v>0</v>
      </c>
      <c r="AL656" s="162">
        <v>0</v>
      </c>
      <c r="AM656" s="162">
        <v>0</v>
      </c>
      <c r="AN656" s="162">
        <v>0</v>
      </c>
      <c r="AO656" s="224">
        <v>0</v>
      </c>
      <c r="AP656" s="169">
        <v>0</v>
      </c>
      <c r="AQ656" s="169">
        <v>0</v>
      </c>
      <c r="AR656" s="169">
        <v>0</v>
      </c>
      <c r="AS656" s="162">
        <v>0</v>
      </c>
      <c r="AT656" s="162">
        <v>0</v>
      </c>
      <c r="AU656" s="162">
        <v>0</v>
      </c>
      <c r="AV656" s="169">
        <v>0</v>
      </c>
      <c r="AW656" s="169">
        <v>0</v>
      </c>
      <c r="AX656" s="169">
        <v>0</v>
      </c>
      <c r="AY656" s="169">
        <v>0</v>
      </c>
      <c r="AZ656" s="162">
        <v>0</v>
      </c>
      <c r="BA656" s="162">
        <v>0</v>
      </c>
      <c r="BB656" s="162">
        <v>0</v>
      </c>
      <c r="BC656" s="169">
        <v>0</v>
      </c>
      <c r="BD656" s="169">
        <v>0</v>
      </c>
      <c r="BE656" s="169">
        <v>0</v>
      </c>
      <c r="BF656" s="169">
        <v>0</v>
      </c>
      <c r="BG656" s="162">
        <v>0</v>
      </c>
      <c r="BH656" s="169">
        <v>0</v>
      </c>
      <c r="BI656" s="169">
        <v>0</v>
      </c>
      <c r="BJ656" s="169">
        <v>0</v>
      </c>
      <c r="BK656" s="162">
        <v>0</v>
      </c>
      <c r="BL656" s="169">
        <v>0</v>
      </c>
      <c r="BM656" s="169">
        <v>0</v>
      </c>
      <c r="BN656" s="169">
        <v>0</v>
      </c>
      <c r="BO656" s="169">
        <v>0</v>
      </c>
      <c r="BP656" s="169">
        <v>0</v>
      </c>
      <c r="BQ656" s="162">
        <v>0</v>
      </c>
      <c r="BR656" s="169">
        <v>0</v>
      </c>
      <c r="BS656" s="169">
        <v>0</v>
      </c>
      <c r="BT656" s="169">
        <v>5533</v>
      </c>
      <c r="BU656" s="161" t="s">
        <v>1240</v>
      </c>
      <c r="BV656" s="161" t="s">
        <v>1374</v>
      </c>
      <c r="BW656" s="161" t="s">
        <v>1180</v>
      </c>
      <c r="BX656" s="161" t="s">
        <v>1253</v>
      </c>
      <c r="BY656" s="161" t="s">
        <v>1961</v>
      </c>
      <c r="BZ656" s="161" t="s">
        <v>1253</v>
      </c>
      <c r="CA656" s="161" t="s">
        <v>1254</v>
      </c>
      <c r="CB656" s="161" t="s">
        <v>1253</v>
      </c>
      <c r="CC656" s="161" t="s">
        <v>1254</v>
      </c>
      <c r="CD656" s="220" t="s">
        <v>1962</v>
      </c>
      <c r="CE656" s="161" t="s">
        <v>1979</v>
      </c>
      <c r="CF656" s="161" t="s">
        <v>1979</v>
      </c>
      <c r="CG656" s="161" t="s">
        <v>1980</v>
      </c>
      <c r="CH656" s="161" t="s">
        <v>1981</v>
      </c>
      <c r="CK656" s="161" t="s">
        <v>1966</v>
      </c>
      <c r="CL656" s="161" t="s">
        <v>1967</v>
      </c>
    </row>
    <row r="657" spans="1:90" x14ac:dyDescent="0.25">
      <c r="A657" s="220">
        <v>4028</v>
      </c>
      <c r="B657" s="225" t="s">
        <v>2031</v>
      </c>
      <c r="C657" s="223" t="s">
        <v>2031</v>
      </c>
      <c r="D657" s="201" t="s">
        <v>1369</v>
      </c>
      <c r="E657" s="101" t="s">
        <v>2170</v>
      </c>
      <c r="F657" s="161" t="s">
        <v>2031</v>
      </c>
      <c r="G657" s="220" t="s">
        <v>2032</v>
      </c>
      <c r="H657" s="220" t="s">
        <v>2032</v>
      </c>
      <c r="I657" s="161" t="s">
        <v>2026</v>
      </c>
      <c r="J657" s="161" t="s">
        <v>2027</v>
      </c>
      <c r="K657" s="161" t="s">
        <v>2028</v>
      </c>
      <c r="L657" t="s">
        <v>3104</v>
      </c>
      <c r="M657" t="s">
        <v>3097</v>
      </c>
      <c r="N657" t="s">
        <v>3098</v>
      </c>
      <c r="O657" s="161" t="s">
        <v>1960</v>
      </c>
      <c r="P657" s="169">
        <v>0</v>
      </c>
      <c r="Q657" s="190">
        <v>0</v>
      </c>
      <c r="R657" s="162">
        <v>0</v>
      </c>
      <c r="S657" s="190">
        <v>0</v>
      </c>
      <c r="T657" s="190">
        <v>0</v>
      </c>
      <c r="U657" s="190">
        <v>0</v>
      </c>
      <c r="V657" s="162">
        <v>0</v>
      </c>
      <c r="W657" s="162">
        <v>0</v>
      </c>
      <c r="X657" s="190">
        <v>0</v>
      </c>
      <c r="Y657" s="190">
        <v>0</v>
      </c>
      <c r="Z657" s="190">
        <v>0</v>
      </c>
      <c r="AA657" s="162">
        <v>0</v>
      </c>
      <c r="AB657" s="162">
        <v>0</v>
      </c>
      <c r="AC657" s="169">
        <v>0</v>
      </c>
      <c r="AD657" s="169">
        <v>0</v>
      </c>
      <c r="AE657" s="169">
        <v>0</v>
      </c>
      <c r="AF657" s="162">
        <v>0</v>
      </c>
      <c r="AG657" s="162">
        <v>0</v>
      </c>
      <c r="AH657" s="169">
        <v>0</v>
      </c>
      <c r="AI657" s="169">
        <v>0</v>
      </c>
      <c r="AJ657" s="169">
        <v>0</v>
      </c>
      <c r="AK657" s="169">
        <v>0</v>
      </c>
      <c r="AL657" s="162">
        <v>0</v>
      </c>
      <c r="AM657" s="162">
        <v>0</v>
      </c>
      <c r="AN657" s="162">
        <v>0</v>
      </c>
      <c r="AO657" s="224">
        <v>0</v>
      </c>
      <c r="AP657" s="169">
        <v>0</v>
      </c>
      <c r="AQ657" s="169">
        <v>0</v>
      </c>
      <c r="AR657" s="169">
        <v>0</v>
      </c>
      <c r="AS657" s="162">
        <v>0</v>
      </c>
      <c r="AT657" s="162">
        <v>0</v>
      </c>
      <c r="AU657" s="162">
        <v>0</v>
      </c>
      <c r="AV657" s="169">
        <v>0</v>
      </c>
      <c r="AW657" s="169">
        <v>0</v>
      </c>
      <c r="AX657" s="169">
        <v>0</v>
      </c>
      <c r="AY657" s="169">
        <v>0</v>
      </c>
      <c r="AZ657" s="162">
        <v>0</v>
      </c>
      <c r="BA657" s="162">
        <v>0</v>
      </c>
      <c r="BB657" s="162">
        <v>0</v>
      </c>
      <c r="BC657" s="169">
        <v>0</v>
      </c>
      <c r="BD657" s="169">
        <v>0</v>
      </c>
      <c r="BE657" s="169">
        <v>0</v>
      </c>
      <c r="BF657" s="169">
        <v>0</v>
      </c>
      <c r="BG657" s="162">
        <v>0</v>
      </c>
      <c r="BH657" s="169">
        <v>0</v>
      </c>
      <c r="BI657" s="169">
        <v>0</v>
      </c>
      <c r="BJ657" s="169">
        <v>0</v>
      </c>
      <c r="BK657" s="162">
        <v>0</v>
      </c>
      <c r="BL657" s="169">
        <v>0</v>
      </c>
      <c r="BM657" s="169">
        <v>0</v>
      </c>
      <c r="BN657" s="169">
        <v>0</v>
      </c>
      <c r="BO657" s="169">
        <v>0</v>
      </c>
      <c r="BP657" s="169">
        <v>0</v>
      </c>
      <c r="BQ657" s="162">
        <v>0</v>
      </c>
      <c r="BR657" s="169">
        <v>0</v>
      </c>
      <c r="BS657" s="169">
        <v>0</v>
      </c>
      <c r="BT657" s="169">
        <v>2458</v>
      </c>
      <c r="BU657" s="161" t="s">
        <v>1240</v>
      </c>
      <c r="BV657" s="161" t="s">
        <v>1374</v>
      </c>
      <c r="BW657" s="161" t="s">
        <v>1180</v>
      </c>
      <c r="BX657" s="161" t="s">
        <v>1253</v>
      </c>
      <c r="BY657" s="161" t="s">
        <v>1961</v>
      </c>
      <c r="BZ657" s="161" t="s">
        <v>1253</v>
      </c>
      <c r="CA657" s="161" t="s">
        <v>1254</v>
      </c>
      <c r="CB657" s="161" t="s">
        <v>1253</v>
      </c>
      <c r="CC657" s="161" t="s">
        <v>1254</v>
      </c>
      <c r="CD657" s="220" t="s">
        <v>1962</v>
      </c>
      <c r="CE657" s="161" t="s">
        <v>1979</v>
      </c>
      <c r="CF657" s="161" t="s">
        <v>1979</v>
      </c>
      <c r="CG657" s="161" t="s">
        <v>1980</v>
      </c>
      <c r="CH657" s="161" t="s">
        <v>1981</v>
      </c>
      <c r="CK657" s="161" t="s">
        <v>1966</v>
      </c>
      <c r="CL657" s="161" t="s">
        <v>1967</v>
      </c>
    </row>
    <row r="658" spans="1:90" x14ac:dyDescent="0.25">
      <c r="A658" s="227">
        <v>4030</v>
      </c>
      <c r="B658" s="228" t="s">
        <v>2035</v>
      </c>
      <c r="C658" s="229" t="s">
        <v>2035</v>
      </c>
      <c r="D658" s="201" t="s">
        <v>1369</v>
      </c>
      <c r="E658" s="101" t="s">
        <v>2170</v>
      </c>
      <c r="F658" s="161" t="s">
        <v>2035</v>
      </c>
      <c r="G658" s="227" t="s">
        <v>2036</v>
      </c>
      <c r="H658" s="227" t="s">
        <v>2036</v>
      </c>
      <c r="I658" s="161" t="s">
        <v>2026</v>
      </c>
      <c r="J658" s="161" t="s">
        <v>2027</v>
      </c>
      <c r="K658" s="161" t="s">
        <v>2028</v>
      </c>
      <c r="L658" t="s">
        <v>3119</v>
      </c>
      <c r="M658" t="s">
        <v>3120</v>
      </c>
      <c r="N658" t="s">
        <v>3121</v>
      </c>
      <c r="O658" s="161" t="s">
        <v>1960</v>
      </c>
      <c r="P658" s="169">
        <v>0</v>
      </c>
      <c r="Q658" s="190">
        <v>0</v>
      </c>
      <c r="R658" s="162">
        <v>0</v>
      </c>
      <c r="S658" s="190">
        <v>0</v>
      </c>
      <c r="T658" s="190">
        <v>0</v>
      </c>
      <c r="U658" s="190">
        <v>0</v>
      </c>
      <c r="V658" s="162">
        <v>0</v>
      </c>
      <c r="W658" s="162">
        <v>0</v>
      </c>
      <c r="X658" s="190">
        <v>0</v>
      </c>
      <c r="Y658" s="190">
        <v>0</v>
      </c>
      <c r="Z658" s="190">
        <v>0</v>
      </c>
      <c r="AA658" s="162">
        <v>0</v>
      </c>
      <c r="AB658" s="162">
        <v>0</v>
      </c>
      <c r="AC658" s="169">
        <v>0</v>
      </c>
      <c r="AD658" s="169">
        <v>0</v>
      </c>
      <c r="AE658" s="169">
        <v>0</v>
      </c>
      <c r="AF658" s="162">
        <v>0</v>
      </c>
      <c r="AG658" s="162">
        <v>0</v>
      </c>
      <c r="AH658" s="169">
        <v>0</v>
      </c>
      <c r="AI658" s="169">
        <v>0</v>
      </c>
      <c r="AJ658" s="169">
        <v>0</v>
      </c>
      <c r="AK658" s="169">
        <v>0</v>
      </c>
      <c r="AL658" s="162">
        <v>0</v>
      </c>
      <c r="AM658" s="162">
        <v>0</v>
      </c>
      <c r="AN658" s="162">
        <v>0</v>
      </c>
      <c r="AO658" s="224">
        <v>0</v>
      </c>
      <c r="AP658" s="169">
        <v>0</v>
      </c>
      <c r="AQ658" s="169">
        <v>0</v>
      </c>
      <c r="AR658" s="169">
        <v>0</v>
      </c>
      <c r="AS658" s="162">
        <v>0</v>
      </c>
      <c r="AT658" s="162">
        <v>0</v>
      </c>
      <c r="AU658" s="162">
        <v>0</v>
      </c>
      <c r="AV658" s="169">
        <v>0</v>
      </c>
      <c r="AW658" s="169">
        <v>0</v>
      </c>
      <c r="AX658" s="169">
        <v>0</v>
      </c>
      <c r="AY658" s="169">
        <v>0</v>
      </c>
      <c r="AZ658" s="162">
        <v>0</v>
      </c>
      <c r="BA658" s="162">
        <v>0</v>
      </c>
      <c r="BB658" s="162">
        <v>0</v>
      </c>
      <c r="BC658" s="169">
        <v>0</v>
      </c>
      <c r="BD658" s="169">
        <v>0</v>
      </c>
      <c r="BE658" s="169">
        <v>0</v>
      </c>
      <c r="BF658" s="169">
        <v>0</v>
      </c>
      <c r="BG658" s="162">
        <v>0</v>
      </c>
      <c r="BH658" s="169">
        <v>0</v>
      </c>
      <c r="BI658" s="169">
        <v>0</v>
      </c>
      <c r="BJ658" s="169">
        <v>0</v>
      </c>
      <c r="BK658" s="162">
        <v>0</v>
      </c>
      <c r="BL658" s="169">
        <v>0</v>
      </c>
      <c r="BM658" s="169">
        <v>0</v>
      </c>
      <c r="BN658" s="169">
        <v>0</v>
      </c>
      <c r="BO658" s="169">
        <v>0</v>
      </c>
      <c r="BP658" s="169">
        <v>0</v>
      </c>
      <c r="BQ658" s="162">
        <v>0</v>
      </c>
      <c r="BR658" s="169">
        <v>0</v>
      </c>
      <c r="BS658" s="169">
        <v>0</v>
      </c>
      <c r="BT658" s="169">
        <v>1471</v>
      </c>
      <c r="BU658" s="161" t="s">
        <v>1240</v>
      </c>
      <c r="BV658" s="161" t="s">
        <v>1374</v>
      </c>
      <c r="BW658" s="161" t="s">
        <v>1180</v>
      </c>
      <c r="BX658" s="161" t="s">
        <v>1253</v>
      </c>
      <c r="BY658" s="161" t="s">
        <v>1961</v>
      </c>
      <c r="BZ658" s="161" t="s">
        <v>1253</v>
      </c>
      <c r="CA658" s="161" t="s">
        <v>1254</v>
      </c>
      <c r="CB658" s="161" t="s">
        <v>1253</v>
      </c>
      <c r="CC658" s="161" t="s">
        <v>1254</v>
      </c>
      <c r="CD658" s="220" t="s">
        <v>1962</v>
      </c>
      <c r="CE658" s="161" t="s">
        <v>1377</v>
      </c>
      <c r="CF658" s="161" t="s">
        <v>1963</v>
      </c>
      <c r="CG658" s="161" t="s">
        <v>1964</v>
      </c>
      <c r="CH658" s="161" t="s">
        <v>1965</v>
      </c>
      <c r="CK658" s="161" t="s">
        <v>1966</v>
      </c>
      <c r="CL658" s="161" t="s">
        <v>1967</v>
      </c>
    </row>
    <row r="659" spans="1:90" x14ac:dyDescent="0.25">
      <c r="A659" s="220">
        <v>4032</v>
      </c>
      <c r="B659" s="225" t="s">
        <v>2039</v>
      </c>
      <c r="C659" s="223" t="s">
        <v>2039</v>
      </c>
      <c r="D659" s="201" t="s">
        <v>1369</v>
      </c>
      <c r="E659" s="101" t="s">
        <v>2170</v>
      </c>
      <c r="F659" s="161" t="s">
        <v>2039</v>
      </c>
      <c r="G659" s="220" t="s">
        <v>2040</v>
      </c>
      <c r="H659" s="220" t="s">
        <v>2040</v>
      </c>
      <c r="I659" s="161" t="s">
        <v>2026</v>
      </c>
      <c r="J659" s="161" t="s">
        <v>2027</v>
      </c>
      <c r="K659" s="161" t="s">
        <v>2028</v>
      </c>
      <c r="L659" t="s">
        <v>3119</v>
      </c>
      <c r="M659" t="s">
        <v>3120</v>
      </c>
      <c r="N659" t="s">
        <v>3121</v>
      </c>
      <c r="O659" s="161" t="s">
        <v>1960</v>
      </c>
      <c r="P659" s="169">
        <v>0</v>
      </c>
      <c r="Q659" s="190">
        <v>0</v>
      </c>
      <c r="R659" s="162">
        <v>0</v>
      </c>
      <c r="S659" s="190">
        <v>0</v>
      </c>
      <c r="T659" s="190">
        <v>0</v>
      </c>
      <c r="U659" s="190">
        <v>0</v>
      </c>
      <c r="V659" s="162">
        <v>0</v>
      </c>
      <c r="W659" s="162">
        <v>0</v>
      </c>
      <c r="X659" s="190">
        <v>0</v>
      </c>
      <c r="Y659" s="190">
        <v>0</v>
      </c>
      <c r="Z659" s="190">
        <v>0</v>
      </c>
      <c r="AA659" s="162">
        <v>0</v>
      </c>
      <c r="AB659" s="162">
        <v>0</v>
      </c>
      <c r="AC659" s="169">
        <v>0</v>
      </c>
      <c r="AD659" s="169">
        <v>0</v>
      </c>
      <c r="AE659" s="169">
        <v>0</v>
      </c>
      <c r="AF659" s="162">
        <v>0</v>
      </c>
      <c r="AG659" s="162">
        <v>0</v>
      </c>
      <c r="AH659" s="169">
        <v>0</v>
      </c>
      <c r="AI659" s="169">
        <v>0</v>
      </c>
      <c r="AJ659" s="169">
        <v>0</v>
      </c>
      <c r="AK659" s="169">
        <v>0</v>
      </c>
      <c r="AL659" s="162">
        <v>0</v>
      </c>
      <c r="AM659" s="162">
        <v>0</v>
      </c>
      <c r="AN659" s="162">
        <v>0</v>
      </c>
      <c r="AO659" s="224">
        <v>0</v>
      </c>
      <c r="AP659" s="169">
        <v>0</v>
      </c>
      <c r="AQ659" s="169">
        <v>0</v>
      </c>
      <c r="AR659" s="169">
        <v>0</v>
      </c>
      <c r="AS659" s="162">
        <v>0</v>
      </c>
      <c r="AT659" s="162">
        <v>0</v>
      </c>
      <c r="AU659" s="162">
        <v>0</v>
      </c>
      <c r="AV659" s="169">
        <v>0</v>
      </c>
      <c r="AW659" s="169">
        <v>0</v>
      </c>
      <c r="AX659" s="169">
        <v>0</v>
      </c>
      <c r="AY659" s="169">
        <v>0</v>
      </c>
      <c r="AZ659" s="162">
        <v>0</v>
      </c>
      <c r="BA659" s="162">
        <v>0</v>
      </c>
      <c r="BB659" s="162">
        <v>0</v>
      </c>
      <c r="BC659" s="169">
        <v>0</v>
      </c>
      <c r="BD659" s="169">
        <v>0</v>
      </c>
      <c r="BE659" s="169">
        <v>0</v>
      </c>
      <c r="BF659" s="169">
        <v>0</v>
      </c>
      <c r="BG659" s="162">
        <v>0</v>
      </c>
      <c r="BH659" s="169">
        <v>0</v>
      </c>
      <c r="BI659" s="169">
        <v>0</v>
      </c>
      <c r="BJ659" s="169">
        <v>0</v>
      </c>
      <c r="BK659" s="162">
        <v>0</v>
      </c>
      <c r="BL659" s="169">
        <v>0</v>
      </c>
      <c r="BM659" s="169">
        <v>0</v>
      </c>
      <c r="BN659" s="169">
        <v>0</v>
      </c>
      <c r="BO659" s="169">
        <v>0</v>
      </c>
      <c r="BP659" s="169">
        <v>0</v>
      </c>
      <c r="BQ659" s="162">
        <v>0</v>
      </c>
      <c r="BR659" s="169">
        <v>0</v>
      </c>
      <c r="BS659" s="169">
        <v>0</v>
      </c>
      <c r="BT659" s="169">
        <v>1256</v>
      </c>
      <c r="BU659" s="161" t="s">
        <v>1240</v>
      </c>
      <c r="BV659" s="161" t="s">
        <v>1374</v>
      </c>
      <c r="BW659" s="161" t="s">
        <v>1180</v>
      </c>
      <c r="BX659" s="161" t="s">
        <v>1253</v>
      </c>
      <c r="BY659" s="161" t="s">
        <v>1961</v>
      </c>
      <c r="BZ659" s="161" t="s">
        <v>1253</v>
      </c>
      <c r="CA659" s="161" t="s">
        <v>1254</v>
      </c>
      <c r="CB659" s="161" t="s">
        <v>1253</v>
      </c>
      <c r="CC659" s="161" t="s">
        <v>1254</v>
      </c>
      <c r="CD659" s="220" t="s">
        <v>1962</v>
      </c>
      <c r="CE659" s="161" t="s">
        <v>1377</v>
      </c>
      <c r="CF659" s="161" t="s">
        <v>1963</v>
      </c>
      <c r="CG659" s="161" t="s">
        <v>1964</v>
      </c>
      <c r="CH659" s="161" t="s">
        <v>1965</v>
      </c>
      <c r="CK659" s="161" t="s">
        <v>1966</v>
      </c>
      <c r="CL659" s="161" t="s">
        <v>1967</v>
      </c>
    </row>
    <row r="660" spans="1:90" x14ac:dyDescent="0.25">
      <c r="A660" s="227">
        <v>4034</v>
      </c>
      <c r="B660" s="228" t="s">
        <v>2043</v>
      </c>
      <c r="C660" s="229" t="s">
        <v>2043</v>
      </c>
      <c r="D660" s="201" t="s">
        <v>1369</v>
      </c>
      <c r="E660" s="101" t="s">
        <v>2170</v>
      </c>
      <c r="F660" s="161" t="s">
        <v>2043</v>
      </c>
      <c r="G660" s="227" t="s">
        <v>2044</v>
      </c>
      <c r="H660" s="227" t="s">
        <v>2044</v>
      </c>
      <c r="I660" s="161" t="s">
        <v>2026</v>
      </c>
      <c r="J660" s="161" t="s">
        <v>2027</v>
      </c>
      <c r="K660" s="161" t="s">
        <v>2028</v>
      </c>
      <c r="L660" s="161" t="s">
        <v>3104</v>
      </c>
      <c r="M660" s="161" t="s">
        <v>3097</v>
      </c>
      <c r="N660" s="161" t="s">
        <v>3098</v>
      </c>
      <c r="O660" s="161" t="s">
        <v>1960</v>
      </c>
      <c r="P660" s="169">
        <v>0</v>
      </c>
      <c r="Q660" s="190">
        <v>0</v>
      </c>
      <c r="R660" s="162">
        <v>0</v>
      </c>
      <c r="S660" s="190">
        <v>0</v>
      </c>
      <c r="T660" s="190">
        <v>0</v>
      </c>
      <c r="U660" s="190">
        <v>0</v>
      </c>
      <c r="V660" s="162">
        <v>0</v>
      </c>
      <c r="W660" s="162">
        <v>0</v>
      </c>
      <c r="X660" s="190">
        <v>0</v>
      </c>
      <c r="Y660" s="190">
        <v>0</v>
      </c>
      <c r="Z660" s="190">
        <v>0</v>
      </c>
      <c r="AA660" s="162">
        <v>0</v>
      </c>
      <c r="AB660" s="162">
        <v>0</v>
      </c>
      <c r="AC660" s="169">
        <v>0</v>
      </c>
      <c r="AD660" s="169">
        <v>0</v>
      </c>
      <c r="AE660" s="169">
        <v>0</v>
      </c>
      <c r="AF660" s="162">
        <v>0</v>
      </c>
      <c r="AG660" s="162">
        <v>0</v>
      </c>
      <c r="AH660" s="169">
        <v>0</v>
      </c>
      <c r="AI660" s="169">
        <v>0</v>
      </c>
      <c r="AJ660" s="169">
        <v>0</v>
      </c>
      <c r="AK660" s="169">
        <v>0</v>
      </c>
      <c r="AL660" s="162">
        <v>0</v>
      </c>
      <c r="AM660" s="162">
        <v>0</v>
      </c>
      <c r="AN660" s="162">
        <v>0</v>
      </c>
      <c r="AO660" s="224">
        <v>0</v>
      </c>
      <c r="AP660" s="169">
        <v>0</v>
      </c>
      <c r="AQ660" s="169">
        <v>0</v>
      </c>
      <c r="AR660" s="169">
        <v>0</v>
      </c>
      <c r="AS660" s="162">
        <v>0</v>
      </c>
      <c r="AT660" s="162">
        <v>0</v>
      </c>
      <c r="AU660" s="162">
        <v>0</v>
      </c>
      <c r="AV660" s="169">
        <v>0</v>
      </c>
      <c r="AW660" s="169">
        <v>0</v>
      </c>
      <c r="AX660" s="169">
        <v>0</v>
      </c>
      <c r="AY660" s="169">
        <v>0</v>
      </c>
      <c r="AZ660" s="162">
        <v>0</v>
      </c>
      <c r="BA660" s="162">
        <v>0</v>
      </c>
      <c r="BB660" s="162">
        <v>0</v>
      </c>
      <c r="BC660" s="169">
        <v>0</v>
      </c>
      <c r="BD660" s="169">
        <v>0</v>
      </c>
      <c r="BE660" s="169">
        <v>0</v>
      </c>
      <c r="BF660" s="169">
        <v>0</v>
      </c>
      <c r="BG660" s="162">
        <v>0</v>
      </c>
      <c r="BH660" s="169">
        <v>0</v>
      </c>
      <c r="BI660" s="169">
        <v>0</v>
      </c>
      <c r="BJ660" s="169">
        <v>0</v>
      </c>
      <c r="BK660" s="162">
        <v>0</v>
      </c>
      <c r="BL660" s="169">
        <v>0</v>
      </c>
      <c r="BM660" s="169">
        <v>0</v>
      </c>
      <c r="BN660" s="169">
        <v>0</v>
      </c>
      <c r="BO660" s="169">
        <v>0</v>
      </c>
      <c r="BP660" s="169">
        <v>0</v>
      </c>
      <c r="BQ660" s="162">
        <v>0</v>
      </c>
      <c r="BR660" s="169">
        <v>0</v>
      </c>
      <c r="BS660" s="169">
        <v>0</v>
      </c>
      <c r="BT660" s="169">
        <v>2212</v>
      </c>
      <c r="BU660" s="161" t="s">
        <v>1240</v>
      </c>
      <c r="BV660" s="161" t="s">
        <v>1374</v>
      </c>
      <c r="BW660" s="161" t="s">
        <v>1180</v>
      </c>
      <c r="BX660" s="161" t="s">
        <v>1253</v>
      </c>
      <c r="BY660" s="161" t="s">
        <v>1961</v>
      </c>
      <c r="BZ660" s="161" t="s">
        <v>1253</v>
      </c>
      <c r="CA660" s="161" t="s">
        <v>1254</v>
      </c>
      <c r="CB660" s="161" t="s">
        <v>1253</v>
      </c>
      <c r="CC660" s="161" t="s">
        <v>1254</v>
      </c>
      <c r="CD660" s="161" t="s">
        <v>1962</v>
      </c>
      <c r="CE660" s="161" t="s">
        <v>1979</v>
      </c>
      <c r="CF660" s="161" t="s">
        <v>1979</v>
      </c>
      <c r="CG660" s="161" t="s">
        <v>1980</v>
      </c>
      <c r="CH660" s="161" t="s">
        <v>1981</v>
      </c>
      <c r="CK660" s="161" t="s">
        <v>1966</v>
      </c>
      <c r="CL660" s="161" t="s">
        <v>1967</v>
      </c>
    </row>
    <row r="661" spans="1:90" x14ac:dyDescent="0.25">
      <c r="A661" s="220">
        <v>4036</v>
      </c>
      <c r="B661" s="225" t="s">
        <v>2047</v>
      </c>
      <c r="C661" s="223" t="s">
        <v>2047</v>
      </c>
      <c r="D661" s="201" t="s">
        <v>1369</v>
      </c>
      <c r="E661" s="101" t="s">
        <v>2170</v>
      </c>
      <c r="F661" s="161" t="s">
        <v>2047</v>
      </c>
      <c r="G661" s="220" t="s">
        <v>2048</v>
      </c>
      <c r="H661" s="220" t="s">
        <v>2048</v>
      </c>
      <c r="I661" s="161" t="s">
        <v>2026</v>
      </c>
      <c r="J661" s="161" t="s">
        <v>2027</v>
      </c>
      <c r="K661" s="161" t="s">
        <v>2028</v>
      </c>
      <c r="L661" t="s">
        <v>3104</v>
      </c>
      <c r="M661" t="s">
        <v>3097</v>
      </c>
      <c r="N661" t="s">
        <v>3098</v>
      </c>
      <c r="O661" s="161" t="s">
        <v>1960</v>
      </c>
      <c r="P661" s="169">
        <v>0</v>
      </c>
      <c r="Q661" s="190">
        <v>0</v>
      </c>
      <c r="R661" s="162">
        <v>0</v>
      </c>
      <c r="S661" s="190">
        <v>0</v>
      </c>
      <c r="T661" s="190">
        <v>0</v>
      </c>
      <c r="U661" s="190">
        <v>0</v>
      </c>
      <c r="V661" s="162">
        <v>0</v>
      </c>
      <c r="W661" s="162">
        <v>0</v>
      </c>
      <c r="X661" s="190">
        <v>0</v>
      </c>
      <c r="Y661" s="190">
        <v>0</v>
      </c>
      <c r="Z661" s="190">
        <v>0</v>
      </c>
      <c r="AA661" s="162">
        <v>0</v>
      </c>
      <c r="AB661" s="162">
        <v>0</v>
      </c>
      <c r="AC661" s="169">
        <v>0</v>
      </c>
      <c r="AD661" s="169">
        <v>0</v>
      </c>
      <c r="AE661" s="169">
        <v>0</v>
      </c>
      <c r="AF661" s="162">
        <v>0</v>
      </c>
      <c r="AG661" s="162">
        <v>0</v>
      </c>
      <c r="AH661" s="169">
        <v>0</v>
      </c>
      <c r="AI661" s="169">
        <v>0</v>
      </c>
      <c r="AJ661" s="169">
        <v>0</v>
      </c>
      <c r="AK661" s="169">
        <v>0</v>
      </c>
      <c r="AL661" s="162">
        <v>0</v>
      </c>
      <c r="AM661" s="162">
        <v>0</v>
      </c>
      <c r="AN661" s="162">
        <v>0</v>
      </c>
      <c r="AO661" s="224">
        <v>0</v>
      </c>
      <c r="AP661" s="169">
        <v>0</v>
      </c>
      <c r="AQ661" s="169">
        <v>0</v>
      </c>
      <c r="AR661" s="169">
        <v>0</v>
      </c>
      <c r="AS661" s="162">
        <v>0</v>
      </c>
      <c r="AT661" s="162">
        <v>0</v>
      </c>
      <c r="AU661" s="162">
        <v>0</v>
      </c>
      <c r="AV661" s="169">
        <v>0</v>
      </c>
      <c r="AW661" s="169">
        <v>0</v>
      </c>
      <c r="AX661" s="169">
        <v>0</v>
      </c>
      <c r="AY661" s="169">
        <v>0</v>
      </c>
      <c r="AZ661" s="162">
        <v>0</v>
      </c>
      <c r="BA661" s="162">
        <v>0</v>
      </c>
      <c r="BB661" s="162">
        <v>0</v>
      </c>
      <c r="BC661" s="169">
        <v>0</v>
      </c>
      <c r="BD661" s="169">
        <v>0</v>
      </c>
      <c r="BE661" s="169">
        <v>0</v>
      </c>
      <c r="BF661" s="169">
        <v>0</v>
      </c>
      <c r="BG661" s="162">
        <v>0</v>
      </c>
      <c r="BH661" s="169">
        <v>0</v>
      </c>
      <c r="BI661" s="169">
        <v>0</v>
      </c>
      <c r="BJ661" s="169">
        <v>0</v>
      </c>
      <c r="BK661" s="162">
        <v>0</v>
      </c>
      <c r="BL661" s="169">
        <v>0</v>
      </c>
      <c r="BM661" s="169">
        <v>0</v>
      </c>
      <c r="BN661" s="169">
        <v>0</v>
      </c>
      <c r="BO661" s="169">
        <v>0</v>
      </c>
      <c r="BP661" s="169">
        <v>0</v>
      </c>
      <c r="BQ661" s="162">
        <v>0</v>
      </c>
      <c r="BR661" s="169">
        <v>0</v>
      </c>
      <c r="BS661" s="169">
        <v>0</v>
      </c>
      <c r="BT661" s="169">
        <v>3851</v>
      </c>
      <c r="BU661" s="161" t="s">
        <v>1240</v>
      </c>
      <c r="BV661" s="161" t="s">
        <v>1374</v>
      </c>
      <c r="BW661" s="161" t="s">
        <v>1180</v>
      </c>
      <c r="BX661" s="161" t="s">
        <v>1253</v>
      </c>
      <c r="BY661" s="161" t="s">
        <v>1961</v>
      </c>
      <c r="BZ661" s="161" t="s">
        <v>1253</v>
      </c>
      <c r="CA661" s="161" t="s">
        <v>1254</v>
      </c>
      <c r="CB661" s="161" t="s">
        <v>1253</v>
      </c>
      <c r="CC661" s="161" t="s">
        <v>1254</v>
      </c>
      <c r="CD661" s="220" t="s">
        <v>1962</v>
      </c>
      <c r="CE661" s="161" t="s">
        <v>1979</v>
      </c>
      <c r="CF661" s="161" t="s">
        <v>1979</v>
      </c>
      <c r="CG661" s="161" t="s">
        <v>1980</v>
      </c>
      <c r="CH661" s="161" t="s">
        <v>1981</v>
      </c>
      <c r="CK661" s="161" t="s">
        <v>1966</v>
      </c>
      <c r="CL661" s="161" t="s">
        <v>1967</v>
      </c>
    </row>
    <row r="662" spans="1:90" x14ac:dyDescent="0.25">
      <c r="A662" s="161">
        <v>4201</v>
      </c>
      <c r="B662" s="201" t="s">
        <v>2051</v>
      </c>
      <c r="C662" s="161" t="s">
        <v>2051</v>
      </c>
      <c r="D662" s="201" t="s">
        <v>2169</v>
      </c>
      <c r="E662" s="207" t="s">
        <v>2170</v>
      </c>
      <c r="F662" s="161" t="s">
        <v>2051</v>
      </c>
      <c r="G662" s="161" t="s">
        <v>2052</v>
      </c>
      <c r="H662" s="161" t="s">
        <v>3036</v>
      </c>
      <c r="I662" s="161" t="s">
        <v>2053</v>
      </c>
      <c r="J662" s="161" t="s">
        <v>2054</v>
      </c>
      <c r="L662" t="s">
        <v>3119</v>
      </c>
      <c r="M662" t="s">
        <v>3120</v>
      </c>
      <c r="N662" t="s">
        <v>3121</v>
      </c>
      <c r="O662" s="161" t="s">
        <v>2055</v>
      </c>
      <c r="P662" s="169">
        <v>0</v>
      </c>
      <c r="Q662" s="190">
        <v>0</v>
      </c>
      <c r="R662" s="162">
        <v>0</v>
      </c>
      <c r="S662" s="190">
        <v>0</v>
      </c>
      <c r="T662" s="190">
        <v>0</v>
      </c>
      <c r="U662" s="190">
        <v>0</v>
      </c>
      <c r="V662" s="162">
        <v>0</v>
      </c>
      <c r="W662" s="162">
        <v>0</v>
      </c>
      <c r="X662" s="190">
        <v>0</v>
      </c>
      <c r="Y662" s="190">
        <v>0</v>
      </c>
      <c r="Z662" s="190">
        <v>0</v>
      </c>
      <c r="AA662" s="162">
        <v>0</v>
      </c>
      <c r="AB662" s="162">
        <v>0</v>
      </c>
      <c r="AC662" s="169">
        <v>0</v>
      </c>
      <c r="AD662" s="169">
        <v>0</v>
      </c>
      <c r="AE662" s="169">
        <v>0</v>
      </c>
      <c r="AF662" s="162">
        <v>0</v>
      </c>
      <c r="AG662" s="162">
        <v>0</v>
      </c>
      <c r="AH662" s="169">
        <v>0</v>
      </c>
      <c r="AI662" s="169">
        <v>0</v>
      </c>
      <c r="AJ662" s="169">
        <v>0</v>
      </c>
      <c r="AK662" s="169">
        <v>0</v>
      </c>
      <c r="AL662" s="162">
        <v>0</v>
      </c>
      <c r="AM662" s="162">
        <v>0</v>
      </c>
      <c r="AN662" s="162">
        <v>0</v>
      </c>
      <c r="AO662" s="224">
        <v>0</v>
      </c>
      <c r="AP662" s="169">
        <v>0</v>
      </c>
      <c r="AQ662" s="169">
        <v>0</v>
      </c>
      <c r="AR662" s="169">
        <v>0</v>
      </c>
      <c r="AS662" s="162">
        <v>0</v>
      </c>
      <c r="AT662" s="162">
        <v>0</v>
      </c>
      <c r="AU662" s="162">
        <v>0</v>
      </c>
      <c r="AV662" s="169">
        <v>0</v>
      </c>
      <c r="AW662" s="169">
        <v>0</v>
      </c>
      <c r="AX662" s="169">
        <v>0</v>
      </c>
      <c r="AY662" s="169">
        <v>0</v>
      </c>
      <c r="AZ662" s="162">
        <v>0</v>
      </c>
      <c r="BA662" s="162">
        <v>0</v>
      </c>
      <c r="BB662" s="162">
        <v>0</v>
      </c>
      <c r="BC662" s="169">
        <v>0</v>
      </c>
      <c r="BD662" s="169">
        <v>0</v>
      </c>
      <c r="BE662" s="169">
        <v>0</v>
      </c>
      <c r="BF662" s="169">
        <v>0</v>
      </c>
      <c r="BG662" s="162">
        <v>0</v>
      </c>
      <c r="BH662" s="169">
        <v>0</v>
      </c>
      <c r="BI662" s="169">
        <v>0</v>
      </c>
      <c r="BJ662" s="169">
        <v>6809</v>
      </c>
      <c r="BK662" s="162">
        <v>0.99855053123668502</v>
      </c>
      <c r="BL662" s="169">
        <v>6799.1305671905884</v>
      </c>
      <c r="BM662" s="169">
        <v>7935</v>
      </c>
      <c r="BN662" s="169">
        <v>6762</v>
      </c>
      <c r="BO662" s="169">
        <v>7880.2276398883823</v>
      </c>
      <c r="BP662" s="169">
        <v>6735</v>
      </c>
      <c r="BQ662" s="162">
        <v>1.21219611400297</v>
      </c>
      <c r="BR662" s="169">
        <f t="shared" ref="BR662:BR686" si="5">BP662*BQ662</f>
        <v>8164.1408278100034</v>
      </c>
      <c r="BS662" s="169">
        <v>6806</v>
      </c>
      <c r="BT662" s="169">
        <v>6825</v>
      </c>
      <c r="BU662" s="161" t="s">
        <v>1240</v>
      </c>
      <c r="BV662" s="161" t="s">
        <v>1374</v>
      </c>
      <c r="BW662" s="161" t="s">
        <v>1182</v>
      </c>
      <c r="BX662" s="161" t="s">
        <v>2056</v>
      </c>
      <c r="BY662" s="161" t="s">
        <v>2057</v>
      </c>
      <c r="BZ662" s="161" t="s">
        <v>2056</v>
      </c>
      <c r="CA662" s="161" t="s">
        <v>1259</v>
      </c>
      <c r="CB662" s="220" t="s">
        <v>2056</v>
      </c>
      <c r="CC662" s="161" t="s">
        <v>1259</v>
      </c>
      <c r="CD662" s="161" t="s">
        <v>2058</v>
      </c>
      <c r="CE662" s="161" t="s">
        <v>2058</v>
      </c>
      <c r="CF662" s="161" t="s">
        <v>2058</v>
      </c>
      <c r="CG662" s="161" t="s">
        <v>2059</v>
      </c>
      <c r="CH662" s="161" t="s">
        <v>2060</v>
      </c>
      <c r="CK662" s="161" t="s">
        <v>2061</v>
      </c>
      <c r="CL662" s="161" t="s">
        <v>2062</v>
      </c>
    </row>
    <row r="663" spans="1:90" x14ac:dyDescent="0.25">
      <c r="A663" s="161">
        <v>4202</v>
      </c>
      <c r="B663" s="201" t="s">
        <v>2065</v>
      </c>
      <c r="C663" s="161" t="s">
        <v>2065</v>
      </c>
      <c r="D663" s="201" t="s">
        <v>2169</v>
      </c>
      <c r="E663" s="207" t="s">
        <v>2170</v>
      </c>
      <c r="F663" s="161" t="s">
        <v>2065</v>
      </c>
      <c r="G663" s="161" t="s">
        <v>2066</v>
      </c>
      <c r="H663" s="161" t="s">
        <v>3036</v>
      </c>
      <c r="I663" s="161" t="s">
        <v>2053</v>
      </c>
      <c r="J663" s="161" t="s">
        <v>2054</v>
      </c>
      <c r="L663" t="s">
        <v>3119</v>
      </c>
      <c r="M663" t="s">
        <v>3120</v>
      </c>
      <c r="N663" t="s">
        <v>3121</v>
      </c>
      <c r="O663" s="161" t="s">
        <v>2055</v>
      </c>
      <c r="P663" s="169">
        <v>0</v>
      </c>
      <c r="Q663" s="190">
        <v>0</v>
      </c>
      <c r="R663" s="162">
        <v>0</v>
      </c>
      <c r="S663" s="190">
        <v>0</v>
      </c>
      <c r="T663" s="190">
        <v>0</v>
      </c>
      <c r="U663" s="190">
        <v>0</v>
      </c>
      <c r="V663" s="162">
        <v>0</v>
      </c>
      <c r="W663" s="162">
        <v>0</v>
      </c>
      <c r="X663" s="190">
        <v>0</v>
      </c>
      <c r="Y663" s="190">
        <v>0</v>
      </c>
      <c r="Z663" s="190">
        <v>0</v>
      </c>
      <c r="AA663" s="162">
        <v>0</v>
      </c>
      <c r="AB663" s="162">
        <v>0</v>
      </c>
      <c r="AC663" s="169">
        <v>0</v>
      </c>
      <c r="AD663" s="169">
        <v>0</v>
      </c>
      <c r="AE663" s="169">
        <v>0</v>
      </c>
      <c r="AF663" s="162">
        <v>0</v>
      </c>
      <c r="AG663" s="162">
        <v>0</v>
      </c>
      <c r="AH663" s="169">
        <v>0</v>
      </c>
      <c r="AI663" s="169">
        <v>0</v>
      </c>
      <c r="AJ663" s="169">
        <v>0</v>
      </c>
      <c r="AK663" s="169">
        <v>0</v>
      </c>
      <c r="AL663" s="162">
        <v>0</v>
      </c>
      <c r="AM663" s="162">
        <v>0</v>
      </c>
      <c r="AN663" s="162">
        <v>0</v>
      </c>
      <c r="AO663" s="224">
        <v>0</v>
      </c>
      <c r="AP663" s="169">
        <v>0</v>
      </c>
      <c r="AQ663" s="169">
        <v>0</v>
      </c>
      <c r="AR663" s="169">
        <v>0</v>
      </c>
      <c r="AS663" s="162">
        <v>0</v>
      </c>
      <c r="AT663" s="162">
        <v>0</v>
      </c>
      <c r="AU663" s="162">
        <v>0</v>
      </c>
      <c r="AV663" s="169">
        <v>0</v>
      </c>
      <c r="AW663" s="169">
        <v>0</v>
      </c>
      <c r="AX663" s="169">
        <v>0</v>
      </c>
      <c r="AY663" s="169">
        <v>0</v>
      </c>
      <c r="AZ663" s="162">
        <v>0</v>
      </c>
      <c r="BA663" s="162">
        <v>0</v>
      </c>
      <c r="BB663" s="162">
        <v>0</v>
      </c>
      <c r="BC663" s="169">
        <v>0</v>
      </c>
      <c r="BD663" s="169">
        <v>0</v>
      </c>
      <c r="BE663" s="169">
        <v>0</v>
      </c>
      <c r="BF663" s="169">
        <v>0</v>
      </c>
      <c r="BG663" s="162">
        <v>0</v>
      </c>
      <c r="BH663" s="169">
        <v>0</v>
      </c>
      <c r="BI663" s="169">
        <v>0</v>
      </c>
      <c r="BJ663" s="169">
        <v>23544</v>
      </c>
      <c r="BK663" s="162">
        <v>1.02767069348906</v>
      </c>
      <c r="BL663" s="169">
        <v>24195.478807506428</v>
      </c>
      <c r="BM663" s="169">
        <v>23071</v>
      </c>
      <c r="BN663" s="169">
        <v>23891</v>
      </c>
      <c r="BO663" s="169">
        <v>23411.028754672105</v>
      </c>
      <c r="BP663" s="169">
        <v>24017</v>
      </c>
      <c r="BQ663" s="162">
        <v>0.98245430018663127</v>
      </c>
      <c r="BR663" s="169">
        <f t="shared" si="5"/>
        <v>23595.604927582324</v>
      </c>
      <c r="BS663" s="169">
        <v>24587</v>
      </c>
      <c r="BT663" s="169">
        <v>24969</v>
      </c>
      <c r="BU663" s="161" t="s">
        <v>1240</v>
      </c>
      <c r="BV663" s="161" t="s">
        <v>1374</v>
      </c>
      <c r="BW663" s="161" t="s">
        <v>1182</v>
      </c>
      <c r="BX663" s="161" t="s">
        <v>2056</v>
      </c>
      <c r="BY663" s="161" t="s">
        <v>2057</v>
      </c>
      <c r="BZ663" s="161" t="s">
        <v>2056</v>
      </c>
      <c r="CA663" s="161" t="s">
        <v>1259</v>
      </c>
      <c r="CB663" s="161" t="s">
        <v>2056</v>
      </c>
      <c r="CC663" s="161" t="s">
        <v>1259</v>
      </c>
      <c r="CD663" s="161" t="s">
        <v>2058</v>
      </c>
      <c r="CE663" s="161" t="s">
        <v>2058</v>
      </c>
      <c r="CF663" s="161" t="s">
        <v>2058</v>
      </c>
      <c r="CG663" s="161" t="s">
        <v>2059</v>
      </c>
      <c r="CH663" s="161" t="s">
        <v>2060</v>
      </c>
      <c r="CK663" s="161" t="s">
        <v>2061</v>
      </c>
      <c r="CL663" s="161" t="s">
        <v>2062</v>
      </c>
    </row>
    <row r="664" spans="1:90" x14ac:dyDescent="0.25">
      <c r="A664" s="161">
        <v>4203</v>
      </c>
      <c r="B664" s="201" t="s">
        <v>2069</v>
      </c>
      <c r="C664" s="161" t="s">
        <v>2069</v>
      </c>
      <c r="D664" s="201" t="s">
        <v>2169</v>
      </c>
      <c r="E664" s="207" t="s">
        <v>2170</v>
      </c>
      <c r="F664" s="161" t="s">
        <v>2069</v>
      </c>
      <c r="G664" s="161" t="s">
        <v>511</v>
      </c>
      <c r="H664" s="161" t="s">
        <v>3036</v>
      </c>
      <c r="I664" s="161" t="s">
        <v>2053</v>
      </c>
      <c r="J664" s="161" t="s">
        <v>2054</v>
      </c>
      <c r="L664" t="s">
        <v>3119</v>
      </c>
      <c r="M664" t="s">
        <v>3120</v>
      </c>
      <c r="N664" t="s">
        <v>3121</v>
      </c>
      <c r="O664" s="161" t="s">
        <v>2055</v>
      </c>
      <c r="P664" s="169">
        <v>0</v>
      </c>
      <c r="Q664" s="190">
        <v>0</v>
      </c>
      <c r="R664" s="162">
        <v>0</v>
      </c>
      <c r="S664" s="190">
        <v>0</v>
      </c>
      <c r="T664" s="190">
        <v>0</v>
      </c>
      <c r="U664" s="190">
        <v>0</v>
      </c>
      <c r="V664" s="162">
        <v>0</v>
      </c>
      <c r="W664" s="162">
        <v>0</v>
      </c>
      <c r="X664" s="190">
        <v>0</v>
      </c>
      <c r="Y664" s="190">
        <v>0</v>
      </c>
      <c r="Z664" s="190">
        <v>0</v>
      </c>
      <c r="AA664" s="162">
        <v>0</v>
      </c>
      <c r="AB664" s="162">
        <v>0</v>
      </c>
      <c r="AC664" s="169">
        <v>0</v>
      </c>
      <c r="AD664" s="169">
        <v>0</v>
      </c>
      <c r="AE664" s="169">
        <v>0</v>
      </c>
      <c r="AF664" s="162">
        <v>0</v>
      </c>
      <c r="AG664" s="162">
        <v>0</v>
      </c>
      <c r="AH664" s="169">
        <v>0</v>
      </c>
      <c r="AI664" s="169">
        <v>0</v>
      </c>
      <c r="AJ664" s="169">
        <v>0</v>
      </c>
      <c r="AK664" s="169">
        <v>0</v>
      </c>
      <c r="AL664" s="162">
        <v>0</v>
      </c>
      <c r="AM664" s="162">
        <v>0</v>
      </c>
      <c r="AN664" s="162">
        <v>0</v>
      </c>
      <c r="AO664" s="224">
        <v>0</v>
      </c>
      <c r="AP664" s="169">
        <v>0</v>
      </c>
      <c r="AQ664" s="169">
        <v>0</v>
      </c>
      <c r="AR664" s="169">
        <v>0</v>
      </c>
      <c r="AS664" s="162">
        <v>0</v>
      </c>
      <c r="AT664" s="162">
        <v>0</v>
      </c>
      <c r="AU664" s="162">
        <v>0</v>
      </c>
      <c r="AV664" s="169">
        <v>0</v>
      </c>
      <c r="AW664" s="169">
        <v>0</v>
      </c>
      <c r="AX664" s="169">
        <v>0</v>
      </c>
      <c r="AY664" s="169">
        <v>0</v>
      </c>
      <c r="AZ664" s="162">
        <v>0</v>
      </c>
      <c r="BA664" s="162">
        <v>0</v>
      </c>
      <c r="BB664" s="162">
        <v>0</v>
      </c>
      <c r="BC664" s="169">
        <v>0</v>
      </c>
      <c r="BD664" s="169">
        <v>0</v>
      </c>
      <c r="BE664" s="169">
        <v>0</v>
      </c>
      <c r="BF664" s="169">
        <v>0</v>
      </c>
      <c r="BG664" s="162">
        <v>0</v>
      </c>
      <c r="BH664" s="169">
        <v>0</v>
      </c>
      <c r="BI664" s="169">
        <v>0</v>
      </c>
      <c r="BJ664" s="169">
        <v>44999</v>
      </c>
      <c r="BK664" s="162">
        <v>1.02681890869133</v>
      </c>
      <c r="BL664" s="169">
        <v>46205.824072201154</v>
      </c>
      <c r="BM664" s="169">
        <v>48909</v>
      </c>
      <c r="BN664" s="169">
        <v>45065</v>
      </c>
      <c r="BO664" s="169">
        <v>48980.734794106538</v>
      </c>
      <c r="BP664" s="169">
        <v>45509</v>
      </c>
      <c r="BQ664" s="162">
        <v>1.0963880942105018</v>
      </c>
      <c r="BR664" s="169">
        <f t="shared" si="5"/>
        <v>49895.525779425727</v>
      </c>
      <c r="BS664" s="169">
        <v>45891</v>
      </c>
      <c r="BT664" s="169">
        <v>46355</v>
      </c>
      <c r="BU664" s="161" t="s">
        <v>1240</v>
      </c>
      <c r="BV664" s="161" t="s">
        <v>1374</v>
      </c>
      <c r="BW664" s="161" t="s">
        <v>1182</v>
      </c>
      <c r="BX664" s="161" t="s">
        <v>1258</v>
      </c>
      <c r="BY664" s="161" t="s">
        <v>2057</v>
      </c>
      <c r="BZ664" s="161" t="s">
        <v>1258</v>
      </c>
      <c r="CA664" s="161" t="s">
        <v>1259</v>
      </c>
      <c r="CB664" s="161" t="s">
        <v>2056</v>
      </c>
      <c r="CC664" s="161" t="s">
        <v>1259</v>
      </c>
      <c r="CD664" s="161" t="s">
        <v>2058</v>
      </c>
      <c r="CE664" s="161" t="s">
        <v>2058</v>
      </c>
      <c r="CF664" s="161" t="s">
        <v>2058</v>
      </c>
      <c r="CG664" s="161" t="s">
        <v>2059</v>
      </c>
      <c r="CH664" s="161" t="s">
        <v>2060</v>
      </c>
      <c r="CK664" s="161" t="s">
        <v>2061</v>
      </c>
      <c r="CL664" s="161" t="s">
        <v>2062</v>
      </c>
    </row>
    <row r="665" spans="1:90" x14ac:dyDescent="0.25">
      <c r="A665" s="161">
        <v>4204</v>
      </c>
      <c r="B665" s="201" t="s">
        <v>2125</v>
      </c>
      <c r="C665" s="161" t="s">
        <v>2125</v>
      </c>
      <c r="D665" s="201" t="s">
        <v>2169</v>
      </c>
      <c r="E665" s="207" t="s">
        <v>2170</v>
      </c>
      <c r="F665" s="161" t="s">
        <v>2125</v>
      </c>
      <c r="G665" s="161" t="s">
        <v>514</v>
      </c>
      <c r="H665" s="161" t="s">
        <v>3036</v>
      </c>
      <c r="I665" s="161" t="s">
        <v>2090</v>
      </c>
      <c r="J665" s="161" t="s">
        <v>514</v>
      </c>
      <c r="L665" t="s">
        <v>3119</v>
      </c>
      <c r="M665" t="s">
        <v>3120</v>
      </c>
      <c r="N665" t="s">
        <v>3121</v>
      </c>
      <c r="O665" s="161" t="s">
        <v>2055</v>
      </c>
      <c r="P665" s="169">
        <v>0</v>
      </c>
      <c r="Q665" s="190">
        <v>0</v>
      </c>
      <c r="R665" s="162">
        <v>0</v>
      </c>
      <c r="S665" s="190">
        <v>0</v>
      </c>
      <c r="T665" s="190">
        <v>0</v>
      </c>
      <c r="U665" s="190">
        <v>0</v>
      </c>
      <c r="V665" s="162">
        <v>0</v>
      </c>
      <c r="W665" s="162">
        <v>0</v>
      </c>
      <c r="X665" s="190">
        <v>0</v>
      </c>
      <c r="Y665" s="190">
        <v>0</v>
      </c>
      <c r="Z665" s="190">
        <v>0</v>
      </c>
      <c r="AA665" s="162">
        <v>0</v>
      </c>
      <c r="AB665" s="162">
        <v>0</v>
      </c>
      <c r="AC665" s="169">
        <v>0</v>
      </c>
      <c r="AD665" s="169">
        <v>0</v>
      </c>
      <c r="AE665" s="169">
        <v>0</v>
      </c>
      <c r="AF665" s="162">
        <v>0</v>
      </c>
      <c r="AG665" s="162">
        <v>0</v>
      </c>
      <c r="AH665" s="169">
        <v>0</v>
      </c>
      <c r="AI665" s="169">
        <v>0</v>
      </c>
      <c r="AJ665" s="169">
        <v>0</v>
      </c>
      <c r="AK665" s="169">
        <v>0</v>
      </c>
      <c r="AL665" s="162">
        <v>0</v>
      </c>
      <c r="AM665" s="162">
        <v>0</v>
      </c>
      <c r="AN665" s="162">
        <v>0</v>
      </c>
      <c r="AO665" s="224">
        <v>0</v>
      </c>
      <c r="AP665" s="169">
        <v>0</v>
      </c>
      <c r="AQ665" s="169">
        <v>0</v>
      </c>
      <c r="AR665" s="169">
        <v>0</v>
      </c>
      <c r="AS665" s="162">
        <v>0</v>
      </c>
      <c r="AT665" s="162">
        <v>0</v>
      </c>
      <c r="AU665" s="162">
        <v>0</v>
      </c>
      <c r="AV665" s="169">
        <v>0</v>
      </c>
      <c r="AW665" s="169">
        <v>0</v>
      </c>
      <c r="AX665" s="169">
        <v>0</v>
      </c>
      <c r="AY665" s="169">
        <v>0</v>
      </c>
      <c r="AZ665" s="162">
        <v>0</v>
      </c>
      <c r="BA665" s="162">
        <v>0</v>
      </c>
      <c r="BB665" s="162">
        <v>0</v>
      </c>
      <c r="BC665" s="169">
        <v>0</v>
      </c>
      <c r="BD665" s="169">
        <v>0</v>
      </c>
      <c r="BE665" s="169">
        <v>0</v>
      </c>
      <c r="BF665" s="169">
        <v>0</v>
      </c>
      <c r="BG665" s="162">
        <v>0</v>
      </c>
      <c r="BH665" s="169">
        <v>0</v>
      </c>
      <c r="BI665" s="169">
        <v>0</v>
      </c>
      <c r="BJ665" s="169">
        <v>111633</v>
      </c>
      <c r="BK665" s="162">
        <v>1.0063572184097969</v>
      </c>
      <c r="BL665" s="169">
        <v>112342.67536274085</v>
      </c>
      <c r="BM665" s="169">
        <v>108827</v>
      </c>
      <c r="BN665" s="169">
        <v>112588</v>
      </c>
      <c r="BO665" s="169">
        <v>109757.99518063654</v>
      </c>
      <c r="BP665" s="169">
        <v>113737</v>
      </c>
      <c r="BQ665" s="162">
        <v>0.97983515091595341</v>
      </c>
      <c r="BR665" s="169">
        <f t="shared" si="5"/>
        <v>111443.51055972779</v>
      </c>
      <c r="BS665" s="169">
        <v>115569</v>
      </c>
      <c r="BT665" s="169">
        <v>116986</v>
      </c>
      <c r="BU665" s="161" t="s">
        <v>1240</v>
      </c>
      <c r="BV665" s="161" t="s">
        <v>1374</v>
      </c>
      <c r="BW665" s="161" t="s">
        <v>1182</v>
      </c>
      <c r="BX665" s="161" t="s">
        <v>2056</v>
      </c>
      <c r="BY665" s="161" t="s">
        <v>2057</v>
      </c>
      <c r="BZ665" s="161" t="s">
        <v>2056</v>
      </c>
      <c r="CA665" s="161" t="s">
        <v>1259</v>
      </c>
      <c r="CB665" s="161" t="s">
        <v>2056</v>
      </c>
      <c r="CC665" s="161" t="s">
        <v>1259</v>
      </c>
      <c r="CD665" s="161" t="s">
        <v>2091</v>
      </c>
      <c r="CE665" s="161" t="s">
        <v>1377</v>
      </c>
      <c r="CF665" s="161" t="s">
        <v>2091</v>
      </c>
      <c r="CG665" s="161" t="s">
        <v>2092</v>
      </c>
      <c r="CH665" s="161" t="s">
        <v>2093</v>
      </c>
      <c r="CK665" s="161" t="s">
        <v>2061</v>
      </c>
      <c r="CL665" s="161" t="s">
        <v>2062</v>
      </c>
    </row>
    <row r="666" spans="1:90" x14ac:dyDescent="0.25">
      <c r="A666" s="161">
        <v>4205</v>
      </c>
      <c r="B666" s="201" t="s">
        <v>2127</v>
      </c>
      <c r="C666" s="161" t="s">
        <v>2127</v>
      </c>
      <c r="D666" s="201" t="s">
        <v>2169</v>
      </c>
      <c r="E666" s="207" t="s">
        <v>2170</v>
      </c>
      <c r="F666" s="161" t="s">
        <v>2127</v>
      </c>
      <c r="G666" s="161" t="s">
        <v>2128</v>
      </c>
      <c r="H666" s="161" t="s">
        <v>3036</v>
      </c>
      <c r="I666" s="161" t="s">
        <v>2090</v>
      </c>
      <c r="J666" s="161" t="s">
        <v>514</v>
      </c>
      <c r="L666" t="s">
        <v>3119</v>
      </c>
      <c r="M666" t="s">
        <v>3120</v>
      </c>
      <c r="N666" t="s">
        <v>3121</v>
      </c>
      <c r="O666" s="161" t="s">
        <v>2055</v>
      </c>
      <c r="P666" s="169">
        <v>0</v>
      </c>
      <c r="Q666" s="190">
        <v>0</v>
      </c>
      <c r="R666" s="162">
        <v>0</v>
      </c>
      <c r="S666" s="190">
        <v>0</v>
      </c>
      <c r="T666" s="190">
        <v>0</v>
      </c>
      <c r="U666" s="190">
        <v>0</v>
      </c>
      <c r="V666" s="162">
        <v>0</v>
      </c>
      <c r="W666" s="162">
        <v>0</v>
      </c>
      <c r="X666" s="190">
        <v>0</v>
      </c>
      <c r="Y666" s="190">
        <v>0</v>
      </c>
      <c r="Z666" s="190">
        <v>0</v>
      </c>
      <c r="AA666" s="162">
        <v>0</v>
      </c>
      <c r="AB666" s="162">
        <v>0</v>
      </c>
      <c r="AC666" s="169">
        <v>0</v>
      </c>
      <c r="AD666" s="169">
        <v>0</v>
      </c>
      <c r="AE666" s="169">
        <v>0</v>
      </c>
      <c r="AF666" s="162">
        <v>0</v>
      </c>
      <c r="AG666" s="162">
        <v>0</v>
      </c>
      <c r="AH666" s="169">
        <v>0</v>
      </c>
      <c r="AI666" s="169">
        <v>0</v>
      </c>
      <c r="AJ666" s="169">
        <v>0</v>
      </c>
      <c r="AK666" s="169">
        <v>0</v>
      </c>
      <c r="AL666" s="162">
        <v>0</v>
      </c>
      <c r="AM666" s="162">
        <v>0</v>
      </c>
      <c r="AN666" s="162">
        <v>0</v>
      </c>
      <c r="AO666" s="224">
        <v>0</v>
      </c>
      <c r="AP666" s="169">
        <v>0</v>
      </c>
      <c r="AQ666" s="169">
        <v>0</v>
      </c>
      <c r="AR666" s="169">
        <v>0</v>
      </c>
      <c r="AS666" s="162">
        <v>0</v>
      </c>
      <c r="AT666" s="162">
        <v>0</v>
      </c>
      <c r="AU666" s="162">
        <v>0</v>
      </c>
      <c r="AV666" s="169">
        <v>0</v>
      </c>
      <c r="AW666" s="169">
        <v>0</v>
      </c>
      <c r="AX666" s="169">
        <v>0</v>
      </c>
      <c r="AY666" s="169">
        <v>0</v>
      </c>
      <c r="AZ666" s="162">
        <v>0</v>
      </c>
      <c r="BA666" s="162">
        <v>0</v>
      </c>
      <c r="BB666" s="162">
        <v>0</v>
      </c>
      <c r="BC666" s="169">
        <v>0</v>
      </c>
      <c r="BD666" s="169">
        <v>0</v>
      </c>
      <c r="BE666" s="169">
        <v>0</v>
      </c>
      <c r="BF666" s="169">
        <v>0</v>
      </c>
      <c r="BG666" s="162">
        <v>0</v>
      </c>
      <c r="BH666" s="169">
        <v>0</v>
      </c>
      <c r="BI666" s="169">
        <v>0</v>
      </c>
      <c r="BJ666" s="169">
        <v>23046</v>
      </c>
      <c r="BK666" s="162">
        <v>0.95994592094034137</v>
      </c>
      <c r="BL666" s="169">
        <v>22122.913693991108</v>
      </c>
      <c r="BM666" s="169">
        <v>24889</v>
      </c>
      <c r="BN666" s="169">
        <v>23055</v>
      </c>
      <c r="BO666" s="169">
        <v>24898.719734444156</v>
      </c>
      <c r="BP666" s="169">
        <v>23147</v>
      </c>
      <c r="BQ666" s="162">
        <v>1.0975059134661491</v>
      </c>
      <c r="BR666" s="169">
        <f t="shared" si="5"/>
        <v>25403.969379000955</v>
      </c>
      <c r="BS666" s="169">
        <v>23479</v>
      </c>
      <c r="BT666" s="169">
        <v>23690</v>
      </c>
      <c r="BU666" s="161" t="s">
        <v>1240</v>
      </c>
      <c r="BV666" s="161" t="s">
        <v>1374</v>
      </c>
      <c r="BW666" s="161" t="s">
        <v>1182</v>
      </c>
      <c r="BX666" s="161" t="s">
        <v>2056</v>
      </c>
      <c r="BY666" s="161" t="s">
        <v>2057</v>
      </c>
      <c r="BZ666" s="161" t="s">
        <v>2056</v>
      </c>
      <c r="CA666" s="161" t="s">
        <v>1259</v>
      </c>
      <c r="CB666" s="161" t="s">
        <v>2056</v>
      </c>
      <c r="CC666" s="161" t="s">
        <v>1259</v>
      </c>
      <c r="CD666" s="161" t="s">
        <v>2091</v>
      </c>
      <c r="CE666" s="161" t="s">
        <v>1377</v>
      </c>
      <c r="CF666" s="161" t="s">
        <v>2091</v>
      </c>
      <c r="CG666" s="161" t="s">
        <v>2092</v>
      </c>
      <c r="CH666" s="161" t="s">
        <v>2093</v>
      </c>
      <c r="CK666" s="161" t="s">
        <v>2061</v>
      </c>
      <c r="CL666" s="161" t="s">
        <v>2062</v>
      </c>
    </row>
    <row r="667" spans="1:90" x14ac:dyDescent="0.25">
      <c r="A667" s="161">
        <v>4206</v>
      </c>
      <c r="B667" s="201" t="s">
        <v>2131</v>
      </c>
      <c r="C667" s="161" t="s">
        <v>2131</v>
      </c>
      <c r="D667" s="201" t="s">
        <v>2169</v>
      </c>
      <c r="E667" s="207" t="s">
        <v>2170</v>
      </c>
      <c r="F667" s="161" t="s">
        <v>2131</v>
      </c>
      <c r="G667" s="161" t="s">
        <v>2132</v>
      </c>
      <c r="H667" s="161" t="s">
        <v>3036</v>
      </c>
      <c r="I667" s="161" t="s">
        <v>2133</v>
      </c>
      <c r="J667" s="161" t="s">
        <v>2134</v>
      </c>
      <c r="L667" t="s">
        <v>3119</v>
      </c>
      <c r="M667" t="s">
        <v>3120</v>
      </c>
      <c r="N667" t="s">
        <v>3121</v>
      </c>
      <c r="O667" s="161" t="s">
        <v>2055</v>
      </c>
      <c r="P667" s="169">
        <v>0</v>
      </c>
      <c r="Q667" s="190">
        <v>0</v>
      </c>
      <c r="R667" s="162">
        <v>0</v>
      </c>
      <c r="S667" s="190">
        <v>0</v>
      </c>
      <c r="T667" s="190">
        <v>0</v>
      </c>
      <c r="U667" s="190">
        <v>0</v>
      </c>
      <c r="V667" s="162">
        <v>0</v>
      </c>
      <c r="W667" s="162">
        <v>0</v>
      </c>
      <c r="X667" s="190">
        <v>0</v>
      </c>
      <c r="Y667" s="190">
        <v>0</v>
      </c>
      <c r="Z667" s="190">
        <v>0</v>
      </c>
      <c r="AA667" s="162">
        <v>0</v>
      </c>
      <c r="AB667" s="162">
        <v>0</v>
      </c>
      <c r="AC667" s="169">
        <v>0</v>
      </c>
      <c r="AD667" s="169">
        <v>0</v>
      </c>
      <c r="AE667" s="169">
        <v>0</v>
      </c>
      <c r="AF667" s="162">
        <v>0</v>
      </c>
      <c r="AG667" s="162">
        <v>0</v>
      </c>
      <c r="AH667" s="169">
        <v>0</v>
      </c>
      <c r="AI667" s="169">
        <v>0</v>
      </c>
      <c r="AJ667" s="169">
        <v>0</v>
      </c>
      <c r="AK667" s="169">
        <v>0</v>
      </c>
      <c r="AL667" s="162">
        <v>0</v>
      </c>
      <c r="AM667" s="162">
        <v>0</v>
      </c>
      <c r="AN667" s="162">
        <v>0</v>
      </c>
      <c r="AO667" s="224">
        <v>0</v>
      </c>
      <c r="AP667" s="169">
        <v>0</v>
      </c>
      <c r="AQ667" s="169">
        <v>0</v>
      </c>
      <c r="AR667" s="169">
        <v>0</v>
      </c>
      <c r="AS667" s="162">
        <v>0</v>
      </c>
      <c r="AT667" s="162">
        <v>0</v>
      </c>
      <c r="AU667" s="162">
        <v>0</v>
      </c>
      <c r="AV667" s="169">
        <v>0</v>
      </c>
      <c r="AW667" s="169">
        <v>0</v>
      </c>
      <c r="AX667" s="169">
        <v>0</v>
      </c>
      <c r="AY667" s="169">
        <v>0</v>
      </c>
      <c r="AZ667" s="162">
        <v>0</v>
      </c>
      <c r="BA667" s="162">
        <v>0</v>
      </c>
      <c r="BB667" s="162">
        <v>0</v>
      </c>
      <c r="BC667" s="169">
        <v>0</v>
      </c>
      <c r="BD667" s="169">
        <v>0</v>
      </c>
      <c r="BE667" s="169">
        <v>0</v>
      </c>
      <c r="BF667" s="169">
        <v>0</v>
      </c>
      <c r="BG667" s="162">
        <v>0</v>
      </c>
      <c r="BH667" s="169">
        <v>0</v>
      </c>
      <c r="BI667" s="169">
        <v>0</v>
      </c>
      <c r="BJ667" s="169">
        <v>9691</v>
      </c>
      <c r="BK667" s="162">
        <v>0.92638813930825603</v>
      </c>
      <c r="BL667" s="169">
        <v>8977.6274580363097</v>
      </c>
      <c r="BM667" s="169">
        <v>10091</v>
      </c>
      <c r="BN667" s="169">
        <v>9645</v>
      </c>
      <c r="BO667" s="169">
        <v>10043.101331131978</v>
      </c>
      <c r="BP667" s="169">
        <v>9622</v>
      </c>
      <c r="BQ667" s="162">
        <v>1.0712738506845989</v>
      </c>
      <c r="BR667" s="169">
        <f t="shared" si="5"/>
        <v>10307.79699128721</v>
      </c>
      <c r="BS667" s="169">
        <v>9860</v>
      </c>
      <c r="BT667" s="169">
        <v>9876</v>
      </c>
      <c r="BU667" s="161" t="s">
        <v>1240</v>
      </c>
      <c r="BV667" s="161" t="s">
        <v>1374</v>
      </c>
      <c r="BW667" s="161" t="s">
        <v>1182</v>
      </c>
      <c r="BX667" s="161" t="s">
        <v>2056</v>
      </c>
      <c r="BY667" s="161" t="s">
        <v>2057</v>
      </c>
      <c r="BZ667" s="161" t="s">
        <v>2056</v>
      </c>
      <c r="CA667" s="161" t="s">
        <v>1259</v>
      </c>
      <c r="CB667" s="161" t="s">
        <v>2056</v>
      </c>
      <c r="CC667" s="161" t="s">
        <v>1259</v>
      </c>
      <c r="CD667" s="161" t="s">
        <v>2135</v>
      </c>
      <c r="CE667" s="161" t="s">
        <v>2135</v>
      </c>
      <c r="CF667" s="161" t="s">
        <v>2135</v>
      </c>
      <c r="CG667" s="161" t="s">
        <v>2136</v>
      </c>
      <c r="CH667" s="161" t="s">
        <v>2137</v>
      </c>
      <c r="CK667" s="161" t="s">
        <v>2061</v>
      </c>
      <c r="CL667" s="161" t="s">
        <v>2062</v>
      </c>
    </row>
    <row r="668" spans="1:90" x14ac:dyDescent="0.25">
      <c r="A668" s="161">
        <v>4207</v>
      </c>
      <c r="B668" s="201" t="s">
        <v>2139</v>
      </c>
      <c r="C668" s="161" t="s">
        <v>2139</v>
      </c>
      <c r="D668" s="201" t="s">
        <v>2169</v>
      </c>
      <c r="E668" s="207" t="s">
        <v>2170</v>
      </c>
      <c r="F668" s="161" t="s">
        <v>2139</v>
      </c>
      <c r="G668" s="161" t="s">
        <v>2140</v>
      </c>
      <c r="H668" s="161" t="s">
        <v>3036</v>
      </c>
      <c r="I668" s="161" t="s">
        <v>2133</v>
      </c>
      <c r="J668" s="161" t="s">
        <v>2134</v>
      </c>
      <c r="L668" t="s">
        <v>3119</v>
      </c>
      <c r="M668" t="s">
        <v>3120</v>
      </c>
      <c r="N668" t="s">
        <v>3121</v>
      </c>
      <c r="O668" s="161" t="s">
        <v>2055</v>
      </c>
      <c r="P668" s="169">
        <v>0</v>
      </c>
      <c r="Q668" s="190">
        <v>0</v>
      </c>
      <c r="R668" s="162">
        <v>0</v>
      </c>
      <c r="S668" s="190">
        <v>0</v>
      </c>
      <c r="T668" s="190">
        <v>0</v>
      </c>
      <c r="U668" s="190">
        <v>0</v>
      </c>
      <c r="V668" s="162">
        <v>0</v>
      </c>
      <c r="W668" s="162">
        <v>0</v>
      </c>
      <c r="X668" s="190">
        <v>0</v>
      </c>
      <c r="Y668" s="190">
        <v>0</v>
      </c>
      <c r="Z668" s="190">
        <v>0</v>
      </c>
      <c r="AA668" s="162">
        <v>0</v>
      </c>
      <c r="AB668" s="162">
        <v>0</v>
      </c>
      <c r="AC668" s="169">
        <v>0</v>
      </c>
      <c r="AD668" s="169">
        <v>0</v>
      </c>
      <c r="AE668" s="169">
        <v>0</v>
      </c>
      <c r="AF668" s="162">
        <v>0</v>
      </c>
      <c r="AG668" s="162">
        <v>0</v>
      </c>
      <c r="AH668" s="169">
        <v>0</v>
      </c>
      <c r="AI668" s="169">
        <v>0</v>
      </c>
      <c r="AJ668" s="169">
        <v>0</v>
      </c>
      <c r="AK668" s="169">
        <v>0</v>
      </c>
      <c r="AL668" s="162">
        <v>0</v>
      </c>
      <c r="AM668" s="162">
        <v>0</v>
      </c>
      <c r="AN668" s="162">
        <v>0</v>
      </c>
      <c r="AO668" s="224">
        <v>0</v>
      </c>
      <c r="AP668" s="169">
        <v>0</v>
      </c>
      <c r="AQ668" s="169">
        <v>0</v>
      </c>
      <c r="AR668" s="169">
        <v>0</v>
      </c>
      <c r="AS668" s="162">
        <v>0</v>
      </c>
      <c r="AT668" s="162">
        <v>0</v>
      </c>
      <c r="AU668" s="162">
        <v>0</v>
      </c>
      <c r="AV668" s="169">
        <v>0</v>
      </c>
      <c r="AW668" s="169">
        <v>0</v>
      </c>
      <c r="AX668" s="169">
        <v>0</v>
      </c>
      <c r="AY668" s="169">
        <v>0</v>
      </c>
      <c r="AZ668" s="162">
        <v>0</v>
      </c>
      <c r="BA668" s="162">
        <v>0</v>
      </c>
      <c r="BB668" s="162">
        <v>0</v>
      </c>
      <c r="BC668" s="169">
        <v>0</v>
      </c>
      <c r="BD668" s="169">
        <v>0</v>
      </c>
      <c r="BE668" s="169">
        <v>0</v>
      </c>
      <c r="BF668" s="169">
        <v>0</v>
      </c>
      <c r="BG668" s="162">
        <v>0</v>
      </c>
      <c r="BH668" s="169">
        <v>0</v>
      </c>
      <c r="BI668" s="169">
        <v>0</v>
      </c>
      <c r="BJ668" s="169">
        <v>9028</v>
      </c>
      <c r="BK668" s="162">
        <v>0.91605220522540987</v>
      </c>
      <c r="BL668" s="169">
        <v>8270.1193087749998</v>
      </c>
      <c r="BM668" s="169">
        <v>9946</v>
      </c>
      <c r="BN668" s="169">
        <v>9027</v>
      </c>
      <c r="BO668" s="169">
        <v>9944.8983163491357</v>
      </c>
      <c r="BP668" s="169">
        <v>9048</v>
      </c>
      <c r="BQ668" s="162">
        <v>1.1161737403370453</v>
      </c>
      <c r="BR668" s="169">
        <f t="shared" si="5"/>
        <v>10099.140002569586</v>
      </c>
      <c r="BS668" s="169">
        <v>9216</v>
      </c>
      <c r="BT668" s="169">
        <v>9279</v>
      </c>
      <c r="BU668" s="161" t="s">
        <v>1240</v>
      </c>
      <c r="BV668" s="161" t="s">
        <v>1374</v>
      </c>
      <c r="BW668" s="161" t="s">
        <v>1182</v>
      </c>
      <c r="BX668" s="161" t="s">
        <v>2056</v>
      </c>
      <c r="BY668" s="161" t="s">
        <v>2057</v>
      </c>
      <c r="BZ668" s="161" t="s">
        <v>2056</v>
      </c>
      <c r="CA668" s="161" t="s">
        <v>1259</v>
      </c>
      <c r="CB668" s="161" t="s">
        <v>2056</v>
      </c>
      <c r="CC668" s="161" t="s">
        <v>1259</v>
      </c>
      <c r="CD668" s="161" t="s">
        <v>2135</v>
      </c>
      <c r="CE668" s="161" t="s">
        <v>2135</v>
      </c>
      <c r="CF668" s="161" t="s">
        <v>2135</v>
      </c>
      <c r="CG668" s="161" t="s">
        <v>2136</v>
      </c>
      <c r="CH668" s="161" t="s">
        <v>2137</v>
      </c>
      <c r="CK668" s="161" t="s">
        <v>2061</v>
      </c>
      <c r="CL668" s="161" t="s">
        <v>2062</v>
      </c>
    </row>
    <row r="669" spans="1:90" x14ac:dyDescent="0.25">
      <c r="A669" s="161">
        <v>4211</v>
      </c>
      <c r="B669" s="201" t="s">
        <v>2072</v>
      </c>
      <c r="C669" s="161" t="s">
        <v>2072</v>
      </c>
      <c r="D669" s="201" t="s">
        <v>2169</v>
      </c>
      <c r="E669" s="207" t="s">
        <v>2170</v>
      </c>
      <c r="F669" s="161" t="s">
        <v>2072</v>
      </c>
      <c r="G669" s="161" t="s">
        <v>2073</v>
      </c>
      <c r="H669" s="161" t="s">
        <v>3036</v>
      </c>
      <c r="I669" s="161" t="s">
        <v>2053</v>
      </c>
      <c r="J669" s="161" t="s">
        <v>2054</v>
      </c>
      <c r="L669" t="s">
        <v>3119</v>
      </c>
      <c r="M669" t="s">
        <v>3120</v>
      </c>
      <c r="N669" t="s">
        <v>3121</v>
      </c>
      <c r="O669" s="161" t="s">
        <v>2055</v>
      </c>
      <c r="P669" s="169">
        <v>0</v>
      </c>
      <c r="Q669" s="190">
        <v>0</v>
      </c>
      <c r="R669" s="162">
        <v>0</v>
      </c>
      <c r="S669" s="190">
        <v>0</v>
      </c>
      <c r="T669" s="190">
        <v>0</v>
      </c>
      <c r="U669" s="190">
        <v>0</v>
      </c>
      <c r="V669" s="162">
        <v>0</v>
      </c>
      <c r="W669" s="162">
        <v>0</v>
      </c>
      <c r="X669" s="190">
        <v>0</v>
      </c>
      <c r="Y669" s="190">
        <v>0</v>
      </c>
      <c r="Z669" s="190">
        <v>0</v>
      </c>
      <c r="AA669" s="162">
        <v>0</v>
      </c>
      <c r="AB669" s="162">
        <v>0</v>
      </c>
      <c r="AC669" s="169">
        <v>0</v>
      </c>
      <c r="AD669" s="169">
        <v>0</v>
      </c>
      <c r="AE669" s="169">
        <v>0</v>
      </c>
      <c r="AF669" s="162">
        <v>0</v>
      </c>
      <c r="AG669" s="162">
        <v>0</v>
      </c>
      <c r="AH669" s="169">
        <v>0</v>
      </c>
      <c r="AI669" s="169">
        <v>0</v>
      </c>
      <c r="AJ669" s="169">
        <v>0</v>
      </c>
      <c r="AK669" s="169">
        <v>0</v>
      </c>
      <c r="AL669" s="162">
        <v>0</v>
      </c>
      <c r="AM669" s="162">
        <v>0</v>
      </c>
      <c r="AN669" s="162">
        <v>0</v>
      </c>
      <c r="AO669" s="224">
        <v>0</v>
      </c>
      <c r="AP669" s="169">
        <v>0</v>
      </c>
      <c r="AQ669" s="169">
        <v>0</v>
      </c>
      <c r="AR669" s="169">
        <v>0</v>
      </c>
      <c r="AS669" s="162">
        <v>0</v>
      </c>
      <c r="AT669" s="162">
        <v>0</v>
      </c>
      <c r="AU669" s="162">
        <v>0</v>
      </c>
      <c r="AV669" s="169">
        <v>0</v>
      </c>
      <c r="AW669" s="169">
        <v>0</v>
      </c>
      <c r="AX669" s="169">
        <v>0</v>
      </c>
      <c r="AY669" s="169">
        <v>0</v>
      </c>
      <c r="AZ669" s="162">
        <v>0</v>
      </c>
      <c r="BA669" s="162">
        <v>0</v>
      </c>
      <c r="BB669" s="162">
        <v>0</v>
      </c>
      <c r="BC669" s="169">
        <v>0</v>
      </c>
      <c r="BD669" s="169">
        <v>0</v>
      </c>
      <c r="BE669" s="169">
        <v>0</v>
      </c>
      <c r="BF669" s="169">
        <v>0</v>
      </c>
      <c r="BG669" s="162">
        <v>0</v>
      </c>
      <c r="BH669" s="169">
        <v>0</v>
      </c>
      <c r="BI669" s="169">
        <v>0</v>
      </c>
      <c r="BJ669" s="169">
        <v>2428</v>
      </c>
      <c r="BK669" s="162">
        <v>1.0315859531929801</v>
      </c>
      <c r="BL669" s="169">
        <v>2504.6906943525555</v>
      </c>
      <c r="BM669" s="169">
        <v>2940</v>
      </c>
      <c r="BN669" s="169">
        <v>2430</v>
      </c>
      <c r="BO669" s="169">
        <v>2942.4217462932452</v>
      </c>
      <c r="BP669" s="169">
        <v>2427</v>
      </c>
      <c r="BQ669" s="162">
        <v>1.2736326728687268</v>
      </c>
      <c r="BR669" s="169">
        <f t="shared" si="5"/>
        <v>3091.1064970523998</v>
      </c>
      <c r="BS669" s="169">
        <v>2421</v>
      </c>
      <c r="BT669" s="169">
        <v>2444</v>
      </c>
      <c r="BU669" s="161" t="s">
        <v>1240</v>
      </c>
      <c r="BV669" s="161" t="s">
        <v>1374</v>
      </c>
      <c r="BW669" s="161" t="s">
        <v>1182</v>
      </c>
      <c r="BX669" s="161" t="s">
        <v>2056</v>
      </c>
      <c r="BY669" s="161" t="s">
        <v>2057</v>
      </c>
      <c r="BZ669" s="161" t="s">
        <v>2056</v>
      </c>
      <c r="CA669" s="161" t="s">
        <v>1259</v>
      </c>
      <c r="CB669" s="161" t="s">
        <v>2056</v>
      </c>
      <c r="CC669" s="161" t="s">
        <v>1259</v>
      </c>
      <c r="CD669" s="161" t="s">
        <v>2058</v>
      </c>
      <c r="CE669" s="161" t="s">
        <v>2058</v>
      </c>
      <c r="CF669" s="161" t="s">
        <v>2058</v>
      </c>
      <c r="CG669" s="161" t="s">
        <v>2059</v>
      </c>
      <c r="CH669" s="161" t="s">
        <v>2060</v>
      </c>
      <c r="CK669" s="161" t="s">
        <v>2061</v>
      </c>
      <c r="CL669" s="161" t="s">
        <v>2062</v>
      </c>
    </row>
    <row r="670" spans="1:90" x14ac:dyDescent="0.25">
      <c r="A670" s="161">
        <v>4212</v>
      </c>
      <c r="B670" s="201" t="s">
        <v>2076</v>
      </c>
      <c r="C670" s="161" t="s">
        <v>2076</v>
      </c>
      <c r="D670" s="201" t="s">
        <v>2169</v>
      </c>
      <c r="E670" s="207" t="s">
        <v>2170</v>
      </c>
      <c r="F670" s="161" t="s">
        <v>2076</v>
      </c>
      <c r="G670" s="161" t="s">
        <v>2077</v>
      </c>
      <c r="H670" s="161" t="s">
        <v>3036</v>
      </c>
      <c r="I670" s="161" t="s">
        <v>2053</v>
      </c>
      <c r="J670" s="161" t="s">
        <v>2054</v>
      </c>
      <c r="L670" t="s">
        <v>3119</v>
      </c>
      <c r="M670" t="s">
        <v>3120</v>
      </c>
      <c r="N670" t="s">
        <v>3121</v>
      </c>
      <c r="O670" s="161" t="s">
        <v>2055</v>
      </c>
      <c r="P670" s="169">
        <v>0</v>
      </c>
      <c r="Q670" s="190">
        <v>0</v>
      </c>
      <c r="R670" s="162">
        <v>0</v>
      </c>
      <c r="S670" s="190">
        <v>0</v>
      </c>
      <c r="T670" s="190">
        <v>0</v>
      </c>
      <c r="U670" s="190">
        <v>0</v>
      </c>
      <c r="V670" s="162">
        <v>0</v>
      </c>
      <c r="W670" s="162">
        <v>0</v>
      </c>
      <c r="X670" s="190">
        <v>0</v>
      </c>
      <c r="Y670" s="190">
        <v>0</v>
      </c>
      <c r="Z670" s="190">
        <v>0</v>
      </c>
      <c r="AA670" s="162">
        <v>0</v>
      </c>
      <c r="AB670" s="162">
        <v>0</v>
      </c>
      <c r="AC670" s="169">
        <v>0</v>
      </c>
      <c r="AD670" s="169">
        <v>0</v>
      </c>
      <c r="AE670" s="169">
        <v>0</v>
      </c>
      <c r="AF670" s="162">
        <v>0</v>
      </c>
      <c r="AG670" s="162">
        <v>0</v>
      </c>
      <c r="AH670" s="169">
        <v>0</v>
      </c>
      <c r="AI670" s="169">
        <v>0</v>
      </c>
      <c r="AJ670" s="169">
        <v>0</v>
      </c>
      <c r="AK670" s="169">
        <v>0</v>
      </c>
      <c r="AL670" s="162">
        <v>0</v>
      </c>
      <c r="AM670" s="162">
        <v>0</v>
      </c>
      <c r="AN670" s="162">
        <v>0</v>
      </c>
      <c r="AO670" s="224">
        <v>0</v>
      </c>
      <c r="AP670" s="169">
        <v>0</v>
      </c>
      <c r="AQ670" s="169">
        <v>0</v>
      </c>
      <c r="AR670" s="169">
        <v>0</v>
      </c>
      <c r="AS670" s="162">
        <v>0</v>
      </c>
      <c r="AT670" s="162">
        <v>0</v>
      </c>
      <c r="AU670" s="162">
        <v>0</v>
      </c>
      <c r="AV670" s="169">
        <v>0</v>
      </c>
      <c r="AW670" s="169">
        <v>0</v>
      </c>
      <c r="AX670" s="169">
        <v>0</v>
      </c>
      <c r="AY670" s="169">
        <v>0</v>
      </c>
      <c r="AZ670" s="162">
        <v>0</v>
      </c>
      <c r="BA670" s="162">
        <v>0</v>
      </c>
      <c r="BB670" s="162">
        <v>0</v>
      </c>
      <c r="BC670" s="169">
        <v>0</v>
      </c>
      <c r="BD670" s="169">
        <v>0</v>
      </c>
      <c r="BE670" s="169">
        <v>0</v>
      </c>
      <c r="BF670" s="169">
        <v>0</v>
      </c>
      <c r="BG670" s="162">
        <v>0</v>
      </c>
      <c r="BH670" s="169">
        <v>0</v>
      </c>
      <c r="BI670" s="169">
        <v>0</v>
      </c>
      <c r="BJ670" s="169">
        <v>2097</v>
      </c>
      <c r="BK670" s="162">
        <v>1.00183691292366</v>
      </c>
      <c r="BL670" s="169">
        <v>2100.8520064009149</v>
      </c>
      <c r="BM670" s="169">
        <v>2181</v>
      </c>
      <c r="BN670" s="169">
        <v>2128</v>
      </c>
      <c r="BO670" s="169">
        <v>2213.241773962804</v>
      </c>
      <c r="BP670" s="169">
        <v>2131</v>
      </c>
      <c r="BQ670" s="162">
        <v>1.056078214233984</v>
      </c>
      <c r="BR670" s="169">
        <f t="shared" si="5"/>
        <v>2250.5026745326199</v>
      </c>
      <c r="BS670" s="169">
        <v>2143</v>
      </c>
      <c r="BT670" s="169">
        <v>2268</v>
      </c>
      <c r="BU670" s="161" t="s">
        <v>1240</v>
      </c>
      <c r="BV670" s="161" t="s">
        <v>1374</v>
      </c>
      <c r="BW670" s="161" t="s">
        <v>1182</v>
      </c>
      <c r="BX670" s="161" t="s">
        <v>2056</v>
      </c>
      <c r="BY670" s="161" t="s">
        <v>2057</v>
      </c>
      <c r="BZ670" s="161" t="s">
        <v>2056</v>
      </c>
      <c r="CA670" s="161" t="s">
        <v>1259</v>
      </c>
      <c r="CB670" s="161" t="s">
        <v>2056</v>
      </c>
      <c r="CC670" s="161" t="s">
        <v>1259</v>
      </c>
      <c r="CD670" s="161" t="s">
        <v>2058</v>
      </c>
      <c r="CE670" s="161" t="s">
        <v>2058</v>
      </c>
      <c r="CF670" s="161" t="s">
        <v>2058</v>
      </c>
      <c r="CG670" s="161" t="s">
        <v>2059</v>
      </c>
      <c r="CH670" s="161" t="s">
        <v>2060</v>
      </c>
      <c r="CK670" s="161" t="s">
        <v>2061</v>
      </c>
      <c r="CL670" s="161" t="s">
        <v>2062</v>
      </c>
    </row>
    <row r="671" spans="1:90" x14ac:dyDescent="0.25">
      <c r="A671" s="161">
        <v>4213</v>
      </c>
      <c r="B671" s="201" t="s">
        <v>2080</v>
      </c>
      <c r="C671" s="161" t="s">
        <v>2080</v>
      </c>
      <c r="D671" s="201" t="s">
        <v>2169</v>
      </c>
      <c r="E671" s="207" t="s">
        <v>2170</v>
      </c>
      <c r="F671" s="161" t="s">
        <v>2080</v>
      </c>
      <c r="G671" s="161" t="s">
        <v>2081</v>
      </c>
      <c r="H671" s="161" t="s">
        <v>3036</v>
      </c>
      <c r="I671" s="161" t="s">
        <v>2053</v>
      </c>
      <c r="J671" s="161" t="s">
        <v>2054</v>
      </c>
      <c r="L671" t="s">
        <v>3119</v>
      </c>
      <c r="M671" t="s">
        <v>3120</v>
      </c>
      <c r="N671" t="s">
        <v>3121</v>
      </c>
      <c r="O671" s="161" t="s">
        <v>2055</v>
      </c>
      <c r="P671" s="169">
        <v>0</v>
      </c>
      <c r="Q671" s="190">
        <v>0</v>
      </c>
      <c r="R671" s="162">
        <v>0</v>
      </c>
      <c r="S671" s="190">
        <v>0</v>
      </c>
      <c r="T671" s="190">
        <v>0</v>
      </c>
      <c r="U671" s="190">
        <v>0</v>
      </c>
      <c r="V671" s="162">
        <v>0</v>
      </c>
      <c r="W671" s="162">
        <v>0</v>
      </c>
      <c r="X671" s="190">
        <v>0</v>
      </c>
      <c r="Y671" s="190">
        <v>0</v>
      </c>
      <c r="Z671" s="190">
        <v>0</v>
      </c>
      <c r="AA671" s="162">
        <v>0</v>
      </c>
      <c r="AB671" s="162">
        <v>0</v>
      </c>
      <c r="AC671" s="169">
        <v>0</v>
      </c>
      <c r="AD671" s="169">
        <v>0</v>
      </c>
      <c r="AE671" s="169">
        <v>0</v>
      </c>
      <c r="AF671" s="162">
        <v>0</v>
      </c>
      <c r="AG671" s="162">
        <v>0</v>
      </c>
      <c r="AH671" s="169">
        <v>0</v>
      </c>
      <c r="AI671" s="169">
        <v>0</v>
      </c>
      <c r="AJ671" s="169">
        <v>0</v>
      </c>
      <c r="AK671" s="169">
        <v>0</v>
      </c>
      <c r="AL671" s="162">
        <v>0</v>
      </c>
      <c r="AM671" s="162">
        <v>0</v>
      </c>
      <c r="AN671" s="162">
        <v>0</v>
      </c>
      <c r="AO671" s="224">
        <v>0</v>
      </c>
      <c r="AP671" s="169">
        <v>0</v>
      </c>
      <c r="AQ671" s="169">
        <v>0</v>
      </c>
      <c r="AR671" s="169">
        <v>0</v>
      </c>
      <c r="AS671" s="162">
        <v>0</v>
      </c>
      <c r="AT671" s="162">
        <v>0</v>
      </c>
      <c r="AU671" s="162">
        <v>0</v>
      </c>
      <c r="AV671" s="169">
        <v>0</v>
      </c>
      <c r="AW671" s="169">
        <v>0</v>
      </c>
      <c r="AX671" s="169">
        <v>0</v>
      </c>
      <c r="AY671" s="169">
        <v>0</v>
      </c>
      <c r="AZ671" s="162">
        <v>0</v>
      </c>
      <c r="BA671" s="162">
        <v>0</v>
      </c>
      <c r="BB671" s="162">
        <v>0</v>
      </c>
      <c r="BC671" s="169">
        <v>0</v>
      </c>
      <c r="BD671" s="169">
        <v>0</v>
      </c>
      <c r="BE671" s="169">
        <v>0</v>
      </c>
      <c r="BF671" s="169">
        <v>0</v>
      </c>
      <c r="BG671" s="162">
        <v>0</v>
      </c>
      <c r="BH671" s="169">
        <v>0</v>
      </c>
      <c r="BI671" s="169">
        <v>0</v>
      </c>
      <c r="BJ671" s="169">
        <v>6053</v>
      </c>
      <c r="BK671" s="162">
        <v>1.0128394341165601</v>
      </c>
      <c r="BL671" s="169">
        <v>6130.7170947075383</v>
      </c>
      <c r="BM671" s="169">
        <v>7299</v>
      </c>
      <c r="BN671" s="169">
        <v>6067</v>
      </c>
      <c r="BO671" s="169">
        <v>7315.8818767553275</v>
      </c>
      <c r="BP671" s="169">
        <v>6115</v>
      </c>
      <c r="BQ671" s="162">
        <v>1.1934610429502424</v>
      </c>
      <c r="BR671" s="169">
        <f t="shared" si="5"/>
        <v>7298.014277640732</v>
      </c>
      <c r="BS671" s="169">
        <v>6184</v>
      </c>
      <c r="BT671" s="169">
        <v>6323</v>
      </c>
      <c r="BU671" s="161" t="s">
        <v>1240</v>
      </c>
      <c r="BV671" s="161" t="s">
        <v>1374</v>
      </c>
      <c r="BW671" s="161" t="s">
        <v>1182</v>
      </c>
      <c r="BX671" s="161" t="s">
        <v>2056</v>
      </c>
      <c r="BY671" s="161" t="s">
        <v>2057</v>
      </c>
      <c r="BZ671" s="161" t="s">
        <v>2056</v>
      </c>
      <c r="CA671" s="161" t="s">
        <v>1259</v>
      </c>
      <c r="CB671" s="161" t="s">
        <v>2056</v>
      </c>
      <c r="CC671" s="161" t="s">
        <v>1259</v>
      </c>
      <c r="CD671" s="161" t="s">
        <v>2058</v>
      </c>
      <c r="CE671" s="161" t="s">
        <v>2058</v>
      </c>
      <c r="CF671" s="161" t="s">
        <v>2058</v>
      </c>
      <c r="CG671" s="161" t="s">
        <v>2059</v>
      </c>
      <c r="CH671" s="161" t="s">
        <v>2060</v>
      </c>
      <c r="CK671" s="161" t="s">
        <v>2061</v>
      </c>
      <c r="CL671" s="161" t="s">
        <v>2062</v>
      </c>
    </row>
    <row r="672" spans="1:90" x14ac:dyDescent="0.25">
      <c r="A672" s="161">
        <v>4214</v>
      </c>
      <c r="B672" s="201" t="s">
        <v>2084</v>
      </c>
      <c r="C672" s="161" t="s">
        <v>2084</v>
      </c>
      <c r="D672" s="201" t="s">
        <v>2169</v>
      </c>
      <c r="E672" s="207" t="s">
        <v>2170</v>
      </c>
      <c r="F672" s="161" t="s">
        <v>2084</v>
      </c>
      <c r="G672" s="161" t="s">
        <v>2085</v>
      </c>
      <c r="H672" s="161" t="s">
        <v>3036</v>
      </c>
      <c r="I672" s="161" t="s">
        <v>2053</v>
      </c>
      <c r="J672" s="161" t="s">
        <v>2054</v>
      </c>
      <c r="L672" t="s">
        <v>3119</v>
      </c>
      <c r="M672" t="s">
        <v>3120</v>
      </c>
      <c r="N672" t="s">
        <v>3121</v>
      </c>
      <c r="O672" s="161" t="s">
        <v>2055</v>
      </c>
      <c r="P672" s="169">
        <v>0</v>
      </c>
      <c r="Q672" s="190">
        <v>0</v>
      </c>
      <c r="R672" s="162">
        <v>0</v>
      </c>
      <c r="S672" s="190">
        <v>0</v>
      </c>
      <c r="T672" s="190">
        <v>0</v>
      </c>
      <c r="U672" s="190">
        <v>0</v>
      </c>
      <c r="V672" s="162">
        <v>0</v>
      </c>
      <c r="W672" s="162">
        <v>0</v>
      </c>
      <c r="X672" s="190">
        <v>0</v>
      </c>
      <c r="Y672" s="190">
        <v>0</v>
      </c>
      <c r="Z672" s="190">
        <v>0</v>
      </c>
      <c r="AA672" s="162">
        <v>0</v>
      </c>
      <c r="AB672" s="162">
        <v>0</v>
      </c>
      <c r="AC672" s="169">
        <v>0</v>
      </c>
      <c r="AD672" s="169">
        <v>0</v>
      </c>
      <c r="AE672" s="169">
        <v>0</v>
      </c>
      <c r="AF672" s="162">
        <v>0</v>
      </c>
      <c r="AG672" s="162">
        <v>0</v>
      </c>
      <c r="AH672" s="169">
        <v>0</v>
      </c>
      <c r="AI672" s="169">
        <v>0</v>
      </c>
      <c r="AJ672" s="169">
        <v>0</v>
      </c>
      <c r="AK672" s="169">
        <v>0</v>
      </c>
      <c r="AL672" s="162">
        <v>0</v>
      </c>
      <c r="AM672" s="162">
        <v>0</v>
      </c>
      <c r="AN672" s="162">
        <v>0</v>
      </c>
      <c r="AO672" s="224">
        <v>0</v>
      </c>
      <c r="AP672" s="169">
        <v>0</v>
      </c>
      <c r="AQ672" s="169">
        <v>0</v>
      </c>
      <c r="AR672" s="169">
        <v>0</v>
      </c>
      <c r="AS672" s="162">
        <v>0</v>
      </c>
      <c r="AT672" s="162">
        <v>0</v>
      </c>
      <c r="AU672" s="162">
        <v>0</v>
      </c>
      <c r="AV672" s="169">
        <v>0</v>
      </c>
      <c r="AW672" s="169">
        <v>0</v>
      </c>
      <c r="AX672" s="169">
        <v>0</v>
      </c>
      <c r="AY672" s="169">
        <v>0</v>
      </c>
      <c r="AZ672" s="162">
        <v>0</v>
      </c>
      <c r="BA672" s="162">
        <v>0</v>
      </c>
      <c r="BB672" s="162">
        <v>0</v>
      </c>
      <c r="BC672" s="169">
        <v>0</v>
      </c>
      <c r="BD672" s="169">
        <v>0</v>
      </c>
      <c r="BE672" s="169">
        <v>0</v>
      </c>
      <c r="BF672" s="169">
        <v>0</v>
      </c>
      <c r="BG672" s="162">
        <v>0</v>
      </c>
      <c r="BH672" s="169">
        <v>0</v>
      </c>
      <c r="BI672" s="169">
        <v>0</v>
      </c>
      <c r="BJ672" s="169">
        <v>5951</v>
      </c>
      <c r="BK672" s="162">
        <v>1.0311008065440801</v>
      </c>
      <c r="BL672" s="169">
        <v>6136.0808997438207</v>
      </c>
      <c r="BM672" s="169">
        <v>5929</v>
      </c>
      <c r="BN672" s="169">
        <v>6004</v>
      </c>
      <c r="BO672" s="169">
        <v>5981.8040665434382</v>
      </c>
      <c r="BP672" s="169">
        <v>6098</v>
      </c>
      <c r="BQ672" s="162">
        <v>1.025386964984637</v>
      </c>
      <c r="BR672" s="169">
        <f t="shared" si="5"/>
        <v>6252.8097124763162</v>
      </c>
      <c r="BS672" s="169">
        <v>6174</v>
      </c>
      <c r="BT672" s="169">
        <v>6236</v>
      </c>
      <c r="BU672" s="161" t="s">
        <v>1240</v>
      </c>
      <c r="BV672" s="161" t="s">
        <v>1374</v>
      </c>
      <c r="BW672" s="161" t="s">
        <v>1182</v>
      </c>
      <c r="BX672" s="161" t="s">
        <v>2056</v>
      </c>
      <c r="BY672" s="161" t="s">
        <v>2057</v>
      </c>
      <c r="BZ672" s="161" t="s">
        <v>2056</v>
      </c>
      <c r="CA672" s="161" t="s">
        <v>1259</v>
      </c>
      <c r="CB672" s="161" t="s">
        <v>2056</v>
      </c>
      <c r="CC672" s="161" t="s">
        <v>1259</v>
      </c>
      <c r="CD672" s="161" t="s">
        <v>2058</v>
      </c>
      <c r="CE672" s="161" t="s">
        <v>2058</v>
      </c>
      <c r="CF672" s="161" t="s">
        <v>2058</v>
      </c>
      <c r="CG672" s="161" t="s">
        <v>2059</v>
      </c>
      <c r="CH672" s="161" t="s">
        <v>2060</v>
      </c>
      <c r="CK672" s="161" t="s">
        <v>2061</v>
      </c>
      <c r="CL672" s="161" t="s">
        <v>2062</v>
      </c>
    </row>
    <row r="673" spans="1:90" x14ac:dyDescent="0.25">
      <c r="A673" s="161">
        <v>4215</v>
      </c>
      <c r="B673" s="201" t="s">
        <v>2088</v>
      </c>
      <c r="C673" s="161" t="s">
        <v>2088</v>
      </c>
      <c r="D673" s="201" t="s">
        <v>2169</v>
      </c>
      <c r="E673" s="207" t="s">
        <v>2170</v>
      </c>
      <c r="F673" s="161" t="s">
        <v>2088</v>
      </c>
      <c r="G673" s="161" t="s">
        <v>2089</v>
      </c>
      <c r="H673" s="161" t="s">
        <v>3036</v>
      </c>
      <c r="I673" s="161" t="s">
        <v>2090</v>
      </c>
      <c r="J673" s="161" t="s">
        <v>514</v>
      </c>
      <c r="L673" t="s">
        <v>3119</v>
      </c>
      <c r="M673" t="s">
        <v>3120</v>
      </c>
      <c r="N673" t="s">
        <v>3121</v>
      </c>
      <c r="O673" s="161" t="s">
        <v>2055</v>
      </c>
      <c r="P673" s="169">
        <v>0</v>
      </c>
      <c r="Q673" s="190">
        <v>0</v>
      </c>
      <c r="R673" s="162">
        <v>0</v>
      </c>
      <c r="S673" s="190">
        <v>0</v>
      </c>
      <c r="T673" s="190">
        <v>0</v>
      </c>
      <c r="U673" s="190">
        <v>0</v>
      </c>
      <c r="V673" s="162">
        <v>0</v>
      </c>
      <c r="W673" s="162">
        <v>0</v>
      </c>
      <c r="X673" s="190">
        <v>0</v>
      </c>
      <c r="Y673" s="190">
        <v>0</v>
      </c>
      <c r="Z673" s="190">
        <v>0</v>
      </c>
      <c r="AA673" s="162">
        <v>0</v>
      </c>
      <c r="AB673" s="162">
        <v>0</v>
      </c>
      <c r="AC673" s="169">
        <v>0</v>
      </c>
      <c r="AD673" s="169">
        <v>0</v>
      </c>
      <c r="AE673" s="169">
        <v>0</v>
      </c>
      <c r="AF673" s="162">
        <v>0</v>
      </c>
      <c r="AG673" s="162">
        <v>0</v>
      </c>
      <c r="AH673" s="169">
        <v>0</v>
      </c>
      <c r="AI673" s="169">
        <v>0</v>
      </c>
      <c r="AJ673" s="169">
        <v>0</v>
      </c>
      <c r="AK673" s="169">
        <v>0</v>
      </c>
      <c r="AL673" s="162">
        <v>0</v>
      </c>
      <c r="AM673" s="162">
        <v>0</v>
      </c>
      <c r="AN673" s="162">
        <v>0</v>
      </c>
      <c r="AO673" s="224">
        <v>0</v>
      </c>
      <c r="AP673" s="169">
        <v>0</v>
      </c>
      <c r="AQ673" s="169">
        <v>0</v>
      </c>
      <c r="AR673" s="169">
        <v>0</v>
      </c>
      <c r="AS673" s="162">
        <v>0</v>
      </c>
      <c r="AT673" s="162">
        <v>0</v>
      </c>
      <c r="AU673" s="162">
        <v>0</v>
      </c>
      <c r="AV673" s="169">
        <v>0</v>
      </c>
      <c r="AW673" s="169">
        <v>0</v>
      </c>
      <c r="AX673" s="169">
        <v>0</v>
      </c>
      <c r="AY673" s="169">
        <v>0</v>
      </c>
      <c r="AZ673" s="162">
        <v>0</v>
      </c>
      <c r="BA673" s="162">
        <v>0</v>
      </c>
      <c r="BB673" s="162">
        <v>0</v>
      </c>
      <c r="BC673" s="169">
        <v>0</v>
      </c>
      <c r="BD673" s="169">
        <v>0</v>
      </c>
      <c r="BE673" s="169">
        <v>0</v>
      </c>
      <c r="BF673" s="169">
        <v>0</v>
      </c>
      <c r="BG673" s="162">
        <v>0</v>
      </c>
      <c r="BH673" s="169">
        <v>0</v>
      </c>
      <c r="BI673" s="169">
        <v>0</v>
      </c>
      <c r="BJ673" s="169">
        <v>11074</v>
      </c>
      <c r="BK673" s="162">
        <v>0.96862148739995402</v>
      </c>
      <c r="BL673" s="169">
        <v>10726.514351467091</v>
      </c>
      <c r="BM673" s="169">
        <v>10948</v>
      </c>
      <c r="BN673" s="169">
        <v>11180</v>
      </c>
      <c r="BO673" s="169">
        <v>11052.793931731985</v>
      </c>
      <c r="BP673" s="169">
        <v>11279</v>
      </c>
      <c r="BQ673" s="162">
        <v>1.0150149639017938</v>
      </c>
      <c r="BR673" s="169">
        <f t="shared" si="5"/>
        <v>11448.353777848331</v>
      </c>
      <c r="BS673" s="169">
        <v>11419</v>
      </c>
      <c r="BT673" s="169">
        <v>11523</v>
      </c>
      <c r="BU673" s="161" t="s">
        <v>1240</v>
      </c>
      <c r="BV673" s="161" t="s">
        <v>1374</v>
      </c>
      <c r="BW673" s="161" t="s">
        <v>1182</v>
      </c>
      <c r="BX673" s="161" t="s">
        <v>2056</v>
      </c>
      <c r="BY673" s="161" t="s">
        <v>2057</v>
      </c>
      <c r="BZ673" s="161" t="s">
        <v>2056</v>
      </c>
      <c r="CA673" s="161" t="s">
        <v>1259</v>
      </c>
      <c r="CB673" s="161" t="s">
        <v>2056</v>
      </c>
      <c r="CC673" s="161" t="s">
        <v>1259</v>
      </c>
      <c r="CD673" s="161" t="s">
        <v>2091</v>
      </c>
      <c r="CE673" s="161" t="s">
        <v>1377</v>
      </c>
      <c r="CF673" s="161" t="s">
        <v>2091</v>
      </c>
      <c r="CG673" s="161" t="s">
        <v>2092</v>
      </c>
      <c r="CH673" s="161" t="s">
        <v>2093</v>
      </c>
      <c r="CK673" s="161" t="s">
        <v>2061</v>
      </c>
      <c r="CL673" s="161" t="s">
        <v>2062</v>
      </c>
    </row>
    <row r="674" spans="1:90" x14ac:dyDescent="0.25">
      <c r="A674" s="161">
        <v>4216</v>
      </c>
      <c r="B674" s="201" t="s">
        <v>2096</v>
      </c>
      <c r="C674" s="161" t="s">
        <v>2096</v>
      </c>
      <c r="D674" s="201" t="s">
        <v>2169</v>
      </c>
      <c r="E674" s="207" t="s">
        <v>2170</v>
      </c>
      <c r="F674" s="161" t="s">
        <v>2096</v>
      </c>
      <c r="G674" s="161" t="s">
        <v>2097</v>
      </c>
      <c r="H674" s="161" t="s">
        <v>3036</v>
      </c>
      <c r="I674" s="161" t="s">
        <v>2090</v>
      </c>
      <c r="J674" s="161" t="s">
        <v>514</v>
      </c>
      <c r="L674" t="s">
        <v>3119</v>
      </c>
      <c r="M674" t="s">
        <v>3120</v>
      </c>
      <c r="N674" t="s">
        <v>3121</v>
      </c>
      <c r="O674" s="161" t="s">
        <v>2055</v>
      </c>
      <c r="P674" s="169">
        <v>0</v>
      </c>
      <c r="Q674" s="190">
        <v>0</v>
      </c>
      <c r="R674" s="162">
        <v>0</v>
      </c>
      <c r="S674" s="190">
        <v>0</v>
      </c>
      <c r="T674" s="190">
        <v>0</v>
      </c>
      <c r="U674" s="190">
        <v>0</v>
      </c>
      <c r="V674" s="162">
        <v>0</v>
      </c>
      <c r="W674" s="162">
        <v>0</v>
      </c>
      <c r="X674" s="190">
        <v>0</v>
      </c>
      <c r="Y674" s="190">
        <v>0</v>
      </c>
      <c r="Z674" s="190">
        <v>0</v>
      </c>
      <c r="AA674" s="162">
        <v>0</v>
      </c>
      <c r="AB674" s="162">
        <v>0</v>
      </c>
      <c r="AC674" s="169">
        <v>0</v>
      </c>
      <c r="AD674" s="169">
        <v>0</v>
      </c>
      <c r="AE674" s="169">
        <v>0</v>
      </c>
      <c r="AF674" s="162">
        <v>0</v>
      </c>
      <c r="AG674" s="162">
        <v>0</v>
      </c>
      <c r="AH674" s="169">
        <v>0</v>
      </c>
      <c r="AI674" s="169">
        <v>0</v>
      </c>
      <c r="AJ674" s="169">
        <v>0</v>
      </c>
      <c r="AK674" s="169">
        <v>0</v>
      </c>
      <c r="AL674" s="162">
        <v>0</v>
      </c>
      <c r="AM674" s="162">
        <v>0</v>
      </c>
      <c r="AN674" s="162">
        <v>0</v>
      </c>
      <c r="AO674" s="224">
        <v>0</v>
      </c>
      <c r="AP674" s="169">
        <v>0</v>
      </c>
      <c r="AQ674" s="169">
        <v>0</v>
      </c>
      <c r="AR674" s="169">
        <v>0</v>
      </c>
      <c r="AS674" s="162">
        <v>0</v>
      </c>
      <c r="AT674" s="162">
        <v>0</v>
      </c>
      <c r="AU674" s="162">
        <v>0</v>
      </c>
      <c r="AV674" s="169">
        <v>0</v>
      </c>
      <c r="AW674" s="169">
        <v>0</v>
      </c>
      <c r="AX674" s="169">
        <v>0</v>
      </c>
      <c r="AY674" s="169">
        <v>0</v>
      </c>
      <c r="AZ674" s="162">
        <v>0</v>
      </c>
      <c r="BA674" s="162">
        <v>0</v>
      </c>
      <c r="BB674" s="162">
        <v>0</v>
      </c>
      <c r="BC674" s="169">
        <v>0</v>
      </c>
      <c r="BD674" s="169">
        <v>0</v>
      </c>
      <c r="BE674" s="169">
        <v>0</v>
      </c>
      <c r="BF674" s="169">
        <v>0</v>
      </c>
      <c r="BG674" s="162">
        <v>0</v>
      </c>
      <c r="BH674" s="169">
        <v>0</v>
      </c>
      <c r="BI674" s="169">
        <v>0</v>
      </c>
      <c r="BJ674" s="169">
        <v>5226</v>
      </c>
      <c r="BK674" s="162">
        <v>0.99328596929460611</v>
      </c>
      <c r="BL674" s="169">
        <v>5190.9124755336115</v>
      </c>
      <c r="BM674" s="169">
        <v>5088</v>
      </c>
      <c r="BN674" s="169">
        <v>5274</v>
      </c>
      <c r="BO674" s="169">
        <v>5134.732491389208</v>
      </c>
      <c r="BP674" s="169">
        <v>5342</v>
      </c>
      <c r="BQ674" s="162">
        <v>0.96524787590008954</v>
      </c>
      <c r="BR674" s="169">
        <f t="shared" si="5"/>
        <v>5156.3541530582779</v>
      </c>
      <c r="BS674" s="169">
        <v>5390</v>
      </c>
      <c r="BT674" s="169">
        <v>5480</v>
      </c>
      <c r="BU674" s="161" t="s">
        <v>1240</v>
      </c>
      <c r="BV674" s="161" t="s">
        <v>1374</v>
      </c>
      <c r="BW674" s="161" t="s">
        <v>1182</v>
      </c>
      <c r="BX674" s="161" t="s">
        <v>2056</v>
      </c>
      <c r="BY674" s="161" t="s">
        <v>2057</v>
      </c>
      <c r="BZ674" s="161" t="s">
        <v>2056</v>
      </c>
      <c r="CA674" s="161" t="s">
        <v>1259</v>
      </c>
      <c r="CB674" s="161" t="s">
        <v>2056</v>
      </c>
      <c r="CC674" s="161" t="s">
        <v>1259</v>
      </c>
      <c r="CD674" s="161" t="s">
        <v>2091</v>
      </c>
      <c r="CE674" s="161" t="s">
        <v>1377</v>
      </c>
      <c r="CF674" s="161" t="s">
        <v>2091</v>
      </c>
      <c r="CG674" s="161" t="s">
        <v>2092</v>
      </c>
      <c r="CH674" s="161" t="s">
        <v>2093</v>
      </c>
      <c r="CK674" s="161" t="s">
        <v>2061</v>
      </c>
      <c r="CL674" s="161" t="s">
        <v>2062</v>
      </c>
    </row>
    <row r="675" spans="1:90" x14ac:dyDescent="0.25">
      <c r="A675" s="161">
        <v>4217</v>
      </c>
      <c r="B675" s="201" t="s">
        <v>2100</v>
      </c>
      <c r="C675" s="161" t="s">
        <v>2100</v>
      </c>
      <c r="D675" s="201" t="s">
        <v>2169</v>
      </c>
      <c r="E675" s="207" t="s">
        <v>2170</v>
      </c>
      <c r="F675" s="161" t="s">
        <v>2100</v>
      </c>
      <c r="G675" s="161" t="s">
        <v>2101</v>
      </c>
      <c r="H675" s="161" t="s">
        <v>3036</v>
      </c>
      <c r="I675" s="161" t="s">
        <v>2053</v>
      </c>
      <c r="J675" s="161" t="s">
        <v>2054</v>
      </c>
      <c r="L675" t="s">
        <v>3119</v>
      </c>
      <c r="M675" t="s">
        <v>3120</v>
      </c>
      <c r="N675" t="s">
        <v>3121</v>
      </c>
      <c r="O675" s="161" t="s">
        <v>2055</v>
      </c>
      <c r="P675" s="169">
        <v>0</v>
      </c>
      <c r="Q675" s="190">
        <v>0</v>
      </c>
      <c r="R675" s="162">
        <v>0</v>
      </c>
      <c r="S675" s="190">
        <v>0</v>
      </c>
      <c r="T675" s="190">
        <v>0</v>
      </c>
      <c r="U675" s="190">
        <v>0</v>
      </c>
      <c r="V675" s="162">
        <v>0</v>
      </c>
      <c r="W675" s="162">
        <v>0</v>
      </c>
      <c r="X675" s="190">
        <v>0</v>
      </c>
      <c r="Y675" s="190">
        <v>0</v>
      </c>
      <c r="Z675" s="190">
        <v>0</v>
      </c>
      <c r="AA675" s="162">
        <v>0</v>
      </c>
      <c r="AB675" s="162">
        <v>0</v>
      </c>
      <c r="AC675" s="169">
        <v>0</v>
      </c>
      <c r="AD675" s="169">
        <v>0</v>
      </c>
      <c r="AE675" s="169">
        <v>0</v>
      </c>
      <c r="AF675" s="162">
        <v>0</v>
      </c>
      <c r="AG675" s="162">
        <v>0</v>
      </c>
      <c r="AH675" s="169">
        <v>0</v>
      </c>
      <c r="AI675" s="169">
        <v>0</v>
      </c>
      <c r="AJ675" s="169">
        <v>0</v>
      </c>
      <c r="AK675" s="169">
        <v>0</v>
      </c>
      <c r="AL675" s="162">
        <v>0</v>
      </c>
      <c r="AM675" s="162">
        <v>0</v>
      </c>
      <c r="AN675" s="162">
        <v>0</v>
      </c>
      <c r="AO675" s="224">
        <v>0</v>
      </c>
      <c r="AP675" s="169">
        <v>0</v>
      </c>
      <c r="AQ675" s="169">
        <v>0</v>
      </c>
      <c r="AR675" s="169">
        <v>0</v>
      </c>
      <c r="AS675" s="162">
        <v>0</v>
      </c>
      <c r="AT675" s="162">
        <v>0</v>
      </c>
      <c r="AU675" s="162">
        <v>0</v>
      </c>
      <c r="AV675" s="169">
        <v>0</v>
      </c>
      <c r="AW675" s="169">
        <v>0</v>
      </c>
      <c r="AX675" s="169">
        <v>0</v>
      </c>
      <c r="AY675" s="169">
        <v>0</v>
      </c>
      <c r="AZ675" s="162">
        <v>0</v>
      </c>
      <c r="BA675" s="162">
        <v>0</v>
      </c>
      <c r="BB675" s="162">
        <v>0</v>
      </c>
      <c r="BC675" s="169">
        <v>0</v>
      </c>
      <c r="BD675" s="169">
        <v>0</v>
      </c>
      <c r="BE675" s="169">
        <v>0</v>
      </c>
      <c r="BF675" s="169">
        <v>0</v>
      </c>
      <c r="BG675" s="162">
        <v>0</v>
      </c>
      <c r="BH675" s="169">
        <v>0</v>
      </c>
      <c r="BI675" s="169">
        <v>0</v>
      </c>
      <c r="BJ675" s="169">
        <v>1836</v>
      </c>
      <c r="BK675" s="162">
        <v>1.0191511846427099</v>
      </c>
      <c r="BL675" s="169">
        <v>1871.1615750040155</v>
      </c>
      <c r="BM675" s="169">
        <v>2187</v>
      </c>
      <c r="BN675" s="169">
        <v>1822</v>
      </c>
      <c r="BO675" s="169">
        <v>2170.3235294117649</v>
      </c>
      <c r="BP675" s="169">
        <v>1801</v>
      </c>
      <c r="BQ675" s="162">
        <v>1.2071615071597241</v>
      </c>
      <c r="BR675" s="169">
        <f t="shared" si="5"/>
        <v>2174.097874394663</v>
      </c>
      <c r="BS675" s="169">
        <v>1786</v>
      </c>
      <c r="BT675" s="169">
        <v>1802</v>
      </c>
      <c r="BU675" s="161" t="s">
        <v>1240</v>
      </c>
      <c r="BV675" s="161" t="s">
        <v>1374</v>
      </c>
      <c r="BW675" s="161" t="s">
        <v>1182</v>
      </c>
      <c r="BX675" s="161" t="s">
        <v>2056</v>
      </c>
      <c r="BY675" s="161" t="s">
        <v>2057</v>
      </c>
      <c r="BZ675" s="161" t="s">
        <v>2056</v>
      </c>
      <c r="CA675" s="161" t="s">
        <v>1259</v>
      </c>
      <c r="CB675" s="161" t="s">
        <v>2056</v>
      </c>
      <c r="CC675" s="161" t="s">
        <v>1259</v>
      </c>
      <c r="CD675" s="161" t="s">
        <v>2058</v>
      </c>
      <c r="CE675" s="161" t="s">
        <v>2058</v>
      </c>
      <c r="CF675" s="161" t="s">
        <v>2058</v>
      </c>
      <c r="CG675" s="161" t="s">
        <v>2059</v>
      </c>
      <c r="CH675" s="161" t="s">
        <v>2060</v>
      </c>
      <c r="CK675" s="161" t="s">
        <v>2061</v>
      </c>
      <c r="CL675" s="161" t="s">
        <v>2062</v>
      </c>
    </row>
    <row r="676" spans="1:90" x14ac:dyDescent="0.25">
      <c r="A676" s="161">
        <v>4218</v>
      </c>
      <c r="B676" s="201" t="s">
        <v>2104</v>
      </c>
      <c r="C676" s="161" t="s">
        <v>2104</v>
      </c>
      <c r="D676" s="201" t="s">
        <v>2169</v>
      </c>
      <c r="E676" s="207" t="s">
        <v>2170</v>
      </c>
      <c r="F676" s="161" t="s">
        <v>2104</v>
      </c>
      <c r="G676" s="161" t="s">
        <v>2105</v>
      </c>
      <c r="H676" s="161" t="s">
        <v>3036</v>
      </c>
      <c r="I676" s="161" t="s">
        <v>2090</v>
      </c>
      <c r="J676" s="161" t="s">
        <v>514</v>
      </c>
      <c r="L676" t="s">
        <v>3119</v>
      </c>
      <c r="M676" t="s">
        <v>3120</v>
      </c>
      <c r="N676" t="s">
        <v>3121</v>
      </c>
      <c r="O676" s="161" t="s">
        <v>2055</v>
      </c>
      <c r="P676" s="169">
        <v>0</v>
      </c>
      <c r="Q676" s="190">
        <v>0</v>
      </c>
      <c r="R676" s="162">
        <v>0</v>
      </c>
      <c r="S676" s="190">
        <v>0</v>
      </c>
      <c r="T676" s="190">
        <v>0</v>
      </c>
      <c r="U676" s="190">
        <v>0</v>
      </c>
      <c r="V676" s="162">
        <v>0</v>
      </c>
      <c r="W676" s="162">
        <v>0</v>
      </c>
      <c r="X676" s="190">
        <v>0</v>
      </c>
      <c r="Y676" s="190">
        <v>0</v>
      </c>
      <c r="Z676" s="190">
        <v>0</v>
      </c>
      <c r="AA676" s="162">
        <v>0</v>
      </c>
      <c r="AB676" s="162">
        <v>0</v>
      </c>
      <c r="AC676" s="169">
        <v>0</v>
      </c>
      <c r="AD676" s="169">
        <v>0</v>
      </c>
      <c r="AE676" s="169">
        <v>0</v>
      </c>
      <c r="AF676" s="162">
        <v>0</v>
      </c>
      <c r="AG676" s="162">
        <v>0</v>
      </c>
      <c r="AH676" s="169">
        <v>0</v>
      </c>
      <c r="AI676" s="169">
        <v>0</v>
      </c>
      <c r="AJ676" s="169">
        <v>0</v>
      </c>
      <c r="AK676" s="169">
        <v>0</v>
      </c>
      <c r="AL676" s="162">
        <v>0</v>
      </c>
      <c r="AM676" s="162">
        <v>0</v>
      </c>
      <c r="AN676" s="162">
        <v>0</v>
      </c>
      <c r="AO676" s="224">
        <v>0</v>
      </c>
      <c r="AP676" s="169">
        <v>0</v>
      </c>
      <c r="AQ676" s="169">
        <v>0</v>
      </c>
      <c r="AR676" s="169">
        <v>0</v>
      </c>
      <c r="AS676" s="162">
        <v>0</v>
      </c>
      <c r="AT676" s="162">
        <v>0</v>
      </c>
      <c r="AU676" s="162">
        <v>0</v>
      </c>
      <c r="AV676" s="169">
        <v>0</v>
      </c>
      <c r="AW676" s="169">
        <v>0</v>
      </c>
      <c r="AX676" s="169">
        <v>0</v>
      </c>
      <c r="AY676" s="169">
        <v>0</v>
      </c>
      <c r="AZ676" s="162">
        <v>0</v>
      </c>
      <c r="BA676" s="162">
        <v>0</v>
      </c>
      <c r="BB676" s="162">
        <v>0</v>
      </c>
      <c r="BC676" s="169">
        <v>0</v>
      </c>
      <c r="BD676" s="169">
        <v>0</v>
      </c>
      <c r="BE676" s="169">
        <v>0</v>
      </c>
      <c r="BF676" s="169">
        <v>0</v>
      </c>
      <c r="BG676" s="162">
        <v>0</v>
      </c>
      <c r="BH676" s="169">
        <v>0</v>
      </c>
      <c r="BI676" s="169">
        <v>0</v>
      </c>
      <c r="BJ676" s="169">
        <v>1331</v>
      </c>
      <c r="BK676" s="162">
        <v>1.04611501365052</v>
      </c>
      <c r="BL676" s="169">
        <v>1392.379083168842</v>
      </c>
      <c r="BM676" s="169">
        <v>1370</v>
      </c>
      <c r="BN676" s="169">
        <v>1335</v>
      </c>
      <c r="BO676" s="169">
        <v>1374.1172051089407</v>
      </c>
      <c r="BP676" s="169">
        <v>1323</v>
      </c>
      <c r="BQ676" s="162">
        <v>1.0550144213121468</v>
      </c>
      <c r="BR676" s="169">
        <f t="shared" si="5"/>
        <v>1395.7840793959704</v>
      </c>
      <c r="BS676" s="169">
        <v>1344</v>
      </c>
      <c r="BT676" s="169">
        <v>1380</v>
      </c>
      <c r="BU676" s="161" t="s">
        <v>1240</v>
      </c>
      <c r="BV676" s="161" t="s">
        <v>1374</v>
      </c>
      <c r="BW676" s="161" t="s">
        <v>1182</v>
      </c>
      <c r="BX676" s="161" t="s">
        <v>2056</v>
      </c>
      <c r="BY676" s="161" t="s">
        <v>2057</v>
      </c>
      <c r="BZ676" s="161" t="s">
        <v>2056</v>
      </c>
      <c r="CA676" s="161" t="s">
        <v>1259</v>
      </c>
      <c r="CB676" s="161" t="s">
        <v>2056</v>
      </c>
      <c r="CC676" s="161" t="s">
        <v>1259</v>
      </c>
      <c r="CD676" s="161" t="s">
        <v>2091</v>
      </c>
      <c r="CE676" s="161" t="s">
        <v>1377</v>
      </c>
      <c r="CF676" s="161" t="s">
        <v>2091</v>
      </c>
      <c r="CG676" s="161" t="s">
        <v>2092</v>
      </c>
      <c r="CH676" s="161" t="s">
        <v>2093</v>
      </c>
      <c r="CK676" s="161" t="s">
        <v>2061</v>
      </c>
      <c r="CL676" s="161" t="s">
        <v>2062</v>
      </c>
    </row>
    <row r="677" spans="1:90" x14ac:dyDescent="0.25">
      <c r="A677" s="161">
        <v>4219</v>
      </c>
      <c r="B677" s="201" t="s">
        <v>2108</v>
      </c>
      <c r="C677" s="161" t="s">
        <v>2108</v>
      </c>
      <c r="D677" s="201" t="s">
        <v>2169</v>
      </c>
      <c r="E677" s="207" t="s">
        <v>2170</v>
      </c>
      <c r="F677" s="161" t="s">
        <v>2108</v>
      </c>
      <c r="G677" s="161" t="s">
        <v>2109</v>
      </c>
      <c r="H677" s="161" t="s">
        <v>3036</v>
      </c>
      <c r="I677" s="161" t="s">
        <v>2110</v>
      </c>
      <c r="J677" s="161" t="s">
        <v>2111</v>
      </c>
      <c r="L677" t="s">
        <v>3119</v>
      </c>
      <c r="M677" t="s">
        <v>3120</v>
      </c>
      <c r="N677" t="s">
        <v>3121</v>
      </c>
      <c r="O677" s="161" t="s">
        <v>2055</v>
      </c>
      <c r="P677" s="169">
        <v>0</v>
      </c>
      <c r="Q677" s="190">
        <v>0</v>
      </c>
      <c r="R677" s="162">
        <v>0</v>
      </c>
      <c r="S677" s="190">
        <v>0</v>
      </c>
      <c r="T677" s="190">
        <v>0</v>
      </c>
      <c r="U677" s="190">
        <v>0</v>
      </c>
      <c r="V677" s="162">
        <v>0</v>
      </c>
      <c r="W677" s="162">
        <v>0</v>
      </c>
      <c r="X677" s="190">
        <v>0</v>
      </c>
      <c r="Y677" s="190">
        <v>0</v>
      </c>
      <c r="Z677" s="190">
        <v>0</v>
      </c>
      <c r="AA677" s="162">
        <v>0</v>
      </c>
      <c r="AB677" s="162">
        <v>0</v>
      </c>
      <c r="AC677" s="169">
        <v>0</v>
      </c>
      <c r="AD677" s="169">
        <v>0</v>
      </c>
      <c r="AE677" s="169">
        <v>0</v>
      </c>
      <c r="AF677" s="162">
        <v>0</v>
      </c>
      <c r="AG677" s="162">
        <v>0</v>
      </c>
      <c r="AH677" s="169">
        <v>0</v>
      </c>
      <c r="AI677" s="169">
        <v>0</v>
      </c>
      <c r="AJ677" s="169">
        <v>0</v>
      </c>
      <c r="AK677" s="169">
        <v>0</v>
      </c>
      <c r="AL677" s="162">
        <v>0</v>
      </c>
      <c r="AM677" s="162">
        <v>0</v>
      </c>
      <c r="AN677" s="162">
        <v>0</v>
      </c>
      <c r="AO677" s="224">
        <v>0</v>
      </c>
      <c r="AP677" s="169">
        <v>0</v>
      </c>
      <c r="AQ677" s="169">
        <v>0</v>
      </c>
      <c r="AR677" s="169">
        <v>0</v>
      </c>
      <c r="AS677" s="162">
        <v>0</v>
      </c>
      <c r="AT677" s="162">
        <v>0</v>
      </c>
      <c r="AU677" s="162">
        <v>0</v>
      </c>
      <c r="AV677" s="169">
        <v>0</v>
      </c>
      <c r="AW677" s="169">
        <v>0</v>
      </c>
      <c r="AX677" s="169">
        <v>0</v>
      </c>
      <c r="AY677" s="169">
        <v>0</v>
      </c>
      <c r="AZ677" s="162">
        <v>0</v>
      </c>
      <c r="BA677" s="162">
        <v>0</v>
      </c>
      <c r="BB677" s="162">
        <v>0</v>
      </c>
      <c r="BC677" s="169">
        <v>0</v>
      </c>
      <c r="BD677" s="169">
        <v>0</v>
      </c>
      <c r="BE677" s="169">
        <v>0</v>
      </c>
      <c r="BF677" s="169">
        <v>0</v>
      </c>
      <c r="BG677" s="162">
        <v>0</v>
      </c>
      <c r="BH677" s="169">
        <v>0</v>
      </c>
      <c r="BI677" s="169">
        <v>0</v>
      </c>
      <c r="BJ677" s="169">
        <v>3634</v>
      </c>
      <c r="BK677" s="162">
        <v>1.0278345639486901</v>
      </c>
      <c r="BL677" s="169">
        <v>3735.15080538954</v>
      </c>
      <c r="BM677" s="169">
        <v>3924</v>
      </c>
      <c r="BN677" s="169">
        <v>3619</v>
      </c>
      <c r="BO677" s="169">
        <v>3907.802971931756</v>
      </c>
      <c r="BP677" s="169">
        <v>3653</v>
      </c>
      <c r="BQ677" s="162">
        <v>1.0855918179343174</v>
      </c>
      <c r="BR677" s="169">
        <f t="shared" si="5"/>
        <v>3965.6669109140612</v>
      </c>
      <c r="BS677" s="169">
        <v>3904</v>
      </c>
      <c r="BT677" s="169">
        <v>3967</v>
      </c>
      <c r="BU677" s="161" t="s">
        <v>1240</v>
      </c>
      <c r="BV677" s="161" t="s">
        <v>1374</v>
      </c>
      <c r="BW677" s="161" t="s">
        <v>1182</v>
      </c>
      <c r="BX677" s="161" t="s">
        <v>2056</v>
      </c>
      <c r="BY677" s="161" t="s">
        <v>2057</v>
      </c>
      <c r="BZ677" s="161" t="s">
        <v>2056</v>
      </c>
      <c r="CA677" s="161" t="s">
        <v>1259</v>
      </c>
      <c r="CB677" s="161" t="s">
        <v>2056</v>
      </c>
      <c r="CC677" s="161" t="s">
        <v>1259</v>
      </c>
      <c r="CD677" s="161" t="s">
        <v>2091</v>
      </c>
      <c r="CE677" s="161" t="s">
        <v>1377</v>
      </c>
      <c r="CF677" s="161" t="s">
        <v>2091</v>
      </c>
      <c r="CG677" s="161" t="s">
        <v>2092</v>
      </c>
      <c r="CH677" s="161" t="s">
        <v>2093</v>
      </c>
      <c r="CK677" s="161" t="s">
        <v>2061</v>
      </c>
      <c r="CL677" s="161" t="s">
        <v>2062</v>
      </c>
    </row>
    <row r="678" spans="1:90" x14ac:dyDescent="0.25">
      <c r="A678" s="161">
        <v>4220</v>
      </c>
      <c r="B678" s="201" t="s">
        <v>2114</v>
      </c>
      <c r="C678" s="161" t="s">
        <v>2114</v>
      </c>
      <c r="D678" s="201" t="s">
        <v>2169</v>
      </c>
      <c r="E678" s="207" t="s">
        <v>2170</v>
      </c>
      <c r="F678" s="161" t="s">
        <v>2114</v>
      </c>
      <c r="G678" s="161" t="s">
        <v>2115</v>
      </c>
      <c r="H678" s="161" t="s">
        <v>3036</v>
      </c>
      <c r="I678" s="161" t="s">
        <v>2110</v>
      </c>
      <c r="J678" s="161" t="s">
        <v>2111</v>
      </c>
      <c r="L678" t="s">
        <v>3119</v>
      </c>
      <c r="M678" t="s">
        <v>3120</v>
      </c>
      <c r="N678" t="s">
        <v>3121</v>
      </c>
      <c r="O678" s="161" t="s">
        <v>2055</v>
      </c>
      <c r="P678" s="169">
        <v>0</v>
      </c>
      <c r="Q678" s="190">
        <v>0</v>
      </c>
      <c r="R678" s="162">
        <v>0</v>
      </c>
      <c r="S678" s="190">
        <v>0</v>
      </c>
      <c r="T678" s="190">
        <v>0</v>
      </c>
      <c r="U678" s="190">
        <v>0</v>
      </c>
      <c r="V678" s="162">
        <v>0</v>
      </c>
      <c r="W678" s="162">
        <v>0</v>
      </c>
      <c r="X678" s="190">
        <v>0</v>
      </c>
      <c r="Y678" s="190">
        <v>0</v>
      </c>
      <c r="Z678" s="190">
        <v>0</v>
      </c>
      <c r="AA678" s="162">
        <v>0</v>
      </c>
      <c r="AB678" s="162">
        <v>0</v>
      </c>
      <c r="AC678" s="169">
        <v>0</v>
      </c>
      <c r="AD678" s="169">
        <v>0</v>
      </c>
      <c r="AE678" s="169">
        <v>0</v>
      </c>
      <c r="AF678" s="162">
        <v>0</v>
      </c>
      <c r="AG678" s="162">
        <v>0</v>
      </c>
      <c r="AH678" s="169">
        <v>0</v>
      </c>
      <c r="AI678" s="169">
        <v>0</v>
      </c>
      <c r="AJ678" s="169">
        <v>0</v>
      </c>
      <c r="AK678" s="169">
        <v>0</v>
      </c>
      <c r="AL678" s="162">
        <v>0</v>
      </c>
      <c r="AM678" s="162">
        <v>0</v>
      </c>
      <c r="AN678" s="162">
        <v>0</v>
      </c>
      <c r="AO678" s="224">
        <v>0</v>
      </c>
      <c r="AP678" s="169">
        <v>0</v>
      </c>
      <c r="AQ678" s="169">
        <v>0</v>
      </c>
      <c r="AR678" s="169">
        <v>0</v>
      </c>
      <c r="AS678" s="162">
        <v>0</v>
      </c>
      <c r="AT678" s="162">
        <v>0</v>
      </c>
      <c r="AU678" s="162">
        <v>0</v>
      </c>
      <c r="AV678" s="169">
        <v>0</v>
      </c>
      <c r="AW678" s="169">
        <v>0</v>
      </c>
      <c r="AX678" s="169">
        <v>0</v>
      </c>
      <c r="AY678" s="169">
        <v>0</v>
      </c>
      <c r="AZ678" s="162">
        <v>0</v>
      </c>
      <c r="BA678" s="162">
        <v>0</v>
      </c>
      <c r="BB678" s="162">
        <v>0</v>
      </c>
      <c r="BC678" s="169">
        <v>0</v>
      </c>
      <c r="BD678" s="169">
        <v>0</v>
      </c>
      <c r="BE678" s="169">
        <v>0</v>
      </c>
      <c r="BF678" s="169">
        <v>0</v>
      </c>
      <c r="BG678" s="162">
        <v>0</v>
      </c>
      <c r="BH678" s="169">
        <v>0</v>
      </c>
      <c r="BI678" s="169">
        <v>0</v>
      </c>
      <c r="BJ678" s="169">
        <v>1162</v>
      </c>
      <c r="BK678" s="162">
        <v>1.0074916962987699</v>
      </c>
      <c r="BL678" s="169">
        <v>1170.7053510991707</v>
      </c>
      <c r="BM678" s="169">
        <v>1468</v>
      </c>
      <c r="BN678" s="169">
        <v>1142</v>
      </c>
      <c r="BO678" s="169">
        <v>1442.7332185886403</v>
      </c>
      <c r="BP678" s="169">
        <v>1134</v>
      </c>
      <c r="BQ678" s="162">
        <v>1.2263015466794127</v>
      </c>
      <c r="BR678" s="169">
        <f t="shared" si="5"/>
        <v>1390.6259539344539</v>
      </c>
      <c r="BS678" s="169">
        <v>1136</v>
      </c>
      <c r="BT678" s="169">
        <v>1180</v>
      </c>
      <c r="BU678" s="161" t="s">
        <v>1240</v>
      </c>
      <c r="BV678" s="161" t="s">
        <v>1374</v>
      </c>
      <c r="BW678" s="161" t="s">
        <v>1182</v>
      </c>
      <c r="BX678" s="161" t="s">
        <v>1258</v>
      </c>
      <c r="BY678" s="161" t="s">
        <v>2057</v>
      </c>
      <c r="BZ678" s="161" t="s">
        <v>1258</v>
      </c>
      <c r="CA678" s="161" t="s">
        <v>1259</v>
      </c>
      <c r="CB678" s="161" t="s">
        <v>2056</v>
      </c>
      <c r="CC678" s="161" t="s">
        <v>1259</v>
      </c>
      <c r="CD678" s="161" t="s">
        <v>2091</v>
      </c>
      <c r="CE678" s="161" t="s">
        <v>1377</v>
      </c>
      <c r="CF678" s="161" t="s">
        <v>2091</v>
      </c>
      <c r="CG678" s="161" t="s">
        <v>2092</v>
      </c>
      <c r="CH678" s="161" t="s">
        <v>2093</v>
      </c>
      <c r="CK678" s="161" t="s">
        <v>2061</v>
      </c>
      <c r="CL678" s="161" t="s">
        <v>2062</v>
      </c>
    </row>
    <row r="679" spans="1:90" x14ac:dyDescent="0.25">
      <c r="A679" s="161">
        <v>4221</v>
      </c>
      <c r="B679" s="201" t="s">
        <v>2118</v>
      </c>
      <c r="C679" s="161" t="s">
        <v>2118</v>
      </c>
      <c r="D679" s="201" t="s">
        <v>2169</v>
      </c>
      <c r="E679" s="207" t="s">
        <v>2170</v>
      </c>
      <c r="F679" s="161" t="s">
        <v>2118</v>
      </c>
      <c r="G679" s="161" t="s">
        <v>2119</v>
      </c>
      <c r="H679" s="161" t="s">
        <v>3036</v>
      </c>
      <c r="I679" s="161" t="s">
        <v>2110</v>
      </c>
      <c r="J679" s="161" t="s">
        <v>2111</v>
      </c>
      <c r="L679" t="s">
        <v>3119</v>
      </c>
      <c r="M679" t="s">
        <v>3120</v>
      </c>
      <c r="N679" t="s">
        <v>3121</v>
      </c>
      <c r="O679" s="161" t="s">
        <v>2055</v>
      </c>
      <c r="P679" s="169">
        <v>0</v>
      </c>
      <c r="Q679" s="190">
        <v>0</v>
      </c>
      <c r="R679" s="162">
        <v>0</v>
      </c>
      <c r="S679" s="190">
        <v>0</v>
      </c>
      <c r="T679" s="190">
        <v>0</v>
      </c>
      <c r="U679" s="190">
        <v>0</v>
      </c>
      <c r="V679" s="162">
        <v>0</v>
      </c>
      <c r="W679" s="162">
        <v>0</v>
      </c>
      <c r="X679" s="190">
        <v>0</v>
      </c>
      <c r="Y679" s="190">
        <v>0</v>
      </c>
      <c r="Z679" s="190">
        <v>0</v>
      </c>
      <c r="AA679" s="162">
        <v>0</v>
      </c>
      <c r="AB679" s="162">
        <v>0</v>
      </c>
      <c r="AC679" s="169">
        <v>0</v>
      </c>
      <c r="AD679" s="169">
        <v>0</v>
      </c>
      <c r="AE679" s="169">
        <v>0</v>
      </c>
      <c r="AF679" s="162">
        <v>0</v>
      </c>
      <c r="AG679" s="162">
        <v>0</v>
      </c>
      <c r="AH679" s="169">
        <v>0</v>
      </c>
      <c r="AI679" s="169">
        <v>0</v>
      </c>
      <c r="AJ679" s="169">
        <v>0</v>
      </c>
      <c r="AK679" s="169">
        <v>0</v>
      </c>
      <c r="AL679" s="162">
        <v>0</v>
      </c>
      <c r="AM679" s="162">
        <v>0</v>
      </c>
      <c r="AN679" s="162">
        <v>0</v>
      </c>
      <c r="AO679" s="224">
        <v>0</v>
      </c>
      <c r="AP679" s="169">
        <v>0</v>
      </c>
      <c r="AQ679" s="169">
        <v>0</v>
      </c>
      <c r="AR679" s="169">
        <v>0</v>
      </c>
      <c r="AS679" s="162">
        <v>0</v>
      </c>
      <c r="AT679" s="162">
        <v>0</v>
      </c>
      <c r="AU679" s="162">
        <v>0</v>
      </c>
      <c r="AV679" s="169">
        <v>0</v>
      </c>
      <c r="AW679" s="169">
        <v>0</v>
      </c>
      <c r="AX679" s="169">
        <v>0</v>
      </c>
      <c r="AY679" s="169">
        <v>0</v>
      </c>
      <c r="AZ679" s="162">
        <v>0</v>
      </c>
      <c r="BA679" s="162">
        <v>0</v>
      </c>
      <c r="BB679" s="162">
        <v>0</v>
      </c>
      <c r="BC679" s="169">
        <v>0</v>
      </c>
      <c r="BD679" s="169">
        <v>0</v>
      </c>
      <c r="BE679" s="169">
        <v>0</v>
      </c>
      <c r="BF679" s="169">
        <v>0</v>
      </c>
      <c r="BG679" s="162">
        <v>0</v>
      </c>
      <c r="BH679" s="169">
        <v>0</v>
      </c>
      <c r="BI679" s="169">
        <v>0</v>
      </c>
      <c r="BJ679" s="169">
        <v>1164</v>
      </c>
      <c r="BK679" s="162">
        <v>0.97932055622528702</v>
      </c>
      <c r="BL679" s="169">
        <v>1139.9291274462341</v>
      </c>
      <c r="BM679" s="169">
        <v>1329</v>
      </c>
      <c r="BN679" s="169">
        <v>1169</v>
      </c>
      <c r="BO679" s="169">
        <v>1334.7087628865979</v>
      </c>
      <c r="BP679" s="169">
        <v>1169</v>
      </c>
      <c r="BQ679" s="162">
        <v>1.1359252098656389</v>
      </c>
      <c r="BR679" s="169">
        <f t="shared" si="5"/>
        <v>1327.896570332932</v>
      </c>
      <c r="BS679" s="169">
        <v>1180</v>
      </c>
      <c r="BT679" s="169">
        <v>1205</v>
      </c>
      <c r="BU679" s="161" t="s">
        <v>1240</v>
      </c>
      <c r="BV679" s="161" t="s">
        <v>1374</v>
      </c>
      <c r="BW679" s="161" t="s">
        <v>1182</v>
      </c>
      <c r="BX679" s="161" t="s">
        <v>2056</v>
      </c>
      <c r="BY679" s="161" t="s">
        <v>2057</v>
      </c>
      <c r="BZ679" s="161" t="s">
        <v>2056</v>
      </c>
      <c r="CA679" s="161" t="s">
        <v>1259</v>
      </c>
      <c r="CB679" s="161" t="s">
        <v>2056</v>
      </c>
      <c r="CC679" s="161" t="s">
        <v>1259</v>
      </c>
      <c r="CD679" s="161" t="s">
        <v>2091</v>
      </c>
      <c r="CE679" s="161" t="s">
        <v>1377</v>
      </c>
      <c r="CF679" s="161" t="s">
        <v>2091</v>
      </c>
      <c r="CG679" s="161" t="s">
        <v>2092</v>
      </c>
      <c r="CH679" s="161" t="s">
        <v>2093</v>
      </c>
      <c r="CK679" s="161" t="s">
        <v>2061</v>
      </c>
      <c r="CL679" s="161" t="s">
        <v>2062</v>
      </c>
    </row>
    <row r="680" spans="1:90" x14ac:dyDescent="0.25">
      <c r="A680" s="161">
        <v>4222</v>
      </c>
      <c r="B680" s="201" t="s">
        <v>2122</v>
      </c>
      <c r="C680" s="161" t="s">
        <v>2122</v>
      </c>
      <c r="D680" s="201" t="s">
        <v>2169</v>
      </c>
      <c r="E680" s="207" t="s">
        <v>2170</v>
      </c>
      <c r="F680" s="161" t="s">
        <v>2122</v>
      </c>
      <c r="G680" s="161" t="s">
        <v>2123</v>
      </c>
      <c r="H680" s="161" t="s">
        <v>3036</v>
      </c>
      <c r="I680" s="161" t="s">
        <v>2110</v>
      </c>
      <c r="J680" s="161" t="s">
        <v>2111</v>
      </c>
      <c r="L680" t="s">
        <v>3119</v>
      </c>
      <c r="M680" t="s">
        <v>3120</v>
      </c>
      <c r="N680" t="s">
        <v>3121</v>
      </c>
      <c r="O680" s="161" t="s">
        <v>2055</v>
      </c>
      <c r="P680" s="169">
        <v>0</v>
      </c>
      <c r="Q680" s="190">
        <v>0</v>
      </c>
      <c r="R680" s="162">
        <v>0</v>
      </c>
      <c r="S680" s="190">
        <v>0</v>
      </c>
      <c r="T680" s="190">
        <v>0</v>
      </c>
      <c r="U680" s="190">
        <v>0</v>
      </c>
      <c r="V680" s="162">
        <v>0</v>
      </c>
      <c r="W680" s="162">
        <v>0</v>
      </c>
      <c r="X680" s="190">
        <v>0</v>
      </c>
      <c r="Y680" s="190">
        <v>0</v>
      </c>
      <c r="Z680" s="190">
        <v>0</v>
      </c>
      <c r="AA680" s="162">
        <v>0</v>
      </c>
      <c r="AB680" s="162">
        <v>0</v>
      </c>
      <c r="AC680" s="169">
        <v>0</v>
      </c>
      <c r="AD680" s="169">
        <v>0</v>
      </c>
      <c r="AE680" s="169">
        <v>0</v>
      </c>
      <c r="AF680" s="162">
        <v>0</v>
      </c>
      <c r="AG680" s="162">
        <v>0</v>
      </c>
      <c r="AH680" s="169">
        <v>0</v>
      </c>
      <c r="AI680" s="169">
        <v>0</v>
      </c>
      <c r="AJ680" s="169">
        <v>0</v>
      </c>
      <c r="AK680" s="169">
        <v>0</v>
      </c>
      <c r="AL680" s="162">
        <v>0</v>
      </c>
      <c r="AM680" s="162">
        <v>0</v>
      </c>
      <c r="AN680" s="162">
        <v>0</v>
      </c>
      <c r="AO680" s="224">
        <v>0</v>
      </c>
      <c r="AP680" s="169">
        <v>0</v>
      </c>
      <c r="AQ680" s="169">
        <v>0</v>
      </c>
      <c r="AR680" s="169">
        <v>0</v>
      </c>
      <c r="AS680" s="162">
        <v>0</v>
      </c>
      <c r="AT680" s="162">
        <v>0</v>
      </c>
      <c r="AU680" s="162">
        <v>0</v>
      </c>
      <c r="AV680" s="169">
        <v>0</v>
      </c>
      <c r="AW680" s="169">
        <v>0</v>
      </c>
      <c r="AX680" s="169">
        <v>0</v>
      </c>
      <c r="AY680" s="169">
        <v>0</v>
      </c>
      <c r="AZ680" s="162">
        <v>0</v>
      </c>
      <c r="BA680" s="162">
        <v>0</v>
      </c>
      <c r="BB680" s="162">
        <v>0</v>
      </c>
      <c r="BC680" s="169">
        <v>0</v>
      </c>
      <c r="BD680" s="169">
        <v>0</v>
      </c>
      <c r="BE680" s="169">
        <v>0</v>
      </c>
      <c r="BF680" s="169">
        <v>0</v>
      </c>
      <c r="BG680" s="162">
        <v>0</v>
      </c>
      <c r="BH680" s="169">
        <v>0</v>
      </c>
      <c r="BI680" s="169">
        <v>0</v>
      </c>
      <c r="BJ680" s="169">
        <v>965</v>
      </c>
      <c r="BK680" s="162">
        <v>1.0088179241513699</v>
      </c>
      <c r="BL680" s="169">
        <v>973.50929680607203</v>
      </c>
      <c r="BM680" s="169">
        <v>839</v>
      </c>
      <c r="BN680" s="169">
        <v>930</v>
      </c>
      <c r="BO680" s="169">
        <v>808.56994818652856</v>
      </c>
      <c r="BP680" s="169">
        <v>935</v>
      </c>
      <c r="BQ680" s="162">
        <v>0.86628348894046425</v>
      </c>
      <c r="BR680" s="169">
        <f t="shared" si="5"/>
        <v>809.97506215933413</v>
      </c>
      <c r="BS680" s="169">
        <v>995</v>
      </c>
      <c r="BT680" s="169">
        <v>1011</v>
      </c>
      <c r="BU680" s="161" t="s">
        <v>1240</v>
      </c>
      <c r="BV680" s="161" t="s">
        <v>1374</v>
      </c>
      <c r="BW680" s="161" t="s">
        <v>1182</v>
      </c>
      <c r="BX680" s="161" t="s">
        <v>2056</v>
      </c>
      <c r="BY680" s="161" t="s">
        <v>2057</v>
      </c>
      <c r="BZ680" s="161" t="s">
        <v>2056</v>
      </c>
      <c r="CA680" s="161" t="s">
        <v>1259</v>
      </c>
      <c r="CB680" s="161" t="s">
        <v>2056</v>
      </c>
      <c r="CC680" s="161" t="s">
        <v>1259</v>
      </c>
      <c r="CD680" s="161" t="s">
        <v>2091</v>
      </c>
      <c r="CE680" s="161" t="s">
        <v>1377</v>
      </c>
      <c r="CF680" s="161" t="s">
        <v>2091</v>
      </c>
      <c r="CG680" s="161" t="s">
        <v>2092</v>
      </c>
      <c r="CH680" s="161" t="s">
        <v>2093</v>
      </c>
      <c r="CK680" s="161" t="s">
        <v>2061</v>
      </c>
      <c r="CL680" s="161" t="s">
        <v>2062</v>
      </c>
    </row>
    <row r="681" spans="1:90" x14ac:dyDescent="0.25">
      <c r="A681" s="161">
        <v>4223</v>
      </c>
      <c r="B681" s="201" t="s">
        <v>2142</v>
      </c>
      <c r="C681" s="161" t="s">
        <v>2142</v>
      </c>
      <c r="D681" s="201" t="s">
        <v>2169</v>
      </c>
      <c r="E681" s="207" t="s">
        <v>2170</v>
      </c>
      <c r="F681" s="161" t="s">
        <v>2142</v>
      </c>
      <c r="G681" s="161" t="s">
        <v>2143</v>
      </c>
      <c r="H681" s="161" t="s">
        <v>3036</v>
      </c>
      <c r="I681" s="161" t="s">
        <v>2090</v>
      </c>
      <c r="J681" s="161" t="s">
        <v>514</v>
      </c>
      <c r="L681" t="s">
        <v>3119</v>
      </c>
      <c r="M681" t="s">
        <v>3120</v>
      </c>
      <c r="N681" t="s">
        <v>3121</v>
      </c>
      <c r="O681" s="161" t="s">
        <v>2055</v>
      </c>
      <c r="P681" s="169">
        <v>0</v>
      </c>
      <c r="Q681" s="190">
        <v>0</v>
      </c>
      <c r="R681" s="162">
        <v>0</v>
      </c>
      <c r="S681" s="190">
        <v>0</v>
      </c>
      <c r="T681" s="190">
        <v>0</v>
      </c>
      <c r="U681" s="190">
        <v>0</v>
      </c>
      <c r="V681" s="162">
        <v>0</v>
      </c>
      <c r="W681" s="162">
        <v>0</v>
      </c>
      <c r="X681" s="190">
        <v>0</v>
      </c>
      <c r="Y681" s="190">
        <v>0</v>
      </c>
      <c r="Z681" s="190">
        <v>0</v>
      </c>
      <c r="AA681" s="162">
        <v>0</v>
      </c>
      <c r="AB681" s="162">
        <v>0</v>
      </c>
      <c r="AC681" s="169">
        <v>0</v>
      </c>
      <c r="AD681" s="169">
        <v>0</v>
      </c>
      <c r="AE681" s="169">
        <v>0</v>
      </c>
      <c r="AF681" s="162">
        <v>0</v>
      </c>
      <c r="AG681" s="162">
        <v>0</v>
      </c>
      <c r="AH681" s="169">
        <v>0</v>
      </c>
      <c r="AI681" s="169">
        <v>0</v>
      </c>
      <c r="AJ681" s="169">
        <v>0</v>
      </c>
      <c r="AK681" s="169">
        <v>0</v>
      </c>
      <c r="AL681" s="162">
        <v>0</v>
      </c>
      <c r="AM681" s="162">
        <v>0</v>
      </c>
      <c r="AN681" s="162">
        <v>0</v>
      </c>
      <c r="AO681" s="224">
        <v>0</v>
      </c>
      <c r="AP681" s="169">
        <v>0</v>
      </c>
      <c r="AQ681" s="169">
        <v>0</v>
      </c>
      <c r="AR681" s="169">
        <v>0</v>
      </c>
      <c r="AS681" s="162">
        <v>0</v>
      </c>
      <c r="AT681" s="162">
        <v>0</v>
      </c>
      <c r="AU681" s="162">
        <v>0</v>
      </c>
      <c r="AV681" s="169">
        <v>0</v>
      </c>
      <c r="AW681" s="169">
        <v>0</v>
      </c>
      <c r="AX681" s="169">
        <v>0</v>
      </c>
      <c r="AY681" s="169">
        <v>0</v>
      </c>
      <c r="AZ681" s="162">
        <v>0</v>
      </c>
      <c r="BA681" s="162">
        <v>0</v>
      </c>
      <c r="BB681" s="162">
        <v>0</v>
      </c>
      <c r="BC681" s="169">
        <v>0</v>
      </c>
      <c r="BD681" s="169">
        <v>0</v>
      </c>
      <c r="BE681" s="169">
        <v>0</v>
      </c>
      <c r="BF681" s="169">
        <v>0</v>
      </c>
      <c r="BG681" s="162">
        <v>0</v>
      </c>
      <c r="BH681" s="169">
        <v>0</v>
      </c>
      <c r="BI681" s="169">
        <v>0</v>
      </c>
      <c r="BJ681" s="169">
        <v>14774</v>
      </c>
      <c r="BK681" s="162">
        <v>0.98174672689028397</v>
      </c>
      <c r="BL681" s="169">
        <v>14504.326143077056</v>
      </c>
      <c r="BM681" s="169">
        <v>15182</v>
      </c>
      <c r="BN681" s="169">
        <v>14935</v>
      </c>
      <c r="BO681" s="169">
        <v>15347.446189251386</v>
      </c>
      <c r="BP681" s="169">
        <v>15123</v>
      </c>
      <c r="BQ681" s="162">
        <v>1.0339160100815212</v>
      </c>
      <c r="BR681" s="169">
        <f t="shared" si="5"/>
        <v>15635.911820462845</v>
      </c>
      <c r="BS681" s="169">
        <v>15294</v>
      </c>
      <c r="BT681" s="169">
        <v>15452</v>
      </c>
      <c r="BU681" s="161" t="s">
        <v>1240</v>
      </c>
      <c r="BV681" s="161" t="s">
        <v>1374</v>
      </c>
      <c r="BW681" s="161" t="s">
        <v>1182</v>
      </c>
      <c r="BX681" s="161" t="s">
        <v>2056</v>
      </c>
      <c r="BY681" s="161" t="s">
        <v>2057</v>
      </c>
      <c r="BZ681" s="161" t="s">
        <v>2056</v>
      </c>
      <c r="CA681" s="161" t="s">
        <v>1259</v>
      </c>
      <c r="CB681" s="161" t="s">
        <v>2056</v>
      </c>
      <c r="CC681" s="161" t="s">
        <v>1259</v>
      </c>
      <c r="CD681" s="161" t="s">
        <v>2091</v>
      </c>
      <c r="CE681" s="161" t="s">
        <v>1377</v>
      </c>
      <c r="CF681" s="161" t="s">
        <v>2091</v>
      </c>
      <c r="CG681" s="161" t="s">
        <v>2092</v>
      </c>
      <c r="CH681" s="161" t="s">
        <v>2093</v>
      </c>
      <c r="CK681" s="161" t="s">
        <v>2061</v>
      </c>
      <c r="CL681" s="161" t="s">
        <v>2062</v>
      </c>
    </row>
    <row r="682" spans="1:90" x14ac:dyDescent="0.25">
      <c r="A682" s="161">
        <v>4224</v>
      </c>
      <c r="B682" s="201" t="s">
        <v>2151</v>
      </c>
      <c r="C682" s="161" t="s">
        <v>2151</v>
      </c>
      <c r="D682" s="201" t="s">
        <v>2169</v>
      </c>
      <c r="E682" s="207" t="s">
        <v>2170</v>
      </c>
      <c r="F682" s="161" t="s">
        <v>2151</v>
      </c>
      <c r="G682" s="161" t="s">
        <v>2152</v>
      </c>
      <c r="H682" s="161" t="s">
        <v>3036</v>
      </c>
      <c r="I682" s="161" t="s">
        <v>2110</v>
      </c>
      <c r="J682" s="161" t="s">
        <v>2111</v>
      </c>
      <c r="L682" t="s">
        <v>3119</v>
      </c>
      <c r="M682" t="s">
        <v>3120</v>
      </c>
      <c r="N682" t="s">
        <v>3121</v>
      </c>
      <c r="O682" s="161" t="s">
        <v>2055</v>
      </c>
      <c r="P682" s="169">
        <v>0</v>
      </c>
      <c r="Q682" s="190">
        <v>0</v>
      </c>
      <c r="R682" s="162">
        <v>0</v>
      </c>
      <c r="S682" s="190">
        <v>0</v>
      </c>
      <c r="T682" s="190">
        <v>0</v>
      </c>
      <c r="U682" s="190">
        <v>0</v>
      </c>
      <c r="V682" s="162">
        <v>0</v>
      </c>
      <c r="W682" s="162">
        <v>0</v>
      </c>
      <c r="X682" s="190">
        <v>0</v>
      </c>
      <c r="Y682" s="190">
        <v>0</v>
      </c>
      <c r="Z682" s="190">
        <v>0</v>
      </c>
      <c r="AA682" s="162">
        <v>0</v>
      </c>
      <c r="AB682" s="162">
        <v>0</v>
      </c>
      <c r="AC682" s="169">
        <v>0</v>
      </c>
      <c r="AD682" s="169">
        <v>0</v>
      </c>
      <c r="AE682" s="169">
        <v>0</v>
      </c>
      <c r="AF682" s="162">
        <v>0</v>
      </c>
      <c r="AG682" s="162">
        <v>0</v>
      </c>
      <c r="AH682" s="169">
        <v>0</v>
      </c>
      <c r="AI682" s="169">
        <v>0</v>
      </c>
      <c r="AJ682" s="169">
        <v>0</v>
      </c>
      <c r="AK682" s="169">
        <v>0</v>
      </c>
      <c r="AL682" s="162">
        <v>0</v>
      </c>
      <c r="AM682" s="162">
        <v>0</v>
      </c>
      <c r="AN682" s="162">
        <v>0</v>
      </c>
      <c r="AO682" s="224">
        <v>0</v>
      </c>
      <c r="AP682" s="169">
        <v>0</v>
      </c>
      <c r="AQ682" s="169">
        <v>0</v>
      </c>
      <c r="AR682" s="169">
        <v>0</v>
      </c>
      <c r="AS682" s="162">
        <v>0</v>
      </c>
      <c r="AT682" s="162">
        <v>0</v>
      </c>
      <c r="AU682" s="162">
        <v>0</v>
      </c>
      <c r="AV682" s="169">
        <v>0</v>
      </c>
      <c r="AW682" s="169">
        <v>0</v>
      </c>
      <c r="AX682" s="169">
        <v>0</v>
      </c>
      <c r="AY682" s="169">
        <v>0</v>
      </c>
      <c r="AZ682" s="162">
        <v>0</v>
      </c>
      <c r="BA682" s="162">
        <v>0</v>
      </c>
      <c r="BB682" s="162">
        <v>0</v>
      </c>
      <c r="BC682" s="169">
        <v>0</v>
      </c>
      <c r="BD682" s="169">
        <v>0</v>
      </c>
      <c r="BE682" s="169">
        <v>0</v>
      </c>
      <c r="BF682" s="169">
        <v>0</v>
      </c>
      <c r="BG682" s="162">
        <v>0</v>
      </c>
      <c r="BH682" s="169">
        <v>0</v>
      </c>
      <c r="BI682" s="169">
        <v>0</v>
      </c>
      <c r="BJ682" s="169">
        <v>932</v>
      </c>
      <c r="BK682" s="162">
        <v>0.98194015960153402</v>
      </c>
      <c r="BL682" s="169">
        <v>915.16822874862976</v>
      </c>
      <c r="BM682" s="169">
        <v>949</v>
      </c>
      <c r="BN682" s="169">
        <v>927</v>
      </c>
      <c r="BO682" s="169">
        <v>943.90879828326183</v>
      </c>
      <c r="BP682" s="169">
        <v>912</v>
      </c>
      <c r="BQ682" s="162">
        <v>1.0319509105713769</v>
      </c>
      <c r="BR682" s="169">
        <f t="shared" si="5"/>
        <v>941.13923044109572</v>
      </c>
      <c r="BS682" s="169">
        <v>911</v>
      </c>
      <c r="BT682" s="169">
        <v>923</v>
      </c>
      <c r="BU682" s="161" t="s">
        <v>1240</v>
      </c>
      <c r="BV682" s="161" t="s">
        <v>1374</v>
      </c>
      <c r="BW682" s="161" t="s">
        <v>1182</v>
      </c>
      <c r="BX682" s="161" t="s">
        <v>2056</v>
      </c>
      <c r="BY682" s="161" t="s">
        <v>2057</v>
      </c>
      <c r="BZ682" s="161" t="s">
        <v>2056</v>
      </c>
      <c r="CA682" s="161" t="s">
        <v>1259</v>
      </c>
      <c r="CB682" s="161" t="s">
        <v>2056</v>
      </c>
      <c r="CC682" s="161" t="s">
        <v>1259</v>
      </c>
      <c r="CD682" s="161" t="s">
        <v>2091</v>
      </c>
      <c r="CE682" s="161" t="s">
        <v>1377</v>
      </c>
      <c r="CF682" s="161" t="s">
        <v>2091</v>
      </c>
      <c r="CG682" s="161" t="s">
        <v>2092</v>
      </c>
      <c r="CH682" s="161" t="s">
        <v>2093</v>
      </c>
      <c r="CK682" s="161" t="s">
        <v>2061</v>
      </c>
      <c r="CL682" s="161" t="s">
        <v>2062</v>
      </c>
    </row>
    <row r="683" spans="1:90" x14ac:dyDescent="0.25">
      <c r="A683" s="161">
        <v>4225</v>
      </c>
      <c r="B683" s="201" t="s">
        <v>2154</v>
      </c>
      <c r="C683" s="161" t="s">
        <v>2154</v>
      </c>
      <c r="D683" s="201" t="s">
        <v>2169</v>
      </c>
      <c r="E683" s="207" t="s">
        <v>2170</v>
      </c>
      <c r="F683" s="161" t="s">
        <v>2154</v>
      </c>
      <c r="G683" s="161" t="s">
        <v>2155</v>
      </c>
      <c r="H683" s="161" t="s">
        <v>3036</v>
      </c>
      <c r="I683" s="161" t="s">
        <v>2090</v>
      </c>
      <c r="J683" s="161" t="s">
        <v>514</v>
      </c>
      <c r="L683" t="s">
        <v>3119</v>
      </c>
      <c r="M683" t="s">
        <v>3120</v>
      </c>
      <c r="N683" t="s">
        <v>3121</v>
      </c>
      <c r="O683" s="161" t="s">
        <v>2055</v>
      </c>
      <c r="P683" s="169">
        <v>0</v>
      </c>
      <c r="Q683" s="190">
        <v>0</v>
      </c>
      <c r="R683" s="162">
        <v>0</v>
      </c>
      <c r="S683" s="190">
        <v>0</v>
      </c>
      <c r="T683" s="190">
        <v>0</v>
      </c>
      <c r="U683" s="190">
        <v>0</v>
      </c>
      <c r="V683" s="162">
        <v>0</v>
      </c>
      <c r="W683" s="162">
        <v>0</v>
      </c>
      <c r="X683" s="190">
        <v>0</v>
      </c>
      <c r="Y683" s="190">
        <v>0</v>
      </c>
      <c r="Z683" s="190">
        <v>0</v>
      </c>
      <c r="AA683" s="162">
        <v>0</v>
      </c>
      <c r="AB683" s="162">
        <v>0</v>
      </c>
      <c r="AC683" s="169">
        <v>0</v>
      </c>
      <c r="AD683" s="169">
        <v>0</v>
      </c>
      <c r="AE683" s="169">
        <v>0</v>
      </c>
      <c r="AF683" s="162">
        <v>0</v>
      </c>
      <c r="AG683" s="162">
        <v>0</v>
      </c>
      <c r="AH683" s="169">
        <v>0</v>
      </c>
      <c r="AI683" s="169">
        <v>0</v>
      </c>
      <c r="AJ683" s="169">
        <v>0</v>
      </c>
      <c r="AK683" s="169">
        <v>0</v>
      </c>
      <c r="AL683" s="162">
        <v>0</v>
      </c>
      <c r="AM683" s="162">
        <v>0</v>
      </c>
      <c r="AN683" s="162">
        <v>0</v>
      </c>
      <c r="AO683" s="224">
        <v>0</v>
      </c>
      <c r="AP683" s="169">
        <v>0</v>
      </c>
      <c r="AQ683" s="169">
        <v>0</v>
      </c>
      <c r="AR683" s="169">
        <v>0</v>
      </c>
      <c r="AS683" s="162">
        <v>0</v>
      </c>
      <c r="AT683" s="162">
        <v>0</v>
      </c>
      <c r="AU683" s="162">
        <v>0</v>
      </c>
      <c r="AV683" s="169">
        <v>0</v>
      </c>
      <c r="AW683" s="169">
        <v>0</v>
      </c>
      <c r="AX683" s="169">
        <v>0</v>
      </c>
      <c r="AY683" s="169">
        <v>0</v>
      </c>
      <c r="AZ683" s="162">
        <v>0</v>
      </c>
      <c r="BA683" s="162">
        <v>0</v>
      </c>
      <c r="BB683" s="162">
        <v>0</v>
      </c>
      <c r="BC683" s="169">
        <v>0</v>
      </c>
      <c r="BD683" s="169">
        <v>0</v>
      </c>
      <c r="BE683" s="169">
        <v>0</v>
      </c>
      <c r="BF683" s="169">
        <v>0</v>
      </c>
      <c r="BG683" s="162">
        <v>0</v>
      </c>
      <c r="BH683" s="169">
        <v>0</v>
      </c>
      <c r="BI683" s="169">
        <v>0</v>
      </c>
      <c r="BJ683" s="169">
        <v>10365</v>
      </c>
      <c r="BK683" s="162">
        <v>0.94364032070980686</v>
      </c>
      <c r="BL683" s="169">
        <v>9780.831924157148</v>
      </c>
      <c r="BM683" s="169">
        <v>10362</v>
      </c>
      <c r="BN683" s="169">
        <v>10464</v>
      </c>
      <c r="BO683" s="169">
        <v>10460.971345875541</v>
      </c>
      <c r="BP683" s="169">
        <v>10480</v>
      </c>
      <c r="BQ683" s="162">
        <v>1.0242355949543429</v>
      </c>
      <c r="BR683" s="169">
        <f t="shared" si="5"/>
        <v>10733.989035121514</v>
      </c>
      <c r="BS683" s="169">
        <v>10751</v>
      </c>
      <c r="BT683" s="169">
        <v>10835</v>
      </c>
      <c r="BU683" s="161" t="s">
        <v>1240</v>
      </c>
      <c r="BV683" s="161" t="s">
        <v>1374</v>
      </c>
      <c r="BW683" s="161" t="s">
        <v>1182</v>
      </c>
      <c r="BX683" s="161" t="s">
        <v>2056</v>
      </c>
      <c r="BY683" s="161" t="s">
        <v>2057</v>
      </c>
      <c r="BZ683" s="161" t="s">
        <v>2056</v>
      </c>
      <c r="CA683" s="161" t="s">
        <v>1259</v>
      </c>
      <c r="CB683" s="161" t="s">
        <v>2056</v>
      </c>
      <c r="CC683" s="161" t="s">
        <v>1259</v>
      </c>
      <c r="CD683" s="161" t="s">
        <v>2091</v>
      </c>
      <c r="CE683" s="161" t="s">
        <v>1377</v>
      </c>
      <c r="CF683" s="161" t="s">
        <v>2091</v>
      </c>
      <c r="CG683" s="161" t="s">
        <v>2092</v>
      </c>
      <c r="CH683" s="161" t="s">
        <v>2093</v>
      </c>
      <c r="CK683" s="161" t="s">
        <v>2061</v>
      </c>
      <c r="CL683" s="161" t="s">
        <v>2062</v>
      </c>
    </row>
    <row r="684" spans="1:90" x14ac:dyDescent="0.25">
      <c r="A684" s="161">
        <v>4226</v>
      </c>
      <c r="B684" s="201" t="s">
        <v>2160</v>
      </c>
      <c r="C684" s="161" t="s">
        <v>2160</v>
      </c>
      <c r="D684" s="201" t="s">
        <v>2169</v>
      </c>
      <c r="E684" s="207" t="s">
        <v>2170</v>
      </c>
      <c r="F684" s="161" t="s">
        <v>2160</v>
      </c>
      <c r="G684" s="161" t="s">
        <v>2161</v>
      </c>
      <c r="H684" s="161" t="s">
        <v>3036</v>
      </c>
      <c r="I684" s="161" t="s">
        <v>2133</v>
      </c>
      <c r="J684" s="161" t="s">
        <v>2134</v>
      </c>
      <c r="L684" t="s">
        <v>3119</v>
      </c>
      <c r="M684" t="s">
        <v>3120</v>
      </c>
      <c r="N684" t="s">
        <v>3121</v>
      </c>
      <c r="O684" s="161" t="s">
        <v>2055</v>
      </c>
      <c r="P684" s="169">
        <v>0</v>
      </c>
      <c r="Q684" s="190">
        <v>0</v>
      </c>
      <c r="R684" s="162">
        <v>0</v>
      </c>
      <c r="S684" s="190">
        <v>0</v>
      </c>
      <c r="T684" s="190">
        <v>0</v>
      </c>
      <c r="U684" s="190">
        <v>0</v>
      </c>
      <c r="V684" s="162">
        <v>0</v>
      </c>
      <c r="W684" s="162">
        <v>0</v>
      </c>
      <c r="X684" s="190">
        <v>0</v>
      </c>
      <c r="Y684" s="190">
        <v>0</v>
      </c>
      <c r="Z684" s="190">
        <v>0</v>
      </c>
      <c r="AA684" s="162">
        <v>0</v>
      </c>
      <c r="AB684" s="162">
        <v>0</v>
      </c>
      <c r="AC684" s="169">
        <v>0</v>
      </c>
      <c r="AD684" s="169">
        <v>0</v>
      </c>
      <c r="AE684" s="169">
        <v>0</v>
      </c>
      <c r="AF684" s="162">
        <v>0</v>
      </c>
      <c r="AG684" s="162">
        <v>0</v>
      </c>
      <c r="AH684" s="169">
        <v>0</v>
      </c>
      <c r="AI684" s="169">
        <v>0</v>
      </c>
      <c r="AJ684" s="169">
        <v>0</v>
      </c>
      <c r="AK684" s="169">
        <v>0</v>
      </c>
      <c r="AL684" s="162">
        <v>0</v>
      </c>
      <c r="AM684" s="162">
        <v>0</v>
      </c>
      <c r="AN684" s="162">
        <v>0</v>
      </c>
      <c r="AO684" s="224">
        <v>0</v>
      </c>
      <c r="AP684" s="169">
        <v>0</v>
      </c>
      <c r="AQ684" s="169">
        <v>0</v>
      </c>
      <c r="AR684" s="169">
        <v>0</v>
      </c>
      <c r="AS684" s="162">
        <v>0</v>
      </c>
      <c r="AT684" s="162">
        <v>0</v>
      </c>
      <c r="AU684" s="162">
        <v>0</v>
      </c>
      <c r="AV684" s="169">
        <v>0</v>
      </c>
      <c r="AW684" s="169">
        <v>0</v>
      </c>
      <c r="AX684" s="169">
        <v>0</v>
      </c>
      <c r="AY684" s="169">
        <v>0</v>
      </c>
      <c r="AZ684" s="162">
        <v>0</v>
      </c>
      <c r="BA684" s="162">
        <v>0</v>
      </c>
      <c r="BB684" s="162">
        <v>0</v>
      </c>
      <c r="BC684" s="169">
        <v>0</v>
      </c>
      <c r="BD684" s="169">
        <v>0</v>
      </c>
      <c r="BE684" s="169">
        <v>0</v>
      </c>
      <c r="BF684" s="169">
        <v>0</v>
      </c>
      <c r="BG684" s="162">
        <v>0</v>
      </c>
      <c r="BH684" s="169">
        <v>0</v>
      </c>
      <c r="BI684" s="169">
        <v>0</v>
      </c>
      <c r="BJ684" s="169">
        <v>1680</v>
      </c>
      <c r="BK684" s="162">
        <v>0.92202099907520496</v>
      </c>
      <c r="BL684" s="169">
        <v>1548.9952784463444</v>
      </c>
      <c r="BM684" s="169">
        <v>1724</v>
      </c>
      <c r="BN684" s="169">
        <v>1690</v>
      </c>
      <c r="BO684" s="169">
        <v>1734.2619047619046</v>
      </c>
      <c r="BP684" s="169">
        <v>1704</v>
      </c>
      <c r="BQ684" s="162">
        <v>1.081397288125229</v>
      </c>
      <c r="BR684" s="169">
        <f t="shared" si="5"/>
        <v>1842.70097896539</v>
      </c>
      <c r="BS684" s="169">
        <v>1750</v>
      </c>
      <c r="BT684" s="169">
        <v>1776</v>
      </c>
      <c r="BU684" s="161" t="s">
        <v>1240</v>
      </c>
      <c r="BV684" s="161" t="s">
        <v>1374</v>
      </c>
      <c r="BW684" s="161" t="s">
        <v>1182</v>
      </c>
      <c r="BX684" s="161" t="s">
        <v>2056</v>
      </c>
      <c r="BY684" s="161" t="s">
        <v>2057</v>
      </c>
      <c r="BZ684" s="161" t="s">
        <v>2056</v>
      </c>
      <c r="CA684" s="161" t="s">
        <v>1259</v>
      </c>
      <c r="CB684" s="161" t="s">
        <v>2056</v>
      </c>
      <c r="CC684" s="161" t="s">
        <v>1259</v>
      </c>
      <c r="CD684" s="161" t="s">
        <v>2135</v>
      </c>
      <c r="CE684" s="161" t="s">
        <v>2135</v>
      </c>
      <c r="CF684" s="161" t="s">
        <v>2135</v>
      </c>
      <c r="CG684" s="161" t="s">
        <v>2136</v>
      </c>
      <c r="CH684" s="161" t="s">
        <v>2137</v>
      </c>
      <c r="CK684" s="161" t="s">
        <v>2061</v>
      </c>
      <c r="CL684" s="161" t="s">
        <v>2062</v>
      </c>
    </row>
    <row r="685" spans="1:90" x14ac:dyDescent="0.25">
      <c r="A685" s="161">
        <v>4227</v>
      </c>
      <c r="B685" s="201" t="s">
        <v>2163</v>
      </c>
      <c r="C685" s="161" t="s">
        <v>2163</v>
      </c>
      <c r="D685" s="201" t="s">
        <v>2169</v>
      </c>
      <c r="E685" s="207" t="s">
        <v>2170</v>
      </c>
      <c r="F685" s="161" t="s">
        <v>2163</v>
      </c>
      <c r="G685" s="161" t="s">
        <v>2164</v>
      </c>
      <c r="H685" s="161" t="s">
        <v>3036</v>
      </c>
      <c r="I685" s="161" t="s">
        <v>2133</v>
      </c>
      <c r="J685" s="161" t="s">
        <v>2134</v>
      </c>
      <c r="L685" t="s">
        <v>3119</v>
      </c>
      <c r="M685" t="s">
        <v>3120</v>
      </c>
      <c r="N685" t="s">
        <v>3121</v>
      </c>
      <c r="O685" s="161" t="s">
        <v>2055</v>
      </c>
      <c r="P685" s="169">
        <v>0</v>
      </c>
      <c r="Q685" s="190">
        <v>0</v>
      </c>
      <c r="R685" s="162">
        <v>0</v>
      </c>
      <c r="S685" s="190">
        <v>0</v>
      </c>
      <c r="T685" s="190">
        <v>0</v>
      </c>
      <c r="U685" s="190">
        <v>0</v>
      </c>
      <c r="V685" s="162">
        <v>0</v>
      </c>
      <c r="W685" s="162">
        <v>0</v>
      </c>
      <c r="X685" s="190">
        <v>0</v>
      </c>
      <c r="Y685" s="190">
        <v>0</v>
      </c>
      <c r="Z685" s="190">
        <v>0</v>
      </c>
      <c r="AA685" s="162">
        <v>0</v>
      </c>
      <c r="AB685" s="162">
        <v>0</v>
      </c>
      <c r="AC685" s="169">
        <v>0</v>
      </c>
      <c r="AD685" s="169">
        <v>0</v>
      </c>
      <c r="AE685" s="169">
        <v>0</v>
      </c>
      <c r="AF685" s="162">
        <v>0</v>
      </c>
      <c r="AG685" s="162">
        <v>0</v>
      </c>
      <c r="AH685" s="169">
        <v>0</v>
      </c>
      <c r="AI685" s="169">
        <v>0</v>
      </c>
      <c r="AJ685" s="169">
        <v>0</v>
      </c>
      <c r="AK685" s="169">
        <v>0</v>
      </c>
      <c r="AL685" s="162">
        <v>0</v>
      </c>
      <c r="AM685" s="162">
        <v>0</v>
      </c>
      <c r="AN685" s="162">
        <v>0</v>
      </c>
      <c r="AO685" s="224">
        <v>0</v>
      </c>
      <c r="AP685" s="169">
        <v>0</v>
      </c>
      <c r="AQ685" s="169">
        <v>0</v>
      </c>
      <c r="AR685" s="169">
        <v>0</v>
      </c>
      <c r="AS685" s="162">
        <v>0</v>
      </c>
      <c r="AT685" s="162">
        <v>0</v>
      </c>
      <c r="AU685" s="162">
        <v>0</v>
      </c>
      <c r="AV685" s="169">
        <v>0</v>
      </c>
      <c r="AW685" s="169">
        <v>0</v>
      </c>
      <c r="AX685" s="169">
        <v>0</v>
      </c>
      <c r="AY685" s="169">
        <v>0</v>
      </c>
      <c r="AZ685" s="162">
        <v>0</v>
      </c>
      <c r="BA685" s="162">
        <v>0</v>
      </c>
      <c r="BB685" s="162">
        <v>0</v>
      </c>
      <c r="BC685" s="169">
        <v>0</v>
      </c>
      <c r="BD685" s="169">
        <v>0</v>
      </c>
      <c r="BE685" s="169">
        <v>0</v>
      </c>
      <c r="BF685" s="169">
        <v>0</v>
      </c>
      <c r="BG685" s="162">
        <v>0</v>
      </c>
      <c r="BH685" s="169">
        <v>0</v>
      </c>
      <c r="BI685" s="169">
        <v>0</v>
      </c>
      <c r="BJ685" s="169">
        <v>5987</v>
      </c>
      <c r="BK685" s="162">
        <v>0.95181112124000999</v>
      </c>
      <c r="BL685" s="169">
        <v>5698.4931828639401</v>
      </c>
      <c r="BM685" s="169">
        <v>6279</v>
      </c>
      <c r="BN685" s="169">
        <v>5922</v>
      </c>
      <c r="BO685" s="169">
        <v>6210.8297978954406</v>
      </c>
      <c r="BP685" s="169">
        <v>5883</v>
      </c>
      <c r="BQ685" s="162">
        <v>1.0898453900265694</v>
      </c>
      <c r="BR685" s="169">
        <f t="shared" si="5"/>
        <v>6411.5604295263083</v>
      </c>
      <c r="BS685" s="169">
        <v>6024</v>
      </c>
      <c r="BT685" s="169">
        <v>6192</v>
      </c>
      <c r="BU685" s="161" t="s">
        <v>1240</v>
      </c>
      <c r="BV685" s="161" t="s">
        <v>1374</v>
      </c>
      <c r="BW685" s="161" t="s">
        <v>1182</v>
      </c>
      <c r="BX685" s="161" t="s">
        <v>2056</v>
      </c>
      <c r="BY685" s="161" t="s">
        <v>2057</v>
      </c>
      <c r="BZ685" s="161" t="s">
        <v>2056</v>
      </c>
      <c r="CA685" s="161" t="s">
        <v>1259</v>
      </c>
      <c r="CB685" s="161" t="s">
        <v>2056</v>
      </c>
      <c r="CC685" s="161" t="s">
        <v>1259</v>
      </c>
      <c r="CD685" s="161" t="s">
        <v>2135</v>
      </c>
      <c r="CE685" s="161" t="s">
        <v>2135</v>
      </c>
      <c r="CF685" s="161" t="s">
        <v>2135</v>
      </c>
      <c r="CG685" s="161" t="s">
        <v>2136</v>
      </c>
      <c r="CH685" s="161" t="s">
        <v>2137</v>
      </c>
      <c r="CK685" s="161" t="s">
        <v>2061</v>
      </c>
      <c r="CL685" s="161" t="s">
        <v>2062</v>
      </c>
    </row>
    <row r="686" spans="1:90" x14ac:dyDescent="0.25">
      <c r="A686" s="161">
        <v>4228</v>
      </c>
      <c r="B686" s="201" t="s">
        <v>2166</v>
      </c>
      <c r="C686" s="161" t="s">
        <v>2166</v>
      </c>
      <c r="D686" s="201" t="s">
        <v>2169</v>
      </c>
      <c r="E686" s="207" t="s">
        <v>2170</v>
      </c>
      <c r="F686" s="161" t="s">
        <v>2166</v>
      </c>
      <c r="G686" s="161" t="s">
        <v>2167</v>
      </c>
      <c r="H686" s="161" t="s">
        <v>3036</v>
      </c>
      <c r="I686" s="161" t="s">
        <v>2133</v>
      </c>
      <c r="J686" s="161" t="s">
        <v>2134</v>
      </c>
      <c r="L686" t="s">
        <v>3119</v>
      </c>
      <c r="M686" t="s">
        <v>3120</v>
      </c>
      <c r="N686" t="s">
        <v>3121</v>
      </c>
      <c r="O686" s="161" t="s">
        <v>2055</v>
      </c>
      <c r="P686" s="169">
        <v>0</v>
      </c>
      <c r="Q686" s="190">
        <v>0</v>
      </c>
      <c r="R686" s="162">
        <v>0</v>
      </c>
      <c r="S686" s="190">
        <v>0</v>
      </c>
      <c r="T686" s="190">
        <v>0</v>
      </c>
      <c r="U686" s="190">
        <v>0</v>
      </c>
      <c r="V686" s="162">
        <v>0</v>
      </c>
      <c r="W686" s="162">
        <v>0</v>
      </c>
      <c r="X686" s="190">
        <v>0</v>
      </c>
      <c r="Y686" s="190">
        <v>0</v>
      </c>
      <c r="Z686" s="190">
        <v>0</v>
      </c>
      <c r="AA686" s="162">
        <v>0</v>
      </c>
      <c r="AB686" s="162">
        <v>0</v>
      </c>
      <c r="AC686" s="169">
        <v>0</v>
      </c>
      <c r="AD686" s="169">
        <v>0</v>
      </c>
      <c r="AE686" s="169">
        <v>0</v>
      </c>
      <c r="AF686" s="162">
        <v>0</v>
      </c>
      <c r="AG686" s="162">
        <v>0</v>
      </c>
      <c r="AH686" s="169">
        <v>0</v>
      </c>
      <c r="AI686" s="169">
        <v>0</v>
      </c>
      <c r="AJ686" s="169">
        <v>0</v>
      </c>
      <c r="AK686" s="169">
        <v>0</v>
      </c>
      <c r="AL686" s="162">
        <v>0</v>
      </c>
      <c r="AM686" s="162">
        <v>0</v>
      </c>
      <c r="AN686" s="162">
        <v>0</v>
      </c>
      <c r="AO686" s="224">
        <v>0</v>
      </c>
      <c r="AP686" s="169">
        <v>0</v>
      </c>
      <c r="AQ686" s="169">
        <v>0</v>
      </c>
      <c r="AR686" s="169">
        <v>0</v>
      </c>
      <c r="AS686" s="162">
        <v>0</v>
      </c>
      <c r="AT686" s="162">
        <v>0</v>
      </c>
      <c r="AU686" s="162">
        <v>0</v>
      </c>
      <c r="AV686" s="169">
        <v>0</v>
      </c>
      <c r="AW686" s="169">
        <v>0</v>
      </c>
      <c r="AX686" s="169">
        <v>0</v>
      </c>
      <c r="AY686" s="169">
        <v>0</v>
      </c>
      <c r="AZ686" s="162">
        <v>0</v>
      </c>
      <c r="BA686" s="162">
        <v>0</v>
      </c>
      <c r="BB686" s="162">
        <v>0</v>
      </c>
      <c r="BC686" s="169">
        <v>0</v>
      </c>
      <c r="BD686" s="169">
        <v>0</v>
      </c>
      <c r="BE686" s="169">
        <v>0</v>
      </c>
      <c r="BF686" s="169">
        <v>0</v>
      </c>
      <c r="BG686" s="162">
        <v>0</v>
      </c>
      <c r="BH686" s="169">
        <v>0</v>
      </c>
      <c r="BI686" s="169">
        <v>0</v>
      </c>
      <c r="BJ686" s="169">
        <v>1822</v>
      </c>
      <c r="BK686" s="162">
        <v>0.91496268141180603</v>
      </c>
      <c r="BL686" s="169">
        <v>1667.0620055323106</v>
      </c>
      <c r="BM686" s="169">
        <v>1764</v>
      </c>
      <c r="BN686" s="169">
        <v>1772</v>
      </c>
      <c r="BO686" s="169">
        <v>1715.5916575192095</v>
      </c>
      <c r="BP686" s="169">
        <v>1810</v>
      </c>
      <c r="BQ686" s="162">
        <v>0.97661146413330258</v>
      </c>
      <c r="BR686" s="169">
        <f t="shared" si="5"/>
        <v>1767.6667500812778</v>
      </c>
      <c r="BS686" s="169">
        <v>1837</v>
      </c>
      <c r="BT686" s="169">
        <v>1873</v>
      </c>
      <c r="BU686" s="161" t="s">
        <v>1240</v>
      </c>
      <c r="BV686" s="161" t="s">
        <v>1374</v>
      </c>
      <c r="BW686" s="161" t="s">
        <v>1182</v>
      </c>
      <c r="BX686" s="161" t="s">
        <v>2056</v>
      </c>
      <c r="BY686" s="161" t="s">
        <v>2057</v>
      </c>
      <c r="BZ686" s="161" t="s">
        <v>2056</v>
      </c>
      <c r="CA686" s="161" t="s">
        <v>1259</v>
      </c>
      <c r="CB686" s="161" t="s">
        <v>2056</v>
      </c>
      <c r="CC686" s="161" t="s">
        <v>1259</v>
      </c>
      <c r="CD686" s="161" t="s">
        <v>2135</v>
      </c>
      <c r="CE686" s="161" t="s">
        <v>2135</v>
      </c>
      <c r="CF686" s="161" t="s">
        <v>2135</v>
      </c>
      <c r="CG686" s="161" t="s">
        <v>2136</v>
      </c>
      <c r="CH686" s="161" t="s">
        <v>2137</v>
      </c>
      <c r="CK686" s="161" t="s">
        <v>2061</v>
      </c>
      <c r="CL686" s="161" t="s">
        <v>2062</v>
      </c>
    </row>
    <row r="687" spans="1:90" x14ac:dyDescent="0.25">
      <c r="A687" s="161">
        <v>4601</v>
      </c>
      <c r="B687" s="201" t="s">
        <v>2254</v>
      </c>
      <c r="C687" s="161" t="s">
        <v>2254</v>
      </c>
      <c r="D687" s="201" t="s">
        <v>2169</v>
      </c>
      <c r="E687" s="201" t="s">
        <v>2170</v>
      </c>
      <c r="F687" s="161" t="s">
        <v>2254</v>
      </c>
      <c r="G687" s="161" t="s">
        <v>520</v>
      </c>
      <c r="H687" s="161" t="s">
        <v>3036</v>
      </c>
      <c r="I687" s="161" t="s">
        <v>2251</v>
      </c>
      <c r="J687" s="161" t="s">
        <v>520</v>
      </c>
      <c r="O687" s="161" t="s">
        <v>2255</v>
      </c>
      <c r="P687" s="169">
        <v>0</v>
      </c>
      <c r="Q687" s="190">
        <v>0</v>
      </c>
      <c r="R687" s="162">
        <v>0</v>
      </c>
      <c r="S687" s="190">
        <v>0</v>
      </c>
      <c r="T687" s="190">
        <v>0</v>
      </c>
      <c r="U687" s="190">
        <v>0</v>
      </c>
      <c r="V687" s="162">
        <v>0</v>
      </c>
      <c r="W687" s="162">
        <v>0</v>
      </c>
      <c r="X687" s="190">
        <v>0</v>
      </c>
      <c r="Y687" s="190">
        <v>0</v>
      </c>
      <c r="Z687" s="190">
        <v>0</v>
      </c>
      <c r="AA687" s="162">
        <v>0</v>
      </c>
      <c r="AB687" s="162">
        <v>0</v>
      </c>
      <c r="AC687" s="169">
        <v>0</v>
      </c>
      <c r="AD687" s="169">
        <v>0</v>
      </c>
      <c r="AE687" s="169">
        <v>0</v>
      </c>
      <c r="AF687" s="162">
        <v>0</v>
      </c>
      <c r="AG687" s="162">
        <v>0</v>
      </c>
      <c r="AH687" s="169">
        <v>0</v>
      </c>
      <c r="AI687" s="169">
        <v>0</v>
      </c>
      <c r="AJ687" s="169">
        <v>0</v>
      </c>
      <c r="AK687" s="169">
        <v>0</v>
      </c>
      <c r="AL687" s="162">
        <v>0</v>
      </c>
      <c r="AM687" s="162">
        <v>0</v>
      </c>
      <c r="AN687" s="162">
        <v>0</v>
      </c>
      <c r="AO687" s="224">
        <v>0</v>
      </c>
      <c r="AP687" s="169">
        <v>0</v>
      </c>
      <c r="AQ687" s="169">
        <v>0</v>
      </c>
      <c r="AR687" s="169">
        <v>0</v>
      </c>
      <c r="AS687" s="162">
        <v>0</v>
      </c>
      <c r="AT687" s="162">
        <v>0</v>
      </c>
      <c r="AU687" s="162">
        <v>0</v>
      </c>
      <c r="AV687" s="169">
        <v>0</v>
      </c>
      <c r="AW687" s="169">
        <v>0</v>
      </c>
      <c r="AX687" s="169">
        <v>0</v>
      </c>
      <c r="AY687" s="169">
        <v>0</v>
      </c>
      <c r="AZ687" s="162">
        <v>0</v>
      </c>
      <c r="BA687" s="162">
        <v>0</v>
      </c>
      <c r="BB687" s="162">
        <v>0</v>
      </c>
      <c r="BC687" s="169">
        <v>0</v>
      </c>
      <c r="BD687" s="169">
        <v>0</v>
      </c>
      <c r="BE687" s="169">
        <v>0</v>
      </c>
      <c r="BF687" s="169">
        <v>0</v>
      </c>
      <c r="BG687" s="162">
        <v>0</v>
      </c>
      <c r="BH687" s="169">
        <v>0</v>
      </c>
      <c r="BI687" s="169">
        <v>0</v>
      </c>
      <c r="BJ687" s="169">
        <v>283929</v>
      </c>
      <c r="BK687" s="162">
        <v>0</v>
      </c>
      <c r="BL687" s="169">
        <v>0</v>
      </c>
      <c r="BM687" s="169">
        <v>283929</v>
      </c>
      <c r="BN687" s="169">
        <v>285601</v>
      </c>
      <c r="BO687" s="169">
        <v>285601</v>
      </c>
      <c r="BP687" s="169">
        <v>286930</v>
      </c>
      <c r="BQ687" s="162">
        <v>0</v>
      </c>
      <c r="BR687" s="169">
        <v>0</v>
      </c>
      <c r="BS687" s="169">
        <v>289330</v>
      </c>
      <c r="BT687" s="169">
        <v>291940</v>
      </c>
      <c r="BU687" s="161" t="s">
        <v>518</v>
      </c>
      <c r="BV687" s="161" t="s">
        <v>2174</v>
      </c>
      <c r="BW687" s="161" t="s">
        <v>1188</v>
      </c>
      <c r="BX687" s="161" t="s">
        <v>1263</v>
      </c>
      <c r="BY687" s="161" t="s">
        <v>2256</v>
      </c>
      <c r="BZ687" s="161" t="s">
        <v>1263</v>
      </c>
      <c r="CB687" s="161" t="s">
        <v>1263</v>
      </c>
      <c r="CF687" s="161" t="s">
        <v>2257</v>
      </c>
      <c r="CG687" s="161" t="s">
        <v>2258</v>
      </c>
      <c r="CK687" s="161" t="s">
        <v>2259</v>
      </c>
      <c r="CL687" s="161" t="s">
        <v>2260</v>
      </c>
    </row>
    <row r="688" spans="1:90" x14ac:dyDescent="0.25">
      <c r="A688" s="161">
        <v>4602</v>
      </c>
      <c r="B688" s="201" t="s">
        <v>2379</v>
      </c>
      <c r="C688" s="161" t="s">
        <v>2379</v>
      </c>
      <c r="D688" s="201" t="s">
        <v>2169</v>
      </c>
      <c r="E688" s="201" t="s">
        <v>2170</v>
      </c>
      <c r="F688" s="161" t="s">
        <v>2379</v>
      </c>
      <c r="G688" s="161" t="s">
        <v>2380</v>
      </c>
      <c r="H688" s="161" t="s">
        <v>3036</v>
      </c>
      <c r="I688" s="161" t="s">
        <v>2382</v>
      </c>
      <c r="J688" s="161" t="s">
        <v>2383</v>
      </c>
      <c r="O688" s="161" t="s">
        <v>2255</v>
      </c>
      <c r="P688" s="169">
        <v>0</v>
      </c>
      <c r="Q688" s="190">
        <v>0</v>
      </c>
      <c r="R688" s="162">
        <v>0</v>
      </c>
      <c r="S688" s="190">
        <v>0</v>
      </c>
      <c r="T688" s="190">
        <v>0</v>
      </c>
      <c r="U688" s="190">
        <v>0</v>
      </c>
      <c r="V688" s="162">
        <v>0</v>
      </c>
      <c r="W688" s="162">
        <v>0</v>
      </c>
      <c r="X688" s="190">
        <v>0</v>
      </c>
      <c r="Y688" s="190">
        <v>0</v>
      </c>
      <c r="Z688" s="190">
        <v>0</v>
      </c>
      <c r="AA688" s="162">
        <v>0</v>
      </c>
      <c r="AB688" s="162">
        <v>0</v>
      </c>
      <c r="AC688" s="169">
        <v>0</v>
      </c>
      <c r="AD688" s="169">
        <v>0</v>
      </c>
      <c r="AE688" s="169">
        <v>0</v>
      </c>
      <c r="AF688" s="162">
        <v>0</v>
      </c>
      <c r="AG688" s="162">
        <v>0</v>
      </c>
      <c r="AH688" s="169">
        <v>0</v>
      </c>
      <c r="AI688" s="169">
        <v>0</v>
      </c>
      <c r="AJ688" s="169">
        <v>0</v>
      </c>
      <c r="AK688" s="169">
        <v>0</v>
      </c>
      <c r="AL688" s="162">
        <v>0</v>
      </c>
      <c r="AM688" s="162">
        <v>0</v>
      </c>
      <c r="AN688" s="162">
        <v>0</v>
      </c>
      <c r="AO688" s="224">
        <v>0</v>
      </c>
      <c r="AP688" s="169">
        <v>0</v>
      </c>
      <c r="AQ688" s="169">
        <v>0</v>
      </c>
      <c r="AR688" s="169">
        <v>0</v>
      </c>
      <c r="AS688" s="162">
        <v>0</v>
      </c>
      <c r="AT688" s="162">
        <v>0</v>
      </c>
      <c r="AU688" s="162">
        <v>0</v>
      </c>
      <c r="AV688" s="169">
        <v>0</v>
      </c>
      <c r="AW688" s="169">
        <v>0</v>
      </c>
      <c r="AX688" s="169">
        <v>0</v>
      </c>
      <c r="AY688" s="169">
        <v>0</v>
      </c>
      <c r="AZ688" s="162">
        <v>0</v>
      </c>
      <c r="BA688" s="162">
        <v>0</v>
      </c>
      <c r="BB688" s="162">
        <v>0</v>
      </c>
      <c r="BC688" s="169">
        <v>0</v>
      </c>
      <c r="BD688" s="169">
        <v>0</v>
      </c>
      <c r="BE688" s="169">
        <v>0</v>
      </c>
      <c r="BF688" s="169">
        <v>0</v>
      </c>
      <c r="BG688" s="162">
        <v>0</v>
      </c>
      <c r="BH688" s="169">
        <v>0</v>
      </c>
      <c r="BI688" s="169">
        <v>0</v>
      </c>
      <c r="BJ688" s="169">
        <v>17207</v>
      </c>
      <c r="BK688" s="162">
        <v>0</v>
      </c>
      <c r="BL688" s="169">
        <v>0</v>
      </c>
      <c r="BM688" s="169">
        <v>17207</v>
      </c>
      <c r="BN688" s="169">
        <v>17160</v>
      </c>
      <c r="BO688" s="169">
        <v>17160</v>
      </c>
      <c r="BP688" s="169">
        <v>17131</v>
      </c>
      <c r="BQ688" s="162">
        <v>0</v>
      </c>
      <c r="BR688" s="169">
        <v>0</v>
      </c>
      <c r="BS688" s="169">
        <v>17179</v>
      </c>
      <c r="BT688" s="169">
        <v>17349</v>
      </c>
      <c r="BU688" s="161" t="s">
        <v>518</v>
      </c>
      <c r="BV688" s="161" t="s">
        <v>2174</v>
      </c>
      <c r="BW688" s="161" t="s">
        <v>1189</v>
      </c>
      <c r="BX688" s="161" t="s">
        <v>1269</v>
      </c>
      <c r="BY688" s="161" t="s">
        <v>2384</v>
      </c>
      <c r="BZ688" s="161" t="s">
        <v>1269</v>
      </c>
      <c r="CB688" s="161" t="s">
        <v>1269</v>
      </c>
      <c r="CF688" s="161" t="s">
        <v>2383</v>
      </c>
      <c r="CG688" s="161" t="s">
        <v>2385</v>
      </c>
      <c r="CK688" s="161" t="s">
        <v>2386</v>
      </c>
      <c r="CL688" s="161" t="s">
        <v>2387</v>
      </c>
    </row>
    <row r="689" spans="1:90" x14ac:dyDescent="0.25">
      <c r="A689" s="161">
        <v>4611</v>
      </c>
      <c r="B689" s="201" t="s">
        <v>2271</v>
      </c>
      <c r="C689" s="161" t="s">
        <v>2271</v>
      </c>
      <c r="D689" s="201" t="s">
        <v>2169</v>
      </c>
      <c r="E689" s="201" t="s">
        <v>2170</v>
      </c>
      <c r="F689" s="161" t="s">
        <v>2271</v>
      </c>
      <c r="G689" s="161" t="s">
        <v>2272</v>
      </c>
      <c r="H689" s="161" t="s">
        <v>3036</v>
      </c>
      <c r="I689" s="161" t="s">
        <v>2188</v>
      </c>
      <c r="J689" s="161" t="s">
        <v>2189</v>
      </c>
      <c r="O689" s="161" t="s">
        <v>2255</v>
      </c>
      <c r="P689" s="169">
        <v>0</v>
      </c>
      <c r="Q689" s="190">
        <v>0</v>
      </c>
      <c r="R689" s="162">
        <v>0</v>
      </c>
      <c r="S689" s="190">
        <v>0</v>
      </c>
      <c r="T689" s="190">
        <v>0</v>
      </c>
      <c r="U689" s="190">
        <v>0</v>
      </c>
      <c r="V689" s="162">
        <v>0</v>
      </c>
      <c r="W689" s="162">
        <v>0</v>
      </c>
      <c r="X689" s="190">
        <v>0</v>
      </c>
      <c r="Y689" s="190">
        <v>0</v>
      </c>
      <c r="Z689" s="190">
        <v>0</v>
      </c>
      <c r="AA689" s="162">
        <v>0</v>
      </c>
      <c r="AB689" s="162">
        <v>0</v>
      </c>
      <c r="AC689" s="169">
        <v>0</v>
      </c>
      <c r="AD689" s="169">
        <v>0</v>
      </c>
      <c r="AE689" s="169">
        <v>0</v>
      </c>
      <c r="AF689" s="162">
        <v>0</v>
      </c>
      <c r="AG689" s="162">
        <v>0</v>
      </c>
      <c r="AH689" s="169">
        <v>0</v>
      </c>
      <c r="AI689" s="169">
        <v>0</v>
      </c>
      <c r="AJ689" s="169">
        <v>0</v>
      </c>
      <c r="AK689" s="169">
        <v>0</v>
      </c>
      <c r="AL689" s="162">
        <v>0</v>
      </c>
      <c r="AM689" s="162">
        <v>0</v>
      </c>
      <c r="AN689" s="162">
        <v>0</v>
      </c>
      <c r="AO689" s="224">
        <v>0</v>
      </c>
      <c r="AP689" s="169">
        <v>0</v>
      </c>
      <c r="AQ689" s="169">
        <v>0</v>
      </c>
      <c r="AR689" s="169">
        <v>0</v>
      </c>
      <c r="AS689" s="162">
        <v>0</v>
      </c>
      <c r="AT689" s="162">
        <v>0</v>
      </c>
      <c r="AU689" s="162">
        <v>0</v>
      </c>
      <c r="AV689" s="169">
        <v>0</v>
      </c>
      <c r="AW689" s="169">
        <v>0</v>
      </c>
      <c r="AX689" s="169">
        <v>0</v>
      </c>
      <c r="AY689" s="169">
        <v>0</v>
      </c>
      <c r="AZ689" s="162">
        <v>0</v>
      </c>
      <c r="BA689" s="162">
        <v>0</v>
      </c>
      <c r="BB689" s="162">
        <v>0</v>
      </c>
      <c r="BC689" s="169">
        <v>0</v>
      </c>
      <c r="BD689" s="169">
        <v>0</v>
      </c>
      <c r="BE689" s="169">
        <v>0</v>
      </c>
      <c r="BF689" s="169">
        <v>0</v>
      </c>
      <c r="BG689" s="162">
        <v>0</v>
      </c>
      <c r="BH689" s="169">
        <v>0</v>
      </c>
      <c r="BI689" s="169">
        <v>0</v>
      </c>
      <c r="BJ689" s="169">
        <v>4062</v>
      </c>
      <c r="BK689" s="162">
        <v>0</v>
      </c>
      <c r="BL689" s="169">
        <v>0</v>
      </c>
      <c r="BM689" s="169">
        <v>4062</v>
      </c>
      <c r="BN689" s="169">
        <v>4053</v>
      </c>
      <c r="BO689" s="169">
        <v>4053</v>
      </c>
      <c r="BP689" s="169">
        <v>4043</v>
      </c>
      <c r="BQ689" s="162">
        <v>0</v>
      </c>
      <c r="BR689" s="169">
        <v>0</v>
      </c>
      <c r="BS689" s="169">
        <v>4073</v>
      </c>
      <c r="BT689" s="169">
        <v>4072</v>
      </c>
      <c r="BU689" s="161" t="s">
        <v>518</v>
      </c>
      <c r="BV689" s="161" t="s">
        <v>2174</v>
      </c>
      <c r="BW689" s="161" t="s">
        <v>1187</v>
      </c>
      <c r="BX689" s="161" t="s">
        <v>1266</v>
      </c>
      <c r="BY689" s="161" t="s">
        <v>2190</v>
      </c>
      <c r="BZ689" s="161" t="s">
        <v>1266</v>
      </c>
      <c r="CB689" s="161" t="s">
        <v>1266</v>
      </c>
      <c r="CF689" s="161" t="s">
        <v>2189</v>
      </c>
      <c r="CG689" s="161" t="s">
        <v>2191</v>
      </c>
      <c r="CK689" s="161" t="s">
        <v>2192</v>
      </c>
      <c r="CL689" s="161" t="s">
        <v>2193</v>
      </c>
    </row>
    <row r="690" spans="1:90" x14ac:dyDescent="0.25">
      <c r="A690" s="161">
        <v>4612</v>
      </c>
      <c r="B690" s="201" t="s">
        <v>2274</v>
      </c>
      <c r="C690" s="161" t="s">
        <v>2274</v>
      </c>
      <c r="D690" s="201" t="s">
        <v>2169</v>
      </c>
      <c r="E690" s="201" t="s">
        <v>2170</v>
      </c>
      <c r="F690" s="161" t="s">
        <v>2274</v>
      </c>
      <c r="G690" s="161" t="s">
        <v>2275</v>
      </c>
      <c r="H690" s="161" t="s">
        <v>3036</v>
      </c>
      <c r="I690" s="161" t="s">
        <v>2188</v>
      </c>
      <c r="J690" s="161" t="s">
        <v>2189</v>
      </c>
      <c r="O690" s="161" t="s">
        <v>2255</v>
      </c>
      <c r="P690" s="169">
        <v>0</v>
      </c>
      <c r="Q690" s="190">
        <v>0</v>
      </c>
      <c r="R690" s="162">
        <v>0</v>
      </c>
      <c r="S690" s="190">
        <v>0</v>
      </c>
      <c r="T690" s="190">
        <v>0</v>
      </c>
      <c r="U690" s="190">
        <v>0</v>
      </c>
      <c r="V690" s="162">
        <v>0</v>
      </c>
      <c r="W690" s="162">
        <v>0</v>
      </c>
      <c r="X690" s="190">
        <v>0</v>
      </c>
      <c r="Y690" s="190">
        <v>0</v>
      </c>
      <c r="Z690" s="190">
        <v>0</v>
      </c>
      <c r="AA690" s="162">
        <v>0</v>
      </c>
      <c r="AB690" s="162">
        <v>0</v>
      </c>
      <c r="AC690" s="169">
        <v>0</v>
      </c>
      <c r="AD690" s="169">
        <v>0</v>
      </c>
      <c r="AE690" s="169">
        <v>0</v>
      </c>
      <c r="AF690" s="162">
        <v>0</v>
      </c>
      <c r="AG690" s="162">
        <v>0</v>
      </c>
      <c r="AH690" s="169">
        <v>0</v>
      </c>
      <c r="AI690" s="169">
        <v>0</v>
      </c>
      <c r="AJ690" s="169">
        <v>0</v>
      </c>
      <c r="AK690" s="169">
        <v>0</v>
      </c>
      <c r="AL690" s="162">
        <v>0</v>
      </c>
      <c r="AM690" s="162">
        <v>0</v>
      </c>
      <c r="AN690" s="162">
        <v>0</v>
      </c>
      <c r="AO690" s="224">
        <v>0</v>
      </c>
      <c r="AP690" s="169">
        <v>0</v>
      </c>
      <c r="AQ690" s="169">
        <v>0</v>
      </c>
      <c r="AR690" s="169">
        <v>0</v>
      </c>
      <c r="AS690" s="162">
        <v>0</v>
      </c>
      <c r="AT690" s="162">
        <v>0</v>
      </c>
      <c r="AU690" s="162">
        <v>0</v>
      </c>
      <c r="AV690" s="169">
        <v>0</v>
      </c>
      <c r="AW690" s="169">
        <v>0</v>
      </c>
      <c r="AX690" s="169">
        <v>0</v>
      </c>
      <c r="AY690" s="169">
        <v>0</v>
      </c>
      <c r="AZ690" s="162">
        <v>0</v>
      </c>
      <c r="BA690" s="162">
        <v>0</v>
      </c>
      <c r="BB690" s="162">
        <v>0</v>
      </c>
      <c r="BC690" s="169">
        <v>0</v>
      </c>
      <c r="BD690" s="169">
        <v>0</v>
      </c>
      <c r="BE690" s="169">
        <v>0</v>
      </c>
      <c r="BF690" s="169">
        <v>0</v>
      </c>
      <c r="BG690" s="162">
        <v>0</v>
      </c>
      <c r="BH690" s="169">
        <v>0</v>
      </c>
      <c r="BI690" s="169">
        <v>0</v>
      </c>
      <c r="BJ690" s="169">
        <v>5766</v>
      </c>
      <c r="BK690" s="162">
        <v>0</v>
      </c>
      <c r="BL690" s="169">
        <v>0</v>
      </c>
      <c r="BM690" s="169">
        <v>5766</v>
      </c>
      <c r="BN690" s="169">
        <v>5798</v>
      </c>
      <c r="BO690" s="169">
        <v>5798</v>
      </c>
      <c r="BP690" s="169">
        <v>5775</v>
      </c>
      <c r="BQ690" s="162">
        <v>0</v>
      </c>
      <c r="BR690" s="169">
        <v>0</v>
      </c>
      <c r="BS690" s="169">
        <v>5732</v>
      </c>
      <c r="BT690" s="169">
        <v>5742</v>
      </c>
      <c r="BU690" s="161" t="s">
        <v>518</v>
      </c>
      <c r="BV690" s="161" t="s">
        <v>2174</v>
      </c>
      <c r="BW690" s="161" t="s">
        <v>1187</v>
      </c>
      <c r="BX690" s="161" t="s">
        <v>1266</v>
      </c>
      <c r="BY690" s="161" t="s">
        <v>2190</v>
      </c>
      <c r="BZ690" s="161" t="s">
        <v>1266</v>
      </c>
      <c r="CB690" s="161" t="s">
        <v>1266</v>
      </c>
      <c r="CF690" s="161" t="s">
        <v>2189</v>
      </c>
      <c r="CG690" s="161" t="s">
        <v>2191</v>
      </c>
      <c r="CK690" s="161" t="s">
        <v>2192</v>
      </c>
      <c r="CL690" s="161" t="s">
        <v>2193</v>
      </c>
    </row>
    <row r="691" spans="1:90" x14ac:dyDescent="0.25">
      <c r="A691" s="161">
        <v>4613</v>
      </c>
      <c r="B691" s="201" t="s">
        <v>2277</v>
      </c>
      <c r="C691" s="161" t="s">
        <v>2277</v>
      </c>
      <c r="D691" s="201" t="s">
        <v>2169</v>
      </c>
      <c r="E691" s="201" t="s">
        <v>2170</v>
      </c>
      <c r="F691" s="161" t="s">
        <v>2277</v>
      </c>
      <c r="G691" s="161" t="s">
        <v>2278</v>
      </c>
      <c r="H691" s="161" t="s">
        <v>3036</v>
      </c>
      <c r="I691" s="161" t="s">
        <v>2279</v>
      </c>
      <c r="J691" s="161" t="s">
        <v>2280</v>
      </c>
      <c r="O691" s="161" t="s">
        <v>2255</v>
      </c>
      <c r="P691" s="169">
        <v>0</v>
      </c>
      <c r="Q691" s="190">
        <v>0</v>
      </c>
      <c r="R691" s="162">
        <v>0</v>
      </c>
      <c r="S691" s="190">
        <v>0</v>
      </c>
      <c r="T691" s="190">
        <v>0</v>
      </c>
      <c r="U691" s="190">
        <v>0</v>
      </c>
      <c r="V691" s="162">
        <v>0</v>
      </c>
      <c r="W691" s="162">
        <v>0</v>
      </c>
      <c r="X691" s="190">
        <v>0</v>
      </c>
      <c r="Y691" s="190">
        <v>0</v>
      </c>
      <c r="Z691" s="190">
        <v>0</v>
      </c>
      <c r="AA691" s="162">
        <v>0</v>
      </c>
      <c r="AB691" s="162">
        <v>0</v>
      </c>
      <c r="AC691" s="169">
        <v>0</v>
      </c>
      <c r="AD691" s="169">
        <v>0</v>
      </c>
      <c r="AE691" s="169">
        <v>0</v>
      </c>
      <c r="AF691" s="162">
        <v>0</v>
      </c>
      <c r="AG691" s="162">
        <v>0</v>
      </c>
      <c r="AH691" s="169">
        <v>0</v>
      </c>
      <c r="AI691" s="169">
        <v>0</v>
      </c>
      <c r="AJ691" s="169">
        <v>0</v>
      </c>
      <c r="AK691" s="169">
        <v>0</v>
      </c>
      <c r="AL691" s="162">
        <v>0</v>
      </c>
      <c r="AM691" s="162">
        <v>0</v>
      </c>
      <c r="AN691" s="162">
        <v>0</v>
      </c>
      <c r="AO691" s="224">
        <v>0</v>
      </c>
      <c r="AP691" s="169">
        <v>0</v>
      </c>
      <c r="AQ691" s="169">
        <v>0</v>
      </c>
      <c r="AR691" s="169">
        <v>0</v>
      </c>
      <c r="AS691" s="162">
        <v>0</v>
      </c>
      <c r="AT691" s="162">
        <v>0</v>
      </c>
      <c r="AU691" s="162">
        <v>0</v>
      </c>
      <c r="AV691" s="169">
        <v>0</v>
      </c>
      <c r="AW691" s="169">
        <v>0</v>
      </c>
      <c r="AX691" s="169">
        <v>0</v>
      </c>
      <c r="AY691" s="169">
        <v>0</v>
      </c>
      <c r="AZ691" s="162">
        <v>0</v>
      </c>
      <c r="BA691" s="162">
        <v>0</v>
      </c>
      <c r="BB691" s="162">
        <v>0</v>
      </c>
      <c r="BC691" s="169">
        <v>0</v>
      </c>
      <c r="BD691" s="169">
        <v>0</v>
      </c>
      <c r="BE691" s="169">
        <v>0</v>
      </c>
      <c r="BF691" s="169">
        <v>0</v>
      </c>
      <c r="BG691" s="162">
        <v>0</v>
      </c>
      <c r="BH691" s="169">
        <v>0</v>
      </c>
      <c r="BI691" s="169">
        <v>0</v>
      </c>
      <c r="BJ691" s="169">
        <v>11957</v>
      </c>
      <c r="BK691" s="162">
        <v>0</v>
      </c>
      <c r="BL691" s="169">
        <v>0</v>
      </c>
      <c r="BM691" s="169">
        <v>11957</v>
      </c>
      <c r="BN691" s="169">
        <v>11953</v>
      </c>
      <c r="BO691" s="169">
        <v>11953</v>
      </c>
      <c r="BP691" s="169">
        <v>12061</v>
      </c>
      <c r="BQ691" s="162">
        <v>0</v>
      </c>
      <c r="BR691" s="169">
        <v>0</v>
      </c>
      <c r="BS691" s="169">
        <v>12132</v>
      </c>
      <c r="BT691" s="169">
        <v>12268</v>
      </c>
      <c r="BU691" s="161" t="s">
        <v>518</v>
      </c>
      <c r="BV691" s="161" t="s">
        <v>2174</v>
      </c>
      <c r="BW691" s="161" t="s">
        <v>1187</v>
      </c>
      <c r="BX691" s="161" t="s">
        <v>1266</v>
      </c>
      <c r="BY691" s="161" t="s">
        <v>2190</v>
      </c>
      <c r="BZ691" s="161" t="s">
        <v>1266</v>
      </c>
      <c r="CB691" s="161" t="s">
        <v>1266</v>
      </c>
      <c r="CF691" s="161" t="s">
        <v>2280</v>
      </c>
      <c r="CG691" s="161" t="s">
        <v>2281</v>
      </c>
      <c r="CK691" s="161" t="s">
        <v>2192</v>
      </c>
      <c r="CL691" s="161" t="s">
        <v>2193</v>
      </c>
    </row>
    <row r="692" spans="1:90" x14ac:dyDescent="0.25">
      <c r="A692" s="161">
        <v>4614</v>
      </c>
      <c r="B692" s="201" t="s">
        <v>2283</v>
      </c>
      <c r="C692" s="161" t="s">
        <v>2283</v>
      </c>
      <c r="D692" s="201" t="s">
        <v>2169</v>
      </c>
      <c r="E692" s="201" t="s">
        <v>2170</v>
      </c>
      <c r="F692" s="161" t="s">
        <v>2283</v>
      </c>
      <c r="G692" s="161" t="s">
        <v>2284</v>
      </c>
      <c r="H692" s="161" t="s">
        <v>3036</v>
      </c>
      <c r="I692" s="161" t="s">
        <v>2279</v>
      </c>
      <c r="J692" s="161" t="s">
        <v>2280</v>
      </c>
      <c r="O692" s="161" t="s">
        <v>2255</v>
      </c>
      <c r="P692" s="169">
        <v>0</v>
      </c>
      <c r="Q692" s="190">
        <v>0</v>
      </c>
      <c r="R692" s="162">
        <v>0</v>
      </c>
      <c r="S692" s="190">
        <v>0</v>
      </c>
      <c r="T692" s="190">
        <v>0</v>
      </c>
      <c r="U692" s="190">
        <v>0</v>
      </c>
      <c r="V692" s="162">
        <v>0</v>
      </c>
      <c r="W692" s="162">
        <v>0</v>
      </c>
      <c r="X692" s="190">
        <v>0</v>
      </c>
      <c r="Y692" s="190">
        <v>0</v>
      </c>
      <c r="Z692" s="190">
        <v>0</v>
      </c>
      <c r="AA692" s="162">
        <v>0</v>
      </c>
      <c r="AB692" s="162">
        <v>0</v>
      </c>
      <c r="AC692" s="169">
        <v>0</v>
      </c>
      <c r="AD692" s="169">
        <v>0</v>
      </c>
      <c r="AE692" s="169">
        <v>0</v>
      </c>
      <c r="AF692" s="162">
        <v>0</v>
      </c>
      <c r="AG692" s="162">
        <v>0</v>
      </c>
      <c r="AH692" s="169">
        <v>0</v>
      </c>
      <c r="AI692" s="169">
        <v>0</v>
      </c>
      <c r="AJ692" s="169">
        <v>0</v>
      </c>
      <c r="AK692" s="169">
        <v>0</v>
      </c>
      <c r="AL692" s="162">
        <v>0</v>
      </c>
      <c r="AM692" s="162">
        <v>0</v>
      </c>
      <c r="AN692" s="162">
        <v>0</v>
      </c>
      <c r="AO692" s="224">
        <v>0</v>
      </c>
      <c r="AP692" s="169">
        <v>0</v>
      </c>
      <c r="AQ692" s="169">
        <v>0</v>
      </c>
      <c r="AR692" s="169">
        <v>0</v>
      </c>
      <c r="AS692" s="162">
        <v>0</v>
      </c>
      <c r="AT692" s="162">
        <v>0</v>
      </c>
      <c r="AU692" s="162">
        <v>0</v>
      </c>
      <c r="AV692" s="169">
        <v>0</v>
      </c>
      <c r="AW692" s="169">
        <v>0</v>
      </c>
      <c r="AX692" s="169">
        <v>0</v>
      </c>
      <c r="AY692" s="169">
        <v>0</v>
      </c>
      <c r="AZ692" s="162">
        <v>0</v>
      </c>
      <c r="BA692" s="162">
        <v>0</v>
      </c>
      <c r="BB692" s="162">
        <v>0</v>
      </c>
      <c r="BC692" s="169">
        <v>0</v>
      </c>
      <c r="BD692" s="169">
        <v>0</v>
      </c>
      <c r="BE692" s="169">
        <v>0</v>
      </c>
      <c r="BF692" s="169">
        <v>0</v>
      </c>
      <c r="BG692" s="162">
        <v>0</v>
      </c>
      <c r="BH692" s="169">
        <v>0</v>
      </c>
      <c r="BI692" s="169">
        <v>0</v>
      </c>
      <c r="BJ692" s="169">
        <v>18759</v>
      </c>
      <c r="BK692" s="162">
        <v>0</v>
      </c>
      <c r="BL692" s="169">
        <v>0</v>
      </c>
      <c r="BM692" s="169">
        <v>18759</v>
      </c>
      <c r="BN692" s="169">
        <v>18861</v>
      </c>
      <c r="BO692" s="169">
        <v>18861</v>
      </c>
      <c r="BP692" s="169">
        <v>18919</v>
      </c>
      <c r="BQ692" s="162">
        <v>0</v>
      </c>
      <c r="BR692" s="169">
        <v>0</v>
      </c>
      <c r="BS692" s="169">
        <v>19098</v>
      </c>
      <c r="BT692" s="169">
        <v>19287</v>
      </c>
      <c r="BU692" s="161" t="s">
        <v>518</v>
      </c>
      <c r="BV692" s="161" t="s">
        <v>2174</v>
      </c>
      <c r="BW692" s="161" t="s">
        <v>1187</v>
      </c>
      <c r="BX692" s="161" t="s">
        <v>1266</v>
      </c>
      <c r="BY692" s="161" t="s">
        <v>2190</v>
      </c>
      <c r="BZ692" s="161" t="s">
        <v>1266</v>
      </c>
      <c r="CB692" s="161" t="s">
        <v>1266</v>
      </c>
      <c r="CF692" s="161" t="s">
        <v>2280</v>
      </c>
      <c r="CG692" s="161" t="s">
        <v>2281</v>
      </c>
      <c r="CK692" s="161" t="s">
        <v>2192</v>
      </c>
      <c r="CL692" s="161" t="s">
        <v>2193</v>
      </c>
    </row>
    <row r="693" spans="1:90" x14ac:dyDescent="0.25">
      <c r="A693" s="161">
        <v>4615</v>
      </c>
      <c r="B693" s="201" t="s">
        <v>2286</v>
      </c>
      <c r="C693" s="161" t="s">
        <v>2286</v>
      </c>
      <c r="D693" s="201" t="s">
        <v>2169</v>
      </c>
      <c r="E693" s="201" t="s">
        <v>2170</v>
      </c>
      <c r="F693" s="161" t="s">
        <v>2286</v>
      </c>
      <c r="G693" s="161" t="s">
        <v>2287</v>
      </c>
      <c r="H693" s="161" t="s">
        <v>3036</v>
      </c>
      <c r="I693" s="161" t="s">
        <v>2279</v>
      </c>
      <c r="J693" s="161" t="s">
        <v>2280</v>
      </c>
      <c r="O693" s="161" t="s">
        <v>2255</v>
      </c>
      <c r="P693" s="169">
        <v>0</v>
      </c>
      <c r="Q693" s="190">
        <v>0</v>
      </c>
      <c r="R693" s="162">
        <v>0</v>
      </c>
      <c r="S693" s="190">
        <v>0</v>
      </c>
      <c r="T693" s="190">
        <v>0</v>
      </c>
      <c r="U693" s="190">
        <v>0</v>
      </c>
      <c r="V693" s="162">
        <v>0</v>
      </c>
      <c r="W693" s="162">
        <v>0</v>
      </c>
      <c r="X693" s="190">
        <v>0</v>
      </c>
      <c r="Y693" s="190">
        <v>0</v>
      </c>
      <c r="Z693" s="190">
        <v>0</v>
      </c>
      <c r="AA693" s="162">
        <v>0</v>
      </c>
      <c r="AB693" s="162">
        <v>0</v>
      </c>
      <c r="AC693" s="169">
        <v>0</v>
      </c>
      <c r="AD693" s="169">
        <v>0</v>
      </c>
      <c r="AE693" s="169">
        <v>0</v>
      </c>
      <c r="AF693" s="162">
        <v>0</v>
      </c>
      <c r="AG693" s="162">
        <v>0</v>
      </c>
      <c r="AH693" s="169">
        <v>0</v>
      </c>
      <c r="AI693" s="169">
        <v>0</v>
      </c>
      <c r="AJ693" s="169">
        <v>0</v>
      </c>
      <c r="AK693" s="169">
        <v>0</v>
      </c>
      <c r="AL693" s="162">
        <v>0</v>
      </c>
      <c r="AM693" s="162">
        <v>0</v>
      </c>
      <c r="AN693" s="162">
        <v>0</v>
      </c>
      <c r="AO693" s="224">
        <v>0</v>
      </c>
      <c r="AP693" s="169">
        <v>0</v>
      </c>
      <c r="AQ693" s="169">
        <v>0</v>
      </c>
      <c r="AR693" s="169">
        <v>0</v>
      </c>
      <c r="AS693" s="162">
        <v>0</v>
      </c>
      <c r="AT693" s="162">
        <v>0</v>
      </c>
      <c r="AU693" s="162">
        <v>0</v>
      </c>
      <c r="AV693" s="169">
        <v>0</v>
      </c>
      <c r="AW693" s="169">
        <v>0</v>
      </c>
      <c r="AX693" s="169">
        <v>0</v>
      </c>
      <c r="AY693" s="169">
        <v>0</v>
      </c>
      <c r="AZ693" s="162">
        <v>0</v>
      </c>
      <c r="BA693" s="162">
        <v>0</v>
      </c>
      <c r="BB693" s="162">
        <v>0</v>
      </c>
      <c r="BC693" s="169">
        <v>0</v>
      </c>
      <c r="BD693" s="169">
        <v>0</v>
      </c>
      <c r="BE693" s="169">
        <v>0</v>
      </c>
      <c r="BF693" s="169">
        <v>0</v>
      </c>
      <c r="BG693" s="162">
        <v>0</v>
      </c>
      <c r="BH693" s="169">
        <v>0</v>
      </c>
      <c r="BI693" s="169">
        <v>0</v>
      </c>
      <c r="BJ693" s="169">
        <v>3189</v>
      </c>
      <c r="BK693" s="162">
        <v>0</v>
      </c>
      <c r="BL693" s="169">
        <v>0</v>
      </c>
      <c r="BM693" s="169">
        <v>3189</v>
      </c>
      <c r="BN693" s="169">
        <v>3147</v>
      </c>
      <c r="BO693" s="169">
        <v>3147</v>
      </c>
      <c r="BP693" s="169">
        <v>3117</v>
      </c>
      <c r="BQ693" s="162">
        <v>0</v>
      </c>
      <c r="BR693" s="169">
        <v>0</v>
      </c>
      <c r="BS693" s="169">
        <v>3181</v>
      </c>
      <c r="BT693" s="169">
        <v>3203</v>
      </c>
      <c r="BU693" s="161" t="s">
        <v>518</v>
      </c>
      <c r="BV693" s="161" t="s">
        <v>2174</v>
      </c>
      <c r="BW693" s="161" t="s">
        <v>1187</v>
      </c>
      <c r="BX693" s="161" t="s">
        <v>1266</v>
      </c>
      <c r="BY693" s="161" t="s">
        <v>2190</v>
      </c>
      <c r="BZ693" s="161" t="s">
        <v>1266</v>
      </c>
      <c r="CB693" s="161" t="s">
        <v>1266</v>
      </c>
      <c r="CF693" s="161" t="s">
        <v>2280</v>
      </c>
      <c r="CG693" s="161" t="s">
        <v>2281</v>
      </c>
      <c r="CK693" s="161" t="s">
        <v>2192</v>
      </c>
      <c r="CL693" s="161" t="s">
        <v>2193</v>
      </c>
    </row>
    <row r="694" spans="1:90" x14ac:dyDescent="0.25">
      <c r="A694" s="161">
        <v>4616</v>
      </c>
      <c r="B694" s="201" t="s">
        <v>2289</v>
      </c>
      <c r="C694" s="161" t="s">
        <v>2289</v>
      </c>
      <c r="D694" s="201" t="s">
        <v>2169</v>
      </c>
      <c r="E694" s="201" t="s">
        <v>2170</v>
      </c>
      <c r="F694" s="161" t="s">
        <v>2289</v>
      </c>
      <c r="G694" s="161" t="s">
        <v>2290</v>
      </c>
      <c r="H694" s="161" t="s">
        <v>3036</v>
      </c>
      <c r="I694" s="161" t="s">
        <v>2279</v>
      </c>
      <c r="J694" s="161" t="s">
        <v>2280</v>
      </c>
      <c r="O694" s="161" t="s">
        <v>2255</v>
      </c>
      <c r="P694" s="169">
        <v>0</v>
      </c>
      <c r="Q694" s="190">
        <v>0</v>
      </c>
      <c r="R694" s="162">
        <v>0</v>
      </c>
      <c r="S694" s="190">
        <v>0</v>
      </c>
      <c r="T694" s="190">
        <v>0</v>
      </c>
      <c r="U694" s="190">
        <v>0</v>
      </c>
      <c r="V694" s="162">
        <v>0</v>
      </c>
      <c r="W694" s="162">
        <v>0</v>
      </c>
      <c r="X694" s="190">
        <v>0</v>
      </c>
      <c r="Y694" s="190">
        <v>0</v>
      </c>
      <c r="Z694" s="190">
        <v>0</v>
      </c>
      <c r="AA694" s="162">
        <v>0</v>
      </c>
      <c r="AB694" s="162">
        <v>0</v>
      </c>
      <c r="AC694" s="169">
        <v>0</v>
      </c>
      <c r="AD694" s="169">
        <v>0</v>
      </c>
      <c r="AE694" s="169">
        <v>0</v>
      </c>
      <c r="AF694" s="162">
        <v>0</v>
      </c>
      <c r="AG694" s="162">
        <v>0</v>
      </c>
      <c r="AH694" s="169">
        <v>0</v>
      </c>
      <c r="AI694" s="169">
        <v>0</v>
      </c>
      <c r="AJ694" s="169">
        <v>0</v>
      </c>
      <c r="AK694" s="169">
        <v>0</v>
      </c>
      <c r="AL694" s="162">
        <v>0</v>
      </c>
      <c r="AM694" s="162">
        <v>0</v>
      </c>
      <c r="AN694" s="162">
        <v>0</v>
      </c>
      <c r="AO694" s="224">
        <v>0</v>
      </c>
      <c r="AP694" s="169">
        <v>0</v>
      </c>
      <c r="AQ694" s="169">
        <v>0</v>
      </c>
      <c r="AR694" s="169">
        <v>0</v>
      </c>
      <c r="AS694" s="162">
        <v>0</v>
      </c>
      <c r="AT694" s="162">
        <v>0</v>
      </c>
      <c r="AU694" s="162">
        <v>0</v>
      </c>
      <c r="AV694" s="169">
        <v>0</v>
      </c>
      <c r="AW694" s="169">
        <v>0</v>
      </c>
      <c r="AX694" s="169">
        <v>0</v>
      </c>
      <c r="AY694" s="169">
        <v>0</v>
      </c>
      <c r="AZ694" s="162">
        <v>0</v>
      </c>
      <c r="BA694" s="162">
        <v>0</v>
      </c>
      <c r="BB694" s="162">
        <v>0</v>
      </c>
      <c r="BC694" s="169">
        <v>0</v>
      </c>
      <c r="BD694" s="169">
        <v>0</v>
      </c>
      <c r="BE694" s="169">
        <v>0</v>
      </c>
      <c r="BF694" s="169">
        <v>0</v>
      </c>
      <c r="BG694" s="162">
        <v>0</v>
      </c>
      <c r="BH694" s="169">
        <v>0</v>
      </c>
      <c r="BI694" s="169">
        <v>0</v>
      </c>
      <c r="BJ694" s="169">
        <v>2869</v>
      </c>
      <c r="BK694" s="162">
        <v>0</v>
      </c>
      <c r="BL694" s="169">
        <v>0</v>
      </c>
      <c r="BM694" s="169">
        <v>2869</v>
      </c>
      <c r="BN694" s="169">
        <v>2924</v>
      </c>
      <c r="BO694" s="169">
        <v>2924</v>
      </c>
      <c r="BP694" s="169">
        <v>2883</v>
      </c>
      <c r="BQ694" s="162">
        <v>0</v>
      </c>
      <c r="BR694" s="169">
        <v>0</v>
      </c>
      <c r="BS694" s="169">
        <v>2910</v>
      </c>
      <c r="BT694" s="169">
        <v>2922</v>
      </c>
      <c r="BU694" s="161" t="s">
        <v>518</v>
      </c>
      <c r="BV694" s="161" t="s">
        <v>2174</v>
      </c>
      <c r="BW694" s="161" t="s">
        <v>1187</v>
      </c>
      <c r="BX694" s="161" t="s">
        <v>1266</v>
      </c>
      <c r="BY694" s="161" t="s">
        <v>2190</v>
      </c>
      <c r="BZ694" s="161" t="s">
        <v>1266</v>
      </c>
      <c r="CB694" s="161" t="s">
        <v>1266</v>
      </c>
      <c r="CF694" s="161" t="s">
        <v>2280</v>
      </c>
      <c r="CG694" s="161" t="s">
        <v>2281</v>
      </c>
      <c r="CK694" s="161" t="s">
        <v>2192</v>
      </c>
      <c r="CL694" s="161" t="s">
        <v>2193</v>
      </c>
    </row>
    <row r="695" spans="1:90" x14ac:dyDescent="0.25">
      <c r="A695" s="161">
        <v>4617</v>
      </c>
      <c r="B695" s="201" t="s">
        <v>2292</v>
      </c>
      <c r="C695" s="161" t="s">
        <v>2292</v>
      </c>
      <c r="D695" s="201" t="s">
        <v>2169</v>
      </c>
      <c r="E695" s="201" t="s">
        <v>2170</v>
      </c>
      <c r="F695" s="161" t="s">
        <v>2292</v>
      </c>
      <c r="G695" s="161" t="s">
        <v>2293</v>
      </c>
      <c r="H695" s="161" t="s">
        <v>3036</v>
      </c>
      <c r="I695" s="161" t="s">
        <v>2279</v>
      </c>
      <c r="J695" s="161" t="s">
        <v>2280</v>
      </c>
      <c r="O695" s="161" t="s">
        <v>2255</v>
      </c>
      <c r="P695" s="169">
        <v>0</v>
      </c>
      <c r="Q695" s="190">
        <v>0</v>
      </c>
      <c r="R695" s="162">
        <v>0</v>
      </c>
      <c r="S695" s="190">
        <v>0</v>
      </c>
      <c r="T695" s="190">
        <v>0</v>
      </c>
      <c r="U695" s="190">
        <v>0</v>
      </c>
      <c r="V695" s="162">
        <v>0</v>
      </c>
      <c r="W695" s="162">
        <v>0</v>
      </c>
      <c r="X695" s="190">
        <v>0</v>
      </c>
      <c r="Y695" s="190">
        <v>0</v>
      </c>
      <c r="Z695" s="190">
        <v>0</v>
      </c>
      <c r="AA695" s="162">
        <v>0</v>
      </c>
      <c r="AB695" s="162">
        <v>0</v>
      </c>
      <c r="AC695" s="169">
        <v>0</v>
      </c>
      <c r="AD695" s="169">
        <v>0</v>
      </c>
      <c r="AE695" s="169">
        <v>0</v>
      </c>
      <c r="AF695" s="162">
        <v>0</v>
      </c>
      <c r="AG695" s="162">
        <v>0</v>
      </c>
      <c r="AH695" s="169">
        <v>0</v>
      </c>
      <c r="AI695" s="169">
        <v>0</v>
      </c>
      <c r="AJ695" s="169">
        <v>0</v>
      </c>
      <c r="AK695" s="169">
        <v>0</v>
      </c>
      <c r="AL695" s="162">
        <v>0</v>
      </c>
      <c r="AM695" s="162">
        <v>0</v>
      </c>
      <c r="AN695" s="162">
        <v>0</v>
      </c>
      <c r="AO695" s="224">
        <v>0</v>
      </c>
      <c r="AP695" s="169">
        <v>0</v>
      </c>
      <c r="AQ695" s="169">
        <v>0</v>
      </c>
      <c r="AR695" s="169">
        <v>0</v>
      </c>
      <c r="AS695" s="162">
        <v>0</v>
      </c>
      <c r="AT695" s="162">
        <v>0</v>
      </c>
      <c r="AU695" s="162">
        <v>0</v>
      </c>
      <c r="AV695" s="169">
        <v>0</v>
      </c>
      <c r="AW695" s="169">
        <v>0</v>
      </c>
      <c r="AX695" s="169">
        <v>0</v>
      </c>
      <c r="AY695" s="169">
        <v>0</v>
      </c>
      <c r="AZ695" s="162">
        <v>0</v>
      </c>
      <c r="BA695" s="162">
        <v>0</v>
      </c>
      <c r="BB695" s="162">
        <v>0</v>
      </c>
      <c r="BC695" s="169">
        <v>0</v>
      </c>
      <c r="BD695" s="169">
        <v>0</v>
      </c>
      <c r="BE695" s="169">
        <v>0</v>
      </c>
      <c r="BF695" s="169">
        <v>0</v>
      </c>
      <c r="BG695" s="162">
        <v>0</v>
      </c>
      <c r="BH695" s="169">
        <v>0</v>
      </c>
      <c r="BI695" s="169">
        <v>0</v>
      </c>
      <c r="BJ695" s="169">
        <v>13071</v>
      </c>
      <c r="BK695" s="162">
        <v>0</v>
      </c>
      <c r="BL695" s="169">
        <v>0</v>
      </c>
      <c r="BM695" s="169">
        <v>13071</v>
      </c>
      <c r="BN695" s="169">
        <v>13039</v>
      </c>
      <c r="BO695" s="169">
        <v>13039</v>
      </c>
      <c r="BP695" s="169">
        <v>13017</v>
      </c>
      <c r="BQ695" s="162">
        <v>0</v>
      </c>
      <c r="BR695" s="169">
        <v>0</v>
      </c>
      <c r="BS695" s="169">
        <v>13058</v>
      </c>
      <c r="BT695" s="169">
        <v>13089</v>
      </c>
      <c r="BU695" s="161" t="s">
        <v>518</v>
      </c>
      <c r="BV695" s="161" t="s">
        <v>2174</v>
      </c>
      <c r="BW695" s="161" t="s">
        <v>1187</v>
      </c>
      <c r="BX695" s="161" t="s">
        <v>1266</v>
      </c>
      <c r="BY695" s="161" t="s">
        <v>2190</v>
      </c>
      <c r="BZ695" s="161" t="s">
        <v>1266</v>
      </c>
      <c r="CB695" s="161" t="s">
        <v>1266</v>
      </c>
      <c r="CF695" s="161" t="s">
        <v>2280</v>
      </c>
      <c r="CG695" s="161" t="s">
        <v>2281</v>
      </c>
      <c r="CK695" s="161" t="s">
        <v>2192</v>
      </c>
      <c r="CL695" s="161" t="s">
        <v>2193</v>
      </c>
    </row>
    <row r="696" spans="1:90" x14ac:dyDescent="0.25">
      <c r="A696" s="161">
        <v>4618</v>
      </c>
      <c r="B696" s="201" t="s">
        <v>2295</v>
      </c>
      <c r="C696" s="161" t="s">
        <v>2295</v>
      </c>
      <c r="D696" s="201" t="s">
        <v>2169</v>
      </c>
      <c r="E696" s="201" t="s">
        <v>2170</v>
      </c>
      <c r="F696" s="161" t="s">
        <v>2295</v>
      </c>
      <c r="G696" s="161" t="s">
        <v>2296</v>
      </c>
      <c r="H696" s="161" t="s">
        <v>3036</v>
      </c>
      <c r="I696" s="161" t="s">
        <v>2298</v>
      </c>
      <c r="J696" s="161" t="s">
        <v>2299</v>
      </c>
      <c r="O696" s="161" t="s">
        <v>2255</v>
      </c>
      <c r="P696" s="169">
        <v>0</v>
      </c>
      <c r="Q696" s="190">
        <v>0</v>
      </c>
      <c r="R696" s="162">
        <v>0</v>
      </c>
      <c r="S696" s="190">
        <v>0</v>
      </c>
      <c r="T696" s="190">
        <v>0</v>
      </c>
      <c r="U696" s="190">
        <v>0</v>
      </c>
      <c r="V696" s="162">
        <v>0</v>
      </c>
      <c r="W696" s="162">
        <v>0</v>
      </c>
      <c r="X696" s="190">
        <v>0</v>
      </c>
      <c r="Y696" s="190">
        <v>0</v>
      </c>
      <c r="Z696" s="190">
        <v>0</v>
      </c>
      <c r="AA696" s="162">
        <v>0</v>
      </c>
      <c r="AB696" s="162">
        <v>0</v>
      </c>
      <c r="AC696" s="169">
        <v>0</v>
      </c>
      <c r="AD696" s="169">
        <v>0</v>
      </c>
      <c r="AE696" s="169">
        <v>0</v>
      </c>
      <c r="AF696" s="162">
        <v>0</v>
      </c>
      <c r="AG696" s="162">
        <v>0</v>
      </c>
      <c r="AH696" s="169">
        <v>0</v>
      </c>
      <c r="AI696" s="169">
        <v>0</v>
      </c>
      <c r="AJ696" s="169">
        <v>0</v>
      </c>
      <c r="AK696" s="169">
        <v>0</v>
      </c>
      <c r="AL696" s="162">
        <v>0</v>
      </c>
      <c r="AM696" s="162">
        <v>0</v>
      </c>
      <c r="AN696" s="162">
        <v>0</v>
      </c>
      <c r="AO696" s="224">
        <v>0</v>
      </c>
      <c r="AP696" s="169">
        <v>0</v>
      </c>
      <c r="AQ696" s="169">
        <v>0</v>
      </c>
      <c r="AR696" s="169">
        <v>0</v>
      </c>
      <c r="AS696" s="162">
        <v>0</v>
      </c>
      <c r="AT696" s="162">
        <v>0</v>
      </c>
      <c r="AU696" s="162">
        <v>0</v>
      </c>
      <c r="AV696" s="169">
        <v>0</v>
      </c>
      <c r="AW696" s="169">
        <v>0</v>
      </c>
      <c r="AX696" s="169">
        <v>0</v>
      </c>
      <c r="AY696" s="169">
        <v>0</v>
      </c>
      <c r="AZ696" s="162">
        <v>0</v>
      </c>
      <c r="BA696" s="162">
        <v>0</v>
      </c>
      <c r="BB696" s="162">
        <v>0</v>
      </c>
      <c r="BC696" s="169">
        <v>0</v>
      </c>
      <c r="BD696" s="169">
        <v>0</v>
      </c>
      <c r="BE696" s="169">
        <v>0</v>
      </c>
      <c r="BF696" s="169">
        <v>0</v>
      </c>
      <c r="BG696" s="162">
        <v>0</v>
      </c>
      <c r="BH696" s="169">
        <v>0</v>
      </c>
      <c r="BI696" s="169">
        <v>0</v>
      </c>
      <c r="BJ696" s="169">
        <v>11048</v>
      </c>
      <c r="BK696" s="162">
        <v>0</v>
      </c>
      <c r="BL696" s="169">
        <v>0</v>
      </c>
      <c r="BM696" s="169">
        <v>11048</v>
      </c>
      <c r="BN696" s="169">
        <v>11002</v>
      </c>
      <c r="BO696" s="169">
        <v>11002</v>
      </c>
      <c r="BP696" s="169">
        <v>10881</v>
      </c>
      <c r="BQ696" s="162">
        <v>0</v>
      </c>
      <c r="BR696" s="169">
        <v>0</v>
      </c>
      <c r="BS696" s="169">
        <v>11148</v>
      </c>
      <c r="BT696" s="169">
        <v>11017</v>
      </c>
      <c r="BU696" s="161" t="s">
        <v>518</v>
      </c>
      <c r="BV696" s="161" t="s">
        <v>2174</v>
      </c>
      <c r="BW696" s="161" t="s">
        <v>1187</v>
      </c>
      <c r="BX696" s="161" t="s">
        <v>1266</v>
      </c>
      <c r="BY696" s="161" t="s">
        <v>2190</v>
      </c>
      <c r="BZ696" s="161" t="s">
        <v>1266</v>
      </c>
      <c r="CB696" s="161" t="s">
        <v>1266</v>
      </c>
      <c r="CF696" s="161" t="s">
        <v>2299</v>
      </c>
      <c r="CG696" s="161" t="s">
        <v>2300</v>
      </c>
      <c r="CK696" s="161" t="s">
        <v>2192</v>
      </c>
      <c r="CL696" s="161" t="s">
        <v>2193</v>
      </c>
    </row>
    <row r="697" spans="1:90" x14ac:dyDescent="0.25">
      <c r="A697" s="161">
        <v>4619</v>
      </c>
      <c r="B697" s="201" t="s">
        <v>2305</v>
      </c>
      <c r="C697" s="161" t="s">
        <v>2305</v>
      </c>
      <c r="D697" s="201" t="s">
        <v>2169</v>
      </c>
      <c r="E697" s="201" t="s">
        <v>2170</v>
      </c>
      <c r="F697" s="161" t="s">
        <v>2305</v>
      </c>
      <c r="G697" s="161" t="s">
        <v>2306</v>
      </c>
      <c r="H697" s="161" t="s">
        <v>3036</v>
      </c>
      <c r="I697" s="161" t="s">
        <v>2307</v>
      </c>
      <c r="J697" s="161" t="s">
        <v>2308</v>
      </c>
      <c r="O697" s="161" t="s">
        <v>2255</v>
      </c>
      <c r="P697" s="169">
        <v>0</v>
      </c>
      <c r="Q697" s="190">
        <v>0</v>
      </c>
      <c r="R697" s="162">
        <v>0</v>
      </c>
      <c r="S697" s="190">
        <v>0</v>
      </c>
      <c r="T697" s="190">
        <v>0</v>
      </c>
      <c r="U697" s="190">
        <v>0</v>
      </c>
      <c r="V697" s="162">
        <v>0</v>
      </c>
      <c r="W697" s="162">
        <v>0</v>
      </c>
      <c r="X697" s="190">
        <v>0</v>
      </c>
      <c r="Y697" s="190">
        <v>0</v>
      </c>
      <c r="Z697" s="190">
        <v>0</v>
      </c>
      <c r="AA697" s="162">
        <v>0</v>
      </c>
      <c r="AB697" s="162">
        <v>0</v>
      </c>
      <c r="AC697" s="169">
        <v>0</v>
      </c>
      <c r="AD697" s="169">
        <v>0</v>
      </c>
      <c r="AE697" s="169">
        <v>0</v>
      </c>
      <c r="AF697" s="162">
        <v>0</v>
      </c>
      <c r="AG697" s="162">
        <v>0</v>
      </c>
      <c r="AH697" s="169">
        <v>0</v>
      </c>
      <c r="AI697" s="169">
        <v>0</v>
      </c>
      <c r="AJ697" s="169">
        <v>0</v>
      </c>
      <c r="AK697" s="169">
        <v>0</v>
      </c>
      <c r="AL697" s="162">
        <v>0</v>
      </c>
      <c r="AM697" s="162">
        <v>0</v>
      </c>
      <c r="AN697" s="162">
        <v>0</v>
      </c>
      <c r="AO697" s="224">
        <v>0</v>
      </c>
      <c r="AP697" s="169">
        <v>0</v>
      </c>
      <c r="AQ697" s="169">
        <v>0</v>
      </c>
      <c r="AR697" s="169">
        <v>0</v>
      </c>
      <c r="AS697" s="162">
        <v>0</v>
      </c>
      <c r="AT697" s="162">
        <v>0</v>
      </c>
      <c r="AU697" s="162">
        <v>0</v>
      </c>
      <c r="AV697" s="169">
        <v>0</v>
      </c>
      <c r="AW697" s="169">
        <v>0</v>
      </c>
      <c r="AX697" s="169">
        <v>0</v>
      </c>
      <c r="AY697" s="169">
        <v>0</v>
      </c>
      <c r="AZ697" s="162">
        <v>0</v>
      </c>
      <c r="BA697" s="162">
        <v>0</v>
      </c>
      <c r="BB697" s="162">
        <v>0</v>
      </c>
      <c r="BC697" s="169">
        <v>0</v>
      </c>
      <c r="BD697" s="169">
        <v>0</v>
      </c>
      <c r="BE697" s="169">
        <v>0</v>
      </c>
      <c r="BF697" s="169">
        <v>0</v>
      </c>
      <c r="BG697" s="162">
        <v>0</v>
      </c>
      <c r="BH697" s="169">
        <v>0</v>
      </c>
      <c r="BI697" s="169">
        <v>0</v>
      </c>
      <c r="BJ697" s="169">
        <v>906</v>
      </c>
      <c r="BK697" s="162">
        <v>0</v>
      </c>
      <c r="BL697" s="169">
        <v>0</v>
      </c>
      <c r="BM697" s="169">
        <v>906</v>
      </c>
      <c r="BN697" s="169">
        <v>903</v>
      </c>
      <c r="BO697" s="169">
        <v>903</v>
      </c>
      <c r="BP697" s="169">
        <v>937</v>
      </c>
      <c r="BQ697" s="162">
        <v>0</v>
      </c>
      <c r="BR697" s="169">
        <v>0</v>
      </c>
      <c r="BS697" s="169">
        <v>962</v>
      </c>
      <c r="BT697" s="169">
        <v>968</v>
      </c>
      <c r="BU697" s="161" t="s">
        <v>518</v>
      </c>
      <c r="BV697" s="161" t="s">
        <v>2174</v>
      </c>
      <c r="BW697" s="161" t="s">
        <v>1187</v>
      </c>
      <c r="BX697" s="161" t="s">
        <v>1266</v>
      </c>
      <c r="BY697" s="161" t="s">
        <v>2190</v>
      </c>
      <c r="BZ697" s="161" t="s">
        <v>1266</v>
      </c>
      <c r="CB697" s="161" t="s">
        <v>1266</v>
      </c>
      <c r="CF697" s="161" t="s">
        <v>2299</v>
      </c>
      <c r="CG697" s="161" t="s">
        <v>2300</v>
      </c>
      <c r="CK697" s="161" t="s">
        <v>2192</v>
      </c>
      <c r="CL697" s="161" t="s">
        <v>2193</v>
      </c>
    </row>
    <row r="698" spans="1:90" x14ac:dyDescent="0.25">
      <c r="A698" s="161">
        <v>4620</v>
      </c>
      <c r="B698" s="201" t="s">
        <v>2310</v>
      </c>
      <c r="C698" s="161" t="s">
        <v>2310</v>
      </c>
      <c r="D698" s="201" t="s">
        <v>2169</v>
      </c>
      <c r="E698" s="201" t="s">
        <v>2170</v>
      </c>
      <c r="F698" s="161" t="s">
        <v>2310</v>
      </c>
      <c r="G698" s="161" t="s">
        <v>2311</v>
      </c>
      <c r="H698" s="161" t="s">
        <v>3036</v>
      </c>
      <c r="I698" s="161" t="s">
        <v>2307</v>
      </c>
      <c r="J698" s="161" t="s">
        <v>2308</v>
      </c>
      <c r="O698" s="161" t="s">
        <v>2255</v>
      </c>
      <c r="P698" s="169">
        <v>0</v>
      </c>
      <c r="Q698" s="190">
        <v>0</v>
      </c>
      <c r="R698" s="162">
        <v>0</v>
      </c>
      <c r="S698" s="190">
        <v>0</v>
      </c>
      <c r="T698" s="190">
        <v>0</v>
      </c>
      <c r="U698" s="190">
        <v>0</v>
      </c>
      <c r="V698" s="162">
        <v>0</v>
      </c>
      <c r="W698" s="162">
        <v>0</v>
      </c>
      <c r="X698" s="190">
        <v>0</v>
      </c>
      <c r="Y698" s="190">
        <v>0</v>
      </c>
      <c r="Z698" s="190">
        <v>0</v>
      </c>
      <c r="AA698" s="162">
        <v>0</v>
      </c>
      <c r="AB698" s="162">
        <v>0</v>
      </c>
      <c r="AC698" s="169">
        <v>0</v>
      </c>
      <c r="AD698" s="169">
        <v>0</v>
      </c>
      <c r="AE698" s="169">
        <v>0</v>
      </c>
      <c r="AF698" s="162">
        <v>0</v>
      </c>
      <c r="AG698" s="162">
        <v>0</v>
      </c>
      <c r="AH698" s="169">
        <v>0</v>
      </c>
      <c r="AI698" s="169">
        <v>0</v>
      </c>
      <c r="AJ698" s="169">
        <v>0</v>
      </c>
      <c r="AK698" s="169">
        <v>0</v>
      </c>
      <c r="AL698" s="162">
        <v>0</v>
      </c>
      <c r="AM698" s="162">
        <v>0</v>
      </c>
      <c r="AN698" s="162">
        <v>0</v>
      </c>
      <c r="AO698" s="224">
        <v>0</v>
      </c>
      <c r="AP698" s="169">
        <v>0</v>
      </c>
      <c r="AQ698" s="169">
        <v>0</v>
      </c>
      <c r="AR698" s="169">
        <v>0</v>
      </c>
      <c r="AS698" s="162">
        <v>0</v>
      </c>
      <c r="AT698" s="162">
        <v>0</v>
      </c>
      <c r="AU698" s="162">
        <v>0</v>
      </c>
      <c r="AV698" s="169">
        <v>0</v>
      </c>
      <c r="AW698" s="169">
        <v>0</v>
      </c>
      <c r="AX698" s="169">
        <v>0</v>
      </c>
      <c r="AY698" s="169">
        <v>0</v>
      </c>
      <c r="AZ698" s="162">
        <v>0</v>
      </c>
      <c r="BA698" s="162">
        <v>0</v>
      </c>
      <c r="BB698" s="162">
        <v>0</v>
      </c>
      <c r="BC698" s="169">
        <v>0</v>
      </c>
      <c r="BD698" s="169">
        <v>0</v>
      </c>
      <c r="BE698" s="169">
        <v>0</v>
      </c>
      <c r="BF698" s="169">
        <v>0</v>
      </c>
      <c r="BG698" s="162">
        <v>0</v>
      </c>
      <c r="BH698" s="169">
        <v>0</v>
      </c>
      <c r="BI698" s="169">
        <v>0</v>
      </c>
      <c r="BJ698" s="169">
        <v>1080</v>
      </c>
      <c r="BK698" s="162">
        <v>0</v>
      </c>
      <c r="BL698" s="169">
        <v>0</v>
      </c>
      <c r="BM698" s="169">
        <v>1080</v>
      </c>
      <c r="BN698" s="169">
        <v>1061</v>
      </c>
      <c r="BO698" s="169">
        <v>1061</v>
      </c>
      <c r="BP698" s="169">
        <v>1051</v>
      </c>
      <c r="BQ698" s="162">
        <v>0</v>
      </c>
      <c r="BR698" s="169">
        <v>0</v>
      </c>
      <c r="BS698" s="169">
        <v>1056</v>
      </c>
      <c r="BT698" s="169">
        <v>1089</v>
      </c>
      <c r="BU698" s="161" t="s">
        <v>518</v>
      </c>
      <c r="BV698" s="161" t="s">
        <v>2174</v>
      </c>
      <c r="BW698" s="161" t="s">
        <v>1188</v>
      </c>
      <c r="BX698" s="161" t="s">
        <v>1263</v>
      </c>
      <c r="BY698" s="161" t="s">
        <v>2256</v>
      </c>
      <c r="BZ698" s="161" t="s">
        <v>1263</v>
      </c>
      <c r="CB698" s="161" t="s">
        <v>1263</v>
      </c>
      <c r="CF698" s="161" t="s">
        <v>2312</v>
      </c>
      <c r="CG698" s="161" t="s">
        <v>2313</v>
      </c>
      <c r="CH698" s="161" t="s">
        <v>2314</v>
      </c>
      <c r="CK698" s="161" t="s">
        <v>2259</v>
      </c>
      <c r="CL698" s="161" t="s">
        <v>2260</v>
      </c>
    </row>
    <row r="699" spans="1:90" x14ac:dyDescent="0.25">
      <c r="A699" s="161">
        <v>4621</v>
      </c>
      <c r="B699" s="201" t="s">
        <v>2316</v>
      </c>
      <c r="C699" s="161" t="s">
        <v>2316</v>
      </c>
      <c r="D699" s="201" t="s">
        <v>2169</v>
      </c>
      <c r="E699" s="201" t="s">
        <v>2170</v>
      </c>
      <c r="F699" s="161" t="s">
        <v>2316</v>
      </c>
      <c r="G699" s="161" t="s">
        <v>2317</v>
      </c>
      <c r="H699" s="161" t="s">
        <v>3036</v>
      </c>
      <c r="I699" s="161" t="s">
        <v>2307</v>
      </c>
      <c r="J699" s="161" t="s">
        <v>2308</v>
      </c>
      <c r="O699" s="161" t="s">
        <v>2255</v>
      </c>
      <c r="P699" s="169">
        <v>0</v>
      </c>
      <c r="Q699" s="190">
        <v>0</v>
      </c>
      <c r="R699" s="162">
        <v>0</v>
      </c>
      <c r="S699" s="190">
        <v>0</v>
      </c>
      <c r="T699" s="190">
        <v>0</v>
      </c>
      <c r="U699" s="190">
        <v>0</v>
      </c>
      <c r="V699" s="162">
        <v>0</v>
      </c>
      <c r="W699" s="162">
        <v>0</v>
      </c>
      <c r="X699" s="190">
        <v>0</v>
      </c>
      <c r="Y699" s="190">
        <v>0</v>
      </c>
      <c r="Z699" s="190">
        <v>0</v>
      </c>
      <c r="AA699" s="162">
        <v>0</v>
      </c>
      <c r="AB699" s="162">
        <v>0</v>
      </c>
      <c r="AC699" s="169">
        <v>0</v>
      </c>
      <c r="AD699" s="169">
        <v>0</v>
      </c>
      <c r="AE699" s="169">
        <v>0</v>
      </c>
      <c r="AF699" s="162">
        <v>0</v>
      </c>
      <c r="AG699" s="162">
        <v>0</v>
      </c>
      <c r="AH699" s="169">
        <v>0</v>
      </c>
      <c r="AI699" s="169">
        <v>0</v>
      </c>
      <c r="AJ699" s="169">
        <v>0</v>
      </c>
      <c r="AK699" s="169">
        <v>0</v>
      </c>
      <c r="AL699" s="162">
        <v>0</v>
      </c>
      <c r="AM699" s="162">
        <v>0</v>
      </c>
      <c r="AN699" s="162">
        <v>0</v>
      </c>
      <c r="AO699" s="224">
        <v>0</v>
      </c>
      <c r="AP699" s="169">
        <v>0</v>
      </c>
      <c r="AQ699" s="169">
        <v>0</v>
      </c>
      <c r="AR699" s="169">
        <v>0</v>
      </c>
      <c r="AS699" s="162">
        <v>0</v>
      </c>
      <c r="AT699" s="162">
        <v>0</v>
      </c>
      <c r="AU699" s="162">
        <v>0</v>
      </c>
      <c r="AV699" s="169">
        <v>0</v>
      </c>
      <c r="AW699" s="169">
        <v>0</v>
      </c>
      <c r="AX699" s="169">
        <v>0</v>
      </c>
      <c r="AY699" s="169">
        <v>0</v>
      </c>
      <c r="AZ699" s="162">
        <v>0</v>
      </c>
      <c r="BA699" s="162">
        <v>0</v>
      </c>
      <c r="BB699" s="162">
        <v>0</v>
      </c>
      <c r="BC699" s="169">
        <v>0</v>
      </c>
      <c r="BD699" s="169">
        <v>0</v>
      </c>
      <c r="BE699" s="169">
        <v>0</v>
      </c>
      <c r="BF699" s="169">
        <v>0</v>
      </c>
      <c r="BG699" s="162">
        <v>0</v>
      </c>
      <c r="BH699" s="169">
        <v>0</v>
      </c>
      <c r="BI699" s="169">
        <v>0</v>
      </c>
      <c r="BJ699" s="169">
        <v>15740</v>
      </c>
      <c r="BK699" s="162">
        <v>0</v>
      </c>
      <c r="BL699" s="169">
        <v>0</v>
      </c>
      <c r="BM699" s="169">
        <v>15740</v>
      </c>
      <c r="BN699" s="169">
        <v>15787</v>
      </c>
      <c r="BO699" s="169">
        <v>15787</v>
      </c>
      <c r="BP699" s="169">
        <v>15875</v>
      </c>
      <c r="BQ699" s="162">
        <v>0</v>
      </c>
      <c r="BR699" s="169">
        <v>0</v>
      </c>
      <c r="BS699" s="169">
        <v>16144</v>
      </c>
      <c r="BT699" s="169">
        <v>16471</v>
      </c>
      <c r="BU699" s="161" t="s">
        <v>518</v>
      </c>
      <c r="BV699" s="161" t="s">
        <v>2174</v>
      </c>
      <c r="BW699" s="161" t="s">
        <v>1188</v>
      </c>
      <c r="BX699" s="161" t="s">
        <v>1263</v>
      </c>
      <c r="BY699" s="161" t="s">
        <v>2256</v>
      </c>
      <c r="BZ699" s="161" t="s">
        <v>1263</v>
      </c>
      <c r="CB699" s="161" t="s">
        <v>1263</v>
      </c>
      <c r="CF699" s="161" t="s">
        <v>2312</v>
      </c>
      <c r="CG699" s="161" t="s">
        <v>2313</v>
      </c>
      <c r="CH699" s="161" t="s">
        <v>2314</v>
      </c>
      <c r="CK699" s="161" t="s">
        <v>2259</v>
      </c>
      <c r="CL699" s="161" t="s">
        <v>2260</v>
      </c>
    </row>
    <row r="700" spans="1:90" x14ac:dyDescent="0.25">
      <c r="A700" s="161">
        <v>4622</v>
      </c>
      <c r="B700" s="201" t="s">
        <v>2322</v>
      </c>
      <c r="C700" s="161" t="s">
        <v>2322</v>
      </c>
      <c r="D700" s="201" t="s">
        <v>2169</v>
      </c>
      <c r="E700" s="201" t="s">
        <v>2170</v>
      </c>
      <c r="F700" s="161" t="s">
        <v>2322</v>
      </c>
      <c r="G700" s="161" t="s">
        <v>2323</v>
      </c>
      <c r="H700" s="161" t="s">
        <v>3036</v>
      </c>
      <c r="I700" s="161" t="s">
        <v>2307</v>
      </c>
      <c r="J700" s="161" t="s">
        <v>2308</v>
      </c>
      <c r="O700" s="161" t="s">
        <v>2255</v>
      </c>
      <c r="P700" s="169">
        <v>0</v>
      </c>
      <c r="Q700" s="190">
        <v>0</v>
      </c>
      <c r="R700" s="162">
        <v>0</v>
      </c>
      <c r="S700" s="190">
        <v>0</v>
      </c>
      <c r="T700" s="190">
        <v>0</v>
      </c>
      <c r="U700" s="190">
        <v>0</v>
      </c>
      <c r="V700" s="162">
        <v>0</v>
      </c>
      <c r="W700" s="162">
        <v>0</v>
      </c>
      <c r="X700" s="190">
        <v>0</v>
      </c>
      <c r="Y700" s="190">
        <v>0</v>
      </c>
      <c r="Z700" s="190">
        <v>0</v>
      </c>
      <c r="AA700" s="162">
        <v>0</v>
      </c>
      <c r="AB700" s="162">
        <v>0</v>
      </c>
      <c r="AC700" s="169">
        <v>0</v>
      </c>
      <c r="AD700" s="169">
        <v>0</v>
      </c>
      <c r="AE700" s="169">
        <v>0</v>
      </c>
      <c r="AF700" s="162">
        <v>0</v>
      </c>
      <c r="AG700" s="162">
        <v>0</v>
      </c>
      <c r="AH700" s="169">
        <v>0</v>
      </c>
      <c r="AI700" s="169">
        <v>0</v>
      </c>
      <c r="AJ700" s="169">
        <v>0</v>
      </c>
      <c r="AK700" s="169">
        <v>0</v>
      </c>
      <c r="AL700" s="162">
        <v>0</v>
      </c>
      <c r="AM700" s="162">
        <v>0</v>
      </c>
      <c r="AN700" s="162">
        <v>0</v>
      </c>
      <c r="AO700" s="224">
        <v>0</v>
      </c>
      <c r="AP700" s="169">
        <v>0</v>
      </c>
      <c r="AQ700" s="169">
        <v>0</v>
      </c>
      <c r="AR700" s="169">
        <v>0</v>
      </c>
      <c r="AS700" s="162">
        <v>0</v>
      </c>
      <c r="AT700" s="162">
        <v>0</v>
      </c>
      <c r="AU700" s="162">
        <v>0</v>
      </c>
      <c r="AV700" s="169">
        <v>0</v>
      </c>
      <c r="AW700" s="169">
        <v>0</v>
      </c>
      <c r="AX700" s="169">
        <v>0</v>
      </c>
      <c r="AY700" s="169">
        <v>0</v>
      </c>
      <c r="AZ700" s="162">
        <v>0</v>
      </c>
      <c r="BA700" s="162">
        <v>0</v>
      </c>
      <c r="BB700" s="162">
        <v>0</v>
      </c>
      <c r="BC700" s="169">
        <v>0</v>
      </c>
      <c r="BD700" s="169">
        <v>0</v>
      </c>
      <c r="BE700" s="169">
        <v>0</v>
      </c>
      <c r="BF700" s="169">
        <v>0</v>
      </c>
      <c r="BG700" s="162">
        <v>0</v>
      </c>
      <c r="BH700" s="169">
        <v>0</v>
      </c>
      <c r="BI700" s="169">
        <v>0</v>
      </c>
      <c r="BJ700" s="169">
        <v>8457</v>
      </c>
      <c r="BK700" s="162">
        <v>0</v>
      </c>
      <c r="BL700" s="169">
        <v>0</v>
      </c>
      <c r="BM700" s="169">
        <v>8457</v>
      </c>
      <c r="BN700" s="169">
        <v>8461</v>
      </c>
      <c r="BO700" s="169">
        <v>8461</v>
      </c>
      <c r="BP700" s="169">
        <v>8497</v>
      </c>
      <c r="BQ700" s="162">
        <v>0</v>
      </c>
      <c r="BR700" s="169">
        <v>0</v>
      </c>
      <c r="BS700" s="169">
        <v>8531</v>
      </c>
      <c r="BT700" s="169">
        <v>8496</v>
      </c>
      <c r="BU700" s="161" t="s">
        <v>518</v>
      </c>
      <c r="BV700" s="161" t="s">
        <v>2174</v>
      </c>
      <c r="BW700" s="161" t="s">
        <v>1188</v>
      </c>
      <c r="BX700" s="161" t="s">
        <v>1263</v>
      </c>
      <c r="BY700" s="161" t="s">
        <v>2256</v>
      </c>
      <c r="BZ700" s="161" t="s">
        <v>1263</v>
      </c>
      <c r="CB700" s="161" t="s">
        <v>1263</v>
      </c>
      <c r="CF700" s="161" t="s">
        <v>2312</v>
      </c>
      <c r="CG700" s="161" t="s">
        <v>2313</v>
      </c>
      <c r="CH700" s="161" t="s">
        <v>2314</v>
      </c>
      <c r="CK700" s="161" t="s">
        <v>2259</v>
      </c>
      <c r="CL700" s="161" t="s">
        <v>2260</v>
      </c>
    </row>
    <row r="701" spans="1:90" x14ac:dyDescent="0.25">
      <c r="A701" s="161">
        <v>4623</v>
      </c>
      <c r="B701" s="201" t="s">
        <v>2331</v>
      </c>
      <c r="C701" s="161" t="s">
        <v>2331</v>
      </c>
      <c r="D701" s="201" t="s">
        <v>2169</v>
      </c>
      <c r="E701" s="201" t="s">
        <v>2170</v>
      </c>
      <c r="F701" s="161" t="s">
        <v>2331</v>
      </c>
      <c r="G701" s="161" t="s">
        <v>2332</v>
      </c>
      <c r="H701" s="161" t="s">
        <v>3036</v>
      </c>
      <c r="I701" s="161" t="s">
        <v>2328</v>
      </c>
      <c r="J701" s="161" t="s">
        <v>2329</v>
      </c>
      <c r="O701" s="161" t="s">
        <v>2255</v>
      </c>
      <c r="P701" s="169">
        <v>0</v>
      </c>
      <c r="Q701" s="190">
        <v>0</v>
      </c>
      <c r="R701" s="162">
        <v>0</v>
      </c>
      <c r="S701" s="190">
        <v>0</v>
      </c>
      <c r="T701" s="190">
        <v>0</v>
      </c>
      <c r="U701" s="190">
        <v>0</v>
      </c>
      <c r="V701" s="162">
        <v>0</v>
      </c>
      <c r="W701" s="162">
        <v>0</v>
      </c>
      <c r="X701" s="190">
        <v>0</v>
      </c>
      <c r="Y701" s="190">
        <v>0</v>
      </c>
      <c r="Z701" s="190">
        <v>0</v>
      </c>
      <c r="AA701" s="162">
        <v>0</v>
      </c>
      <c r="AB701" s="162">
        <v>0</v>
      </c>
      <c r="AC701" s="169">
        <v>0</v>
      </c>
      <c r="AD701" s="169">
        <v>0</v>
      </c>
      <c r="AE701" s="169">
        <v>0</v>
      </c>
      <c r="AF701" s="162">
        <v>0</v>
      </c>
      <c r="AG701" s="162">
        <v>0</v>
      </c>
      <c r="AH701" s="169">
        <v>0</v>
      </c>
      <c r="AI701" s="169">
        <v>0</v>
      </c>
      <c r="AJ701" s="169">
        <v>0</v>
      </c>
      <c r="AK701" s="169">
        <v>0</v>
      </c>
      <c r="AL701" s="162">
        <v>0</v>
      </c>
      <c r="AM701" s="162">
        <v>0</v>
      </c>
      <c r="AN701" s="162">
        <v>0</v>
      </c>
      <c r="AO701" s="224">
        <v>0</v>
      </c>
      <c r="AP701" s="169">
        <v>0</v>
      </c>
      <c r="AQ701" s="169">
        <v>0</v>
      </c>
      <c r="AR701" s="169">
        <v>0</v>
      </c>
      <c r="AS701" s="162">
        <v>0</v>
      </c>
      <c r="AT701" s="162">
        <v>0</v>
      </c>
      <c r="AU701" s="162">
        <v>0</v>
      </c>
      <c r="AV701" s="169">
        <v>0</v>
      </c>
      <c r="AW701" s="169">
        <v>0</v>
      </c>
      <c r="AX701" s="169">
        <v>0</v>
      </c>
      <c r="AY701" s="169">
        <v>0</v>
      </c>
      <c r="AZ701" s="162">
        <v>0</v>
      </c>
      <c r="BA701" s="162">
        <v>0</v>
      </c>
      <c r="BB701" s="162">
        <v>0</v>
      </c>
      <c r="BC701" s="169">
        <v>0</v>
      </c>
      <c r="BD701" s="169">
        <v>0</v>
      </c>
      <c r="BE701" s="169">
        <v>0</v>
      </c>
      <c r="BF701" s="169">
        <v>0</v>
      </c>
      <c r="BG701" s="162">
        <v>0</v>
      </c>
      <c r="BH701" s="169">
        <v>0</v>
      </c>
      <c r="BI701" s="169">
        <v>0</v>
      </c>
      <c r="BJ701" s="169">
        <v>2485</v>
      </c>
      <c r="BK701" s="162">
        <v>0</v>
      </c>
      <c r="BL701" s="169">
        <v>0</v>
      </c>
      <c r="BM701" s="169">
        <v>2485</v>
      </c>
      <c r="BN701" s="169">
        <v>2504</v>
      </c>
      <c r="BO701" s="169">
        <v>2504</v>
      </c>
      <c r="BP701" s="169">
        <v>2501</v>
      </c>
      <c r="BQ701" s="162">
        <v>0</v>
      </c>
      <c r="BR701" s="169">
        <v>0</v>
      </c>
      <c r="BS701" s="169">
        <v>2495</v>
      </c>
      <c r="BT701" s="169">
        <v>2502</v>
      </c>
      <c r="BU701" s="161" t="s">
        <v>518</v>
      </c>
      <c r="BV701" s="161" t="s">
        <v>2174</v>
      </c>
      <c r="BW701" s="161" t="s">
        <v>1188</v>
      </c>
      <c r="BX701" s="161" t="s">
        <v>1263</v>
      </c>
      <c r="BY701" s="161" t="s">
        <v>2256</v>
      </c>
      <c r="BZ701" s="161" t="s">
        <v>1263</v>
      </c>
      <c r="CB701" s="161" t="s">
        <v>1263</v>
      </c>
      <c r="CF701" s="161" t="s">
        <v>2333</v>
      </c>
      <c r="CG701" s="161" t="s">
        <v>2334</v>
      </c>
      <c r="CK701" s="161" t="s">
        <v>2259</v>
      </c>
      <c r="CL701" s="161" t="s">
        <v>2260</v>
      </c>
    </row>
    <row r="702" spans="1:90" x14ac:dyDescent="0.25">
      <c r="A702" s="161">
        <v>4624</v>
      </c>
      <c r="B702" s="201" t="s">
        <v>2325</v>
      </c>
      <c r="C702" s="161" t="s">
        <v>2325</v>
      </c>
      <c r="D702" s="201" t="s">
        <v>2169</v>
      </c>
      <c r="E702" s="201" t="s">
        <v>2170</v>
      </c>
      <c r="F702" s="161" t="s">
        <v>2325</v>
      </c>
      <c r="G702" s="161" t="s">
        <v>2326</v>
      </c>
      <c r="H702" s="161" t="s">
        <v>3036</v>
      </c>
      <c r="I702" s="161" t="s">
        <v>2328</v>
      </c>
      <c r="J702" s="161" t="s">
        <v>2329</v>
      </c>
      <c r="O702" s="161" t="s">
        <v>2255</v>
      </c>
      <c r="P702" s="169">
        <v>0</v>
      </c>
      <c r="Q702" s="190">
        <v>0</v>
      </c>
      <c r="R702" s="162">
        <v>0</v>
      </c>
      <c r="S702" s="190">
        <v>0</v>
      </c>
      <c r="T702" s="190">
        <v>0</v>
      </c>
      <c r="U702" s="190">
        <v>0</v>
      </c>
      <c r="V702" s="162">
        <v>0</v>
      </c>
      <c r="W702" s="162">
        <v>0</v>
      </c>
      <c r="X702" s="190">
        <v>0</v>
      </c>
      <c r="Y702" s="190">
        <v>0</v>
      </c>
      <c r="Z702" s="190">
        <v>0</v>
      </c>
      <c r="AA702" s="162">
        <v>0</v>
      </c>
      <c r="AB702" s="162">
        <v>0</v>
      </c>
      <c r="AC702" s="169">
        <v>0</v>
      </c>
      <c r="AD702" s="169">
        <v>0</v>
      </c>
      <c r="AE702" s="169">
        <v>0</v>
      </c>
      <c r="AF702" s="162">
        <v>0</v>
      </c>
      <c r="AG702" s="162">
        <v>0</v>
      </c>
      <c r="AH702" s="169">
        <v>0</v>
      </c>
      <c r="AI702" s="169">
        <v>0</v>
      </c>
      <c r="AJ702" s="169">
        <v>0</v>
      </c>
      <c r="AK702" s="169">
        <v>0</v>
      </c>
      <c r="AL702" s="162">
        <v>0</v>
      </c>
      <c r="AM702" s="162">
        <v>0</v>
      </c>
      <c r="AN702" s="162">
        <v>0</v>
      </c>
      <c r="AO702" s="224">
        <v>0</v>
      </c>
      <c r="AP702" s="169">
        <v>0</v>
      </c>
      <c r="AQ702" s="169">
        <v>0</v>
      </c>
      <c r="AR702" s="169">
        <v>0</v>
      </c>
      <c r="AS702" s="162">
        <v>0</v>
      </c>
      <c r="AT702" s="162">
        <v>0</v>
      </c>
      <c r="AU702" s="162">
        <v>0</v>
      </c>
      <c r="AV702" s="169">
        <v>0</v>
      </c>
      <c r="AW702" s="169">
        <v>0</v>
      </c>
      <c r="AX702" s="169">
        <v>0</v>
      </c>
      <c r="AY702" s="169">
        <v>0</v>
      </c>
      <c r="AZ702" s="162">
        <v>0</v>
      </c>
      <c r="BA702" s="162">
        <v>0</v>
      </c>
      <c r="BB702" s="162">
        <v>0</v>
      </c>
      <c r="BC702" s="169">
        <v>0</v>
      </c>
      <c r="BD702" s="169">
        <v>0</v>
      </c>
      <c r="BE702" s="169">
        <v>0</v>
      </c>
      <c r="BF702" s="169">
        <v>0</v>
      </c>
      <c r="BG702" s="162">
        <v>0</v>
      </c>
      <c r="BH702" s="169">
        <v>0</v>
      </c>
      <c r="BI702" s="169">
        <v>0</v>
      </c>
      <c r="BJ702" s="169">
        <v>24908</v>
      </c>
      <c r="BK702" s="162">
        <v>0</v>
      </c>
      <c r="BL702" s="169">
        <v>0</v>
      </c>
      <c r="BM702" s="169">
        <v>24908</v>
      </c>
      <c r="BN702" s="169">
        <v>25049</v>
      </c>
      <c r="BO702" s="169">
        <v>25049</v>
      </c>
      <c r="BP702" s="169">
        <v>25213</v>
      </c>
      <c r="BQ702" s="162">
        <v>0</v>
      </c>
      <c r="BR702" s="169">
        <v>0</v>
      </c>
      <c r="BS702" s="169">
        <v>25596</v>
      </c>
      <c r="BT702" s="169">
        <v>26080</v>
      </c>
      <c r="BU702" s="161" t="s">
        <v>518</v>
      </c>
      <c r="BV702" s="161" t="s">
        <v>2174</v>
      </c>
      <c r="BW702" s="161" t="s">
        <v>1188</v>
      </c>
      <c r="BX702" s="161" t="s">
        <v>1263</v>
      </c>
      <c r="BY702" s="161" t="s">
        <v>2256</v>
      </c>
      <c r="BZ702" s="161" t="s">
        <v>1263</v>
      </c>
      <c r="CB702" s="161" t="s">
        <v>1263</v>
      </c>
      <c r="CF702" s="161" t="s">
        <v>2257</v>
      </c>
      <c r="CG702" s="161" t="s">
        <v>2258</v>
      </c>
      <c r="CK702" s="161" t="s">
        <v>2259</v>
      </c>
      <c r="CL702" s="161" t="s">
        <v>2260</v>
      </c>
    </row>
    <row r="703" spans="1:90" x14ac:dyDescent="0.25">
      <c r="A703" s="161">
        <v>4625</v>
      </c>
      <c r="B703" s="201" t="s">
        <v>2338</v>
      </c>
      <c r="C703" s="161" t="s">
        <v>2338</v>
      </c>
      <c r="D703" s="201" t="s">
        <v>2169</v>
      </c>
      <c r="E703" s="201" t="s">
        <v>2170</v>
      </c>
      <c r="F703" s="161" t="s">
        <v>2338</v>
      </c>
      <c r="G703" s="161" t="s">
        <v>2339</v>
      </c>
      <c r="H703" s="161" t="s">
        <v>3036</v>
      </c>
      <c r="I703" s="161" t="s">
        <v>2328</v>
      </c>
      <c r="J703" s="161" t="s">
        <v>2329</v>
      </c>
      <c r="O703" s="161" t="s">
        <v>2255</v>
      </c>
      <c r="P703" s="169">
        <v>0</v>
      </c>
      <c r="Q703" s="190">
        <v>0</v>
      </c>
      <c r="R703" s="162">
        <v>0</v>
      </c>
      <c r="S703" s="190">
        <v>0</v>
      </c>
      <c r="T703" s="190">
        <v>0</v>
      </c>
      <c r="U703" s="190">
        <v>0</v>
      </c>
      <c r="V703" s="162">
        <v>0</v>
      </c>
      <c r="W703" s="162">
        <v>0</v>
      </c>
      <c r="X703" s="190">
        <v>0</v>
      </c>
      <c r="Y703" s="190">
        <v>0</v>
      </c>
      <c r="Z703" s="190">
        <v>0</v>
      </c>
      <c r="AA703" s="162">
        <v>0</v>
      </c>
      <c r="AB703" s="162">
        <v>0</v>
      </c>
      <c r="AC703" s="169">
        <v>0</v>
      </c>
      <c r="AD703" s="169">
        <v>0</v>
      </c>
      <c r="AE703" s="169">
        <v>0</v>
      </c>
      <c r="AF703" s="162">
        <v>0</v>
      </c>
      <c r="AG703" s="162">
        <v>0</v>
      </c>
      <c r="AH703" s="169">
        <v>0</v>
      </c>
      <c r="AI703" s="169">
        <v>0</v>
      </c>
      <c r="AJ703" s="169">
        <v>0</v>
      </c>
      <c r="AK703" s="169">
        <v>0</v>
      </c>
      <c r="AL703" s="162">
        <v>0</v>
      </c>
      <c r="AM703" s="162">
        <v>0</v>
      </c>
      <c r="AN703" s="162">
        <v>0</v>
      </c>
      <c r="AO703" s="224">
        <v>0</v>
      </c>
      <c r="AP703" s="169">
        <v>0</v>
      </c>
      <c r="AQ703" s="169">
        <v>0</v>
      </c>
      <c r="AR703" s="169">
        <v>0</v>
      </c>
      <c r="AS703" s="162">
        <v>0</v>
      </c>
      <c r="AT703" s="162">
        <v>0</v>
      </c>
      <c r="AU703" s="162">
        <v>0</v>
      </c>
      <c r="AV703" s="169">
        <v>0</v>
      </c>
      <c r="AW703" s="169">
        <v>0</v>
      </c>
      <c r="AX703" s="169">
        <v>0</v>
      </c>
      <c r="AY703" s="169">
        <v>0</v>
      </c>
      <c r="AZ703" s="162">
        <v>0</v>
      </c>
      <c r="BA703" s="162">
        <v>0</v>
      </c>
      <c r="BB703" s="162">
        <v>0</v>
      </c>
      <c r="BC703" s="169">
        <v>0</v>
      </c>
      <c r="BD703" s="169">
        <v>0</v>
      </c>
      <c r="BE703" s="169">
        <v>0</v>
      </c>
      <c r="BF703" s="169">
        <v>0</v>
      </c>
      <c r="BG703" s="162">
        <v>0</v>
      </c>
      <c r="BH703" s="169">
        <v>0</v>
      </c>
      <c r="BI703" s="169">
        <v>0</v>
      </c>
      <c r="BJ703" s="169">
        <v>5236</v>
      </c>
      <c r="BK703" s="162">
        <v>0</v>
      </c>
      <c r="BL703" s="169">
        <v>0</v>
      </c>
      <c r="BM703" s="169">
        <v>5236</v>
      </c>
      <c r="BN703" s="169">
        <v>5276</v>
      </c>
      <c r="BO703" s="169">
        <v>5276</v>
      </c>
      <c r="BP703" s="169">
        <v>5283</v>
      </c>
      <c r="BQ703" s="162">
        <v>0</v>
      </c>
      <c r="BR703" s="169">
        <v>0</v>
      </c>
      <c r="BS703" s="169">
        <v>5297</v>
      </c>
      <c r="BT703" s="169">
        <v>5300</v>
      </c>
      <c r="BU703" s="161" t="s">
        <v>518</v>
      </c>
      <c r="BV703" s="161" t="s">
        <v>2174</v>
      </c>
      <c r="BW703" s="161" t="s">
        <v>1188</v>
      </c>
      <c r="BX703" s="161" t="s">
        <v>1263</v>
      </c>
      <c r="BY703" s="161" t="s">
        <v>2256</v>
      </c>
      <c r="BZ703" s="161" t="s">
        <v>1263</v>
      </c>
      <c r="CB703" s="161" t="s">
        <v>1263</v>
      </c>
      <c r="CF703" s="161" t="s">
        <v>2257</v>
      </c>
      <c r="CG703" s="161" t="s">
        <v>2258</v>
      </c>
      <c r="CK703" s="161" t="s">
        <v>2259</v>
      </c>
      <c r="CL703" s="161" t="s">
        <v>2260</v>
      </c>
    </row>
    <row r="704" spans="1:90" x14ac:dyDescent="0.25">
      <c r="A704" s="161">
        <v>4626</v>
      </c>
      <c r="B704" s="201" t="s">
        <v>2341</v>
      </c>
      <c r="C704" s="161" t="s">
        <v>2341</v>
      </c>
      <c r="D704" s="201" t="s">
        <v>2169</v>
      </c>
      <c r="E704" s="201" t="s">
        <v>2170</v>
      </c>
      <c r="F704" s="161" t="s">
        <v>2341</v>
      </c>
      <c r="G704" s="161" t="s">
        <v>2342</v>
      </c>
      <c r="H704" s="161" t="s">
        <v>3036</v>
      </c>
      <c r="I704" s="161" t="s">
        <v>2328</v>
      </c>
      <c r="J704" s="161" t="s">
        <v>2329</v>
      </c>
      <c r="O704" s="161" t="s">
        <v>2255</v>
      </c>
      <c r="P704" s="169">
        <v>0</v>
      </c>
      <c r="Q704" s="190">
        <v>0</v>
      </c>
      <c r="R704" s="162">
        <v>0</v>
      </c>
      <c r="S704" s="190">
        <v>0</v>
      </c>
      <c r="T704" s="190">
        <v>0</v>
      </c>
      <c r="U704" s="190">
        <v>0</v>
      </c>
      <c r="V704" s="162">
        <v>0</v>
      </c>
      <c r="W704" s="162">
        <v>0</v>
      </c>
      <c r="X704" s="190">
        <v>0</v>
      </c>
      <c r="Y704" s="190">
        <v>0</v>
      </c>
      <c r="Z704" s="190">
        <v>0</v>
      </c>
      <c r="AA704" s="162">
        <v>0</v>
      </c>
      <c r="AB704" s="162">
        <v>0</v>
      </c>
      <c r="AC704" s="169">
        <v>0</v>
      </c>
      <c r="AD704" s="169">
        <v>0</v>
      </c>
      <c r="AE704" s="169">
        <v>0</v>
      </c>
      <c r="AF704" s="162">
        <v>0</v>
      </c>
      <c r="AG704" s="162">
        <v>0</v>
      </c>
      <c r="AH704" s="169">
        <v>0</v>
      </c>
      <c r="AI704" s="169">
        <v>0</v>
      </c>
      <c r="AJ704" s="169">
        <v>0</v>
      </c>
      <c r="AK704" s="169">
        <v>0</v>
      </c>
      <c r="AL704" s="162">
        <v>0</v>
      </c>
      <c r="AM704" s="162">
        <v>0</v>
      </c>
      <c r="AN704" s="162">
        <v>0</v>
      </c>
      <c r="AO704" s="224">
        <v>0</v>
      </c>
      <c r="AP704" s="169">
        <v>0</v>
      </c>
      <c r="AQ704" s="169">
        <v>0</v>
      </c>
      <c r="AR704" s="169">
        <v>0</v>
      </c>
      <c r="AS704" s="162">
        <v>0</v>
      </c>
      <c r="AT704" s="162">
        <v>0</v>
      </c>
      <c r="AU704" s="162">
        <v>0</v>
      </c>
      <c r="AV704" s="169">
        <v>0</v>
      </c>
      <c r="AW704" s="169">
        <v>0</v>
      </c>
      <c r="AX704" s="169">
        <v>0</v>
      </c>
      <c r="AY704" s="169">
        <v>0</v>
      </c>
      <c r="AZ704" s="162">
        <v>0</v>
      </c>
      <c r="BA704" s="162">
        <v>0</v>
      </c>
      <c r="BB704" s="162">
        <v>0</v>
      </c>
      <c r="BC704" s="169">
        <v>0</v>
      </c>
      <c r="BD704" s="169">
        <v>0</v>
      </c>
      <c r="BE704" s="169">
        <v>0</v>
      </c>
      <c r="BF704" s="169">
        <v>0</v>
      </c>
      <c r="BG704" s="162">
        <v>0</v>
      </c>
      <c r="BH704" s="169">
        <v>0</v>
      </c>
      <c r="BI704" s="169">
        <v>0</v>
      </c>
      <c r="BJ704" s="169">
        <v>38316</v>
      </c>
      <c r="BK704" s="162">
        <v>0</v>
      </c>
      <c r="BL704" s="169">
        <v>0</v>
      </c>
      <c r="BM704" s="169">
        <v>38316</v>
      </c>
      <c r="BN704" s="169">
        <v>38664</v>
      </c>
      <c r="BO704" s="169">
        <v>38664</v>
      </c>
      <c r="BP704" s="169">
        <v>39032</v>
      </c>
      <c r="BQ704" s="162">
        <v>0</v>
      </c>
      <c r="BR704" s="169">
        <v>0</v>
      </c>
      <c r="BS704" s="169">
        <v>39368</v>
      </c>
      <c r="BT704" s="169">
        <v>39768</v>
      </c>
      <c r="BU704" s="161" t="s">
        <v>518</v>
      </c>
      <c r="BV704" s="161" t="s">
        <v>2174</v>
      </c>
      <c r="BW704" s="161" t="s">
        <v>1188</v>
      </c>
      <c r="BX704" s="161" t="s">
        <v>1263</v>
      </c>
      <c r="BY704" s="161" t="s">
        <v>2256</v>
      </c>
      <c r="BZ704" s="161" t="s">
        <v>1263</v>
      </c>
      <c r="CB704" s="161" t="s">
        <v>1263</v>
      </c>
      <c r="CF704" s="161" t="s">
        <v>2257</v>
      </c>
      <c r="CG704" s="161" t="s">
        <v>2258</v>
      </c>
      <c r="CK704" s="161" t="s">
        <v>2259</v>
      </c>
      <c r="CL704" s="161" t="s">
        <v>2260</v>
      </c>
    </row>
    <row r="705" spans="1:90" x14ac:dyDescent="0.25">
      <c r="A705" s="161">
        <v>4627</v>
      </c>
      <c r="B705" s="201" t="s">
        <v>2347</v>
      </c>
      <c r="C705" s="161" t="s">
        <v>2347</v>
      </c>
      <c r="D705" s="201" t="s">
        <v>2169</v>
      </c>
      <c r="E705" s="201" t="s">
        <v>2170</v>
      </c>
      <c r="F705" s="161" t="s">
        <v>2347</v>
      </c>
      <c r="G705" s="161" t="s">
        <v>2348</v>
      </c>
      <c r="H705" s="161" t="s">
        <v>3036</v>
      </c>
      <c r="I705" s="161" t="s">
        <v>2328</v>
      </c>
      <c r="J705" s="161" t="s">
        <v>2329</v>
      </c>
      <c r="O705" s="161" t="s">
        <v>2255</v>
      </c>
      <c r="P705" s="169">
        <v>0</v>
      </c>
      <c r="Q705" s="190">
        <v>0</v>
      </c>
      <c r="R705" s="162">
        <v>0</v>
      </c>
      <c r="S705" s="190">
        <v>0</v>
      </c>
      <c r="T705" s="190">
        <v>0</v>
      </c>
      <c r="U705" s="190">
        <v>0</v>
      </c>
      <c r="V705" s="162">
        <v>0</v>
      </c>
      <c r="W705" s="162">
        <v>0</v>
      </c>
      <c r="X705" s="190">
        <v>0</v>
      </c>
      <c r="Y705" s="190">
        <v>0</v>
      </c>
      <c r="Z705" s="190">
        <v>0</v>
      </c>
      <c r="AA705" s="162">
        <v>0</v>
      </c>
      <c r="AB705" s="162">
        <v>0</v>
      </c>
      <c r="AC705" s="169">
        <v>0</v>
      </c>
      <c r="AD705" s="169">
        <v>0</v>
      </c>
      <c r="AE705" s="169">
        <v>0</v>
      </c>
      <c r="AF705" s="162">
        <v>0</v>
      </c>
      <c r="AG705" s="162">
        <v>0</v>
      </c>
      <c r="AH705" s="169">
        <v>0</v>
      </c>
      <c r="AI705" s="169">
        <v>0</v>
      </c>
      <c r="AJ705" s="169">
        <v>0</v>
      </c>
      <c r="AK705" s="169">
        <v>0</v>
      </c>
      <c r="AL705" s="162">
        <v>0</v>
      </c>
      <c r="AM705" s="162">
        <v>0</v>
      </c>
      <c r="AN705" s="162">
        <v>0</v>
      </c>
      <c r="AO705" s="224">
        <v>0</v>
      </c>
      <c r="AP705" s="169">
        <v>0</v>
      </c>
      <c r="AQ705" s="169">
        <v>0</v>
      </c>
      <c r="AR705" s="169">
        <v>0</v>
      </c>
      <c r="AS705" s="162">
        <v>0</v>
      </c>
      <c r="AT705" s="162">
        <v>0</v>
      </c>
      <c r="AU705" s="162">
        <v>0</v>
      </c>
      <c r="AV705" s="169">
        <v>0</v>
      </c>
      <c r="AW705" s="169">
        <v>0</v>
      </c>
      <c r="AX705" s="169">
        <v>0</v>
      </c>
      <c r="AY705" s="169">
        <v>0</v>
      </c>
      <c r="AZ705" s="162">
        <v>0</v>
      </c>
      <c r="BA705" s="162">
        <v>0</v>
      </c>
      <c r="BB705" s="162">
        <v>0</v>
      </c>
      <c r="BC705" s="169">
        <v>0</v>
      </c>
      <c r="BD705" s="169">
        <v>0</v>
      </c>
      <c r="BE705" s="169">
        <v>0</v>
      </c>
      <c r="BF705" s="169">
        <v>0</v>
      </c>
      <c r="BG705" s="162">
        <v>0</v>
      </c>
      <c r="BH705" s="169">
        <v>0</v>
      </c>
      <c r="BI705" s="169">
        <v>0</v>
      </c>
      <c r="BJ705" s="169">
        <v>29553</v>
      </c>
      <c r="BK705" s="162">
        <v>0</v>
      </c>
      <c r="BL705" s="169">
        <v>0</v>
      </c>
      <c r="BM705" s="169">
        <v>29553</v>
      </c>
      <c r="BN705" s="169">
        <v>29594</v>
      </c>
      <c r="BO705" s="169">
        <v>29594</v>
      </c>
      <c r="BP705" s="169">
        <v>29816</v>
      </c>
      <c r="BQ705" s="162">
        <v>0</v>
      </c>
      <c r="BR705" s="169">
        <v>0</v>
      </c>
      <c r="BS705" s="169">
        <v>29989</v>
      </c>
      <c r="BT705" s="169">
        <v>30145</v>
      </c>
      <c r="BU705" s="161" t="s">
        <v>518</v>
      </c>
      <c r="BV705" s="161" t="s">
        <v>2174</v>
      </c>
      <c r="BW705" s="161" t="s">
        <v>1188</v>
      </c>
      <c r="BX705" s="161" t="s">
        <v>1263</v>
      </c>
      <c r="BY705" s="161" t="s">
        <v>2256</v>
      </c>
      <c r="BZ705" s="161" t="s">
        <v>1263</v>
      </c>
      <c r="CB705" s="161" t="s">
        <v>1263</v>
      </c>
      <c r="CF705" s="161" t="s">
        <v>2257</v>
      </c>
      <c r="CG705" s="161" t="s">
        <v>2258</v>
      </c>
      <c r="CK705" s="161" t="s">
        <v>2259</v>
      </c>
      <c r="CL705" s="161" t="s">
        <v>2260</v>
      </c>
    </row>
    <row r="706" spans="1:90" x14ac:dyDescent="0.25">
      <c r="A706" s="161">
        <v>4628</v>
      </c>
      <c r="B706" s="201" t="s">
        <v>2350</v>
      </c>
      <c r="C706" s="161" t="s">
        <v>2350</v>
      </c>
      <c r="D706" s="201" t="s">
        <v>2169</v>
      </c>
      <c r="E706" s="201" t="s">
        <v>2170</v>
      </c>
      <c r="F706" s="161" t="s">
        <v>2350</v>
      </c>
      <c r="G706" s="161" t="s">
        <v>2351</v>
      </c>
      <c r="H706" s="161" t="s">
        <v>3036</v>
      </c>
      <c r="I706" s="161" t="s">
        <v>2307</v>
      </c>
      <c r="J706" s="161" t="s">
        <v>2308</v>
      </c>
      <c r="O706" s="161" t="s">
        <v>2255</v>
      </c>
      <c r="P706" s="169">
        <v>0</v>
      </c>
      <c r="Q706" s="190">
        <v>0</v>
      </c>
      <c r="R706" s="162">
        <v>0</v>
      </c>
      <c r="S706" s="190">
        <v>0</v>
      </c>
      <c r="T706" s="190">
        <v>0</v>
      </c>
      <c r="U706" s="190">
        <v>0</v>
      </c>
      <c r="V706" s="162">
        <v>0</v>
      </c>
      <c r="W706" s="162">
        <v>0</v>
      </c>
      <c r="X706" s="190">
        <v>0</v>
      </c>
      <c r="Y706" s="190">
        <v>0</v>
      </c>
      <c r="Z706" s="190">
        <v>0</v>
      </c>
      <c r="AA706" s="162">
        <v>0</v>
      </c>
      <c r="AB706" s="162">
        <v>0</v>
      </c>
      <c r="AC706" s="169">
        <v>0</v>
      </c>
      <c r="AD706" s="169">
        <v>0</v>
      </c>
      <c r="AE706" s="169">
        <v>0</v>
      </c>
      <c r="AF706" s="162">
        <v>0</v>
      </c>
      <c r="AG706" s="162">
        <v>0</v>
      </c>
      <c r="AH706" s="169">
        <v>0</v>
      </c>
      <c r="AI706" s="169">
        <v>0</v>
      </c>
      <c r="AJ706" s="169">
        <v>0</v>
      </c>
      <c r="AK706" s="169">
        <v>0</v>
      </c>
      <c r="AL706" s="162">
        <v>0</v>
      </c>
      <c r="AM706" s="162">
        <v>0</v>
      </c>
      <c r="AN706" s="162">
        <v>0</v>
      </c>
      <c r="AO706" s="224">
        <v>0</v>
      </c>
      <c r="AP706" s="169">
        <v>0</v>
      </c>
      <c r="AQ706" s="169">
        <v>0</v>
      </c>
      <c r="AR706" s="169">
        <v>0</v>
      </c>
      <c r="AS706" s="162">
        <v>0</v>
      </c>
      <c r="AT706" s="162">
        <v>0</v>
      </c>
      <c r="AU706" s="162">
        <v>0</v>
      </c>
      <c r="AV706" s="169">
        <v>0</v>
      </c>
      <c r="AW706" s="169">
        <v>0</v>
      </c>
      <c r="AX706" s="169">
        <v>0</v>
      </c>
      <c r="AY706" s="169">
        <v>0</v>
      </c>
      <c r="AZ706" s="162">
        <v>0</v>
      </c>
      <c r="BA706" s="162">
        <v>0</v>
      </c>
      <c r="BB706" s="162">
        <v>0</v>
      </c>
      <c r="BC706" s="169">
        <v>0</v>
      </c>
      <c r="BD706" s="169">
        <v>0</v>
      </c>
      <c r="BE706" s="169">
        <v>0</v>
      </c>
      <c r="BF706" s="169">
        <v>0</v>
      </c>
      <c r="BG706" s="162">
        <v>0</v>
      </c>
      <c r="BH706" s="169">
        <v>0</v>
      </c>
      <c r="BI706" s="169">
        <v>0</v>
      </c>
      <c r="BJ706" s="169">
        <v>3977</v>
      </c>
      <c r="BK706" s="162">
        <v>0</v>
      </c>
      <c r="BL706" s="169">
        <v>0</v>
      </c>
      <c r="BM706" s="169">
        <v>3977</v>
      </c>
      <c r="BN706" s="169">
        <v>3918</v>
      </c>
      <c r="BO706" s="169">
        <v>3918</v>
      </c>
      <c r="BP706" s="169">
        <v>3867</v>
      </c>
      <c r="BQ706" s="162">
        <v>0</v>
      </c>
      <c r="BR706" s="169">
        <v>0</v>
      </c>
      <c r="BS706" s="169">
        <v>3875</v>
      </c>
      <c r="BT706" s="169">
        <v>3852</v>
      </c>
      <c r="BU706" s="161" t="s">
        <v>518</v>
      </c>
      <c r="BV706" s="161" t="s">
        <v>2174</v>
      </c>
      <c r="BW706" s="161" t="s">
        <v>1188</v>
      </c>
      <c r="BX706" s="161" t="s">
        <v>1263</v>
      </c>
      <c r="BY706" s="161" t="s">
        <v>2256</v>
      </c>
      <c r="BZ706" s="161" t="s">
        <v>1263</v>
      </c>
      <c r="CB706" s="161" t="s">
        <v>1263</v>
      </c>
      <c r="CF706" s="161" t="s">
        <v>2312</v>
      </c>
      <c r="CG706" s="161" t="s">
        <v>2313</v>
      </c>
      <c r="CH706" s="161" t="s">
        <v>2314</v>
      </c>
      <c r="CK706" s="161" t="s">
        <v>2259</v>
      </c>
      <c r="CL706" s="161" t="s">
        <v>2260</v>
      </c>
    </row>
    <row r="707" spans="1:90" x14ac:dyDescent="0.25">
      <c r="A707" s="161">
        <v>4629</v>
      </c>
      <c r="B707" s="201" t="s">
        <v>2353</v>
      </c>
      <c r="C707" s="161" t="s">
        <v>2353</v>
      </c>
      <c r="D707" s="201" t="s">
        <v>2169</v>
      </c>
      <c r="E707" s="201" t="s">
        <v>2170</v>
      </c>
      <c r="F707" s="161" t="s">
        <v>2353</v>
      </c>
      <c r="G707" s="161" t="s">
        <v>2354</v>
      </c>
      <c r="H707" s="161" t="s">
        <v>3036</v>
      </c>
      <c r="I707" s="161" t="s">
        <v>2355</v>
      </c>
      <c r="J707" s="161" t="s">
        <v>2356</v>
      </c>
      <c r="O707" s="161" t="s">
        <v>2255</v>
      </c>
      <c r="P707" s="169">
        <v>0</v>
      </c>
      <c r="Q707" s="190">
        <v>0</v>
      </c>
      <c r="R707" s="162">
        <v>0</v>
      </c>
      <c r="S707" s="190">
        <v>0</v>
      </c>
      <c r="T707" s="190">
        <v>0</v>
      </c>
      <c r="U707" s="190">
        <v>0</v>
      </c>
      <c r="V707" s="162">
        <v>0</v>
      </c>
      <c r="W707" s="162">
        <v>0</v>
      </c>
      <c r="X707" s="190">
        <v>0</v>
      </c>
      <c r="Y707" s="190">
        <v>0</v>
      </c>
      <c r="Z707" s="190">
        <v>0</v>
      </c>
      <c r="AA707" s="162">
        <v>0</v>
      </c>
      <c r="AB707" s="162">
        <v>0</v>
      </c>
      <c r="AC707" s="169">
        <v>0</v>
      </c>
      <c r="AD707" s="169">
        <v>0</v>
      </c>
      <c r="AE707" s="169">
        <v>0</v>
      </c>
      <c r="AF707" s="162">
        <v>0</v>
      </c>
      <c r="AG707" s="162">
        <v>0</v>
      </c>
      <c r="AH707" s="169">
        <v>0</v>
      </c>
      <c r="AI707" s="169">
        <v>0</v>
      </c>
      <c r="AJ707" s="169">
        <v>0</v>
      </c>
      <c r="AK707" s="169">
        <v>0</v>
      </c>
      <c r="AL707" s="162">
        <v>0</v>
      </c>
      <c r="AM707" s="162">
        <v>0</v>
      </c>
      <c r="AN707" s="162">
        <v>0</v>
      </c>
      <c r="AO707" s="224">
        <v>0</v>
      </c>
      <c r="AP707" s="169">
        <v>0</v>
      </c>
      <c r="AQ707" s="169">
        <v>0</v>
      </c>
      <c r="AR707" s="169">
        <v>0</v>
      </c>
      <c r="AS707" s="162">
        <v>0</v>
      </c>
      <c r="AT707" s="162">
        <v>0</v>
      </c>
      <c r="AU707" s="162">
        <v>0</v>
      </c>
      <c r="AV707" s="169">
        <v>0</v>
      </c>
      <c r="AW707" s="169">
        <v>0</v>
      </c>
      <c r="AX707" s="169">
        <v>0</v>
      </c>
      <c r="AY707" s="169">
        <v>0</v>
      </c>
      <c r="AZ707" s="162">
        <v>0</v>
      </c>
      <c r="BA707" s="162">
        <v>0</v>
      </c>
      <c r="BB707" s="162">
        <v>0</v>
      </c>
      <c r="BC707" s="169">
        <v>0</v>
      </c>
      <c r="BD707" s="169">
        <v>0</v>
      </c>
      <c r="BE707" s="169">
        <v>0</v>
      </c>
      <c r="BF707" s="169">
        <v>0</v>
      </c>
      <c r="BG707" s="162">
        <v>0</v>
      </c>
      <c r="BH707" s="169">
        <v>0</v>
      </c>
      <c r="BI707" s="169">
        <v>0</v>
      </c>
      <c r="BJ707" s="169">
        <v>388</v>
      </c>
      <c r="BK707" s="162">
        <v>0</v>
      </c>
      <c r="BL707" s="169">
        <v>0</v>
      </c>
      <c r="BM707" s="169">
        <v>388</v>
      </c>
      <c r="BN707" s="169">
        <v>376</v>
      </c>
      <c r="BO707" s="169">
        <v>376</v>
      </c>
      <c r="BP707" s="169">
        <v>378</v>
      </c>
      <c r="BQ707" s="162">
        <v>0</v>
      </c>
      <c r="BR707" s="169">
        <v>0</v>
      </c>
      <c r="BS707" s="169">
        <v>380</v>
      </c>
      <c r="BT707" s="169">
        <v>384</v>
      </c>
      <c r="BU707" s="161" t="s">
        <v>518</v>
      </c>
      <c r="BV707" s="161" t="s">
        <v>2174</v>
      </c>
      <c r="BW707" s="161" t="s">
        <v>1188</v>
      </c>
      <c r="BX707" s="161" t="s">
        <v>1263</v>
      </c>
      <c r="BY707" s="161" t="s">
        <v>2256</v>
      </c>
      <c r="BZ707" s="161" t="s">
        <v>1263</v>
      </c>
      <c r="CB707" s="161" t="s">
        <v>1263</v>
      </c>
      <c r="CF707" s="161" t="s">
        <v>2333</v>
      </c>
      <c r="CG707" s="161" t="s">
        <v>2334</v>
      </c>
      <c r="CK707" s="161" t="s">
        <v>2259</v>
      </c>
      <c r="CL707" s="161" t="s">
        <v>2260</v>
      </c>
    </row>
    <row r="708" spans="1:90" x14ac:dyDescent="0.25">
      <c r="A708" s="161">
        <v>4630</v>
      </c>
      <c r="B708" s="201" t="s">
        <v>2358</v>
      </c>
      <c r="C708" s="161" t="s">
        <v>2358</v>
      </c>
      <c r="D708" s="201" t="s">
        <v>2169</v>
      </c>
      <c r="E708" s="201" t="s">
        <v>2170</v>
      </c>
      <c r="F708" s="161" t="s">
        <v>2358</v>
      </c>
      <c r="G708" s="161" t="s">
        <v>2359</v>
      </c>
      <c r="H708" s="161" t="s">
        <v>3036</v>
      </c>
      <c r="I708" s="161" t="s">
        <v>2355</v>
      </c>
      <c r="J708" s="161" t="s">
        <v>2356</v>
      </c>
      <c r="O708" s="161" t="s">
        <v>2255</v>
      </c>
      <c r="P708" s="169">
        <v>0</v>
      </c>
      <c r="Q708" s="190">
        <v>0</v>
      </c>
      <c r="R708" s="162">
        <v>0</v>
      </c>
      <c r="S708" s="190">
        <v>0</v>
      </c>
      <c r="T708" s="190">
        <v>0</v>
      </c>
      <c r="U708" s="190">
        <v>0</v>
      </c>
      <c r="V708" s="162">
        <v>0</v>
      </c>
      <c r="W708" s="162">
        <v>0</v>
      </c>
      <c r="X708" s="190">
        <v>0</v>
      </c>
      <c r="Y708" s="190">
        <v>0</v>
      </c>
      <c r="Z708" s="190">
        <v>0</v>
      </c>
      <c r="AA708" s="162">
        <v>0</v>
      </c>
      <c r="AB708" s="162">
        <v>0</v>
      </c>
      <c r="AC708" s="169">
        <v>0</v>
      </c>
      <c r="AD708" s="169">
        <v>0</v>
      </c>
      <c r="AE708" s="169">
        <v>0</v>
      </c>
      <c r="AF708" s="162">
        <v>0</v>
      </c>
      <c r="AG708" s="162">
        <v>0</v>
      </c>
      <c r="AH708" s="169">
        <v>0</v>
      </c>
      <c r="AI708" s="169">
        <v>0</v>
      </c>
      <c r="AJ708" s="169">
        <v>0</v>
      </c>
      <c r="AK708" s="169">
        <v>0</v>
      </c>
      <c r="AL708" s="162">
        <v>0</v>
      </c>
      <c r="AM708" s="162">
        <v>0</v>
      </c>
      <c r="AN708" s="162">
        <v>0</v>
      </c>
      <c r="AO708" s="224">
        <v>0</v>
      </c>
      <c r="AP708" s="169">
        <v>0</v>
      </c>
      <c r="AQ708" s="169">
        <v>0</v>
      </c>
      <c r="AR708" s="169">
        <v>0</v>
      </c>
      <c r="AS708" s="162">
        <v>0</v>
      </c>
      <c r="AT708" s="162">
        <v>0</v>
      </c>
      <c r="AU708" s="162">
        <v>0</v>
      </c>
      <c r="AV708" s="169">
        <v>0</v>
      </c>
      <c r="AW708" s="169">
        <v>0</v>
      </c>
      <c r="AX708" s="169">
        <v>0</v>
      </c>
      <c r="AY708" s="169">
        <v>0</v>
      </c>
      <c r="AZ708" s="162">
        <v>0</v>
      </c>
      <c r="BA708" s="162">
        <v>0</v>
      </c>
      <c r="BB708" s="162">
        <v>0</v>
      </c>
      <c r="BC708" s="169">
        <v>0</v>
      </c>
      <c r="BD708" s="169">
        <v>0</v>
      </c>
      <c r="BE708" s="169">
        <v>0</v>
      </c>
      <c r="BF708" s="169">
        <v>0</v>
      </c>
      <c r="BG708" s="162">
        <v>0</v>
      </c>
      <c r="BH708" s="169">
        <v>0</v>
      </c>
      <c r="BI708" s="169">
        <v>0</v>
      </c>
      <c r="BJ708" s="169">
        <v>8098</v>
      </c>
      <c r="BK708" s="162">
        <v>0</v>
      </c>
      <c r="BL708" s="169">
        <v>0</v>
      </c>
      <c r="BM708" s="169">
        <v>8098</v>
      </c>
      <c r="BN708" s="169">
        <v>8080</v>
      </c>
      <c r="BO708" s="169">
        <v>8080</v>
      </c>
      <c r="BP708" s="169">
        <v>8131</v>
      </c>
      <c r="BQ708" s="162">
        <v>0</v>
      </c>
      <c r="BR708" s="169">
        <v>0</v>
      </c>
      <c r="BS708" s="169">
        <v>8152</v>
      </c>
      <c r="BT708" s="169">
        <v>8200</v>
      </c>
      <c r="BU708" s="161" t="s">
        <v>518</v>
      </c>
      <c r="BV708" s="161" t="s">
        <v>2174</v>
      </c>
      <c r="BW708" s="161" t="s">
        <v>1188</v>
      </c>
      <c r="BX708" s="161" t="s">
        <v>1263</v>
      </c>
      <c r="BY708" s="161" t="s">
        <v>2256</v>
      </c>
      <c r="BZ708" s="161" t="s">
        <v>1263</v>
      </c>
      <c r="CB708" s="161" t="s">
        <v>1263</v>
      </c>
      <c r="CF708" s="161" t="s">
        <v>2333</v>
      </c>
      <c r="CG708" s="161" t="s">
        <v>2334</v>
      </c>
      <c r="CK708" s="161" t="s">
        <v>2259</v>
      </c>
      <c r="CL708" s="161" t="s">
        <v>2260</v>
      </c>
    </row>
    <row r="709" spans="1:90" x14ac:dyDescent="0.25">
      <c r="A709" s="161">
        <v>4631</v>
      </c>
      <c r="B709" s="201" t="s">
        <v>2361</v>
      </c>
      <c r="C709" s="161" t="s">
        <v>2361</v>
      </c>
      <c r="D709" s="201" t="s">
        <v>2169</v>
      </c>
      <c r="E709" s="201" t="s">
        <v>2170</v>
      </c>
      <c r="F709" s="161" t="s">
        <v>2361</v>
      </c>
      <c r="G709" s="161" t="s">
        <v>2362</v>
      </c>
      <c r="H709" s="161" t="s">
        <v>3036</v>
      </c>
      <c r="I709" s="161" t="s">
        <v>2355</v>
      </c>
      <c r="J709" s="161" t="s">
        <v>2356</v>
      </c>
      <c r="O709" s="161" t="s">
        <v>2255</v>
      </c>
      <c r="P709" s="169">
        <v>0</v>
      </c>
      <c r="Q709" s="190">
        <v>0</v>
      </c>
      <c r="R709" s="162">
        <v>0</v>
      </c>
      <c r="S709" s="190">
        <v>0</v>
      </c>
      <c r="T709" s="190">
        <v>0</v>
      </c>
      <c r="U709" s="190">
        <v>0</v>
      </c>
      <c r="V709" s="162">
        <v>0</v>
      </c>
      <c r="W709" s="162">
        <v>0</v>
      </c>
      <c r="X709" s="190">
        <v>0</v>
      </c>
      <c r="Y709" s="190">
        <v>0</v>
      </c>
      <c r="Z709" s="190">
        <v>0</v>
      </c>
      <c r="AA709" s="162">
        <v>0</v>
      </c>
      <c r="AB709" s="162">
        <v>0</v>
      </c>
      <c r="AC709" s="169">
        <v>0</v>
      </c>
      <c r="AD709" s="169">
        <v>0</v>
      </c>
      <c r="AE709" s="169">
        <v>0</v>
      </c>
      <c r="AF709" s="162">
        <v>0</v>
      </c>
      <c r="AG709" s="162">
        <v>0</v>
      </c>
      <c r="AH709" s="169">
        <v>0</v>
      </c>
      <c r="AI709" s="169">
        <v>0</v>
      </c>
      <c r="AJ709" s="169">
        <v>0</v>
      </c>
      <c r="AK709" s="169">
        <v>0</v>
      </c>
      <c r="AL709" s="162">
        <v>0</v>
      </c>
      <c r="AM709" s="162">
        <v>0</v>
      </c>
      <c r="AN709" s="162">
        <v>0</v>
      </c>
      <c r="AO709" s="224">
        <v>0</v>
      </c>
      <c r="AP709" s="169">
        <v>0</v>
      </c>
      <c r="AQ709" s="169">
        <v>0</v>
      </c>
      <c r="AR709" s="169">
        <v>0</v>
      </c>
      <c r="AS709" s="162">
        <v>0</v>
      </c>
      <c r="AT709" s="162">
        <v>0</v>
      </c>
      <c r="AU709" s="162">
        <v>0</v>
      </c>
      <c r="AV709" s="169">
        <v>0</v>
      </c>
      <c r="AW709" s="169">
        <v>0</v>
      </c>
      <c r="AX709" s="169">
        <v>0</v>
      </c>
      <c r="AY709" s="169">
        <v>0</v>
      </c>
      <c r="AZ709" s="162">
        <v>0</v>
      </c>
      <c r="BA709" s="162">
        <v>0</v>
      </c>
      <c r="BB709" s="162">
        <v>0</v>
      </c>
      <c r="BC709" s="169">
        <v>0</v>
      </c>
      <c r="BD709" s="169">
        <v>0</v>
      </c>
      <c r="BE709" s="169">
        <v>0</v>
      </c>
      <c r="BF709" s="169">
        <v>0</v>
      </c>
      <c r="BG709" s="162">
        <v>0</v>
      </c>
      <c r="BH709" s="169">
        <v>0</v>
      </c>
      <c r="BI709" s="169">
        <v>0</v>
      </c>
      <c r="BJ709" s="169">
        <v>29224</v>
      </c>
      <c r="BK709" s="162">
        <v>0</v>
      </c>
      <c r="BL709" s="169">
        <v>0</v>
      </c>
      <c r="BM709" s="169">
        <v>29224</v>
      </c>
      <c r="BN709" s="169">
        <v>29337</v>
      </c>
      <c r="BO709" s="169">
        <v>29337</v>
      </c>
      <c r="BP709" s="169">
        <v>29593</v>
      </c>
      <c r="BQ709" s="162">
        <v>0</v>
      </c>
      <c r="BR709" s="169">
        <v>0</v>
      </c>
      <c r="BS709" s="169">
        <v>29920</v>
      </c>
      <c r="BT709" s="169">
        <v>29986</v>
      </c>
      <c r="BU709" s="161" t="s">
        <v>518</v>
      </c>
      <c r="BV709" s="161" t="s">
        <v>2174</v>
      </c>
      <c r="BW709" s="161" t="s">
        <v>1188</v>
      </c>
      <c r="BX709" s="161" t="s">
        <v>1263</v>
      </c>
      <c r="BY709" s="161" t="s">
        <v>2256</v>
      </c>
      <c r="BZ709" s="161" t="s">
        <v>1263</v>
      </c>
      <c r="CB709" s="161" t="s">
        <v>1263</v>
      </c>
      <c r="CF709" s="161" t="s">
        <v>2333</v>
      </c>
      <c r="CG709" s="161" t="s">
        <v>2334</v>
      </c>
      <c r="CK709" s="161" t="s">
        <v>2259</v>
      </c>
      <c r="CL709" s="161" t="s">
        <v>2260</v>
      </c>
    </row>
    <row r="710" spans="1:90" x14ac:dyDescent="0.25">
      <c r="A710" s="161">
        <v>4632</v>
      </c>
      <c r="B710" s="201" t="s">
        <v>2370</v>
      </c>
      <c r="C710" s="161" t="s">
        <v>2370</v>
      </c>
      <c r="D710" s="201" t="s">
        <v>2169</v>
      </c>
      <c r="E710" s="201" t="s">
        <v>2170</v>
      </c>
      <c r="F710" s="161" t="s">
        <v>2370</v>
      </c>
      <c r="G710" s="161" t="s">
        <v>2371</v>
      </c>
      <c r="H710" s="161" t="s">
        <v>3036</v>
      </c>
      <c r="I710" s="161" t="s">
        <v>2355</v>
      </c>
      <c r="J710" s="161" t="s">
        <v>2356</v>
      </c>
      <c r="O710" s="161" t="s">
        <v>2255</v>
      </c>
      <c r="P710" s="169">
        <v>0</v>
      </c>
      <c r="Q710" s="190">
        <v>0</v>
      </c>
      <c r="R710" s="162">
        <v>0</v>
      </c>
      <c r="S710" s="190">
        <v>0</v>
      </c>
      <c r="T710" s="190">
        <v>0</v>
      </c>
      <c r="U710" s="190">
        <v>0</v>
      </c>
      <c r="V710" s="162">
        <v>0</v>
      </c>
      <c r="W710" s="162">
        <v>0</v>
      </c>
      <c r="X710" s="190">
        <v>0</v>
      </c>
      <c r="Y710" s="190">
        <v>0</v>
      </c>
      <c r="Z710" s="190">
        <v>0</v>
      </c>
      <c r="AA710" s="162">
        <v>0</v>
      </c>
      <c r="AB710" s="162">
        <v>0</v>
      </c>
      <c r="AC710" s="169">
        <v>0</v>
      </c>
      <c r="AD710" s="169">
        <v>0</v>
      </c>
      <c r="AE710" s="169">
        <v>0</v>
      </c>
      <c r="AF710" s="162">
        <v>0</v>
      </c>
      <c r="AG710" s="162">
        <v>0</v>
      </c>
      <c r="AH710" s="169">
        <v>0</v>
      </c>
      <c r="AI710" s="169">
        <v>0</v>
      </c>
      <c r="AJ710" s="169">
        <v>0</v>
      </c>
      <c r="AK710" s="169">
        <v>0</v>
      </c>
      <c r="AL710" s="162">
        <v>0</v>
      </c>
      <c r="AM710" s="162">
        <v>0</v>
      </c>
      <c r="AN710" s="162">
        <v>0</v>
      </c>
      <c r="AO710" s="224">
        <v>0</v>
      </c>
      <c r="AP710" s="169">
        <v>0</v>
      </c>
      <c r="AQ710" s="169">
        <v>0</v>
      </c>
      <c r="AR710" s="169">
        <v>0</v>
      </c>
      <c r="AS710" s="162">
        <v>0</v>
      </c>
      <c r="AT710" s="162">
        <v>0</v>
      </c>
      <c r="AU710" s="162">
        <v>0</v>
      </c>
      <c r="AV710" s="169">
        <v>0</v>
      </c>
      <c r="AW710" s="169">
        <v>0</v>
      </c>
      <c r="AX710" s="169">
        <v>0</v>
      </c>
      <c r="AY710" s="169">
        <v>0</v>
      </c>
      <c r="AZ710" s="162">
        <v>0</v>
      </c>
      <c r="BA710" s="162">
        <v>0</v>
      </c>
      <c r="BB710" s="162">
        <v>0</v>
      </c>
      <c r="BC710" s="169">
        <v>0</v>
      </c>
      <c r="BD710" s="169">
        <v>0</v>
      </c>
      <c r="BE710" s="169">
        <v>0</v>
      </c>
      <c r="BF710" s="169">
        <v>0</v>
      </c>
      <c r="BG710" s="162">
        <v>0</v>
      </c>
      <c r="BH710" s="169">
        <v>0</v>
      </c>
      <c r="BI710" s="169">
        <v>0</v>
      </c>
      <c r="BJ710" s="169">
        <v>2870</v>
      </c>
      <c r="BK710" s="162">
        <v>0</v>
      </c>
      <c r="BL710" s="169">
        <v>0</v>
      </c>
      <c r="BM710" s="169">
        <v>2870</v>
      </c>
      <c r="BN710" s="169">
        <v>2860</v>
      </c>
      <c r="BO710" s="169">
        <v>2860</v>
      </c>
      <c r="BP710" s="169">
        <v>2889</v>
      </c>
      <c r="BQ710" s="162">
        <v>0</v>
      </c>
      <c r="BR710" s="169">
        <v>0</v>
      </c>
      <c r="BS710" s="169">
        <v>2856</v>
      </c>
      <c r="BT710" s="169">
        <v>2881</v>
      </c>
      <c r="BU710" s="161" t="s">
        <v>518</v>
      </c>
      <c r="BV710" s="161" t="s">
        <v>2174</v>
      </c>
      <c r="BW710" s="161" t="s">
        <v>1188</v>
      </c>
      <c r="BX710" s="161" t="s">
        <v>1263</v>
      </c>
      <c r="BY710" s="161" t="s">
        <v>2256</v>
      </c>
      <c r="BZ710" s="161" t="s">
        <v>1263</v>
      </c>
      <c r="CB710" s="161" t="s">
        <v>1263</v>
      </c>
      <c r="CF710" s="161" t="s">
        <v>2333</v>
      </c>
      <c r="CG710" s="161" t="s">
        <v>2334</v>
      </c>
      <c r="CK710" s="161" t="s">
        <v>2259</v>
      </c>
      <c r="CL710" s="161" t="s">
        <v>2260</v>
      </c>
    </row>
    <row r="711" spans="1:90" x14ac:dyDescent="0.25">
      <c r="A711" s="161">
        <v>4633</v>
      </c>
      <c r="B711" s="201" t="s">
        <v>2373</v>
      </c>
      <c r="C711" s="161" t="s">
        <v>2373</v>
      </c>
      <c r="D711" s="201" t="s">
        <v>2169</v>
      </c>
      <c r="E711" s="201" t="s">
        <v>2170</v>
      </c>
      <c r="F711" s="161" t="s">
        <v>2373</v>
      </c>
      <c r="G711" s="161" t="s">
        <v>2374</v>
      </c>
      <c r="H711" s="161" t="s">
        <v>3036</v>
      </c>
      <c r="I711" s="161" t="s">
        <v>2355</v>
      </c>
      <c r="J711" s="161" t="s">
        <v>2356</v>
      </c>
      <c r="O711" s="161" t="s">
        <v>2255</v>
      </c>
      <c r="P711" s="169">
        <v>0</v>
      </c>
      <c r="Q711" s="190">
        <v>0</v>
      </c>
      <c r="R711" s="162">
        <v>0</v>
      </c>
      <c r="S711" s="190">
        <v>0</v>
      </c>
      <c r="T711" s="190">
        <v>0</v>
      </c>
      <c r="U711" s="190">
        <v>0</v>
      </c>
      <c r="V711" s="162">
        <v>0</v>
      </c>
      <c r="W711" s="162">
        <v>0</v>
      </c>
      <c r="X711" s="190">
        <v>0</v>
      </c>
      <c r="Y711" s="190">
        <v>0</v>
      </c>
      <c r="Z711" s="190">
        <v>0</v>
      </c>
      <c r="AA711" s="162">
        <v>0</v>
      </c>
      <c r="AB711" s="162">
        <v>0</v>
      </c>
      <c r="AC711" s="169">
        <v>0</v>
      </c>
      <c r="AD711" s="169">
        <v>0</v>
      </c>
      <c r="AE711" s="169">
        <v>0</v>
      </c>
      <c r="AF711" s="162">
        <v>0</v>
      </c>
      <c r="AG711" s="162">
        <v>0</v>
      </c>
      <c r="AH711" s="169">
        <v>0</v>
      </c>
      <c r="AI711" s="169">
        <v>0</v>
      </c>
      <c r="AJ711" s="169">
        <v>0</v>
      </c>
      <c r="AK711" s="169">
        <v>0</v>
      </c>
      <c r="AL711" s="162">
        <v>0</v>
      </c>
      <c r="AM711" s="162">
        <v>0</v>
      </c>
      <c r="AN711" s="162">
        <v>0</v>
      </c>
      <c r="AO711" s="224">
        <v>0</v>
      </c>
      <c r="AP711" s="169">
        <v>0</v>
      </c>
      <c r="AQ711" s="169">
        <v>0</v>
      </c>
      <c r="AR711" s="169">
        <v>0</v>
      </c>
      <c r="AS711" s="162">
        <v>0</v>
      </c>
      <c r="AT711" s="162">
        <v>0</v>
      </c>
      <c r="AU711" s="162">
        <v>0</v>
      </c>
      <c r="AV711" s="169">
        <v>0</v>
      </c>
      <c r="AW711" s="169">
        <v>0</v>
      </c>
      <c r="AX711" s="169">
        <v>0</v>
      </c>
      <c r="AY711" s="169">
        <v>0</v>
      </c>
      <c r="AZ711" s="162">
        <v>0</v>
      </c>
      <c r="BA711" s="162">
        <v>0</v>
      </c>
      <c r="BB711" s="162">
        <v>0</v>
      </c>
      <c r="BC711" s="169">
        <v>0</v>
      </c>
      <c r="BD711" s="169">
        <v>0</v>
      </c>
      <c r="BE711" s="169">
        <v>0</v>
      </c>
      <c r="BF711" s="169">
        <v>0</v>
      </c>
      <c r="BG711" s="162">
        <v>0</v>
      </c>
      <c r="BH711" s="169">
        <v>0</v>
      </c>
      <c r="BI711" s="169">
        <v>0</v>
      </c>
      <c r="BJ711" s="169">
        <v>548</v>
      </c>
      <c r="BK711" s="162">
        <v>0</v>
      </c>
      <c r="BL711" s="169">
        <v>0</v>
      </c>
      <c r="BM711" s="169">
        <v>548</v>
      </c>
      <c r="BN711" s="169">
        <v>525</v>
      </c>
      <c r="BO711" s="169">
        <v>525</v>
      </c>
      <c r="BP711" s="169">
        <v>502</v>
      </c>
      <c r="BQ711" s="162">
        <v>0</v>
      </c>
      <c r="BR711" s="169">
        <v>0</v>
      </c>
      <c r="BS711" s="169">
        <v>513</v>
      </c>
      <c r="BT711" s="169">
        <v>519</v>
      </c>
      <c r="BU711" s="161" t="s">
        <v>518</v>
      </c>
      <c r="BV711" s="161" t="s">
        <v>2174</v>
      </c>
      <c r="BW711" s="161" t="s">
        <v>1188</v>
      </c>
      <c r="BX711" s="161" t="s">
        <v>1263</v>
      </c>
      <c r="BY711" s="161" t="s">
        <v>2256</v>
      </c>
      <c r="BZ711" s="161" t="s">
        <v>1263</v>
      </c>
      <c r="CB711" s="161" t="s">
        <v>1263</v>
      </c>
      <c r="CF711" s="161" t="s">
        <v>2333</v>
      </c>
      <c r="CG711" s="161" t="s">
        <v>2334</v>
      </c>
      <c r="CK711" s="161" t="s">
        <v>2259</v>
      </c>
      <c r="CL711" s="161" t="s">
        <v>2260</v>
      </c>
    </row>
    <row r="712" spans="1:90" x14ac:dyDescent="0.25">
      <c r="A712" s="161">
        <v>4634</v>
      </c>
      <c r="B712" s="201" t="s">
        <v>2376</v>
      </c>
      <c r="C712" s="161" t="s">
        <v>2376</v>
      </c>
      <c r="D712" s="201" t="s">
        <v>2169</v>
      </c>
      <c r="E712" s="201" t="s">
        <v>2170</v>
      </c>
      <c r="F712" s="161" t="s">
        <v>2376</v>
      </c>
      <c r="G712" s="161" t="s">
        <v>2377</v>
      </c>
      <c r="H712" s="161" t="s">
        <v>3036</v>
      </c>
      <c r="I712" s="161" t="s">
        <v>2355</v>
      </c>
      <c r="J712" s="161" t="s">
        <v>2356</v>
      </c>
      <c r="O712" s="161" t="s">
        <v>2255</v>
      </c>
      <c r="P712" s="169">
        <v>0</v>
      </c>
      <c r="Q712" s="190">
        <v>0</v>
      </c>
      <c r="R712" s="162">
        <v>0</v>
      </c>
      <c r="S712" s="190">
        <v>0</v>
      </c>
      <c r="T712" s="190">
        <v>0</v>
      </c>
      <c r="U712" s="190">
        <v>0</v>
      </c>
      <c r="V712" s="162">
        <v>0</v>
      </c>
      <c r="W712" s="162">
        <v>0</v>
      </c>
      <c r="X712" s="190">
        <v>0</v>
      </c>
      <c r="Y712" s="190">
        <v>0</v>
      </c>
      <c r="Z712" s="190">
        <v>0</v>
      </c>
      <c r="AA712" s="162">
        <v>0</v>
      </c>
      <c r="AB712" s="162">
        <v>0</v>
      </c>
      <c r="AC712" s="169">
        <v>0</v>
      </c>
      <c r="AD712" s="169">
        <v>0</v>
      </c>
      <c r="AE712" s="169">
        <v>0</v>
      </c>
      <c r="AF712" s="162">
        <v>0</v>
      </c>
      <c r="AG712" s="162">
        <v>0</v>
      </c>
      <c r="AH712" s="169">
        <v>0</v>
      </c>
      <c r="AI712" s="169">
        <v>0</v>
      </c>
      <c r="AJ712" s="169">
        <v>0</v>
      </c>
      <c r="AK712" s="169">
        <v>0</v>
      </c>
      <c r="AL712" s="162">
        <v>0</v>
      </c>
      <c r="AM712" s="162">
        <v>0</v>
      </c>
      <c r="AN712" s="162">
        <v>0</v>
      </c>
      <c r="AO712" s="224">
        <v>0</v>
      </c>
      <c r="AP712" s="169">
        <v>0</v>
      </c>
      <c r="AQ712" s="169">
        <v>0</v>
      </c>
      <c r="AR712" s="169">
        <v>0</v>
      </c>
      <c r="AS712" s="162">
        <v>0</v>
      </c>
      <c r="AT712" s="162">
        <v>0</v>
      </c>
      <c r="AU712" s="162">
        <v>0</v>
      </c>
      <c r="AV712" s="169">
        <v>0</v>
      </c>
      <c r="AW712" s="169">
        <v>0</v>
      </c>
      <c r="AX712" s="169">
        <v>0</v>
      </c>
      <c r="AY712" s="169">
        <v>0</v>
      </c>
      <c r="AZ712" s="162">
        <v>0</v>
      </c>
      <c r="BA712" s="162">
        <v>0</v>
      </c>
      <c r="BB712" s="162">
        <v>0</v>
      </c>
      <c r="BC712" s="169">
        <v>0</v>
      </c>
      <c r="BD712" s="169">
        <v>0</v>
      </c>
      <c r="BE712" s="169">
        <v>0</v>
      </c>
      <c r="BF712" s="169">
        <v>0</v>
      </c>
      <c r="BG712" s="162">
        <v>0</v>
      </c>
      <c r="BH712" s="169">
        <v>0</v>
      </c>
      <c r="BI712" s="169">
        <v>0</v>
      </c>
      <c r="BJ712" s="169">
        <v>1691</v>
      </c>
      <c r="BK712" s="162">
        <v>0</v>
      </c>
      <c r="BL712" s="169">
        <v>0</v>
      </c>
      <c r="BM712" s="169">
        <v>1691</v>
      </c>
      <c r="BN712" s="169">
        <v>1660</v>
      </c>
      <c r="BO712" s="169">
        <v>1660</v>
      </c>
      <c r="BP712" s="169">
        <v>1629</v>
      </c>
      <c r="BQ712" s="162">
        <v>0</v>
      </c>
      <c r="BR712" s="169">
        <v>0</v>
      </c>
      <c r="BS712" s="169">
        <v>1654</v>
      </c>
      <c r="BT712" s="169">
        <v>1694</v>
      </c>
      <c r="BU712" s="161" t="s">
        <v>518</v>
      </c>
      <c r="BV712" s="161" t="s">
        <v>2174</v>
      </c>
      <c r="BW712" s="161" t="s">
        <v>1188</v>
      </c>
      <c r="BX712" s="161" t="s">
        <v>1263</v>
      </c>
      <c r="BY712" s="161" t="s">
        <v>2256</v>
      </c>
      <c r="BZ712" s="161" t="s">
        <v>1263</v>
      </c>
      <c r="CB712" s="161" t="s">
        <v>1263</v>
      </c>
      <c r="CF712" s="161" t="s">
        <v>2333</v>
      </c>
      <c r="CG712" s="161" t="s">
        <v>2334</v>
      </c>
      <c r="CK712" s="161" t="s">
        <v>2259</v>
      </c>
      <c r="CL712" s="161" t="s">
        <v>2260</v>
      </c>
    </row>
    <row r="713" spans="1:90" x14ac:dyDescent="0.25">
      <c r="A713" s="161">
        <v>4635</v>
      </c>
      <c r="B713" s="201" t="s">
        <v>2389</v>
      </c>
      <c r="C713" s="161" t="s">
        <v>2389</v>
      </c>
      <c r="D713" s="201" t="s">
        <v>2169</v>
      </c>
      <c r="E713" s="201" t="s">
        <v>2170</v>
      </c>
      <c r="F713" s="161" t="s">
        <v>2389</v>
      </c>
      <c r="G713" s="161" t="s">
        <v>2390</v>
      </c>
      <c r="H713" s="161" t="s">
        <v>3036</v>
      </c>
      <c r="I713" s="161" t="s">
        <v>2355</v>
      </c>
      <c r="J713" s="161" t="s">
        <v>2356</v>
      </c>
      <c r="O713" s="161" t="s">
        <v>2255</v>
      </c>
      <c r="P713" s="169">
        <v>0</v>
      </c>
      <c r="Q713" s="190">
        <v>0</v>
      </c>
      <c r="R713" s="162">
        <v>0</v>
      </c>
      <c r="S713" s="190">
        <v>0</v>
      </c>
      <c r="T713" s="190">
        <v>0</v>
      </c>
      <c r="U713" s="190">
        <v>0</v>
      </c>
      <c r="V713" s="162">
        <v>0</v>
      </c>
      <c r="W713" s="162">
        <v>0</v>
      </c>
      <c r="X713" s="190">
        <v>0</v>
      </c>
      <c r="Y713" s="190">
        <v>0</v>
      </c>
      <c r="Z713" s="190">
        <v>0</v>
      </c>
      <c r="AA713" s="162">
        <v>0</v>
      </c>
      <c r="AB713" s="162">
        <v>0</v>
      </c>
      <c r="AC713" s="169">
        <v>0</v>
      </c>
      <c r="AD713" s="169">
        <v>0</v>
      </c>
      <c r="AE713" s="169">
        <v>0</v>
      </c>
      <c r="AF713" s="162">
        <v>0</v>
      </c>
      <c r="AG713" s="162">
        <v>0</v>
      </c>
      <c r="AH713" s="169">
        <v>0</v>
      </c>
      <c r="AI713" s="169">
        <v>0</v>
      </c>
      <c r="AJ713" s="169">
        <v>0</v>
      </c>
      <c r="AK713" s="169">
        <v>0</v>
      </c>
      <c r="AL713" s="162">
        <v>0</v>
      </c>
      <c r="AM713" s="162">
        <v>0</v>
      </c>
      <c r="AN713" s="162">
        <v>0</v>
      </c>
      <c r="AO713" s="224">
        <v>0</v>
      </c>
      <c r="AP713" s="169">
        <v>0</v>
      </c>
      <c r="AQ713" s="169">
        <v>0</v>
      </c>
      <c r="AR713" s="169">
        <v>0</v>
      </c>
      <c r="AS713" s="162">
        <v>0</v>
      </c>
      <c r="AT713" s="162">
        <v>0</v>
      </c>
      <c r="AU713" s="162">
        <v>0</v>
      </c>
      <c r="AV713" s="169">
        <v>0</v>
      </c>
      <c r="AW713" s="169">
        <v>0</v>
      </c>
      <c r="AX713" s="169">
        <v>0</v>
      </c>
      <c r="AY713" s="169">
        <v>0</v>
      </c>
      <c r="AZ713" s="162">
        <v>0</v>
      </c>
      <c r="BA713" s="162">
        <v>0</v>
      </c>
      <c r="BB713" s="162">
        <v>0</v>
      </c>
      <c r="BC713" s="169">
        <v>0</v>
      </c>
      <c r="BD713" s="169">
        <v>0</v>
      </c>
      <c r="BE713" s="169">
        <v>0</v>
      </c>
      <c r="BF713" s="169">
        <v>0</v>
      </c>
      <c r="BG713" s="162">
        <v>0</v>
      </c>
      <c r="BH713" s="169">
        <v>0</v>
      </c>
      <c r="BI713" s="169">
        <v>0</v>
      </c>
      <c r="BJ713" s="169">
        <v>2297</v>
      </c>
      <c r="BK713" s="162">
        <v>0</v>
      </c>
      <c r="BL713" s="169">
        <v>0</v>
      </c>
      <c r="BM713" s="169">
        <v>2297</v>
      </c>
      <c r="BN713" s="169">
        <v>2272</v>
      </c>
      <c r="BO713" s="169">
        <v>2272</v>
      </c>
      <c r="BP713" s="169">
        <v>2230</v>
      </c>
      <c r="BQ713" s="162">
        <v>0</v>
      </c>
      <c r="BR713" s="169">
        <v>0</v>
      </c>
      <c r="BS713" s="169">
        <v>2228</v>
      </c>
      <c r="BT713" s="169">
        <v>2234</v>
      </c>
      <c r="BU713" s="161" t="s">
        <v>518</v>
      </c>
      <c r="BV713" s="161" t="s">
        <v>2174</v>
      </c>
      <c r="BW713" s="161" t="s">
        <v>1189</v>
      </c>
      <c r="BX713" s="161" t="s">
        <v>1269</v>
      </c>
      <c r="BY713" s="161" t="s">
        <v>2384</v>
      </c>
      <c r="BZ713" s="161" t="s">
        <v>1269</v>
      </c>
      <c r="CB713" s="161" t="s">
        <v>1269</v>
      </c>
      <c r="CF713" s="161" t="s">
        <v>2333</v>
      </c>
      <c r="CG713" s="161" t="s">
        <v>2334</v>
      </c>
      <c r="CK713" s="161" t="s">
        <v>2386</v>
      </c>
      <c r="CL713" s="161" t="s">
        <v>2387</v>
      </c>
    </row>
    <row r="714" spans="1:90" x14ac:dyDescent="0.25">
      <c r="A714" s="161">
        <v>4636</v>
      </c>
      <c r="B714" s="201" t="s">
        <v>2392</v>
      </c>
      <c r="C714" s="161" t="s">
        <v>2392</v>
      </c>
      <c r="D714" s="201" t="s">
        <v>2169</v>
      </c>
      <c r="E714" s="201" t="s">
        <v>2170</v>
      </c>
      <c r="F714" s="161" t="s">
        <v>2392</v>
      </c>
      <c r="G714" s="161" t="s">
        <v>2393</v>
      </c>
      <c r="H714" s="161" t="s">
        <v>3036</v>
      </c>
      <c r="I714" s="161" t="s">
        <v>2382</v>
      </c>
      <c r="J714" s="161" t="s">
        <v>2383</v>
      </c>
      <c r="O714" s="161" t="s">
        <v>2255</v>
      </c>
      <c r="P714" s="169">
        <v>0</v>
      </c>
      <c r="Q714" s="190">
        <v>0</v>
      </c>
      <c r="R714" s="162">
        <v>0</v>
      </c>
      <c r="S714" s="190">
        <v>0</v>
      </c>
      <c r="T714" s="190">
        <v>0</v>
      </c>
      <c r="U714" s="190">
        <v>0</v>
      </c>
      <c r="V714" s="162">
        <v>0</v>
      </c>
      <c r="W714" s="162">
        <v>0</v>
      </c>
      <c r="X714" s="190">
        <v>0</v>
      </c>
      <c r="Y714" s="190">
        <v>0</v>
      </c>
      <c r="Z714" s="190">
        <v>0</v>
      </c>
      <c r="AA714" s="162">
        <v>0</v>
      </c>
      <c r="AB714" s="162">
        <v>0</v>
      </c>
      <c r="AC714" s="169">
        <v>0</v>
      </c>
      <c r="AD714" s="169">
        <v>0</v>
      </c>
      <c r="AE714" s="169">
        <v>0</v>
      </c>
      <c r="AF714" s="162">
        <v>0</v>
      </c>
      <c r="AG714" s="162">
        <v>0</v>
      </c>
      <c r="AH714" s="169">
        <v>0</v>
      </c>
      <c r="AI714" s="169">
        <v>0</v>
      </c>
      <c r="AJ714" s="169">
        <v>0</v>
      </c>
      <c r="AK714" s="169">
        <v>0</v>
      </c>
      <c r="AL714" s="162">
        <v>0</v>
      </c>
      <c r="AM714" s="162">
        <v>0</v>
      </c>
      <c r="AN714" s="162">
        <v>0</v>
      </c>
      <c r="AO714" s="224">
        <v>0</v>
      </c>
      <c r="AP714" s="169">
        <v>0</v>
      </c>
      <c r="AQ714" s="169">
        <v>0</v>
      </c>
      <c r="AR714" s="169">
        <v>0</v>
      </c>
      <c r="AS714" s="162">
        <v>0</v>
      </c>
      <c r="AT714" s="162">
        <v>0</v>
      </c>
      <c r="AU714" s="162">
        <v>0</v>
      </c>
      <c r="AV714" s="169">
        <v>0</v>
      </c>
      <c r="AW714" s="169">
        <v>0</v>
      </c>
      <c r="AX714" s="169">
        <v>0</v>
      </c>
      <c r="AY714" s="169">
        <v>0</v>
      </c>
      <c r="AZ714" s="162">
        <v>0</v>
      </c>
      <c r="BA714" s="162">
        <v>0</v>
      </c>
      <c r="BB714" s="162">
        <v>0</v>
      </c>
      <c r="BC714" s="169">
        <v>0</v>
      </c>
      <c r="BD714" s="169">
        <v>0</v>
      </c>
      <c r="BE714" s="169">
        <v>0</v>
      </c>
      <c r="BF714" s="169">
        <v>0</v>
      </c>
      <c r="BG714" s="162">
        <v>0</v>
      </c>
      <c r="BH714" s="169">
        <v>0</v>
      </c>
      <c r="BI714" s="169">
        <v>0</v>
      </c>
      <c r="BJ714" s="169">
        <v>802</v>
      </c>
      <c r="BK714" s="162">
        <v>0</v>
      </c>
      <c r="BL714" s="169">
        <v>0</v>
      </c>
      <c r="BM714" s="169">
        <v>802</v>
      </c>
      <c r="BN714" s="169">
        <v>786</v>
      </c>
      <c r="BO714" s="169">
        <v>786</v>
      </c>
      <c r="BP714" s="169">
        <v>768</v>
      </c>
      <c r="BQ714" s="162">
        <v>0</v>
      </c>
      <c r="BR714" s="169">
        <v>0</v>
      </c>
      <c r="BS714" s="169">
        <v>756</v>
      </c>
      <c r="BT714" s="169">
        <v>750</v>
      </c>
      <c r="BU714" s="161" t="s">
        <v>518</v>
      </c>
      <c r="BV714" s="161" t="s">
        <v>2174</v>
      </c>
      <c r="BW714" s="161" t="s">
        <v>1189</v>
      </c>
      <c r="BX714" s="161" t="s">
        <v>1269</v>
      </c>
      <c r="BY714" s="161" t="s">
        <v>2384</v>
      </c>
      <c r="BZ714" s="161" t="s">
        <v>1269</v>
      </c>
      <c r="CB714" s="161" t="s">
        <v>1269</v>
      </c>
      <c r="CF714" s="161" t="s">
        <v>2383</v>
      </c>
      <c r="CG714" s="161" t="s">
        <v>2385</v>
      </c>
      <c r="CK714" s="161" t="s">
        <v>2386</v>
      </c>
      <c r="CL714" s="161" t="s">
        <v>2387</v>
      </c>
    </row>
    <row r="715" spans="1:90" x14ac:dyDescent="0.25">
      <c r="A715" s="161">
        <v>4637</v>
      </c>
      <c r="B715" s="201" t="s">
        <v>2395</v>
      </c>
      <c r="C715" s="161" t="s">
        <v>2395</v>
      </c>
      <c r="D715" s="201" t="s">
        <v>2169</v>
      </c>
      <c r="E715" s="201" t="s">
        <v>2170</v>
      </c>
      <c r="F715" s="161" t="s">
        <v>2395</v>
      </c>
      <c r="G715" s="161" t="s">
        <v>2396</v>
      </c>
      <c r="H715" s="161" t="s">
        <v>3036</v>
      </c>
      <c r="I715" s="161" t="s">
        <v>2382</v>
      </c>
      <c r="J715" s="161" t="s">
        <v>2383</v>
      </c>
      <c r="O715" s="161" t="s">
        <v>2255</v>
      </c>
      <c r="P715" s="169">
        <v>0</v>
      </c>
      <c r="Q715" s="190">
        <v>0</v>
      </c>
      <c r="R715" s="162">
        <v>0</v>
      </c>
      <c r="S715" s="190">
        <v>0</v>
      </c>
      <c r="T715" s="190">
        <v>0</v>
      </c>
      <c r="U715" s="190">
        <v>0</v>
      </c>
      <c r="V715" s="162">
        <v>0</v>
      </c>
      <c r="W715" s="162">
        <v>0</v>
      </c>
      <c r="X715" s="190">
        <v>0</v>
      </c>
      <c r="Y715" s="190">
        <v>0</v>
      </c>
      <c r="Z715" s="190">
        <v>0</v>
      </c>
      <c r="AA715" s="162">
        <v>0</v>
      </c>
      <c r="AB715" s="162">
        <v>0</v>
      </c>
      <c r="AC715" s="169">
        <v>0</v>
      </c>
      <c r="AD715" s="169">
        <v>0</v>
      </c>
      <c r="AE715" s="169">
        <v>0</v>
      </c>
      <c r="AF715" s="162">
        <v>0</v>
      </c>
      <c r="AG715" s="162">
        <v>0</v>
      </c>
      <c r="AH715" s="169">
        <v>0</v>
      </c>
      <c r="AI715" s="169">
        <v>0</v>
      </c>
      <c r="AJ715" s="169">
        <v>0</v>
      </c>
      <c r="AK715" s="169">
        <v>0</v>
      </c>
      <c r="AL715" s="162">
        <v>0</v>
      </c>
      <c r="AM715" s="162">
        <v>0</v>
      </c>
      <c r="AN715" s="162">
        <v>0</v>
      </c>
      <c r="AO715" s="224">
        <v>0</v>
      </c>
      <c r="AP715" s="169">
        <v>0</v>
      </c>
      <c r="AQ715" s="169">
        <v>0</v>
      </c>
      <c r="AR715" s="169">
        <v>0</v>
      </c>
      <c r="AS715" s="162">
        <v>0</v>
      </c>
      <c r="AT715" s="162">
        <v>0</v>
      </c>
      <c r="AU715" s="162">
        <v>0</v>
      </c>
      <c r="AV715" s="169">
        <v>0</v>
      </c>
      <c r="AW715" s="169">
        <v>0</v>
      </c>
      <c r="AX715" s="169">
        <v>0</v>
      </c>
      <c r="AY715" s="169">
        <v>0</v>
      </c>
      <c r="AZ715" s="162">
        <v>0</v>
      </c>
      <c r="BA715" s="162">
        <v>0</v>
      </c>
      <c r="BB715" s="162">
        <v>0</v>
      </c>
      <c r="BC715" s="169">
        <v>0</v>
      </c>
      <c r="BD715" s="169">
        <v>0</v>
      </c>
      <c r="BE715" s="169">
        <v>0</v>
      </c>
      <c r="BF715" s="169">
        <v>0</v>
      </c>
      <c r="BG715" s="162">
        <v>0</v>
      </c>
      <c r="BH715" s="169">
        <v>0</v>
      </c>
      <c r="BI715" s="169">
        <v>0</v>
      </c>
      <c r="BJ715" s="169">
        <v>1328</v>
      </c>
      <c r="BK715" s="162">
        <v>0</v>
      </c>
      <c r="BL715" s="169">
        <v>0</v>
      </c>
      <c r="BM715" s="169">
        <v>1328</v>
      </c>
      <c r="BN715" s="169">
        <v>1294</v>
      </c>
      <c r="BO715" s="169">
        <v>1294</v>
      </c>
      <c r="BP715" s="169">
        <v>1290</v>
      </c>
      <c r="BQ715" s="162">
        <v>0</v>
      </c>
      <c r="BR715" s="169">
        <v>0</v>
      </c>
      <c r="BS715" s="169">
        <v>1268</v>
      </c>
      <c r="BT715" s="169">
        <v>1268</v>
      </c>
      <c r="BU715" s="161" t="s">
        <v>518</v>
      </c>
      <c r="BV715" s="161" t="s">
        <v>2174</v>
      </c>
      <c r="BW715" s="161" t="s">
        <v>1189</v>
      </c>
      <c r="BX715" s="161" t="s">
        <v>1269</v>
      </c>
      <c r="BY715" s="161" t="s">
        <v>2384</v>
      </c>
      <c r="BZ715" s="161" t="s">
        <v>1269</v>
      </c>
      <c r="CB715" s="161" t="s">
        <v>1269</v>
      </c>
      <c r="CF715" s="161" t="s">
        <v>2383</v>
      </c>
      <c r="CG715" s="161" t="s">
        <v>2385</v>
      </c>
      <c r="CK715" s="161" t="s">
        <v>2386</v>
      </c>
      <c r="CL715" s="161" t="s">
        <v>2387</v>
      </c>
    </row>
    <row r="716" spans="1:90" x14ac:dyDescent="0.25">
      <c r="A716" s="161">
        <v>4638</v>
      </c>
      <c r="B716" s="201" t="s">
        <v>2398</v>
      </c>
      <c r="C716" s="161" t="s">
        <v>2398</v>
      </c>
      <c r="D716" s="201" t="s">
        <v>2169</v>
      </c>
      <c r="E716" s="201" t="s">
        <v>2170</v>
      </c>
      <c r="F716" s="161" t="s">
        <v>2398</v>
      </c>
      <c r="G716" s="161" t="s">
        <v>2399</v>
      </c>
      <c r="H716" s="161" t="s">
        <v>3036</v>
      </c>
      <c r="I716" s="161" t="s">
        <v>2382</v>
      </c>
      <c r="J716" s="161" t="s">
        <v>2383</v>
      </c>
      <c r="O716" s="161" t="s">
        <v>2255</v>
      </c>
      <c r="P716" s="169">
        <v>0</v>
      </c>
      <c r="Q716" s="190">
        <v>0</v>
      </c>
      <c r="R716" s="162">
        <v>0</v>
      </c>
      <c r="S716" s="190">
        <v>0</v>
      </c>
      <c r="T716" s="190">
        <v>0</v>
      </c>
      <c r="U716" s="190">
        <v>0</v>
      </c>
      <c r="V716" s="162">
        <v>0</v>
      </c>
      <c r="W716" s="162">
        <v>0</v>
      </c>
      <c r="X716" s="190">
        <v>0</v>
      </c>
      <c r="Y716" s="190">
        <v>0</v>
      </c>
      <c r="Z716" s="190">
        <v>0</v>
      </c>
      <c r="AA716" s="162">
        <v>0</v>
      </c>
      <c r="AB716" s="162">
        <v>0</v>
      </c>
      <c r="AC716" s="169">
        <v>0</v>
      </c>
      <c r="AD716" s="169">
        <v>0</v>
      </c>
      <c r="AE716" s="169">
        <v>0</v>
      </c>
      <c r="AF716" s="162">
        <v>0</v>
      </c>
      <c r="AG716" s="162">
        <v>0</v>
      </c>
      <c r="AH716" s="169">
        <v>0</v>
      </c>
      <c r="AI716" s="169">
        <v>0</v>
      </c>
      <c r="AJ716" s="169">
        <v>0</v>
      </c>
      <c r="AK716" s="169">
        <v>0</v>
      </c>
      <c r="AL716" s="162">
        <v>0</v>
      </c>
      <c r="AM716" s="162">
        <v>0</v>
      </c>
      <c r="AN716" s="162">
        <v>0</v>
      </c>
      <c r="AO716" s="224">
        <v>0</v>
      </c>
      <c r="AP716" s="169">
        <v>0</v>
      </c>
      <c r="AQ716" s="169">
        <v>0</v>
      </c>
      <c r="AR716" s="169">
        <v>0</v>
      </c>
      <c r="AS716" s="162">
        <v>0</v>
      </c>
      <c r="AT716" s="162">
        <v>0</v>
      </c>
      <c r="AU716" s="162">
        <v>0</v>
      </c>
      <c r="AV716" s="169">
        <v>0</v>
      </c>
      <c r="AW716" s="169">
        <v>0</v>
      </c>
      <c r="AX716" s="169">
        <v>0</v>
      </c>
      <c r="AY716" s="169">
        <v>0</v>
      </c>
      <c r="AZ716" s="162">
        <v>0</v>
      </c>
      <c r="BA716" s="162">
        <v>0</v>
      </c>
      <c r="BB716" s="162">
        <v>0</v>
      </c>
      <c r="BC716" s="169">
        <v>0</v>
      </c>
      <c r="BD716" s="169">
        <v>0</v>
      </c>
      <c r="BE716" s="169">
        <v>0</v>
      </c>
      <c r="BF716" s="169">
        <v>0</v>
      </c>
      <c r="BG716" s="162">
        <v>0</v>
      </c>
      <c r="BH716" s="169">
        <v>0</v>
      </c>
      <c r="BI716" s="169">
        <v>0</v>
      </c>
      <c r="BJ716" s="169">
        <v>4101</v>
      </c>
      <c r="BK716" s="162">
        <v>0</v>
      </c>
      <c r="BL716" s="169">
        <v>0</v>
      </c>
      <c r="BM716" s="169">
        <v>4101</v>
      </c>
      <c r="BN716" s="169">
        <v>4049</v>
      </c>
      <c r="BO716" s="169">
        <v>4049</v>
      </c>
      <c r="BP716" s="169">
        <v>3965</v>
      </c>
      <c r="BQ716" s="162">
        <v>0</v>
      </c>
      <c r="BR716" s="169">
        <v>0</v>
      </c>
      <c r="BS716" s="169">
        <v>3949</v>
      </c>
      <c r="BT716" s="169">
        <v>3879</v>
      </c>
      <c r="BU716" s="161" t="s">
        <v>518</v>
      </c>
      <c r="BV716" s="161" t="s">
        <v>2174</v>
      </c>
      <c r="BW716" s="161" t="s">
        <v>1189</v>
      </c>
      <c r="BX716" s="161" t="s">
        <v>1269</v>
      </c>
      <c r="BY716" s="161" t="s">
        <v>2384</v>
      </c>
      <c r="BZ716" s="161" t="s">
        <v>1269</v>
      </c>
      <c r="CB716" s="161" t="s">
        <v>1269</v>
      </c>
      <c r="CF716" s="161" t="s">
        <v>2383</v>
      </c>
      <c r="CG716" s="161" t="s">
        <v>2385</v>
      </c>
      <c r="CK716" s="161" t="s">
        <v>2386</v>
      </c>
      <c r="CL716" s="161" t="s">
        <v>2387</v>
      </c>
    </row>
    <row r="717" spans="1:90" x14ac:dyDescent="0.25">
      <c r="A717" s="161">
        <v>4639</v>
      </c>
      <c r="B717" s="201" t="s">
        <v>2401</v>
      </c>
      <c r="C717" s="161" t="s">
        <v>2401</v>
      </c>
      <c r="D717" s="201" t="s">
        <v>2169</v>
      </c>
      <c r="E717" s="201" t="s">
        <v>2170</v>
      </c>
      <c r="F717" s="161" t="s">
        <v>2401</v>
      </c>
      <c r="G717" s="161" t="s">
        <v>2402</v>
      </c>
      <c r="H717" s="161" t="s">
        <v>3036</v>
      </c>
      <c r="I717" s="161" t="s">
        <v>2403</v>
      </c>
      <c r="J717" s="161" t="s">
        <v>2404</v>
      </c>
      <c r="O717" s="161" t="s">
        <v>2255</v>
      </c>
      <c r="P717" s="169">
        <v>0</v>
      </c>
      <c r="Q717" s="190">
        <v>0</v>
      </c>
      <c r="R717" s="162">
        <v>0</v>
      </c>
      <c r="S717" s="190">
        <v>0</v>
      </c>
      <c r="T717" s="190">
        <v>0</v>
      </c>
      <c r="U717" s="190">
        <v>0</v>
      </c>
      <c r="V717" s="162">
        <v>0</v>
      </c>
      <c r="W717" s="162">
        <v>0</v>
      </c>
      <c r="X717" s="190">
        <v>0</v>
      </c>
      <c r="Y717" s="190">
        <v>0</v>
      </c>
      <c r="Z717" s="190">
        <v>0</v>
      </c>
      <c r="AA717" s="162">
        <v>0</v>
      </c>
      <c r="AB717" s="162">
        <v>0</v>
      </c>
      <c r="AC717" s="169">
        <v>0</v>
      </c>
      <c r="AD717" s="169">
        <v>0</v>
      </c>
      <c r="AE717" s="169">
        <v>0</v>
      </c>
      <c r="AF717" s="162">
        <v>0</v>
      </c>
      <c r="AG717" s="162">
        <v>0</v>
      </c>
      <c r="AH717" s="169">
        <v>0</v>
      </c>
      <c r="AI717" s="169">
        <v>0</v>
      </c>
      <c r="AJ717" s="169">
        <v>0</v>
      </c>
      <c r="AK717" s="169">
        <v>0</v>
      </c>
      <c r="AL717" s="162">
        <v>0</v>
      </c>
      <c r="AM717" s="162">
        <v>0</v>
      </c>
      <c r="AN717" s="162">
        <v>0</v>
      </c>
      <c r="AO717" s="224">
        <v>0</v>
      </c>
      <c r="AP717" s="169">
        <v>0</v>
      </c>
      <c r="AQ717" s="169">
        <v>0</v>
      </c>
      <c r="AR717" s="169">
        <v>0</v>
      </c>
      <c r="AS717" s="162">
        <v>0</v>
      </c>
      <c r="AT717" s="162">
        <v>0</v>
      </c>
      <c r="AU717" s="162">
        <v>0</v>
      </c>
      <c r="AV717" s="169">
        <v>0</v>
      </c>
      <c r="AW717" s="169">
        <v>0</v>
      </c>
      <c r="AX717" s="169">
        <v>0</v>
      </c>
      <c r="AY717" s="169">
        <v>0</v>
      </c>
      <c r="AZ717" s="162">
        <v>0</v>
      </c>
      <c r="BA717" s="162">
        <v>0</v>
      </c>
      <c r="BB717" s="162">
        <v>0</v>
      </c>
      <c r="BC717" s="169">
        <v>0</v>
      </c>
      <c r="BD717" s="169">
        <v>0</v>
      </c>
      <c r="BE717" s="169">
        <v>0</v>
      </c>
      <c r="BF717" s="169">
        <v>0</v>
      </c>
      <c r="BG717" s="162">
        <v>0</v>
      </c>
      <c r="BH717" s="169">
        <v>0</v>
      </c>
      <c r="BI717" s="169">
        <v>0</v>
      </c>
      <c r="BJ717" s="169">
        <v>2635</v>
      </c>
      <c r="BK717" s="162">
        <v>0</v>
      </c>
      <c r="BL717" s="169">
        <v>0</v>
      </c>
      <c r="BM717" s="169">
        <v>2635</v>
      </c>
      <c r="BN717" s="169">
        <v>2611</v>
      </c>
      <c r="BO717" s="169">
        <v>2611</v>
      </c>
      <c r="BP717" s="169">
        <v>2560</v>
      </c>
      <c r="BQ717" s="162">
        <v>0</v>
      </c>
      <c r="BR717" s="169">
        <v>0</v>
      </c>
      <c r="BS717" s="169">
        <v>2561</v>
      </c>
      <c r="BT717" s="169">
        <v>2551</v>
      </c>
      <c r="BU717" s="161" t="s">
        <v>518</v>
      </c>
      <c r="BV717" s="161" t="s">
        <v>2174</v>
      </c>
      <c r="BW717" s="161" t="s">
        <v>1189</v>
      </c>
      <c r="BX717" s="161" t="s">
        <v>1269</v>
      </c>
      <c r="BY717" s="161" t="s">
        <v>2384</v>
      </c>
      <c r="BZ717" s="161" t="s">
        <v>1269</v>
      </c>
      <c r="CB717" s="161" t="s">
        <v>1269</v>
      </c>
      <c r="CF717" s="161" t="s">
        <v>2404</v>
      </c>
      <c r="CG717" s="161" t="s">
        <v>2405</v>
      </c>
      <c r="CK717" s="161" t="s">
        <v>2386</v>
      </c>
      <c r="CL717" s="161" t="s">
        <v>2387</v>
      </c>
    </row>
    <row r="718" spans="1:90" x14ac:dyDescent="0.25">
      <c r="A718" s="161">
        <v>4640</v>
      </c>
      <c r="B718" s="201" t="s">
        <v>2407</v>
      </c>
      <c r="C718" s="161" t="s">
        <v>2407</v>
      </c>
      <c r="D718" s="201" t="s">
        <v>2169</v>
      </c>
      <c r="E718" s="201" t="s">
        <v>2170</v>
      </c>
      <c r="F718" s="161" t="s">
        <v>2407</v>
      </c>
      <c r="G718" s="161" t="s">
        <v>2408</v>
      </c>
      <c r="H718" s="161" t="s">
        <v>3036</v>
      </c>
      <c r="I718" s="161" t="s">
        <v>2382</v>
      </c>
      <c r="J718" s="161" t="s">
        <v>2383</v>
      </c>
      <c r="O718" s="161" t="s">
        <v>2255</v>
      </c>
      <c r="P718" s="169">
        <v>0</v>
      </c>
      <c r="Q718" s="190">
        <v>0</v>
      </c>
      <c r="R718" s="162">
        <v>0</v>
      </c>
      <c r="S718" s="190">
        <v>0</v>
      </c>
      <c r="T718" s="190">
        <v>0</v>
      </c>
      <c r="U718" s="190">
        <v>0</v>
      </c>
      <c r="V718" s="162">
        <v>0</v>
      </c>
      <c r="W718" s="162">
        <v>0</v>
      </c>
      <c r="X718" s="190">
        <v>0</v>
      </c>
      <c r="Y718" s="190">
        <v>0</v>
      </c>
      <c r="Z718" s="190">
        <v>0</v>
      </c>
      <c r="AA718" s="162">
        <v>0</v>
      </c>
      <c r="AB718" s="162">
        <v>0</v>
      </c>
      <c r="AC718" s="169">
        <v>0</v>
      </c>
      <c r="AD718" s="169">
        <v>0</v>
      </c>
      <c r="AE718" s="169">
        <v>0</v>
      </c>
      <c r="AF718" s="162">
        <v>0</v>
      </c>
      <c r="AG718" s="162">
        <v>0</v>
      </c>
      <c r="AH718" s="169">
        <v>0</v>
      </c>
      <c r="AI718" s="169">
        <v>0</v>
      </c>
      <c r="AJ718" s="169">
        <v>0</v>
      </c>
      <c r="AK718" s="169">
        <v>0</v>
      </c>
      <c r="AL718" s="162">
        <v>0</v>
      </c>
      <c r="AM718" s="162">
        <v>0</v>
      </c>
      <c r="AN718" s="162">
        <v>0</v>
      </c>
      <c r="AO718" s="224">
        <v>0</v>
      </c>
      <c r="AP718" s="169">
        <v>0</v>
      </c>
      <c r="AQ718" s="169">
        <v>0</v>
      </c>
      <c r="AR718" s="169">
        <v>0</v>
      </c>
      <c r="AS718" s="162">
        <v>0</v>
      </c>
      <c r="AT718" s="162">
        <v>0</v>
      </c>
      <c r="AU718" s="162">
        <v>0</v>
      </c>
      <c r="AV718" s="169">
        <v>0</v>
      </c>
      <c r="AW718" s="169">
        <v>0</v>
      </c>
      <c r="AX718" s="169">
        <v>0</v>
      </c>
      <c r="AY718" s="169">
        <v>0</v>
      </c>
      <c r="AZ718" s="162">
        <v>0</v>
      </c>
      <c r="BA718" s="162">
        <v>0</v>
      </c>
      <c r="BB718" s="162">
        <v>0</v>
      </c>
      <c r="BC718" s="169">
        <v>0</v>
      </c>
      <c r="BD718" s="169">
        <v>0</v>
      </c>
      <c r="BE718" s="169">
        <v>0</v>
      </c>
      <c r="BF718" s="169">
        <v>0</v>
      </c>
      <c r="BG718" s="162">
        <v>0</v>
      </c>
      <c r="BH718" s="169">
        <v>0</v>
      </c>
      <c r="BI718" s="169">
        <v>0</v>
      </c>
      <c r="BJ718" s="169">
        <v>11847</v>
      </c>
      <c r="BK718" s="162">
        <v>0</v>
      </c>
      <c r="BL718" s="169">
        <v>0</v>
      </c>
      <c r="BM718" s="169">
        <v>11847</v>
      </c>
      <c r="BN718" s="169">
        <v>11938</v>
      </c>
      <c r="BO718" s="169">
        <v>11938</v>
      </c>
      <c r="BP718" s="169">
        <v>12097</v>
      </c>
      <c r="BQ718" s="162">
        <v>0</v>
      </c>
      <c r="BR718" s="169">
        <v>0</v>
      </c>
      <c r="BS718" s="169">
        <v>12198</v>
      </c>
      <c r="BT718" s="169">
        <v>12319</v>
      </c>
      <c r="BU718" s="161" t="s">
        <v>518</v>
      </c>
      <c r="BV718" s="161" t="s">
        <v>2174</v>
      </c>
      <c r="BW718" s="161" t="s">
        <v>1189</v>
      </c>
      <c r="BX718" s="161" t="s">
        <v>1269</v>
      </c>
      <c r="BY718" s="161" t="s">
        <v>2384</v>
      </c>
      <c r="BZ718" s="161" t="s">
        <v>1269</v>
      </c>
      <c r="CB718" s="161" t="s">
        <v>1269</v>
      </c>
      <c r="CF718" s="161" t="s">
        <v>2383</v>
      </c>
      <c r="CG718" s="161" t="s">
        <v>2385</v>
      </c>
      <c r="CK718" s="161" t="s">
        <v>2386</v>
      </c>
      <c r="CL718" s="161" t="s">
        <v>2387</v>
      </c>
    </row>
    <row r="719" spans="1:90" x14ac:dyDescent="0.25">
      <c r="A719" s="161">
        <v>4641</v>
      </c>
      <c r="B719" s="201" t="s">
        <v>2413</v>
      </c>
      <c r="C719" s="161" t="s">
        <v>2413</v>
      </c>
      <c r="D719" s="201" t="s">
        <v>2169</v>
      </c>
      <c r="E719" s="201" t="s">
        <v>2170</v>
      </c>
      <c r="F719" s="161" t="s">
        <v>2413</v>
      </c>
      <c r="G719" s="161" t="s">
        <v>2414</v>
      </c>
      <c r="H719" s="161" t="s">
        <v>3036</v>
      </c>
      <c r="I719" s="161" t="s">
        <v>2403</v>
      </c>
      <c r="J719" s="161" t="s">
        <v>2404</v>
      </c>
      <c r="O719" s="161" t="s">
        <v>2255</v>
      </c>
      <c r="P719" s="169">
        <v>0</v>
      </c>
      <c r="Q719" s="190">
        <v>0</v>
      </c>
      <c r="R719" s="162">
        <v>0</v>
      </c>
      <c r="S719" s="190">
        <v>0</v>
      </c>
      <c r="T719" s="190">
        <v>0</v>
      </c>
      <c r="U719" s="190">
        <v>0</v>
      </c>
      <c r="V719" s="162">
        <v>0</v>
      </c>
      <c r="W719" s="162">
        <v>0</v>
      </c>
      <c r="X719" s="190">
        <v>0</v>
      </c>
      <c r="Y719" s="190">
        <v>0</v>
      </c>
      <c r="Z719" s="190">
        <v>0</v>
      </c>
      <c r="AA719" s="162">
        <v>0</v>
      </c>
      <c r="AB719" s="162">
        <v>0</v>
      </c>
      <c r="AC719" s="169">
        <v>0</v>
      </c>
      <c r="AD719" s="169">
        <v>0</v>
      </c>
      <c r="AE719" s="169">
        <v>0</v>
      </c>
      <c r="AF719" s="162">
        <v>0</v>
      </c>
      <c r="AG719" s="162">
        <v>0</v>
      </c>
      <c r="AH719" s="169">
        <v>0</v>
      </c>
      <c r="AI719" s="169">
        <v>0</v>
      </c>
      <c r="AJ719" s="169">
        <v>0</v>
      </c>
      <c r="AK719" s="169">
        <v>0</v>
      </c>
      <c r="AL719" s="162">
        <v>0</v>
      </c>
      <c r="AM719" s="162">
        <v>0</v>
      </c>
      <c r="AN719" s="162">
        <v>0</v>
      </c>
      <c r="AO719" s="224">
        <v>0</v>
      </c>
      <c r="AP719" s="169">
        <v>0</v>
      </c>
      <c r="AQ719" s="169">
        <v>0</v>
      </c>
      <c r="AR719" s="169">
        <v>0</v>
      </c>
      <c r="AS719" s="162">
        <v>0</v>
      </c>
      <c r="AT719" s="162">
        <v>0</v>
      </c>
      <c r="AU719" s="162">
        <v>0</v>
      </c>
      <c r="AV719" s="169">
        <v>0</v>
      </c>
      <c r="AW719" s="169">
        <v>0</v>
      </c>
      <c r="AX719" s="169">
        <v>0</v>
      </c>
      <c r="AY719" s="169">
        <v>0</v>
      </c>
      <c r="AZ719" s="162">
        <v>0</v>
      </c>
      <c r="BA719" s="162">
        <v>0</v>
      </c>
      <c r="BB719" s="162">
        <v>0</v>
      </c>
      <c r="BC719" s="169">
        <v>0</v>
      </c>
      <c r="BD719" s="169">
        <v>0</v>
      </c>
      <c r="BE719" s="169">
        <v>0</v>
      </c>
      <c r="BF719" s="169">
        <v>0</v>
      </c>
      <c r="BG719" s="162">
        <v>0</v>
      </c>
      <c r="BH719" s="169">
        <v>0</v>
      </c>
      <c r="BI719" s="169">
        <v>0</v>
      </c>
      <c r="BJ719" s="169">
        <v>1781</v>
      </c>
      <c r="BK719" s="162">
        <v>0</v>
      </c>
      <c r="BL719" s="169">
        <v>0</v>
      </c>
      <c r="BM719" s="169">
        <v>1781</v>
      </c>
      <c r="BN719" s="169">
        <v>1777</v>
      </c>
      <c r="BO719" s="169">
        <v>1777</v>
      </c>
      <c r="BP719" s="169">
        <v>1766</v>
      </c>
      <c r="BQ719" s="162">
        <v>0</v>
      </c>
      <c r="BR719" s="169">
        <v>0</v>
      </c>
      <c r="BS719" s="169">
        <v>1775</v>
      </c>
      <c r="BT719" s="169">
        <v>1800</v>
      </c>
      <c r="BU719" s="161" t="s">
        <v>518</v>
      </c>
      <c r="BV719" s="161" t="s">
        <v>2174</v>
      </c>
      <c r="BX719" s="161" t="s">
        <v>1269</v>
      </c>
      <c r="BY719" s="161" t="s">
        <v>2384</v>
      </c>
      <c r="BZ719" s="161" t="s">
        <v>1269</v>
      </c>
      <c r="CB719" s="161" t="s">
        <v>1269</v>
      </c>
      <c r="CF719" s="161" t="s">
        <v>2404</v>
      </c>
      <c r="CG719" s="161" t="s">
        <v>2405</v>
      </c>
      <c r="CK719" s="161" t="s">
        <v>2386</v>
      </c>
      <c r="CL719" s="161" t="s">
        <v>2387</v>
      </c>
    </row>
    <row r="720" spans="1:90" x14ac:dyDescent="0.25">
      <c r="A720" s="161">
        <v>4642</v>
      </c>
      <c r="B720" s="201" t="s">
        <v>2416</v>
      </c>
      <c r="C720" s="161" t="s">
        <v>2416</v>
      </c>
      <c r="D720" s="201" t="s">
        <v>2169</v>
      </c>
      <c r="E720" s="201" t="s">
        <v>2170</v>
      </c>
      <c r="F720" s="161" t="s">
        <v>2416</v>
      </c>
      <c r="G720" s="161" t="s">
        <v>2417</v>
      </c>
      <c r="H720" s="161" t="s">
        <v>3036</v>
      </c>
      <c r="I720" s="161" t="s">
        <v>2403</v>
      </c>
      <c r="J720" s="161" t="s">
        <v>2404</v>
      </c>
      <c r="O720" s="161" t="s">
        <v>2255</v>
      </c>
      <c r="P720" s="169">
        <v>0</v>
      </c>
      <c r="Q720" s="190">
        <v>0</v>
      </c>
      <c r="R720" s="162">
        <v>0</v>
      </c>
      <c r="S720" s="190">
        <v>0</v>
      </c>
      <c r="T720" s="190">
        <v>0</v>
      </c>
      <c r="U720" s="190">
        <v>0</v>
      </c>
      <c r="V720" s="162">
        <v>0</v>
      </c>
      <c r="W720" s="162">
        <v>0</v>
      </c>
      <c r="X720" s="190">
        <v>0</v>
      </c>
      <c r="Y720" s="190">
        <v>0</v>
      </c>
      <c r="Z720" s="190">
        <v>0</v>
      </c>
      <c r="AA720" s="162">
        <v>0</v>
      </c>
      <c r="AB720" s="162">
        <v>0</v>
      </c>
      <c r="AC720" s="169">
        <v>0</v>
      </c>
      <c r="AD720" s="169">
        <v>0</v>
      </c>
      <c r="AE720" s="169">
        <v>0</v>
      </c>
      <c r="AF720" s="162">
        <v>0</v>
      </c>
      <c r="AG720" s="162">
        <v>0</v>
      </c>
      <c r="AH720" s="169">
        <v>0</v>
      </c>
      <c r="AI720" s="169">
        <v>0</v>
      </c>
      <c r="AJ720" s="169">
        <v>0</v>
      </c>
      <c r="AK720" s="169">
        <v>0</v>
      </c>
      <c r="AL720" s="162">
        <v>0</v>
      </c>
      <c r="AM720" s="162">
        <v>0</v>
      </c>
      <c r="AN720" s="162">
        <v>0</v>
      </c>
      <c r="AO720" s="224">
        <v>0</v>
      </c>
      <c r="AP720" s="169">
        <v>0</v>
      </c>
      <c r="AQ720" s="169">
        <v>0</v>
      </c>
      <c r="AR720" s="169">
        <v>0</v>
      </c>
      <c r="AS720" s="162">
        <v>0</v>
      </c>
      <c r="AT720" s="162">
        <v>0</v>
      </c>
      <c r="AU720" s="162">
        <v>0</v>
      </c>
      <c r="AV720" s="169">
        <v>0</v>
      </c>
      <c r="AW720" s="169">
        <v>0</v>
      </c>
      <c r="AX720" s="169">
        <v>0</v>
      </c>
      <c r="AY720" s="169">
        <v>0</v>
      </c>
      <c r="AZ720" s="162">
        <v>0</v>
      </c>
      <c r="BA720" s="162">
        <v>0</v>
      </c>
      <c r="BB720" s="162">
        <v>0</v>
      </c>
      <c r="BC720" s="169">
        <v>0</v>
      </c>
      <c r="BD720" s="169">
        <v>0</v>
      </c>
      <c r="BE720" s="169">
        <v>0</v>
      </c>
      <c r="BF720" s="169">
        <v>0</v>
      </c>
      <c r="BG720" s="162">
        <v>0</v>
      </c>
      <c r="BH720" s="169">
        <v>0</v>
      </c>
      <c r="BI720" s="169">
        <v>0</v>
      </c>
      <c r="BJ720" s="169">
        <v>2126</v>
      </c>
      <c r="BK720" s="162">
        <v>0</v>
      </c>
      <c r="BL720" s="169">
        <v>0</v>
      </c>
      <c r="BM720" s="169">
        <v>2126</v>
      </c>
      <c r="BN720" s="169">
        <v>2129</v>
      </c>
      <c r="BO720" s="169">
        <v>2129</v>
      </c>
      <c r="BP720" s="169">
        <v>2117</v>
      </c>
      <c r="BQ720" s="162">
        <v>0</v>
      </c>
      <c r="BR720" s="169">
        <v>0</v>
      </c>
      <c r="BS720" s="169">
        <v>2129</v>
      </c>
      <c r="BT720" s="169">
        <v>2160</v>
      </c>
      <c r="BU720" s="161" t="s">
        <v>518</v>
      </c>
      <c r="BV720" s="161" t="s">
        <v>2174</v>
      </c>
      <c r="BW720" s="161" t="s">
        <v>1189</v>
      </c>
      <c r="BX720" s="161" t="s">
        <v>1269</v>
      </c>
      <c r="BY720" s="161" t="s">
        <v>2384</v>
      </c>
      <c r="BZ720" s="161" t="s">
        <v>1269</v>
      </c>
      <c r="CB720" s="161" t="s">
        <v>1269</v>
      </c>
      <c r="CF720" s="161" t="s">
        <v>2404</v>
      </c>
      <c r="CG720" s="161" t="s">
        <v>2405</v>
      </c>
      <c r="CK720" s="161" t="s">
        <v>2386</v>
      </c>
      <c r="CL720" s="161" t="s">
        <v>2387</v>
      </c>
    </row>
    <row r="721" spans="1:90" x14ac:dyDescent="0.25">
      <c r="A721" s="161">
        <v>4643</v>
      </c>
      <c r="B721" s="201" t="s">
        <v>2419</v>
      </c>
      <c r="C721" s="161" t="s">
        <v>2419</v>
      </c>
      <c r="D721" s="201" t="s">
        <v>2169</v>
      </c>
      <c r="E721" s="201" t="s">
        <v>2170</v>
      </c>
      <c r="F721" s="161" t="s">
        <v>2419</v>
      </c>
      <c r="G721" s="161" t="s">
        <v>2420</v>
      </c>
      <c r="H721" s="161" t="s">
        <v>3036</v>
      </c>
      <c r="I721" s="161" t="s">
        <v>2403</v>
      </c>
      <c r="J721" s="161" t="s">
        <v>2404</v>
      </c>
      <c r="O721" s="161" t="s">
        <v>2255</v>
      </c>
      <c r="P721" s="169">
        <v>0</v>
      </c>
      <c r="Q721" s="190">
        <v>0</v>
      </c>
      <c r="R721" s="162">
        <v>0</v>
      </c>
      <c r="S721" s="190">
        <v>0</v>
      </c>
      <c r="T721" s="190">
        <v>0</v>
      </c>
      <c r="U721" s="190">
        <v>0</v>
      </c>
      <c r="V721" s="162">
        <v>0</v>
      </c>
      <c r="W721" s="162">
        <v>0</v>
      </c>
      <c r="X721" s="190">
        <v>0</v>
      </c>
      <c r="Y721" s="190">
        <v>0</v>
      </c>
      <c r="Z721" s="190">
        <v>0</v>
      </c>
      <c r="AA721" s="162">
        <v>0</v>
      </c>
      <c r="AB721" s="162">
        <v>0</v>
      </c>
      <c r="AC721" s="169">
        <v>0</v>
      </c>
      <c r="AD721" s="169">
        <v>0</v>
      </c>
      <c r="AE721" s="169">
        <v>0</v>
      </c>
      <c r="AF721" s="162">
        <v>0</v>
      </c>
      <c r="AG721" s="162">
        <v>0</v>
      </c>
      <c r="AH721" s="169">
        <v>0</v>
      </c>
      <c r="AI721" s="169">
        <v>0</v>
      </c>
      <c r="AJ721" s="169">
        <v>0</v>
      </c>
      <c r="AK721" s="169">
        <v>0</v>
      </c>
      <c r="AL721" s="162">
        <v>0</v>
      </c>
      <c r="AM721" s="162">
        <v>0</v>
      </c>
      <c r="AN721" s="162">
        <v>0</v>
      </c>
      <c r="AO721" s="224">
        <v>0</v>
      </c>
      <c r="AP721" s="169">
        <v>0</v>
      </c>
      <c r="AQ721" s="169">
        <v>0</v>
      </c>
      <c r="AR721" s="169">
        <v>0</v>
      </c>
      <c r="AS721" s="162">
        <v>0</v>
      </c>
      <c r="AT721" s="162">
        <v>0</v>
      </c>
      <c r="AU721" s="162">
        <v>0</v>
      </c>
      <c r="AV721" s="169">
        <v>0</v>
      </c>
      <c r="AW721" s="169">
        <v>0</v>
      </c>
      <c r="AX721" s="169">
        <v>0</v>
      </c>
      <c r="AY721" s="169">
        <v>0</v>
      </c>
      <c r="AZ721" s="162">
        <v>0</v>
      </c>
      <c r="BA721" s="162">
        <v>0</v>
      </c>
      <c r="BB721" s="162">
        <v>0</v>
      </c>
      <c r="BC721" s="169">
        <v>0</v>
      </c>
      <c r="BD721" s="169">
        <v>0</v>
      </c>
      <c r="BE721" s="169">
        <v>0</v>
      </c>
      <c r="BF721" s="169">
        <v>0</v>
      </c>
      <c r="BG721" s="162">
        <v>0</v>
      </c>
      <c r="BH721" s="169">
        <v>0</v>
      </c>
      <c r="BI721" s="169">
        <v>0</v>
      </c>
      <c r="BJ721" s="169">
        <v>5193</v>
      </c>
      <c r="BK721" s="162">
        <v>0</v>
      </c>
      <c r="BL721" s="169">
        <v>0</v>
      </c>
      <c r="BM721" s="169">
        <v>5193</v>
      </c>
      <c r="BN721" s="169">
        <v>5170</v>
      </c>
      <c r="BO721" s="169">
        <v>5170</v>
      </c>
      <c r="BP721" s="169">
        <v>5204</v>
      </c>
      <c r="BQ721" s="162">
        <v>0</v>
      </c>
      <c r="BR721" s="169">
        <v>0</v>
      </c>
      <c r="BS721" s="169">
        <v>5172</v>
      </c>
      <c r="BT721" s="169">
        <v>5239</v>
      </c>
      <c r="BU721" s="161" t="s">
        <v>518</v>
      </c>
      <c r="BV721" s="161" t="s">
        <v>2174</v>
      </c>
      <c r="BW721" s="161" t="s">
        <v>1189</v>
      </c>
      <c r="BX721" s="161" t="s">
        <v>1269</v>
      </c>
      <c r="BY721" s="161" t="s">
        <v>2384</v>
      </c>
      <c r="BZ721" s="161" t="s">
        <v>1269</v>
      </c>
      <c r="CB721" s="161" t="s">
        <v>1269</v>
      </c>
      <c r="CF721" s="161" t="s">
        <v>2404</v>
      </c>
      <c r="CG721" s="161" t="s">
        <v>2405</v>
      </c>
      <c r="CK721" s="161" t="s">
        <v>2386</v>
      </c>
      <c r="CL721" s="161" t="s">
        <v>2387</v>
      </c>
    </row>
    <row r="722" spans="1:90" x14ac:dyDescent="0.25">
      <c r="A722" s="161">
        <v>4644</v>
      </c>
      <c r="B722" s="201" t="s">
        <v>2422</v>
      </c>
      <c r="C722" s="161" t="s">
        <v>2422</v>
      </c>
      <c r="D722" s="201" t="s">
        <v>2169</v>
      </c>
      <c r="E722" s="201" t="s">
        <v>2170</v>
      </c>
      <c r="F722" s="161" t="s">
        <v>2422</v>
      </c>
      <c r="G722" s="161" t="s">
        <v>2423</v>
      </c>
      <c r="H722" s="161" t="s">
        <v>3036</v>
      </c>
      <c r="I722" s="161" t="s">
        <v>2382</v>
      </c>
      <c r="J722" s="161" t="s">
        <v>2383</v>
      </c>
      <c r="O722" s="161" t="s">
        <v>2255</v>
      </c>
      <c r="P722" s="169">
        <v>0</v>
      </c>
      <c r="Q722" s="190">
        <v>0</v>
      </c>
      <c r="R722" s="162">
        <v>0</v>
      </c>
      <c r="S722" s="190">
        <v>0</v>
      </c>
      <c r="T722" s="190">
        <v>0</v>
      </c>
      <c r="U722" s="190">
        <v>0</v>
      </c>
      <c r="V722" s="162">
        <v>0</v>
      </c>
      <c r="W722" s="162">
        <v>0</v>
      </c>
      <c r="X722" s="190">
        <v>0</v>
      </c>
      <c r="Y722" s="190">
        <v>0</v>
      </c>
      <c r="Z722" s="190">
        <v>0</v>
      </c>
      <c r="AA722" s="162">
        <v>0</v>
      </c>
      <c r="AB722" s="162">
        <v>0</v>
      </c>
      <c r="AC722" s="169">
        <v>0</v>
      </c>
      <c r="AD722" s="169">
        <v>0</v>
      </c>
      <c r="AE722" s="169">
        <v>0</v>
      </c>
      <c r="AF722" s="162">
        <v>0</v>
      </c>
      <c r="AG722" s="162">
        <v>0</v>
      </c>
      <c r="AH722" s="169">
        <v>0</v>
      </c>
      <c r="AI722" s="169">
        <v>0</v>
      </c>
      <c r="AJ722" s="169">
        <v>0</v>
      </c>
      <c r="AK722" s="169">
        <v>0</v>
      </c>
      <c r="AL722" s="162">
        <v>0</v>
      </c>
      <c r="AM722" s="162">
        <v>0</v>
      </c>
      <c r="AN722" s="162">
        <v>0</v>
      </c>
      <c r="AO722" s="224">
        <v>0</v>
      </c>
      <c r="AP722" s="169">
        <v>0</v>
      </c>
      <c r="AQ722" s="169">
        <v>0</v>
      </c>
      <c r="AR722" s="169">
        <v>0</v>
      </c>
      <c r="AS722" s="162">
        <v>0</v>
      </c>
      <c r="AT722" s="162">
        <v>0</v>
      </c>
      <c r="AU722" s="162">
        <v>0</v>
      </c>
      <c r="AV722" s="169">
        <v>0</v>
      </c>
      <c r="AW722" s="169">
        <v>0</v>
      </c>
      <c r="AX722" s="169">
        <v>0</v>
      </c>
      <c r="AY722" s="169">
        <v>0</v>
      </c>
      <c r="AZ722" s="162">
        <v>0</v>
      </c>
      <c r="BA722" s="162">
        <v>0</v>
      </c>
      <c r="BB722" s="162">
        <v>0</v>
      </c>
      <c r="BC722" s="169">
        <v>0</v>
      </c>
      <c r="BD722" s="169">
        <v>0</v>
      </c>
      <c r="BE722" s="169">
        <v>0</v>
      </c>
      <c r="BF722" s="169">
        <v>0</v>
      </c>
      <c r="BG722" s="162">
        <v>0</v>
      </c>
      <c r="BH722" s="169">
        <v>0</v>
      </c>
      <c r="BI722" s="169">
        <v>0</v>
      </c>
      <c r="BJ722" s="169">
        <v>5174</v>
      </c>
      <c r="BK722" s="162">
        <v>0</v>
      </c>
      <c r="BL722" s="169">
        <v>0</v>
      </c>
      <c r="BM722" s="169">
        <v>5174</v>
      </c>
      <c r="BN722" s="169">
        <v>5189</v>
      </c>
      <c r="BO722" s="169">
        <v>5189</v>
      </c>
      <c r="BP722" s="169">
        <v>5246</v>
      </c>
      <c r="BQ722" s="162">
        <v>0</v>
      </c>
      <c r="BR722" s="169">
        <v>0</v>
      </c>
      <c r="BS722" s="169">
        <v>5302</v>
      </c>
      <c r="BT722" s="169">
        <v>5371</v>
      </c>
      <c r="BU722" s="161" t="s">
        <v>518</v>
      </c>
      <c r="BV722" s="161" t="s">
        <v>2174</v>
      </c>
      <c r="BW722" s="161" t="s">
        <v>1189</v>
      </c>
      <c r="BX722" s="161" t="s">
        <v>1269</v>
      </c>
      <c r="BY722" s="161" t="s">
        <v>2384</v>
      </c>
      <c r="BZ722" s="161" t="s">
        <v>1269</v>
      </c>
      <c r="CB722" s="161" t="s">
        <v>1269</v>
      </c>
      <c r="CF722" s="161" t="s">
        <v>2383</v>
      </c>
      <c r="CG722" s="161" t="s">
        <v>2385</v>
      </c>
      <c r="CK722" s="161" t="s">
        <v>2386</v>
      </c>
      <c r="CL722" s="161" t="s">
        <v>2387</v>
      </c>
    </row>
    <row r="723" spans="1:90" x14ac:dyDescent="0.25">
      <c r="A723" s="161">
        <v>4645</v>
      </c>
      <c r="B723" s="201" t="s">
        <v>2425</v>
      </c>
      <c r="C723" s="161" t="s">
        <v>2425</v>
      </c>
      <c r="D723" s="201" t="s">
        <v>2169</v>
      </c>
      <c r="E723" s="201" t="s">
        <v>2170</v>
      </c>
      <c r="F723" s="161" t="s">
        <v>2425</v>
      </c>
      <c r="G723" s="161" t="s">
        <v>2426</v>
      </c>
      <c r="H723" s="161" t="s">
        <v>3036</v>
      </c>
      <c r="I723" s="161" t="s">
        <v>2382</v>
      </c>
      <c r="J723" s="161" t="s">
        <v>2383</v>
      </c>
      <c r="O723" s="161" t="s">
        <v>2255</v>
      </c>
      <c r="P723" s="169">
        <v>0</v>
      </c>
      <c r="Q723" s="190">
        <v>0</v>
      </c>
      <c r="R723" s="162">
        <v>0</v>
      </c>
      <c r="S723" s="190">
        <v>0</v>
      </c>
      <c r="T723" s="190">
        <v>0</v>
      </c>
      <c r="U723" s="190">
        <v>0</v>
      </c>
      <c r="V723" s="162">
        <v>0</v>
      </c>
      <c r="W723" s="162">
        <v>0</v>
      </c>
      <c r="X723" s="190">
        <v>0</v>
      </c>
      <c r="Y723" s="190">
        <v>0</v>
      </c>
      <c r="Z723" s="190">
        <v>0</v>
      </c>
      <c r="AA723" s="162">
        <v>0</v>
      </c>
      <c r="AB723" s="162">
        <v>0</v>
      </c>
      <c r="AC723" s="169">
        <v>0</v>
      </c>
      <c r="AD723" s="169">
        <v>0</v>
      </c>
      <c r="AE723" s="169">
        <v>0</v>
      </c>
      <c r="AF723" s="162">
        <v>0</v>
      </c>
      <c r="AG723" s="162">
        <v>0</v>
      </c>
      <c r="AH723" s="169">
        <v>0</v>
      </c>
      <c r="AI723" s="169">
        <v>0</v>
      </c>
      <c r="AJ723" s="169">
        <v>0</v>
      </c>
      <c r="AK723" s="169">
        <v>0</v>
      </c>
      <c r="AL723" s="162">
        <v>0</v>
      </c>
      <c r="AM723" s="162">
        <v>0</v>
      </c>
      <c r="AN723" s="162">
        <v>0</v>
      </c>
      <c r="AO723" s="224">
        <v>0</v>
      </c>
      <c r="AP723" s="169">
        <v>0</v>
      </c>
      <c r="AQ723" s="169">
        <v>0</v>
      </c>
      <c r="AR723" s="169">
        <v>0</v>
      </c>
      <c r="AS723" s="162">
        <v>0</v>
      </c>
      <c r="AT723" s="162">
        <v>0</v>
      </c>
      <c r="AU723" s="162">
        <v>0</v>
      </c>
      <c r="AV723" s="169">
        <v>0</v>
      </c>
      <c r="AW723" s="169">
        <v>0</v>
      </c>
      <c r="AX723" s="169">
        <v>0</v>
      </c>
      <c r="AY723" s="169">
        <v>0</v>
      </c>
      <c r="AZ723" s="162">
        <v>0</v>
      </c>
      <c r="BA723" s="162">
        <v>0</v>
      </c>
      <c r="BB723" s="162">
        <v>0</v>
      </c>
      <c r="BC723" s="169">
        <v>0</v>
      </c>
      <c r="BD723" s="169">
        <v>0</v>
      </c>
      <c r="BE723" s="169">
        <v>0</v>
      </c>
      <c r="BF723" s="169">
        <v>0</v>
      </c>
      <c r="BG723" s="162">
        <v>0</v>
      </c>
      <c r="BH723" s="169">
        <v>0</v>
      </c>
      <c r="BI723" s="169">
        <v>0</v>
      </c>
      <c r="BJ723" s="169">
        <v>3011</v>
      </c>
      <c r="BK723" s="162">
        <v>0</v>
      </c>
      <c r="BL723" s="169">
        <v>0</v>
      </c>
      <c r="BM723" s="169">
        <v>3011</v>
      </c>
      <c r="BN723" s="169">
        <v>2991</v>
      </c>
      <c r="BO723" s="169">
        <v>2991</v>
      </c>
      <c r="BP723" s="169">
        <v>2951</v>
      </c>
      <c r="BQ723" s="162">
        <v>0</v>
      </c>
      <c r="BR723" s="169">
        <v>0</v>
      </c>
      <c r="BS723" s="169">
        <v>2949</v>
      </c>
      <c r="BT723" s="169">
        <v>2986</v>
      </c>
      <c r="BU723" s="161" t="s">
        <v>518</v>
      </c>
      <c r="BV723" s="161" t="s">
        <v>2174</v>
      </c>
      <c r="BW723" s="161" t="s">
        <v>1189</v>
      </c>
      <c r="BX723" s="161" t="s">
        <v>1269</v>
      </c>
      <c r="BY723" s="161" t="s">
        <v>2384</v>
      </c>
      <c r="BZ723" s="161" t="s">
        <v>1269</v>
      </c>
      <c r="CB723" s="161" t="s">
        <v>1269</v>
      </c>
      <c r="CF723" s="161" t="s">
        <v>2383</v>
      </c>
      <c r="CG723" s="161" t="s">
        <v>2385</v>
      </c>
      <c r="CK723" s="161" t="s">
        <v>2386</v>
      </c>
      <c r="CL723" s="161" t="s">
        <v>2387</v>
      </c>
    </row>
    <row r="724" spans="1:90" x14ac:dyDescent="0.25">
      <c r="A724" s="161">
        <v>4646</v>
      </c>
      <c r="B724" s="201" t="s">
        <v>2428</v>
      </c>
      <c r="C724" s="161" t="s">
        <v>2428</v>
      </c>
      <c r="D724" s="201" t="s">
        <v>2169</v>
      </c>
      <c r="E724" s="201" t="s">
        <v>2170</v>
      </c>
      <c r="F724" s="161" t="s">
        <v>2428</v>
      </c>
      <c r="G724" s="161" t="s">
        <v>2429</v>
      </c>
      <c r="H724" s="161" t="s">
        <v>3036</v>
      </c>
      <c r="I724" s="161" t="s">
        <v>2382</v>
      </c>
      <c r="J724" s="161" t="s">
        <v>2383</v>
      </c>
      <c r="O724" s="161" t="s">
        <v>2255</v>
      </c>
      <c r="P724" s="169">
        <v>0</v>
      </c>
      <c r="Q724" s="190">
        <v>0</v>
      </c>
      <c r="R724" s="162">
        <v>0</v>
      </c>
      <c r="S724" s="190">
        <v>0</v>
      </c>
      <c r="T724" s="190">
        <v>0</v>
      </c>
      <c r="U724" s="190">
        <v>0</v>
      </c>
      <c r="V724" s="162">
        <v>0</v>
      </c>
      <c r="W724" s="162">
        <v>0</v>
      </c>
      <c r="X724" s="190">
        <v>0</v>
      </c>
      <c r="Y724" s="190">
        <v>0</v>
      </c>
      <c r="Z724" s="190">
        <v>0</v>
      </c>
      <c r="AA724" s="162">
        <v>0</v>
      </c>
      <c r="AB724" s="162">
        <v>0</v>
      </c>
      <c r="AC724" s="169">
        <v>0</v>
      </c>
      <c r="AD724" s="169">
        <v>0</v>
      </c>
      <c r="AE724" s="169">
        <v>0</v>
      </c>
      <c r="AF724" s="162">
        <v>0</v>
      </c>
      <c r="AG724" s="162">
        <v>0</v>
      </c>
      <c r="AH724" s="169">
        <v>0</v>
      </c>
      <c r="AI724" s="169">
        <v>0</v>
      </c>
      <c r="AJ724" s="169">
        <v>0</v>
      </c>
      <c r="AK724" s="169">
        <v>0</v>
      </c>
      <c r="AL724" s="162">
        <v>0</v>
      </c>
      <c r="AM724" s="162">
        <v>0</v>
      </c>
      <c r="AN724" s="162">
        <v>0</v>
      </c>
      <c r="AO724" s="224">
        <v>0</v>
      </c>
      <c r="AP724" s="169">
        <v>0</v>
      </c>
      <c r="AQ724" s="169">
        <v>0</v>
      </c>
      <c r="AR724" s="169">
        <v>0</v>
      </c>
      <c r="AS724" s="162">
        <v>0</v>
      </c>
      <c r="AT724" s="162">
        <v>0</v>
      </c>
      <c r="AU724" s="162">
        <v>0</v>
      </c>
      <c r="AV724" s="169">
        <v>0</v>
      </c>
      <c r="AW724" s="169">
        <v>0</v>
      </c>
      <c r="AX724" s="169">
        <v>0</v>
      </c>
      <c r="AY724" s="169">
        <v>0</v>
      </c>
      <c r="AZ724" s="162">
        <v>0</v>
      </c>
      <c r="BA724" s="162">
        <v>0</v>
      </c>
      <c r="BB724" s="162">
        <v>0</v>
      </c>
      <c r="BC724" s="169">
        <v>0</v>
      </c>
      <c r="BD724" s="169">
        <v>0</v>
      </c>
      <c r="BE724" s="169">
        <v>0</v>
      </c>
      <c r="BF724" s="169">
        <v>0</v>
      </c>
      <c r="BG724" s="162">
        <v>0</v>
      </c>
      <c r="BH724" s="169">
        <v>0</v>
      </c>
      <c r="BI724" s="169">
        <v>0</v>
      </c>
      <c r="BJ724" s="169">
        <v>2802</v>
      </c>
      <c r="BK724" s="162">
        <v>0</v>
      </c>
      <c r="BL724" s="169">
        <v>0</v>
      </c>
      <c r="BM724" s="169">
        <v>2802</v>
      </c>
      <c r="BN724" s="169">
        <v>2885</v>
      </c>
      <c r="BO724" s="169">
        <v>2885</v>
      </c>
      <c r="BP724" s="169">
        <v>2901</v>
      </c>
      <c r="BQ724" s="162">
        <v>0</v>
      </c>
      <c r="BR724" s="169">
        <v>0</v>
      </c>
      <c r="BS724" s="169">
        <v>2913</v>
      </c>
      <c r="BT724" s="169">
        <v>2869</v>
      </c>
      <c r="BU724" s="161" t="s">
        <v>518</v>
      </c>
      <c r="BV724" s="161" t="s">
        <v>2174</v>
      </c>
      <c r="BW724" s="161" t="s">
        <v>1189</v>
      </c>
      <c r="BX724" s="161" t="s">
        <v>1269</v>
      </c>
      <c r="BY724" s="161" t="s">
        <v>2384</v>
      </c>
      <c r="BZ724" s="161" t="s">
        <v>1269</v>
      </c>
      <c r="CB724" s="161" t="s">
        <v>1269</v>
      </c>
      <c r="CF724" s="161" t="s">
        <v>2383</v>
      </c>
      <c r="CG724" s="161" t="s">
        <v>2385</v>
      </c>
      <c r="CK724" s="161" t="s">
        <v>2386</v>
      </c>
      <c r="CL724" s="161" t="s">
        <v>2387</v>
      </c>
    </row>
    <row r="725" spans="1:90" x14ac:dyDescent="0.25">
      <c r="A725" s="161">
        <v>4647</v>
      </c>
      <c r="B725" s="201" t="s">
        <v>2431</v>
      </c>
      <c r="C725" s="161" t="s">
        <v>2431</v>
      </c>
      <c r="D725" s="201" t="s">
        <v>2169</v>
      </c>
      <c r="E725" s="201" t="s">
        <v>2170</v>
      </c>
      <c r="F725" s="161" t="s">
        <v>2431</v>
      </c>
      <c r="G725" s="161" t="s">
        <v>2432</v>
      </c>
      <c r="H725" s="161" t="s">
        <v>3036</v>
      </c>
      <c r="I725" s="161" t="s">
        <v>2382</v>
      </c>
      <c r="J725" s="161" t="s">
        <v>2383</v>
      </c>
      <c r="O725" s="161" t="s">
        <v>2255</v>
      </c>
      <c r="P725" s="169">
        <v>0</v>
      </c>
      <c r="Q725" s="190">
        <v>0</v>
      </c>
      <c r="R725" s="162">
        <v>0</v>
      </c>
      <c r="S725" s="190">
        <v>0</v>
      </c>
      <c r="T725" s="190">
        <v>0</v>
      </c>
      <c r="U725" s="190">
        <v>0</v>
      </c>
      <c r="V725" s="162">
        <v>0</v>
      </c>
      <c r="W725" s="162">
        <v>0</v>
      </c>
      <c r="X725" s="190">
        <v>0</v>
      </c>
      <c r="Y725" s="190">
        <v>0</v>
      </c>
      <c r="Z725" s="190">
        <v>0</v>
      </c>
      <c r="AA725" s="162">
        <v>0</v>
      </c>
      <c r="AB725" s="162">
        <v>0</v>
      </c>
      <c r="AC725" s="169">
        <v>0</v>
      </c>
      <c r="AD725" s="169">
        <v>0</v>
      </c>
      <c r="AE725" s="169">
        <v>0</v>
      </c>
      <c r="AF725" s="162">
        <v>0</v>
      </c>
      <c r="AG725" s="162">
        <v>0</v>
      </c>
      <c r="AH725" s="169">
        <v>0</v>
      </c>
      <c r="AI725" s="169">
        <v>0</v>
      </c>
      <c r="AJ725" s="169">
        <v>0</v>
      </c>
      <c r="AK725" s="169">
        <v>0</v>
      </c>
      <c r="AL725" s="162">
        <v>0</v>
      </c>
      <c r="AM725" s="162">
        <v>0</v>
      </c>
      <c r="AN725" s="162">
        <v>0</v>
      </c>
      <c r="AO725" s="224">
        <v>0</v>
      </c>
      <c r="AP725" s="169">
        <v>0</v>
      </c>
      <c r="AQ725" s="169">
        <v>0</v>
      </c>
      <c r="AR725" s="169">
        <v>0</v>
      </c>
      <c r="AS725" s="162">
        <v>0</v>
      </c>
      <c r="AT725" s="162">
        <v>0</v>
      </c>
      <c r="AU725" s="162">
        <v>0</v>
      </c>
      <c r="AV725" s="169">
        <v>0</v>
      </c>
      <c r="AW725" s="169">
        <v>0</v>
      </c>
      <c r="AX725" s="169">
        <v>0</v>
      </c>
      <c r="AY725" s="169">
        <v>0</v>
      </c>
      <c r="AZ725" s="162">
        <v>0</v>
      </c>
      <c r="BA725" s="162">
        <v>0</v>
      </c>
      <c r="BB725" s="162">
        <v>0</v>
      </c>
      <c r="BC725" s="169">
        <v>0</v>
      </c>
      <c r="BD725" s="169">
        <v>0</v>
      </c>
      <c r="BE725" s="169">
        <v>0</v>
      </c>
      <c r="BF725" s="169">
        <v>0</v>
      </c>
      <c r="BG725" s="162">
        <v>0</v>
      </c>
      <c r="BH725" s="169">
        <v>0</v>
      </c>
      <c r="BI725" s="169">
        <v>0</v>
      </c>
      <c r="BJ725" s="169">
        <v>22030</v>
      </c>
      <c r="BK725" s="162">
        <v>0</v>
      </c>
      <c r="BL725" s="169">
        <v>0</v>
      </c>
      <c r="BM725" s="169">
        <v>22030</v>
      </c>
      <c r="BN725" s="169">
        <v>22020</v>
      </c>
      <c r="BO725" s="169">
        <v>22020</v>
      </c>
      <c r="BP725" s="169">
        <v>22116</v>
      </c>
      <c r="BQ725" s="162">
        <v>0</v>
      </c>
      <c r="BR725" s="169">
        <v>0</v>
      </c>
      <c r="BS725" s="169">
        <v>22215</v>
      </c>
      <c r="BT725" s="169">
        <v>22450</v>
      </c>
      <c r="BU725" s="161" t="s">
        <v>518</v>
      </c>
      <c r="BV725" s="161" t="s">
        <v>2174</v>
      </c>
      <c r="BW725" s="161" t="s">
        <v>1189</v>
      </c>
      <c r="BX725" s="161" t="s">
        <v>1269</v>
      </c>
      <c r="BY725" s="161" t="s">
        <v>2384</v>
      </c>
      <c r="BZ725" s="161" t="s">
        <v>1269</v>
      </c>
      <c r="CB725" s="161" t="s">
        <v>1269</v>
      </c>
      <c r="CF725" s="161" t="s">
        <v>2383</v>
      </c>
      <c r="CG725" s="161" t="s">
        <v>2385</v>
      </c>
      <c r="CK725" s="161" t="s">
        <v>2386</v>
      </c>
      <c r="CL725" s="161" t="s">
        <v>2387</v>
      </c>
    </row>
    <row r="726" spans="1:90" x14ac:dyDescent="0.25">
      <c r="A726" s="161">
        <v>4648</v>
      </c>
      <c r="B726" s="201" t="s">
        <v>2441</v>
      </c>
      <c r="C726" s="161" t="s">
        <v>2441</v>
      </c>
      <c r="D726" s="201" t="s">
        <v>2169</v>
      </c>
      <c r="E726" s="201" t="s">
        <v>2170</v>
      </c>
      <c r="F726" s="161" t="s">
        <v>2441</v>
      </c>
      <c r="G726" s="161" t="s">
        <v>2442</v>
      </c>
      <c r="H726" s="161" t="s">
        <v>3036</v>
      </c>
      <c r="I726" s="161" t="s">
        <v>2382</v>
      </c>
      <c r="J726" s="161" t="s">
        <v>2383</v>
      </c>
      <c r="O726" s="161" t="s">
        <v>2255</v>
      </c>
      <c r="P726" s="169">
        <v>0</v>
      </c>
      <c r="Q726" s="190">
        <v>0</v>
      </c>
      <c r="R726" s="162">
        <v>0</v>
      </c>
      <c r="S726" s="190">
        <v>0</v>
      </c>
      <c r="T726" s="190">
        <v>0</v>
      </c>
      <c r="U726" s="190">
        <v>0</v>
      </c>
      <c r="V726" s="162">
        <v>0</v>
      </c>
      <c r="W726" s="162">
        <v>0</v>
      </c>
      <c r="X726" s="190">
        <v>0</v>
      </c>
      <c r="Y726" s="190">
        <v>0</v>
      </c>
      <c r="Z726" s="190">
        <v>0</v>
      </c>
      <c r="AA726" s="162">
        <v>0</v>
      </c>
      <c r="AB726" s="162">
        <v>0</v>
      </c>
      <c r="AC726" s="169">
        <v>0</v>
      </c>
      <c r="AD726" s="169">
        <v>0</v>
      </c>
      <c r="AE726" s="169">
        <v>0</v>
      </c>
      <c r="AF726" s="162">
        <v>0</v>
      </c>
      <c r="AG726" s="162">
        <v>0</v>
      </c>
      <c r="AH726" s="169">
        <v>0</v>
      </c>
      <c r="AI726" s="169">
        <v>0</v>
      </c>
      <c r="AJ726" s="169">
        <v>0</v>
      </c>
      <c r="AK726" s="169">
        <v>0</v>
      </c>
      <c r="AL726" s="162">
        <v>0</v>
      </c>
      <c r="AM726" s="162">
        <v>0</v>
      </c>
      <c r="AN726" s="162">
        <v>0</v>
      </c>
      <c r="AO726" s="224">
        <v>0</v>
      </c>
      <c r="AP726" s="169">
        <v>0</v>
      </c>
      <c r="AQ726" s="169">
        <v>0</v>
      </c>
      <c r="AR726" s="169">
        <v>0</v>
      </c>
      <c r="AS726" s="162">
        <v>0</v>
      </c>
      <c r="AT726" s="162">
        <v>0</v>
      </c>
      <c r="AU726" s="162">
        <v>0</v>
      </c>
      <c r="AV726" s="169">
        <v>0</v>
      </c>
      <c r="AW726" s="169">
        <v>0</v>
      </c>
      <c r="AX726" s="169">
        <v>0</v>
      </c>
      <c r="AY726" s="169">
        <v>0</v>
      </c>
      <c r="AZ726" s="162">
        <v>0</v>
      </c>
      <c r="BA726" s="162">
        <v>0</v>
      </c>
      <c r="BB726" s="162">
        <v>0</v>
      </c>
      <c r="BC726" s="169">
        <v>0</v>
      </c>
      <c r="BD726" s="169">
        <v>0</v>
      </c>
      <c r="BE726" s="169">
        <v>0</v>
      </c>
      <c r="BF726" s="169">
        <v>0</v>
      </c>
      <c r="BG726" s="162">
        <v>0</v>
      </c>
      <c r="BH726" s="169">
        <v>0</v>
      </c>
      <c r="BI726" s="169">
        <v>0</v>
      </c>
      <c r="BJ726" s="169">
        <v>3629</v>
      </c>
      <c r="BK726" s="162">
        <v>0</v>
      </c>
      <c r="BL726" s="169">
        <v>0</v>
      </c>
      <c r="BM726" s="169">
        <v>3629</v>
      </c>
      <c r="BN726" s="169">
        <v>3597</v>
      </c>
      <c r="BO726" s="169">
        <v>3597</v>
      </c>
      <c r="BP726" s="169">
        <v>3521</v>
      </c>
      <c r="BQ726" s="162">
        <v>0</v>
      </c>
      <c r="BR726" s="169">
        <v>0</v>
      </c>
      <c r="BS726" s="169">
        <v>3482</v>
      </c>
      <c r="BT726" s="169">
        <v>3392</v>
      </c>
      <c r="BU726" s="161" t="s">
        <v>518</v>
      </c>
      <c r="BV726" s="161" t="s">
        <v>2174</v>
      </c>
      <c r="BW726" s="161" t="s">
        <v>1189</v>
      </c>
      <c r="BX726" s="161" t="s">
        <v>1269</v>
      </c>
      <c r="BY726" s="161" t="s">
        <v>2384</v>
      </c>
      <c r="BZ726" s="161" t="s">
        <v>1269</v>
      </c>
      <c r="CB726" s="161" t="s">
        <v>1269</v>
      </c>
      <c r="CF726" s="161" t="s">
        <v>2383</v>
      </c>
      <c r="CG726" s="161" t="s">
        <v>2385</v>
      </c>
      <c r="CK726" s="161" t="s">
        <v>2386</v>
      </c>
      <c r="CL726" s="161" t="s">
        <v>2387</v>
      </c>
    </row>
    <row r="727" spans="1:90" x14ac:dyDescent="0.25">
      <c r="A727" s="161">
        <v>4649</v>
      </c>
      <c r="B727" s="201" t="s">
        <v>2446</v>
      </c>
      <c r="C727" s="161" t="s">
        <v>2446</v>
      </c>
      <c r="D727" s="201" t="s">
        <v>2169</v>
      </c>
      <c r="E727" s="201" t="s">
        <v>2170</v>
      </c>
      <c r="F727" s="161" t="s">
        <v>2446</v>
      </c>
      <c r="G727" s="161" t="s">
        <v>2447</v>
      </c>
      <c r="H727" s="161" t="s">
        <v>3036</v>
      </c>
      <c r="I727" s="161" t="s">
        <v>2449</v>
      </c>
      <c r="J727" s="161" t="s">
        <v>2450</v>
      </c>
      <c r="O727" s="161" t="s">
        <v>2255</v>
      </c>
      <c r="P727" s="169">
        <v>0</v>
      </c>
      <c r="Q727" s="190">
        <v>0</v>
      </c>
      <c r="R727" s="162">
        <v>0</v>
      </c>
      <c r="S727" s="190">
        <v>0</v>
      </c>
      <c r="T727" s="190">
        <v>0</v>
      </c>
      <c r="U727" s="190">
        <v>0</v>
      </c>
      <c r="V727" s="162">
        <v>0</v>
      </c>
      <c r="W727" s="162">
        <v>0</v>
      </c>
      <c r="X727" s="190">
        <v>0</v>
      </c>
      <c r="Y727" s="190">
        <v>0</v>
      </c>
      <c r="Z727" s="190">
        <v>0</v>
      </c>
      <c r="AA727" s="162">
        <v>0</v>
      </c>
      <c r="AB727" s="162">
        <v>0</v>
      </c>
      <c r="AC727" s="169">
        <v>0</v>
      </c>
      <c r="AD727" s="169">
        <v>0</v>
      </c>
      <c r="AE727" s="169">
        <v>0</v>
      </c>
      <c r="AF727" s="162">
        <v>0</v>
      </c>
      <c r="AG727" s="162">
        <v>0</v>
      </c>
      <c r="AH727" s="169">
        <v>0</v>
      </c>
      <c r="AI727" s="169">
        <v>0</v>
      </c>
      <c r="AJ727" s="169">
        <v>0</v>
      </c>
      <c r="AK727" s="169">
        <v>0</v>
      </c>
      <c r="AL727" s="162">
        <v>0</v>
      </c>
      <c r="AM727" s="162">
        <v>0</v>
      </c>
      <c r="AN727" s="162">
        <v>0</v>
      </c>
      <c r="AO727" s="224">
        <v>0</v>
      </c>
      <c r="AP727" s="169">
        <v>0</v>
      </c>
      <c r="AQ727" s="169">
        <v>0</v>
      </c>
      <c r="AR727" s="169">
        <v>0</v>
      </c>
      <c r="AS727" s="162">
        <v>0</v>
      </c>
      <c r="AT727" s="162">
        <v>0</v>
      </c>
      <c r="AU727" s="162">
        <v>0</v>
      </c>
      <c r="AV727" s="169">
        <v>0</v>
      </c>
      <c r="AW727" s="169">
        <v>0</v>
      </c>
      <c r="AX727" s="169">
        <v>0</v>
      </c>
      <c r="AY727" s="169">
        <v>0</v>
      </c>
      <c r="AZ727" s="162">
        <v>0</v>
      </c>
      <c r="BA727" s="162">
        <v>0</v>
      </c>
      <c r="BB727" s="162">
        <v>0</v>
      </c>
      <c r="BC727" s="169">
        <v>0</v>
      </c>
      <c r="BD727" s="169">
        <v>0</v>
      </c>
      <c r="BE727" s="169">
        <v>0</v>
      </c>
      <c r="BF727" s="169">
        <v>0</v>
      </c>
      <c r="BG727" s="162">
        <v>0</v>
      </c>
      <c r="BH727" s="169">
        <v>0</v>
      </c>
      <c r="BI727" s="169">
        <v>0</v>
      </c>
      <c r="BJ727" s="169">
        <v>9457</v>
      </c>
      <c r="BK727" s="162">
        <v>0</v>
      </c>
      <c r="BL727" s="169">
        <v>0</v>
      </c>
      <c r="BM727" s="169">
        <v>9457</v>
      </c>
      <c r="BN727" s="169">
        <v>9517</v>
      </c>
      <c r="BO727" s="169">
        <v>9517</v>
      </c>
      <c r="BP727" s="169">
        <v>9527</v>
      </c>
      <c r="BQ727" s="162">
        <v>0</v>
      </c>
      <c r="BR727" s="169">
        <v>0</v>
      </c>
      <c r="BS727" s="169">
        <v>9543</v>
      </c>
      <c r="BT727" s="169">
        <v>9610</v>
      </c>
      <c r="BU727" s="161" t="s">
        <v>518</v>
      </c>
      <c r="BV727" s="161" t="s">
        <v>2174</v>
      </c>
      <c r="BW727" s="161" t="s">
        <v>1189</v>
      </c>
      <c r="BX727" s="161" t="s">
        <v>1269</v>
      </c>
      <c r="BY727" s="161" t="s">
        <v>2384</v>
      </c>
      <c r="BZ727" s="161" t="s">
        <v>1269</v>
      </c>
      <c r="CB727" s="161" t="s">
        <v>1269</v>
      </c>
      <c r="CF727" s="161" t="s">
        <v>2450</v>
      </c>
      <c r="CG727" s="161" t="s">
        <v>2451</v>
      </c>
      <c r="CK727" s="161" t="s">
        <v>2386</v>
      </c>
      <c r="CL727" s="161" t="s">
        <v>2387</v>
      </c>
    </row>
    <row r="728" spans="1:90" x14ac:dyDescent="0.25">
      <c r="A728" s="161">
        <v>4650</v>
      </c>
      <c r="B728" s="201" t="s">
        <v>2470</v>
      </c>
      <c r="C728" s="161" t="s">
        <v>2470</v>
      </c>
      <c r="D728" s="201" t="s">
        <v>2169</v>
      </c>
      <c r="E728" s="201" t="s">
        <v>2170</v>
      </c>
      <c r="F728" s="161" t="s">
        <v>2470</v>
      </c>
      <c r="G728" s="161" t="s">
        <v>2471</v>
      </c>
      <c r="H728" s="161" t="s">
        <v>3036</v>
      </c>
      <c r="I728" s="161" t="s">
        <v>2382</v>
      </c>
      <c r="J728" s="161" t="s">
        <v>2383</v>
      </c>
      <c r="O728" s="161" t="s">
        <v>2255</v>
      </c>
      <c r="P728" s="169">
        <v>0</v>
      </c>
      <c r="Q728" s="190">
        <v>0</v>
      </c>
      <c r="R728" s="162">
        <v>0</v>
      </c>
      <c r="S728" s="190">
        <v>0</v>
      </c>
      <c r="T728" s="190">
        <v>0</v>
      </c>
      <c r="U728" s="190">
        <v>0</v>
      </c>
      <c r="V728" s="162">
        <v>0</v>
      </c>
      <c r="W728" s="162">
        <v>0</v>
      </c>
      <c r="X728" s="190">
        <v>0</v>
      </c>
      <c r="Y728" s="190">
        <v>0</v>
      </c>
      <c r="Z728" s="190">
        <v>0</v>
      </c>
      <c r="AA728" s="162">
        <v>0</v>
      </c>
      <c r="AB728" s="162">
        <v>0</v>
      </c>
      <c r="AC728" s="169">
        <v>0</v>
      </c>
      <c r="AD728" s="169">
        <v>0</v>
      </c>
      <c r="AE728" s="169">
        <v>0</v>
      </c>
      <c r="AF728" s="162">
        <v>0</v>
      </c>
      <c r="AG728" s="162">
        <v>0</v>
      </c>
      <c r="AH728" s="169">
        <v>0</v>
      </c>
      <c r="AI728" s="169">
        <v>0</v>
      </c>
      <c r="AJ728" s="169">
        <v>0</v>
      </c>
      <c r="AK728" s="169">
        <v>0</v>
      </c>
      <c r="AL728" s="162">
        <v>0</v>
      </c>
      <c r="AM728" s="162">
        <v>0</v>
      </c>
      <c r="AN728" s="162">
        <v>0</v>
      </c>
      <c r="AO728" s="224">
        <v>0</v>
      </c>
      <c r="AP728" s="169">
        <v>0</v>
      </c>
      <c r="AQ728" s="169">
        <v>0</v>
      </c>
      <c r="AR728" s="169">
        <v>0</v>
      </c>
      <c r="AS728" s="162">
        <v>0</v>
      </c>
      <c r="AT728" s="162">
        <v>0</v>
      </c>
      <c r="AU728" s="162">
        <v>0</v>
      </c>
      <c r="AV728" s="169">
        <v>0</v>
      </c>
      <c r="AW728" s="169">
        <v>0</v>
      </c>
      <c r="AX728" s="169">
        <v>0</v>
      </c>
      <c r="AY728" s="169">
        <v>0</v>
      </c>
      <c r="AZ728" s="162">
        <v>0</v>
      </c>
      <c r="BA728" s="162">
        <v>0</v>
      </c>
      <c r="BB728" s="162">
        <v>0</v>
      </c>
      <c r="BC728" s="169">
        <v>0</v>
      </c>
      <c r="BD728" s="169">
        <v>0</v>
      </c>
      <c r="BE728" s="169">
        <v>0</v>
      </c>
      <c r="BF728" s="169">
        <v>0</v>
      </c>
      <c r="BG728" s="162">
        <v>0</v>
      </c>
      <c r="BH728" s="169">
        <v>0</v>
      </c>
      <c r="BI728" s="169">
        <v>0</v>
      </c>
      <c r="BJ728" s="169">
        <v>5854</v>
      </c>
      <c r="BK728" s="162">
        <v>0</v>
      </c>
      <c r="BL728" s="169">
        <v>0</v>
      </c>
      <c r="BM728" s="169">
        <v>5854</v>
      </c>
      <c r="BN728" s="169">
        <v>5885</v>
      </c>
      <c r="BO728" s="169">
        <v>5885</v>
      </c>
      <c r="BP728" s="169">
        <v>5875</v>
      </c>
      <c r="BQ728" s="162">
        <v>0</v>
      </c>
      <c r="BR728" s="169">
        <v>0</v>
      </c>
      <c r="BS728" s="169">
        <v>5892</v>
      </c>
      <c r="BT728" s="169">
        <v>5926</v>
      </c>
      <c r="BU728" s="161" t="s">
        <v>518</v>
      </c>
      <c r="BV728" s="161" t="s">
        <v>2174</v>
      </c>
      <c r="BW728" s="161" t="s">
        <v>1189</v>
      </c>
      <c r="BX728" s="161" t="s">
        <v>1269</v>
      </c>
      <c r="BY728" s="161" t="s">
        <v>2384</v>
      </c>
      <c r="BZ728" s="161" t="s">
        <v>1269</v>
      </c>
      <c r="CB728" s="161" t="s">
        <v>1269</v>
      </c>
      <c r="CF728" s="161" t="s">
        <v>2383</v>
      </c>
      <c r="CG728" s="161" t="s">
        <v>2385</v>
      </c>
      <c r="CK728" s="161" t="s">
        <v>2386</v>
      </c>
      <c r="CL728" s="161" t="s">
        <v>2387</v>
      </c>
    </row>
    <row r="729" spans="1:90" x14ac:dyDescent="0.25">
      <c r="A729" s="161">
        <v>4651</v>
      </c>
      <c r="B729" s="201" t="s">
        <v>2473</v>
      </c>
      <c r="C729" s="161" t="s">
        <v>2473</v>
      </c>
      <c r="D729" s="201" t="s">
        <v>2169</v>
      </c>
      <c r="E729" s="201" t="s">
        <v>2170</v>
      </c>
      <c r="F729" s="161" t="s">
        <v>2473</v>
      </c>
      <c r="G729" s="161" t="s">
        <v>2474</v>
      </c>
      <c r="H729" s="161" t="s">
        <v>3036</v>
      </c>
      <c r="I729" s="161" t="s">
        <v>2382</v>
      </c>
      <c r="J729" s="161" t="s">
        <v>2383</v>
      </c>
      <c r="O729" s="161" t="s">
        <v>2255</v>
      </c>
      <c r="P729" s="169">
        <v>0</v>
      </c>
      <c r="Q729" s="190">
        <v>0</v>
      </c>
      <c r="R729" s="162">
        <v>0</v>
      </c>
      <c r="S729" s="190">
        <v>0</v>
      </c>
      <c r="T729" s="190">
        <v>0</v>
      </c>
      <c r="U729" s="190">
        <v>0</v>
      </c>
      <c r="V729" s="162">
        <v>0</v>
      </c>
      <c r="W729" s="162">
        <v>0</v>
      </c>
      <c r="X729" s="190">
        <v>0</v>
      </c>
      <c r="Y729" s="190">
        <v>0</v>
      </c>
      <c r="Z729" s="190">
        <v>0</v>
      </c>
      <c r="AA729" s="162">
        <v>0</v>
      </c>
      <c r="AB729" s="162">
        <v>0</v>
      </c>
      <c r="AC729" s="169">
        <v>0</v>
      </c>
      <c r="AD729" s="169">
        <v>0</v>
      </c>
      <c r="AE729" s="169">
        <v>0</v>
      </c>
      <c r="AF729" s="162">
        <v>0</v>
      </c>
      <c r="AG729" s="162">
        <v>0</v>
      </c>
      <c r="AH729" s="169">
        <v>0</v>
      </c>
      <c r="AI729" s="169">
        <v>0</v>
      </c>
      <c r="AJ729" s="169">
        <v>0</v>
      </c>
      <c r="AK729" s="169">
        <v>0</v>
      </c>
      <c r="AL729" s="162">
        <v>0</v>
      </c>
      <c r="AM729" s="162">
        <v>0</v>
      </c>
      <c r="AN729" s="162">
        <v>0</v>
      </c>
      <c r="AO729" s="224">
        <v>0</v>
      </c>
      <c r="AP729" s="169">
        <v>0</v>
      </c>
      <c r="AQ729" s="169">
        <v>0</v>
      </c>
      <c r="AR729" s="169">
        <v>0</v>
      </c>
      <c r="AS729" s="162">
        <v>0</v>
      </c>
      <c r="AT729" s="162">
        <v>0</v>
      </c>
      <c r="AU729" s="162">
        <v>0</v>
      </c>
      <c r="AV729" s="169">
        <v>0</v>
      </c>
      <c r="AW729" s="169">
        <v>0</v>
      </c>
      <c r="AX729" s="169">
        <v>0</v>
      </c>
      <c r="AY729" s="169">
        <v>0</v>
      </c>
      <c r="AZ729" s="162">
        <v>0</v>
      </c>
      <c r="BA729" s="162">
        <v>0</v>
      </c>
      <c r="BB729" s="162">
        <v>0</v>
      </c>
      <c r="BC729" s="169">
        <v>0</v>
      </c>
      <c r="BD729" s="169">
        <v>0</v>
      </c>
      <c r="BE729" s="169">
        <v>0</v>
      </c>
      <c r="BF729" s="169">
        <v>0</v>
      </c>
      <c r="BG729" s="162">
        <v>0</v>
      </c>
      <c r="BH729" s="169">
        <v>0</v>
      </c>
      <c r="BI729" s="169">
        <v>0</v>
      </c>
      <c r="BJ729" s="169">
        <v>7130</v>
      </c>
      <c r="BK729" s="162">
        <v>0</v>
      </c>
      <c r="BL729" s="169">
        <v>0</v>
      </c>
      <c r="BM729" s="169">
        <v>7130</v>
      </c>
      <c r="BN729" s="169">
        <v>7118</v>
      </c>
      <c r="BO729" s="169">
        <v>7118</v>
      </c>
      <c r="BP729" s="169">
        <v>7207</v>
      </c>
      <c r="BQ729" s="162">
        <v>0</v>
      </c>
      <c r="BR729" s="169">
        <v>0</v>
      </c>
      <c r="BS729" s="169">
        <v>7244</v>
      </c>
      <c r="BT729" s="169">
        <v>7271</v>
      </c>
      <c r="BU729" s="161" t="s">
        <v>518</v>
      </c>
      <c r="BV729" s="161" t="s">
        <v>2174</v>
      </c>
      <c r="BW729" s="161" t="s">
        <v>1189</v>
      </c>
      <c r="BX729" s="161" t="s">
        <v>1269</v>
      </c>
      <c r="BY729" s="161" t="s">
        <v>2384</v>
      </c>
      <c r="BZ729" s="161" t="s">
        <v>1269</v>
      </c>
      <c r="CB729" s="161" t="s">
        <v>1269</v>
      </c>
      <c r="CF729" s="161" t="s">
        <v>2383</v>
      </c>
      <c r="CG729" s="161" t="s">
        <v>2385</v>
      </c>
      <c r="CK729" s="161" t="s">
        <v>2386</v>
      </c>
      <c r="CL729" s="161" t="s">
        <v>2387</v>
      </c>
    </row>
    <row r="730" spans="1:90" x14ac:dyDescent="0.25">
      <c r="A730" s="161">
        <v>5001</v>
      </c>
      <c r="B730" s="201" t="s">
        <v>2577</v>
      </c>
      <c r="C730" s="161" t="s">
        <v>2577</v>
      </c>
      <c r="D730" s="201" t="s">
        <v>2169</v>
      </c>
      <c r="E730" s="201" t="s">
        <v>2170</v>
      </c>
      <c r="F730" s="161" t="s">
        <v>2577</v>
      </c>
      <c r="G730" s="161" t="s">
        <v>529</v>
      </c>
      <c r="H730" s="161" t="s">
        <v>529</v>
      </c>
      <c r="I730" s="161" t="s">
        <v>2578</v>
      </c>
      <c r="J730" s="220" t="s">
        <v>2579</v>
      </c>
      <c r="O730" s="161" t="s">
        <v>2562</v>
      </c>
      <c r="P730" s="169">
        <v>0</v>
      </c>
      <c r="Q730" s="190">
        <v>0</v>
      </c>
      <c r="R730" s="162">
        <v>0</v>
      </c>
      <c r="S730" s="190">
        <v>0</v>
      </c>
      <c r="T730" s="190">
        <v>0</v>
      </c>
      <c r="U730" s="190">
        <v>0</v>
      </c>
      <c r="V730" s="162">
        <v>0</v>
      </c>
      <c r="W730" s="162">
        <v>0</v>
      </c>
      <c r="X730" s="190">
        <v>0</v>
      </c>
      <c r="Y730" s="190">
        <v>0</v>
      </c>
      <c r="Z730" s="190">
        <v>0</v>
      </c>
      <c r="AA730" s="162">
        <v>0</v>
      </c>
      <c r="AB730" s="162">
        <v>0</v>
      </c>
      <c r="AC730" s="169">
        <v>0</v>
      </c>
      <c r="AD730" s="169">
        <v>0</v>
      </c>
      <c r="AE730" s="169">
        <v>0</v>
      </c>
      <c r="AF730" s="162">
        <v>0</v>
      </c>
      <c r="AG730" s="162">
        <v>0</v>
      </c>
      <c r="AH730" s="169">
        <v>0</v>
      </c>
      <c r="AI730" s="169">
        <v>0</v>
      </c>
      <c r="AJ730" s="169">
        <v>0</v>
      </c>
      <c r="AK730" s="169">
        <v>0</v>
      </c>
      <c r="AL730" s="162">
        <v>0</v>
      </c>
      <c r="AM730" s="162">
        <v>0</v>
      </c>
      <c r="AN730" s="162">
        <v>0</v>
      </c>
      <c r="AO730" s="224">
        <v>0</v>
      </c>
      <c r="AP730" s="169">
        <v>0</v>
      </c>
      <c r="AQ730" s="169">
        <v>0</v>
      </c>
      <c r="AR730" s="169">
        <v>0</v>
      </c>
      <c r="AS730" s="162">
        <v>0</v>
      </c>
      <c r="AT730" s="162">
        <v>0</v>
      </c>
      <c r="AU730" s="162">
        <v>0</v>
      </c>
      <c r="AV730" s="169">
        <v>0</v>
      </c>
      <c r="AW730" s="169">
        <v>0</v>
      </c>
      <c r="AX730" s="169">
        <v>0</v>
      </c>
      <c r="AY730" s="169">
        <v>0</v>
      </c>
      <c r="AZ730" s="162">
        <v>1</v>
      </c>
      <c r="BA730" s="162">
        <v>0</v>
      </c>
      <c r="BB730" s="162">
        <v>0</v>
      </c>
      <c r="BC730" s="169">
        <v>193501</v>
      </c>
      <c r="BD730" s="169">
        <v>193501</v>
      </c>
      <c r="BE730" s="169">
        <v>0</v>
      </c>
      <c r="BF730" s="169">
        <v>0</v>
      </c>
      <c r="BG730" s="162">
        <v>1</v>
      </c>
      <c r="BH730" s="169">
        <v>196159</v>
      </c>
      <c r="BI730" s="169">
        <v>196159</v>
      </c>
      <c r="BJ730" s="169">
        <v>205163</v>
      </c>
      <c r="BK730" s="162">
        <v>0</v>
      </c>
      <c r="BL730" s="169">
        <v>0</v>
      </c>
      <c r="BM730" s="169">
        <v>205163</v>
      </c>
      <c r="BN730" s="169">
        <v>207595</v>
      </c>
      <c r="BO730" s="169">
        <v>207595</v>
      </c>
      <c r="BP730" s="169">
        <v>210496</v>
      </c>
      <c r="BQ730" s="162">
        <v>0</v>
      </c>
      <c r="BR730" s="169">
        <v>0</v>
      </c>
      <c r="BS730" s="169">
        <v>212660</v>
      </c>
      <c r="BT730" s="169">
        <v>214565</v>
      </c>
      <c r="BU730" s="161" t="s">
        <v>2461</v>
      </c>
      <c r="BV730" s="161" t="s">
        <v>2462</v>
      </c>
      <c r="BW730" s="161" t="s">
        <v>1191</v>
      </c>
      <c r="BX730" s="161" t="s">
        <v>2563</v>
      </c>
      <c r="BY730" s="161" t="s">
        <v>2564</v>
      </c>
      <c r="BZ730" s="161" t="s">
        <v>2563</v>
      </c>
      <c r="CB730" s="161" t="s">
        <v>2563</v>
      </c>
      <c r="CF730" s="161" t="s">
        <v>2580</v>
      </c>
      <c r="CG730" s="161" t="s">
        <v>2581</v>
      </c>
      <c r="CI730" s="161">
        <v>2</v>
      </c>
      <c r="CJ730" s="161">
        <v>0.92639664660764898</v>
      </c>
      <c r="CK730" s="161" t="s">
        <v>2565</v>
      </c>
      <c r="CL730" s="161" t="s">
        <v>2566</v>
      </c>
    </row>
    <row r="731" spans="1:90" x14ac:dyDescent="0.25">
      <c r="A731" s="161">
        <v>5004</v>
      </c>
      <c r="B731" s="201" t="s">
        <v>3125</v>
      </c>
      <c r="C731" s="161" t="s">
        <v>3125</v>
      </c>
      <c r="D731" s="201" t="s">
        <v>1369</v>
      </c>
      <c r="E731" s="201" t="s">
        <v>1369</v>
      </c>
      <c r="F731" s="161" t="s">
        <v>2663</v>
      </c>
      <c r="G731" s="161" t="s">
        <v>531</v>
      </c>
      <c r="H731" s="161" t="s">
        <v>531</v>
      </c>
      <c r="I731" s="161" t="s">
        <v>2664</v>
      </c>
      <c r="J731" s="161" t="s">
        <v>2665</v>
      </c>
      <c r="O731" s="161" t="s">
        <v>2562</v>
      </c>
      <c r="P731" s="169">
        <v>0</v>
      </c>
      <c r="Q731" s="190">
        <v>0</v>
      </c>
      <c r="R731" s="162">
        <v>0</v>
      </c>
      <c r="S731" s="190">
        <v>0</v>
      </c>
      <c r="T731" s="190">
        <v>0</v>
      </c>
      <c r="U731" s="190">
        <v>0</v>
      </c>
      <c r="V731" s="162">
        <v>0</v>
      </c>
      <c r="W731" s="162">
        <v>0</v>
      </c>
      <c r="X731" s="190">
        <v>0</v>
      </c>
      <c r="Y731" s="190">
        <v>0</v>
      </c>
      <c r="Z731" s="190">
        <v>0</v>
      </c>
      <c r="AA731" s="162">
        <v>0</v>
      </c>
      <c r="AB731" s="162">
        <v>0</v>
      </c>
      <c r="AC731" s="169">
        <v>0</v>
      </c>
      <c r="AD731" s="169">
        <v>0</v>
      </c>
      <c r="AE731" s="169">
        <v>0</v>
      </c>
      <c r="AF731" s="162">
        <v>0</v>
      </c>
      <c r="AG731" s="162">
        <v>0</v>
      </c>
      <c r="AH731" s="169">
        <v>0</v>
      </c>
      <c r="AI731" s="169">
        <v>0</v>
      </c>
      <c r="AJ731" s="169">
        <v>0</v>
      </c>
      <c r="AK731" s="169">
        <v>0</v>
      </c>
      <c r="AL731" s="162">
        <v>0</v>
      </c>
      <c r="AM731" s="162">
        <v>0</v>
      </c>
      <c r="AN731" s="162">
        <v>0</v>
      </c>
      <c r="AO731" s="224">
        <v>0</v>
      </c>
      <c r="AP731" s="169">
        <v>0</v>
      </c>
      <c r="AQ731" s="169">
        <v>0</v>
      </c>
      <c r="AR731" s="169">
        <v>0</v>
      </c>
      <c r="AS731" s="162">
        <v>0</v>
      </c>
      <c r="AT731" s="162">
        <v>0</v>
      </c>
      <c r="AU731" s="162">
        <v>0</v>
      </c>
      <c r="AV731" s="169">
        <v>0</v>
      </c>
      <c r="AW731" s="169">
        <v>0</v>
      </c>
      <c r="AX731" s="169">
        <v>0</v>
      </c>
      <c r="AY731" s="169">
        <v>0</v>
      </c>
      <c r="AZ731" s="162">
        <v>1</v>
      </c>
      <c r="BA731" s="162">
        <v>0</v>
      </c>
      <c r="BB731" s="162">
        <v>0</v>
      </c>
      <c r="BC731" s="169">
        <v>22096</v>
      </c>
      <c r="BD731" s="169">
        <v>22096</v>
      </c>
      <c r="BE731" s="169">
        <v>0</v>
      </c>
      <c r="BF731" s="169">
        <v>0</v>
      </c>
      <c r="BG731" s="162">
        <v>1</v>
      </c>
      <c r="BH731" s="169">
        <v>22090</v>
      </c>
      <c r="BI731" s="169">
        <v>22090</v>
      </c>
      <c r="BJ731" s="169">
        <v>0</v>
      </c>
      <c r="BK731" s="162">
        <v>0</v>
      </c>
      <c r="BL731" s="169">
        <v>0</v>
      </c>
      <c r="BM731" s="169">
        <v>0</v>
      </c>
      <c r="BN731" s="169">
        <v>0</v>
      </c>
      <c r="BO731" s="169">
        <v>0</v>
      </c>
      <c r="BP731" s="169">
        <v>0</v>
      </c>
      <c r="BQ731" s="162">
        <v>0</v>
      </c>
      <c r="BR731" s="169">
        <v>0</v>
      </c>
      <c r="BS731" s="169">
        <v>0</v>
      </c>
      <c r="BT731" s="169">
        <v>0</v>
      </c>
      <c r="BU731" s="161" t="s">
        <v>2461</v>
      </c>
      <c r="BV731" s="161" t="s">
        <v>2462</v>
      </c>
      <c r="BW731" s="161" t="s">
        <v>1192</v>
      </c>
      <c r="BX731" s="161" t="s">
        <v>1220</v>
      </c>
      <c r="BY731" s="161" t="s">
        <v>2617</v>
      </c>
      <c r="BZ731" s="161" t="s">
        <v>1220</v>
      </c>
      <c r="CB731" s="161" t="s">
        <v>1220</v>
      </c>
      <c r="CF731" s="161" t="s">
        <v>2666</v>
      </c>
      <c r="CG731" s="161" t="s">
        <v>2667</v>
      </c>
      <c r="CI731" s="161">
        <v>1</v>
      </c>
      <c r="CJ731" s="161">
        <v>1.13318938410784</v>
      </c>
      <c r="CK731" s="161" t="s">
        <v>2621</v>
      </c>
      <c r="CL731" s="161" t="s">
        <v>2622</v>
      </c>
    </row>
    <row r="732" spans="1:90" x14ac:dyDescent="0.25">
      <c r="A732" s="161">
        <v>5005</v>
      </c>
      <c r="B732" s="201" t="s">
        <v>3126</v>
      </c>
      <c r="C732" s="161" t="s">
        <v>3126</v>
      </c>
      <c r="D732" s="201" t="s">
        <v>1369</v>
      </c>
      <c r="E732" s="201" t="s">
        <v>1369</v>
      </c>
      <c r="F732" s="161" t="s">
        <v>2669</v>
      </c>
      <c r="G732" s="161" t="s">
        <v>2670</v>
      </c>
      <c r="H732" s="161" t="s">
        <v>2670</v>
      </c>
      <c r="I732" s="161" t="s">
        <v>2615</v>
      </c>
      <c r="J732" s="161" t="s">
        <v>2616</v>
      </c>
      <c r="O732" s="161" t="s">
        <v>2562</v>
      </c>
      <c r="P732" s="169">
        <v>0</v>
      </c>
      <c r="Q732" s="190">
        <v>0</v>
      </c>
      <c r="R732" s="162">
        <v>0</v>
      </c>
      <c r="S732" s="190">
        <v>0</v>
      </c>
      <c r="T732" s="190">
        <v>0</v>
      </c>
      <c r="U732" s="190">
        <v>0</v>
      </c>
      <c r="V732" s="162">
        <v>0</v>
      </c>
      <c r="W732" s="162">
        <v>0</v>
      </c>
      <c r="X732" s="190">
        <v>0</v>
      </c>
      <c r="Y732" s="190">
        <v>0</v>
      </c>
      <c r="Z732" s="190">
        <v>0</v>
      </c>
      <c r="AA732" s="162">
        <v>0</v>
      </c>
      <c r="AB732" s="162">
        <v>0</v>
      </c>
      <c r="AC732" s="169">
        <v>0</v>
      </c>
      <c r="AD732" s="169">
        <v>0</v>
      </c>
      <c r="AE732" s="169">
        <v>0</v>
      </c>
      <c r="AF732" s="162">
        <v>0</v>
      </c>
      <c r="AG732" s="162">
        <v>0</v>
      </c>
      <c r="AH732" s="169">
        <v>0</v>
      </c>
      <c r="AI732" s="169">
        <v>0</v>
      </c>
      <c r="AJ732" s="169">
        <v>0</v>
      </c>
      <c r="AK732" s="169">
        <v>0</v>
      </c>
      <c r="AL732" s="162">
        <v>0</v>
      </c>
      <c r="AM732" s="162">
        <v>0</v>
      </c>
      <c r="AN732" s="162">
        <v>0</v>
      </c>
      <c r="AO732" s="224">
        <v>0</v>
      </c>
      <c r="AP732" s="169">
        <v>0</v>
      </c>
      <c r="AQ732" s="169">
        <v>0</v>
      </c>
      <c r="AR732" s="169">
        <v>0</v>
      </c>
      <c r="AS732" s="162">
        <v>0</v>
      </c>
      <c r="AT732" s="162">
        <v>0</v>
      </c>
      <c r="AU732" s="162">
        <v>0</v>
      </c>
      <c r="AV732" s="169">
        <v>0</v>
      </c>
      <c r="AW732" s="169">
        <v>0</v>
      </c>
      <c r="AX732" s="169">
        <v>0</v>
      </c>
      <c r="AY732" s="169">
        <v>0</v>
      </c>
      <c r="AZ732" s="162">
        <v>1</v>
      </c>
      <c r="BA732" s="162">
        <v>0</v>
      </c>
      <c r="BB732" s="162">
        <v>0</v>
      </c>
      <c r="BC732" s="169">
        <v>13078</v>
      </c>
      <c r="BD732" s="169">
        <v>13078</v>
      </c>
      <c r="BE732" s="169">
        <v>0</v>
      </c>
      <c r="BF732" s="169">
        <v>0</v>
      </c>
      <c r="BG732" s="162">
        <v>1</v>
      </c>
      <c r="BH732" s="169">
        <v>13113</v>
      </c>
      <c r="BI732" s="169">
        <v>13113</v>
      </c>
      <c r="BJ732" s="169">
        <v>0</v>
      </c>
      <c r="BK732" s="162">
        <v>0</v>
      </c>
      <c r="BL732" s="169">
        <v>0</v>
      </c>
      <c r="BM732" s="169">
        <v>0</v>
      </c>
      <c r="BN732" s="169">
        <v>0</v>
      </c>
      <c r="BO732" s="169">
        <v>0</v>
      </c>
      <c r="BP732" s="169">
        <v>0</v>
      </c>
      <c r="BQ732" s="162">
        <v>0</v>
      </c>
      <c r="BR732" s="169">
        <v>0</v>
      </c>
      <c r="BS732" s="169">
        <v>0</v>
      </c>
      <c r="BT732" s="169">
        <v>0</v>
      </c>
      <c r="BU732" s="161" t="s">
        <v>2461</v>
      </c>
      <c r="BV732" s="161" t="s">
        <v>2462</v>
      </c>
      <c r="BW732" s="161" t="s">
        <v>1192</v>
      </c>
      <c r="BX732" s="161" t="s">
        <v>1220</v>
      </c>
      <c r="BY732" s="161" t="s">
        <v>2617</v>
      </c>
      <c r="BZ732" s="161" t="s">
        <v>1220</v>
      </c>
      <c r="CB732" s="161" t="s">
        <v>1220</v>
      </c>
      <c r="CF732" s="161" t="s">
        <v>2618</v>
      </c>
      <c r="CG732" s="161" t="s">
        <v>2619</v>
      </c>
      <c r="CH732" s="220" t="s">
        <v>2620</v>
      </c>
      <c r="CI732" s="161">
        <v>1</v>
      </c>
      <c r="CJ732" s="161">
        <v>1.13318938410784</v>
      </c>
      <c r="CK732" s="161" t="s">
        <v>2621</v>
      </c>
      <c r="CL732" s="161" t="s">
        <v>2622</v>
      </c>
    </row>
    <row r="733" spans="1:90" x14ac:dyDescent="0.25">
      <c r="A733" s="161">
        <v>5006</v>
      </c>
      <c r="B733" s="201" t="s">
        <v>2663</v>
      </c>
      <c r="C733" s="161" t="s">
        <v>2663</v>
      </c>
      <c r="D733" s="201" t="s">
        <v>2169</v>
      </c>
      <c r="E733" s="201" t="s">
        <v>2170</v>
      </c>
      <c r="F733" s="161" t="s">
        <v>2663</v>
      </c>
      <c r="G733" s="161" t="s">
        <v>531</v>
      </c>
      <c r="H733" s="161" t="s">
        <v>531</v>
      </c>
      <c r="I733" s="161" t="s">
        <v>2664</v>
      </c>
      <c r="J733" s="161" t="s">
        <v>2665</v>
      </c>
      <c r="O733" s="161" t="s">
        <v>2562</v>
      </c>
      <c r="P733" s="169">
        <v>0</v>
      </c>
      <c r="Q733" s="190">
        <v>0</v>
      </c>
      <c r="R733" s="162">
        <v>0</v>
      </c>
      <c r="S733" s="190">
        <v>0</v>
      </c>
      <c r="T733" s="190">
        <v>0</v>
      </c>
      <c r="U733" s="190">
        <v>0</v>
      </c>
      <c r="V733" s="162">
        <v>0</v>
      </c>
      <c r="W733" s="162">
        <v>0</v>
      </c>
      <c r="X733" s="190">
        <v>0</v>
      </c>
      <c r="Y733" s="190">
        <v>0</v>
      </c>
      <c r="Z733" s="190">
        <v>0</v>
      </c>
      <c r="AA733" s="162">
        <v>0</v>
      </c>
      <c r="AB733" s="162">
        <v>0</v>
      </c>
      <c r="AC733" s="169">
        <v>0</v>
      </c>
      <c r="AD733" s="169">
        <v>0</v>
      </c>
      <c r="AE733" s="169">
        <v>0</v>
      </c>
      <c r="AF733" s="162">
        <v>0</v>
      </c>
      <c r="AG733" s="162">
        <v>0</v>
      </c>
      <c r="AH733" s="169">
        <v>0</v>
      </c>
      <c r="AI733" s="169">
        <v>0</v>
      </c>
      <c r="AJ733" s="169">
        <v>0</v>
      </c>
      <c r="AK733" s="169">
        <v>0</v>
      </c>
      <c r="AL733" s="162">
        <v>0</v>
      </c>
      <c r="AM733" s="162">
        <v>0</v>
      </c>
      <c r="AN733" s="162">
        <v>0</v>
      </c>
      <c r="AO733" s="224">
        <v>0</v>
      </c>
      <c r="AP733" s="169">
        <v>0</v>
      </c>
      <c r="AQ733" s="169">
        <v>0</v>
      </c>
      <c r="AR733" s="169">
        <v>0</v>
      </c>
      <c r="AS733" s="162">
        <v>0</v>
      </c>
      <c r="AT733" s="162">
        <v>0</v>
      </c>
      <c r="AU733" s="162">
        <v>0</v>
      </c>
      <c r="AV733" s="169">
        <v>0</v>
      </c>
      <c r="AW733" s="169">
        <v>0</v>
      </c>
      <c r="AX733" s="169">
        <v>0</v>
      </c>
      <c r="AY733" s="169">
        <v>0</v>
      </c>
      <c r="AZ733" s="162">
        <v>0</v>
      </c>
      <c r="BA733" s="162">
        <v>0</v>
      </c>
      <c r="BB733" s="162">
        <v>0</v>
      </c>
      <c r="BC733" s="169">
        <v>0</v>
      </c>
      <c r="BD733" s="169">
        <v>0</v>
      </c>
      <c r="BE733" s="169">
        <v>0</v>
      </c>
      <c r="BF733" s="169">
        <v>0</v>
      </c>
      <c r="BG733" s="162">
        <v>0</v>
      </c>
      <c r="BH733" s="169">
        <v>0</v>
      </c>
      <c r="BI733" s="169">
        <v>0</v>
      </c>
      <c r="BJ733" s="169">
        <v>24357</v>
      </c>
      <c r="BK733" s="162">
        <v>0</v>
      </c>
      <c r="BL733" s="169">
        <v>0</v>
      </c>
      <c r="BM733" s="169">
        <v>24357</v>
      </c>
      <c r="BN733" s="169">
        <v>24152</v>
      </c>
      <c r="BO733" s="169">
        <v>24152</v>
      </c>
      <c r="BP733" s="169">
        <v>24004</v>
      </c>
      <c r="BQ733" s="162">
        <v>0</v>
      </c>
      <c r="BR733" s="169">
        <v>0</v>
      </c>
      <c r="BS733" s="169">
        <v>23955</v>
      </c>
      <c r="BT733" s="169">
        <v>24032</v>
      </c>
      <c r="BU733" s="161" t="s">
        <v>2461</v>
      </c>
      <c r="BV733" s="161" t="s">
        <v>2462</v>
      </c>
      <c r="BW733" s="161" t="s">
        <v>1192</v>
      </c>
      <c r="BX733" s="161" t="s">
        <v>1220</v>
      </c>
      <c r="BY733" s="161" t="s">
        <v>2617</v>
      </c>
      <c r="BZ733" s="161" t="s">
        <v>1220</v>
      </c>
      <c r="CB733" s="161" t="s">
        <v>1220</v>
      </c>
      <c r="CF733" s="161" t="s">
        <v>2666</v>
      </c>
      <c r="CG733" s="161" t="s">
        <v>2667</v>
      </c>
      <c r="CK733" s="161" t="s">
        <v>2621</v>
      </c>
      <c r="CL733" s="161" t="s">
        <v>2622</v>
      </c>
    </row>
    <row r="734" spans="1:90" x14ac:dyDescent="0.25">
      <c r="A734" s="161">
        <v>5007</v>
      </c>
      <c r="B734" s="201" t="s">
        <v>2669</v>
      </c>
      <c r="C734" s="161" t="s">
        <v>2669</v>
      </c>
      <c r="D734" s="201" t="s">
        <v>2169</v>
      </c>
      <c r="E734" s="201" t="s">
        <v>2170</v>
      </c>
      <c r="F734" s="161" t="s">
        <v>2669</v>
      </c>
      <c r="G734" s="161" t="s">
        <v>2670</v>
      </c>
      <c r="H734" s="161" t="s">
        <v>2670</v>
      </c>
      <c r="I734" s="161" t="s">
        <v>2615</v>
      </c>
      <c r="J734" s="161" t="s">
        <v>2616</v>
      </c>
      <c r="O734" s="161" t="s">
        <v>2562</v>
      </c>
      <c r="P734" s="169">
        <v>0</v>
      </c>
      <c r="Q734" s="190">
        <v>0</v>
      </c>
      <c r="R734" s="162">
        <v>0</v>
      </c>
      <c r="S734" s="190">
        <v>0</v>
      </c>
      <c r="T734" s="190">
        <v>0</v>
      </c>
      <c r="U734" s="190">
        <v>0</v>
      </c>
      <c r="V734" s="162">
        <v>0</v>
      </c>
      <c r="W734" s="162">
        <v>0</v>
      </c>
      <c r="X734" s="190">
        <v>0</v>
      </c>
      <c r="Y734" s="190">
        <v>0</v>
      </c>
      <c r="Z734" s="190">
        <v>0</v>
      </c>
      <c r="AA734" s="162">
        <v>0</v>
      </c>
      <c r="AB734" s="162">
        <v>0</v>
      </c>
      <c r="AC734" s="169">
        <v>0</v>
      </c>
      <c r="AD734" s="169">
        <v>0</v>
      </c>
      <c r="AE734" s="169">
        <v>0</v>
      </c>
      <c r="AF734" s="162">
        <v>0</v>
      </c>
      <c r="AG734" s="162">
        <v>0</v>
      </c>
      <c r="AH734" s="169">
        <v>0</v>
      </c>
      <c r="AI734" s="169">
        <v>0</v>
      </c>
      <c r="AJ734" s="169">
        <v>0</v>
      </c>
      <c r="AK734" s="169">
        <v>0</v>
      </c>
      <c r="AL734" s="162">
        <v>0</v>
      </c>
      <c r="AM734" s="162">
        <v>0</v>
      </c>
      <c r="AN734" s="162">
        <v>0</v>
      </c>
      <c r="AO734" s="224">
        <v>0</v>
      </c>
      <c r="AP734" s="169">
        <v>0</v>
      </c>
      <c r="AQ734" s="169">
        <v>0</v>
      </c>
      <c r="AR734" s="169">
        <v>0</v>
      </c>
      <c r="AS734" s="162">
        <v>0</v>
      </c>
      <c r="AT734" s="162">
        <v>0</v>
      </c>
      <c r="AU734" s="162">
        <v>0</v>
      </c>
      <c r="AV734" s="169">
        <v>0</v>
      </c>
      <c r="AW734" s="169">
        <v>0</v>
      </c>
      <c r="AX734" s="169">
        <v>0</v>
      </c>
      <c r="AY734" s="169">
        <v>0</v>
      </c>
      <c r="AZ734" s="162">
        <v>0</v>
      </c>
      <c r="BA734" s="162">
        <v>0</v>
      </c>
      <c r="BB734" s="162">
        <v>0</v>
      </c>
      <c r="BC734" s="169">
        <v>0</v>
      </c>
      <c r="BD734" s="169">
        <v>0</v>
      </c>
      <c r="BE734" s="169">
        <v>0</v>
      </c>
      <c r="BF734" s="169">
        <v>0</v>
      </c>
      <c r="BG734" s="162">
        <v>0</v>
      </c>
      <c r="BH734" s="169">
        <v>0</v>
      </c>
      <c r="BI734" s="169">
        <v>0</v>
      </c>
      <c r="BJ734" s="169">
        <v>15230</v>
      </c>
      <c r="BK734" s="162">
        <v>0</v>
      </c>
      <c r="BL734" s="169">
        <v>0</v>
      </c>
      <c r="BM734" s="169">
        <v>15230</v>
      </c>
      <c r="BN734" s="169">
        <v>15096</v>
      </c>
      <c r="BO734" s="169">
        <v>15096</v>
      </c>
      <c r="BP734" s="169">
        <v>15001</v>
      </c>
      <c r="BQ734" s="162">
        <v>0</v>
      </c>
      <c r="BR734" s="169">
        <v>0</v>
      </c>
      <c r="BS734" s="169">
        <v>14923</v>
      </c>
      <c r="BT734" s="169">
        <v>15083</v>
      </c>
      <c r="BU734" s="161" t="s">
        <v>2461</v>
      </c>
      <c r="BV734" s="161" t="s">
        <v>2462</v>
      </c>
      <c r="BW734" s="161" t="s">
        <v>1192</v>
      </c>
      <c r="BX734" s="161" t="s">
        <v>1220</v>
      </c>
      <c r="BY734" s="161" t="s">
        <v>2617</v>
      </c>
      <c r="BZ734" s="161" t="s">
        <v>1220</v>
      </c>
      <c r="CB734" s="161" t="s">
        <v>1220</v>
      </c>
      <c r="CF734" s="161" t="s">
        <v>2618</v>
      </c>
      <c r="CG734" s="161" t="s">
        <v>2619</v>
      </c>
      <c r="CH734" s="220" t="s">
        <v>2620</v>
      </c>
      <c r="CK734" s="161" t="s">
        <v>2621</v>
      </c>
      <c r="CL734" s="161" t="s">
        <v>2622</v>
      </c>
    </row>
    <row r="735" spans="1:90" x14ac:dyDescent="0.25">
      <c r="A735" s="161">
        <v>5011</v>
      </c>
      <c r="B735" s="201" t="s">
        <v>3127</v>
      </c>
      <c r="C735" s="161" t="s">
        <v>3127</v>
      </c>
      <c r="D735" s="201" t="s">
        <v>1369</v>
      </c>
      <c r="E735" s="201" t="s">
        <v>1369</v>
      </c>
      <c r="F735" s="161" t="s">
        <v>2568</v>
      </c>
      <c r="G735" s="161" t="s">
        <v>2569</v>
      </c>
      <c r="H735" s="161" t="s">
        <v>2583</v>
      </c>
      <c r="I735" s="161" t="s">
        <v>2560</v>
      </c>
      <c r="J735" s="161" t="s">
        <v>2561</v>
      </c>
      <c r="O735" s="161" t="s">
        <v>2562</v>
      </c>
      <c r="P735" s="169">
        <v>0</v>
      </c>
      <c r="Q735" s="190">
        <v>0</v>
      </c>
      <c r="R735" s="162">
        <v>0</v>
      </c>
      <c r="S735" s="190">
        <v>0</v>
      </c>
      <c r="T735" s="190">
        <v>0</v>
      </c>
      <c r="U735" s="190">
        <v>0</v>
      </c>
      <c r="V735" s="162">
        <v>0</v>
      </c>
      <c r="W735" s="162">
        <v>0</v>
      </c>
      <c r="X735" s="190">
        <v>0</v>
      </c>
      <c r="Y735" s="190">
        <v>0</v>
      </c>
      <c r="Z735" s="190">
        <v>0</v>
      </c>
      <c r="AA735" s="162">
        <v>0</v>
      </c>
      <c r="AB735" s="162">
        <v>0</v>
      </c>
      <c r="AC735" s="169">
        <v>0</v>
      </c>
      <c r="AD735" s="169">
        <v>0</v>
      </c>
      <c r="AE735" s="169">
        <v>0</v>
      </c>
      <c r="AF735" s="162">
        <v>0</v>
      </c>
      <c r="AG735" s="162">
        <v>0</v>
      </c>
      <c r="AH735" s="169">
        <v>0</v>
      </c>
      <c r="AI735" s="169">
        <v>0</v>
      </c>
      <c r="AJ735" s="169">
        <v>0</v>
      </c>
      <c r="AK735" s="169">
        <v>0</v>
      </c>
      <c r="AL735" s="162">
        <v>0</v>
      </c>
      <c r="AM735" s="162">
        <v>0</v>
      </c>
      <c r="AN735" s="162">
        <v>0</v>
      </c>
      <c r="AO735" s="224">
        <v>0</v>
      </c>
      <c r="AP735" s="169">
        <v>0</v>
      </c>
      <c r="AQ735" s="169">
        <v>0</v>
      </c>
      <c r="AR735" s="169">
        <v>0</v>
      </c>
      <c r="AS735" s="162">
        <v>0</v>
      </c>
      <c r="AT735" s="162">
        <v>0</v>
      </c>
      <c r="AU735" s="162">
        <v>0</v>
      </c>
      <c r="AV735" s="169">
        <v>0</v>
      </c>
      <c r="AW735" s="169">
        <v>0</v>
      </c>
      <c r="AX735" s="169">
        <v>0</v>
      </c>
      <c r="AY735" s="169">
        <v>0</v>
      </c>
      <c r="AZ735" s="162">
        <v>1</v>
      </c>
      <c r="BA735" s="162">
        <v>0</v>
      </c>
      <c r="BB735" s="162">
        <v>0</v>
      </c>
      <c r="BC735" s="169">
        <v>4225</v>
      </c>
      <c r="BD735" s="169">
        <v>4225</v>
      </c>
      <c r="BE735" s="169">
        <v>0</v>
      </c>
      <c r="BF735" s="169">
        <v>0</v>
      </c>
      <c r="BG735" s="162">
        <v>1</v>
      </c>
      <c r="BH735" s="169">
        <v>4228</v>
      </c>
      <c r="BI735" s="169">
        <v>4228</v>
      </c>
      <c r="BJ735" s="169">
        <v>0</v>
      </c>
      <c r="BK735" s="162">
        <v>0</v>
      </c>
      <c r="BL735" s="169">
        <v>0</v>
      </c>
      <c r="BM735" s="169">
        <v>0</v>
      </c>
      <c r="BN735" s="169">
        <v>0</v>
      </c>
      <c r="BO735" s="169">
        <v>0</v>
      </c>
      <c r="BP735" s="169">
        <v>0</v>
      </c>
      <c r="BQ735" s="162">
        <v>0</v>
      </c>
      <c r="BR735" s="169">
        <v>0</v>
      </c>
      <c r="BS735" s="169">
        <v>0</v>
      </c>
      <c r="BT735" s="169">
        <v>0</v>
      </c>
      <c r="BU735" s="161" t="s">
        <v>2461</v>
      </c>
      <c r="BV735" s="161" t="s">
        <v>2462</v>
      </c>
      <c r="BW735" s="161" t="s">
        <v>1191</v>
      </c>
      <c r="BX735" s="161" t="s">
        <v>2563</v>
      </c>
      <c r="BY735" s="161" t="s">
        <v>2564</v>
      </c>
      <c r="BZ735" s="161" t="s">
        <v>2563</v>
      </c>
      <c r="CB735" s="161" t="s">
        <v>2563</v>
      </c>
      <c r="CF735" s="161" t="s">
        <v>2555</v>
      </c>
      <c r="CG735" s="161" t="s">
        <v>2556</v>
      </c>
      <c r="CI735" s="161">
        <v>0</v>
      </c>
      <c r="CJ735" s="161">
        <v>1.05754684644498</v>
      </c>
      <c r="CK735" s="161" t="s">
        <v>2565</v>
      </c>
      <c r="CL735" s="161" t="s">
        <v>2566</v>
      </c>
    </row>
    <row r="736" spans="1:90" x14ac:dyDescent="0.25">
      <c r="A736" s="161">
        <v>5012</v>
      </c>
      <c r="B736" s="201" t="s">
        <v>3128</v>
      </c>
      <c r="C736" s="161" t="s">
        <v>3128</v>
      </c>
      <c r="D736" s="201" t="s">
        <v>1369</v>
      </c>
      <c r="E736" s="201" t="s">
        <v>1369</v>
      </c>
      <c r="F736" s="161" t="s">
        <v>2585</v>
      </c>
      <c r="G736" s="161" t="s">
        <v>2586</v>
      </c>
      <c r="H736" s="161" t="s">
        <v>2587</v>
      </c>
      <c r="I736" s="161" t="s">
        <v>2560</v>
      </c>
      <c r="J736" s="161" t="s">
        <v>2561</v>
      </c>
      <c r="O736" s="161" t="s">
        <v>2562</v>
      </c>
      <c r="P736" s="169">
        <v>0</v>
      </c>
      <c r="Q736" s="190">
        <v>0</v>
      </c>
      <c r="R736" s="162">
        <v>0</v>
      </c>
      <c r="S736" s="190">
        <v>0</v>
      </c>
      <c r="T736" s="190">
        <v>0</v>
      </c>
      <c r="U736" s="190">
        <v>0</v>
      </c>
      <c r="V736" s="162">
        <v>0</v>
      </c>
      <c r="W736" s="162">
        <v>0</v>
      </c>
      <c r="X736" s="190">
        <v>0</v>
      </c>
      <c r="Y736" s="190">
        <v>0</v>
      </c>
      <c r="Z736" s="190">
        <v>0</v>
      </c>
      <c r="AA736" s="162">
        <v>0</v>
      </c>
      <c r="AB736" s="162">
        <v>0</v>
      </c>
      <c r="AC736" s="169">
        <v>0</v>
      </c>
      <c r="AD736" s="169">
        <v>0</v>
      </c>
      <c r="AE736" s="169">
        <v>0</v>
      </c>
      <c r="AF736" s="162">
        <v>0</v>
      </c>
      <c r="AG736" s="162">
        <v>0</v>
      </c>
      <c r="AH736" s="169">
        <v>0</v>
      </c>
      <c r="AI736" s="169">
        <v>0</v>
      </c>
      <c r="AJ736" s="169">
        <v>0</v>
      </c>
      <c r="AK736" s="169">
        <v>0</v>
      </c>
      <c r="AL736" s="162">
        <v>0</v>
      </c>
      <c r="AM736" s="162">
        <v>0</v>
      </c>
      <c r="AN736" s="162">
        <v>0</v>
      </c>
      <c r="AO736" s="224">
        <v>0</v>
      </c>
      <c r="AP736" s="169">
        <v>0</v>
      </c>
      <c r="AQ736" s="169">
        <v>0</v>
      </c>
      <c r="AR736" s="169">
        <v>0</v>
      </c>
      <c r="AS736" s="162">
        <v>0</v>
      </c>
      <c r="AT736" s="162">
        <v>0</v>
      </c>
      <c r="AU736" s="162">
        <v>0</v>
      </c>
      <c r="AV736" s="169">
        <v>0</v>
      </c>
      <c r="AW736" s="169">
        <v>0</v>
      </c>
      <c r="AX736" s="169">
        <v>0</v>
      </c>
      <c r="AY736" s="169">
        <v>0</v>
      </c>
      <c r="AZ736" s="162">
        <v>1</v>
      </c>
      <c r="BA736" s="162">
        <v>0</v>
      </c>
      <c r="BB736" s="162">
        <v>0</v>
      </c>
      <c r="BC736" s="169">
        <v>987</v>
      </c>
      <c r="BD736" s="169">
        <v>987</v>
      </c>
      <c r="BE736" s="169">
        <v>0</v>
      </c>
      <c r="BF736" s="169">
        <v>0</v>
      </c>
      <c r="BG736" s="162">
        <v>1</v>
      </c>
      <c r="BH736" s="169">
        <v>999</v>
      </c>
      <c r="BI736" s="169">
        <v>999</v>
      </c>
      <c r="BJ736" s="169">
        <v>0</v>
      </c>
      <c r="BK736" s="162">
        <v>0</v>
      </c>
      <c r="BL736" s="169">
        <v>0</v>
      </c>
      <c r="BM736" s="169">
        <v>0</v>
      </c>
      <c r="BN736" s="169">
        <v>0</v>
      </c>
      <c r="BO736" s="169">
        <v>0</v>
      </c>
      <c r="BP736" s="169">
        <v>0</v>
      </c>
      <c r="BQ736" s="162">
        <v>0</v>
      </c>
      <c r="BR736" s="169">
        <v>0</v>
      </c>
      <c r="BS736" s="169">
        <v>0</v>
      </c>
      <c r="BT736" s="169">
        <v>0</v>
      </c>
      <c r="BU736" s="161" t="s">
        <v>2461</v>
      </c>
      <c r="BV736" s="161" t="s">
        <v>2462</v>
      </c>
      <c r="BW736" s="161" t="s">
        <v>1191</v>
      </c>
      <c r="BX736" s="161" t="s">
        <v>2563</v>
      </c>
      <c r="BY736" s="161" t="s">
        <v>2564</v>
      </c>
      <c r="BZ736" s="161" t="s">
        <v>2563</v>
      </c>
      <c r="CB736" s="161" t="s">
        <v>2563</v>
      </c>
      <c r="CF736" s="161" t="s">
        <v>2555</v>
      </c>
      <c r="CG736" s="161" t="s">
        <v>2556</v>
      </c>
      <c r="CI736" s="161">
        <v>0</v>
      </c>
      <c r="CJ736" s="161">
        <v>1.15337594135692</v>
      </c>
      <c r="CK736" s="161" t="s">
        <v>2565</v>
      </c>
      <c r="CL736" s="161" t="s">
        <v>2566</v>
      </c>
    </row>
    <row r="737" spans="1:90" x14ac:dyDescent="0.25">
      <c r="A737" s="161">
        <v>5013</v>
      </c>
      <c r="B737" s="201" t="s">
        <v>3129</v>
      </c>
      <c r="C737" s="161" t="s">
        <v>3129</v>
      </c>
      <c r="D737" s="201" t="s">
        <v>1369</v>
      </c>
      <c r="E737" s="201" t="s">
        <v>1369</v>
      </c>
      <c r="F737" s="161" t="s">
        <v>2589</v>
      </c>
      <c r="G737" s="161" t="s">
        <v>2586</v>
      </c>
      <c r="H737" s="161" t="s">
        <v>2586</v>
      </c>
      <c r="I737" s="161" t="s">
        <v>2560</v>
      </c>
      <c r="J737" s="161" t="s">
        <v>2561</v>
      </c>
      <c r="O737" s="161" t="s">
        <v>2562</v>
      </c>
      <c r="P737" s="169">
        <v>0</v>
      </c>
      <c r="Q737" s="190">
        <v>0</v>
      </c>
      <c r="R737" s="162">
        <v>0</v>
      </c>
      <c r="S737" s="190">
        <v>0</v>
      </c>
      <c r="T737" s="190">
        <v>0</v>
      </c>
      <c r="U737" s="190">
        <v>0</v>
      </c>
      <c r="V737" s="162">
        <v>0</v>
      </c>
      <c r="W737" s="162">
        <v>0</v>
      </c>
      <c r="X737" s="190">
        <v>0</v>
      </c>
      <c r="Y737" s="190">
        <v>0</v>
      </c>
      <c r="Z737" s="190">
        <v>0</v>
      </c>
      <c r="AA737" s="162">
        <v>0</v>
      </c>
      <c r="AB737" s="162">
        <v>0</v>
      </c>
      <c r="AC737" s="169">
        <v>0</v>
      </c>
      <c r="AD737" s="169">
        <v>0</v>
      </c>
      <c r="AE737" s="169">
        <v>0</v>
      </c>
      <c r="AF737" s="162">
        <v>0</v>
      </c>
      <c r="AG737" s="162">
        <v>0</v>
      </c>
      <c r="AH737" s="169">
        <v>0</v>
      </c>
      <c r="AI737" s="169">
        <v>0</v>
      </c>
      <c r="AJ737" s="169">
        <v>0</v>
      </c>
      <c r="AK737" s="169">
        <v>0</v>
      </c>
      <c r="AL737" s="162">
        <v>0</v>
      </c>
      <c r="AM737" s="162">
        <v>0</v>
      </c>
      <c r="AN737" s="162">
        <v>0</v>
      </c>
      <c r="AO737" s="224">
        <v>0</v>
      </c>
      <c r="AP737" s="169">
        <v>0</v>
      </c>
      <c r="AQ737" s="169">
        <v>0</v>
      </c>
      <c r="AR737" s="169">
        <v>0</v>
      </c>
      <c r="AS737" s="162">
        <v>0</v>
      </c>
      <c r="AT737" s="162">
        <v>0</v>
      </c>
      <c r="AU737" s="162">
        <v>0</v>
      </c>
      <c r="AV737" s="169">
        <v>0</v>
      </c>
      <c r="AW737" s="169">
        <v>0</v>
      </c>
      <c r="AX737" s="169">
        <v>0</v>
      </c>
      <c r="AY737" s="169">
        <v>0</v>
      </c>
      <c r="AZ737" s="162">
        <v>1</v>
      </c>
      <c r="BA737" s="162">
        <v>0</v>
      </c>
      <c r="BB737" s="162">
        <v>0</v>
      </c>
      <c r="BC737" s="169">
        <v>4648</v>
      </c>
      <c r="BD737" s="169">
        <v>4648</v>
      </c>
      <c r="BE737" s="169">
        <v>0</v>
      </c>
      <c r="BF737" s="169">
        <v>0</v>
      </c>
      <c r="BG737" s="162">
        <v>1</v>
      </c>
      <c r="BH737" s="169">
        <v>4694</v>
      </c>
      <c r="BI737" s="169">
        <v>4694</v>
      </c>
      <c r="BJ737" s="169">
        <v>0</v>
      </c>
      <c r="BK737" s="162">
        <v>0</v>
      </c>
      <c r="BL737" s="169">
        <v>0</v>
      </c>
      <c r="BM737" s="169">
        <v>0</v>
      </c>
      <c r="BN737" s="169">
        <v>0</v>
      </c>
      <c r="BO737" s="169">
        <v>0</v>
      </c>
      <c r="BP737" s="169">
        <v>0</v>
      </c>
      <c r="BQ737" s="162">
        <v>0</v>
      </c>
      <c r="BR737" s="169">
        <v>0</v>
      </c>
      <c r="BS737" s="169">
        <v>0</v>
      </c>
      <c r="BT737" s="169">
        <v>0</v>
      </c>
      <c r="BU737" s="161" t="s">
        <v>2461</v>
      </c>
      <c r="BV737" s="161" t="s">
        <v>2462</v>
      </c>
      <c r="BW737" s="161" t="s">
        <v>1191</v>
      </c>
      <c r="BX737" s="161" t="s">
        <v>2563</v>
      </c>
      <c r="BY737" s="161" t="s">
        <v>2564</v>
      </c>
      <c r="BZ737" s="161" t="s">
        <v>2563</v>
      </c>
      <c r="CB737" s="161" t="s">
        <v>2563</v>
      </c>
      <c r="CF737" s="161" t="s">
        <v>2555</v>
      </c>
      <c r="CG737" s="161" t="s">
        <v>2556</v>
      </c>
      <c r="CI737" s="161">
        <v>0</v>
      </c>
      <c r="CJ737" s="161">
        <v>1.15888937408326</v>
      </c>
      <c r="CK737" s="161" t="s">
        <v>2565</v>
      </c>
      <c r="CL737" s="161" t="s">
        <v>2566</v>
      </c>
    </row>
    <row r="738" spans="1:90" x14ac:dyDescent="0.25">
      <c r="A738" s="161">
        <v>5014</v>
      </c>
      <c r="B738" s="201" t="s">
        <v>2591</v>
      </c>
      <c r="C738" s="161" t="s">
        <v>2591</v>
      </c>
      <c r="D738" s="201" t="s">
        <v>2169</v>
      </c>
      <c r="E738" s="201" t="s">
        <v>2170</v>
      </c>
      <c r="F738" s="161" t="s">
        <v>2591</v>
      </c>
      <c r="G738" s="161" t="s">
        <v>2592</v>
      </c>
      <c r="H738" s="161" t="s">
        <v>2592</v>
      </c>
      <c r="I738" s="161" t="s">
        <v>2560</v>
      </c>
      <c r="J738" s="161" t="s">
        <v>2561</v>
      </c>
      <c r="O738" s="161" t="s">
        <v>2562</v>
      </c>
      <c r="P738" s="169">
        <v>0</v>
      </c>
      <c r="Q738" s="190">
        <v>0</v>
      </c>
      <c r="R738" s="162">
        <v>0</v>
      </c>
      <c r="S738" s="190">
        <v>0</v>
      </c>
      <c r="T738" s="190">
        <v>0</v>
      </c>
      <c r="U738" s="190">
        <v>0</v>
      </c>
      <c r="V738" s="162">
        <v>0</v>
      </c>
      <c r="W738" s="162">
        <v>0</v>
      </c>
      <c r="X738" s="190">
        <v>0</v>
      </c>
      <c r="Y738" s="190">
        <v>0</v>
      </c>
      <c r="Z738" s="190">
        <v>0</v>
      </c>
      <c r="AA738" s="162">
        <v>0</v>
      </c>
      <c r="AB738" s="162">
        <v>0</v>
      </c>
      <c r="AC738" s="169">
        <v>0</v>
      </c>
      <c r="AD738" s="169">
        <v>0</v>
      </c>
      <c r="AE738" s="169">
        <v>0</v>
      </c>
      <c r="AF738" s="162">
        <v>0</v>
      </c>
      <c r="AG738" s="162">
        <v>0</v>
      </c>
      <c r="AH738" s="169">
        <v>0</v>
      </c>
      <c r="AI738" s="169">
        <v>0</v>
      </c>
      <c r="AJ738" s="169">
        <v>0</v>
      </c>
      <c r="AK738" s="169">
        <v>0</v>
      </c>
      <c r="AL738" s="162">
        <v>0</v>
      </c>
      <c r="AM738" s="162">
        <v>0</v>
      </c>
      <c r="AN738" s="162">
        <v>0</v>
      </c>
      <c r="AO738" s="224">
        <v>0</v>
      </c>
      <c r="AP738" s="169">
        <v>0</v>
      </c>
      <c r="AQ738" s="169">
        <v>0</v>
      </c>
      <c r="AR738" s="169">
        <v>0</v>
      </c>
      <c r="AS738" s="162">
        <v>0</v>
      </c>
      <c r="AT738" s="162">
        <v>0</v>
      </c>
      <c r="AU738" s="162">
        <v>0</v>
      </c>
      <c r="AV738" s="169">
        <v>0</v>
      </c>
      <c r="AW738" s="169">
        <v>0</v>
      </c>
      <c r="AX738" s="169">
        <v>0</v>
      </c>
      <c r="AY738" s="169">
        <v>0</v>
      </c>
      <c r="AZ738" s="162">
        <v>1</v>
      </c>
      <c r="BA738" s="162">
        <v>0</v>
      </c>
      <c r="BB738" s="162">
        <v>0</v>
      </c>
      <c r="BC738" s="169">
        <v>4962</v>
      </c>
      <c r="BD738" s="169">
        <v>4962</v>
      </c>
      <c r="BE738" s="169">
        <v>0</v>
      </c>
      <c r="BF738" s="169">
        <v>0</v>
      </c>
      <c r="BG738" s="162">
        <v>1</v>
      </c>
      <c r="BH738" s="169">
        <v>5068</v>
      </c>
      <c r="BI738" s="169">
        <v>5068</v>
      </c>
      <c r="BJ738" s="169">
        <v>5151</v>
      </c>
      <c r="BK738" s="162">
        <v>0</v>
      </c>
      <c r="BL738" s="169">
        <v>0</v>
      </c>
      <c r="BM738" s="169">
        <v>5151</v>
      </c>
      <c r="BN738" s="169">
        <v>5204</v>
      </c>
      <c r="BO738" s="169">
        <v>5204</v>
      </c>
      <c r="BP738" s="169">
        <v>5265</v>
      </c>
      <c r="BQ738" s="162">
        <v>0</v>
      </c>
      <c r="BR738" s="169">
        <v>0</v>
      </c>
      <c r="BS738" s="169">
        <v>5391</v>
      </c>
      <c r="BT738" s="169">
        <v>5453</v>
      </c>
      <c r="BU738" s="161" t="s">
        <v>2461</v>
      </c>
      <c r="BV738" s="161" t="s">
        <v>2462</v>
      </c>
      <c r="BW738" s="161" t="s">
        <v>1191</v>
      </c>
      <c r="BX738" s="161" t="s">
        <v>2563</v>
      </c>
      <c r="BY738" s="161" t="s">
        <v>2564</v>
      </c>
      <c r="BZ738" s="161" t="s">
        <v>2563</v>
      </c>
      <c r="CB738" s="161" t="s">
        <v>2563</v>
      </c>
      <c r="CF738" s="161" t="s">
        <v>2555</v>
      </c>
      <c r="CG738" s="161" t="s">
        <v>2556</v>
      </c>
      <c r="CI738" s="161">
        <v>0</v>
      </c>
      <c r="CJ738" s="161">
        <v>1.12956089784729</v>
      </c>
      <c r="CK738" s="161" t="s">
        <v>2565</v>
      </c>
      <c r="CL738" s="161" t="s">
        <v>2566</v>
      </c>
    </row>
    <row r="739" spans="1:90" x14ac:dyDescent="0.25">
      <c r="A739" s="161">
        <v>5015</v>
      </c>
      <c r="B739" s="201" t="s">
        <v>3130</v>
      </c>
      <c r="C739" s="161" t="s">
        <v>3130</v>
      </c>
      <c r="D739" s="201" t="s">
        <v>1369</v>
      </c>
      <c r="E739" s="201" t="s">
        <v>1369</v>
      </c>
      <c r="F739" s="161" t="s">
        <v>2594</v>
      </c>
      <c r="G739" s="161" t="s">
        <v>2595</v>
      </c>
      <c r="H739" s="161" t="s">
        <v>2595</v>
      </c>
      <c r="I739" s="161" t="s">
        <v>2596</v>
      </c>
      <c r="J739" s="161" t="s">
        <v>2597</v>
      </c>
      <c r="O739" s="161" t="s">
        <v>2562</v>
      </c>
      <c r="P739" s="169">
        <v>0</v>
      </c>
      <c r="Q739" s="190">
        <v>0</v>
      </c>
      <c r="R739" s="162">
        <v>0</v>
      </c>
      <c r="S739" s="190">
        <v>0</v>
      </c>
      <c r="T739" s="190">
        <v>0</v>
      </c>
      <c r="U739" s="190">
        <v>0</v>
      </c>
      <c r="V739" s="162">
        <v>0</v>
      </c>
      <c r="W739" s="162">
        <v>0</v>
      </c>
      <c r="X739" s="190">
        <v>0</v>
      </c>
      <c r="Y739" s="190">
        <v>0</v>
      </c>
      <c r="Z739" s="190">
        <v>0</v>
      </c>
      <c r="AA739" s="162">
        <v>0</v>
      </c>
      <c r="AB739" s="162">
        <v>0</v>
      </c>
      <c r="AC739" s="169">
        <v>0</v>
      </c>
      <c r="AD739" s="169">
        <v>0</v>
      </c>
      <c r="AE739" s="169">
        <v>0</v>
      </c>
      <c r="AF739" s="162">
        <v>0</v>
      </c>
      <c r="AG739" s="162">
        <v>0</v>
      </c>
      <c r="AH739" s="169">
        <v>0</v>
      </c>
      <c r="AI739" s="169">
        <v>0</v>
      </c>
      <c r="AJ739" s="169">
        <v>0</v>
      </c>
      <c r="AK739" s="169">
        <v>0</v>
      </c>
      <c r="AL739" s="162">
        <v>0</v>
      </c>
      <c r="AM739" s="162">
        <v>0</v>
      </c>
      <c r="AN739" s="162">
        <v>0</v>
      </c>
      <c r="AO739" s="224">
        <v>0</v>
      </c>
      <c r="AP739" s="169">
        <v>0</v>
      </c>
      <c r="AQ739" s="169">
        <v>0</v>
      </c>
      <c r="AR739" s="169">
        <v>0</v>
      </c>
      <c r="AS739" s="162">
        <v>0</v>
      </c>
      <c r="AT739" s="162">
        <v>0</v>
      </c>
      <c r="AU739" s="162">
        <v>0</v>
      </c>
      <c r="AV739" s="169">
        <v>0</v>
      </c>
      <c r="AW739" s="169">
        <v>0</v>
      </c>
      <c r="AX739" s="169">
        <v>0</v>
      </c>
      <c r="AY739" s="169">
        <v>0</v>
      </c>
      <c r="AZ739" s="162">
        <v>1</v>
      </c>
      <c r="BA739" s="162">
        <v>0</v>
      </c>
      <c r="BB739" s="162">
        <v>0</v>
      </c>
      <c r="BC739" s="169">
        <v>5351</v>
      </c>
      <c r="BD739" s="169">
        <v>5351</v>
      </c>
      <c r="BE739" s="169">
        <v>0</v>
      </c>
      <c r="BF739" s="169">
        <v>0</v>
      </c>
      <c r="BG739" s="162">
        <v>1</v>
      </c>
      <c r="BH739" s="169">
        <v>5334</v>
      </c>
      <c r="BI739" s="169">
        <v>5334</v>
      </c>
      <c r="BJ739" s="169">
        <v>0</v>
      </c>
      <c r="BK739" s="162">
        <v>0</v>
      </c>
      <c r="BL739" s="169">
        <v>0</v>
      </c>
      <c r="BM739" s="169">
        <v>0</v>
      </c>
      <c r="BN739" s="169">
        <v>0</v>
      </c>
      <c r="BO739" s="169">
        <v>0</v>
      </c>
      <c r="BP739" s="169">
        <v>0</v>
      </c>
      <c r="BQ739" s="162">
        <v>0</v>
      </c>
      <c r="BR739" s="169">
        <v>0</v>
      </c>
      <c r="BS739" s="169">
        <v>0</v>
      </c>
      <c r="BT739" s="169">
        <v>0</v>
      </c>
      <c r="BU739" s="161" t="s">
        <v>2461</v>
      </c>
      <c r="BV739" s="161" t="s">
        <v>2462</v>
      </c>
      <c r="BW739" s="161" t="s">
        <v>1191</v>
      </c>
      <c r="BX739" s="161" t="s">
        <v>2563</v>
      </c>
      <c r="BY739" s="161" t="s">
        <v>2564</v>
      </c>
      <c r="BZ739" s="161" t="s">
        <v>2563</v>
      </c>
      <c r="CB739" s="161" t="s">
        <v>2563</v>
      </c>
      <c r="CF739" s="161" t="s">
        <v>2580</v>
      </c>
      <c r="CG739" s="161" t="s">
        <v>2581</v>
      </c>
      <c r="CI739" s="161">
        <v>0</v>
      </c>
      <c r="CJ739" s="161">
        <v>1.1246917261487199</v>
      </c>
      <c r="CK739" s="161" t="s">
        <v>2565</v>
      </c>
      <c r="CL739" s="161" t="s">
        <v>2566</v>
      </c>
    </row>
    <row r="740" spans="1:90" x14ac:dyDescent="0.25">
      <c r="A740" s="161">
        <v>5016</v>
      </c>
      <c r="B740" s="201" t="s">
        <v>3131</v>
      </c>
      <c r="C740" s="161" t="s">
        <v>3131</v>
      </c>
      <c r="D740" s="201" t="s">
        <v>1369</v>
      </c>
      <c r="E740" s="201" t="s">
        <v>1369</v>
      </c>
      <c r="F740" s="161" t="s">
        <v>2585</v>
      </c>
      <c r="G740" s="161" t="s">
        <v>2599</v>
      </c>
      <c r="H740" s="161" t="s">
        <v>2600</v>
      </c>
      <c r="I740" s="161" t="s">
        <v>2560</v>
      </c>
      <c r="J740" s="161" t="s">
        <v>2561</v>
      </c>
      <c r="O740" s="161" t="s">
        <v>2562</v>
      </c>
      <c r="P740" s="169">
        <v>0</v>
      </c>
      <c r="Q740" s="190">
        <v>0</v>
      </c>
      <c r="R740" s="162">
        <v>0</v>
      </c>
      <c r="S740" s="190">
        <v>0</v>
      </c>
      <c r="T740" s="190">
        <v>0</v>
      </c>
      <c r="U740" s="190">
        <v>0</v>
      </c>
      <c r="V740" s="162">
        <v>0</v>
      </c>
      <c r="W740" s="162">
        <v>0</v>
      </c>
      <c r="X740" s="190">
        <v>0</v>
      </c>
      <c r="Y740" s="190">
        <v>0</v>
      </c>
      <c r="Z740" s="190">
        <v>0</v>
      </c>
      <c r="AA740" s="162">
        <v>0</v>
      </c>
      <c r="AB740" s="162">
        <v>0</v>
      </c>
      <c r="AC740" s="169">
        <v>0</v>
      </c>
      <c r="AD740" s="169">
        <v>0</v>
      </c>
      <c r="AE740" s="169">
        <v>0</v>
      </c>
      <c r="AF740" s="162">
        <v>0</v>
      </c>
      <c r="AG740" s="162">
        <v>0</v>
      </c>
      <c r="AH740" s="169">
        <v>0</v>
      </c>
      <c r="AI740" s="169">
        <v>0</v>
      </c>
      <c r="AJ740" s="169">
        <v>0</v>
      </c>
      <c r="AK740" s="169">
        <v>0</v>
      </c>
      <c r="AL740" s="162">
        <v>0</v>
      </c>
      <c r="AM740" s="162">
        <v>0</v>
      </c>
      <c r="AN740" s="162">
        <v>0</v>
      </c>
      <c r="AO740" s="224">
        <v>0</v>
      </c>
      <c r="AP740" s="169">
        <v>0</v>
      </c>
      <c r="AQ740" s="169">
        <v>0</v>
      </c>
      <c r="AR740" s="169">
        <v>0</v>
      </c>
      <c r="AS740" s="162">
        <v>0</v>
      </c>
      <c r="AT740" s="162">
        <v>0</v>
      </c>
      <c r="AU740" s="162">
        <v>0</v>
      </c>
      <c r="AV740" s="169">
        <v>0</v>
      </c>
      <c r="AW740" s="169">
        <v>0</v>
      </c>
      <c r="AX740" s="169">
        <v>0</v>
      </c>
      <c r="AY740" s="169">
        <v>0</v>
      </c>
      <c r="AZ740" s="162">
        <v>1</v>
      </c>
      <c r="BA740" s="162">
        <v>0</v>
      </c>
      <c r="BB740" s="162">
        <v>0</v>
      </c>
      <c r="BC740" s="169">
        <v>1684</v>
      </c>
      <c r="BD740" s="169">
        <v>1684</v>
      </c>
      <c r="BE740" s="169">
        <v>0</v>
      </c>
      <c r="BF740" s="169">
        <v>0</v>
      </c>
      <c r="BG740" s="162">
        <v>1</v>
      </c>
      <c r="BH740" s="169">
        <v>1693</v>
      </c>
      <c r="BI740" s="169">
        <v>1693</v>
      </c>
      <c r="BJ740" s="169">
        <v>0</v>
      </c>
      <c r="BK740" s="162">
        <v>0</v>
      </c>
      <c r="BL740" s="169">
        <v>0</v>
      </c>
      <c r="BM740" s="169">
        <v>0</v>
      </c>
      <c r="BN740" s="169">
        <v>0</v>
      </c>
      <c r="BO740" s="169">
        <v>0</v>
      </c>
      <c r="BP740" s="169">
        <v>0</v>
      </c>
      <c r="BQ740" s="162">
        <v>0</v>
      </c>
      <c r="BR740" s="169">
        <v>0</v>
      </c>
      <c r="BS740" s="169">
        <v>0</v>
      </c>
      <c r="BT740" s="169">
        <v>0</v>
      </c>
      <c r="BU740" s="161" t="s">
        <v>2461</v>
      </c>
      <c r="BV740" s="161" t="s">
        <v>2462</v>
      </c>
      <c r="BW740" s="161" t="s">
        <v>1191</v>
      </c>
      <c r="BX740" s="161" t="s">
        <v>2563</v>
      </c>
      <c r="BY740" s="161" t="s">
        <v>2564</v>
      </c>
      <c r="BZ740" s="161" t="s">
        <v>2563</v>
      </c>
      <c r="CB740" s="161" t="s">
        <v>2563</v>
      </c>
      <c r="CF740" s="161" t="s">
        <v>2555</v>
      </c>
      <c r="CG740" s="161" t="s">
        <v>2556</v>
      </c>
      <c r="CI740" s="161">
        <v>0</v>
      </c>
      <c r="CJ740" s="161">
        <v>1.1515860829552</v>
      </c>
      <c r="CK740" s="161" t="s">
        <v>2565</v>
      </c>
      <c r="CL740" s="161" t="s">
        <v>2566</v>
      </c>
    </row>
    <row r="741" spans="1:90" x14ac:dyDescent="0.25">
      <c r="A741" s="161">
        <v>5017</v>
      </c>
      <c r="B741" s="201" t="s">
        <v>3132</v>
      </c>
      <c r="C741" s="161" t="s">
        <v>3132</v>
      </c>
      <c r="D741" s="201" t="s">
        <v>1369</v>
      </c>
      <c r="E741" s="201" t="s">
        <v>1369</v>
      </c>
      <c r="F741" s="161" t="s">
        <v>2594</v>
      </c>
      <c r="G741" s="161" t="s">
        <v>2595</v>
      </c>
      <c r="H741" s="161" t="s">
        <v>2606</v>
      </c>
      <c r="I741" s="161" t="s">
        <v>2596</v>
      </c>
      <c r="J741" s="161" t="s">
        <v>2597</v>
      </c>
      <c r="O741" s="161" t="s">
        <v>2562</v>
      </c>
      <c r="P741" s="169">
        <v>0</v>
      </c>
      <c r="Q741" s="190">
        <v>0</v>
      </c>
      <c r="R741" s="162">
        <v>0</v>
      </c>
      <c r="S741" s="190">
        <v>0</v>
      </c>
      <c r="T741" s="190">
        <v>0</v>
      </c>
      <c r="U741" s="190">
        <v>0</v>
      </c>
      <c r="V741" s="162">
        <v>0</v>
      </c>
      <c r="W741" s="162">
        <v>0</v>
      </c>
      <c r="X741" s="190">
        <v>0</v>
      </c>
      <c r="Y741" s="190">
        <v>0</v>
      </c>
      <c r="Z741" s="190">
        <v>0</v>
      </c>
      <c r="AA741" s="162">
        <v>0</v>
      </c>
      <c r="AB741" s="162">
        <v>0</v>
      </c>
      <c r="AC741" s="169">
        <v>0</v>
      </c>
      <c r="AD741" s="169">
        <v>0</v>
      </c>
      <c r="AE741" s="169">
        <v>0</v>
      </c>
      <c r="AF741" s="162">
        <v>0</v>
      </c>
      <c r="AG741" s="162">
        <v>0</v>
      </c>
      <c r="AH741" s="169">
        <v>0</v>
      </c>
      <c r="AI741" s="169">
        <v>0</v>
      </c>
      <c r="AJ741" s="169">
        <v>0</v>
      </c>
      <c r="AK741" s="169">
        <v>0</v>
      </c>
      <c r="AL741" s="162">
        <v>0</v>
      </c>
      <c r="AM741" s="162">
        <v>0</v>
      </c>
      <c r="AN741" s="162">
        <v>0</v>
      </c>
      <c r="AO741" s="224">
        <v>0</v>
      </c>
      <c r="AP741" s="169">
        <v>0</v>
      </c>
      <c r="AQ741" s="169">
        <v>0</v>
      </c>
      <c r="AR741" s="169">
        <v>0</v>
      </c>
      <c r="AS741" s="162">
        <v>0</v>
      </c>
      <c r="AT741" s="162">
        <v>0</v>
      </c>
      <c r="AU741" s="162">
        <v>0</v>
      </c>
      <c r="AV741" s="169">
        <v>0</v>
      </c>
      <c r="AW741" s="169">
        <v>0</v>
      </c>
      <c r="AX741" s="169">
        <v>0</v>
      </c>
      <c r="AY741" s="169">
        <v>0</v>
      </c>
      <c r="AZ741" s="162">
        <v>1</v>
      </c>
      <c r="BA741" s="162">
        <v>0</v>
      </c>
      <c r="BB741" s="162">
        <v>0</v>
      </c>
      <c r="BC741" s="169">
        <v>4864</v>
      </c>
      <c r="BD741" s="169">
        <v>4864</v>
      </c>
      <c r="BE741" s="169">
        <v>0</v>
      </c>
      <c r="BF741" s="169">
        <v>0</v>
      </c>
      <c r="BG741" s="162">
        <v>1</v>
      </c>
      <c r="BH741" s="169">
        <v>4904</v>
      </c>
      <c r="BI741" s="169">
        <v>4904</v>
      </c>
      <c r="BJ741" s="169">
        <v>0</v>
      </c>
      <c r="BK741" s="162">
        <v>0</v>
      </c>
      <c r="BL741" s="169">
        <v>0</v>
      </c>
      <c r="BM741" s="169">
        <v>0</v>
      </c>
      <c r="BN741" s="169">
        <v>0</v>
      </c>
      <c r="BO741" s="169">
        <v>0</v>
      </c>
      <c r="BP741" s="169">
        <v>0</v>
      </c>
      <c r="BQ741" s="162">
        <v>0</v>
      </c>
      <c r="BR741" s="169">
        <v>0</v>
      </c>
      <c r="BS741" s="169">
        <v>0</v>
      </c>
      <c r="BT741" s="169">
        <v>0</v>
      </c>
      <c r="BU741" s="161" t="s">
        <v>2461</v>
      </c>
      <c r="BV741" s="161" t="s">
        <v>2462</v>
      </c>
      <c r="BW741" s="161" t="s">
        <v>1191</v>
      </c>
      <c r="BX741" s="161" t="s">
        <v>2563</v>
      </c>
      <c r="BY741" s="161" t="s">
        <v>2564</v>
      </c>
      <c r="BZ741" s="161" t="s">
        <v>2563</v>
      </c>
      <c r="CB741" s="161" t="s">
        <v>2563</v>
      </c>
      <c r="CF741" s="161" t="s">
        <v>2580</v>
      </c>
      <c r="CG741" s="161" t="s">
        <v>2581</v>
      </c>
      <c r="CI741" s="161">
        <v>0</v>
      </c>
      <c r="CJ741" s="161">
        <v>1.2257031178082201</v>
      </c>
      <c r="CK741" s="161" t="s">
        <v>2565</v>
      </c>
      <c r="CL741" s="161" t="s">
        <v>2566</v>
      </c>
    </row>
    <row r="742" spans="1:90" x14ac:dyDescent="0.25">
      <c r="A742" s="161">
        <v>5018</v>
      </c>
      <c r="B742" s="201" t="s">
        <v>3133</v>
      </c>
      <c r="C742" s="161" t="s">
        <v>3133</v>
      </c>
      <c r="D742" s="201" t="s">
        <v>1369</v>
      </c>
      <c r="E742" s="201" t="s">
        <v>1369</v>
      </c>
      <c r="F742" s="161" t="s">
        <v>2608</v>
      </c>
      <c r="G742" s="161" t="s">
        <v>2609</v>
      </c>
      <c r="H742" s="161" t="s">
        <v>2609</v>
      </c>
      <c r="I742" s="161" t="s">
        <v>2596</v>
      </c>
      <c r="J742" s="161" t="s">
        <v>2597</v>
      </c>
      <c r="O742" s="161" t="s">
        <v>2562</v>
      </c>
      <c r="P742" s="169">
        <v>0</v>
      </c>
      <c r="Q742" s="190">
        <v>0</v>
      </c>
      <c r="R742" s="162">
        <v>0</v>
      </c>
      <c r="S742" s="190">
        <v>0</v>
      </c>
      <c r="T742" s="190">
        <v>0</v>
      </c>
      <c r="U742" s="190">
        <v>0</v>
      </c>
      <c r="V742" s="162">
        <v>0</v>
      </c>
      <c r="W742" s="162">
        <v>0</v>
      </c>
      <c r="X742" s="190">
        <v>0</v>
      </c>
      <c r="Y742" s="190">
        <v>0</v>
      </c>
      <c r="Z742" s="190">
        <v>0</v>
      </c>
      <c r="AA742" s="162">
        <v>0</v>
      </c>
      <c r="AB742" s="162">
        <v>0</v>
      </c>
      <c r="AC742" s="169">
        <v>0</v>
      </c>
      <c r="AD742" s="169">
        <v>0</v>
      </c>
      <c r="AE742" s="169">
        <v>0</v>
      </c>
      <c r="AF742" s="162">
        <v>0</v>
      </c>
      <c r="AG742" s="162">
        <v>0</v>
      </c>
      <c r="AH742" s="169">
        <v>0</v>
      </c>
      <c r="AI742" s="169">
        <v>0</v>
      </c>
      <c r="AJ742" s="169">
        <v>0</v>
      </c>
      <c r="AK742" s="169">
        <v>0</v>
      </c>
      <c r="AL742" s="162">
        <v>0</v>
      </c>
      <c r="AM742" s="162">
        <v>0</v>
      </c>
      <c r="AN742" s="162">
        <v>0</v>
      </c>
      <c r="AO742" s="224">
        <v>0</v>
      </c>
      <c r="AP742" s="169">
        <v>0</v>
      </c>
      <c r="AQ742" s="169">
        <v>0</v>
      </c>
      <c r="AR742" s="169">
        <v>0</v>
      </c>
      <c r="AS742" s="162">
        <v>0</v>
      </c>
      <c r="AT742" s="162">
        <v>0</v>
      </c>
      <c r="AU742" s="162">
        <v>0</v>
      </c>
      <c r="AV742" s="169">
        <v>0</v>
      </c>
      <c r="AW742" s="169">
        <v>0</v>
      </c>
      <c r="AX742" s="169">
        <v>0</v>
      </c>
      <c r="AY742" s="169">
        <v>0</v>
      </c>
      <c r="AZ742" s="162">
        <v>1</v>
      </c>
      <c r="BA742" s="162">
        <v>0</v>
      </c>
      <c r="BB742" s="162">
        <v>0</v>
      </c>
      <c r="BC742" s="169">
        <v>3277</v>
      </c>
      <c r="BD742" s="169">
        <v>3277</v>
      </c>
      <c r="BE742" s="169">
        <v>0</v>
      </c>
      <c r="BF742" s="169">
        <v>0</v>
      </c>
      <c r="BG742" s="162">
        <v>1</v>
      </c>
      <c r="BH742" s="169">
        <v>3340</v>
      </c>
      <c r="BI742" s="169">
        <v>3340</v>
      </c>
      <c r="BJ742" s="169">
        <v>0</v>
      </c>
      <c r="BK742" s="162">
        <v>0</v>
      </c>
      <c r="BL742" s="169">
        <v>0</v>
      </c>
      <c r="BM742" s="169">
        <v>0</v>
      </c>
      <c r="BN742" s="169">
        <v>0</v>
      </c>
      <c r="BO742" s="169">
        <v>0</v>
      </c>
      <c r="BP742" s="169">
        <v>0</v>
      </c>
      <c r="BQ742" s="162">
        <v>0</v>
      </c>
      <c r="BR742" s="169">
        <v>0</v>
      </c>
      <c r="BS742" s="169">
        <v>0</v>
      </c>
      <c r="BT742" s="169">
        <v>0</v>
      </c>
      <c r="BU742" s="161" t="s">
        <v>2461</v>
      </c>
      <c r="BV742" s="161" t="s">
        <v>2462</v>
      </c>
      <c r="BW742" s="161" t="s">
        <v>1191</v>
      </c>
      <c r="BX742" s="161" t="s">
        <v>2563</v>
      </c>
      <c r="BY742" s="161" t="s">
        <v>2564</v>
      </c>
      <c r="BZ742" s="161" t="s">
        <v>2563</v>
      </c>
      <c r="CB742" s="161" t="s">
        <v>2563</v>
      </c>
      <c r="CF742" s="161" t="s">
        <v>2580</v>
      </c>
      <c r="CG742" s="161" t="s">
        <v>2581</v>
      </c>
      <c r="CI742" s="161">
        <v>0</v>
      </c>
      <c r="CJ742" s="161">
        <v>1.1906817167752699</v>
      </c>
      <c r="CK742" s="161" t="s">
        <v>2565</v>
      </c>
      <c r="CL742" s="161" t="s">
        <v>2566</v>
      </c>
    </row>
    <row r="743" spans="1:90" x14ac:dyDescent="0.25">
      <c r="A743" s="161">
        <v>5019</v>
      </c>
      <c r="B743" s="201" t="s">
        <v>3134</v>
      </c>
      <c r="C743" s="161" t="s">
        <v>3134</v>
      </c>
      <c r="D743" s="201" t="s">
        <v>1369</v>
      </c>
      <c r="E743" s="201" t="s">
        <v>1369</v>
      </c>
      <c r="F743" s="161" t="s">
        <v>2608</v>
      </c>
      <c r="G743" s="161" t="s">
        <v>2609</v>
      </c>
      <c r="H743" s="161" t="s">
        <v>2611</v>
      </c>
      <c r="I743" s="161" t="s">
        <v>2596</v>
      </c>
      <c r="J743" s="161" t="s">
        <v>2597</v>
      </c>
      <c r="O743" s="161" t="s">
        <v>2562</v>
      </c>
      <c r="P743" s="169">
        <v>0</v>
      </c>
      <c r="Q743" s="190">
        <v>0</v>
      </c>
      <c r="R743" s="162">
        <v>0</v>
      </c>
      <c r="S743" s="190">
        <v>0</v>
      </c>
      <c r="T743" s="190">
        <v>0</v>
      </c>
      <c r="U743" s="190">
        <v>0</v>
      </c>
      <c r="V743" s="162">
        <v>0</v>
      </c>
      <c r="W743" s="162">
        <v>0</v>
      </c>
      <c r="X743" s="190">
        <v>0</v>
      </c>
      <c r="Y743" s="190">
        <v>0</v>
      </c>
      <c r="Z743" s="190">
        <v>0</v>
      </c>
      <c r="AA743" s="162">
        <v>0</v>
      </c>
      <c r="AB743" s="162">
        <v>0</v>
      </c>
      <c r="AC743" s="169">
        <v>0</v>
      </c>
      <c r="AD743" s="169">
        <v>0</v>
      </c>
      <c r="AE743" s="169">
        <v>0</v>
      </c>
      <c r="AF743" s="162">
        <v>0</v>
      </c>
      <c r="AG743" s="162">
        <v>0</v>
      </c>
      <c r="AH743" s="169">
        <v>0</v>
      </c>
      <c r="AI743" s="169">
        <v>0</v>
      </c>
      <c r="AJ743" s="169">
        <v>0</v>
      </c>
      <c r="AK743" s="169">
        <v>0</v>
      </c>
      <c r="AL743" s="162">
        <v>0</v>
      </c>
      <c r="AM743" s="162">
        <v>0</v>
      </c>
      <c r="AN743" s="162">
        <v>0</v>
      </c>
      <c r="AO743" s="224">
        <v>0</v>
      </c>
      <c r="AP743" s="169">
        <v>0</v>
      </c>
      <c r="AQ743" s="169">
        <v>0</v>
      </c>
      <c r="AR743" s="169">
        <v>0</v>
      </c>
      <c r="AS743" s="162">
        <v>0</v>
      </c>
      <c r="AT743" s="162">
        <v>0</v>
      </c>
      <c r="AU743" s="162">
        <v>0</v>
      </c>
      <c r="AV743" s="169">
        <v>0</v>
      </c>
      <c r="AW743" s="169">
        <v>0</v>
      </c>
      <c r="AX743" s="169">
        <v>0</v>
      </c>
      <c r="AY743" s="169">
        <v>0</v>
      </c>
      <c r="AZ743" s="162">
        <v>1</v>
      </c>
      <c r="BA743" s="162">
        <v>0</v>
      </c>
      <c r="BB743" s="162">
        <v>0</v>
      </c>
      <c r="BC743" s="169">
        <v>953</v>
      </c>
      <c r="BD743" s="169">
        <v>953</v>
      </c>
      <c r="BE743" s="169">
        <v>0</v>
      </c>
      <c r="BF743" s="169">
        <v>0</v>
      </c>
      <c r="BG743" s="162">
        <v>1</v>
      </c>
      <c r="BH743" s="169">
        <v>957</v>
      </c>
      <c r="BI743" s="169">
        <v>957</v>
      </c>
      <c r="BJ743" s="169">
        <v>0</v>
      </c>
      <c r="BK743" s="162">
        <v>0</v>
      </c>
      <c r="BL743" s="169">
        <v>0</v>
      </c>
      <c r="BM743" s="169">
        <v>0</v>
      </c>
      <c r="BN743" s="169">
        <v>0</v>
      </c>
      <c r="BO743" s="169">
        <v>0</v>
      </c>
      <c r="BP743" s="169">
        <v>0</v>
      </c>
      <c r="BQ743" s="162">
        <v>0</v>
      </c>
      <c r="BR743" s="169">
        <v>0</v>
      </c>
      <c r="BS743" s="169">
        <v>0</v>
      </c>
      <c r="BT743" s="169">
        <v>0</v>
      </c>
      <c r="BU743" s="161" t="s">
        <v>2461</v>
      </c>
      <c r="BV743" s="161" t="s">
        <v>2462</v>
      </c>
      <c r="BW743" s="161" t="s">
        <v>1191</v>
      </c>
      <c r="BX743" s="161" t="s">
        <v>2563</v>
      </c>
      <c r="BY743" s="161" t="s">
        <v>2564</v>
      </c>
      <c r="BZ743" s="161" t="s">
        <v>2563</v>
      </c>
      <c r="CB743" s="161" t="s">
        <v>2563</v>
      </c>
      <c r="CF743" s="161" t="s">
        <v>2580</v>
      </c>
      <c r="CG743" s="161" t="s">
        <v>2581</v>
      </c>
      <c r="CI743" s="161">
        <v>0</v>
      </c>
      <c r="CJ743" s="161">
        <v>1.23905731377648</v>
      </c>
      <c r="CK743" s="161" t="s">
        <v>2565</v>
      </c>
      <c r="CL743" s="161" t="s">
        <v>2566</v>
      </c>
    </row>
    <row r="744" spans="1:90" x14ac:dyDescent="0.25">
      <c r="A744" s="161">
        <v>5020</v>
      </c>
      <c r="B744" s="201" t="s">
        <v>2613</v>
      </c>
      <c r="C744" s="161" t="s">
        <v>2613</v>
      </c>
      <c r="D744" s="201" t="s">
        <v>2169</v>
      </c>
      <c r="E744" s="201" t="s">
        <v>2170</v>
      </c>
      <c r="F744" s="161" t="s">
        <v>2613</v>
      </c>
      <c r="G744" s="161" t="s">
        <v>2614</v>
      </c>
      <c r="H744" s="161" t="s">
        <v>2614</v>
      </c>
      <c r="I744" s="161" t="s">
        <v>2615</v>
      </c>
      <c r="J744" s="161" t="s">
        <v>2616</v>
      </c>
      <c r="O744" s="161" t="s">
        <v>2562</v>
      </c>
      <c r="P744" s="169">
        <v>0</v>
      </c>
      <c r="Q744" s="190">
        <v>0</v>
      </c>
      <c r="R744" s="162">
        <v>0</v>
      </c>
      <c r="S744" s="190">
        <v>0</v>
      </c>
      <c r="T744" s="190">
        <v>0</v>
      </c>
      <c r="U744" s="190">
        <v>0</v>
      </c>
      <c r="V744" s="162">
        <v>0</v>
      </c>
      <c r="W744" s="162">
        <v>0</v>
      </c>
      <c r="X744" s="190">
        <v>0</v>
      </c>
      <c r="Y744" s="190">
        <v>0</v>
      </c>
      <c r="Z744" s="190">
        <v>0</v>
      </c>
      <c r="AA744" s="162">
        <v>0</v>
      </c>
      <c r="AB744" s="162">
        <v>0</v>
      </c>
      <c r="AC744" s="169">
        <v>0</v>
      </c>
      <c r="AD744" s="169">
        <v>0</v>
      </c>
      <c r="AE744" s="169">
        <v>0</v>
      </c>
      <c r="AF744" s="162">
        <v>0</v>
      </c>
      <c r="AG744" s="162">
        <v>0</v>
      </c>
      <c r="AH744" s="169">
        <v>0</v>
      </c>
      <c r="AI744" s="169">
        <v>0</v>
      </c>
      <c r="AJ744" s="169">
        <v>0</v>
      </c>
      <c r="AK744" s="169">
        <v>0</v>
      </c>
      <c r="AL744" s="162">
        <v>0</v>
      </c>
      <c r="AM744" s="162">
        <v>0</v>
      </c>
      <c r="AN744" s="162">
        <v>0</v>
      </c>
      <c r="AO744" s="224">
        <v>0</v>
      </c>
      <c r="AP744" s="169">
        <v>0</v>
      </c>
      <c r="AQ744" s="169">
        <v>0</v>
      </c>
      <c r="AR744" s="169">
        <v>0</v>
      </c>
      <c r="AS744" s="162">
        <v>0</v>
      </c>
      <c r="AT744" s="162">
        <v>0</v>
      </c>
      <c r="AU744" s="162">
        <v>0</v>
      </c>
      <c r="AV744" s="169">
        <v>0</v>
      </c>
      <c r="AW744" s="169">
        <v>0</v>
      </c>
      <c r="AX744" s="169">
        <v>0</v>
      </c>
      <c r="AY744" s="169">
        <v>0</v>
      </c>
      <c r="AZ744" s="162">
        <v>1</v>
      </c>
      <c r="BA744" s="162">
        <v>0</v>
      </c>
      <c r="BB744" s="162">
        <v>0</v>
      </c>
      <c r="BC744" s="169">
        <v>967</v>
      </c>
      <c r="BD744" s="169">
        <v>967</v>
      </c>
      <c r="BE744" s="169">
        <v>0</v>
      </c>
      <c r="BF744" s="169">
        <v>0</v>
      </c>
      <c r="BG744" s="162">
        <v>1</v>
      </c>
      <c r="BH744" s="169">
        <v>947</v>
      </c>
      <c r="BI744" s="169">
        <v>947</v>
      </c>
      <c r="BJ744" s="169">
        <v>948</v>
      </c>
      <c r="BK744" s="162">
        <v>0</v>
      </c>
      <c r="BL744" s="169">
        <v>0</v>
      </c>
      <c r="BM744" s="169">
        <v>948</v>
      </c>
      <c r="BN744" s="169">
        <v>925</v>
      </c>
      <c r="BO744" s="169">
        <v>925</v>
      </c>
      <c r="BP744" s="169">
        <v>904</v>
      </c>
      <c r="BQ744" s="162">
        <v>0</v>
      </c>
      <c r="BR744" s="169">
        <v>0</v>
      </c>
      <c r="BS744" s="169">
        <v>904</v>
      </c>
      <c r="BT744" s="169">
        <v>898</v>
      </c>
      <c r="BU744" s="161" t="s">
        <v>2461</v>
      </c>
      <c r="BV744" s="161" t="s">
        <v>2462</v>
      </c>
      <c r="BW744" s="161" t="s">
        <v>1192</v>
      </c>
      <c r="BX744" s="161" t="s">
        <v>1220</v>
      </c>
      <c r="BY744" s="161" t="s">
        <v>2617</v>
      </c>
      <c r="BZ744" s="161" t="s">
        <v>1220</v>
      </c>
      <c r="CB744" s="161" t="s">
        <v>1220</v>
      </c>
      <c r="CF744" s="161" t="s">
        <v>2618</v>
      </c>
      <c r="CG744" s="161" t="s">
        <v>2619</v>
      </c>
      <c r="CH744" s="220" t="s">
        <v>2620</v>
      </c>
      <c r="CI744" s="161">
        <v>0</v>
      </c>
      <c r="CJ744" s="161">
        <v>1.3469124603896701</v>
      </c>
      <c r="CK744" s="161" t="s">
        <v>2621</v>
      </c>
      <c r="CL744" s="161" t="s">
        <v>2622</v>
      </c>
    </row>
    <row r="745" spans="1:90" x14ac:dyDescent="0.25">
      <c r="A745" s="161">
        <v>5021</v>
      </c>
      <c r="B745" s="201" t="s">
        <v>2624</v>
      </c>
      <c r="C745" s="161" t="s">
        <v>2624</v>
      </c>
      <c r="D745" s="201" t="s">
        <v>2169</v>
      </c>
      <c r="E745" s="201" t="s">
        <v>2170</v>
      </c>
      <c r="F745" s="161" t="s">
        <v>2624</v>
      </c>
      <c r="G745" s="161" t="s">
        <v>2625</v>
      </c>
      <c r="H745" s="161" t="s">
        <v>2625</v>
      </c>
      <c r="I745" s="161" t="s">
        <v>2560</v>
      </c>
      <c r="J745" s="161" t="s">
        <v>2561</v>
      </c>
      <c r="O745" s="161" t="s">
        <v>2562</v>
      </c>
      <c r="P745" s="169">
        <v>0</v>
      </c>
      <c r="Q745" s="190">
        <v>0</v>
      </c>
      <c r="R745" s="162">
        <v>0</v>
      </c>
      <c r="S745" s="190">
        <v>0</v>
      </c>
      <c r="T745" s="190">
        <v>0</v>
      </c>
      <c r="U745" s="190">
        <v>0</v>
      </c>
      <c r="V745" s="162">
        <v>0</v>
      </c>
      <c r="W745" s="162">
        <v>0</v>
      </c>
      <c r="X745" s="190">
        <v>0</v>
      </c>
      <c r="Y745" s="190">
        <v>0</v>
      </c>
      <c r="Z745" s="190">
        <v>0</v>
      </c>
      <c r="AA745" s="162">
        <v>0</v>
      </c>
      <c r="AB745" s="162">
        <v>0</v>
      </c>
      <c r="AC745" s="169">
        <v>0</v>
      </c>
      <c r="AD745" s="169">
        <v>0</v>
      </c>
      <c r="AE745" s="169">
        <v>0</v>
      </c>
      <c r="AF745" s="162">
        <v>0</v>
      </c>
      <c r="AG745" s="162">
        <v>0</v>
      </c>
      <c r="AH745" s="169">
        <v>0</v>
      </c>
      <c r="AI745" s="169">
        <v>0</v>
      </c>
      <c r="AJ745" s="169">
        <v>0</v>
      </c>
      <c r="AK745" s="169">
        <v>0</v>
      </c>
      <c r="AL745" s="162">
        <v>0</v>
      </c>
      <c r="AM745" s="162">
        <v>0</v>
      </c>
      <c r="AN745" s="162">
        <v>0</v>
      </c>
      <c r="AO745" s="224">
        <v>0</v>
      </c>
      <c r="AP745" s="169">
        <v>0</v>
      </c>
      <c r="AQ745" s="169">
        <v>0</v>
      </c>
      <c r="AR745" s="169">
        <v>0</v>
      </c>
      <c r="AS745" s="162">
        <v>0</v>
      </c>
      <c r="AT745" s="162">
        <v>0</v>
      </c>
      <c r="AU745" s="162">
        <v>0</v>
      </c>
      <c r="AV745" s="169">
        <v>0</v>
      </c>
      <c r="AW745" s="169">
        <v>0</v>
      </c>
      <c r="AX745" s="169">
        <v>0</v>
      </c>
      <c r="AY745" s="169">
        <v>0</v>
      </c>
      <c r="AZ745" s="162">
        <v>1</v>
      </c>
      <c r="BA745" s="162">
        <v>0</v>
      </c>
      <c r="BB745" s="162">
        <v>0</v>
      </c>
      <c r="BC745" s="169">
        <v>6970</v>
      </c>
      <c r="BD745" s="169">
        <v>6970</v>
      </c>
      <c r="BE745" s="169">
        <v>0</v>
      </c>
      <c r="BF745" s="169">
        <v>0</v>
      </c>
      <c r="BG745" s="162">
        <v>1</v>
      </c>
      <c r="BH745" s="169">
        <v>6975</v>
      </c>
      <c r="BI745" s="169">
        <v>6975</v>
      </c>
      <c r="BJ745" s="169">
        <v>7001</v>
      </c>
      <c r="BK745" s="162">
        <v>0</v>
      </c>
      <c r="BL745" s="169">
        <v>0</v>
      </c>
      <c r="BM745" s="169">
        <v>7001</v>
      </c>
      <c r="BN745" s="169">
        <v>6981</v>
      </c>
      <c r="BO745" s="169">
        <v>6981</v>
      </c>
      <c r="BP745" s="169">
        <v>7066</v>
      </c>
      <c r="BQ745" s="162">
        <v>0</v>
      </c>
      <c r="BR745" s="169">
        <v>0</v>
      </c>
      <c r="BS745" s="169">
        <v>7256</v>
      </c>
      <c r="BT745" s="169">
        <v>7389</v>
      </c>
      <c r="BU745" s="161" t="s">
        <v>2461</v>
      </c>
      <c r="BV745" s="161" t="s">
        <v>2462</v>
      </c>
      <c r="BW745" s="161" t="s">
        <v>1191</v>
      </c>
      <c r="BX745" s="161" t="s">
        <v>2563</v>
      </c>
      <c r="BY745" s="161" t="s">
        <v>2564</v>
      </c>
      <c r="BZ745" s="161" t="s">
        <v>2563</v>
      </c>
      <c r="CB745" s="161" t="s">
        <v>2563</v>
      </c>
      <c r="CF745" s="161" t="s">
        <v>2555</v>
      </c>
      <c r="CG745" s="161" t="s">
        <v>2556</v>
      </c>
      <c r="CI745" s="161">
        <v>0</v>
      </c>
      <c r="CJ745" s="161">
        <v>1.0688012228193799</v>
      </c>
      <c r="CK745" s="161" t="s">
        <v>2565</v>
      </c>
      <c r="CL745" s="161" t="s">
        <v>2566</v>
      </c>
    </row>
    <row r="746" spans="1:90" x14ac:dyDescent="0.25">
      <c r="A746" s="161">
        <v>5022</v>
      </c>
      <c r="B746" s="201" t="s">
        <v>2627</v>
      </c>
      <c r="C746" s="161" t="s">
        <v>2627</v>
      </c>
      <c r="D746" s="201" t="s">
        <v>2169</v>
      </c>
      <c r="E746" s="201" t="s">
        <v>2170</v>
      </c>
      <c r="F746" s="161" t="s">
        <v>2627</v>
      </c>
      <c r="G746" s="161" t="s">
        <v>2628</v>
      </c>
      <c r="H746" s="161" t="s">
        <v>2628</v>
      </c>
      <c r="I746" s="161" t="s">
        <v>2560</v>
      </c>
      <c r="J746" s="161" t="s">
        <v>2561</v>
      </c>
      <c r="O746" s="161" t="s">
        <v>2562</v>
      </c>
      <c r="P746" s="169">
        <v>0</v>
      </c>
      <c r="Q746" s="190">
        <v>0</v>
      </c>
      <c r="R746" s="162">
        <v>0</v>
      </c>
      <c r="S746" s="190">
        <v>0</v>
      </c>
      <c r="T746" s="190">
        <v>0</v>
      </c>
      <c r="U746" s="190">
        <v>0</v>
      </c>
      <c r="V746" s="162">
        <v>0</v>
      </c>
      <c r="W746" s="162">
        <v>0</v>
      </c>
      <c r="X746" s="190">
        <v>0</v>
      </c>
      <c r="Y746" s="190">
        <v>0</v>
      </c>
      <c r="Z746" s="190">
        <v>0</v>
      </c>
      <c r="AA746" s="162">
        <v>0</v>
      </c>
      <c r="AB746" s="162">
        <v>0</v>
      </c>
      <c r="AC746" s="169">
        <v>0</v>
      </c>
      <c r="AD746" s="169">
        <v>0</v>
      </c>
      <c r="AE746" s="169">
        <v>0</v>
      </c>
      <c r="AF746" s="162">
        <v>0</v>
      </c>
      <c r="AG746" s="162">
        <v>0</v>
      </c>
      <c r="AH746" s="169">
        <v>0</v>
      </c>
      <c r="AI746" s="169">
        <v>0</v>
      </c>
      <c r="AJ746" s="169">
        <v>0</v>
      </c>
      <c r="AK746" s="169">
        <v>0</v>
      </c>
      <c r="AL746" s="162">
        <v>0</v>
      </c>
      <c r="AM746" s="162">
        <v>0</v>
      </c>
      <c r="AN746" s="162">
        <v>0</v>
      </c>
      <c r="AO746" s="224">
        <v>0</v>
      </c>
      <c r="AP746" s="169">
        <v>0</v>
      </c>
      <c r="AQ746" s="169">
        <v>0</v>
      </c>
      <c r="AR746" s="169">
        <v>0</v>
      </c>
      <c r="AS746" s="162">
        <v>0</v>
      </c>
      <c r="AT746" s="162">
        <v>0</v>
      </c>
      <c r="AU746" s="162">
        <v>0</v>
      </c>
      <c r="AV746" s="169">
        <v>0</v>
      </c>
      <c r="AW746" s="169">
        <v>0</v>
      </c>
      <c r="AX746" s="169">
        <v>0</v>
      </c>
      <c r="AY746" s="169">
        <v>0</v>
      </c>
      <c r="AZ746" s="162">
        <v>1</v>
      </c>
      <c r="BA746" s="162">
        <v>0</v>
      </c>
      <c r="BB746" s="162">
        <v>0</v>
      </c>
      <c r="BC746" s="169">
        <v>2541</v>
      </c>
      <c r="BD746" s="169">
        <v>2541</v>
      </c>
      <c r="BE746" s="169">
        <v>0</v>
      </c>
      <c r="BF746" s="169">
        <v>0</v>
      </c>
      <c r="BG746" s="162">
        <v>1</v>
      </c>
      <c r="BH746" s="169">
        <v>2501</v>
      </c>
      <c r="BI746" s="169">
        <v>2501</v>
      </c>
      <c r="BJ746" s="169">
        <v>2486</v>
      </c>
      <c r="BK746" s="162">
        <v>0</v>
      </c>
      <c r="BL746" s="169">
        <v>0</v>
      </c>
      <c r="BM746" s="169">
        <v>2486</v>
      </c>
      <c r="BN746" s="169">
        <v>2454</v>
      </c>
      <c r="BO746" s="169">
        <v>2454</v>
      </c>
      <c r="BP746" s="169">
        <v>2443</v>
      </c>
      <c r="BQ746" s="162">
        <v>0</v>
      </c>
      <c r="BR746" s="169">
        <v>0</v>
      </c>
      <c r="BS746" s="169">
        <v>2481</v>
      </c>
      <c r="BT746" s="169">
        <v>2484</v>
      </c>
      <c r="BU746" s="161" t="s">
        <v>2461</v>
      </c>
      <c r="BV746" s="161" t="s">
        <v>2462</v>
      </c>
      <c r="BW746" s="161" t="s">
        <v>1191</v>
      </c>
      <c r="BX746" s="161" t="s">
        <v>2563</v>
      </c>
      <c r="BY746" s="161" t="s">
        <v>2564</v>
      </c>
      <c r="BZ746" s="161" t="s">
        <v>2563</v>
      </c>
      <c r="CB746" s="161" t="s">
        <v>2563</v>
      </c>
      <c r="CF746" s="161" t="s">
        <v>2555</v>
      </c>
      <c r="CG746" s="161" t="s">
        <v>2556</v>
      </c>
      <c r="CI746" s="161">
        <v>0</v>
      </c>
      <c r="CJ746" s="161">
        <v>1.17470052066373</v>
      </c>
      <c r="CK746" s="161" t="s">
        <v>2565</v>
      </c>
      <c r="CL746" s="161" t="s">
        <v>2566</v>
      </c>
    </row>
    <row r="747" spans="1:90" x14ac:dyDescent="0.25">
      <c r="A747" s="161">
        <v>5023</v>
      </c>
      <c r="B747" s="201" t="s">
        <v>3135</v>
      </c>
      <c r="C747" s="161" t="s">
        <v>3135</v>
      </c>
      <c r="D747" s="201" t="s">
        <v>1369</v>
      </c>
      <c r="E747" s="201" t="s">
        <v>1369</v>
      </c>
      <c r="F747" s="161" t="s">
        <v>2585</v>
      </c>
      <c r="G747" s="161" t="s">
        <v>2599</v>
      </c>
      <c r="H747" s="161" t="s">
        <v>2630</v>
      </c>
      <c r="I747" s="161" t="s">
        <v>2560</v>
      </c>
      <c r="J747" s="161" t="s">
        <v>2561</v>
      </c>
      <c r="O747" s="161" t="s">
        <v>2562</v>
      </c>
      <c r="P747" s="169">
        <v>0</v>
      </c>
      <c r="Q747" s="190">
        <v>0</v>
      </c>
      <c r="R747" s="162">
        <v>0</v>
      </c>
      <c r="S747" s="190">
        <v>0</v>
      </c>
      <c r="T747" s="190">
        <v>0</v>
      </c>
      <c r="U747" s="190">
        <v>0</v>
      </c>
      <c r="V747" s="162">
        <v>0</v>
      </c>
      <c r="W747" s="162">
        <v>0</v>
      </c>
      <c r="X747" s="190">
        <v>0</v>
      </c>
      <c r="Y747" s="190">
        <v>0</v>
      </c>
      <c r="Z747" s="190">
        <v>0</v>
      </c>
      <c r="AA747" s="162">
        <v>0</v>
      </c>
      <c r="AB747" s="162">
        <v>0</v>
      </c>
      <c r="AC747" s="169">
        <v>0</v>
      </c>
      <c r="AD747" s="169">
        <v>0</v>
      </c>
      <c r="AE747" s="169">
        <v>0</v>
      </c>
      <c r="AF747" s="162">
        <v>0</v>
      </c>
      <c r="AG747" s="162">
        <v>0</v>
      </c>
      <c r="AH747" s="169">
        <v>0</v>
      </c>
      <c r="AI747" s="169">
        <v>0</v>
      </c>
      <c r="AJ747" s="169">
        <v>0</v>
      </c>
      <c r="AK747" s="169">
        <v>0</v>
      </c>
      <c r="AL747" s="162">
        <v>0</v>
      </c>
      <c r="AM747" s="162">
        <v>0</v>
      </c>
      <c r="AN747" s="162">
        <v>0</v>
      </c>
      <c r="AO747" s="224">
        <v>0</v>
      </c>
      <c r="AP747" s="169">
        <v>0</v>
      </c>
      <c r="AQ747" s="169">
        <v>0</v>
      </c>
      <c r="AR747" s="169">
        <v>0</v>
      </c>
      <c r="AS747" s="162">
        <v>0</v>
      </c>
      <c r="AT747" s="162">
        <v>0</v>
      </c>
      <c r="AU747" s="162">
        <v>0</v>
      </c>
      <c r="AV747" s="169">
        <v>0</v>
      </c>
      <c r="AW747" s="169">
        <v>0</v>
      </c>
      <c r="AX747" s="169">
        <v>0</v>
      </c>
      <c r="AY747" s="169">
        <v>0</v>
      </c>
      <c r="AZ747" s="162">
        <v>1</v>
      </c>
      <c r="BA747" s="162">
        <v>0</v>
      </c>
      <c r="BB747" s="162">
        <v>0</v>
      </c>
      <c r="BC747" s="169">
        <v>3930</v>
      </c>
      <c r="BD747" s="169">
        <v>3930</v>
      </c>
      <c r="BE747" s="169">
        <v>0</v>
      </c>
      <c r="BF747" s="169">
        <v>0</v>
      </c>
      <c r="BG747" s="162">
        <v>1</v>
      </c>
      <c r="BH747" s="169">
        <v>3905</v>
      </c>
      <c r="BI747" s="169">
        <v>3905</v>
      </c>
      <c r="BJ747" s="169">
        <v>0</v>
      </c>
      <c r="BK747" s="162">
        <v>0</v>
      </c>
      <c r="BL747" s="169">
        <v>0</v>
      </c>
      <c r="BM747" s="169">
        <v>0</v>
      </c>
      <c r="BN747" s="169">
        <v>0</v>
      </c>
      <c r="BO747" s="169">
        <v>0</v>
      </c>
      <c r="BP747" s="169">
        <v>0</v>
      </c>
      <c r="BQ747" s="162">
        <v>0</v>
      </c>
      <c r="BR747" s="169">
        <v>0</v>
      </c>
      <c r="BS747" s="169">
        <v>0</v>
      </c>
      <c r="BT747" s="169">
        <v>0</v>
      </c>
      <c r="BU747" s="161" t="s">
        <v>2461</v>
      </c>
      <c r="BV747" s="161" t="s">
        <v>2462</v>
      </c>
      <c r="BW747" s="161" t="s">
        <v>1191</v>
      </c>
      <c r="BX747" s="161" t="s">
        <v>2563</v>
      </c>
      <c r="BY747" s="161" t="s">
        <v>2564</v>
      </c>
      <c r="BZ747" s="161" t="s">
        <v>2563</v>
      </c>
      <c r="CB747" s="161" t="s">
        <v>2563</v>
      </c>
      <c r="CF747" s="161" t="s">
        <v>2555</v>
      </c>
      <c r="CG747" s="161" t="s">
        <v>2556</v>
      </c>
      <c r="CI747" s="161">
        <v>0</v>
      </c>
      <c r="CJ747" s="161">
        <v>1.21184390149335</v>
      </c>
      <c r="CK747" s="161" t="s">
        <v>2565</v>
      </c>
      <c r="CL747" s="161" t="s">
        <v>2566</v>
      </c>
    </row>
    <row r="748" spans="1:90" x14ac:dyDescent="0.25">
      <c r="A748" s="161">
        <v>5024</v>
      </c>
      <c r="B748" s="201" t="s">
        <v>3136</v>
      </c>
      <c r="C748" s="161" t="s">
        <v>3136</v>
      </c>
      <c r="D748" s="201" t="s">
        <v>1369</v>
      </c>
      <c r="E748" s="201" t="s">
        <v>1369</v>
      </c>
      <c r="F748" s="161" t="s">
        <v>2585</v>
      </c>
      <c r="G748" s="161" t="s">
        <v>2599</v>
      </c>
      <c r="H748" s="161" t="s">
        <v>2632</v>
      </c>
      <c r="I748" s="161" t="s">
        <v>2560</v>
      </c>
      <c r="J748" s="161" t="s">
        <v>2561</v>
      </c>
      <c r="O748" s="161" t="s">
        <v>2562</v>
      </c>
      <c r="P748" s="169">
        <v>0</v>
      </c>
      <c r="Q748" s="190">
        <v>0</v>
      </c>
      <c r="R748" s="162">
        <v>0</v>
      </c>
      <c r="S748" s="190">
        <v>0</v>
      </c>
      <c r="T748" s="190">
        <v>0</v>
      </c>
      <c r="U748" s="190">
        <v>0</v>
      </c>
      <c r="V748" s="162">
        <v>0</v>
      </c>
      <c r="W748" s="162">
        <v>0</v>
      </c>
      <c r="X748" s="190">
        <v>0</v>
      </c>
      <c r="Y748" s="190">
        <v>0</v>
      </c>
      <c r="Z748" s="190">
        <v>0</v>
      </c>
      <c r="AA748" s="162">
        <v>0</v>
      </c>
      <c r="AB748" s="162">
        <v>0</v>
      </c>
      <c r="AC748" s="169">
        <v>0</v>
      </c>
      <c r="AD748" s="169">
        <v>0</v>
      </c>
      <c r="AE748" s="169">
        <v>0</v>
      </c>
      <c r="AF748" s="162">
        <v>0</v>
      </c>
      <c r="AG748" s="162">
        <v>0</v>
      </c>
      <c r="AH748" s="169">
        <v>0</v>
      </c>
      <c r="AI748" s="169">
        <v>0</v>
      </c>
      <c r="AJ748" s="169">
        <v>0</v>
      </c>
      <c r="AK748" s="169">
        <v>0</v>
      </c>
      <c r="AL748" s="162">
        <v>0</v>
      </c>
      <c r="AM748" s="162">
        <v>0</v>
      </c>
      <c r="AN748" s="162">
        <v>0</v>
      </c>
      <c r="AO748" s="224">
        <v>0</v>
      </c>
      <c r="AP748" s="169">
        <v>0</v>
      </c>
      <c r="AQ748" s="169">
        <v>0</v>
      </c>
      <c r="AR748" s="169">
        <v>0</v>
      </c>
      <c r="AS748" s="162">
        <v>0</v>
      </c>
      <c r="AT748" s="162">
        <v>0</v>
      </c>
      <c r="AU748" s="162">
        <v>0</v>
      </c>
      <c r="AV748" s="169">
        <v>0</v>
      </c>
      <c r="AW748" s="169">
        <v>0</v>
      </c>
      <c r="AX748" s="169">
        <v>0</v>
      </c>
      <c r="AY748" s="169">
        <v>0</v>
      </c>
      <c r="AZ748" s="162">
        <v>1</v>
      </c>
      <c r="BA748" s="162">
        <v>0</v>
      </c>
      <c r="BB748" s="162">
        <v>0</v>
      </c>
      <c r="BC748" s="169">
        <v>11933</v>
      </c>
      <c r="BD748" s="169">
        <v>11933</v>
      </c>
      <c r="BE748" s="169">
        <v>0</v>
      </c>
      <c r="BF748" s="169">
        <v>0</v>
      </c>
      <c r="BG748" s="162">
        <v>1</v>
      </c>
      <c r="BH748" s="169">
        <v>12086</v>
      </c>
      <c r="BI748" s="169">
        <v>12086</v>
      </c>
      <c r="BJ748" s="169">
        <v>0</v>
      </c>
      <c r="BK748" s="162">
        <v>0</v>
      </c>
      <c r="BL748" s="169">
        <v>0</v>
      </c>
      <c r="BM748" s="169">
        <v>0</v>
      </c>
      <c r="BN748" s="169">
        <v>0</v>
      </c>
      <c r="BO748" s="169">
        <v>0</v>
      </c>
      <c r="BP748" s="169">
        <v>0</v>
      </c>
      <c r="BQ748" s="162">
        <v>0</v>
      </c>
      <c r="BR748" s="169">
        <v>0</v>
      </c>
      <c r="BS748" s="169">
        <v>0</v>
      </c>
      <c r="BT748" s="169">
        <v>0</v>
      </c>
      <c r="BU748" s="161" t="s">
        <v>2461</v>
      </c>
      <c r="BV748" s="161" t="s">
        <v>2462</v>
      </c>
      <c r="BW748" s="161" t="s">
        <v>1191</v>
      </c>
      <c r="BX748" s="161" t="s">
        <v>2563</v>
      </c>
      <c r="BY748" s="161" t="s">
        <v>2564</v>
      </c>
      <c r="BZ748" s="161" t="s">
        <v>2563</v>
      </c>
      <c r="CB748" s="161" t="s">
        <v>2563</v>
      </c>
      <c r="CF748" s="161" t="s">
        <v>2555</v>
      </c>
      <c r="CG748" s="161" t="s">
        <v>2556</v>
      </c>
      <c r="CI748" s="161">
        <v>0</v>
      </c>
      <c r="CJ748" s="161">
        <v>1.0743571681467601</v>
      </c>
      <c r="CK748" s="161" t="s">
        <v>2565</v>
      </c>
      <c r="CL748" s="161" t="s">
        <v>2566</v>
      </c>
    </row>
    <row r="749" spans="1:90" x14ac:dyDescent="0.25">
      <c r="A749" s="161">
        <v>5025</v>
      </c>
      <c r="B749" s="201" t="s">
        <v>2634</v>
      </c>
      <c r="C749" s="161" t="s">
        <v>2634</v>
      </c>
      <c r="D749" s="201" t="s">
        <v>2169</v>
      </c>
      <c r="E749" s="201" t="s">
        <v>2170</v>
      </c>
      <c r="F749" s="161" t="s">
        <v>2634</v>
      </c>
      <c r="G749" s="161" t="s">
        <v>2635</v>
      </c>
      <c r="H749" s="161" t="s">
        <v>2635</v>
      </c>
      <c r="I749" s="161" t="s">
        <v>1369</v>
      </c>
      <c r="J749" s="161" t="s">
        <v>2636</v>
      </c>
      <c r="O749" s="161" t="s">
        <v>2562</v>
      </c>
      <c r="P749" s="169">
        <v>0</v>
      </c>
      <c r="Q749" s="190">
        <v>0</v>
      </c>
      <c r="R749" s="162">
        <v>0</v>
      </c>
      <c r="S749" s="190">
        <v>0</v>
      </c>
      <c r="T749" s="190">
        <v>0</v>
      </c>
      <c r="U749" s="190">
        <v>0</v>
      </c>
      <c r="V749" s="162">
        <v>0</v>
      </c>
      <c r="W749" s="162">
        <v>0</v>
      </c>
      <c r="X749" s="190">
        <v>0</v>
      </c>
      <c r="Y749" s="190">
        <v>0</v>
      </c>
      <c r="Z749" s="190">
        <v>0</v>
      </c>
      <c r="AA749" s="162">
        <v>0</v>
      </c>
      <c r="AB749" s="162">
        <v>0</v>
      </c>
      <c r="AC749" s="169">
        <v>0</v>
      </c>
      <c r="AD749" s="169">
        <v>0</v>
      </c>
      <c r="AE749" s="169">
        <v>0</v>
      </c>
      <c r="AF749" s="162">
        <v>0</v>
      </c>
      <c r="AG749" s="162">
        <v>0</v>
      </c>
      <c r="AH749" s="169">
        <v>0</v>
      </c>
      <c r="AI749" s="169">
        <v>0</v>
      </c>
      <c r="AJ749" s="169">
        <v>0</v>
      </c>
      <c r="AK749" s="169">
        <v>0</v>
      </c>
      <c r="AL749" s="162">
        <v>0</v>
      </c>
      <c r="AM749" s="162">
        <v>0</v>
      </c>
      <c r="AN749" s="162">
        <v>0</v>
      </c>
      <c r="AO749" s="224">
        <v>0</v>
      </c>
      <c r="AP749" s="169">
        <v>0</v>
      </c>
      <c r="AQ749" s="169">
        <v>0</v>
      </c>
      <c r="AR749" s="169">
        <v>0</v>
      </c>
      <c r="AS749" s="162">
        <v>0</v>
      </c>
      <c r="AT749" s="162">
        <v>0</v>
      </c>
      <c r="AU749" s="162">
        <v>0</v>
      </c>
      <c r="AV749" s="169">
        <v>0</v>
      </c>
      <c r="AW749" s="169">
        <v>0</v>
      </c>
      <c r="AX749" s="169">
        <v>0</v>
      </c>
      <c r="AY749" s="169">
        <v>0</v>
      </c>
      <c r="AZ749" s="162">
        <v>1</v>
      </c>
      <c r="BA749" s="162">
        <v>0</v>
      </c>
      <c r="BB749" s="162">
        <v>0</v>
      </c>
      <c r="BC749" s="169">
        <v>5663</v>
      </c>
      <c r="BD749" s="169">
        <v>5663</v>
      </c>
      <c r="BE749" s="169">
        <v>0</v>
      </c>
      <c r="BF749" s="169">
        <v>0</v>
      </c>
      <c r="BG749" s="162">
        <v>1</v>
      </c>
      <c r="BH749" s="169">
        <v>5610</v>
      </c>
      <c r="BI749" s="169">
        <v>5610</v>
      </c>
      <c r="BJ749" s="169">
        <v>5581</v>
      </c>
      <c r="BK749" s="162">
        <v>0</v>
      </c>
      <c r="BL749" s="169">
        <v>0</v>
      </c>
      <c r="BM749" s="169">
        <v>5581</v>
      </c>
      <c r="BN749" s="169">
        <v>5550</v>
      </c>
      <c r="BO749" s="169">
        <v>5550</v>
      </c>
      <c r="BP749" s="169">
        <v>5572</v>
      </c>
      <c r="BQ749" s="162">
        <v>0</v>
      </c>
      <c r="BR749" s="169">
        <v>0</v>
      </c>
      <c r="BS749" s="169">
        <v>5598</v>
      </c>
      <c r="BT749" s="169">
        <v>5685</v>
      </c>
      <c r="BU749" s="161" t="s">
        <v>2461</v>
      </c>
      <c r="BV749" s="161" t="s">
        <v>2462</v>
      </c>
      <c r="BW749" s="161" t="s">
        <v>1191</v>
      </c>
      <c r="BX749" s="161" t="s">
        <v>2563</v>
      </c>
      <c r="BY749" s="161" t="s">
        <v>2564</v>
      </c>
      <c r="BZ749" s="161" t="s">
        <v>2563</v>
      </c>
      <c r="CB749" s="161" t="s">
        <v>2563</v>
      </c>
      <c r="CF749" s="161" t="s">
        <v>2580</v>
      </c>
      <c r="CG749" s="161" t="s">
        <v>2581</v>
      </c>
      <c r="CI749" s="161">
        <v>0</v>
      </c>
      <c r="CJ749" s="161">
        <v>1.17243048477754</v>
      </c>
      <c r="CK749" s="161" t="s">
        <v>2565</v>
      </c>
      <c r="CL749" s="161" t="s">
        <v>2566</v>
      </c>
    </row>
    <row r="750" spans="1:90" x14ac:dyDescent="0.25">
      <c r="A750" s="161">
        <v>5026</v>
      </c>
      <c r="B750" s="201" t="s">
        <v>2638</v>
      </c>
      <c r="C750" s="161" t="s">
        <v>2638</v>
      </c>
      <c r="D750" s="201" t="s">
        <v>2169</v>
      </c>
      <c r="E750" s="201" t="s">
        <v>2170</v>
      </c>
      <c r="F750" s="161" t="s">
        <v>2638</v>
      </c>
      <c r="G750" s="161" t="s">
        <v>2639</v>
      </c>
      <c r="H750" s="161" t="s">
        <v>2639</v>
      </c>
      <c r="I750" s="161" t="s">
        <v>1369</v>
      </c>
      <c r="J750" s="161" t="s">
        <v>2636</v>
      </c>
      <c r="O750" s="161" t="s">
        <v>2562</v>
      </c>
      <c r="P750" s="169">
        <v>0</v>
      </c>
      <c r="Q750" s="190">
        <v>0</v>
      </c>
      <c r="R750" s="162">
        <v>0</v>
      </c>
      <c r="S750" s="190">
        <v>0</v>
      </c>
      <c r="T750" s="190">
        <v>0</v>
      </c>
      <c r="U750" s="190">
        <v>0</v>
      </c>
      <c r="V750" s="162">
        <v>0</v>
      </c>
      <c r="W750" s="162">
        <v>0</v>
      </c>
      <c r="X750" s="190">
        <v>0</v>
      </c>
      <c r="Y750" s="190">
        <v>0</v>
      </c>
      <c r="Z750" s="190">
        <v>0</v>
      </c>
      <c r="AA750" s="162">
        <v>0</v>
      </c>
      <c r="AB750" s="162">
        <v>0</v>
      </c>
      <c r="AC750" s="169">
        <v>0</v>
      </c>
      <c r="AD750" s="169">
        <v>0</v>
      </c>
      <c r="AE750" s="169">
        <v>0</v>
      </c>
      <c r="AF750" s="162">
        <v>0</v>
      </c>
      <c r="AG750" s="162">
        <v>0</v>
      </c>
      <c r="AH750" s="169">
        <v>0</v>
      </c>
      <c r="AI750" s="169">
        <v>0</v>
      </c>
      <c r="AJ750" s="169">
        <v>0</v>
      </c>
      <c r="AK750" s="169">
        <v>0</v>
      </c>
      <c r="AL750" s="162">
        <v>0</v>
      </c>
      <c r="AM750" s="162">
        <v>0</v>
      </c>
      <c r="AN750" s="162">
        <v>0</v>
      </c>
      <c r="AO750" s="224">
        <v>0</v>
      </c>
      <c r="AP750" s="169">
        <v>0</v>
      </c>
      <c r="AQ750" s="169">
        <v>0</v>
      </c>
      <c r="AR750" s="169">
        <v>0</v>
      </c>
      <c r="AS750" s="162">
        <v>0</v>
      </c>
      <c r="AT750" s="162">
        <v>0</v>
      </c>
      <c r="AU750" s="162">
        <v>0</v>
      </c>
      <c r="AV750" s="169">
        <v>0</v>
      </c>
      <c r="AW750" s="169">
        <v>0</v>
      </c>
      <c r="AX750" s="169">
        <v>0</v>
      </c>
      <c r="AY750" s="169">
        <v>0</v>
      </c>
      <c r="AZ750" s="162">
        <v>1</v>
      </c>
      <c r="BA750" s="162">
        <v>0</v>
      </c>
      <c r="BB750" s="162">
        <v>0</v>
      </c>
      <c r="BC750" s="169">
        <v>2028</v>
      </c>
      <c r="BD750" s="169">
        <v>2028</v>
      </c>
      <c r="BE750" s="169">
        <v>0</v>
      </c>
      <c r="BF750" s="169">
        <v>0</v>
      </c>
      <c r="BG750" s="162">
        <v>1</v>
      </c>
      <c r="BH750" s="169">
        <v>2025</v>
      </c>
      <c r="BI750" s="169">
        <v>2025</v>
      </c>
      <c r="BJ750" s="169">
        <v>1981</v>
      </c>
      <c r="BK750" s="162">
        <v>0</v>
      </c>
      <c r="BL750" s="169">
        <v>0</v>
      </c>
      <c r="BM750" s="169">
        <v>1981</v>
      </c>
      <c r="BN750" s="169">
        <v>1968</v>
      </c>
      <c r="BO750" s="169">
        <v>1968</v>
      </c>
      <c r="BP750" s="169">
        <v>1953</v>
      </c>
      <c r="BQ750" s="162">
        <v>0</v>
      </c>
      <c r="BR750" s="169">
        <v>0</v>
      </c>
      <c r="BS750" s="169">
        <v>1997</v>
      </c>
      <c r="BT750" s="169">
        <v>2035</v>
      </c>
      <c r="BU750" s="161" t="s">
        <v>2461</v>
      </c>
      <c r="BV750" s="161" t="s">
        <v>2462</v>
      </c>
      <c r="BW750" s="161" t="s">
        <v>1191</v>
      </c>
      <c r="BX750" s="161" t="s">
        <v>2563</v>
      </c>
      <c r="BY750" s="161" t="s">
        <v>2564</v>
      </c>
      <c r="BZ750" s="161" t="s">
        <v>2563</v>
      </c>
      <c r="CB750" s="161" t="s">
        <v>2563</v>
      </c>
      <c r="CF750" s="161" t="s">
        <v>2580</v>
      </c>
      <c r="CG750" s="161" t="s">
        <v>2581</v>
      </c>
      <c r="CI750" s="161">
        <v>0</v>
      </c>
      <c r="CJ750" s="161">
        <v>1.24500911328783</v>
      </c>
      <c r="CK750" s="161" t="s">
        <v>2565</v>
      </c>
      <c r="CL750" s="161" t="s">
        <v>2566</v>
      </c>
    </row>
    <row r="751" spans="1:90" x14ac:dyDescent="0.25">
      <c r="A751" s="161">
        <v>5027</v>
      </c>
      <c r="B751" s="201" t="s">
        <v>2641</v>
      </c>
      <c r="C751" s="161" t="s">
        <v>2641</v>
      </c>
      <c r="D751" s="201" t="s">
        <v>2169</v>
      </c>
      <c r="E751" s="201" t="s">
        <v>2170</v>
      </c>
      <c r="F751" s="161" t="s">
        <v>2641</v>
      </c>
      <c r="G751" s="161" t="s">
        <v>2642</v>
      </c>
      <c r="H751" s="161" t="s">
        <v>2642</v>
      </c>
      <c r="I751" s="161" t="s">
        <v>2578</v>
      </c>
      <c r="J751" s="220" t="s">
        <v>2579</v>
      </c>
      <c r="O751" s="161" t="s">
        <v>2562</v>
      </c>
      <c r="P751" s="169">
        <v>0</v>
      </c>
      <c r="Q751" s="190">
        <v>0</v>
      </c>
      <c r="R751" s="162">
        <v>0</v>
      </c>
      <c r="S751" s="190">
        <v>0</v>
      </c>
      <c r="T751" s="190">
        <v>0</v>
      </c>
      <c r="U751" s="190">
        <v>0</v>
      </c>
      <c r="V751" s="162">
        <v>0</v>
      </c>
      <c r="W751" s="162">
        <v>0</v>
      </c>
      <c r="X751" s="190">
        <v>0</v>
      </c>
      <c r="Y751" s="190">
        <v>0</v>
      </c>
      <c r="Z751" s="190">
        <v>0</v>
      </c>
      <c r="AA751" s="162">
        <v>0</v>
      </c>
      <c r="AB751" s="162">
        <v>0</v>
      </c>
      <c r="AC751" s="169">
        <v>0</v>
      </c>
      <c r="AD751" s="169">
        <v>0</v>
      </c>
      <c r="AE751" s="169">
        <v>0</v>
      </c>
      <c r="AF751" s="162">
        <v>0</v>
      </c>
      <c r="AG751" s="162">
        <v>0</v>
      </c>
      <c r="AH751" s="169">
        <v>0</v>
      </c>
      <c r="AI751" s="169">
        <v>0</v>
      </c>
      <c r="AJ751" s="169">
        <v>0</v>
      </c>
      <c r="AK751" s="169">
        <v>0</v>
      </c>
      <c r="AL751" s="162">
        <v>0</v>
      </c>
      <c r="AM751" s="162">
        <v>0</v>
      </c>
      <c r="AN751" s="162">
        <v>0</v>
      </c>
      <c r="AO751" s="224">
        <v>0</v>
      </c>
      <c r="AP751" s="169">
        <v>0</v>
      </c>
      <c r="AQ751" s="169">
        <v>0</v>
      </c>
      <c r="AR751" s="169">
        <v>0</v>
      </c>
      <c r="AS751" s="162">
        <v>0</v>
      </c>
      <c r="AT751" s="162">
        <v>0</v>
      </c>
      <c r="AU751" s="162">
        <v>0</v>
      </c>
      <c r="AV751" s="169">
        <v>0</v>
      </c>
      <c r="AW751" s="169">
        <v>0</v>
      </c>
      <c r="AX751" s="169">
        <v>0</v>
      </c>
      <c r="AY751" s="169">
        <v>0</v>
      </c>
      <c r="AZ751" s="162">
        <v>1</v>
      </c>
      <c r="BA751" s="162">
        <v>0</v>
      </c>
      <c r="BB751" s="162">
        <v>0</v>
      </c>
      <c r="BC751" s="169">
        <v>6225</v>
      </c>
      <c r="BD751" s="169">
        <v>6225</v>
      </c>
      <c r="BE751" s="169">
        <v>0</v>
      </c>
      <c r="BF751" s="169">
        <v>0</v>
      </c>
      <c r="BG751" s="162">
        <v>1</v>
      </c>
      <c r="BH751" s="169">
        <v>6246</v>
      </c>
      <c r="BI751" s="169">
        <v>6246</v>
      </c>
      <c r="BJ751" s="169">
        <v>6238</v>
      </c>
      <c r="BK751" s="162">
        <v>0</v>
      </c>
      <c r="BL751" s="169">
        <v>0</v>
      </c>
      <c r="BM751" s="169">
        <v>6238</v>
      </c>
      <c r="BN751" s="169">
        <v>6243</v>
      </c>
      <c r="BO751" s="169">
        <v>6243</v>
      </c>
      <c r="BP751" s="169">
        <v>6120</v>
      </c>
      <c r="BQ751" s="162">
        <v>0</v>
      </c>
      <c r="BR751" s="169">
        <v>0</v>
      </c>
      <c r="BS751" s="169">
        <v>6133</v>
      </c>
      <c r="BT751" s="169">
        <v>6140</v>
      </c>
      <c r="BU751" s="161" t="s">
        <v>2461</v>
      </c>
      <c r="BV751" s="161" t="s">
        <v>2462</v>
      </c>
      <c r="BW751" s="161" t="s">
        <v>1191</v>
      </c>
      <c r="BX751" s="161" t="s">
        <v>2563</v>
      </c>
      <c r="BY751" s="161" t="s">
        <v>2564</v>
      </c>
      <c r="BZ751" s="161" t="s">
        <v>2563</v>
      </c>
      <c r="CB751" s="161" t="s">
        <v>2563</v>
      </c>
      <c r="CF751" s="161" t="s">
        <v>2580</v>
      </c>
      <c r="CG751" s="161" t="s">
        <v>2581</v>
      </c>
      <c r="CI751" s="161">
        <v>0</v>
      </c>
      <c r="CJ751" s="161">
        <v>1.0577575503240799</v>
      </c>
      <c r="CK751" s="161" t="s">
        <v>2565</v>
      </c>
      <c r="CL751" s="161" t="s">
        <v>2566</v>
      </c>
    </row>
    <row r="752" spans="1:90" x14ac:dyDescent="0.25">
      <c r="A752" s="161">
        <v>5028</v>
      </c>
      <c r="B752" s="201" t="s">
        <v>2644</v>
      </c>
      <c r="C752" s="161" t="s">
        <v>2644</v>
      </c>
      <c r="D752" s="201" t="s">
        <v>2169</v>
      </c>
      <c r="E752" s="201" t="s">
        <v>2170</v>
      </c>
      <c r="F752" s="161" t="s">
        <v>2644</v>
      </c>
      <c r="G752" s="161" t="s">
        <v>2645</v>
      </c>
      <c r="H752" s="161" t="s">
        <v>2645</v>
      </c>
      <c r="I752" s="161" t="s">
        <v>2578</v>
      </c>
      <c r="J752" s="220" t="s">
        <v>2579</v>
      </c>
      <c r="O752" s="161" t="s">
        <v>2562</v>
      </c>
      <c r="P752" s="169">
        <v>0</v>
      </c>
      <c r="Q752" s="190">
        <v>0</v>
      </c>
      <c r="R752" s="162">
        <v>0</v>
      </c>
      <c r="S752" s="190">
        <v>0</v>
      </c>
      <c r="T752" s="190">
        <v>0</v>
      </c>
      <c r="U752" s="190">
        <v>0</v>
      </c>
      <c r="V752" s="162">
        <v>0</v>
      </c>
      <c r="W752" s="162">
        <v>0</v>
      </c>
      <c r="X752" s="190">
        <v>0</v>
      </c>
      <c r="Y752" s="190">
        <v>0</v>
      </c>
      <c r="Z752" s="190">
        <v>0</v>
      </c>
      <c r="AA752" s="162">
        <v>0</v>
      </c>
      <c r="AB752" s="162">
        <v>0</v>
      </c>
      <c r="AC752" s="169">
        <v>0</v>
      </c>
      <c r="AD752" s="169">
        <v>0</v>
      </c>
      <c r="AE752" s="169">
        <v>0</v>
      </c>
      <c r="AF752" s="162">
        <v>0</v>
      </c>
      <c r="AG752" s="162">
        <v>0</v>
      </c>
      <c r="AH752" s="169">
        <v>0</v>
      </c>
      <c r="AI752" s="169">
        <v>0</v>
      </c>
      <c r="AJ752" s="169">
        <v>0</v>
      </c>
      <c r="AK752" s="169">
        <v>0</v>
      </c>
      <c r="AL752" s="162">
        <v>0</v>
      </c>
      <c r="AM752" s="162">
        <v>0</v>
      </c>
      <c r="AN752" s="162">
        <v>0</v>
      </c>
      <c r="AO752" s="224">
        <v>0</v>
      </c>
      <c r="AP752" s="169">
        <v>0</v>
      </c>
      <c r="AQ752" s="169">
        <v>0</v>
      </c>
      <c r="AR752" s="169">
        <v>0</v>
      </c>
      <c r="AS752" s="162">
        <v>0</v>
      </c>
      <c r="AT752" s="162">
        <v>0</v>
      </c>
      <c r="AU752" s="162">
        <v>0</v>
      </c>
      <c r="AV752" s="169">
        <v>0</v>
      </c>
      <c r="AW752" s="169">
        <v>0</v>
      </c>
      <c r="AX752" s="169">
        <v>0</v>
      </c>
      <c r="AY752" s="169">
        <v>0</v>
      </c>
      <c r="AZ752" s="162">
        <v>1</v>
      </c>
      <c r="BA752" s="162">
        <v>0</v>
      </c>
      <c r="BB752" s="162">
        <v>0</v>
      </c>
      <c r="BC752" s="169">
        <v>16424</v>
      </c>
      <c r="BD752" s="169">
        <v>16424</v>
      </c>
      <c r="BE752" s="169">
        <v>0</v>
      </c>
      <c r="BF752" s="169">
        <v>0</v>
      </c>
      <c r="BG752" s="162">
        <v>1</v>
      </c>
      <c r="BH752" s="169">
        <v>16562</v>
      </c>
      <c r="BI752" s="169">
        <v>16562</v>
      </c>
      <c r="BJ752" s="169">
        <v>16733</v>
      </c>
      <c r="BK752" s="162">
        <v>0</v>
      </c>
      <c r="BL752" s="169">
        <v>0</v>
      </c>
      <c r="BM752" s="169">
        <v>16733</v>
      </c>
      <c r="BN752" s="169">
        <v>16949</v>
      </c>
      <c r="BO752" s="169">
        <v>16949</v>
      </c>
      <c r="BP752" s="169">
        <v>17123</v>
      </c>
      <c r="BQ752" s="162">
        <v>0</v>
      </c>
      <c r="BR752" s="169">
        <v>0</v>
      </c>
      <c r="BS752" s="169">
        <v>17340</v>
      </c>
      <c r="BT752" s="169">
        <v>17560</v>
      </c>
      <c r="BU752" s="161" t="s">
        <v>2461</v>
      </c>
      <c r="BV752" s="161" t="s">
        <v>2462</v>
      </c>
      <c r="BW752" s="161" t="s">
        <v>1191</v>
      </c>
      <c r="BX752" s="161" t="s">
        <v>2563</v>
      </c>
      <c r="BY752" s="161" t="s">
        <v>2564</v>
      </c>
      <c r="BZ752" s="161" t="s">
        <v>2563</v>
      </c>
      <c r="CB752" s="161" t="s">
        <v>2563</v>
      </c>
      <c r="CF752" s="161" t="s">
        <v>2580</v>
      </c>
      <c r="CG752" s="161" t="s">
        <v>2581</v>
      </c>
      <c r="CI752" s="161">
        <v>0</v>
      </c>
      <c r="CJ752" s="161">
        <v>0.97194108708498905</v>
      </c>
      <c r="CK752" s="161" t="s">
        <v>2565</v>
      </c>
      <c r="CL752" s="161" t="s">
        <v>2566</v>
      </c>
    </row>
    <row r="753" spans="1:90" x14ac:dyDescent="0.25">
      <c r="A753" s="161">
        <v>5029</v>
      </c>
      <c r="B753" s="201" t="s">
        <v>2647</v>
      </c>
      <c r="C753" s="161" t="s">
        <v>2647</v>
      </c>
      <c r="D753" s="201" t="s">
        <v>2169</v>
      </c>
      <c r="E753" s="201" t="s">
        <v>2170</v>
      </c>
      <c r="F753" s="161" t="s">
        <v>2647</v>
      </c>
      <c r="G753" s="161" t="s">
        <v>2648</v>
      </c>
      <c r="H753" s="161" t="s">
        <v>2648</v>
      </c>
      <c r="I753" s="161" t="s">
        <v>2560</v>
      </c>
      <c r="J753" s="161" t="s">
        <v>2561</v>
      </c>
      <c r="O753" s="161" t="s">
        <v>2562</v>
      </c>
      <c r="P753" s="169">
        <v>0</v>
      </c>
      <c r="Q753" s="190">
        <v>0</v>
      </c>
      <c r="R753" s="162">
        <v>0</v>
      </c>
      <c r="S753" s="190">
        <v>0</v>
      </c>
      <c r="T753" s="190">
        <v>0</v>
      </c>
      <c r="U753" s="190">
        <v>0</v>
      </c>
      <c r="V753" s="162">
        <v>0</v>
      </c>
      <c r="W753" s="162">
        <v>0</v>
      </c>
      <c r="X753" s="190">
        <v>0</v>
      </c>
      <c r="Y753" s="190">
        <v>0</v>
      </c>
      <c r="Z753" s="190">
        <v>0</v>
      </c>
      <c r="AA753" s="162">
        <v>0</v>
      </c>
      <c r="AB753" s="162">
        <v>0</v>
      </c>
      <c r="AC753" s="169">
        <v>0</v>
      </c>
      <c r="AD753" s="169">
        <v>0</v>
      </c>
      <c r="AE753" s="169">
        <v>0</v>
      </c>
      <c r="AF753" s="162">
        <v>0</v>
      </c>
      <c r="AG753" s="162">
        <v>0</v>
      </c>
      <c r="AH753" s="169">
        <v>0</v>
      </c>
      <c r="AI753" s="169">
        <v>0</v>
      </c>
      <c r="AJ753" s="169">
        <v>0</v>
      </c>
      <c r="AK753" s="169">
        <v>0</v>
      </c>
      <c r="AL753" s="162">
        <v>0</v>
      </c>
      <c r="AM753" s="162">
        <v>0</v>
      </c>
      <c r="AN753" s="162">
        <v>0</v>
      </c>
      <c r="AO753" s="224">
        <v>0</v>
      </c>
      <c r="AP753" s="169">
        <v>0</v>
      </c>
      <c r="AQ753" s="169">
        <v>0</v>
      </c>
      <c r="AR753" s="169">
        <v>0</v>
      </c>
      <c r="AS753" s="162">
        <v>0</v>
      </c>
      <c r="AT753" s="162">
        <v>0</v>
      </c>
      <c r="AU753" s="162">
        <v>0</v>
      </c>
      <c r="AV753" s="169">
        <v>0</v>
      </c>
      <c r="AW753" s="169">
        <v>0</v>
      </c>
      <c r="AX753" s="169">
        <v>0</v>
      </c>
      <c r="AY753" s="169">
        <v>0</v>
      </c>
      <c r="AZ753" s="162">
        <v>1</v>
      </c>
      <c r="BA753" s="162">
        <v>0</v>
      </c>
      <c r="BB753" s="162">
        <v>0</v>
      </c>
      <c r="BC753" s="169">
        <v>8142</v>
      </c>
      <c r="BD753" s="169">
        <v>8142</v>
      </c>
      <c r="BE753" s="169">
        <v>0</v>
      </c>
      <c r="BF753" s="169">
        <v>0</v>
      </c>
      <c r="BG753" s="162">
        <v>1</v>
      </c>
      <c r="BH753" s="169">
        <v>8231</v>
      </c>
      <c r="BI753" s="169">
        <v>8231</v>
      </c>
      <c r="BJ753" s="169">
        <v>8325</v>
      </c>
      <c r="BK753" s="162">
        <v>0</v>
      </c>
      <c r="BL753" s="169">
        <v>0</v>
      </c>
      <c r="BM753" s="169">
        <v>8325</v>
      </c>
      <c r="BN753" s="169">
        <v>8367</v>
      </c>
      <c r="BO753" s="169">
        <v>8367</v>
      </c>
      <c r="BP753" s="169">
        <v>8360</v>
      </c>
      <c r="BQ753" s="162">
        <v>0</v>
      </c>
      <c r="BR753" s="169">
        <v>0</v>
      </c>
      <c r="BS753" s="169">
        <v>8441</v>
      </c>
      <c r="BT753" s="169">
        <v>8484</v>
      </c>
      <c r="BU753" s="161" t="s">
        <v>2461</v>
      </c>
      <c r="BV753" s="161" t="s">
        <v>2462</v>
      </c>
      <c r="BW753" s="161" t="s">
        <v>1191</v>
      </c>
      <c r="BX753" s="161" t="s">
        <v>2563</v>
      </c>
      <c r="BY753" s="161" t="s">
        <v>2564</v>
      </c>
      <c r="BZ753" s="161" t="s">
        <v>2563</v>
      </c>
      <c r="CB753" s="161" t="s">
        <v>2563</v>
      </c>
      <c r="CF753" s="161" t="s">
        <v>2555</v>
      </c>
      <c r="CG753" s="161" t="s">
        <v>2556</v>
      </c>
      <c r="CI753" s="161">
        <v>0</v>
      </c>
      <c r="CJ753" s="161">
        <v>0.91102802501593905</v>
      </c>
      <c r="CK753" s="161" t="s">
        <v>2565</v>
      </c>
      <c r="CL753" s="161" t="s">
        <v>2566</v>
      </c>
    </row>
    <row r="754" spans="1:90" x14ac:dyDescent="0.25">
      <c r="A754" s="161">
        <v>5030</v>
      </c>
      <c r="B754" s="201" t="s">
        <v>3137</v>
      </c>
      <c r="C754" s="161" t="s">
        <v>3137</v>
      </c>
      <c r="D754" s="201" t="s">
        <v>1369</v>
      </c>
      <c r="E754" s="201" t="s">
        <v>1369</v>
      </c>
      <c r="F754" s="161" t="s">
        <v>2577</v>
      </c>
      <c r="G754" s="161" t="s">
        <v>529</v>
      </c>
      <c r="H754" s="161" t="s">
        <v>2650</v>
      </c>
      <c r="I754" s="161" t="s">
        <v>2578</v>
      </c>
      <c r="J754" s="220" t="s">
        <v>2579</v>
      </c>
      <c r="O754" s="161" t="s">
        <v>2562</v>
      </c>
      <c r="P754" s="169">
        <v>0</v>
      </c>
      <c r="Q754" s="190">
        <v>0</v>
      </c>
      <c r="R754" s="162">
        <v>0</v>
      </c>
      <c r="S754" s="190">
        <v>0</v>
      </c>
      <c r="T754" s="190">
        <v>0</v>
      </c>
      <c r="U754" s="190">
        <v>0</v>
      </c>
      <c r="V754" s="162">
        <v>0</v>
      </c>
      <c r="W754" s="162">
        <v>0</v>
      </c>
      <c r="X754" s="190">
        <v>0</v>
      </c>
      <c r="Y754" s="190">
        <v>0</v>
      </c>
      <c r="Z754" s="190">
        <v>0</v>
      </c>
      <c r="AA754" s="162">
        <v>0</v>
      </c>
      <c r="AB754" s="162">
        <v>0</v>
      </c>
      <c r="AC754" s="169">
        <v>0</v>
      </c>
      <c r="AD754" s="169">
        <v>0</v>
      </c>
      <c r="AE754" s="169">
        <v>0</v>
      </c>
      <c r="AF754" s="162">
        <v>0</v>
      </c>
      <c r="AG754" s="162">
        <v>0</v>
      </c>
      <c r="AH754" s="169">
        <v>0</v>
      </c>
      <c r="AI754" s="169">
        <v>0</v>
      </c>
      <c r="AJ754" s="169">
        <v>0</v>
      </c>
      <c r="AK754" s="169">
        <v>0</v>
      </c>
      <c r="AL754" s="162">
        <v>0</v>
      </c>
      <c r="AM754" s="162">
        <v>0</v>
      </c>
      <c r="AN754" s="162">
        <v>0</v>
      </c>
      <c r="AO754" s="224">
        <v>0</v>
      </c>
      <c r="AP754" s="169">
        <v>0</v>
      </c>
      <c r="AQ754" s="169">
        <v>0</v>
      </c>
      <c r="AR754" s="169">
        <v>0</v>
      </c>
      <c r="AS754" s="162">
        <v>0</v>
      </c>
      <c r="AT754" s="162">
        <v>0</v>
      </c>
      <c r="AU754" s="162">
        <v>0</v>
      </c>
      <c r="AV754" s="169">
        <v>0</v>
      </c>
      <c r="AW754" s="169">
        <v>0</v>
      </c>
      <c r="AX754" s="169">
        <v>0</v>
      </c>
      <c r="AY754" s="169">
        <v>0</v>
      </c>
      <c r="AZ754" s="162">
        <v>1</v>
      </c>
      <c r="BA754" s="162">
        <v>0</v>
      </c>
      <c r="BB754" s="162">
        <v>0</v>
      </c>
      <c r="BC754" s="169">
        <v>6094</v>
      </c>
      <c r="BD754" s="169">
        <v>6094</v>
      </c>
      <c r="BE754" s="169">
        <v>0</v>
      </c>
      <c r="BF754" s="169">
        <v>0</v>
      </c>
      <c r="BG754" s="162">
        <v>1</v>
      </c>
      <c r="BH754" s="169">
        <v>6076</v>
      </c>
      <c r="BI754" s="169">
        <v>6076</v>
      </c>
      <c r="BJ754" s="169">
        <v>0</v>
      </c>
      <c r="BK754" s="162">
        <v>0</v>
      </c>
      <c r="BL754" s="169">
        <v>0</v>
      </c>
      <c r="BM754" s="169">
        <v>0</v>
      </c>
      <c r="BN754" s="169">
        <v>0</v>
      </c>
      <c r="BO754" s="169">
        <v>0</v>
      </c>
      <c r="BP754" s="169">
        <v>0</v>
      </c>
      <c r="BQ754" s="162">
        <v>0</v>
      </c>
      <c r="BR754" s="169">
        <v>0</v>
      </c>
      <c r="BS754" s="169">
        <v>0</v>
      </c>
      <c r="BT754" s="169">
        <v>0</v>
      </c>
      <c r="BU754" s="161" t="s">
        <v>2461</v>
      </c>
      <c r="BV754" s="161" t="s">
        <v>2462</v>
      </c>
      <c r="BW754" s="161" t="s">
        <v>1191</v>
      </c>
      <c r="BX754" s="161" t="s">
        <v>2563</v>
      </c>
      <c r="BY754" s="161" t="s">
        <v>2564</v>
      </c>
      <c r="BZ754" s="161" t="s">
        <v>2563</v>
      </c>
      <c r="CB754" s="161" t="s">
        <v>2563</v>
      </c>
      <c r="CF754" s="161" t="s">
        <v>2580</v>
      </c>
      <c r="CG754" s="161" t="s">
        <v>2581</v>
      </c>
      <c r="CI754" s="161">
        <v>0</v>
      </c>
      <c r="CJ754" s="161">
        <v>0.876542017455615</v>
      </c>
      <c r="CK754" s="161" t="s">
        <v>2565</v>
      </c>
      <c r="CL754" s="161" t="s">
        <v>2566</v>
      </c>
    </row>
    <row r="755" spans="1:90" x14ac:dyDescent="0.25">
      <c r="A755" s="161">
        <v>5031</v>
      </c>
      <c r="B755" s="201" t="s">
        <v>2652</v>
      </c>
      <c r="C755" s="161" t="s">
        <v>2652</v>
      </c>
      <c r="D755" s="201" t="s">
        <v>2169</v>
      </c>
      <c r="E755" s="201" t="s">
        <v>2170</v>
      </c>
      <c r="F755" s="161" t="s">
        <v>2652</v>
      </c>
      <c r="G755" s="161" t="s">
        <v>2653</v>
      </c>
      <c r="H755" s="161" t="s">
        <v>2653</v>
      </c>
      <c r="I755" s="161" t="s">
        <v>2578</v>
      </c>
      <c r="J755" s="220" t="s">
        <v>2579</v>
      </c>
      <c r="O755" s="161" t="s">
        <v>2562</v>
      </c>
      <c r="P755" s="169">
        <v>0</v>
      </c>
      <c r="Q755" s="190">
        <v>0</v>
      </c>
      <c r="R755" s="162">
        <v>0</v>
      </c>
      <c r="S755" s="190">
        <v>0</v>
      </c>
      <c r="T755" s="190">
        <v>0</v>
      </c>
      <c r="U755" s="190">
        <v>0</v>
      </c>
      <c r="V755" s="162">
        <v>0</v>
      </c>
      <c r="W755" s="162">
        <v>0</v>
      </c>
      <c r="X755" s="190">
        <v>0</v>
      </c>
      <c r="Y755" s="190">
        <v>0</v>
      </c>
      <c r="Z755" s="190">
        <v>0</v>
      </c>
      <c r="AA755" s="162">
        <v>0</v>
      </c>
      <c r="AB755" s="162">
        <v>0</v>
      </c>
      <c r="AC755" s="169">
        <v>0</v>
      </c>
      <c r="AD755" s="169">
        <v>0</v>
      </c>
      <c r="AE755" s="169">
        <v>0</v>
      </c>
      <c r="AF755" s="162">
        <v>0</v>
      </c>
      <c r="AG755" s="162">
        <v>0</v>
      </c>
      <c r="AH755" s="169">
        <v>0</v>
      </c>
      <c r="AI755" s="169">
        <v>0</v>
      </c>
      <c r="AJ755" s="169">
        <v>0</v>
      </c>
      <c r="AK755" s="169">
        <v>0</v>
      </c>
      <c r="AL755" s="162">
        <v>0</v>
      </c>
      <c r="AM755" s="162">
        <v>0</v>
      </c>
      <c r="AN755" s="162">
        <v>0</v>
      </c>
      <c r="AO755" s="224">
        <v>0</v>
      </c>
      <c r="AP755" s="169">
        <v>0</v>
      </c>
      <c r="AQ755" s="169">
        <v>0</v>
      </c>
      <c r="AR755" s="169">
        <v>0</v>
      </c>
      <c r="AS755" s="162">
        <v>0</v>
      </c>
      <c r="AT755" s="162">
        <v>0</v>
      </c>
      <c r="AU755" s="162">
        <v>0</v>
      </c>
      <c r="AV755" s="169">
        <v>0</v>
      </c>
      <c r="AW755" s="169">
        <v>0</v>
      </c>
      <c r="AX755" s="169">
        <v>0</v>
      </c>
      <c r="AY755" s="169">
        <v>0</v>
      </c>
      <c r="AZ755" s="162">
        <v>1</v>
      </c>
      <c r="BA755" s="162">
        <v>0</v>
      </c>
      <c r="BB755" s="162">
        <v>0</v>
      </c>
      <c r="BC755" s="169">
        <v>13958</v>
      </c>
      <c r="BD755" s="169">
        <v>13958</v>
      </c>
      <c r="BE755" s="169">
        <v>0</v>
      </c>
      <c r="BF755" s="169">
        <v>0</v>
      </c>
      <c r="BG755" s="162">
        <v>1</v>
      </c>
      <c r="BH755" s="169">
        <v>14040</v>
      </c>
      <c r="BI755" s="169">
        <v>14040</v>
      </c>
      <c r="BJ755" s="169">
        <v>14148</v>
      </c>
      <c r="BK755" s="162">
        <v>0</v>
      </c>
      <c r="BL755" s="169">
        <v>0</v>
      </c>
      <c r="BM755" s="169">
        <v>14148</v>
      </c>
      <c r="BN755" s="169">
        <v>14334</v>
      </c>
      <c r="BO755" s="169">
        <v>14334</v>
      </c>
      <c r="BP755" s="169">
        <v>14425</v>
      </c>
      <c r="BQ755" s="162">
        <v>0</v>
      </c>
      <c r="BR755" s="169">
        <v>0</v>
      </c>
      <c r="BS755" s="169">
        <v>14662</v>
      </c>
      <c r="BT755" s="169">
        <v>14783</v>
      </c>
      <c r="BU755" s="161" t="s">
        <v>2461</v>
      </c>
      <c r="BV755" s="161" t="s">
        <v>2462</v>
      </c>
      <c r="BW755" s="161" t="s">
        <v>1191</v>
      </c>
      <c r="BX755" s="161" t="s">
        <v>2563</v>
      </c>
      <c r="BY755" s="161" t="s">
        <v>2564</v>
      </c>
      <c r="BZ755" s="161" t="s">
        <v>2563</v>
      </c>
      <c r="CB755" s="161" t="s">
        <v>2563</v>
      </c>
      <c r="CF755" s="161" t="s">
        <v>2580</v>
      </c>
      <c r="CG755" s="161" t="s">
        <v>2581</v>
      </c>
      <c r="CI755" s="161">
        <v>0</v>
      </c>
      <c r="CJ755" s="161">
        <v>0.88758451095249702</v>
      </c>
      <c r="CK755" s="161" t="s">
        <v>2565</v>
      </c>
      <c r="CL755" s="161" t="s">
        <v>2566</v>
      </c>
    </row>
    <row r="756" spans="1:90" x14ac:dyDescent="0.25">
      <c r="A756" s="161">
        <v>5032</v>
      </c>
      <c r="B756" s="201" t="s">
        <v>2655</v>
      </c>
      <c r="C756" s="161" t="s">
        <v>2655</v>
      </c>
      <c r="D756" s="201" t="s">
        <v>2169</v>
      </c>
      <c r="E756" s="201" t="s">
        <v>2170</v>
      </c>
      <c r="F756" s="161" t="s">
        <v>2655</v>
      </c>
      <c r="G756" s="161" t="s">
        <v>2656</v>
      </c>
      <c r="H756" s="161" t="s">
        <v>2656</v>
      </c>
      <c r="I756" s="161" t="s">
        <v>2657</v>
      </c>
      <c r="J756" s="161" t="s">
        <v>2658</v>
      </c>
      <c r="O756" s="161" t="s">
        <v>2562</v>
      </c>
      <c r="P756" s="169">
        <v>0</v>
      </c>
      <c r="Q756" s="190">
        <v>0</v>
      </c>
      <c r="R756" s="162">
        <v>0</v>
      </c>
      <c r="S756" s="190">
        <v>0</v>
      </c>
      <c r="T756" s="190">
        <v>0</v>
      </c>
      <c r="U756" s="190">
        <v>0</v>
      </c>
      <c r="V756" s="162">
        <v>0</v>
      </c>
      <c r="W756" s="162">
        <v>0</v>
      </c>
      <c r="X756" s="190">
        <v>0</v>
      </c>
      <c r="Y756" s="190">
        <v>0</v>
      </c>
      <c r="Z756" s="190">
        <v>0</v>
      </c>
      <c r="AA756" s="162">
        <v>0</v>
      </c>
      <c r="AB756" s="162">
        <v>0</v>
      </c>
      <c r="AC756" s="169">
        <v>0</v>
      </c>
      <c r="AD756" s="169">
        <v>0</v>
      </c>
      <c r="AE756" s="169">
        <v>0</v>
      </c>
      <c r="AF756" s="162">
        <v>0</v>
      </c>
      <c r="AG756" s="162">
        <v>0</v>
      </c>
      <c r="AH756" s="169">
        <v>0</v>
      </c>
      <c r="AI756" s="169">
        <v>0</v>
      </c>
      <c r="AJ756" s="169">
        <v>0</v>
      </c>
      <c r="AK756" s="169">
        <v>0</v>
      </c>
      <c r="AL756" s="162">
        <v>0</v>
      </c>
      <c r="AM756" s="162">
        <v>0</v>
      </c>
      <c r="AN756" s="162">
        <v>0</v>
      </c>
      <c r="AO756" s="224">
        <v>0</v>
      </c>
      <c r="AP756" s="169">
        <v>0</v>
      </c>
      <c r="AQ756" s="169">
        <v>0</v>
      </c>
      <c r="AR756" s="169">
        <v>0</v>
      </c>
      <c r="AS756" s="162">
        <v>0</v>
      </c>
      <c r="AT756" s="162">
        <v>0</v>
      </c>
      <c r="AU756" s="162">
        <v>0</v>
      </c>
      <c r="AV756" s="169">
        <v>0</v>
      </c>
      <c r="AW756" s="169">
        <v>0</v>
      </c>
      <c r="AX756" s="169">
        <v>0</v>
      </c>
      <c r="AY756" s="169">
        <v>0</v>
      </c>
      <c r="AZ756" s="162">
        <v>1</v>
      </c>
      <c r="BA756" s="162">
        <v>0</v>
      </c>
      <c r="BB756" s="162">
        <v>0</v>
      </c>
      <c r="BC756" s="169">
        <v>4093</v>
      </c>
      <c r="BD756" s="169">
        <v>4093</v>
      </c>
      <c r="BE756" s="169">
        <v>0</v>
      </c>
      <c r="BF756" s="169">
        <v>0</v>
      </c>
      <c r="BG756" s="162">
        <v>1</v>
      </c>
      <c r="BH756" s="169">
        <v>4088</v>
      </c>
      <c r="BI756" s="169">
        <v>4088</v>
      </c>
      <c r="BJ756" s="169">
        <v>4062</v>
      </c>
      <c r="BK756" s="162">
        <v>0</v>
      </c>
      <c r="BL756" s="169">
        <v>0</v>
      </c>
      <c r="BM756" s="169">
        <v>4062</v>
      </c>
      <c r="BN756" s="169">
        <v>4069</v>
      </c>
      <c r="BO756" s="169">
        <v>4069</v>
      </c>
      <c r="BP756" s="169">
        <v>4090</v>
      </c>
      <c r="BQ756" s="162">
        <v>0</v>
      </c>
      <c r="BR756" s="169">
        <v>0</v>
      </c>
      <c r="BS756" s="169">
        <v>4144</v>
      </c>
      <c r="BT756" s="169">
        <v>4216</v>
      </c>
      <c r="BU756" s="161" t="s">
        <v>2461</v>
      </c>
      <c r="BV756" s="161" t="s">
        <v>2462</v>
      </c>
      <c r="BW756" s="161" t="s">
        <v>1191</v>
      </c>
      <c r="BX756" s="161" t="s">
        <v>2563</v>
      </c>
      <c r="BY756" s="161" t="s">
        <v>2564</v>
      </c>
      <c r="BZ756" s="161" t="s">
        <v>2563</v>
      </c>
      <c r="CB756" s="161" t="s">
        <v>2563</v>
      </c>
      <c r="CF756" s="161" t="s">
        <v>2580</v>
      </c>
      <c r="CG756" s="161" t="s">
        <v>2581</v>
      </c>
      <c r="CI756" s="161">
        <v>0</v>
      </c>
      <c r="CJ756" s="161">
        <v>1.1286800832345201</v>
      </c>
      <c r="CK756" s="161" t="s">
        <v>2565</v>
      </c>
      <c r="CL756" s="161" t="s">
        <v>2566</v>
      </c>
    </row>
    <row r="757" spans="1:90" x14ac:dyDescent="0.25">
      <c r="A757" s="161">
        <v>5033</v>
      </c>
      <c r="B757" s="201" t="s">
        <v>2660</v>
      </c>
      <c r="C757" s="161" t="s">
        <v>2660</v>
      </c>
      <c r="D757" s="201" t="s">
        <v>2169</v>
      </c>
      <c r="E757" s="201" t="s">
        <v>2170</v>
      </c>
      <c r="F757" s="161" t="s">
        <v>2660</v>
      </c>
      <c r="G757" s="161" t="s">
        <v>2661</v>
      </c>
      <c r="H757" s="161" t="s">
        <v>2661</v>
      </c>
      <c r="I757" s="161" t="s">
        <v>2657</v>
      </c>
      <c r="J757" s="161" t="s">
        <v>2658</v>
      </c>
      <c r="O757" s="161" t="s">
        <v>2562</v>
      </c>
      <c r="P757" s="169">
        <v>0</v>
      </c>
      <c r="Q757" s="190">
        <v>0</v>
      </c>
      <c r="R757" s="162">
        <v>0</v>
      </c>
      <c r="S757" s="190">
        <v>0</v>
      </c>
      <c r="T757" s="190">
        <v>0</v>
      </c>
      <c r="U757" s="190">
        <v>0</v>
      </c>
      <c r="V757" s="162">
        <v>0</v>
      </c>
      <c r="W757" s="162">
        <v>0</v>
      </c>
      <c r="X757" s="190">
        <v>0</v>
      </c>
      <c r="Y757" s="190">
        <v>0</v>
      </c>
      <c r="Z757" s="190">
        <v>0</v>
      </c>
      <c r="AA757" s="162">
        <v>0</v>
      </c>
      <c r="AB757" s="162">
        <v>0</v>
      </c>
      <c r="AC757" s="169">
        <v>0</v>
      </c>
      <c r="AD757" s="169">
        <v>0</v>
      </c>
      <c r="AE757" s="169">
        <v>0</v>
      </c>
      <c r="AF757" s="162">
        <v>0</v>
      </c>
      <c r="AG757" s="162">
        <v>0</v>
      </c>
      <c r="AH757" s="169">
        <v>0</v>
      </c>
      <c r="AI757" s="169">
        <v>0</v>
      </c>
      <c r="AJ757" s="169">
        <v>0</v>
      </c>
      <c r="AK757" s="169">
        <v>0</v>
      </c>
      <c r="AL757" s="162">
        <v>0</v>
      </c>
      <c r="AM757" s="162">
        <v>0</v>
      </c>
      <c r="AN757" s="162">
        <v>0</v>
      </c>
      <c r="AO757" s="224">
        <v>0</v>
      </c>
      <c r="AP757" s="169">
        <v>0</v>
      </c>
      <c r="AQ757" s="169">
        <v>0</v>
      </c>
      <c r="AR757" s="169">
        <v>0</v>
      </c>
      <c r="AS757" s="162">
        <v>0</v>
      </c>
      <c r="AT757" s="162">
        <v>0</v>
      </c>
      <c r="AU757" s="162">
        <v>0</v>
      </c>
      <c r="AV757" s="169">
        <v>0</v>
      </c>
      <c r="AW757" s="169">
        <v>0</v>
      </c>
      <c r="AX757" s="169">
        <v>0</v>
      </c>
      <c r="AY757" s="169">
        <v>0</v>
      </c>
      <c r="AZ757" s="162">
        <v>1</v>
      </c>
      <c r="BA757" s="162">
        <v>0</v>
      </c>
      <c r="BB757" s="162">
        <v>0</v>
      </c>
      <c r="BC757" s="169">
        <v>834</v>
      </c>
      <c r="BD757" s="169">
        <v>834</v>
      </c>
      <c r="BE757" s="169">
        <v>0</v>
      </c>
      <c r="BF757" s="169">
        <v>0</v>
      </c>
      <c r="BG757" s="162">
        <v>1</v>
      </c>
      <c r="BH757" s="169">
        <v>794</v>
      </c>
      <c r="BI757" s="169">
        <v>794</v>
      </c>
      <c r="BJ757" s="169">
        <v>769</v>
      </c>
      <c r="BK757" s="162">
        <v>0</v>
      </c>
      <c r="BL757" s="169">
        <v>0</v>
      </c>
      <c r="BM757" s="169">
        <v>769</v>
      </c>
      <c r="BN757" s="169">
        <v>759</v>
      </c>
      <c r="BO757" s="169">
        <v>759</v>
      </c>
      <c r="BP757" s="169">
        <v>750</v>
      </c>
      <c r="BQ757" s="162">
        <v>0</v>
      </c>
      <c r="BR757" s="169">
        <v>0</v>
      </c>
      <c r="BS757" s="169">
        <v>753</v>
      </c>
      <c r="BT757" s="169">
        <v>773</v>
      </c>
      <c r="BU757" s="161" t="s">
        <v>2461</v>
      </c>
      <c r="BV757" s="161" t="s">
        <v>2462</v>
      </c>
      <c r="BW757" s="161" t="s">
        <v>1191</v>
      </c>
      <c r="BX757" s="161" t="s">
        <v>2563</v>
      </c>
      <c r="BY757" s="161" t="s">
        <v>2564</v>
      </c>
      <c r="BZ757" s="161" t="s">
        <v>2563</v>
      </c>
      <c r="CB757" s="161" t="s">
        <v>2563</v>
      </c>
      <c r="CF757" s="161" t="s">
        <v>2580</v>
      </c>
      <c r="CG757" s="161" t="s">
        <v>2581</v>
      </c>
      <c r="CI757" s="161">
        <v>0</v>
      </c>
      <c r="CJ757" s="161">
        <v>1.2376572084352999</v>
      </c>
      <c r="CK757" s="161" t="s">
        <v>2565</v>
      </c>
      <c r="CL757" s="161" t="s">
        <v>2566</v>
      </c>
    </row>
    <row r="758" spans="1:90" x14ac:dyDescent="0.25">
      <c r="A758" s="161">
        <v>5034</v>
      </c>
      <c r="B758" s="201" t="s">
        <v>2672</v>
      </c>
      <c r="C758" s="161" t="s">
        <v>2672</v>
      </c>
      <c r="D758" s="201" t="s">
        <v>2169</v>
      </c>
      <c r="E758" s="201" t="s">
        <v>2170</v>
      </c>
      <c r="F758" s="161" t="s">
        <v>2672</v>
      </c>
      <c r="G758" s="161" t="s">
        <v>2673</v>
      </c>
      <c r="H758" s="161" t="s">
        <v>2673</v>
      </c>
      <c r="I758" s="161" t="s">
        <v>2674</v>
      </c>
      <c r="J758" s="161" t="s">
        <v>2675</v>
      </c>
      <c r="O758" s="161" t="s">
        <v>2562</v>
      </c>
      <c r="P758" s="169">
        <v>0</v>
      </c>
      <c r="Q758" s="190">
        <v>0</v>
      </c>
      <c r="R758" s="162">
        <v>0</v>
      </c>
      <c r="S758" s="190">
        <v>0</v>
      </c>
      <c r="T758" s="190">
        <v>0</v>
      </c>
      <c r="U758" s="190">
        <v>0</v>
      </c>
      <c r="V758" s="162">
        <v>0</v>
      </c>
      <c r="W758" s="162">
        <v>0</v>
      </c>
      <c r="X758" s="190">
        <v>0</v>
      </c>
      <c r="Y758" s="190">
        <v>0</v>
      </c>
      <c r="Z758" s="190">
        <v>0</v>
      </c>
      <c r="AA758" s="162">
        <v>0</v>
      </c>
      <c r="AB758" s="162">
        <v>0</v>
      </c>
      <c r="AC758" s="169">
        <v>0</v>
      </c>
      <c r="AD758" s="169">
        <v>0</v>
      </c>
      <c r="AE758" s="169">
        <v>0</v>
      </c>
      <c r="AF758" s="162">
        <v>0</v>
      </c>
      <c r="AG758" s="162">
        <v>0</v>
      </c>
      <c r="AH758" s="169">
        <v>0</v>
      </c>
      <c r="AI758" s="169">
        <v>0</v>
      </c>
      <c r="AJ758" s="169">
        <v>0</v>
      </c>
      <c r="AK758" s="169">
        <v>0</v>
      </c>
      <c r="AL758" s="162">
        <v>0</v>
      </c>
      <c r="AM758" s="162">
        <v>0</v>
      </c>
      <c r="AN758" s="162">
        <v>0</v>
      </c>
      <c r="AO758" s="224">
        <v>0</v>
      </c>
      <c r="AP758" s="169">
        <v>0</v>
      </c>
      <c r="AQ758" s="169">
        <v>0</v>
      </c>
      <c r="AR758" s="169">
        <v>0</v>
      </c>
      <c r="AS758" s="162">
        <v>0</v>
      </c>
      <c r="AT758" s="162">
        <v>0</v>
      </c>
      <c r="AU758" s="162">
        <v>0</v>
      </c>
      <c r="AV758" s="169">
        <v>0</v>
      </c>
      <c r="AW758" s="169">
        <v>0</v>
      </c>
      <c r="AX758" s="169">
        <v>0</v>
      </c>
      <c r="AY758" s="169">
        <v>0</v>
      </c>
      <c r="AZ758" s="162">
        <v>1</v>
      </c>
      <c r="BA758" s="162">
        <v>0</v>
      </c>
      <c r="BB758" s="162">
        <v>0</v>
      </c>
      <c r="BC758" s="169">
        <v>2469</v>
      </c>
      <c r="BD758" s="169">
        <v>2469</v>
      </c>
      <c r="BE758" s="169">
        <v>0</v>
      </c>
      <c r="BF758" s="169">
        <v>0</v>
      </c>
      <c r="BG758" s="162">
        <v>1</v>
      </c>
      <c r="BH758" s="169">
        <v>2432</v>
      </c>
      <c r="BI758" s="169">
        <v>2432</v>
      </c>
      <c r="BJ758" s="169">
        <v>2422</v>
      </c>
      <c r="BK758" s="162">
        <v>0</v>
      </c>
      <c r="BL758" s="169">
        <v>0</v>
      </c>
      <c r="BM758" s="169">
        <v>2422</v>
      </c>
      <c r="BN758" s="169">
        <v>2413</v>
      </c>
      <c r="BO758" s="169">
        <v>2413</v>
      </c>
      <c r="BP758" s="169">
        <v>2399</v>
      </c>
      <c r="BQ758" s="162">
        <v>0</v>
      </c>
      <c r="BR758" s="169">
        <v>0</v>
      </c>
      <c r="BS758" s="169">
        <v>2426</v>
      </c>
      <c r="BT758" s="169">
        <v>2454</v>
      </c>
      <c r="BU758" s="161" t="s">
        <v>2461</v>
      </c>
      <c r="BV758" s="161" t="s">
        <v>2462</v>
      </c>
      <c r="BW758" s="161" t="s">
        <v>1192</v>
      </c>
      <c r="BX758" s="161" t="s">
        <v>1220</v>
      </c>
      <c r="BY758" s="161" t="s">
        <v>2617</v>
      </c>
      <c r="BZ758" s="161" t="s">
        <v>1220</v>
      </c>
      <c r="CB758" s="161" t="s">
        <v>1220</v>
      </c>
      <c r="CF758" s="161" t="s">
        <v>2666</v>
      </c>
      <c r="CG758" s="161" t="s">
        <v>2667</v>
      </c>
      <c r="CI758" s="161">
        <v>0</v>
      </c>
      <c r="CJ758" s="161">
        <v>1.16434980514234</v>
      </c>
      <c r="CK758" s="161" t="s">
        <v>2621</v>
      </c>
      <c r="CL758" s="161" t="s">
        <v>2622</v>
      </c>
    </row>
    <row r="759" spans="1:90" x14ac:dyDescent="0.25">
      <c r="A759" s="161">
        <v>5035</v>
      </c>
      <c r="B759" s="201" t="s">
        <v>2677</v>
      </c>
      <c r="C759" s="161" t="s">
        <v>2677</v>
      </c>
      <c r="D759" s="201" t="s">
        <v>2169</v>
      </c>
      <c r="E759" s="201" t="s">
        <v>2170</v>
      </c>
      <c r="F759" s="161" t="s">
        <v>2677</v>
      </c>
      <c r="G759" s="161" t="s">
        <v>2678</v>
      </c>
      <c r="H759" s="161" t="s">
        <v>2678</v>
      </c>
      <c r="I759" s="161" t="s">
        <v>2674</v>
      </c>
      <c r="J759" s="161" t="s">
        <v>2675</v>
      </c>
      <c r="O759" s="161" t="s">
        <v>2562</v>
      </c>
      <c r="P759" s="169">
        <v>0</v>
      </c>
      <c r="Q759" s="190">
        <v>0</v>
      </c>
      <c r="R759" s="162">
        <v>0</v>
      </c>
      <c r="S759" s="190">
        <v>0</v>
      </c>
      <c r="T759" s="190">
        <v>0</v>
      </c>
      <c r="U759" s="190">
        <v>0</v>
      </c>
      <c r="V759" s="162">
        <v>0</v>
      </c>
      <c r="W759" s="162">
        <v>0</v>
      </c>
      <c r="X759" s="190">
        <v>0</v>
      </c>
      <c r="Y759" s="190">
        <v>0</v>
      </c>
      <c r="Z759" s="190">
        <v>0</v>
      </c>
      <c r="AA759" s="162">
        <v>0</v>
      </c>
      <c r="AB759" s="162">
        <v>0</v>
      </c>
      <c r="AC759" s="169">
        <v>0</v>
      </c>
      <c r="AD759" s="169">
        <v>0</v>
      </c>
      <c r="AE759" s="169">
        <v>0</v>
      </c>
      <c r="AF759" s="162">
        <v>0</v>
      </c>
      <c r="AG759" s="162">
        <v>0</v>
      </c>
      <c r="AH759" s="169">
        <v>0</v>
      </c>
      <c r="AI759" s="169">
        <v>0</v>
      </c>
      <c r="AJ759" s="169">
        <v>0</v>
      </c>
      <c r="AK759" s="169">
        <v>0</v>
      </c>
      <c r="AL759" s="162">
        <v>0</v>
      </c>
      <c r="AM759" s="162">
        <v>0</v>
      </c>
      <c r="AN759" s="162">
        <v>0</v>
      </c>
      <c r="AO759" s="224">
        <v>0</v>
      </c>
      <c r="AP759" s="169">
        <v>0</v>
      </c>
      <c r="AQ759" s="169">
        <v>0</v>
      </c>
      <c r="AR759" s="169">
        <v>0</v>
      </c>
      <c r="AS759" s="162">
        <v>0</v>
      </c>
      <c r="AT759" s="162">
        <v>0</v>
      </c>
      <c r="AU759" s="162">
        <v>0</v>
      </c>
      <c r="AV759" s="169">
        <v>0</v>
      </c>
      <c r="AW759" s="169">
        <v>0</v>
      </c>
      <c r="AX759" s="169">
        <v>0</v>
      </c>
      <c r="AY759" s="169">
        <v>0</v>
      </c>
      <c r="AZ759" s="162">
        <v>1</v>
      </c>
      <c r="BA759" s="162">
        <v>0</v>
      </c>
      <c r="BB759" s="162">
        <v>0</v>
      </c>
      <c r="BC759" s="169">
        <v>23964</v>
      </c>
      <c r="BD759" s="169">
        <v>23964</v>
      </c>
      <c r="BE759" s="169">
        <v>0</v>
      </c>
      <c r="BF759" s="169">
        <v>0</v>
      </c>
      <c r="BG759" s="162">
        <v>1</v>
      </c>
      <c r="BH759" s="169">
        <v>24028</v>
      </c>
      <c r="BI759" s="169">
        <v>24028</v>
      </c>
      <c r="BJ759" s="169">
        <v>24145</v>
      </c>
      <c r="BK759" s="162">
        <v>0</v>
      </c>
      <c r="BL759" s="169">
        <v>0</v>
      </c>
      <c r="BM759" s="169">
        <v>24145</v>
      </c>
      <c r="BN759" s="169">
        <v>24283</v>
      </c>
      <c r="BO759" s="169">
        <v>24283</v>
      </c>
      <c r="BP759" s="169">
        <v>24287</v>
      </c>
      <c r="BQ759" s="162">
        <v>0</v>
      </c>
      <c r="BR759" s="169">
        <v>0</v>
      </c>
      <c r="BS759" s="169">
        <v>24541</v>
      </c>
      <c r="BT759" s="169">
        <v>24717</v>
      </c>
      <c r="BU759" s="161" t="s">
        <v>2461</v>
      </c>
      <c r="BV759" s="161" t="s">
        <v>2462</v>
      </c>
      <c r="BW759" s="161" t="s">
        <v>1192</v>
      </c>
      <c r="BX759" s="161" t="s">
        <v>1220</v>
      </c>
      <c r="BY759" s="161" t="s">
        <v>2617</v>
      </c>
      <c r="BZ759" s="161" t="s">
        <v>1220</v>
      </c>
      <c r="CB759" s="161" t="s">
        <v>1220</v>
      </c>
      <c r="CF759" s="161" t="s">
        <v>2666</v>
      </c>
      <c r="CG759" s="161" t="s">
        <v>2667</v>
      </c>
      <c r="CI759" s="161">
        <v>0</v>
      </c>
      <c r="CJ759" s="161">
        <v>0.97080315449420096</v>
      </c>
      <c r="CK759" s="161" t="s">
        <v>2621</v>
      </c>
      <c r="CL759" s="161" t="s">
        <v>2622</v>
      </c>
    </row>
    <row r="760" spans="1:90" x14ac:dyDescent="0.25">
      <c r="A760" s="161">
        <v>5036</v>
      </c>
      <c r="B760" s="201" t="s">
        <v>2680</v>
      </c>
      <c r="C760" s="161" t="s">
        <v>2680</v>
      </c>
      <c r="D760" s="201" t="s">
        <v>2169</v>
      </c>
      <c r="E760" s="201" t="s">
        <v>2170</v>
      </c>
      <c r="F760" s="161" t="s">
        <v>2680</v>
      </c>
      <c r="G760" s="161" t="s">
        <v>2681</v>
      </c>
      <c r="H760" s="161" t="s">
        <v>2681</v>
      </c>
      <c r="I760" s="161" t="s">
        <v>2674</v>
      </c>
      <c r="J760" s="161" t="s">
        <v>2675</v>
      </c>
      <c r="O760" s="161" t="s">
        <v>2562</v>
      </c>
      <c r="P760" s="169">
        <v>0</v>
      </c>
      <c r="Q760" s="190">
        <v>0</v>
      </c>
      <c r="R760" s="162">
        <v>0</v>
      </c>
      <c r="S760" s="190">
        <v>0</v>
      </c>
      <c r="T760" s="190">
        <v>0</v>
      </c>
      <c r="U760" s="190">
        <v>0</v>
      </c>
      <c r="V760" s="162">
        <v>0</v>
      </c>
      <c r="W760" s="162">
        <v>0</v>
      </c>
      <c r="X760" s="190">
        <v>0</v>
      </c>
      <c r="Y760" s="190">
        <v>0</v>
      </c>
      <c r="Z760" s="190">
        <v>0</v>
      </c>
      <c r="AA760" s="162">
        <v>0</v>
      </c>
      <c r="AB760" s="162">
        <v>0</v>
      </c>
      <c r="AC760" s="169">
        <v>0</v>
      </c>
      <c r="AD760" s="169">
        <v>0</v>
      </c>
      <c r="AE760" s="169">
        <v>0</v>
      </c>
      <c r="AF760" s="162">
        <v>0</v>
      </c>
      <c r="AG760" s="162">
        <v>0</v>
      </c>
      <c r="AH760" s="169">
        <v>0</v>
      </c>
      <c r="AI760" s="169">
        <v>0</v>
      </c>
      <c r="AJ760" s="169">
        <v>0</v>
      </c>
      <c r="AK760" s="169">
        <v>0</v>
      </c>
      <c r="AL760" s="162">
        <v>0</v>
      </c>
      <c r="AM760" s="162">
        <v>0</v>
      </c>
      <c r="AN760" s="162">
        <v>0</v>
      </c>
      <c r="AO760" s="224">
        <v>0</v>
      </c>
      <c r="AP760" s="169">
        <v>0</v>
      </c>
      <c r="AQ760" s="169">
        <v>0</v>
      </c>
      <c r="AR760" s="169">
        <v>0</v>
      </c>
      <c r="AS760" s="162">
        <v>0</v>
      </c>
      <c r="AT760" s="162">
        <v>0</v>
      </c>
      <c r="AU760" s="162">
        <v>0</v>
      </c>
      <c r="AV760" s="169">
        <v>0</v>
      </c>
      <c r="AW760" s="169">
        <v>0</v>
      </c>
      <c r="AX760" s="169">
        <v>0</v>
      </c>
      <c r="AY760" s="169">
        <v>0</v>
      </c>
      <c r="AZ760" s="162">
        <v>1</v>
      </c>
      <c r="BA760" s="162">
        <v>0</v>
      </c>
      <c r="BB760" s="162">
        <v>0</v>
      </c>
      <c r="BC760" s="169">
        <v>2616</v>
      </c>
      <c r="BD760" s="169">
        <v>2616</v>
      </c>
      <c r="BE760" s="169">
        <v>0</v>
      </c>
      <c r="BF760" s="169">
        <v>0</v>
      </c>
      <c r="BG760" s="162">
        <v>1</v>
      </c>
      <c r="BH760" s="169">
        <v>2632</v>
      </c>
      <c r="BI760" s="169">
        <v>2632</v>
      </c>
      <c r="BJ760" s="169">
        <v>2627</v>
      </c>
      <c r="BK760" s="162">
        <v>0</v>
      </c>
      <c r="BL760" s="169">
        <v>0</v>
      </c>
      <c r="BM760" s="169">
        <v>2627</v>
      </c>
      <c r="BN760" s="169">
        <v>2609</v>
      </c>
      <c r="BO760" s="169">
        <v>2609</v>
      </c>
      <c r="BP760" s="169">
        <v>2608</v>
      </c>
      <c r="BQ760" s="162">
        <v>0</v>
      </c>
      <c r="BR760" s="169">
        <v>0</v>
      </c>
      <c r="BS760" s="169">
        <v>2645</v>
      </c>
      <c r="BT760" s="169">
        <v>2645</v>
      </c>
      <c r="BU760" s="161" t="s">
        <v>2461</v>
      </c>
      <c r="BV760" s="161" t="s">
        <v>2462</v>
      </c>
      <c r="BW760" s="161" t="s">
        <v>1192</v>
      </c>
      <c r="BX760" s="161" t="s">
        <v>1220</v>
      </c>
      <c r="BY760" s="161" t="s">
        <v>2617</v>
      </c>
      <c r="BZ760" s="161" t="s">
        <v>1220</v>
      </c>
      <c r="CB760" s="161" t="s">
        <v>1220</v>
      </c>
      <c r="CF760" s="161" t="s">
        <v>2666</v>
      </c>
      <c r="CG760" s="161" t="s">
        <v>2667</v>
      </c>
      <c r="CI760" s="161">
        <v>0</v>
      </c>
      <c r="CJ760" s="161">
        <v>1.1030933752957599</v>
      </c>
      <c r="CK760" s="161" t="s">
        <v>2621</v>
      </c>
      <c r="CL760" s="161" t="s">
        <v>2622</v>
      </c>
    </row>
    <row r="761" spans="1:90" x14ac:dyDescent="0.25">
      <c r="A761" s="161">
        <v>5037</v>
      </c>
      <c r="B761" s="201" t="s">
        <v>2685</v>
      </c>
      <c r="C761" s="161" t="s">
        <v>2685</v>
      </c>
      <c r="D761" s="201" t="s">
        <v>2169</v>
      </c>
      <c r="E761" s="201" t="s">
        <v>2170</v>
      </c>
      <c r="F761" s="161" t="s">
        <v>2685</v>
      </c>
      <c r="G761" s="161" t="s">
        <v>2686</v>
      </c>
      <c r="H761" s="161" t="s">
        <v>2686</v>
      </c>
      <c r="I761" s="161" t="s">
        <v>2674</v>
      </c>
      <c r="J761" s="161" t="s">
        <v>2675</v>
      </c>
      <c r="O761" s="161" t="s">
        <v>2562</v>
      </c>
      <c r="P761" s="169">
        <v>0</v>
      </c>
      <c r="Q761" s="190">
        <v>0</v>
      </c>
      <c r="R761" s="162">
        <v>0</v>
      </c>
      <c r="S761" s="190">
        <v>0</v>
      </c>
      <c r="T761" s="190">
        <v>0</v>
      </c>
      <c r="U761" s="190">
        <v>0</v>
      </c>
      <c r="V761" s="162">
        <v>0</v>
      </c>
      <c r="W761" s="162">
        <v>0</v>
      </c>
      <c r="X761" s="190">
        <v>0</v>
      </c>
      <c r="Y761" s="190">
        <v>0</v>
      </c>
      <c r="Z761" s="190">
        <v>0</v>
      </c>
      <c r="AA761" s="162">
        <v>0</v>
      </c>
      <c r="AB761" s="162">
        <v>0</v>
      </c>
      <c r="AC761" s="169">
        <v>0</v>
      </c>
      <c r="AD761" s="169">
        <v>0</v>
      </c>
      <c r="AE761" s="169">
        <v>0</v>
      </c>
      <c r="AF761" s="162">
        <v>0</v>
      </c>
      <c r="AG761" s="162">
        <v>0</v>
      </c>
      <c r="AH761" s="169">
        <v>0</v>
      </c>
      <c r="AI761" s="169">
        <v>0</v>
      </c>
      <c r="AJ761" s="169">
        <v>0</v>
      </c>
      <c r="AK761" s="169">
        <v>0</v>
      </c>
      <c r="AL761" s="162">
        <v>0</v>
      </c>
      <c r="AM761" s="162">
        <v>0</v>
      </c>
      <c r="AN761" s="162">
        <v>0</v>
      </c>
      <c r="AO761" s="224">
        <v>0</v>
      </c>
      <c r="AP761" s="169">
        <v>0</v>
      </c>
      <c r="AQ761" s="169">
        <v>0</v>
      </c>
      <c r="AR761" s="169">
        <v>0</v>
      </c>
      <c r="AS761" s="162">
        <v>0</v>
      </c>
      <c r="AT761" s="162">
        <v>0</v>
      </c>
      <c r="AU761" s="162">
        <v>0</v>
      </c>
      <c r="AV761" s="169">
        <v>0</v>
      </c>
      <c r="AW761" s="169">
        <v>0</v>
      </c>
      <c r="AX761" s="169">
        <v>0</v>
      </c>
      <c r="AY761" s="169">
        <v>0</v>
      </c>
      <c r="AZ761" s="162">
        <v>1</v>
      </c>
      <c r="BA761" s="162">
        <v>0</v>
      </c>
      <c r="BB761" s="162">
        <v>0</v>
      </c>
      <c r="BC761" s="169">
        <v>20115</v>
      </c>
      <c r="BD761" s="169">
        <v>20115</v>
      </c>
      <c r="BE761" s="169">
        <v>0</v>
      </c>
      <c r="BF761" s="169">
        <v>0</v>
      </c>
      <c r="BG761" s="162">
        <v>1</v>
      </c>
      <c r="BH761" s="169">
        <v>20254</v>
      </c>
      <c r="BI761" s="169">
        <v>20254</v>
      </c>
      <c r="BJ761" s="169">
        <v>20164</v>
      </c>
      <c r="BK761" s="162">
        <v>0</v>
      </c>
      <c r="BL761" s="169">
        <v>0</v>
      </c>
      <c r="BM761" s="169">
        <v>20164</v>
      </c>
      <c r="BN761" s="169">
        <v>20170</v>
      </c>
      <c r="BO761" s="169">
        <v>20170</v>
      </c>
      <c r="BP761" s="169">
        <v>20171</v>
      </c>
      <c r="BQ761" s="162">
        <v>0</v>
      </c>
      <c r="BR761" s="169">
        <v>0</v>
      </c>
      <c r="BS761" s="169">
        <v>20344</v>
      </c>
      <c r="BT761" s="169">
        <v>20574</v>
      </c>
      <c r="BU761" s="161" t="s">
        <v>2461</v>
      </c>
      <c r="BV761" s="161" t="s">
        <v>2462</v>
      </c>
      <c r="BW761" s="161" t="s">
        <v>1192</v>
      </c>
      <c r="BX761" s="161" t="s">
        <v>1220</v>
      </c>
      <c r="BY761" s="161" t="s">
        <v>2617</v>
      </c>
      <c r="BZ761" s="161" t="s">
        <v>1220</v>
      </c>
      <c r="CB761" s="161" t="s">
        <v>1220</v>
      </c>
      <c r="CF761" s="161" t="s">
        <v>2666</v>
      </c>
      <c r="CG761" s="161" t="s">
        <v>2667</v>
      </c>
      <c r="CI761" s="161">
        <v>1</v>
      </c>
      <c r="CJ761" s="161">
        <v>1.01665890903756</v>
      </c>
      <c r="CK761" s="161" t="s">
        <v>2621</v>
      </c>
      <c r="CL761" s="161" t="s">
        <v>2622</v>
      </c>
    </row>
    <row r="762" spans="1:90" x14ac:dyDescent="0.25">
      <c r="A762" s="161">
        <v>5038</v>
      </c>
      <c r="B762" s="201" t="s">
        <v>2688</v>
      </c>
      <c r="C762" s="161" t="s">
        <v>2688</v>
      </c>
      <c r="D762" s="201" t="s">
        <v>2169</v>
      </c>
      <c r="E762" s="201" t="s">
        <v>2170</v>
      </c>
      <c r="F762" s="161" t="s">
        <v>2688</v>
      </c>
      <c r="G762" s="161" t="s">
        <v>2689</v>
      </c>
      <c r="H762" s="161" t="s">
        <v>2689</v>
      </c>
      <c r="I762" s="161" t="s">
        <v>2674</v>
      </c>
      <c r="J762" s="161" t="s">
        <v>2675</v>
      </c>
      <c r="O762" s="161" t="s">
        <v>2562</v>
      </c>
      <c r="P762" s="169">
        <v>0</v>
      </c>
      <c r="Q762" s="190">
        <v>0</v>
      </c>
      <c r="R762" s="162">
        <v>0</v>
      </c>
      <c r="S762" s="190">
        <v>0</v>
      </c>
      <c r="T762" s="190">
        <v>0</v>
      </c>
      <c r="U762" s="190">
        <v>0</v>
      </c>
      <c r="V762" s="162">
        <v>0</v>
      </c>
      <c r="W762" s="162">
        <v>0</v>
      </c>
      <c r="X762" s="190">
        <v>0</v>
      </c>
      <c r="Y762" s="190">
        <v>0</v>
      </c>
      <c r="Z762" s="190">
        <v>0</v>
      </c>
      <c r="AA762" s="162">
        <v>0</v>
      </c>
      <c r="AB762" s="162">
        <v>0</v>
      </c>
      <c r="AC762" s="169">
        <v>0</v>
      </c>
      <c r="AD762" s="169">
        <v>0</v>
      </c>
      <c r="AE762" s="169">
        <v>0</v>
      </c>
      <c r="AF762" s="162">
        <v>0</v>
      </c>
      <c r="AG762" s="162">
        <v>0</v>
      </c>
      <c r="AH762" s="169">
        <v>0</v>
      </c>
      <c r="AI762" s="169">
        <v>0</v>
      </c>
      <c r="AJ762" s="169">
        <v>0</v>
      </c>
      <c r="AK762" s="169">
        <v>0</v>
      </c>
      <c r="AL762" s="162">
        <v>0</v>
      </c>
      <c r="AM762" s="162">
        <v>0</v>
      </c>
      <c r="AN762" s="162">
        <v>0</v>
      </c>
      <c r="AO762" s="224">
        <v>0</v>
      </c>
      <c r="AP762" s="169">
        <v>0</v>
      </c>
      <c r="AQ762" s="169">
        <v>0</v>
      </c>
      <c r="AR762" s="169">
        <v>0</v>
      </c>
      <c r="AS762" s="162">
        <v>0</v>
      </c>
      <c r="AT762" s="162">
        <v>0</v>
      </c>
      <c r="AU762" s="162">
        <v>0</v>
      </c>
      <c r="AV762" s="169">
        <v>0</v>
      </c>
      <c r="AW762" s="169">
        <v>0</v>
      </c>
      <c r="AX762" s="169">
        <v>0</v>
      </c>
      <c r="AY762" s="169">
        <v>0</v>
      </c>
      <c r="AZ762" s="162">
        <v>1</v>
      </c>
      <c r="BA762" s="162">
        <v>0</v>
      </c>
      <c r="BB762" s="162">
        <v>0</v>
      </c>
      <c r="BC762" s="169">
        <v>14943</v>
      </c>
      <c r="BD762" s="169">
        <v>14943</v>
      </c>
      <c r="BE762" s="169">
        <v>0</v>
      </c>
      <c r="BF762" s="169">
        <v>0</v>
      </c>
      <c r="BG762" s="162">
        <v>1</v>
      </c>
      <c r="BH762" s="169">
        <v>14933</v>
      </c>
      <c r="BI762" s="169">
        <v>14933</v>
      </c>
      <c r="BJ762" s="169">
        <v>14948</v>
      </c>
      <c r="BK762" s="162">
        <v>0</v>
      </c>
      <c r="BL762" s="169">
        <v>0</v>
      </c>
      <c r="BM762" s="169">
        <v>14948</v>
      </c>
      <c r="BN762" s="169">
        <v>14986</v>
      </c>
      <c r="BO762" s="169">
        <v>14986</v>
      </c>
      <c r="BP762" s="169">
        <v>14955</v>
      </c>
      <c r="BQ762" s="162">
        <v>0</v>
      </c>
      <c r="BR762" s="169">
        <v>0</v>
      </c>
      <c r="BS762" s="169">
        <v>15002</v>
      </c>
      <c r="BT762" s="169">
        <v>15193</v>
      </c>
      <c r="BU762" s="161" t="s">
        <v>2461</v>
      </c>
      <c r="BV762" s="161" t="s">
        <v>2462</v>
      </c>
      <c r="BW762" s="161" t="s">
        <v>1192</v>
      </c>
      <c r="BX762" s="161" t="s">
        <v>1220</v>
      </c>
      <c r="BY762" s="161" t="s">
        <v>2617</v>
      </c>
      <c r="BZ762" s="161" t="s">
        <v>1220</v>
      </c>
      <c r="CB762" s="161" t="s">
        <v>1220</v>
      </c>
      <c r="CF762" s="161" t="s">
        <v>2666</v>
      </c>
      <c r="CG762" s="161" t="s">
        <v>2667</v>
      </c>
      <c r="CI762" s="161">
        <v>0</v>
      </c>
      <c r="CJ762" s="161">
        <v>1.0603915037628</v>
      </c>
      <c r="CK762" s="161" t="s">
        <v>2621</v>
      </c>
      <c r="CL762" s="161" t="s">
        <v>2622</v>
      </c>
    </row>
    <row r="763" spans="1:90" x14ac:dyDescent="0.25">
      <c r="A763" s="161">
        <v>5039</v>
      </c>
      <c r="B763" s="201" t="s">
        <v>3138</v>
      </c>
      <c r="C763" s="161" t="s">
        <v>3138</v>
      </c>
      <c r="D763" s="201" t="s">
        <v>1369</v>
      </c>
      <c r="E763" s="201" t="s">
        <v>1369</v>
      </c>
      <c r="F763" s="161" t="s">
        <v>2663</v>
      </c>
      <c r="G763" s="161" t="s">
        <v>531</v>
      </c>
      <c r="H763" s="161" t="s">
        <v>2695</v>
      </c>
      <c r="I763" s="161" t="s">
        <v>2664</v>
      </c>
      <c r="J763" s="161" t="s">
        <v>2665</v>
      </c>
      <c r="O763" s="161" t="s">
        <v>2562</v>
      </c>
      <c r="P763" s="169">
        <v>0</v>
      </c>
      <c r="Q763" s="190">
        <v>0</v>
      </c>
      <c r="R763" s="162">
        <v>0</v>
      </c>
      <c r="S763" s="190">
        <v>0</v>
      </c>
      <c r="T763" s="190">
        <v>0</v>
      </c>
      <c r="U763" s="190">
        <v>0</v>
      </c>
      <c r="V763" s="162">
        <v>0</v>
      </c>
      <c r="W763" s="162">
        <v>0</v>
      </c>
      <c r="X763" s="190">
        <v>0</v>
      </c>
      <c r="Y763" s="190">
        <v>0</v>
      </c>
      <c r="Z763" s="190">
        <v>0</v>
      </c>
      <c r="AA763" s="162">
        <v>0</v>
      </c>
      <c r="AB763" s="162">
        <v>0</v>
      </c>
      <c r="AC763" s="169">
        <v>0</v>
      </c>
      <c r="AD763" s="169">
        <v>0</v>
      </c>
      <c r="AE763" s="169">
        <v>0</v>
      </c>
      <c r="AF763" s="162">
        <v>0</v>
      </c>
      <c r="AG763" s="162">
        <v>0</v>
      </c>
      <c r="AH763" s="169">
        <v>0</v>
      </c>
      <c r="AI763" s="169">
        <v>0</v>
      </c>
      <c r="AJ763" s="169">
        <v>0</v>
      </c>
      <c r="AK763" s="169">
        <v>0</v>
      </c>
      <c r="AL763" s="162">
        <v>0</v>
      </c>
      <c r="AM763" s="162">
        <v>0</v>
      </c>
      <c r="AN763" s="162">
        <v>0</v>
      </c>
      <c r="AO763" s="224">
        <v>0</v>
      </c>
      <c r="AP763" s="169">
        <v>0</v>
      </c>
      <c r="AQ763" s="169">
        <v>0</v>
      </c>
      <c r="AR763" s="169">
        <v>0</v>
      </c>
      <c r="AS763" s="162">
        <v>0</v>
      </c>
      <c r="AT763" s="162">
        <v>0</v>
      </c>
      <c r="AU763" s="162">
        <v>0</v>
      </c>
      <c r="AV763" s="169">
        <v>0</v>
      </c>
      <c r="AW763" s="169">
        <v>0</v>
      </c>
      <c r="AX763" s="169">
        <v>0</v>
      </c>
      <c r="AY763" s="169">
        <v>0</v>
      </c>
      <c r="AZ763" s="162">
        <v>1</v>
      </c>
      <c r="BA763" s="162">
        <v>0</v>
      </c>
      <c r="BB763" s="162">
        <v>0</v>
      </c>
      <c r="BC763" s="169">
        <v>2473</v>
      </c>
      <c r="BD763" s="169">
        <v>2473</v>
      </c>
      <c r="BE763" s="169">
        <v>0</v>
      </c>
      <c r="BF763" s="169">
        <v>0</v>
      </c>
      <c r="BG763" s="162">
        <v>1</v>
      </c>
      <c r="BH763" s="169">
        <v>2449</v>
      </c>
      <c r="BI763" s="169">
        <v>2449</v>
      </c>
      <c r="BJ763" s="169">
        <v>0</v>
      </c>
      <c r="BK763" s="162">
        <v>0</v>
      </c>
      <c r="BL763" s="169">
        <v>0</v>
      </c>
      <c r="BM763" s="169">
        <v>0</v>
      </c>
      <c r="BN763" s="169">
        <v>0</v>
      </c>
      <c r="BO763" s="169">
        <v>0</v>
      </c>
      <c r="BP763" s="169">
        <v>0</v>
      </c>
      <c r="BQ763" s="162">
        <v>0</v>
      </c>
      <c r="BR763" s="169">
        <v>0</v>
      </c>
      <c r="BS763" s="169">
        <v>0</v>
      </c>
      <c r="BT763" s="169">
        <v>0</v>
      </c>
      <c r="BU763" s="161" t="s">
        <v>2461</v>
      </c>
      <c r="BV763" s="161" t="s">
        <v>2462</v>
      </c>
      <c r="BW763" s="161" t="s">
        <v>1192</v>
      </c>
      <c r="BX763" s="161" t="s">
        <v>1220</v>
      </c>
      <c r="BY763" s="161" t="s">
        <v>2617</v>
      </c>
      <c r="BZ763" s="161" t="s">
        <v>1220</v>
      </c>
      <c r="CB763" s="161" t="s">
        <v>1220</v>
      </c>
      <c r="CF763" s="161" t="s">
        <v>2666</v>
      </c>
      <c r="CG763" s="161" t="s">
        <v>2667</v>
      </c>
      <c r="CI763" s="161">
        <v>0</v>
      </c>
      <c r="CJ763" s="161">
        <v>1.32007455110649</v>
      </c>
      <c r="CK763" s="161" t="s">
        <v>2621</v>
      </c>
      <c r="CL763" s="161" t="s">
        <v>2622</v>
      </c>
    </row>
    <row r="764" spans="1:90" x14ac:dyDescent="0.25">
      <c r="A764" s="161">
        <v>5040</v>
      </c>
      <c r="B764" s="201" t="s">
        <v>3139</v>
      </c>
      <c r="C764" s="161" t="s">
        <v>3139</v>
      </c>
      <c r="D764" s="201" t="s">
        <v>1369</v>
      </c>
      <c r="E764" s="201" t="s">
        <v>1369</v>
      </c>
      <c r="F764" s="161" t="s">
        <v>2669</v>
      </c>
      <c r="G764" s="161" t="s">
        <v>2670</v>
      </c>
      <c r="H764" s="161" t="s">
        <v>2697</v>
      </c>
      <c r="I764" s="161" t="s">
        <v>2615</v>
      </c>
      <c r="J764" s="161" t="s">
        <v>2616</v>
      </c>
      <c r="O764" s="161" t="s">
        <v>2562</v>
      </c>
      <c r="P764" s="169">
        <v>0</v>
      </c>
      <c r="Q764" s="190">
        <v>0</v>
      </c>
      <c r="R764" s="162">
        <v>0</v>
      </c>
      <c r="S764" s="190">
        <v>0</v>
      </c>
      <c r="T764" s="190">
        <v>0</v>
      </c>
      <c r="U764" s="190">
        <v>0</v>
      </c>
      <c r="V764" s="162">
        <v>0</v>
      </c>
      <c r="W764" s="162">
        <v>0</v>
      </c>
      <c r="X764" s="190">
        <v>0</v>
      </c>
      <c r="Y764" s="190">
        <v>0</v>
      </c>
      <c r="Z764" s="190">
        <v>0</v>
      </c>
      <c r="AA764" s="162">
        <v>0</v>
      </c>
      <c r="AB764" s="162">
        <v>0</v>
      </c>
      <c r="AC764" s="169">
        <v>0</v>
      </c>
      <c r="AD764" s="169">
        <v>0</v>
      </c>
      <c r="AE764" s="169">
        <v>0</v>
      </c>
      <c r="AF764" s="162">
        <v>0</v>
      </c>
      <c r="AG764" s="162">
        <v>0</v>
      </c>
      <c r="AH764" s="169">
        <v>0</v>
      </c>
      <c r="AI764" s="169">
        <v>0</v>
      </c>
      <c r="AJ764" s="169">
        <v>0</v>
      </c>
      <c r="AK764" s="169">
        <v>0</v>
      </c>
      <c r="AL764" s="162">
        <v>0</v>
      </c>
      <c r="AM764" s="162">
        <v>0</v>
      </c>
      <c r="AN764" s="162">
        <v>0</v>
      </c>
      <c r="AO764" s="224">
        <v>0</v>
      </c>
      <c r="AP764" s="169">
        <v>0</v>
      </c>
      <c r="AQ764" s="169">
        <v>0</v>
      </c>
      <c r="AR764" s="169">
        <v>0</v>
      </c>
      <c r="AS764" s="162">
        <v>0</v>
      </c>
      <c r="AT764" s="162">
        <v>0</v>
      </c>
      <c r="AU764" s="162">
        <v>0</v>
      </c>
      <c r="AV764" s="169">
        <v>0</v>
      </c>
      <c r="AW764" s="169">
        <v>0</v>
      </c>
      <c r="AX764" s="169">
        <v>0</v>
      </c>
      <c r="AY764" s="169">
        <v>0</v>
      </c>
      <c r="AZ764" s="162">
        <v>1</v>
      </c>
      <c r="BA764" s="162">
        <v>0</v>
      </c>
      <c r="BB764" s="162">
        <v>0</v>
      </c>
      <c r="BC764" s="169">
        <v>1585</v>
      </c>
      <c r="BD764" s="169">
        <v>1585</v>
      </c>
      <c r="BE764" s="169">
        <v>0</v>
      </c>
      <c r="BF764" s="169">
        <v>0</v>
      </c>
      <c r="BG764" s="162">
        <v>1</v>
      </c>
      <c r="BH764" s="169">
        <v>1576</v>
      </c>
      <c r="BI764" s="169">
        <v>1576</v>
      </c>
      <c r="BJ764" s="169">
        <v>0</v>
      </c>
      <c r="BK764" s="162">
        <v>0</v>
      </c>
      <c r="BL764" s="169">
        <v>0</v>
      </c>
      <c r="BM764" s="169">
        <v>0</v>
      </c>
      <c r="BN764" s="169">
        <v>0</v>
      </c>
      <c r="BO764" s="169">
        <v>0</v>
      </c>
      <c r="BP764" s="169">
        <v>0</v>
      </c>
      <c r="BQ764" s="162">
        <v>0</v>
      </c>
      <c r="BR764" s="169">
        <v>0</v>
      </c>
      <c r="BS764" s="169">
        <v>0</v>
      </c>
      <c r="BT764" s="169">
        <v>0</v>
      </c>
      <c r="BU764" s="161" t="s">
        <v>2461</v>
      </c>
      <c r="BV764" s="161" t="s">
        <v>2462</v>
      </c>
      <c r="BW764" s="161" t="s">
        <v>1192</v>
      </c>
      <c r="BX764" s="161" t="s">
        <v>1220</v>
      </c>
      <c r="BY764" s="161" t="s">
        <v>2617</v>
      </c>
      <c r="BZ764" s="161" t="s">
        <v>1220</v>
      </c>
      <c r="CB764" s="161" t="s">
        <v>1220</v>
      </c>
      <c r="CF764" s="161" t="s">
        <v>2618</v>
      </c>
      <c r="CG764" s="161" t="s">
        <v>2619</v>
      </c>
      <c r="CH764" s="220" t="s">
        <v>2620</v>
      </c>
      <c r="CI764" s="161">
        <v>0</v>
      </c>
      <c r="CJ764" s="161">
        <v>1.2680936730736401</v>
      </c>
      <c r="CK764" s="161" t="s">
        <v>2621</v>
      </c>
      <c r="CL764" s="161" t="s">
        <v>2622</v>
      </c>
    </row>
    <row r="765" spans="1:90" x14ac:dyDescent="0.25">
      <c r="A765" s="161">
        <v>5041</v>
      </c>
      <c r="B765" s="201" t="s">
        <v>2700</v>
      </c>
      <c r="C765" s="161" t="s">
        <v>2700</v>
      </c>
      <c r="D765" s="201" t="s">
        <v>2169</v>
      </c>
      <c r="E765" s="201" t="s">
        <v>2170</v>
      </c>
      <c r="F765" s="161" t="s">
        <v>2700</v>
      </c>
      <c r="G765" s="161" t="s">
        <v>2701</v>
      </c>
      <c r="H765" s="161" t="s">
        <v>2701</v>
      </c>
      <c r="I765" s="161" t="s">
        <v>2664</v>
      </c>
      <c r="J765" s="161" t="s">
        <v>2665</v>
      </c>
      <c r="O765" s="161" t="s">
        <v>2562</v>
      </c>
      <c r="P765" s="169">
        <v>0</v>
      </c>
      <c r="Q765" s="190">
        <v>0</v>
      </c>
      <c r="R765" s="162">
        <v>0</v>
      </c>
      <c r="S765" s="190">
        <v>0</v>
      </c>
      <c r="T765" s="190">
        <v>0</v>
      </c>
      <c r="U765" s="190">
        <v>0</v>
      </c>
      <c r="V765" s="162">
        <v>0</v>
      </c>
      <c r="W765" s="162">
        <v>0</v>
      </c>
      <c r="X765" s="190">
        <v>0</v>
      </c>
      <c r="Y765" s="190">
        <v>0</v>
      </c>
      <c r="Z765" s="190">
        <v>0</v>
      </c>
      <c r="AA765" s="162">
        <v>0</v>
      </c>
      <c r="AB765" s="162">
        <v>0</v>
      </c>
      <c r="AC765" s="169">
        <v>0</v>
      </c>
      <c r="AD765" s="169">
        <v>0</v>
      </c>
      <c r="AE765" s="169">
        <v>0</v>
      </c>
      <c r="AF765" s="162">
        <v>0</v>
      </c>
      <c r="AG765" s="162">
        <v>0</v>
      </c>
      <c r="AH765" s="169">
        <v>0</v>
      </c>
      <c r="AI765" s="169">
        <v>0</v>
      </c>
      <c r="AJ765" s="169">
        <v>0</v>
      </c>
      <c r="AK765" s="169">
        <v>0</v>
      </c>
      <c r="AL765" s="162">
        <v>0</v>
      </c>
      <c r="AM765" s="162">
        <v>0</v>
      </c>
      <c r="AN765" s="162">
        <v>0</v>
      </c>
      <c r="AO765" s="224">
        <v>0</v>
      </c>
      <c r="AP765" s="169">
        <v>0</v>
      </c>
      <c r="AQ765" s="169">
        <v>0</v>
      </c>
      <c r="AR765" s="169">
        <v>0</v>
      </c>
      <c r="AS765" s="162">
        <v>0</v>
      </c>
      <c r="AT765" s="162">
        <v>0</v>
      </c>
      <c r="AU765" s="162">
        <v>0</v>
      </c>
      <c r="AV765" s="169">
        <v>0</v>
      </c>
      <c r="AW765" s="169">
        <v>0</v>
      </c>
      <c r="AX765" s="169">
        <v>0</v>
      </c>
      <c r="AY765" s="169">
        <v>0</v>
      </c>
      <c r="AZ765" s="162">
        <v>1</v>
      </c>
      <c r="BA765" s="162">
        <v>0</v>
      </c>
      <c r="BB765" s="162">
        <v>0</v>
      </c>
      <c r="BC765" s="169">
        <v>2094</v>
      </c>
      <c r="BD765" s="169">
        <v>2094</v>
      </c>
      <c r="BE765" s="169">
        <v>0</v>
      </c>
      <c r="BF765" s="169">
        <v>0</v>
      </c>
      <c r="BG765" s="162">
        <v>1</v>
      </c>
      <c r="BH765" s="169">
        <v>2100</v>
      </c>
      <c r="BI765" s="169">
        <v>2100</v>
      </c>
      <c r="BJ765" s="169">
        <v>2063</v>
      </c>
      <c r="BK765" s="162">
        <v>0</v>
      </c>
      <c r="BL765" s="169">
        <v>0</v>
      </c>
      <c r="BM765" s="169">
        <v>2063</v>
      </c>
      <c r="BN765" s="169">
        <v>2054</v>
      </c>
      <c r="BO765" s="169">
        <v>2054</v>
      </c>
      <c r="BP765" s="169">
        <v>2033</v>
      </c>
      <c r="BQ765" s="162">
        <v>0</v>
      </c>
      <c r="BR765" s="169">
        <v>0</v>
      </c>
      <c r="BS765" s="169">
        <v>2021</v>
      </c>
      <c r="BT765" s="169">
        <v>2114</v>
      </c>
      <c r="BU765" s="161" t="s">
        <v>2461</v>
      </c>
      <c r="BV765" s="161" t="s">
        <v>2462</v>
      </c>
      <c r="BW765" s="161" t="s">
        <v>1192</v>
      </c>
      <c r="BX765" s="161" t="s">
        <v>1220</v>
      </c>
      <c r="BY765" s="161" t="s">
        <v>2617</v>
      </c>
      <c r="BZ765" s="161" t="s">
        <v>1220</v>
      </c>
      <c r="CB765" s="161" t="s">
        <v>1220</v>
      </c>
      <c r="CF765" s="161" t="s">
        <v>2666</v>
      </c>
      <c r="CG765" s="161" t="s">
        <v>2667</v>
      </c>
      <c r="CI765" s="161">
        <v>0</v>
      </c>
      <c r="CJ765" s="161">
        <v>1.1652502009757599</v>
      </c>
      <c r="CK765" s="161" t="s">
        <v>2621</v>
      </c>
      <c r="CL765" s="161" t="s">
        <v>2622</v>
      </c>
    </row>
    <row r="766" spans="1:90" x14ac:dyDescent="0.25">
      <c r="A766" s="161">
        <v>5042</v>
      </c>
      <c r="B766" s="201" t="s">
        <v>2703</v>
      </c>
      <c r="C766" s="161" t="s">
        <v>2703</v>
      </c>
      <c r="D766" s="201" t="s">
        <v>2169</v>
      </c>
      <c r="E766" s="201" t="s">
        <v>2170</v>
      </c>
      <c r="F766" s="161" t="s">
        <v>2703</v>
      </c>
      <c r="G766" s="161" t="s">
        <v>2704</v>
      </c>
      <c r="H766" s="161" t="s">
        <v>2704</v>
      </c>
      <c r="I766" s="161" t="s">
        <v>2705</v>
      </c>
      <c r="J766" s="161" t="s">
        <v>2706</v>
      </c>
      <c r="O766" s="161" t="s">
        <v>2562</v>
      </c>
      <c r="P766" s="169">
        <v>0</v>
      </c>
      <c r="Q766" s="190">
        <v>0</v>
      </c>
      <c r="R766" s="162">
        <v>0</v>
      </c>
      <c r="S766" s="190">
        <v>0</v>
      </c>
      <c r="T766" s="190">
        <v>0</v>
      </c>
      <c r="U766" s="190">
        <v>0</v>
      </c>
      <c r="V766" s="162">
        <v>0</v>
      </c>
      <c r="W766" s="162">
        <v>0</v>
      </c>
      <c r="X766" s="190">
        <v>0</v>
      </c>
      <c r="Y766" s="190">
        <v>0</v>
      </c>
      <c r="Z766" s="190">
        <v>0</v>
      </c>
      <c r="AA766" s="162">
        <v>0</v>
      </c>
      <c r="AB766" s="162">
        <v>0</v>
      </c>
      <c r="AC766" s="169">
        <v>0</v>
      </c>
      <c r="AD766" s="169">
        <v>0</v>
      </c>
      <c r="AE766" s="169">
        <v>0</v>
      </c>
      <c r="AF766" s="162">
        <v>0</v>
      </c>
      <c r="AG766" s="162">
        <v>0</v>
      </c>
      <c r="AH766" s="169">
        <v>0</v>
      </c>
      <c r="AI766" s="169">
        <v>0</v>
      </c>
      <c r="AJ766" s="169">
        <v>0</v>
      </c>
      <c r="AK766" s="169">
        <v>0</v>
      </c>
      <c r="AL766" s="162">
        <v>0</v>
      </c>
      <c r="AM766" s="162">
        <v>0</v>
      </c>
      <c r="AN766" s="162">
        <v>0</v>
      </c>
      <c r="AO766" s="224">
        <v>0</v>
      </c>
      <c r="AP766" s="169">
        <v>0</v>
      </c>
      <c r="AQ766" s="169">
        <v>0</v>
      </c>
      <c r="AR766" s="169">
        <v>0</v>
      </c>
      <c r="AS766" s="162">
        <v>0</v>
      </c>
      <c r="AT766" s="162">
        <v>0</v>
      </c>
      <c r="AU766" s="162">
        <v>0</v>
      </c>
      <c r="AV766" s="169">
        <v>0</v>
      </c>
      <c r="AW766" s="169">
        <v>0</v>
      </c>
      <c r="AX766" s="169">
        <v>0</v>
      </c>
      <c r="AY766" s="169">
        <v>0</v>
      </c>
      <c r="AZ766" s="162">
        <v>1</v>
      </c>
      <c r="BA766" s="162">
        <v>0</v>
      </c>
      <c r="BB766" s="162">
        <v>0</v>
      </c>
      <c r="BC766" s="169">
        <v>1379</v>
      </c>
      <c r="BD766" s="169">
        <v>1379</v>
      </c>
      <c r="BE766" s="169">
        <v>0</v>
      </c>
      <c r="BF766" s="169">
        <v>0</v>
      </c>
      <c r="BG766" s="162">
        <v>1</v>
      </c>
      <c r="BH766" s="169">
        <v>1386</v>
      </c>
      <c r="BI766" s="169">
        <v>1386</v>
      </c>
      <c r="BJ766" s="169">
        <v>1355</v>
      </c>
      <c r="BK766" s="162">
        <v>0</v>
      </c>
      <c r="BL766" s="169">
        <v>0</v>
      </c>
      <c r="BM766" s="169">
        <v>1355</v>
      </c>
      <c r="BN766" s="169">
        <v>1328</v>
      </c>
      <c r="BO766" s="169">
        <v>1328</v>
      </c>
      <c r="BP766" s="169">
        <v>1309</v>
      </c>
      <c r="BQ766" s="162">
        <v>0</v>
      </c>
      <c r="BR766" s="169">
        <v>0</v>
      </c>
      <c r="BS766" s="169">
        <v>1295</v>
      </c>
      <c r="BT766" s="169">
        <v>1301</v>
      </c>
      <c r="BU766" s="161" t="s">
        <v>2461</v>
      </c>
      <c r="BV766" s="161" t="s">
        <v>2462</v>
      </c>
      <c r="BW766" s="161" t="s">
        <v>1192</v>
      </c>
      <c r="BX766" s="161" t="s">
        <v>1220</v>
      </c>
      <c r="BY766" s="161" t="s">
        <v>2617</v>
      </c>
      <c r="BZ766" s="161" t="s">
        <v>1220</v>
      </c>
      <c r="CB766" s="161" t="s">
        <v>1220</v>
      </c>
      <c r="CF766" s="161" t="s">
        <v>2618</v>
      </c>
      <c r="CG766" s="161" t="s">
        <v>2619</v>
      </c>
      <c r="CH766" s="220" t="s">
        <v>2620</v>
      </c>
      <c r="CI766" s="161">
        <v>0</v>
      </c>
      <c r="CJ766" s="161">
        <v>1.1316476221053999</v>
      </c>
      <c r="CK766" s="161" t="s">
        <v>2621</v>
      </c>
      <c r="CL766" s="161" t="s">
        <v>2622</v>
      </c>
    </row>
    <row r="767" spans="1:90" x14ac:dyDescent="0.25">
      <c r="A767" s="161">
        <v>5043</v>
      </c>
      <c r="B767" s="201" t="s">
        <v>2708</v>
      </c>
      <c r="C767" s="161" t="s">
        <v>2708</v>
      </c>
      <c r="D767" s="201" t="s">
        <v>2169</v>
      </c>
      <c r="E767" s="201" t="s">
        <v>2170</v>
      </c>
      <c r="F767" s="161" t="s">
        <v>2708</v>
      </c>
      <c r="G767" s="161" t="s">
        <v>2709</v>
      </c>
      <c r="H767" s="161" t="s">
        <v>2709</v>
      </c>
      <c r="I767" s="161" t="s">
        <v>2705</v>
      </c>
      <c r="J767" s="161" t="s">
        <v>2706</v>
      </c>
      <c r="O767" s="161" t="s">
        <v>2562</v>
      </c>
      <c r="P767" s="169">
        <v>0</v>
      </c>
      <c r="Q767" s="190">
        <v>0</v>
      </c>
      <c r="R767" s="162">
        <v>0</v>
      </c>
      <c r="S767" s="190">
        <v>0</v>
      </c>
      <c r="T767" s="190">
        <v>0</v>
      </c>
      <c r="U767" s="190">
        <v>0</v>
      </c>
      <c r="V767" s="162">
        <v>0</v>
      </c>
      <c r="W767" s="162">
        <v>0</v>
      </c>
      <c r="X767" s="190">
        <v>0</v>
      </c>
      <c r="Y767" s="190">
        <v>0</v>
      </c>
      <c r="Z767" s="190">
        <v>0</v>
      </c>
      <c r="AA767" s="162">
        <v>0</v>
      </c>
      <c r="AB767" s="162">
        <v>0</v>
      </c>
      <c r="AC767" s="169">
        <v>0</v>
      </c>
      <c r="AD767" s="169">
        <v>0</v>
      </c>
      <c r="AE767" s="169">
        <v>0</v>
      </c>
      <c r="AF767" s="162">
        <v>0</v>
      </c>
      <c r="AG767" s="162">
        <v>0</v>
      </c>
      <c r="AH767" s="169">
        <v>0</v>
      </c>
      <c r="AI767" s="169">
        <v>0</v>
      </c>
      <c r="AJ767" s="169">
        <v>0</v>
      </c>
      <c r="AK767" s="169">
        <v>0</v>
      </c>
      <c r="AL767" s="162">
        <v>0</v>
      </c>
      <c r="AM767" s="162">
        <v>0</v>
      </c>
      <c r="AN767" s="162">
        <v>0</v>
      </c>
      <c r="AO767" s="224">
        <v>0</v>
      </c>
      <c r="AP767" s="169">
        <v>0</v>
      </c>
      <c r="AQ767" s="169">
        <v>0</v>
      </c>
      <c r="AR767" s="169">
        <v>0</v>
      </c>
      <c r="AS767" s="162">
        <v>0</v>
      </c>
      <c r="AT767" s="162">
        <v>0</v>
      </c>
      <c r="AU767" s="162">
        <v>0</v>
      </c>
      <c r="AV767" s="169">
        <v>0</v>
      </c>
      <c r="AW767" s="169">
        <v>0</v>
      </c>
      <c r="AX767" s="169">
        <v>0</v>
      </c>
      <c r="AY767" s="169">
        <v>0</v>
      </c>
      <c r="AZ767" s="162">
        <v>1</v>
      </c>
      <c r="BA767" s="162">
        <v>0</v>
      </c>
      <c r="BB767" s="162">
        <v>0</v>
      </c>
      <c r="BC767" s="169">
        <v>474</v>
      </c>
      <c r="BD767" s="169">
        <v>474</v>
      </c>
      <c r="BE767" s="169">
        <v>0</v>
      </c>
      <c r="BF767" s="169">
        <v>0</v>
      </c>
      <c r="BG767" s="162">
        <v>1</v>
      </c>
      <c r="BH767" s="169">
        <v>482</v>
      </c>
      <c r="BI767" s="169">
        <v>482</v>
      </c>
      <c r="BJ767" s="169">
        <v>461</v>
      </c>
      <c r="BK767" s="162">
        <v>0</v>
      </c>
      <c r="BL767" s="169">
        <v>0</v>
      </c>
      <c r="BM767" s="169">
        <v>461</v>
      </c>
      <c r="BN767" s="169">
        <v>459</v>
      </c>
      <c r="BO767" s="169">
        <v>459</v>
      </c>
      <c r="BP767" s="169">
        <v>441</v>
      </c>
      <c r="BQ767" s="162">
        <v>0</v>
      </c>
      <c r="BR767" s="169">
        <v>0</v>
      </c>
      <c r="BS767" s="169">
        <v>429</v>
      </c>
      <c r="BT767" s="169">
        <v>423</v>
      </c>
      <c r="BU767" s="161" t="s">
        <v>2461</v>
      </c>
      <c r="BV767" s="161" t="s">
        <v>2462</v>
      </c>
      <c r="BW767" s="161" t="s">
        <v>1192</v>
      </c>
      <c r="BX767" s="161" t="s">
        <v>1220</v>
      </c>
      <c r="BY767" s="161" t="s">
        <v>2617</v>
      </c>
      <c r="BZ767" s="161" t="s">
        <v>1220</v>
      </c>
      <c r="CB767" s="161" t="s">
        <v>1220</v>
      </c>
      <c r="CF767" s="161" t="s">
        <v>2618</v>
      </c>
      <c r="CG767" s="161" t="s">
        <v>2619</v>
      </c>
      <c r="CH767" s="220" t="s">
        <v>2620</v>
      </c>
      <c r="CI767" s="161">
        <v>0</v>
      </c>
      <c r="CJ767" s="161">
        <v>1.2805689359930299</v>
      </c>
      <c r="CK767" s="161" t="s">
        <v>2621</v>
      </c>
      <c r="CL767" s="161" t="s">
        <v>2622</v>
      </c>
    </row>
    <row r="768" spans="1:90" x14ac:dyDescent="0.25">
      <c r="A768" s="161">
        <v>5044</v>
      </c>
      <c r="B768" s="201" t="s">
        <v>2711</v>
      </c>
      <c r="C768" s="161" t="s">
        <v>2711</v>
      </c>
      <c r="D768" s="201" t="s">
        <v>2169</v>
      </c>
      <c r="E768" s="201" t="s">
        <v>2170</v>
      </c>
      <c r="F768" s="161" t="s">
        <v>2711</v>
      </c>
      <c r="G768" s="161" t="s">
        <v>2712</v>
      </c>
      <c r="H768" s="161" t="s">
        <v>2712</v>
      </c>
      <c r="I768" s="161" t="s">
        <v>2705</v>
      </c>
      <c r="J768" s="161" t="s">
        <v>2706</v>
      </c>
      <c r="O768" s="161" t="s">
        <v>2562</v>
      </c>
      <c r="P768" s="169">
        <v>0</v>
      </c>
      <c r="Q768" s="190">
        <v>0</v>
      </c>
      <c r="R768" s="162">
        <v>0</v>
      </c>
      <c r="S768" s="190">
        <v>0</v>
      </c>
      <c r="T768" s="190">
        <v>0</v>
      </c>
      <c r="U768" s="190">
        <v>0</v>
      </c>
      <c r="V768" s="162">
        <v>0</v>
      </c>
      <c r="W768" s="162">
        <v>0</v>
      </c>
      <c r="X768" s="190">
        <v>0</v>
      </c>
      <c r="Y768" s="190">
        <v>0</v>
      </c>
      <c r="Z768" s="190">
        <v>0</v>
      </c>
      <c r="AA768" s="162">
        <v>0</v>
      </c>
      <c r="AB768" s="162">
        <v>0</v>
      </c>
      <c r="AC768" s="169">
        <v>0</v>
      </c>
      <c r="AD768" s="169">
        <v>0</v>
      </c>
      <c r="AE768" s="169">
        <v>0</v>
      </c>
      <c r="AF768" s="162">
        <v>0</v>
      </c>
      <c r="AG768" s="162">
        <v>0</v>
      </c>
      <c r="AH768" s="169">
        <v>0</v>
      </c>
      <c r="AI768" s="169">
        <v>0</v>
      </c>
      <c r="AJ768" s="169">
        <v>0</v>
      </c>
      <c r="AK768" s="169">
        <v>0</v>
      </c>
      <c r="AL768" s="162">
        <v>0</v>
      </c>
      <c r="AM768" s="162">
        <v>0</v>
      </c>
      <c r="AN768" s="162">
        <v>0</v>
      </c>
      <c r="AO768" s="224">
        <v>0</v>
      </c>
      <c r="AP768" s="169">
        <v>0</v>
      </c>
      <c r="AQ768" s="169">
        <v>0</v>
      </c>
      <c r="AR768" s="169">
        <v>0</v>
      </c>
      <c r="AS768" s="162">
        <v>0</v>
      </c>
      <c r="AT768" s="162">
        <v>0</v>
      </c>
      <c r="AU768" s="162">
        <v>0</v>
      </c>
      <c r="AV768" s="169">
        <v>0</v>
      </c>
      <c r="AW768" s="169">
        <v>0</v>
      </c>
      <c r="AX768" s="169">
        <v>0</v>
      </c>
      <c r="AY768" s="169">
        <v>0</v>
      </c>
      <c r="AZ768" s="162">
        <v>1</v>
      </c>
      <c r="BA768" s="162">
        <v>0</v>
      </c>
      <c r="BB768" s="162">
        <v>0</v>
      </c>
      <c r="BC768" s="169">
        <v>902</v>
      </c>
      <c r="BD768" s="169">
        <v>902</v>
      </c>
      <c r="BE768" s="169">
        <v>0</v>
      </c>
      <c r="BF768" s="169">
        <v>0</v>
      </c>
      <c r="BG768" s="162">
        <v>1</v>
      </c>
      <c r="BH768" s="169">
        <v>871</v>
      </c>
      <c r="BI768" s="169">
        <v>871</v>
      </c>
      <c r="BJ768" s="169">
        <v>843</v>
      </c>
      <c r="BK768" s="162">
        <v>0</v>
      </c>
      <c r="BL768" s="169">
        <v>0</v>
      </c>
      <c r="BM768" s="169">
        <v>843</v>
      </c>
      <c r="BN768" s="169">
        <v>846</v>
      </c>
      <c r="BO768" s="169">
        <v>846</v>
      </c>
      <c r="BP768" s="169">
        <v>818</v>
      </c>
      <c r="BQ768" s="162">
        <v>0</v>
      </c>
      <c r="BR768" s="169">
        <v>0</v>
      </c>
      <c r="BS768" s="169">
        <v>814</v>
      </c>
      <c r="BT768" s="169">
        <v>810</v>
      </c>
      <c r="BU768" s="161" t="s">
        <v>2461</v>
      </c>
      <c r="BV768" s="161" t="s">
        <v>2462</v>
      </c>
      <c r="BW768" s="161" t="s">
        <v>1192</v>
      </c>
      <c r="BX768" s="161" t="s">
        <v>1220</v>
      </c>
      <c r="BY768" s="161" t="s">
        <v>2617</v>
      </c>
      <c r="BZ768" s="161" t="s">
        <v>1220</v>
      </c>
      <c r="CB768" s="161" t="s">
        <v>1220</v>
      </c>
      <c r="CF768" s="161" t="s">
        <v>2618</v>
      </c>
      <c r="CG768" s="161" t="s">
        <v>2619</v>
      </c>
      <c r="CH768" s="220" t="s">
        <v>2620</v>
      </c>
      <c r="CI768" s="161">
        <v>0</v>
      </c>
      <c r="CJ768" s="161">
        <v>1.43690010964923</v>
      </c>
      <c r="CK768" s="161" t="s">
        <v>2621</v>
      </c>
      <c r="CL768" s="161" t="s">
        <v>2622</v>
      </c>
    </row>
    <row r="769" spans="1:90" x14ac:dyDescent="0.25">
      <c r="A769" s="161">
        <v>5045</v>
      </c>
      <c r="B769" s="201" t="s">
        <v>2714</v>
      </c>
      <c r="C769" s="161" t="s">
        <v>2714</v>
      </c>
      <c r="D769" s="201" t="s">
        <v>2169</v>
      </c>
      <c r="E769" s="201" t="s">
        <v>2170</v>
      </c>
      <c r="F769" s="161" t="s">
        <v>2714</v>
      </c>
      <c r="G769" s="161" t="s">
        <v>2715</v>
      </c>
      <c r="H769" s="161" t="s">
        <v>2715</v>
      </c>
      <c r="I769" s="161" t="s">
        <v>2705</v>
      </c>
      <c r="J769" s="161" t="s">
        <v>2706</v>
      </c>
      <c r="O769" s="161" t="s">
        <v>2562</v>
      </c>
      <c r="P769" s="169">
        <v>0</v>
      </c>
      <c r="Q769" s="190">
        <v>0</v>
      </c>
      <c r="R769" s="162">
        <v>0</v>
      </c>
      <c r="S769" s="190">
        <v>0</v>
      </c>
      <c r="T769" s="190">
        <v>0</v>
      </c>
      <c r="U769" s="190">
        <v>0</v>
      </c>
      <c r="V769" s="162">
        <v>0</v>
      </c>
      <c r="W769" s="162">
        <v>0</v>
      </c>
      <c r="X769" s="190">
        <v>0</v>
      </c>
      <c r="Y769" s="190">
        <v>0</v>
      </c>
      <c r="Z769" s="190">
        <v>0</v>
      </c>
      <c r="AA769" s="162">
        <v>0</v>
      </c>
      <c r="AB769" s="162">
        <v>0</v>
      </c>
      <c r="AC769" s="169">
        <v>0</v>
      </c>
      <c r="AD769" s="169">
        <v>0</v>
      </c>
      <c r="AE769" s="169">
        <v>0</v>
      </c>
      <c r="AF769" s="162">
        <v>0</v>
      </c>
      <c r="AG769" s="162">
        <v>0</v>
      </c>
      <c r="AH769" s="169">
        <v>0</v>
      </c>
      <c r="AI769" s="169">
        <v>0</v>
      </c>
      <c r="AJ769" s="169">
        <v>0</v>
      </c>
      <c r="AK769" s="169">
        <v>0</v>
      </c>
      <c r="AL769" s="162">
        <v>0</v>
      </c>
      <c r="AM769" s="162">
        <v>0</v>
      </c>
      <c r="AN769" s="162">
        <v>0</v>
      </c>
      <c r="AO769" s="224">
        <v>0</v>
      </c>
      <c r="AP769" s="169">
        <v>0</v>
      </c>
      <c r="AQ769" s="169">
        <v>0</v>
      </c>
      <c r="AR769" s="169">
        <v>0</v>
      </c>
      <c r="AS769" s="162">
        <v>0</v>
      </c>
      <c r="AT769" s="162">
        <v>0</v>
      </c>
      <c r="AU769" s="162">
        <v>0</v>
      </c>
      <c r="AV769" s="169">
        <v>0</v>
      </c>
      <c r="AW769" s="169">
        <v>0</v>
      </c>
      <c r="AX769" s="169">
        <v>0</v>
      </c>
      <c r="AY769" s="169">
        <v>0</v>
      </c>
      <c r="AZ769" s="162">
        <v>1</v>
      </c>
      <c r="BA769" s="162">
        <v>0</v>
      </c>
      <c r="BB769" s="162">
        <v>0</v>
      </c>
      <c r="BC769" s="169">
        <v>2400</v>
      </c>
      <c r="BD769" s="169">
        <v>2400</v>
      </c>
      <c r="BE769" s="169">
        <v>0</v>
      </c>
      <c r="BF769" s="169">
        <v>0</v>
      </c>
      <c r="BG769" s="162">
        <v>1</v>
      </c>
      <c r="BH769" s="169">
        <v>2374</v>
      </c>
      <c r="BI769" s="169">
        <v>2374</v>
      </c>
      <c r="BJ769" s="169">
        <v>2359</v>
      </c>
      <c r="BK769" s="162">
        <v>0</v>
      </c>
      <c r="BL769" s="169">
        <v>0</v>
      </c>
      <c r="BM769" s="169">
        <v>2359</v>
      </c>
      <c r="BN769" s="169">
        <v>2347</v>
      </c>
      <c r="BO769" s="169">
        <v>2347</v>
      </c>
      <c r="BP769" s="169">
        <v>2287</v>
      </c>
      <c r="BQ769" s="162">
        <v>0</v>
      </c>
      <c r="BR769" s="169">
        <v>0</v>
      </c>
      <c r="BS769" s="169">
        <v>2296</v>
      </c>
      <c r="BT769" s="169">
        <v>2322</v>
      </c>
      <c r="BU769" s="161" t="s">
        <v>2461</v>
      </c>
      <c r="BV769" s="161" t="s">
        <v>2462</v>
      </c>
      <c r="BW769" s="161" t="s">
        <v>1192</v>
      </c>
      <c r="BX769" s="161" t="s">
        <v>1220</v>
      </c>
      <c r="BY769" s="161" t="s">
        <v>2617</v>
      </c>
      <c r="BZ769" s="161" t="s">
        <v>1220</v>
      </c>
      <c r="CB769" s="161" t="s">
        <v>1220</v>
      </c>
      <c r="CF769" s="161" t="s">
        <v>2618</v>
      </c>
      <c r="CG769" s="161" t="s">
        <v>2619</v>
      </c>
      <c r="CH769" s="220" t="s">
        <v>2620</v>
      </c>
      <c r="CI769" s="161">
        <v>0</v>
      </c>
      <c r="CJ769" s="161">
        <v>1.25025489307355</v>
      </c>
      <c r="CK769" s="161" t="s">
        <v>2621</v>
      </c>
      <c r="CL769" s="161" t="s">
        <v>2622</v>
      </c>
    </row>
    <row r="770" spans="1:90" x14ac:dyDescent="0.25">
      <c r="A770" s="161">
        <v>5046</v>
      </c>
      <c r="B770" s="201" t="s">
        <v>2717</v>
      </c>
      <c r="C770" s="161" t="s">
        <v>2717</v>
      </c>
      <c r="D770" s="201" t="s">
        <v>2169</v>
      </c>
      <c r="E770" s="201" t="s">
        <v>2170</v>
      </c>
      <c r="F770" s="161" t="s">
        <v>2717</v>
      </c>
      <c r="G770" s="161" t="s">
        <v>2718</v>
      </c>
      <c r="H770" s="161" t="s">
        <v>2718</v>
      </c>
      <c r="I770" s="161" t="s">
        <v>2705</v>
      </c>
      <c r="J770" s="161" t="s">
        <v>2706</v>
      </c>
      <c r="O770" s="161" t="s">
        <v>2562</v>
      </c>
      <c r="P770" s="169">
        <v>0</v>
      </c>
      <c r="Q770" s="190">
        <v>0</v>
      </c>
      <c r="R770" s="162">
        <v>0</v>
      </c>
      <c r="S770" s="190">
        <v>0</v>
      </c>
      <c r="T770" s="190">
        <v>0</v>
      </c>
      <c r="U770" s="190">
        <v>0</v>
      </c>
      <c r="V770" s="162">
        <v>0</v>
      </c>
      <c r="W770" s="162">
        <v>0</v>
      </c>
      <c r="X770" s="190">
        <v>0</v>
      </c>
      <c r="Y770" s="190">
        <v>0</v>
      </c>
      <c r="Z770" s="190">
        <v>0</v>
      </c>
      <c r="AA770" s="162">
        <v>0</v>
      </c>
      <c r="AB770" s="162">
        <v>0</v>
      </c>
      <c r="AC770" s="169">
        <v>0</v>
      </c>
      <c r="AD770" s="169">
        <v>0</v>
      </c>
      <c r="AE770" s="169">
        <v>0</v>
      </c>
      <c r="AF770" s="162">
        <v>0</v>
      </c>
      <c r="AG770" s="162">
        <v>0</v>
      </c>
      <c r="AH770" s="169">
        <v>0</v>
      </c>
      <c r="AI770" s="169">
        <v>0</v>
      </c>
      <c r="AJ770" s="169">
        <v>0</v>
      </c>
      <c r="AK770" s="169">
        <v>0</v>
      </c>
      <c r="AL770" s="162">
        <v>0</v>
      </c>
      <c r="AM770" s="162">
        <v>0</v>
      </c>
      <c r="AN770" s="162">
        <v>0</v>
      </c>
      <c r="AO770" s="224">
        <v>0</v>
      </c>
      <c r="AP770" s="169">
        <v>0</v>
      </c>
      <c r="AQ770" s="169">
        <v>0</v>
      </c>
      <c r="AR770" s="169">
        <v>0</v>
      </c>
      <c r="AS770" s="162">
        <v>0</v>
      </c>
      <c r="AT770" s="162">
        <v>0</v>
      </c>
      <c r="AU770" s="162">
        <v>0</v>
      </c>
      <c r="AV770" s="169">
        <v>0</v>
      </c>
      <c r="AW770" s="169">
        <v>0</v>
      </c>
      <c r="AX770" s="169">
        <v>0</v>
      </c>
      <c r="AY770" s="169">
        <v>0</v>
      </c>
      <c r="AZ770" s="162">
        <v>1</v>
      </c>
      <c r="BA770" s="162">
        <v>0</v>
      </c>
      <c r="BB770" s="162">
        <v>0</v>
      </c>
      <c r="BC770" s="169">
        <v>1268</v>
      </c>
      <c r="BD770" s="169">
        <v>1268</v>
      </c>
      <c r="BE770" s="169">
        <v>0</v>
      </c>
      <c r="BF770" s="169">
        <v>0</v>
      </c>
      <c r="BG770" s="162">
        <v>1</v>
      </c>
      <c r="BH770" s="169">
        <v>1254</v>
      </c>
      <c r="BI770" s="169">
        <v>1254</v>
      </c>
      <c r="BJ770" s="169">
        <v>1231</v>
      </c>
      <c r="BK770" s="162">
        <v>0</v>
      </c>
      <c r="BL770" s="169">
        <v>0</v>
      </c>
      <c r="BM770" s="169">
        <v>1231</v>
      </c>
      <c r="BN770" s="169">
        <v>1215</v>
      </c>
      <c r="BO770" s="169">
        <v>1215</v>
      </c>
      <c r="BP770" s="169">
        <v>1193</v>
      </c>
      <c r="BQ770" s="162">
        <v>0</v>
      </c>
      <c r="BR770" s="169">
        <v>0</v>
      </c>
      <c r="BS770" s="169">
        <v>1216</v>
      </c>
      <c r="BT770" s="169">
        <v>1222</v>
      </c>
      <c r="BU770" s="161" t="s">
        <v>2461</v>
      </c>
      <c r="BV770" s="161" t="s">
        <v>2462</v>
      </c>
      <c r="BW770" s="161" t="s">
        <v>1192</v>
      </c>
      <c r="BX770" s="161" t="s">
        <v>1220</v>
      </c>
      <c r="BY770" s="161" t="s">
        <v>2617</v>
      </c>
      <c r="BZ770" s="161" t="s">
        <v>1220</v>
      </c>
      <c r="CB770" s="161" t="s">
        <v>1220</v>
      </c>
      <c r="CF770" s="161" t="s">
        <v>2618</v>
      </c>
      <c r="CG770" s="161" t="s">
        <v>2619</v>
      </c>
      <c r="CH770" s="220" t="s">
        <v>2620</v>
      </c>
      <c r="CI770" s="161">
        <v>0</v>
      </c>
      <c r="CJ770" s="161">
        <v>1.1198468132912001</v>
      </c>
      <c r="CK770" s="161" t="s">
        <v>2621</v>
      </c>
      <c r="CL770" s="161" t="s">
        <v>2622</v>
      </c>
    </row>
    <row r="771" spans="1:90" x14ac:dyDescent="0.25">
      <c r="A771" s="161">
        <v>5047</v>
      </c>
      <c r="B771" s="201" t="s">
        <v>2720</v>
      </c>
      <c r="C771" s="161" t="s">
        <v>2720</v>
      </c>
      <c r="D771" s="201" t="s">
        <v>2169</v>
      </c>
      <c r="E771" s="201" t="s">
        <v>2170</v>
      </c>
      <c r="F771" s="161" t="s">
        <v>2720</v>
      </c>
      <c r="G771" s="161" t="s">
        <v>2721</v>
      </c>
      <c r="H771" s="161" t="s">
        <v>2721</v>
      </c>
      <c r="I771" s="161" t="s">
        <v>2615</v>
      </c>
      <c r="J771" s="161" t="s">
        <v>2616</v>
      </c>
      <c r="O771" s="161" t="s">
        <v>2562</v>
      </c>
      <c r="P771" s="169">
        <v>0</v>
      </c>
      <c r="Q771" s="190">
        <v>0</v>
      </c>
      <c r="R771" s="162">
        <v>0</v>
      </c>
      <c r="S771" s="190">
        <v>0</v>
      </c>
      <c r="T771" s="190">
        <v>0</v>
      </c>
      <c r="U771" s="190">
        <v>0</v>
      </c>
      <c r="V771" s="162">
        <v>0</v>
      </c>
      <c r="W771" s="162">
        <v>0</v>
      </c>
      <c r="X771" s="190">
        <v>0</v>
      </c>
      <c r="Y771" s="190">
        <v>0</v>
      </c>
      <c r="Z771" s="190">
        <v>0</v>
      </c>
      <c r="AA771" s="162">
        <v>0</v>
      </c>
      <c r="AB771" s="162">
        <v>0</v>
      </c>
      <c r="AC771" s="169">
        <v>0</v>
      </c>
      <c r="AD771" s="169">
        <v>0</v>
      </c>
      <c r="AE771" s="169">
        <v>0</v>
      </c>
      <c r="AF771" s="162">
        <v>0</v>
      </c>
      <c r="AG771" s="162">
        <v>0</v>
      </c>
      <c r="AH771" s="169">
        <v>0</v>
      </c>
      <c r="AI771" s="169">
        <v>0</v>
      </c>
      <c r="AJ771" s="169">
        <v>0</v>
      </c>
      <c r="AK771" s="169">
        <v>0</v>
      </c>
      <c r="AL771" s="162">
        <v>0</v>
      </c>
      <c r="AM771" s="162">
        <v>0</v>
      </c>
      <c r="AN771" s="162">
        <v>0</v>
      </c>
      <c r="AO771" s="224">
        <v>0</v>
      </c>
      <c r="AP771" s="169">
        <v>0</v>
      </c>
      <c r="AQ771" s="169">
        <v>0</v>
      </c>
      <c r="AR771" s="169">
        <v>0</v>
      </c>
      <c r="AS771" s="162">
        <v>0</v>
      </c>
      <c r="AT771" s="162">
        <v>0</v>
      </c>
      <c r="AU771" s="162">
        <v>0</v>
      </c>
      <c r="AV771" s="169">
        <v>0</v>
      </c>
      <c r="AW771" s="169">
        <v>0</v>
      </c>
      <c r="AX771" s="169">
        <v>0</v>
      </c>
      <c r="AY771" s="169">
        <v>0</v>
      </c>
      <c r="AZ771" s="162">
        <v>1</v>
      </c>
      <c r="BA771" s="162">
        <v>0</v>
      </c>
      <c r="BB771" s="162">
        <v>0</v>
      </c>
      <c r="BC771" s="169">
        <v>3845</v>
      </c>
      <c r="BD771" s="169">
        <v>3845</v>
      </c>
      <c r="BE771" s="169">
        <v>0</v>
      </c>
      <c r="BF771" s="169">
        <v>0</v>
      </c>
      <c r="BG771" s="162">
        <v>1</v>
      </c>
      <c r="BH771" s="169">
        <v>3879</v>
      </c>
      <c r="BI771" s="169">
        <v>3879</v>
      </c>
      <c r="BJ771" s="169">
        <v>3884</v>
      </c>
      <c r="BK771" s="162">
        <v>0</v>
      </c>
      <c r="BL771" s="169">
        <v>0</v>
      </c>
      <c r="BM771" s="169">
        <v>3884</v>
      </c>
      <c r="BN771" s="169">
        <v>3865</v>
      </c>
      <c r="BO771" s="169">
        <v>3865</v>
      </c>
      <c r="BP771" s="169">
        <v>3817</v>
      </c>
      <c r="BQ771" s="162">
        <v>0</v>
      </c>
      <c r="BR771" s="169">
        <v>0</v>
      </c>
      <c r="BS771" s="169">
        <v>3873</v>
      </c>
      <c r="BT771" s="169">
        <v>3924</v>
      </c>
      <c r="BU771" s="161" t="s">
        <v>2461</v>
      </c>
      <c r="BV771" s="161" t="s">
        <v>2462</v>
      </c>
      <c r="BW771" s="161" t="s">
        <v>1192</v>
      </c>
      <c r="BX771" s="161" t="s">
        <v>1220</v>
      </c>
      <c r="BY771" s="161" t="s">
        <v>2617</v>
      </c>
      <c r="BZ771" s="161" t="s">
        <v>1220</v>
      </c>
      <c r="CB771" s="161" t="s">
        <v>1220</v>
      </c>
      <c r="CF771" s="161" t="s">
        <v>2618</v>
      </c>
      <c r="CG771" s="161" t="s">
        <v>2619</v>
      </c>
      <c r="CH771" s="220" t="s">
        <v>2620</v>
      </c>
      <c r="CI771" s="161">
        <v>0</v>
      </c>
      <c r="CJ771" s="161">
        <v>1.0526571504823099</v>
      </c>
      <c r="CK771" s="161" t="s">
        <v>2621</v>
      </c>
      <c r="CL771" s="161" t="s">
        <v>2622</v>
      </c>
    </row>
    <row r="772" spans="1:90" ht="15.75" customHeight="1" x14ac:dyDescent="0.25">
      <c r="A772" s="161">
        <v>5048</v>
      </c>
      <c r="B772" s="201" t="s">
        <v>3140</v>
      </c>
      <c r="C772" s="161" t="s">
        <v>3140</v>
      </c>
      <c r="D772" s="201" t="s">
        <v>1369</v>
      </c>
      <c r="E772" s="201" t="s">
        <v>1369</v>
      </c>
      <c r="F772" s="161" t="s">
        <v>2669</v>
      </c>
      <c r="G772" s="161" t="s">
        <v>2670</v>
      </c>
      <c r="H772" s="161" t="s">
        <v>2723</v>
      </c>
      <c r="I772" s="161" t="s">
        <v>2615</v>
      </c>
      <c r="J772" s="161" t="s">
        <v>2616</v>
      </c>
      <c r="O772" s="161" t="s">
        <v>2562</v>
      </c>
      <c r="P772" s="169">
        <v>0</v>
      </c>
      <c r="Q772" s="190">
        <v>0</v>
      </c>
      <c r="R772" s="162">
        <v>0</v>
      </c>
      <c r="S772" s="190">
        <v>0</v>
      </c>
      <c r="T772" s="190">
        <v>0</v>
      </c>
      <c r="U772" s="190">
        <v>0</v>
      </c>
      <c r="V772" s="162">
        <v>0</v>
      </c>
      <c r="W772" s="162">
        <v>0</v>
      </c>
      <c r="X772" s="190">
        <v>0</v>
      </c>
      <c r="Y772" s="190">
        <v>0</v>
      </c>
      <c r="Z772" s="190">
        <v>0</v>
      </c>
      <c r="AA772" s="162">
        <v>0</v>
      </c>
      <c r="AB772" s="162">
        <v>0</v>
      </c>
      <c r="AC772" s="169">
        <v>0</v>
      </c>
      <c r="AD772" s="169">
        <v>0</v>
      </c>
      <c r="AE772" s="169">
        <v>0</v>
      </c>
      <c r="AF772" s="162">
        <v>0</v>
      </c>
      <c r="AG772" s="162">
        <v>0</v>
      </c>
      <c r="AH772" s="169">
        <v>0</v>
      </c>
      <c r="AI772" s="169">
        <v>0</v>
      </c>
      <c r="AJ772" s="169">
        <v>0</v>
      </c>
      <c r="AK772" s="169">
        <v>0</v>
      </c>
      <c r="AL772" s="162">
        <v>0</v>
      </c>
      <c r="AM772" s="162">
        <v>0</v>
      </c>
      <c r="AN772" s="162">
        <v>0</v>
      </c>
      <c r="AO772" s="224">
        <v>0</v>
      </c>
      <c r="AP772" s="169">
        <v>0</v>
      </c>
      <c r="AQ772" s="169">
        <v>0</v>
      </c>
      <c r="AR772" s="169">
        <v>0</v>
      </c>
      <c r="AS772" s="162">
        <v>0</v>
      </c>
      <c r="AT772" s="162">
        <v>0</v>
      </c>
      <c r="AU772" s="162">
        <v>0</v>
      </c>
      <c r="AV772" s="169">
        <v>0</v>
      </c>
      <c r="AW772" s="169">
        <v>0</v>
      </c>
      <c r="AX772" s="169">
        <v>0</v>
      </c>
      <c r="AY772" s="169">
        <v>0</v>
      </c>
      <c r="AZ772" s="162">
        <v>1</v>
      </c>
      <c r="BA772" s="162">
        <v>0</v>
      </c>
      <c r="BB772" s="162">
        <v>0</v>
      </c>
      <c r="BC772" s="169">
        <v>618</v>
      </c>
      <c r="BD772" s="169">
        <v>618</v>
      </c>
      <c r="BE772" s="169">
        <v>0</v>
      </c>
      <c r="BF772" s="169">
        <v>0</v>
      </c>
      <c r="BG772" s="162">
        <v>1</v>
      </c>
      <c r="BH772" s="169">
        <v>605</v>
      </c>
      <c r="BI772" s="169">
        <v>605</v>
      </c>
      <c r="BJ772" s="169">
        <v>0</v>
      </c>
      <c r="BK772" s="162">
        <v>0</v>
      </c>
      <c r="BL772" s="169">
        <v>0</v>
      </c>
      <c r="BM772" s="169">
        <v>0</v>
      </c>
      <c r="BN772" s="169">
        <v>0</v>
      </c>
      <c r="BO772" s="169">
        <v>0</v>
      </c>
      <c r="BP772" s="169">
        <v>0</v>
      </c>
      <c r="BQ772" s="162">
        <v>0</v>
      </c>
      <c r="BR772" s="169">
        <v>0</v>
      </c>
      <c r="BS772" s="169">
        <v>0</v>
      </c>
      <c r="BT772" s="169">
        <v>0</v>
      </c>
      <c r="BU772" s="161" t="s">
        <v>2461</v>
      </c>
      <c r="BV772" s="161" t="s">
        <v>2462</v>
      </c>
      <c r="BW772" s="161" t="s">
        <v>1192</v>
      </c>
      <c r="BX772" s="161" t="s">
        <v>1220</v>
      </c>
      <c r="BY772" s="161" t="s">
        <v>2617</v>
      </c>
      <c r="BZ772" s="161" t="s">
        <v>1220</v>
      </c>
      <c r="CB772" s="161" t="s">
        <v>1220</v>
      </c>
      <c r="CF772" s="161" t="s">
        <v>2618</v>
      </c>
      <c r="CG772" s="161" t="s">
        <v>2619</v>
      </c>
      <c r="CH772" s="220" t="s">
        <v>2620</v>
      </c>
      <c r="CI772" s="161">
        <v>0</v>
      </c>
      <c r="CJ772" s="161">
        <v>1.2086285878735199</v>
      </c>
      <c r="CK772" s="161" t="s">
        <v>2621</v>
      </c>
      <c r="CL772" s="161" t="s">
        <v>2622</v>
      </c>
    </row>
    <row r="773" spans="1:90" x14ac:dyDescent="0.25">
      <c r="A773" s="161">
        <v>5049</v>
      </c>
      <c r="B773" s="201" t="s">
        <v>2725</v>
      </c>
      <c r="C773" s="161" t="s">
        <v>2725</v>
      </c>
      <c r="D773" s="201" t="s">
        <v>2169</v>
      </c>
      <c r="E773" s="201" t="s">
        <v>2170</v>
      </c>
      <c r="F773" s="161" t="s">
        <v>2725</v>
      </c>
      <c r="G773" s="161" t="s">
        <v>2726</v>
      </c>
      <c r="H773" s="161" t="s">
        <v>2726</v>
      </c>
      <c r="I773" s="161" t="s">
        <v>2615</v>
      </c>
      <c r="J773" s="161" t="s">
        <v>2616</v>
      </c>
      <c r="O773" s="161" t="s">
        <v>2562</v>
      </c>
      <c r="P773" s="169">
        <v>0</v>
      </c>
      <c r="Q773" s="190">
        <v>0</v>
      </c>
      <c r="R773" s="162">
        <v>0</v>
      </c>
      <c r="S773" s="190">
        <v>0</v>
      </c>
      <c r="T773" s="190">
        <v>0</v>
      </c>
      <c r="U773" s="190">
        <v>0</v>
      </c>
      <c r="V773" s="162">
        <v>0</v>
      </c>
      <c r="W773" s="162">
        <v>0</v>
      </c>
      <c r="X773" s="190">
        <v>0</v>
      </c>
      <c r="Y773" s="190">
        <v>0</v>
      </c>
      <c r="Z773" s="190">
        <v>0</v>
      </c>
      <c r="AA773" s="162">
        <v>0</v>
      </c>
      <c r="AB773" s="162">
        <v>0</v>
      </c>
      <c r="AC773" s="169">
        <v>0</v>
      </c>
      <c r="AD773" s="169">
        <v>0</v>
      </c>
      <c r="AE773" s="169">
        <v>0</v>
      </c>
      <c r="AF773" s="162">
        <v>0</v>
      </c>
      <c r="AG773" s="162">
        <v>0</v>
      </c>
      <c r="AH773" s="169">
        <v>0</v>
      </c>
      <c r="AI773" s="169">
        <v>0</v>
      </c>
      <c r="AJ773" s="169">
        <v>0</v>
      </c>
      <c r="AK773" s="169">
        <v>0</v>
      </c>
      <c r="AL773" s="162">
        <v>0</v>
      </c>
      <c r="AM773" s="162">
        <v>0</v>
      </c>
      <c r="AN773" s="162">
        <v>0</v>
      </c>
      <c r="AO773" s="224">
        <v>0</v>
      </c>
      <c r="AP773" s="169">
        <v>0</v>
      </c>
      <c r="AQ773" s="169">
        <v>0</v>
      </c>
      <c r="AR773" s="169">
        <v>0</v>
      </c>
      <c r="AS773" s="162">
        <v>0</v>
      </c>
      <c r="AT773" s="162">
        <v>0</v>
      </c>
      <c r="AU773" s="162">
        <v>0</v>
      </c>
      <c r="AV773" s="169">
        <v>0</v>
      </c>
      <c r="AW773" s="169">
        <v>0</v>
      </c>
      <c r="AX773" s="169">
        <v>0</v>
      </c>
      <c r="AY773" s="169">
        <v>0</v>
      </c>
      <c r="AZ773" s="162">
        <v>1</v>
      </c>
      <c r="BA773" s="162">
        <v>0</v>
      </c>
      <c r="BB773" s="162">
        <v>0</v>
      </c>
      <c r="BC773" s="169">
        <v>1105</v>
      </c>
      <c r="BD773" s="169">
        <v>1105</v>
      </c>
      <c r="BE773" s="169">
        <v>0</v>
      </c>
      <c r="BF773" s="169">
        <v>0</v>
      </c>
      <c r="BG773" s="162">
        <v>1</v>
      </c>
      <c r="BH773" s="169">
        <v>1103</v>
      </c>
      <c r="BI773" s="169">
        <v>1103</v>
      </c>
      <c r="BJ773" s="169">
        <v>1103</v>
      </c>
      <c r="BK773" s="162">
        <v>0</v>
      </c>
      <c r="BL773" s="169">
        <v>0</v>
      </c>
      <c r="BM773" s="169">
        <v>1103</v>
      </c>
      <c r="BN773" s="169">
        <v>1100</v>
      </c>
      <c r="BO773" s="169">
        <v>1100</v>
      </c>
      <c r="BP773" s="169">
        <v>1101</v>
      </c>
      <c r="BQ773" s="162">
        <v>0</v>
      </c>
      <c r="BR773" s="169">
        <v>0</v>
      </c>
      <c r="BS773" s="169">
        <v>1108</v>
      </c>
      <c r="BT773" s="169">
        <v>1116</v>
      </c>
      <c r="BU773" s="161" t="s">
        <v>2461</v>
      </c>
      <c r="BV773" s="161" t="s">
        <v>2462</v>
      </c>
      <c r="BW773" s="161" t="s">
        <v>1192</v>
      </c>
      <c r="BX773" s="161" t="s">
        <v>1220</v>
      </c>
      <c r="BY773" s="161" t="s">
        <v>2617</v>
      </c>
      <c r="BZ773" s="161" t="s">
        <v>1220</v>
      </c>
      <c r="CB773" s="161" t="s">
        <v>1220</v>
      </c>
      <c r="CF773" s="161" t="s">
        <v>2618</v>
      </c>
      <c r="CG773" s="161" t="s">
        <v>2619</v>
      </c>
      <c r="CH773" s="220" t="s">
        <v>2620</v>
      </c>
      <c r="CI773" s="161">
        <v>0</v>
      </c>
      <c r="CJ773" s="161">
        <v>1.2562869116617199</v>
      </c>
      <c r="CK773" s="161" t="s">
        <v>2621</v>
      </c>
      <c r="CL773" s="161" t="s">
        <v>2622</v>
      </c>
    </row>
    <row r="774" spans="1:90" x14ac:dyDescent="0.25">
      <c r="A774" s="161">
        <v>5050</v>
      </c>
      <c r="B774" s="201" t="s">
        <v>3141</v>
      </c>
      <c r="C774" s="161" t="s">
        <v>3141</v>
      </c>
      <c r="D774" s="201" t="s">
        <v>1369</v>
      </c>
      <c r="E774" s="201" t="s">
        <v>1369</v>
      </c>
      <c r="F774" s="161" t="s">
        <v>2728</v>
      </c>
      <c r="G774" s="161" t="s">
        <v>2729</v>
      </c>
      <c r="H774" s="161" t="s">
        <v>2730</v>
      </c>
      <c r="I774" s="161" t="s">
        <v>2731</v>
      </c>
      <c r="J774" s="161" t="s">
        <v>2732</v>
      </c>
      <c r="O774" s="161" t="s">
        <v>2562</v>
      </c>
      <c r="P774" s="169">
        <v>0</v>
      </c>
      <c r="Q774" s="190">
        <v>0</v>
      </c>
      <c r="R774" s="162">
        <v>0</v>
      </c>
      <c r="S774" s="190">
        <v>0</v>
      </c>
      <c r="T774" s="190">
        <v>0</v>
      </c>
      <c r="U774" s="190">
        <v>0</v>
      </c>
      <c r="V774" s="162">
        <v>0</v>
      </c>
      <c r="W774" s="162">
        <v>0</v>
      </c>
      <c r="X774" s="190">
        <v>0</v>
      </c>
      <c r="Y774" s="190">
        <v>0</v>
      </c>
      <c r="Z774" s="190">
        <v>0</v>
      </c>
      <c r="AA774" s="162">
        <v>0</v>
      </c>
      <c r="AB774" s="162">
        <v>0</v>
      </c>
      <c r="AC774" s="169">
        <v>0</v>
      </c>
      <c r="AD774" s="169">
        <v>0</v>
      </c>
      <c r="AE774" s="169">
        <v>0</v>
      </c>
      <c r="AF774" s="162">
        <v>0</v>
      </c>
      <c r="AG774" s="162">
        <v>0</v>
      </c>
      <c r="AH774" s="169">
        <v>0</v>
      </c>
      <c r="AI774" s="169">
        <v>0</v>
      </c>
      <c r="AJ774" s="169">
        <v>0</v>
      </c>
      <c r="AK774" s="169">
        <v>0</v>
      </c>
      <c r="AL774" s="162">
        <v>0</v>
      </c>
      <c r="AM774" s="162">
        <v>0</v>
      </c>
      <c r="AN774" s="162">
        <v>0</v>
      </c>
      <c r="AO774" s="224">
        <v>0</v>
      </c>
      <c r="AP774" s="169">
        <v>0</v>
      </c>
      <c r="AQ774" s="169">
        <v>0</v>
      </c>
      <c r="AR774" s="169">
        <v>0</v>
      </c>
      <c r="AS774" s="162">
        <v>0</v>
      </c>
      <c r="AT774" s="162">
        <v>0</v>
      </c>
      <c r="AU774" s="162">
        <v>0</v>
      </c>
      <c r="AV774" s="169">
        <v>0</v>
      </c>
      <c r="AW774" s="169">
        <v>0</v>
      </c>
      <c r="AX774" s="169">
        <v>0</v>
      </c>
      <c r="AY774" s="169">
        <v>0</v>
      </c>
      <c r="AZ774" s="162">
        <v>1</v>
      </c>
      <c r="BA774" s="162">
        <v>0</v>
      </c>
      <c r="BB774" s="162">
        <v>0</v>
      </c>
      <c r="BC774" s="169">
        <v>4492</v>
      </c>
      <c r="BD774" s="169">
        <v>4492</v>
      </c>
      <c r="BE774" s="169">
        <v>0</v>
      </c>
      <c r="BF774" s="169">
        <v>0</v>
      </c>
      <c r="BG774" s="162">
        <v>1</v>
      </c>
      <c r="BH774" s="169">
        <v>4578</v>
      </c>
      <c r="BI774" s="169">
        <v>4578</v>
      </c>
      <c r="BJ774" s="169">
        <v>0</v>
      </c>
      <c r="BK774" s="162">
        <v>0</v>
      </c>
      <c r="BL774" s="169">
        <v>0</v>
      </c>
      <c r="BM774" s="169">
        <v>0</v>
      </c>
      <c r="BN774" s="169">
        <v>0</v>
      </c>
      <c r="BO774" s="169">
        <v>0</v>
      </c>
      <c r="BP774" s="169">
        <v>0</v>
      </c>
      <c r="BQ774" s="162">
        <v>0</v>
      </c>
      <c r="BR774" s="169">
        <v>0</v>
      </c>
      <c r="BS774" s="169">
        <v>0</v>
      </c>
      <c r="BT774" s="169">
        <v>0</v>
      </c>
      <c r="BU774" s="161" t="s">
        <v>2461</v>
      </c>
      <c r="BV774" s="161" t="s">
        <v>2462</v>
      </c>
      <c r="BW774" s="161" t="s">
        <v>1192</v>
      </c>
      <c r="BX774" s="161" t="s">
        <v>1220</v>
      </c>
      <c r="BY774" s="161" t="s">
        <v>2617</v>
      </c>
      <c r="BZ774" s="161" t="s">
        <v>1220</v>
      </c>
      <c r="CB774" s="161" t="s">
        <v>1220</v>
      </c>
      <c r="CF774" s="161" t="s">
        <v>2618</v>
      </c>
      <c r="CG774" s="161" t="s">
        <v>2619</v>
      </c>
      <c r="CH774" s="220" t="s">
        <v>2620</v>
      </c>
      <c r="CI774" s="161">
        <v>0</v>
      </c>
      <c r="CJ774" s="161">
        <v>1.0722685856201399</v>
      </c>
      <c r="CK774" s="161" t="s">
        <v>2621</v>
      </c>
      <c r="CL774" s="161" t="s">
        <v>2622</v>
      </c>
    </row>
    <row r="775" spans="1:90" x14ac:dyDescent="0.25">
      <c r="A775" s="161">
        <v>5051</v>
      </c>
      <c r="B775" s="201" t="s">
        <v>3142</v>
      </c>
      <c r="C775" s="161" t="s">
        <v>3142</v>
      </c>
      <c r="D775" s="201" t="s">
        <v>1369</v>
      </c>
      <c r="E775" s="201" t="s">
        <v>1369</v>
      </c>
      <c r="F775" s="161" t="s">
        <v>2728</v>
      </c>
      <c r="G775" s="161" t="s">
        <v>2729</v>
      </c>
      <c r="H775" s="161" t="s">
        <v>2734</v>
      </c>
      <c r="I775" s="161" t="s">
        <v>2731</v>
      </c>
      <c r="J775" s="161" t="s">
        <v>2732</v>
      </c>
      <c r="O775" s="161" t="s">
        <v>2562</v>
      </c>
      <c r="P775" s="169">
        <v>0</v>
      </c>
      <c r="Q775" s="190">
        <v>0</v>
      </c>
      <c r="R775" s="162">
        <v>0</v>
      </c>
      <c r="S775" s="190">
        <v>0</v>
      </c>
      <c r="T775" s="190">
        <v>0</v>
      </c>
      <c r="U775" s="190">
        <v>0</v>
      </c>
      <c r="V775" s="162">
        <v>0</v>
      </c>
      <c r="W775" s="162">
        <v>0</v>
      </c>
      <c r="X775" s="190">
        <v>0</v>
      </c>
      <c r="Y775" s="190">
        <v>0</v>
      </c>
      <c r="Z775" s="190">
        <v>0</v>
      </c>
      <c r="AA775" s="162">
        <v>0</v>
      </c>
      <c r="AB775" s="162">
        <v>0</v>
      </c>
      <c r="AC775" s="169">
        <v>0</v>
      </c>
      <c r="AD775" s="169">
        <v>0</v>
      </c>
      <c r="AE775" s="169">
        <v>0</v>
      </c>
      <c r="AF775" s="162">
        <v>0</v>
      </c>
      <c r="AG775" s="162">
        <v>0</v>
      </c>
      <c r="AH775" s="169">
        <v>0</v>
      </c>
      <c r="AI775" s="169">
        <v>0</v>
      </c>
      <c r="AJ775" s="169">
        <v>0</v>
      </c>
      <c r="AK775" s="169">
        <v>0</v>
      </c>
      <c r="AL775" s="162">
        <v>0</v>
      </c>
      <c r="AM775" s="162">
        <v>0</v>
      </c>
      <c r="AN775" s="162">
        <v>0</v>
      </c>
      <c r="AO775" s="224">
        <v>0</v>
      </c>
      <c r="AP775" s="169">
        <v>0</v>
      </c>
      <c r="AQ775" s="169">
        <v>0</v>
      </c>
      <c r="AR775" s="169">
        <v>0</v>
      </c>
      <c r="AS775" s="162">
        <v>0</v>
      </c>
      <c r="AT775" s="162">
        <v>0</v>
      </c>
      <c r="AU775" s="162">
        <v>0</v>
      </c>
      <c r="AV775" s="169">
        <v>0</v>
      </c>
      <c r="AW775" s="169">
        <v>0</v>
      </c>
      <c r="AX775" s="169">
        <v>0</v>
      </c>
      <c r="AY775" s="169">
        <v>0</v>
      </c>
      <c r="AZ775" s="162">
        <v>1</v>
      </c>
      <c r="BA775" s="162">
        <v>0</v>
      </c>
      <c r="BB775" s="162">
        <v>0</v>
      </c>
      <c r="BC775" s="169">
        <v>5117</v>
      </c>
      <c r="BD775" s="169">
        <v>5117</v>
      </c>
      <c r="BE775" s="169">
        <v>0</v>
      </c>
      <c r="BF775" s="169">
        <v>0</v>
      </c>
      <c r="BG775" s="162">
        <v>1</v>
      </c>
      <c r="BH775" s="169">
        <v>5072</v>
      </c>
      <c r="BI775" s="169">
        <v>5072</v>
      </c>
      <c r="BJ775" s="169">
        <v>0</v>
      </c>
      <c r="BK775" s="162">
        <v>0</v>
      </c>
      <c r="BL775" s="169">
        <v>0</v>
      </c>
      <c r="BM775" s="169">
        <v>0</v>
      </c>
      <c r="BN775" s="169">
        <v>0</v>
      </c>
      <c r="BO775" s="169">
        <v>0</v>
      </c>
      <c r="BP775" s="169">
        <v>0</v>
      </c>
      <c r="BQ775" s="162">
        <v>0</v>
      </c>
      <c r="BR775" s="169">
        <v>0</v>
      </c>
      <c r="BS775" s="169">
        <v>0</v>
      </c>
      <c r="BT775" s="169">
        <v>0</v>
      </c>
      <c r="BU775" s="161" t="s">
        <v>2461</v>
      </c>
      <c r="BV775" s="161" t="s">
        <v>2462</v>
      </c>
      <c r="BW775" s="161" t="s">
        <v>1192</v>
      </c>
      <c r="BX775" s="161" t="s">
        <v>1220</v>
      </c>
      <c r="BY775" s="161" t="s">
        <v>2617</v>
      </c>
      <c r="BZ775" s="161" t="s">
        <v>1220</v>
      </c>
      <c r="CB775" s="161" t="s">
        <v>1220</v>
      </c>
      <c r="CF775" s="161" t="s">
        <v>2618</v>
      </c>
      <c r="CG775" s="161" t="s">
        <v>2619</v>
      </c>
      <c r="CH775" s="220" t="s">
        <v>2620</v>
      </c>
      <c r="CI775" s="161">
        <v>0</v>
      </c>
      <c r="CJ775" s="161">
        <v>1.24430112446575</v>
      </c>
      <c r="CK775" s="161" t="s">
        <v>2621</v>
      </c>
      <c r="CL775" s="161" t="s">
        <v>2622</v>
      </c>
    </row>
    <row r="776" spans="1:90" x14ac:dyDescent="0.25">
      <c r="A776" s="161">
        <v>5052</v>
      </c>
      <c r="B776" s="201" t="s">
        <v>2736</v>
      </c>
      <c r="C776" s="161" t="s">
        <v>2736</v>
      </c>
      <c r="D776" s="201" t="s">
        <v>2169</v>
      </c>
      <c r="E776" s="201" t="s">
        <v>2170</v>
      </c>
      <c r="F776" s="161" t="s">
        <v>2736</v>
      </c>
      <c r="G776" s="161" t="s">
        <v>2737</v>
      </c>
      <c r="H776" s="161" t="s">
        <v>2737</v>
      </c>
      <c r="I776" s="161" t="s">
        <v>2731</v>
      </c>
      <c r="J776" s="161" t="s">
        <v>2732</v>
      </c>
      <c r="O776" s="161" t="s">
        <v>2562</v>
      </c>
      <c r="P776" s="169">
        <v>0</v>
      </c>
      <c r="Q776" s="190">
        <v>0</v>
      </c>
      <c r="R776" s="162">
        <v>0</v>
      </c>
      <c r="S776" s="190">
        <v>0</v>
      </c>
      <c r="T776" s="190">
        <v>0</v>
      </c>
      <c r="U776" s="190">
        <v>0</v>
      </c>
      <c r="V776" s="162">
        <v>0</v>
      </c>
      <c r="W776" s="162">
        <v>0</v>
      </c>
      <c r="X776" s="190">
        <v>0</v>
      </c>
      <c r="Y776" s="190">
        <v>0</v>
      </c>
      <c r="Z776" s="190">
        <v>0</v>
      </c>
      <c r="AA776" s="162">
        <v>0</v>
      </c>
      <c r="AB776" s="162">
        <v>0</v>
      </c>
      <c r="AC776" s="169">
        <v>0</v>
      </c>
      <c r="AD776" s="169">
        <v>0</v>
      </c>
      <c r="AE776" s="169">
        <v>0</v>
      </c>
      <c r="AF776" s="162">
        <v>0</v>
      </c>
      <c r="AG776" s="162">
        <v>0</v>
      </c>
      <c r="AH776" s="169">
        <v>0</v>
      </c>
      <c r="AI776" s="169">
        <v>0</v>
      </c>
      <c r="AJ776" s="169">
        <v>0</v>
      </c>
      <c r="AK776" s="169">
        <v>0</v>
      </c>
      <c r="AL776" s="162">
        <v>0</v>
      </c>
      <c r="AM776" s="162">
        <v>0</v>
      </c>
      <c r="AN776" s="162">
        <v>0</v>
      </c>
      <c r="AO776" s="224">
        <v>0</v>
      </c>
      <c r="AP776" s="169">
        <v>0</v>
      </c>
      <c r="AQ776" s="169">
        <v>0</v>
      </c>
      <c r="AR776" s="169">
        <v>0</v>
      </c>
      <c r="AS776" s="162">
        <v>0</v>
      </c>
      <c r="AT776" s="162">
        <v>0</v>
      </c>
      <c r="AU776" s="162">
        <v>0</v>
      </c>
      <c r="AV776" s="169">
        <v>0</v>
      </c>
      <c r="AW776" s="169">
        <v>0</v>
      </c>
      <c r="AX776" s="169">
        <v>0</v>
      </c>
      <c r="AY776" s="169">
        <v>0</v>
      </c>
      <c r="AZ776" s="162">
        <v>1</v>
      </c>
      <c r="BA776" s="162">
        <v>0</v>
      </c>
      <c r="BB776" s="162">
        <v>0</v>
      </c>
      <c r="BC776" s="169">
        <v>582</v>
      </c>
      <c r="BD776" s="169">
        <v>582</v>
      </c>
      <c r="BE776" s="169">
        <v>0</v>
      </c>
      <c r="BF776" s="169">
        <v>0</v>
      </c>
      <c r="BG776" s="162">
        <v>1</v>
      </c>
      <c r="BH776" s="169">
        <v>567</v>
      </c>
      <c r="BI776" s="169">
        <v>567</v>
      </c>
      <c r="BJ776" s="169">
        <v>557</v>
      </c>
      <c r="BK776" s="162">
        <v>0</v>
      </c>
      <c r="BL776" s="169">
        <v>0</v>
      </c>
      <c r="BM776" s="169">
        <v>557</v>
      </c>
      <c r="BN776" s="169">
        <v>563</v>
      </c>
      <c r="BO776" s="169">
        <v>563</v>
      </c>
      <c r="BP776" s="169">
        <v>570</v>
      </c>
      <c r="BQ776" s="162">
        <v>0</v>
      </c>
      <c r="BR776" s="169">
        <v>0</v>
      </c>
      <c r="BS776" s="169">
        <v>582</v>
      </c>
      <c r="BT776" s="169">
        <v>604</v>
      </c>
      <c r="BU776" s="161" t="s">
        <v>2461</v>
      </c>
      <c r="BV776" s="161" t="s">
        <v>2462</v>
      </c>
      <c r="BW776" s="161" t="s">
        <v>1192</v>
      </c>
      <c r="BX776" s="161" t="s">
        <v>1220</v>
      </c>
      <c r="BY776" s="161" t="s">
        <v>2617</v>
      </c>
      <c r="BZ776" s="161" t="s">
        <v>1220</v>
      </c>
      <c r="CB776" s="161" t="s">
        <v>1220</v>
      </c>
      <c r="CF776" s="161" t="s">
        <v>2618</v>
      </c>
      <c r="CG776" s="161" t="s">
        <v>2619</v>
      </c>
      <c r="CH776" s="220" t="s">
        <v>2620</v>
      </c>
      <c r="CI776" s="161">
        <v>0</v>
      </c>
      <c r="CJ776" s="161">
        <v>1.3292278665777499</v>
      </c>
      <c r="CK776" s="161" t="s">
        <v>2621</v>
      </c>
      <c r="CL776" s="161" t="s">
        <v>2622</v>
      </c>
    </row>
    <row r="777" spans="1:90" x14ac:dyDescent="0.25">
      <c r="A777" s="161">
        <v>5053</v>
      </c>
      <c r="B777" s="201" t="s">
        <v>2691</v>
      </c>
      <c r="C777" s="161" t="s">
        <v>2691</v>
      </c>
      <c r="D777" s="201" t="s">
        <v>2169</v>
      </c>
      <c r="E777" s="201" t="s">
        <v>2170</v>
      </c>
      <c r="F777" s="161" t="s">
        <v>2691</v>
      </c>
      <c r="G777" s="161" t="s">
        <v>2692</v>
      </c>
      <c r="H777" s="161" t="s">
        <v>2692</v>
      </c>
      <c r="I777" s="161" t="s">
        <v>2664</v>
      </c>
      <c r="J777" s="161" t="s">
        <v>2665</v>
      </c>
      <c r="O777" s="161" t="s">
        <v>2562</v>
      </c>
      <c r="P777" s="169">
        <v>0</v>
      </c>
      <c r="Q777" s="190">
        <v>0</v>
      </c>
      <c r="R777" s="162">
        <v>0</v>
      </c>
      <c r="S777" s="190">
        <v>0</v>
      </c>
      <c r="T777" s="190">
        <v>0</v>
      </c>
      <c r="U777" s="190">
        <v>0</v>
      </c>
      <c r="V777" s="162">
        <v>0</v>
      </c>
      <c r="W777" s="162">
        <v>0</v>
      </c>
      <c r="X777" s="190">
        <v>0</v>
      </c>
      <c r="Y777" s="190">
        <v>0</v>
      </c>
      <c r="Z777" s="190">
        <v>0</v>
      </c>
      <c r="AA777" s="162">
        <v>0</v>
      </c>
      <c r="AB777" s="162">
        <v>0</v>
      </c>
      <c r="AC777" s="169">
        <v>0</v>
      </c>
      <c r="AD777" s="169">
        <v>0</v>
      </c>
      <c r="AE777" s="169">
        <v>0</v>
      </c>
      <c r="AF777" s="162">
        <v>0</v>
      </c>
      <c r="AG777" s="162">
        <v>0</v>
      </c>
      <c r="AH777" s="169">
        <v>0</v>
      </c>
      <c r="AI777" s="169">
        <v>0</v>
      </c>
      <c r="AJ777" s="169">
        <v>0</v>
      </c>
      <c r="AK777" s="169">
        <v>0</v>
      </c>
      <c r="AL777" s="162">
        <v>0</v>
      </c>
      <c r="AM777" s="162">
        <v>0</v>
      </c>
      <c r="AN777" s="162">
        <v>0</v>
      </c>
      <c r="AO777" s="224">
        <v>0</v>
      </c>
      <c r="AP777" s="169">
        <v>0</v>
      </c>
      <c r="AQ777" s="169">
        <v>0</v>
      </c>
      <c r="AR777" s="169">
        <v>0</v>
      </c>
      <c r="AS777" s="162">
        <v>0</v>
      </c>
      <c r="AT777" s="162">
        <v>0</v>
      </c>
      <c r="AU777" s="162">
        <v>0</v>
      </c>
      <c r="AV777" s="169">
        <v>0</v>
      </c>
      <c r="AW777" s="169">
        <v>0</v>
      </c>
      <c r="AX777" s="169">
        <v>0</v>
      </c>
      <c r="AY777" s="169">
        <v>0</v>
      </c>
      <c r="AZ777" s="162">
        <v>1</v>
      </c>
      <c r="BA777" s="162">
        <v>0</v>
      </c>
      <c r="BB777" s="162">
        <v>0</v>
      </c>
      <c r="BC777" s="169">
        <v>6785</v>
      </c>
      <c r="BD777" s="169">
        <v>6785</v>
      </c>
      <c r="BE777" s="169">
        <v>0</v>
      </c>
      <c r="BF777" s="169">
        <v>0</v>
      </c>
      <c r="BG777" s="162">
        <v>1</v>
      </c>
      <c r="BH777" s="169">
        <v>6804</v>
      </c>
      <c r="BI777" s="169">
        <v>6804</v>
      </c>
      <c r="BJ777" s="169">
        <v>6816</v>
      </c>
      <c r="BK777" s="162">
        <v>0</v>
      </c>
      <c r="BL777" s="169">
        <v>0</v>
      </c>
      <c r="BM777" s="169">
        <v>6816</v>
      </c>
      <c r="BN777" s="169">
        <v>6764</v>
      </c>
      <c r="BO777" s="169">
        <v>6764</v>
      </c>
      <c r="BP777" s="169">
        <v>6794</v>
      </c>
      <c r="BQ777" s="162">
        <v>0</v>
      </c>
      <c r="BR777" s="169">
        <v>0</v>
      </c>
      <c r="BS777" s="169">
        <v>6841</v>
      </c>
      <c r="BT777" s="169">
        <v>6938</v>
      </c>
      <c r="BU777" s="161" t="s">
        <v>2461</v>
      </c>
      <c r="BV777" s="161" t="s">
        <v>2462</v>
      </c>
      <c r="BW777" s="161" t="s">
        <v>1192</v>
      </c>
      <c r="BX777" s="161" t="s">
        <v>1220</v>
      </c>
      <c r="BY777" s="161" t="s">
        <v>2617</v>
      </c>
      <c r="BZ777" s="161" t="s">
        <v>1220</v>
      </c>
      <c r="CB777" s="161" t="s">
        <v>1220</v>
      </c>
      <c r="CF777" s="161" t="s">
        <v>2666</v>
      </c>
      <c r="CG777" s="161" t="s">
        <v>2667</v>
      </c>
      <c r="CI777" s="161">
        <v>0</v>
      </c>
      <c r="CJ777" s="161">
        <v>1.0902641076106101</v>
      </c>
      <c r="CK777" s="161" t="s">
        <v>2621</v>
      </c>
      <c r="CL777" s="161" t="s">
        <v>2622</v>
      </c>
    </row>
    <row r="778" spans="1:90" x14ac:dyDescent="0.25">
      <c r="A778" s="161">
        <v>5054</v>
      </c>
      <c r="B778" s="201" t="s">
        <v>2602</v>
      </c>
      <c r="C778" s="161" t="s">
        <v>2602</v>
      </c>
      <c r="D778" s="201" t="s">
        <v>2169</v>
      </c>
      <c r="E778" s="201" t="s">
        <v>2170</v>
      </c>
      <c r="F778" s="161" t="s">
        <v>2602</v>
      </c>
      <c r="G778" s="161" t="s">
        <v>2603</v>
      </c>
      <c r="I778" s="161" t="s">
        <v>2596</v>
      </c>
      <c r="J778" s="161" t="s">
        <v>2597</v>
      </c>
      <c r="O778" s="161" t="s">
        <v>2562</v>
      </c>
      <c r="P778" s="169">
        <v>0</v>
      </c>
      <c r="Q778" s="190">
        <v>0</v>
      </c>
      <c r="R778" s="162">
        <v>0</v>
      </c>
      <c r="S778" s="190">
        <v>0</v>
      </c>
      <c r="T778" s="190">
        <v>0</v>
      </c>
      <c r="U778" s="190">
        <v>0</v>
      </c>
      <c r="V778" s="162">
        <v>0</v>
      </c>
      <c r="W778" s="162">
        <v>0</v>
      </c>
      <c r="X778" s="190">
        <v>0</v>
      </c>
      <c r="Y778" s="190">
        <v>0</v>
      </c>
      <c r="Z778" s="190">
        <v>0</v>
      </c>
      <c r="AA778" s="162">
        <v>0</v>
      </c>
      <c r="AB778" s="162">
        <v>0</v>
      </c>
      <c r="AC778" s="169">
        <v>0</v>
      </c>
      <c r="AD778" s="169">
        <v>0</v>
      </c>
      <c r="AE778" s="169">
        <v>0</v>
      </c>
      <c r="AF778" s="162">
        <v>0</v>
      </c>
      <c r="AG778" s="162">
        <v>0</v>
      </c>
      <c r="AH778" s="169">
        <v>0</v>
      </c>
      <c r="AI778" s="169">
        <v>0</v>
      </c>
      <c r="AJ778" s="169">
        <v>0</v>
      </c>
      <c r="AK778" s="169">
        <v>0</v>
      </c>
      <c r="AL778" s="162">
        <v>0</v>
      </c>
      <c r="AM778" s="162">
        <v>0</v>
      </c>
      <c r="AN778" s="162">
        <v>0</v>
      </c>
      <c r="AO778" s="224">
        <v>0</v>
      </c>
      <c r="AP778" s="169">
        <v>0</v>
      </c>
      <c r="AQ778" s="169">
        <v>0</v>
      </c>
      <c r="AR778" s="169">
        <v>0</v>
      </c>
      <c r="AS778" s="162">
        <v>0</v>
      </c>
      <c r="AT778" s="162">
        <v>0</v>
      </c>
      <c r="AU778" s="162">
        <v>0</v>
      </c>
      <c r="AV778" s="169">
        <v>0</v>
      </c>
      <c r="AW778" s="169">
        <v>0</v>
      </c>
      <c r="AX778" s="169">
        <v>0</v>
      </c>
      <c r="AY778" s="169">
        <v>0</v>
      </c>
      <c r="AZ778" s="162">
        <v>1</v>
      </c>
      <c r="BA778" s="162">
        <v>0</v>
      </c>
      <c r="BB778" s="162">
        <v>0</v>
      </c>
      <c r="BC778" s="169">
        <v>10090</v>
      </c>
      <c r="BD778" s="169">
        <v>10090</v>
      </c>
      <c r="BE778" s="169">
        <v>0</v>
      </c>
      <c r="BF778" s="169">
        <v>0</v>
      </c>
      <c r="BG778" s="162">
        <v>1</v>
      </c>
      <c r="BH778" s="169">
        <v>9988</v>
      </c>
      <c r="BI778" s="169">
        <v>9988</v>
      </c>
      <c r="BJ778" s="169">
        <v>10084</v>
      </c>
      <c r="BK778" s="162">
        <v>0</v>
      </c>
      <c r="BL778" s="169">
        <v>0</v>
      </c>
      <c r="BM778" s="169">
        <v>10084</v>
      </c>
      <c r="BN778" s="169">
        <v>9948</v>
      </c>
      <c r="BO778" s="169">
        <v>9948</v>
      </c>
      <c r="BP778" s="169">
        <v>9899</v>
      </c>
      <c r="BQ778" s="162">
        <v>0</v>
      </c>
      <c r="BR778" s="169">
        <v>0</v>
      </c>
      <c r="BS778" s="169">
        <v>9977</v>
      </c>
      <c r="BT778" s="169">
        <v>10023</v>
      </c>
      <c r="BU778" s="161" t="s">
        <v>2461</v>
      </c>
      <c r="BV778" s="161" t="s">
        <v>2462</v>
      </c>
      <c r="BW778" s="161" t="s">
        <v>1191</v>
      </c>
      <c r="BX778" s="161" t="s">
        <v>2563</v>
      </c>
      <c r="BY778" s="161" t="s">
        <v>2564</v>
      </c>
      <c r="BZ778" s="161" t="s">
        <v>2563</v>
      </c>
      <c r="CB778" s="161" t="s">
        <v>2563</v>
      </c>
      <c r="CF778" s="161" t="s">
        <v>2580</v>
      </c>
      <c r="CG778" s="161" t="s">
        <v>2581</v>
      </c>
      <c r="CI778" s="161">
        <v>0</v>
      </c>
      <c r="CJ778" s="161">
        <v>1.17517358773114</v>
      </c>
      <c r="CK778" s="161" t="s">
        <v>2565</v>
      </c>
      <c r="CL778" s="161" t="s">
        <v>2566</v>
      </c>
    </row>
    <row r="779" spans="1:90" x14ac:dyDescent="0.25">
      <c r="A779" s="161">
        <v>5055</v>
      </c>
      <c r="B779" s="201" t="s">
        <v>2568</v>
      </c>
      <c r="C779" s="161" t="s">
        <v>2568</v>
      </c>
      <c r="D779" s="201" t="s">
        <v>2169</v>
      </c>
      <c r="E779" s="201" t="s">
        <v>2170</v>
      </c>
      <c r="F779" s="161" t="s">
        <v>2568</v>
      </c>
      <c r="G779" s="161" t="s">
        <v>2569</v>
      </c>
      <c r="H779" s="161" t="s">
        <v>3036</v>
      </c>
      <c r="I779" s="161" t="s">
        <v>2560</v>
      </c>
      <c r="J779" s="161" t="s">
        <v>2561</v>
      </c>
      <c r="O779" s="161" t="s">
        <v>2562</v>
      </c>
      <c r="P779" s="169">
        <v>0</v>
      </c>
      <c r="Q779" s="190">
        <v>0</v>
      </c>
      <c r="R779" s="162">
        <v>0</v>
      </c>
      <c r="S779" s="190">
        <v>0</v>
      </c>
      <c r="T779" s="190">
        <v>0</v>
      </c>
      <c r="U779" s="190">
        <v>0</v>
      </c>
      <c r="V779" s="162">
        <v>0</v>
      </c>
      <c r="W779" s="162">
        <v>0</v>
      </c>
      <c r="X779" s="190">
        <v>0</v>
      </c>
      <c r="Y779" s="190">
        <v>0</v>
      </c>
      <c r="Z779" s="190">
        <v>0</v>
      </c>
      <c r="AA779" s="162">
        <v>0</v>
      </c>
      <c r="AB779" s="162">
        <v>0</v>
      </c>
      <c r="AC779" s="169">
        <v>0</v>
      </c>
      <c r="AD779" s="169">
        <v>0</v>
      </c>
      <c r="AE779" s="169">
        <v>0</v>
      </c>
      <c r="AF779" s="162">
        <v>0</v>
      </c>
      <c r="AG779" s="162">
        <v>0</v>
      </c>
      <c r="AH779" s="169">
        <v>0</v>
      </c>
      <c r="AI779" s="169">
        <v>0</v>
      </c>
      <c r="AJ779" s="169">
        <v>0</v>
      </c>
      <c r="AK779" s="169">
        <v>0</v>
      </c>
      <c r="AL779" s="162">
        <v>0</v>
      </c>
      <c r="AM779" s="162">
        <v>0</v>
      </c>
      <c r="AN779" s="162">
        <v>0</v>
      </c>
      <c r="AO779" s="224">
        <v>0</v>
      </c>
      <c r="AP779" s="169">
        <v>0</v>
      </c>
      <c r="AQ779" s="169">
        <v>0</v>
      </c>
      <c r="AR779" s="169">
        <v>0</v>
      </c>
      <c r="AS779" s="162">
        <v>0</v>
      </c>
      <c r="AT779" s="162">
        <v>0</v>
      </c>
      <c r="AU779" s="162">
        <v>0</v>
      </c>
      <c r="AV779" s="169">
        <v>0</v>
      </c>
      <c r="AW779" s="169">
        <v>0</v>
      </c>
      <c r="AX779" s="169">
        <v>0</v>
      </c>
      <c r="AY779" s="169">
        <v>0</v>
      </c>
      <c r="AZ779" s="162">
        <v>0</v>
      </c>
      <c r="BA779" s="162">
        <v>0</v>
      </c>
      <c r="BB779" s="162">
        <v>0</v>
      </c>
      <c r="BC779" s="169">
        <v>0</v>
      </c>
      <c r="BD779" s="169">
        <v>0</v>
      </c>
      <c r="BE779" s="169">
        <v>0</v>
      </c>
      <c r="BF779" s="169">
        <v>0</v>
      </c>
      <c r="BG779" s="162">
        <v>0</v>
      </c>
      <c r="BH779" s="169">
        <v>0</v>
      </c>
      <c r="BI779" s="169">
        <v>0</v>
      </c>
      <c r="BJ779" s="169">
        <v>5963</v>
      </c>
      <c r="BK779" s="162">
        <v>0</v>
      </c>
      <c r="BL779" s="169">
        <v>0</v>
      </c>
      <c r="BM779" s="169">
        <v>5963</v>
      </c>
      <c r="BN779" s="169">
        <v>5941</v>
      </c>
      <c r="BO779" s="169">
        <v>5941</v>
      </c>
      <c r="BP779" s="169">
        <v>5884</v>
      </c>
      <c r="BQ779" s="162">
        <v>0</v>
      </c>
      <c r="BR779" s="169">
        <v>0</v>
      </c>
      <c r="BS779" s="169">
        <v>5880</v>
      </c>
      <c r="BT779" s="169">
        <v>6093</v>
      </c>
      <c r="BU779" s="161" t="s">
        <v>2461</v>
      </c>
      <c r="BV779" s="161" t="s">
        <v>2462</v>
      </c>
      <c r="BW779" s="161" t="s">
        <v>1191</v>
      </c>
      <c r="BX779" s="161" t="s">
        <v>2563</v>
      </c>
      <c r="BY779" s="161" t="s">
        <v>2564</v>
      </c>
      <c r="BZ779" s="161" t="s">
        <v>2563</v>
      </c>
      <c r="CB779" s="161" t="s">
        <v>2563</v>
      </c>
      <c r="CF779" s="161" t="s">
        <v>2555</v>
      </c>
      <c r="CG779" s="161" t="s">
        <v>2556</v>
      </c>
      <c r="CK779" s="161" t="s">
        <v>2565</v>
      </c>
      <c r="CL779" s="161" t="s">
        <v>2566</v>
      </c>
    </row>
    <row r="780" spans="1:90" x14ac:dyDescent="0.25">
      <c r="A780" s="161">
        <v>5056</v>
      </c>
      <c r="B780" s="201" t="s">
        <v>2589</v>
      </c>
      <c r="C780" s="161" t="s">
        <v>2589</v>
      </c>
      <c r="D780" s="201" t="s">
        <v>2169</v>
      </c>
      <c r="E780" s="201" t="s">
        <v>2170</v>
      </c>
      <c r="F780" s="161" t="s">
        <v>2589</v>
      </c>
      <c r="G780" s="161" t="s">
        <v>2586</v>
      </c>
      <c r="H780" s="161" t="s">
        <v>3036</v>
      </c>
      <c r="I780" s="161" t="s">
        <v>2560</v>
      </c>
      <c r="J780" s="161" t="s">
        <v>2561</v>
      </c>
      <c r="O780" s="161" t="s">
        <v>2562</v>
      </c>
      <c r="P780" s="169">
        <v>0</v>
      </c>
      <c r="Q780" s="190">
        <v>0</v>
      </c>
      <c r="R780" s="162">
        <v>0</v>
      </c>
      <c r="S780" s="190">
        <v>0</v>
      </c>
      <c r="T780" s="190">
        <v>0</v>
      </c>
      <c r="U780" s="190">
        <v>0</v>
      </c>
      <c r="V780" s="162">
        <v>0</v>
      </c>
      <c r="W780" s="162">
        <v>0</v>
      </c>
      <c r="X780" s="190">
        <v>0</v>
      </c>
      <c r="Y780" s="190">
        <v>0</v>
      </c>
      <c r="Z780" s="190">
        <v>0</v>
      </c>
      <c r="AA780" s="162">
        <v>0</v>
      </c>
      <c r="AB780" s="162">
        <v>0</v>
      </c>
      <c r="AC780" s="169">
        <v>0</v>
      </c>
      <c r="AD780" s="169">
        <v>0</v>
      </c>
      <c r="AE780" s="169">
        <v>0</v>
      </c>
      <c r="AF780" s="162">
        <v>0</v>
      </c>
      <c r="AG780" s="162">
        <v>0</v>
      </c>
      <c r="AH780" s="169">
        <v>0</v>
      </c>
      <c r="AI780" s="169">
        <v>0</v>
      </c>
      <c r="AJ780" s="169">
        <v>0</v>
      </c>
      <c r="AK780" s="169">
        <v>0</v>
      </c>
      <c r="AL780" s="162">
        <v>0</v>
      </c>
      <c r="AM780" s="162">
        <v>0</v>
      </c>
      <c r="AN780" s="162">
        <v>0</v>
      </c>
      <c r="AO780" s="224">
        <v>0</v>
      </c>
      <c r="AP780" s="169">
        <v>0</v>
      </c>
      <c r="AQ780" s="169">
        <v>0</v>
      </c>
      <c r="AR780" s="169">
        <v>0</v>
      </c>
      <c r="AS780" s="162">
        <v>0</v>
      </c>
      <c r="AT780" s="162">
        <v>0</v>
      </c>
      <c r="AU780" s="162">
        <v>0</v>
      </c>
      <c r="AV780" s="169">
        <v>0</v>
      </c>
      <c r="AW780" s="169">
        <v>0</v>
      </c>
      <c r="AX780" s="169">
        <v>0</v>
      </c>
      <c r="AY780" s="169">
        <v>0</v>
      </c>
      <c r="AZ780" s="162">
        <v>0</v>
      </c>
      <c r="BA780" s="162">
        <v>0</v>
      </c>
      <c r="BB780" s="162">
        <v>0</v>
      </c>
      <c r="BC780" s="169">
        <v>0</v>
      </c>
      <c r="BD780" s="169">
        <v>0</v>
      </c>
      <c r="BE780" s="169">
        <v>0</v>
      </c>
      <c r="BF780" s="169">
        <v>0</v>
      </c>
      <c r="BG780" s="162">
        <v>0</v>
      </c>
      <c r="BH780" s="169">
        <v>0</v>
      </c>
      <c r="BI780" s="169">
        <v>0</v>
      </c>
      <c r="BJ780" s="169">
        <v>5050</v>
      </c>
      <c r="BK780" s="162">
        <v>0</v>
      </c>
      <c r="BL780" s="169">
        <v>0</v>
      </c>
      <c r="BM780" s="169">
        <v>5050</v>
      </c>
      <c r="BN780" s="169">
        <v>5140</v>
      </c>
      <c r="BO780" s="169">
        <v>5140</v>
      </c>
      <c r="BP780" s="169">
        <v>5156</v>
      </c>
      <c r="BQ780" s="162">
        <v>0</v>
      </c>
      <c r="BR780" s="169">
        <v>0</v>
      </c>
      <c r="BS780" s="169">
        <v>5281</v>
      </c>
      <c r="BT780" s="169">
        <v>5323</v>
      </c>
      <c r="BU780" s="161" t="s">
        <v>2461</v>
      </c>
      <c r="BV780" s="161" t="s">
        <v>2462</v>
      </c>
      <c r="BW780" s="161" t="s">
        <v>1191</v>
      </c>
      <c r="BX780" s="161" t="s">
        <v>2563</v>
      </c>
      <c r="BY780" s="161" t="s">
        <v>2564</v>
      </c>
      <c r="BZ780" s="161" t="s">
        <v>2563</v>
      </c>
      <c r="CB780" s="161" t="s">
        <v>2563</v>
      </c>
      <c r="CF780" s="161" t="s">
        <v>2555</v>
      </c>
      <c r="CG780" s="161" t="s">
        <v>2556</v>
      </c>
      <c r="CK780" s="161" t="s">
        <v>2565</v>
      </c>
      <c r="CL780" s="161" t="s">
        <v>2566</v>
      </c>
    </row>
    <row r="781" spans="1:90" x14ac:dyDescent="0.25">
      <c r="A781" s="161">
        <v>5057</v>
      </c>
      <c r="B781" s="201" t="s">
        <v>2594</v>
      </c>
      <c r="C781" s="161" t="s">
        <v>2594</v>
      </c>
      <c r="D781" s="201" t="s">
        <v>2169</v>
      </c>
      <c r="E781" s="201" t="s">
        <v>2170</v>
      </c>
      <c r="F781" s="161" t="s">
        <v>2594</v>
      </c>
      <c r="G781" s="161" t="s">
        <v>2595</v>
      </c>
      <c r="H781" s="161" t="s">
        <v>3036</v>
      </c>
      <c r="I781" s="161" t="s">
        <v>2596</v>
      </c>
      <c r="J781" s="161" t="s">
        <v>2597</v>
      </c>
      <c r="O781" s="161" t="s">
        <v>2562</v>
      </c>
      <c r="P781" s="169">
        <v>0</v>
      </c>
      <c r="Q781" s="190">
        <v>0</v>
      </c>
      <c r="R781" s="162">
        <v>0</v>
      </c>
      <c r="S781" s="190">
        <v>0</v>
      </c>
      <c r="T781" s="190">
        <v>0</v>
      </c>
      <c r="U781" s="190">
        <v>0</v>
      </c>
      <c r="V781" s="162">
        <v>0</v>
      </c>
      <c r="W781" s="162">
        <v>0</v>
      </c>
      <c r="X781" s="190">
        <v>0</v>
      </c>
      <c r="Y781" s="190">
        <v>0</v>
      </c>
      <c r="Z781" s="190">
        <v>0</v>
      </c>
      <c r="AA781" s="162">
        <v>0</v>
      </c>
      <c r="AB781" s="162">
        <v>0</v>
      </c>
      <c r="AC781" s="169">
        <v>0</v>
      </c>
      <c r="AD781" s="169">
        <v>0</v>
      </c>
      <c r="AE781" s="169">
        <v>0</v>
      </c>
      <c r="AF781" s="162">
        <v>0</v>
      </c>
      <c r="AG781" s="162">
        <v>0</v>
      </c>
      <c r="AH781" s="169">
        <v>0</v>
      </c>
      <c r="AI781" s="169">
        <v>0</v>
      </c>
      <c r="AJ781" s="169">
        <v>0</v>
      </c>
      <c r="AK781" s="169">
        <v>0</v>
      </c>
      <c r="AL781" s="162">
        <v>0</v>
      </c>
      <c r="AM781" s="162">
        <v>0</v>
      </c>
      <c r="AN781" s="162">
        <v>0</v>
      </c>
      <c r="AO781" s="224">
        <v>0</v>
      </c>
      <c r="AP781" s="169">
        <v>0</v>
      </c>
      <c r="AQ781" s="169">
        <v>0</v>
      </c>
      <c r="AR781" s="169">
        <v>0</v>
      </c>
      <c r="AS781" s="162">
        <v>0</v>
      </c>
      <c r="AT781" s="162">
        <v>0</v>
      </c>
      <c r="AU781" s="162">
        <v>0</v>
      </c>
      <c r="AV781" s="169">
        <v>0</v>
      </c>
      <c r="AW781" s="169">
        <v>0</v>
      </c>
      <c r="AX781" s="169">
        <v>0</v>
      </c>
      <c r="AY781" s="169">
        <v>0</v>
      </c>
      <c r="AZ781" s="162">
        <v>0</v>
      </c>
      <c r="BA781" s="162">
        <v>0</v>
      </c>
      <c r="BB781" s="162">
        <v>0</v>
      </c>
      <c r="BC781" s="169">
        <v>0</v>
      </c>
      <c r="BD781" s="169">
        <v>0</v>
      </c>
      <c r="BE781" s="169">
        <v>0</v>
      </c>
      <c r="BF781" s="169">
        <v>0</v>
      </c>
      <c r="BG781" s="162">
        <v>0</v>
      </c>
      <c r="BH781" s="169">
        <v>0</v>
      </c>
      <c r="BI781" s="169">
        <v>0</v>
      </c>
      <c r="BJ781" s="169">
        <v>10323</v>
      </c>
      <c r="BK781" s="162">
        <v>0</v>
      </c>
      <c r="BL781" s="169">
        <v>0</v>
      </c>
      <c r="BM781" s="169">
        <v>10323</v>
      </c>
      <c r="BN781" s="169">
        <v>10306</v>
      </c>
      <c r="BO781" s="169">
        <v>10306</v>
      </c>
      <c r="BP781" s="169">
        <v>10371</v>
      </c>
      <c r="BQ781" s="162">
        <v>0</v>
      </c>
      <c r="BR781" s="169">
        <v>0</v>
      </c>
      <c r="BS781" s="169">
        <v>10472</v>
      </c>
      <c r="BT781" s="169">
        <v>10522</v>
      </c>
      <c r="BU781" s="161" t="s">
        <v>2461</v>
      </c>
      <c r="BV781" s="161" t="s">
        <v>2462</v>
      </c>
      <c r="BW781" s="161" t="s">
        <v>1191</v>
      </c>
      <c r="BX781" s="161" t="s">
        <v>2563</v>
      </c>
      <c r="BY781" s="161" t="s">
        <v>2564</v>
      </c>
      <c r="BZ781" s="161" t="s">
        <v>2563</v>
      </c>
      <c r="CB781" s="161" t="s">
        <v>2563</v>
      </c>
      <c r="CF781" s="161" t="s">
        <v>2580</v>
      </c>
      <c r="CG781" s="161" t="s">
        <v>2581</v>
      </c>
      <c r="CK781" s="161" t="s">
        <v>2565</v>
      </c>
      <c r="CL781" s="161" t="s">
        <v>2566</v>
      </c>
    </row>
    <row r="782" spans="1:90" x14ac:dyDescent="0.25">
      <c r="A782" s="161">
        <v>5058</v>
      </c>
      <c r="B782" s="201" t="s">
        <v>2608</v>
      </c>
      <c r="C782" s="161" t="s">
        <v>2608</v>
      </c>
      <c r="D782" s="201" t="s">
        <v>2169</v>
      </c>
      <c r="E782" s="201" t="s">
        <v>2170</v>
      </c>
      <c r="F782" s="161" t="s">
        <v>2608</v>
      </c>
      <c r="G782" s="161" t="s">
        <v>2609</v>
      </c>
      <c r="H782" s="161" t="s">
        <v>3036</v>
      </c>
      <c r="I782" s="161" t="s">
        <v>2596</v>
      </c>
      <c r="J782" s="161" t="s">
        <v>2597</v>
      </c>
      <c r="O782" s="161" t="s">
        <v>2562</v>
      </c>
      <c r="P782" s="169">
        <v>0</v>
      </c>
      <c r="Q782" s="190">
        <v>0</v>
      </c>
      <c r="R782" s="162">
        <v>0</v>
      </c>
      <c r="S782" s="190">
        <v>0</v>
      </c>
      <c r="T782" s="190">
        <v>0</v>
      </c>
      <c r="U782" s="190">
        <v>0</v>
      </c>
      <c r="V782" s="162">
        <v>0</v>
      </c>
      <c r="W782" s="162">
        <v>0</v>
      </c>
      <c r="X782" s="190">
        <v>0</v>
      </c>
      <c r="Y782" s="190">
        <v>0</v>
      </c>
      <c r="Z782" s="190">
        <v>0</v>
      </c>
      <c r="AA782" s="162">
        <v>0</v>
      </c>
      <c r="AB782" s="162">
        <v>0</v>
      </c>
      <c r="AC782" s="169">
        <v>0</v>
      </c>
      <c r="AD782" s="169">
        <v>0</v>
      </c>
      <c r="AE782" s="169">
        <v>0</v>
      </c>
      <c r="AF782" s="162">
        <v>0</v>
      </c>
      <c r="AG782" s="162">
        <v>0</v>
      </c>
      <c r="AH782" s="169">
        <v>0</v>
      </c>
      <c r="AI782" s="169">
        <v>0</v>
      </c>
      <c r="AJ782" s="169">
        <v>0</v>
      </c>
      <c r="AK782" s="169">
        <v>0</v>
      </c>
      <c r="AL782" s="162">
        <v>0</v>
      </c>
      <c r="AM782" s="162">
        <v>0</v>
      </c>
      <c r="AN782" s="162">
        <v>0</v>
      </c>
      <c r="AO782" s="224">
        <v>0</v>
      </c>
      <c r="AP782" s="169">
        <v>0</v>
      </c>
      <c r="AQ782" s="169">
        <v>0</v>
      </c>
      <c r="AR782" s="169">
        <v>0</v>
      </c>
      <c r="AS782" s="162">
        <v>0</v>
      </c>
      <c r="AT782" s="162">
        <v>0</v>
      </c>
      <c r="AU782" s="162">
        <v>0</v>
      </c>
      <c r="AV782" s="169">
        <v>0</v>
      </c>
      <c r="AW782" s="169">
        <v>0</v>
      </c>
      <c r="AX782" s="169">
        <v>0</v>
      </c>
      <c r="AY782" s="169">
        <v>0</v>
      </c>
      <c r="AZ782" s="162">
        <v>0</v>
      </c>
      <c r="BA782" s="162">
        <v>0</v>
      </c>
      <c r="BB782" s="162">
        <v>0</v>
      </c>
      <c r="BC782" s="169">
        <v>0</v>
      </c>
      <c r="BD782" s="169">
        <v>0</v>
      </c>
      <c r="BE782" s="169">
        <v>0</v>
      </c>
      <c r="BF782" s="169">
        <v>0</v>
      </c>
      <c r="BG782" s="162">
        <v>0</v>
      </c>
      <c r="BH782" s="169">
        <v>0</v>
      </c>
      <c r="BI782" s="169">
        <v>0</v>
      </c>
      <c r="BJ782" s="169">
        <v>4288</v>
      </c>
      <c r="BK782" s="162">
        <v>0</v>
      </c>
      <c r="BL782" s="169">
        <v>0</v>
      </c>
      <c r="BM782" s="169">
        <v>4288</v>
      </c>
      <c r="BN782" s="169">
        <v>4271</v>
      </c>
      <c r="BO782" s="169">
        <v>4271</v>
      </c>
      <c r="BP782" s="169">
        <v>4252</v>
      </c>
      <c r="BQ782" s="162">
        <v>0</v>
      </c>
      <c r="BR782" s="169">
        <v>0</v>
      </c>
      <c r="BS782" s="169">
        <v>4252</v>
      </c>
      <c r="BT782" s="169">
        <v>4339</v>
      </c>
      <c r="BU782" s="161" t="s">
        <v>2461</v>
      </c>
      <c r="BV782" s="161" t="s">
        <v>2462</v>
      </c>
      <c r="BW782" s="161" t="s">
        <v>1191</v>
      </c>
      <c r="BX782" s="161" t="s">
        <v>2563</v>
      </c>
      <c r="BY782" s="161" t="s">
        <v>2564</v>
      </c>
      <c r="BZ782" s="161" t="s">
        <v>2563</v>
      </c>
      <c r="CB782" s="161" t="s">
        <v>2563</v>
      </c>
      <c r="CF782" s="161" t="s">
        <v>2580</v>
      </c>
      <c r="CG782" s="161" t="s">
        <v>2581</v>
      </c>
      <c r="CK782" s="161" t="s">
        <v>2565</v>
      </c>
      <c r="CL782" s="161" t="s">
        <v>2566</v>
      </c>
    </row>
    <row r="783" spans="1:90" x14ac:dyDescent="0.25">
      <c r="A783" s="161">
        <v>5059</v>
      </c>
      <c r="B783" s="201" t="s">
        <v>2585</v>
      </c>
      <c r="C783" s="161" t="s">
        <v>2585</v>
      </c>
      <c r="D783" s="201" t="s">
        <v>2169</v>
      </c>
      <c r="E783" s="201" t="s">
        <v>2170</v>
      </c>
      <c r="F783" s="161" t="s">
        <v>2585</v>
      </c>
      <c r="G783" s="161" t="s">
        <v>2599</v>
      </c>
      <c r="H783" s="161" t="s">
        <v>3036</v>
      </c>
      <c r="I783" s="161" t="s">
        <v>2560</v>
      </c>
      <c r="J783" s="161" t="s">
        <v>2561</v>
      </c>
      <c r="O783" s="161" t="s">
        <v>2562</v>
      </c>
      <c r="P783" s="169">
        <v>0</v>
      </c>
      <c r="Q783" s="190">
        <v>0</v>
      </c>
      <c r="R783" s="162">
        <v>0</v>
      </c>
      <c r="S783" s="190">
        <v>0</v>
      </c>
      <c r="T783" s="190">
        <v>0</v>
      </c>
      <c r="U783" s="190">
        <v>0</v>
      </c>
      <c r="V783" s="162">
        <v>0</v>
      </c>
      <c r="W783" s="162">
        <v>0</v>
      </c>
      <c r="X783" s="190">
        <v>0</v>
      </c>
      <c r="Y783" s="190">
        <v>0</v>
      </c>
      <c r="Z783" s="190">
        <v>0</v>
      </c>
      <c r="AA783" s="162">
        <v>0</v>
      </c>
      <c r="AB783" s="162">
        <v>0</v>
      </c>
      <c r="AC783" s="169">
        <v>0</v>
      </c>
      <c r="AD783" s="169">
        <v>0</v>
      </c>
      <c r="AE783" s="169">
        <v>0</v>
      </c>
      <c r="AF783" s="162">
        <v>0</v>
      </c>
      <c r="AG783" s="162">
        <v>0</v>
      </c>
      <c r="AH783" s="169">
        <v>0</v>
      </c>
      <c r="AI783" s="169">
        <v>0</v>
      </c>
      <c r="AJ783" s="169">
        <v>0</v>
      </c>
      <c r="AK783" s="169">
        <v>0</v>
      </c>
      <c r="AL783" s="162">
        <v>0</v>
      </c>
      <c r="AM783" s="162">
        <v>0</v>
      </c>
      <c r="AN783" s="162">
        <v>0</v>
      </c>
      <c r="AO783" s="224">
        <v>0</v>
      </c>
      <c r="AP783" s="169">
        <v>0</v>
      </c>
      <c r="AQ783" s="169">
        <v>0</v>
      </c>
      <c r="AR783" s="169">
        <v>0</v>
      </c>
      <c r="AS783" s="162">
        <v>0</v>
      </c>
      <c r="AT783" s="162">
        <v>0</v>
      </c>
      <c r="AU783" s="162">
        <v>0</v>
      </c>
      <c r="AV783" s="169">
        <v>0</v>
      </c>
      <c r="AW783" s="169">
        <v>0</v>
      </c>
      <c r="AX783" s="169">
        <v>0</v>
      </c>
      <c r="AY783" s="169">
        <v>0</v>
      </c>
      <c r="AZ783" s="162">
        <v>0</v>
      </c>
      <c r="BA783" s="162">
        <v>0</v>
      </c>
      <c r="BB783" s="162">
        <v>0</v>
      </c>
      <c r="BC783" s="169">
        <v>0</v>
      </c>
      <c r="BD783" s="169">
        <v>0</v>
      </c>
      <c r="BE783" s="169">
        <v>0</v>
      </c>
      <c r="BF783" s="169">
        <v>0</v>
      </c>
      <c r="BG783" s="162">
        <v>0</v>
      </c>
      <c r="BH783" s="169">
        <v>0</v>
      </c>
      <c r="BI783" s="169">
        <v>0</v>
      </c>
      <c r="BJ783" s="169">
        <v>18217</v>
      </c>
      <c r="BK783" s="162">
        <v>0</v>
      </c>
      <c r="BL783" s="169">
        <v>0</v>
      </c>
      <c r="BM783" s="169">
        <v>18217</v>
      </c>
      <c r="BN783" s="169">
        <v>18300</v>
      </c>
      <c r="BO783" s="169">
        <v>18300</v>
      </c>
      <c r="BP783" s="169">
        <v>18502</v>
      </c>
      <c r="BQ783" s="162">
        <v>0</v>
      </c>
      <c r="BR783" s="169">
        <v>0</v>
      </c>
      <c r="BS783" s="169">
        <v>18690</v>
      </c>
      <c r="BT783" s="169">
        <v>18793</v>
      </c>
      <c r="BU783" s="161" t="s">
        <v>2461</v>
      </c>
      <c r="BV783" s="161" t="s">
        <v>2462</v>
      </c>
      <c r="BW783" s="161" t="s">
        <v>1191</v>
      </c>
      <c r="BX783" s="161" t="s">
        <v>2563</v>
      </c>
      <c r="BY783" s="161" t="s">
        <v>2564</v>
      </c>
      <c r="BZ783" s="161" t="s">
        <v>2563</v>
      </c>
      <c r="CB783" s="161" t="s">
        <v>2563</v>
      </c>
      <c r="CF783" s="161" t="s">
        <v>2555</v>
      </c>
      <c r="CG783" s="161" t="s">
        <v>2556</v>
      </c>
      <c r="CK783" s="161" t="s">
        <v>2565</v>
      </c>
      <c r="CL783" s="161" t="s">
        <v>2566</v>
      </c>
    </row>
    <row r="784" spans="1:90" x14ac:dyDescent="0.25">
      <c r="A784" s="161">
        <v>5060</v>
      </c>
      <c r="B784" s="201" t="s">
        <v>2728</v>
      </c>
      <c r="C784" s="161" t="s">
        <v>2728</v>
      </c>
      <c r="D784" s="201" t="s">
        <v>2169</v>
      </c>
      <c r="E784" s="201" t="s">
        <v>2170</v>
      </c>
      <c r="F784" s="161" t="s">
        <v>2728</v>
      </c>
      <c r="G784" s="161" t="s">
        <v>2729</v>
      </c>
      <c r="H784" s="161" t="s">
        <v>3036</v>
      </c>
      <c r="I784" s="161" t="s">
        <v>2731</v>
      </c>
      <c r="J784" s="161" t="s">
        <v>2732</v>
      </c>
      <c r="O784" s="161" t="s">
        <v>2562</v>
      </c>
      <c r="P784" s="169">
        <v>0</v>
      </c>
      <c r="Q784" s="190">
        <v>0</v>
      </c>
      <c r="R784" s="162">
        <v>0</v>
      </c>
      <c r="S784" s="190">
        <v>0</v>
      </c>
      <c r="T784" s="190">
        <v>0</v>
      </c>
      <c r="U784" s="190">
        <v>0</v>
      </c>
      <c r="V784" s="162">
        <v>0</v>
      </c>
      <c r="W784" s="162">
        <v>0</v>
      </c>
      <c r="X784" s="190">
        <v>0</v>
      </c>
      <c r="Y784" s="190">
        <v>0</v>
      </c>
      <c r="Z784" s="190">
        <v>0</v>
      </c>
      <c r="AA784" s="162">
        <v>0</v>
      </c>
      <c r="AB784" s="162">
        <v>0</v>
      </c>
      <c r="AC784" s="169">
        <v>0</v>
      </c>
      <c r="AD784" s="169">
        <v>0</v>
      </c>
      <c r="AE784" s="169">
        <v>0</v>
      </c>
      <c r="AF784" s="162">
        <v>0</v>
      </c>
      <c r="AG784" s="162">
        <v>0</v>
      </c>
      <c r="AH784" s="169">
        <v>0</v>
      </c>
      <c r="AI784" s="169">
        <v>0</v>
      </c>
      <c r="AJ784" s="169">
        <v>0</v>
      </c>
      <c r="AK784" s="169">
        <v>0</v>
      </c>
      <c r="AL784" s="162">
        <v>0</v>
      </c>
      <c r="AM784" s="162">
        <v>0</v>
      </c>
      <c r="AN784" s="162">
        <v>0</v>
      </c>
      <c r="AO784" s="224">
        <v>0</v>
      </c>
      <c r="AP784" s="169">
        <v>0</v>
      </c>
      <c r="AQ784" s="169">
        <v>0</v>
      </c>
      <c r="AR784" s="169">
        <v>0</v>
      </c>
      <c r="AS784" s="162">
        <v>0</v>
      </c>
      <c r="AT784" s="162">
        <v>0</v>
      </c>
      <c r="AU784" s="162">
        <v>0</v>
      </c>
      <c r="AV784" s="169">
        <v>0</v>
      </c>
      <c r="AW784" s="169">
        <v>0</v>
      </c>
      <c r="AX784" s="169">
        <v>0</v>
      </c>
      <c r="AY784" s="169">
        <v>0</v>
      </c>
      <c r="AZ784" s="162">
        <v>0</v>
      </c>
      <c r="BA784" s="162">
        <v>0</v>
      </c>
      <c r="BB784" s="162">
        <v>0</v>
      </c>
      <c r="BC784" s="169">
        <v>0</v>
      </c>
      <c r="BD784" s="169">
        <v>0</v>
      </c>
      <c r="BE784" s="169">
        <v>0</v>
      </c>
      <c r="BF784" s="169">
        <v>0</v>
      </c>
      <c r="BG784" s="162">
        <v>0</v>
      </c>
      <c r="BH784" s="169">
        <v>0</v>
      </c>
      <c r="BI784" s="169">
        <v>0</v>
      </c>
      <c r="BJ784" s="169">
        <v>9623</v>
      </c>
      <c r="BK784" s="162">
        <v>0</v>
      </c>
      <c r="BL784" s="169">
        <v>0</v>
      </c>
      <c r="BM784" s="169">
        <v>9623</v>
      </c>
      <c r="BN784" s="169">
        <v>9581</v>
      </c>
      <c r="BO784" s="169">
        <v>9581</v>
      </c>
      <c r="BP784" s="169">
        <v>9732</v>
      </c>
      <c r="BQ784" s="162">
        <v>0</v>
      </c>
      <c r="BR784" s="169">
        <v>0</v>
      </c>
      <c r="BS784" s="169">
        <v>9890</v>
      </c>
      <c r="BT784" s="169">
        <v>9968</v>
      </c>
      <c r="BU784" s="161" t="s">
        <v>2461</v>
      </c>
      <c r="BV784" s="161" t="s">
        <v>2462</v>
      </c>
      <c r="BW784" s="161" t="s">
        <v>1192</v>
      </c>
      <c r="BX784" s="161" t="s">
        <v>1220</v>
      </c>
      <c r="BY784" s="161" t="s">
        <v>2617</v>
      </c>
      <c r="BZ784" s="161" t="s">
        <v>1220</v>
      </c>
      <c r="CB784" s="161" t="s">
        <v>1220</v>
      </c>
      <c r="CF784" s="161" t="s">
        <v>2618</v>
      </c>
      <c r="CG784" s="161" t="s">
        <v>2619</v>
      </c>
      <c r="CH784" s="220" t="s">
        <v>2620</v>
      </c>
      <c r="CK784" s="161" t="s">
        <v>2621</v>
      </c>
      <c r="CL784" s="161" t="s">
        <v>2622</v>
      </c>
    </row>
    <row r="785" spans="1:90" x14ac:dyDescent="0.25">
      <c r="A785" s="161">
        <v>5061</v>
      </c>
      <c r="B785" s="201" t="s">
        <v>2558</v>
      </c>
      <c r="C785" s="161" t="s">
        <v>2558</v>
      </c>
      <c r="D785" s="201" t="s">
        <v>2169</v>
      </c>
      <c r="E785" s="201" t="s">
        <v>2170</v>
      </c>
      <c r="F785" s="161" t="s">
        <v>2558</v>
      </c>
      <c r="G785" s="161" t="s">
        <v>2559</v>
      </c>
      <c r="H785" s="161" t="s">
        <v>2559</v>
      </c>
      <c r="I785" s="161" t="s">
        <v>2560</v>
      </c>
      <c r="J785" s="161" t="s">
        <v>2561</v>
      </c>
      <c r="O785" s="161" t="s">
        <v>2562</v>
      </c>
      <c r="P785" s="169">
        <v>0</v>
      </c>
      <c r="Q785" s="190">
        <v>2061</v>
      </c>
      <c r="R785" s="162">
        <v>1</v>
      </c>
      <c r="S785" s="190">
        <v>0</v>
      </c>
      <c r="T785" s="190">
        <v>2088</v>
      </c>
      <c r="U785" s="190">
        <v>2088</v>
      </c>
      <c r="V785" s="162">
        <v>1</v>
      </c>
      <c r="W785" s="162">
        <v>1</v>
      </c>
      <c r="X785" s="190">
        <v>0</v>
      </c>
      <c r="Y785" s="190">
        <v>2061</v>
      </c>
      <c r="Z785" s="190">
        <v>2061</v>
      </c>
      <c r="AA785" s="162">
        <v>1</v>
      </c>
      <c r="AB785" s="162">
        <v>1</v>
      </c>
      <c r="AC785" s="169">
        <v>0</v>
      </c>
      <c r="AD785" s="169">
        <v>2046</v>
      </c>
      <c r="AE785" s="169">
        <v>2046</v>
      </c>
      <c r="AF785" s="162">
        <v>1</v>
      </c>
      <c r="AG785" s="162">
        <v>1</v>
      </c>
      <c r="AH785" s="169">
        <v>0</v>
      </c>
      <c r="AI785" s="169">
        <v>2038</v>
      </c>
      <c r="AJ785" s="169">
        <v>2038</v>
      </c>
      <c r="AK785" s="169">
        <v>2038</v>
      </c>
      <c r="AL785" s="162">
        <v>1</v>
      </c>
      <c r="AM785" s="162">
        <v>1</v>
      </c>
      <c r="AN785" s="162">
        <v>1</v>
      </c>
      <c r="AO785" s="224">
        <v>0</v>
      </c>
      <c r="AP785" s="169">
        <v>2036</v>
      </c>
      <c r="AQ785" s="169">
        <v>2036</v>
      </c>
      <c r="AR785" s="169">
        <v>2036</v>
      </c>
      <c r="AS785" s="162">
        <v>1</v>
      </c>
      <c r="AT785" s="162">
        <v>1</v>
      </c>
      <c r="AU785" s="162">
        <v>1</v>
      </c>
      <c r="AV785" s="169">
        <v>0</v>
      </c>
      <c r="AW785" s="169">
        <v>2026</v>
      </c>
      <c r="AX785" s="169">
        <v>0</v>
      </c>
      <c r="AY785" s="169">
        <v>0</v>
      </c>
      <c r="AZ785" s="162">
        <v>1</v>
      </c>
      <c r="BA785" s="162">
        <v>0</v>
      </c>
      <c r="BB785" s="162">
        <v>0</v>
      </c>
      <c r="BC785" s="169">
        <v>0</v>
      </c>
      <c r="BD785" s="169">
        <v>2039</v>
      </c>
      <c r="BE785" s="169">
        <v>0</v>
      </c>
      <c r="BF785" s="169">
        <v>0</v>
      </c>
      <c r="BG785" s="162">
        <v>1</v>
      </c>
      <c r="BH785" s="169">
        <v>2028</v>
      </c>
      <c r="BI785" s="169">
        <v>2028</v>
      </c>
      <c r="BJ785" s="169">
        <v>2003</v>
      </c>
      <c r="BK785" s="162">
        <v>0</v>
      </c>
      <c r="BL785" s="169">
        <v>0</v>
      </c>
      <c r="BM785" s="169">
        <v>2003</v>
      </c>
      <c r="BN785" s="169">
        <v>1989</v>
      </c>
      <c r="BO785" s="169">
        <v>1989</v>
      </c>
      <c r="BP785" s="169">
        <v>1980</v>
      </c>
      <c r="BQ785" s="162">
        <v>0</v>
      </c>
      <c r="BR785" s="169">
        <v>0</v>
      </c>
      <c r="BS785" s="169">
        <v>1957</v>
      </c>
      <c r="BT785" s="169">
        <v>1958</v>
      </c>
      <c r="BU785" s="161" t="s">
        <v>2461</v>
      </c>
      <c r="BV785" s="161" t="s">
        <v>2462</v>
      </c>
      <c r="BW785" s="161" t="s">
        <v>1191</v>
      </c>
      <c r="BX785" s="161" t="s">
        <v>2563</v>
      </c>
      <c r="BY785" s="161" t="s">
        <v>2564</v>
      </c>
      <c r="BZ785" s="161" t="s">
        <v>2563</v>
      </c>
      <c r="CB785" s="161" t="s">
        <v>2563</v>
      </c>
      <c r="CF785" s="161" t="s">
        <v>2555</v>
      </c>
      <c r="CG785" s="161" t="s">
        <v>2556</v>
      </c>
      <c r="CI785" s="161">
        <v>0</v>
      </c>
      <c r="CJ785" s="161">
        <v>1.13345224535327</v>
      </c>
      <c r="CK785" s="161" t="s">
        <v>2565</v>
      </c>
      <c r="CL785" s="161" t="s">
        <v>2566</v>
      </c>
    </row>
    <row r="786" spans="1:90" x14ac:dyDescent="0.25">
      <c r="A786" s="161">
        <v>5081</v>
      </c>
      <c r="B786" s="201" t="s">
        <v>3143</v>
      </c>
      <c r="C786" s="161" t="s">
        <v>3143</v>
      </c>
      <c r="D786" s="201" t="s">
        <v>1369</v>
      </c>
      <c r="E786" s="201" t="s">
        <v>1369</v>
      </c>
      <c r="F786" s="161"/>
      <c r="G786" t="s">
        <v>3144</v>
      </c>
      <c r="H786" s="220" t="s">
        <v>3145</v>
      </c>
      <c r="I786" s="161" t="s">
        <v>2578</v>
      </c>
      <c r="J786" s="220" t="s">
        <v>2579</v>
      </c>
      <c r="P786" s="169">
        <v>0</v>
      </c>
      <c r="Q786" s="190">
        <v>0</v>
      </c>
      <c r="R786" s="162">
        <v>0</v>
      </c>
      <c r="S786" s="190">
        <v>0</v>
      </c>
      <c r="T786" s="190">
        <v>0</v>
      </c>
      <c r="U786" s="190">
        <v>0</v>
      </c>
      <c r="V786" s="162">
        <v>0</v>
      </c>
      <c r="W786" s="162">
        <v>0</v>
      </c>
      <c r="X786" s="190">
        <v>0</v>
      </c>
      <c r="Y786" s="190">
        <v>0</v>
      </c>
      <c r="Z786" s="190">
        <v>0</v>
      </c>
      <c r="AA786" s="162">
        <v>0</v>
      </c>
      <c r="AB786" s="162">
        <v>0</v>
      </c>
      <c r="AC786" s="169">
        <v>0</v>
      </c>
      <c r="AD786" s="169">
        <v>0</v>
      </c>
      <c r="AE786" s="169">
        <v>0</v>
      </c>
      <c r="AF786" s="162">
        <v>0</v>
      </c>
      <c r="AG786" s="162">
        <v>0</v>
      </c>
      <c r="AH786" s="169">
        <v>0</v>
      </c>
      <c r="AI786" s="169">
        <v>0</v>
      </c>
      <c r="AJ786" s="169">
        <v>0</v>
      </c>
      <c r="AK786" s="169">
        <v>0</v>
      </c>
      <c r="AL786" s="162">
        <v>0</v>
      </c>
      <c r="AM786" s="162">
        <v>0</v>
      </c>
      <c r="AN786" s="162">
        <v>0</v>
      </c>
      <c r="AO786" s="224">
        <v>0</v>
      </c>
      <c r="AP786" s="169">
        <v>0</v>
      </c>
      <c r="AQ786" s="169">
        <v>0</v>
      </c>
      <c r="AR786" s="169">
        <v>0</v>
      </c>
      <c r="AS786" s="162">
        <v>0</v>
      </c>
      <c r="AT786" s="162">
        <v>0</v>
      </c>
      <c r="AU786" s="162">
        <v>0</v>
      </c>
      <c r="AV786" s="169">
        <v>0</v>
      </c>
      <c r="AW786" s="169">
        <v>0</v>
      </c>
      <c r="AX786" s="169">
        <v>0</v>
      </c>
      <c r="AY786" s="169">
        <v>0</v>
      </c>
      <c r="AZ786" s="162">
        <v>0</v>
      </c>
      <c r="BA786" s="162">
        <v>0</v>
      </c>
      <c r="BB786" s="162">
        <v>0</v>
      </c>
      <c r="BC786" s="169">
        <v>0</v>
      </c>
      <c r="BD786" s="169">
        <v>0</v>
      </c>
      <c r="BE786" s="169">
        <v>0</v>
      </c>
      <c r="BF786" s="169">
        <v>0</v>
      </c>
      <c r="BG786" s="162">
        <v>0</v>
      </c>
      <c r="BH786" s="169">
        <v>0</v>
      </c>
      <c r="BI786" s="169">
        <v>0</v>
      </c>
      <c r="BJ786" s="169">
        <v>0</v>
      </c>
      <c r="BK786" s="162">
        <v>0</v>
      </c>
      <c r="BL786" s="169">
        <v>0</v>
      </c>
      <c r="BM786" s="169">
        <v>0</v>
      </c>
      <c r="BN786" s="169">
        <v>0</v>
      </c>
      <c r="BO786" s="169">
        <v>0</v>
      </c>
      <c r="BP786" s="169">
        <v>0</v>
      </c>
      <c r="BQ786" s="162">
        <v>0</v>
      </c>
      <c r="BR786" s="169">
        <v>0</v>
      </c>
      <c r="BS786" s="169">
        <v>0</v>
      </c>
      <c r="BT786" s="169">
        <v>0</v>
      </c>
      <c r="BU786" s="161" t="s">
        <v>2461</v>
      </c>
      <c r="BV786" s="161" t="s">
        <v>2462</v>
      </c>
      <c r="BW786" s="161" t="s">
        <v>1191</v>
      </c>
      <c r="BX786" s="161" t="s">
        <v>2563</v>
      </c>
      <c r="BZ786" s="161" t="s">
        <v>2563</v>
      </c>
      <c r="CB786" s="161" t="s">
        <v>2563</v>
      </c>
      <c r="CF786" s="161" t="s">
        <v>2580</v>
      </c>
    </row>
    <row r="787" spans="1:90" x14ac:dyDescent="0.25">
      <c r="A787" s="161">
        <v>5082</v>
      </c>
      <c r="B787" s="201" t="s">
        <v>3146</v>
      </c>
      <c r="C787" s="161" t="s">
        <v>3146</v>
      </c>
      <c r="D787" s="201" t="s">
        <v>1369</v>
      </c>
      <c r="E787" s="201" t="s">
        <v>1369</v>
      </c>
      <c r="F787" s="161"/>
      <c r="G787" t="s">
        <v>3144</v>
      </c>
      <c r="H787" s="220" t="s">
        <v>3145</v>
      </c>
      <c r="I787" s="161" t="s">
        <v>2578</v>
      </c>
      <c r="J787" s="220" t="s">
        <v>2579</v>
      </c>
      <c r="P787" s="169">
        <v>0</v>
      </c>
      <c r="Q787" s="190">
        <v>0</v>
      </c>
      <c r="R787" s="162">
        <v>0</v>
      </c>
      <c r="S787" s="190">
        <v>0</v>
      </c>
      <c r="T787" s="190">
        <v>0</v>
      </c>
      <c r="U787" s="190">
        <v>0</v>
      </c>
      <c r="V787" s="162">
        <v>0</v>
      </c>
      <c r="W787" s="162">
        <v>0</v>
      </c>
      <c r="X787" s="190">
        <v>0</v>
      </c>
      <c r="Y787" s="190">
        <v>0</v>
      </c>
      <c r="Z787" s="190">
        <v>0</v>
      </c>
      <c r="AA787" s="162">
        <v>0</v>
      </c>
      <c r="AB787" s="162">
        <v>0</v>
      </c>
      <c r="AC787" s="169">
        <v>0</v>
      </c>
      <c r="AD787" s="169">
        <v>0</v>
      </c>
      <c r="AE787" s="169">
        <v>0</v>
      </c>
      <c r="AF787" s="162">
        <v>0</v>
      </c>
      <c r="AG787" s="162">
        <v>0</v>
      </c>
      <c r="AH787" s="169">
        <v>0</v>
      </c>
      <c r="AI787" s="169">
        <v>0</v>
      </c>
      <c r="AJ787" s="169">
        <v>0</v>
      </c>
      <c r="AK787" s="169">
        <v>0</v>
      </c>
      <c r="AL787" s="162">
        <v>0</v>
      </c>
      <c r="AM787" s="162">
        <v>0</v>
      </c>
      <c r="AN787" s="162">
        <v>0</v>
      </c>
      <c r="AO787" s="224">
        <v>0</v>
      </c>
      <c r="AP787" s="169">
        <v>0</v>
      </c>
      <c r="AQ787" s="169">
        <v>0</v>
      </c>
      <c r="AR787" s="169">
        <v>0</v>
      </c>
      <c r="AS787" s="162">
        <v>0</v>
      </c>
      <c r="AT787" s="162">
        <v>0</v>
      </c>
      <c r="AU787" s="162">
        <v>0</v>
      </c>
      <c r="AV787" s="169">
        <v>0</v>
      </c>
      <c r="AW787" s="169">
        <v>0</v>
      </c>
      <c r="AX787" s="169">
        <v>0</v>
      </c>
      <c r="AY787" s="169">
        <v>0</v>
      </c>
      <c r="AZ787" s="162">
        <v>0</v>
      </c>
      <c r="BA787" s="162">
        <v>0</v>
      </c>
      <c r="BB787" s="162">
        <v>0</v>
      </c>
      <c r="BC787" s="169">
        <v>0</v>
      </c>
      <c r="BD787" s="169">
        <v>0</v>
      </c>
      <c r="BE787" s="169">
        <v>0</v>
      </c>
      <c r="BF787" s="169">
        <v>0</v>
      </c>
      <c r="BG787" s="162">
        <v>0</v>
      </c>
      <c r="BH787" s="169">
        <v>0</v>
      </c>
      <c r="BI787" s="169">
        <v>0</v>
      </c>
      <c r="BJ787" s="169">
        <v>0</v>
      </c>
      <c r="BK787" s="162">
        <v>0</v>
      </c>
      <c r="BL787" s="169">
        <v>0</v>
      </c>
      <c r="BM787" s="169">
        <v>0</v>
      </c>
      <c r="BN787" s="169">
        <v>0</v>
      </c>
      <c r="BO787" s="169">
        <v>0</v>
      </c>
      <c r="BP787" s="169">
        <v>0</v>
      </c>
      <c r="BQ787" s="162">
        <v>0</v>
      </c>
      <c r="BR787" s="169">
        <v>0</v>
      </c>
      <c r="BS787" s="169">
        <v>0</v>
      </c>
      <c r="BT787" s="169">
        <v>0</v>
      </c>
      <c r="BU787" s="161" t="s">
        <v>2461</v>
      </c>
      <c r="BV787" s="161" t="s">
        <v>2462</v>
      </c>
      <c r="BW787" s="161" t="s">
        <v>1191</v>
      </c>
      <c r="BX787" s="161" t="s">
        <v>2563</v>
      </c>
      <c r="BZ787" s="161" t="s">
        <v>2563</v>
      </c>
      <c r="CB787" s="161" t="s">
        <v>2563</v>
      </c>
      <c r="CF787" s="161" t="s">
        <v>2580</v>
      </c>
    </row>
    <row r="788" spans="1:90" x14ac:dyDescent="0.25">
      <c r="A788" s="161">
        <v>5083</v>
      </c>
      <c r="B788" s="201" t="s">
        <v>3147</v>
      </c>
      <c r="C788" s="161" t="s">
        <v>3147</v>
      </c>
      <c r="D788" s="201" t="s">
        <v>1369</v>
      </c>
      <c r="E788" s="201" t="s">
        <v>1369</v>
      </c>
      <c r="F788" s="161"/>
      <c r="G788" t="s">
        <v>3144</v>
      </c>
      <c r="H788" s="220" t="s">
        <v>3145</v>
      </c>
      <c r="I788" s="161" t="s">
        <v>2578</v>
      </c>
      <c r="J788" s="220" t="s">
        <v>2579</v>
      </c>
      <c r="P788" s="169">
        <v>0</v>
      </c>
      <c r="Q788" s="190">
        <v>0</v>
      </c>
      <c r="R788" s="162">
        <v>0</v>
      </c>
      <c r="S788" s="190">
        <v>0</v>
      </c>
      <c r="T788" s="190">
        <v>0</v>
      </c>
      <c r="U788" s="190">
        <v>0</v>
      </c>
      <c r="V788" s="162">
        <v>0</v>
      </c>
      <c r="W788" s="162">
        <v>0</v>
      </c>
      <c r="X788" s="190">
        <v>0</v>
      </c>
      <c r="Y788" s="190">
        <v>0</v>
      </c>
      <c r="Z788" s="190">
        <v>0</v>
      </c>
      <c r="AA788" s="162">
        <v>0</v>
      </c>
      <c r="AB788" s="162">
        <v>0</v>
      </c>
      <c r="AC788" s="169">
        <v>0</v>
      </c>
      <c r="AD788" s="169">
        <v>0</v>
      </c>
      <c r="AE788" s="169">
        <v>0</v>
      </c>
      <c r="AF788" s="162">
        <v>0</v>
      </c>
      <c r="AG788" s="162">
        <v>0</v>
      </c>
      <c r="AH788" s="169">
        <v>0</v>
      </c>
      <c r="AI788" s="169">
        <v>0</v>
      </c>
      <c r="AJ788" s="169">
        <v>0</v>
      </c>
      <c r="AK788" s="169">
        <v>0</v>
      </c>
      <c r="AL788" s="162">
        <v>0</v>
      </c>
      <c r="AM788" s="162">
        <v>0</v>
      </c>
      <c r="AN788" s="162">
        <v>0</v>
      </c>
      <c r="AO788" s="224">
        <v>0</v>
      </c>
      <c r="AP788" s="169">
        <v>0</v>
      </c>
      <c r="AQ788" s="169">
        <v>0</v>
      </c>
      <c r="AR788" s="169">
        <v>0</v>
      </c>
      <c r="AS788" s="162">
        <v>0</v>
      </c>
      <c r="AT788" s="162">
        <v>0</v>
      </c>
      <c r="AU788" s="162">
        <v>0</v>
      </c>
      <c r="AV788" s="169">
        <v>0</v>
      </c>
      <c r="AW788" s="169">
        <v>0</v>
      </c>
      <c r="AX788" s="169">
        <v>0</v>
      </c>
      <c r="AY788" s="169">
        <v>0</v>
      </c>
      <c r="AZ788" s="162">
        <v>0</v>
      </c>
      <c r="BA788" s="162">
        <v>0</v>
      </c>
      <c r="BB788" s="162">
        <v>0</v>
      </c>
      <c r="BC788" s="169">
        <v>0</v>
      </c>
      <c r="BD788" s="169">
        <v>0</v>
      </c>
      <c r="BE788" s="169">
        <v>0</v>
      </c>
      <c r="BF788" s="169">
        <v>0</v>
      </c>
      <c r="BG788" s="162">
        <v>0</v>
      </c>
      <c r="BH788" s="169">
        <v>0</v>
      </c>
      <c r="BI788" s="169">
        <v>0</v>
      </c>
      <c r="BJ788" s="169">
        <v>0</v>
      </c>
      <c r="BK788" s="162">
        <v>0</v>
      </c>
      <c r="BL788" s="169">
        <v>0</v>
      </c>
      <c r="BM788" s="169">
        <v>0</v>
      </c>
      <c r="BN788" s="169">
        <v>0</v>
      </c>
      <c r="BO788" s="169">
        <v>0</v>
      </c>
      <c r="BP788" s="169">
        <v>0</v>
      </c>
      <c r="BQ788" s="162">
        <v>0</v>
      </c>
      <c r="BR788" s="169">
        <v>0</v>
      </c>
      <c r="BS788" s="169">
        <v>0</v>
      </c>
      <c r="BT788" s="169">
        <v>0</v>
      </c>
      <c r="BU788" s="161" t="s">
        <v>2461</v>
      </c>
      <c r="BV788" s="161" t="s">
        <v>2462</v>
      </c>
      <c r="BW788" s="161" t="s">
        <v>1191</v>
      </c>
      <c r="BX788" s="161" t="s">
        <v>2563</v>
      </c>
      <c r="BZ788" s="161" t="s">
        <v>2563</v>
      </c>
      <c r="CB788" s="161" t="s">
        <v>2563</v>
      </c>
      <c r="CF788" s="161" t="s">
        <v>2580</v>
      </c>
    </row>
    <row r="789" spans="1:90" x14ac:dyDescent="0.25">
      <c r="A789" s="161">
        <v>5084</v>
      </c>
      <c r="B789" s="201" t="s">
        <v>3148</v>
      </c>
      <c r="C789" s="161" t="s">
        <v>3148</v>
      </c>
      <c r="D789" s="201" t="s">
        <v>1369</v>
      </c>
      <c r="E789" s="201" t="s">
        <v>1369</v>
      </c>
      <c r="F789" s="161"/>
      <c r="G789" t="s">
        <v>3144</v>
      </c>
      <c r="H789" s="220" t="s">
        <v>3145</v>
      </c>
      <c r="I789" s="161" t="s">
        <v>2578</v>
      </c>
      <c r="J789" s="220" t="s">
        <v>2579</v>
      </c>
      <c r="P789" s="169">
        <v>0</v>
      </c>
      <c r="Q789" s="190">
        <v>0</v>
      </c>
      <c r="R789" s="162">
        <v>0</v>
      </c>
      <c r="S789" s="190">
        <v>0</v>
      </c>
      <c r="T789" s="190">
        <v>0</v>
      </c>
      <c r="U789" s="190">
        <v>0</v>
      </c>
      <c r="V789" s="162">
        <v>0</v>
      </c>
      <c r="W789" s="162">
        <v>0</v>
      </c>
      <c r="X789" s="190">
        <v>0</v>
      </c>
      <c r="Y789" s="190">
        <v>0</v>
      </c>
      <c r="Z789" s="190">
        <v>0</v>
      </c>
      <c r="AA789" s="162">
        <v>0</v>
      </c>
      <c r="AB789" s="162">
        <v>0</v>
      </c>
      <c r="AC789" s="169">
        <v>0</v>
      </c>
      <c r="AD789" s="169">
        <v>0</v>
      </c>
      <c r="AE789" s="169">
        <v>0</v>
      </c>
      <c r="AF789" s="162">
        <v>0</v>
      </c>
      <c r="AG789" s="162">
        <v>0</v>
      </c>
      <c r="AH789" s="169">
        <v>0</v>
      </c>
      <c r="AI789" s="169">
        <v>0</v>
      </c>
      <c r="AJ789" s="169">
        <v>0</v>
      </c>
      <c r="AK789" s="169">
        <v>0</v>
      </c>
      <c r="AL789" s="162">
        <v>0</v>
      </c>
      <c r="AM789" s="162">
        <v>0</v>
      </c>
      <c r="AN789" s="162">
        <v>0</v>
      </c>
      <c r="AO789" s="224">
        <v>0</v>
      </c>
      <c r="AP789" s="169">
        <v>0</v>
      </c>
      <c r="AQ789" s="169">
        <v>0</v>
      </c>
      <c r="AR789" s="169">
        <v>0</v>
      </c>
      <c r="AS789" s="162">
        <v>0</v>
      </c>
      <c r="AT789" s="162">
        <v>0</v>
      </c>
      <c r="AU789" s="162">
        <v>0</v>
      </c>
      <c r="AV789" s="169">
        <v>0</v>
      </c>
      <c r="AW789" s="169">
        <v>0</v>
      </c>
      <c r="AX789" s="169">
        <v>0</v>
      </c>
      <c r="AY789" s="169">
        <v>0</v>
      </c>
      <c r="AZ789" s="162">
        <v>0</v>
      </c>
      <c r="BA789" s="162">
        <v>0</v>
      </c>
      <c r="BB789" s="162">
        <v>0</v>
      </c>
      <c r="BC789" s="169">
        <v>0</v>
      </c>
      <c r="BD789" s="169">
        <v>0</v>
      </c>
      <c r="BE789" s="169">
        <v>0</v>
      </c>
      <c r="BF789" s="169">
        <v>0</v>
      </c>
      <c r="BG789" s="162">
        <v>0</v>
      </c>
      <c r="BH789" s="169">
        <v>0</v>
      </c>
      <c r="BI789" s="169">
        <v>0</v>
      </c>
      <c r="BJ789" s="169">
        <v>0</v>
      </c>
      <c r="BK789" s="162">
        <v>0</v>
      </c>
      <c r="BL789" s="169">
        <v>0</v>
      </c>
      <c r="BM789" s="169">
        <v>0</v>
      </c>
      <c r="BN789" s="169">
        <v>0</v>
      </c>
      <c r="BO789" s="169">
        <v>0</v>
      </c>
      <c r="BP789" s="169">
        <v>0</v>
      </c>
      <c r="BQ789" s="162">
        <v>0</v>
      </c>
      <c r="BR789" s="169">
        <v>0</v>
      </c>
      <c r="BS789" s="169">
        <v>0</v>
      </c>
      <c r="BT789" s="169">
        <v>0</v>
      </c>
      <c r="BU789" s="161" t="s">
        <v>2461</v>
      </c>
      <c r="BV789" s="161" t="s">
        <v>2462</v>
      </c>
      <c r="BW789" s="161" t="s">
        <v>1191</v>
      </c>
      <c r="BX789" s="161" t="s">
        <v>2563</v>
      </c>
      <c r="BZ789" s="161" t="s">
        <v>2563</v>
      </c>
      <c r="CB789" s="161" t="s">
        <v>2563</v>
      </c>
      <c r="CF789" s="161" t="s">
        <v>2580</v>
      </c>
    </row>
    <row r="790" spans="1:90" x14ac:dyDescent="0.25">
      <c r="A790" s="161">
        <v>5085</v>
      </c>
      <c r="B790" s="201" t="s">
        <v>3149</v>
      </c>
      <c r="C790" s="161" t="s">
        <v>3149</v>
      </c>
      <c r="D790" s="201" t="s">
        <v>1369</v>
      </c>
      <c r="E790" s="201" t="s">
        <v>1369</v>
      </c>
      <c r="F790" s="161"/>
      <c r="G790" t="s">
        <v>3144</v>
      </c>
      <c r="H790" s="220" t="s">
        <v>3145</v>
      </c>
      <c r="I790" s="161" t="s">
        <v>2578</v>
      </c>
      <c r="J790" s="220" t="s">
        <v>2579</v>
      </c>
      <c r="P790" s="169">
        <v>0</v>
      </c>
      <c r="Q790" s="190">
        <v>0</v>
      </c>
      <c r="R790" s="162">
        <v>0</v>
      </c>
      <c r="S790" s="190">
        <v>0</v>
      </c>
      <c r="T790" s="190">
        <v>0</v>
      </c>
      <c r="U790" s="190">
        <v>0</v>
      </c>
      <c r="V790" s="162">
        <v>0</v>
      </c>
      <c r="W790" s="162">
        <v>0</v>
      </c>
      <c r="X790" s="190">
        <v>0</v>
      </c>
      <c r="Y790" s="190">
        <v>0</v>
      </c>
      <c r="Z790" s="190">
        <v>0</v>
      </c>
      <c r="AA790" s="162">
        <v>0</v>
      </c>
      <c r="AB790" s="162">
        <v>0</v>
      </c>
      <c r="AC790" s="169">
        <v>0</v>
      </c>
      <c r="AD790" s="169">
        <v>0</v>
      </c>
      <c r="AE790" s="169">
        <v>0</v>
      </c>
      <c r="AF790" s="162">
        <v>0</v>
      </c>
      <c r="AG790" s="162">
        <v>0</v>
      </c>
      <c r="AH790" s="169">
        <v>0</v>
      </c>
      <c r="AI790" s="169">
        <v>0</v>
      </c>
      <c r="AJ790" s="169">
        <v>0</v>
      </c>
      <c r="AK790" s="169">
        <v>0</v>
      </c>
      <c r="AL790" s="162">
        <v>0</v>
      </c>
      <c r="AM790" s="162">
        <v>0</v>
      </c>
      <c r="AN790" s="162">
        <v>0</v>
      </c>
      <c r="AO790" s="224">
        <v>0</v>
      </c>
      <c r="AP790" s="169">
        <v>0</v>
      </c>
      <c r="AQ790" s="169">
        <v>0</v>
      </c>
      <c r="AR790" s="169">
        <v>0</v>
      </c>
      <c r="AS790" s="162">
        <v>0</v>
      </c>
      <c r="AT790" s="162">
        <v>0</v>
      </c>
      <c r="AU790" s="162">
        <v>0</v>
      </c>
      <c r="AV790" s="169">
        <v>0</v>
      </c>
      <c r="AW790" s="169">
        <v>0</v>
      </c>
      <c r="AX790" s="169">
        <v>0</v>
      </c>
      <c r="AY790" s="169">
        <v>0</v>
      </c>
      <c r="AZ790" s="162">
        <v>0</v>
      </c>
      <c r="BA790" s="162">
        <v>0</v>
      </c>
      <c r="BB790" s="162">
        <v>0</v>
      </c>
      <c r="BC790" s="169">
        <v>0</v>
      </c>
      <c r="BD790" s="169">
        <v>0</v>
      </c>
      <c r="BE790" s="169">
        <v>0</v>
      </c>
      <c r="BF790" s="169">
        <v>0</v>
      </c>
      <c r="BG790" s="162">
        <v>0</v>
      </c>
      <c r="BH790" s="169">
        <v>0</v>
      </c>
      <c r="BI790" s="169">
        <v>0</v>
      </c>
      <c r="BJ790" s="169">
        <v>0</v>
      </c>
      <c r="BK790" s="162">
        <v>0</v>
      </c>
      <c r="BL790" s="169">
        <v>0</v>
      </c>
      <c r="BM790" s="169">
        <v>0</v>
      </c>
      <c r="BN790" s="169">
        <v>0</v>
      </c>
      <c r="BO790" s="169">
        <v>0</v>
      </c>
      <c r="BP790" s="169">
        <v>0</v>
      </c>
      <c r="BQ790" s="162">
        <v>0</v>
      </c>
      <c r="BR790" s="169">
        <v>0</v>
      </c>
      <c r="BS790" s="169">
        <v>0</v>
      </c>
      <c r="BT790" s="169">
        <v>0</v>
      </c>
      <c r="BU790" s="161" t="s">
        <v>2461</v>
      </c>
      <c r="BV790" s="161" t="s">
        <v>2462</v>
      </c>
      <c r="BW790" s="161" t="s">
        <v>1191</v>
      </c>
      <c r="BX790" s="161" t="s">
        <v>2563</v>
      </c>
      <c r="BZ790" s="161" t="s">
        <v>2563</v>
      </c>
      <c r="CB790" s="161" t="s">
        <v>2563</v>
      </c>
      <c r="CF790" s="161" t="s">
        <v>2580</v>
      </c>
    </row>
    <row r="791" spans="1:90" x14ac:dyDescent="0.25">
      <c r="A791" s="161">
        <v>5401</v>
      </c>
      <c r="B791" s="201" t="s">
        <v>3150</v>
      </c>
      <c r="C791" s="161" t="s">
        <v>3150</v>
      </c>
      <c r="D791" s="201" t="s">
        <v>2169</v>
      </c>
      <c r="E791" s="201" t="s">
        <v>1369</v>
      </c>
      <c r="F791" s="161" t="s">
        <v>2876</v>
      </c>
      <c r="G791" s="161" t="s">
        <v>537</v>
      </c>
      <c r="H791" s="161" t="s">
        <v>3036</v>
      </c>
      <c r="I791" s="161" t="s">
        <v>2877</v>
      </c>
      <c r="J791" s="161" t="s">
        <v>2878</v>
      </c>
      <c r="O791" s="161" t="s">
        <v>2835</v>
      </c>
      <c r="P791" s="169">
        <v>0</v>
      </c>
      <c r="Q791" s="190">
        <v>0</v>
      </c>
      <c r="R791" s="162">
        <v>0</v>
      </c>
      <c r="S791" s="190">
        <v>0</v>
      </c>
      <c r="T791" s="190">
        <v>0</v>
      </c>
      <c r="U791" s="190">
        <v>0</v>
      </c>
      <c r="V791" s="162">
        <v>0</v>
      </c>
      <c r="W791" s="162">
        <v>0</v>
      </c>
      <c r="X791" s="190">
        <v>0</v>
      </c>
      <c r="Y791" s="190">
        <v>0</v>
      </c>
      <c r="Z791" s="190">
        <v>0</v>
      </c>
      <c r="AA791" s="162">
        <v>0</v>
      </c>
      <c r="AB791" s="162">
        <v>0</v>
      </c>
      <c r="AC791" s="169">
        <v>0</v>
      </c>
      <c r="AD791" s="169">
        <v>0</v>
      </c>
      <c r="AE791" s="169">
        <v>0</v>
      </c>
      <c r="AF791" s="162">
        <v>0</v>
      </c>
      <c r="AG791" s="162">
        <v>0</v>
      </c>
      <c r="AH791" s="169">
        <v>0</v>
      </c>
      <c r="AI791" s="169">
        <v>0</v>
      </c>
      <c r="AJ791" s="169">
        <v>0</v>
      </c>
      <c r="AK791" s="169">
        <v>0</v>
      </c>
      <c r="AL791" s="162">
        <v>0</v>
      </c>
      <c r="AM791" s="162">
        <v>0</v>
      </c>
      <c r="AN791" s="162">
        <v>0</v>
      </c>
      <c r="AO791" s="224">
        <v>0</v>
      </c>
      <c r="AP791" s="169">
        <v>0</v>
      </c>
      <c r="AQ791" s="169">
        <v>0</v>
      </c>
      <c r="AR791" s="169">
        <v>0</v>
      </c>
      <c r="AS791" s="162">
        <v>0</v>
      </c>
      <c r="AT791" s="162">
        <v>0</v>
      </c>
      <c r="AU791" s="162">
        <v>0</v>
      </c>
      <c r="AV791" s="169">
        <v>0</v>
      </c>
      <c r="AW791" s="169">
        <v>0</v>
      </c>
      <c r="AX791" s="169">
        <v>0</v>
      </c>
      <c r="AY791" s="169">
        <v>0</v>
      </c>
      <c r="AZ791" s="162">
        <v>0</v>
      </c>
      <c r="BA791" s="162">
        <v>0</v>
      </c>
      <c r="BB791" s="162">
        <v>0</v>
      </c>
      <c r="BC791" s="169">
        <v>0</v>
      </c>
      <c r="BD791" s="169">
        <v>0</v>
      </c>
      <c r="BE791" s="169">
        <v>0</v>
      </c>
      <c r="BF791" s="169">
        <v>0</v>
      </c>
      <c r="BG791" s="162">
        <v>0</v>
      </c>
      <c r="BH791" s="169">
        <v>0</v>
      </c>
      <c r="BI791" s="169">
        <v>0</v>
      </c>
      <c r="BJ791" s="169">
        <v>76974</v>
      </c>
      <c r="BK791" s="162">
        <v>0</v>
      </c>
      <c r="BL791" s="169">
        <v>0</v>
      </c>
      <c r="BM791" s="169">
        <v>76974</v>
      </c>
      <c r="BN791" s="169">
        <v>77095</v>
      </c>
      <c r="BO791" s="169">
        <v>77095</v>
      </c>
      <c r="BP791" s="169">
        <v>77544</v>
      </c>
      <c r="BQ791" s="162">
        <v>0</v>
      </c>
      <c r="BR791" s="169">
        <v>0</v>
      </c>
      <c r="BS791" s="169">
        <v>77992</v>
      </c>
      <c r="BT791" s="169">
        <v>0</v>
      </c>
      <c r="BU791" s="161" t="s">
        <v>535</v>
      </c>
      <c r="BV791" s="161" t="s">
        <v>2743</v>
      </c>
      <c r="BW791" s="161" t="s">
        <v>1195</v>
      </c>
      <c r="BX791" s="161" t="s">
        <v>1235</v>
      </c>
      <c r="BY791" s="161" t="s">
        <v>2754</v>
      </c>
      <c r="BZ791" s="161" t="s">
        <v>1235</v>
      </c>
      <c r="CB791" s="161" t="s">
        <v>1235</v>
      </c>
      <c r="CF791" s="161" t="s">
        <v>2879</v>
      </c>
      <c r="CG791" s="161" t="s">
        <v>2880</v>
      </c>
      <c r="CK791" s="161" t="s">
        <v>2757</v>
      </c>
      <c r="CL791" s="220" t="s">
        <v>2758</v>
      </c>
    </row>
    <row r="792" spans="1:90" x14ac:dyDescent="0.25">
      <c r="A792" s="161">
        <v>5402</v>
      </c>
      <c r="B792" s="201" t="s">
        <v>3151</v>
      </c>
      <c r="C792" s="161" t="s">
        <v>3151</v>
      </c>
      <c r="D792" s="201" t="s">
        <v>2169</v>
      </c>
      <c r="E792" s="201" t="s">
        <v>1369</v>
      </c>
      <c r="F792" s="161" t="s">
        <v>2871</v>
      </c>
      <c r="G792" s="161" t="s">
        <v>2872</v>
      </c>
      <c r="H792" s="161" t="s">
        <v>3036</v>
      </c>
      <c r="I792" s="161" t="s">
        <v>2873</v>
      </c>
      <c r="J792" s="161" t="s">
        <v>2874</v>
      </c>
      <c r="O792" s="161" t="s">
        <v>2835</v>
      </c>
      <c r="P792" s="169">
        <v>0</v>
      </c>
      <c r="Q792" s="190">
        <v>0</v>
      </c>
      <c r="R792" s="162">
        <v>0</v>
      </c>
      <c r="S792" s="190">
        <v>0</v>
      </c>
      <c r="T792" s="190">
        <v>0</v>
      </c>
      <c r="U792" s="190">
        <v>0</v>
      </c>
      <c r="V792" s="162">
        <v>0</v>
      </c>
      <c r="W792" s="162">
        <v>0</v>
      </c>
      <c r="X792" s="190">
        <v>0</v>
      </c>
      <c r="Y792" s="190">
        <v>0</v>
      </c>
      <c r="Z792" s="190">
        <v>0</v>
      </c>
      <c r="AA792" s="162">
        <v>0</v>
      </c>
      <c r="AB792" s="162">
        <v>0</v>
      </c>
      <c r="AC792" s="169">
        <v>0</v>
      </c>
      <c r="AD792" s="169">
        <v>0</v>
      </c>
      <c r="AE792" s="169">
        <v>0</v>
      </c>
      <c r="AF792" s="162">
        <v>0</v>
      </c>
      <c r="AG792" s="162">
        <v>0</v>
      </c>
      <c r="AH792" s="169">
        <v>0</v>
      </c>
      <c r="AI792" s="169">
        <v>0</v>
      </c>
      <c r="AJ792" s="169">
        <v>0</v>
      </c>
      <c r="AK792" s="169">
        <v>0</v>
      </c>
      <c r="AL792" s="162">
        <v>0</v>
      </c>
      <c r="AM792" s="162">
        <v>0</v>
      </c>
      <c r="AN792" s="162">
        <v>0</v>
      </c>
      <c r="AO792" s="224">
        <v>0</v>
      </c>
      <c r="AP792" s="169">
        <v>0</v>
      </c>
      <c r="AQ792" s="169">
        <v>0</v>
      </c>
      <c r="AR792" s="169">
        <v>0</v>
      </c>
      <c r="AS792" s="162">
        <v>0</v>
      </c>
      <c r="AT792" s="162">
        <v>0</v>
      </c>
      <c r="AU792" s="162">
        <v>0</v>
      </c>
      <c r="AV792" s="169">
        <v>0</v>
      </c>
      <c r="AW792" s="169">
        <v>0</v>
      </c>
      <c r="AX792" s="169">
        <v>0</v>
      </c>
      <c r="AY792" s="169">
        <v>0</v>
      </c>
      <c r="AZ792" s="162">
        <v>0</v>
      </c>
      <c r="BA792" s="162">
        <v>0</v>
      </c>
      <c r="BB792" s="162">
        <v>0</v>
      </c>
      <c r="BC792" s="169">
        <v>0</v>
      </c>
      <c r="BD792" s="169">
        <v>0</v>
      </c>
      <c r="BE792" s="169">
        <v>0</v>
      </c>
      <c r="BF792" s="169">
        <v>0</v>
      </c>
      <c r="BG792" s="162">
        <v>0</v>
      </c>
      <c r="BH792" s="169">
        <v>0</v>
      </c>
      <c r="BI792" s="169">
        <v>0</v>
      </c>
      <c r="BJ792" s="169">
        <v>24703</v>
      </c>
      <c r="BK792" s="162">
        <v>0</v>
      </c>
      <c r="BL792" s="169">
        <v>0</v>
      </c>
      <c r="BM792" s="169">
        <v>24703</v>
      </c>
      <c r="BN792" s="169">
        <v>24738</v>
      </c>
      <c r="BO792" s="169">
        <v>24738</v>
      </c>
      <c r="BP792" s="169">
        <v>24804</v>
      </c>
      <c r="BQ792" s="162">
        <v>0</v>
      </c>
      <c r="BR792" s="169">
        <v>0</v>
      </c>
      <c r="BS792" s="169">
        <v>24903</v>
      </c>
      <c r="BT792" s="169">
        <v>0</v>
      </c>
      <c r="BU792" s="161" t="s">
        <v>535</v>
      </c>
      <c r="BV792" s="161" t="s">
        <v>2743</v>
      </c>
      <c r="BW792" s="161" t="s">
        <v>1195</v>
      </c>
      <c r="BX792" s="161" t="s">
        <v>1235</v>
      </c>
      <c r="BY792" s="161" t="s">
        <v>2754</v>
      </c>
      <c r="BZ792" s="161" t="s">
        <v>1235</v>
      </c>
      <c r="CB792" s="161" t="s">
        <v>1235</v>
      </c>
      <c r="CF792" s="161" t="s">
        <v>2829</v>
      </c>
      <c r="CG792" s="161" t="s">
        <v>2830</v>
      </c>
      <c r="CH792" s="161" t="s">
        <v>2831</v>
      </c>
      <c r="CK792" s="161" t="s">
        <v>2757</v>
      </c>
      <c r="CL792" s="220" t="s">
        <v>2758</v>
      </c>
    </row>
    <row r="793" spans="1:90" x14ac:dyDescent="0.25">
      <c r="A793" s="161">
        <v>5403</v>
      </c>
      <c r="B793" s="201" t="s">
        <v>3152</v>
      </c>
      <c r="C793" s="161" t="s">
        <v>3152</v>
      </c>
      <c r="D793" s="201" t="s">
        <v>2169</v>
      </c>
      <c r="E793" s="201" t="s">
        <v>1369</v>
      </c>
      <c r="F793" s="161" t="s">
        <v>2980</v>
      </c>
      <c r="G793" s="161" t="s">
        <v>2981</v>
      </c>
      <c r="H793" s="161" t="s">
        <v>3036</v>
      </c>
      <c r="I793" s="161" t="s">
        <v>2969</v>
      </c>
      <c r="J793" s="161" t="s">
        <v>2970</v>
      </c>
      <c r="O793" s="161" t="s">
        <v>2956</v>
      </c>
      <c r="P793" s="169">
        <v>0</v>
      </c>
      <c r="Q793" s="190">
        <v>0</v>
      </c>
      <c r="R793" s="162">
        <v>0</v>
      </c>
      <c r="S793" s="190">
        <v>0</v>
      </c>
      <c r="T793" s="190">
        <v>0</v>
      </c>
      <c r="U793" s="190">
        <v>0</v>
      </c>
      <c r="V793" s="162">
        <v>0</v>
      </c>
      <c r="W793" s="162">
        <v>0</v>
      </c>
      <c r="X793" s="190">
        <v>0</v>
      </c>
      <c r="Y793" s="190">
        <v>0</v>
      </c>
      <c r="Z793" s="190">
        <v>0</v>
      </c>
      <c r="AA793" s="162">
        <v>0</v>
      </c>
      <c r="AB793" s="162">
        <v>0</v>
      </c>
      <c r="AC793" s="169">
        <v>0</v>
      </c>
      <c r="AD793" s="169">
        <v>0</v>
      </c>
      <c r="AE793" s="169">
        <v>0</v>
      </c>
      <c r="AF793" s="162">
        <v>0</v>
      </c>
      <c r="AG793" s="162">
        <v>0</v>
      </c>
      <c r="AH793" s="169">
        <v>0</v>
      </c>
      <c r="AI793" s="169">
        <v>0</v>
      </c>
      <c r="AJ793" s="169">
        <v>0</v>
      </c>
      <c r="AK793" s="169">
        <v>0</v>
      </c>
      <c r="AL793" s="162">
        <v>0</v>
      </c>
      <c r="AM793" s="162">
        <v>0</v>
      </c>
      <c r="AN793" s="162">
        <v>0</v>
      </c>
      <c r="AO793" s="224">
        <v>0</v>
      </c>
      <c r="AP793" s="169">
        <v>0</v>
      </c>
      <c r="AQ793" s="169">
        <v>0</v>
      </c>
      <c r="AR793" s="169">
        <v>0</v>
      </c>
      <c r="AS793" s="162">
        <v>0</v>
      </c>
      <c r="AT793" s="162">
        <v>0</v>
      </c>
      <c r="AU793" s="162">
        <v>0</v>
      </c>
      <c r="AV793" s="169">
        <v>0</v>
      </c>
      <c r="AW793" s="169">
        <v>0</v>
      </c>
      <c r="AX793" s="169">
        <v>0</v>
      </c>
      <c r="AY793" s="169">
        <v>0</v>
      </c>
      <c r="AZ793" s="162">
        <v>0</v>
      </c>
      <c r="BA793" s="162">
        <v>0</v>
      </c>
      <c r="BB793" s="162">
        <v>0</v>
      </c>
      <c r="BC793" s="169">
        <v>0</v>
      </c>
      <c r="BD793" s="169">
        <v>0</v>
      </c>
      <c r="BE793" s="169">
        <v>0</v>
      </c>
      <c r="BF793" s="169">
        <v>0</v>
      </c>
      <c r="BG793" s="162">
        <v>0</v>
      </c>
      <c r="BH793" s="169">
        <v>0</v>
      </c>
      <c r="BI793" s="169">
        <v>0</v>
      </c>
      <c r="BJ793" s="169">
        <v>20789</v>
      </c>
      <c r="BK793" s="162">
        <v>0</v>
      </c>
      <c r="BL793" s="169">
        <v>0</v>
      </c>
      <c r="BM793" s="169">
        <v>20789</v>
      </c>
      <c r="BN793" s="169">
        <v>20847</v>
      </c>
      <c r="BO793" s="169">
        <v>20847</v>
      </c>
      <c r="BP793" s="169">
        <v>21144</v>
      </c>
      <c r="BQ793" s="162">
        <v>0</v>
      </c>
      <c r="BR793" s="169">
        <v>0</v>
      </c>
      <c r="BS793" s="169">
        <v>21317</v>
      </c>
      <c r="BT793" s="169">
        <v>0</v>
      </c>
      <c r="BU793" s="161" t="s">
        <v>535</v>
      </c>
      <c r="BV793" s="161" t="s">
        <v>2743</v>
      </c>
      <c r="BW793" s="161" t="s">
        <v>2957</v>
      </c>
      <c r="BX793" s="161" t="s">
        <v>2958</v>
      </c>
      <c r="BY793" s="161" t="s">
        <v>2959</v>
      </c>
      <c r="BZ793" s="161" t="s">
        <v>2958</v>
      </c>
      <c r="CB793" s="161" t="s">
        <v>2958</v>
      </c>
      <c r="CF793" s="161" t="s">
        <v>2971</v>
      </c>
      <c r="CG793" s="161" t="s">
        <v>2972</v>
      </c>
      <c r="CK793" s="161" t="s">
        <v>2962</v>
      </c>
      <c r="CL793" s="161" t="s">
        <v>2963</v>
      </c>
    </row>
    <row r="794" spans="1:90" x14ac:dyDescent="0.25">
      <c r="A794" s="161">
        <v>5404</v>
      </c>
      <c r="B794" s="201" t="s">
        <v>3153</v>
      </c>
      <c r="C794" s="161" t="s">
        <v>3153</v>
      </c>
      <c r="D794" s="201" t="s">
        <v>2169</v>
      </c>
      <c r="E794" s="201" t="s">
        <v>1369</v>
      </c>
      <c r="F794" s="161" t="s">
        <v>2952</v>
      </c>
      <c r="G794" s="161" t="s">
        <v>2953</v>
      </c>
      <c r="H794" s="161" t="s">
        <v>3036</v>
      </c>
      <c r="I794" s="161" t="s">
        <v>2954</v>
      </c>
      <c r="J794" s="161" t="s">
        <v>2955</v>
      </c>
      <c r="O794" s="161" t="s">
        <v>2956</v>
      </c>
      <c r="P794" s="169">
        <v>0</v>
      </c>
      <c r="Q794" s="190">
        <v>0</v>
      </c>
      <c r="R794" s="162">
        <v>0</v>
      </c>
      <c r="S794" s="190">
        <v>0</v>
      </c>
      <c r="T794" s="190">
        <v>0</v>
      </c>
      <c r="U794" s="190">
        <v>0</v>
      </c>
      <c r="V794" s="162">
        <v>0</v>
      </c>
      <c r="W794" s="162">
        <v>0</v>
      </c>
      <c r="X794" s="190">
        <v>0</v>
      </c>
      <c r="Y794" s="190">
        <v>0</v>
      </c>
      <c r="Z794" s="190">
        <v>0</v>
      </c>
      <c r="AA794" s="162">
        <v>0</v>
      </c>
      <c r="AB794" s="162">
        <v>0</v>
      </c>
      <c r="AC794" s="169">
        <v>0</v>
      </c>
      <c r="AD794" s="169">
        <v>0</v>
      </c>
      <c r="AE794" s="169">
        <v>0</v>
      </c>
      <c r="AF794" s="162">
        <v>0</v>
      </c>
      <c r="AG794" s="162">
        <v>0</v>
      </c>
      <c r="AH794" s="169">
        <v>0</v>
      </c>
      <c r="AI794" s="169">
        <v>0</v>
      </c>
      <c r="AJ794" s="169">
        <v>0</v>
      </c>
      <c r="AK794" s="169">
        <v>0</v>
      </c>
      <c r="AL794" s="162">
        <v>0</v>
      </c>
      <c r="AM794" s="162">
        <v>0</v>
      </c>
      <c r="AN794" s="162">
        <v>0</v>
      </c>
      <c r="AO794" s="224">
        <v>0</v>
      </c>
      <c r="AP794" s="169">
        <v>0</v>
      </c>
      <c r="AQ794" s="169">
        <v>0</v>
      </c>
      <c r="AR794" s="169">
        <v>0</v>
      </c>
      <c r="AS794" s="162">
        <v>0</v>
      </c>
      <c r="AT794" s="162">
        <v>0</v>
      </c>
      <c r="AU794" s="162">
        <v>0</v>
      </c>
      <c r="AV794" s="169">
        <v>0</v>
      </c>
      <c r="AW794" s="169">
        <v>0</v>
      </c>
      <c r="AX794" s="169">
        <v>0</v>
      </c>
      <c r="AY794" s="169">
        <v>0</v>
      </c>
      <c r="AZ794" s="162">
        <v>0</v>
      </c>
      <c r="BA794" s="162">
        <v>0</v>
      </c>
      <c r="BB794" s="162">
        <v>0</v>
      </c>
      <c r="BC794" s="169">
        <v>0</v>
      </c>
      <c r="BD794" s="169">
        <v>0</v>
      </c>
      <c r="BE794" s="169">
        <v>0</v>
      </c>
      <c r="BF794" s="169">
        <v>0</v>
      </c>
      <c r="BG794" s="162">
        <v>0</v>
      </c>
      <c r="BH794" s="169">
        <v>0</v>
      </c>
      <c r="BI794" s="169">
        <v>0</v>
      </c>
      <c r="BJ794" s="169">
        <v>2029</v>
      </c>
      <c r="BK794" s="162">
        <v>0</v>
      </c>
      <c r="BL794" s="169">
        <v>0</v>
      </c>
      <c r="BM794" s="169">
        <v>2029</v>
      </c>
      <c r="BN794" s="169">
        <v>1959</v>
      </c>
      <c r="BO794" s="169">
        <v>1959</v>
      </c>
      <c r="BP794" s="169">
        <v>1897</v>
      </c>
      <c r="BQ794" s="162">
        <v>0</v>
      </c>
      <c r="BR794" s="169">
        <v>0</v>
      </c>
      <c r="BS794" s="169">
        <v>1933</v>
      </c>
      <c r="BT794" s="169">
        <v>0</v>
      </c>
      <c r="BU794" s="161" t="s">
        <v>535</v>
      </c>
      <c r="BV794" s="161" t="s">
        <v>2743</v>
      </c>
      <c r="BW794" s="161" t="s">
        <v>2957</v>
      </c>
      <c r="BX794" s="161" t="s">
        <v>2958</v>
      </c>
      <c r="BY794" s="161" t="s">
        <v>2959</v>
      </c>
      <c r="BZ794" s="161" t="s">
        <v>2958</v>
      </c>
      <c r="CB794" s="161" t="s">
        <v>2958</v>
      </c>
      <c r="CF794" s="161" t="s">
        <v>2960</v>
      </c>
      <c r="CG794" s="161" t="s">
        <v>2961</v>
      </c>
      <c r="CK794" s="161" t="s">
        <v>2962</v>
      </c>
      <c r="CL794" s="161" t="s">
        <v>2963</v>
      </c>
    </row>
    <row r="795" spans="1:90" x14ac:dyDescent="0.25">
      <c r="A795" s="161">
        <v>5405</v>
      </c>
      <c r="B795" s="201" t="s">
        <v>3154</v>
      </c>
      <c r="C795" s="161" t="s">
        <v>3154</v>
      </c>
      <c r="D795" s="201" t="s">
        <v>2169</v>
      </c>
      <c r="E795" s="201" t="s">
        <v>1369</v>
      </c>
      <c r="F795" s="161" t="s">
        <v>2965</v>
      </c>
      <c r="G795" s="161" t="s">
        <v>539</v>
      </c>
      <c r="H795" s="161" t="s">
        <v>3036</v>
      </c>
      <c r="I795" s="161" t="s">
        <v>2954</v>
      </c>
      <c r="J795" s="161" t="s">
        <v>2955</v>
      </c>
      <c r="O795" s="161" t="s">
        <v>2956</v>
      </c>
      <c r="P795" s="169">
        <v>0</v>
      </c>
      <c r="Q795" s="190">
        <v>0</v>
      </c>
      <c r="R795" s="162">
        <v>0</v>
      </c>
      <c r="S795" s="190">
        <v>0</v>
      </c>
      <c r="T795" s="190">
        <v>0</v>
      </c>
      <c r="U795" s="190">
        <v>0</v>
      </c>
      <c r="V795" s="162">
        <v>0</v>
      </c>
      <c r="W795" s="162">
        <v>0</v>
      </c>
      <c r="X795" s="190">
        <v>0</v>
      </c>
      <c r="Y795" s="190">
        <v>0</v>
      </c>
      <c r="Z795" s="190">
        <v>0</v>
      </c>
      <c r="AA795" s="162">
        <v>0</v>
      </c>
      <c r="AB795" s="162">
        <v>0</v>
      </c>
      <c r="AC795" s="169">
        <v>0</v>
      </c>
      <c r="AD795" s="169">
        <v>0</v>
      </c>
      <c r="AE795" s="169">
        <v>0</v>
      </c>
      <c r="AF795" s="162">
        <v>0</v>
      </c>
      <c r="AG795" s="162">
        <v>0</v>
      </c>
      <c r="AH795" s="169">
        <v>0</v>
      </c>
      <c r="AI795" s="169">
        <v>0</v>
      </c>
      <c r="AJ795" s="169">
        <v>0</v>
      </c>
      <c r="AK795" s="169">
        <v>0</v>
      </c>
      <c r="AL795" s="162">
        <v>0</v>
      </c>
      <c r="AM795" s="162">
        <v>0</v>
      </c>
      <c r="AN795" s="162">
        <v>0</v>
      </c>
      <c r="AO795" s="224">
        <v>0</v>
      </c>
      <c r="AP795" s="169">
        <v>0</v>
      </c>
      <c r="AQ795" s="169">
        <v>0</v>
      </c>
      <c r="AR795" s="169">
        <v>0</v>
      </c>
      <c r="AS795" s="162">
        <v>0</v>
      </c>
      <c r="AT795" s="162">
        <v>0</v>
      </c>
      <c r="AU795" s="162">
        <v>0</v>
      </c>
      <c r="AV795" s="169">
        <v>0</v>
      </c>
      <c r="AW795" s="169">
        <v>0</v>
      </c>
      <c r="AX795" s="169">
        <v>0</v>
      </c>
      <c r="AY795" s="169">
        <v>0</v>
      </c>
      <c r="AZ795" s="162">
        <v>0</v>
      </c>
      <c r="BA795" s="162">
        <v>0</v>
      </c>
      <c r="BB795" s="162">
        <v>0</v>
      </c>
      <c r="BC795" s="169">
        <v>0</v>
      </c>
      <c r="BD795" s="169">
        <v>0</v>
      </c>
      <c r="BE795" s="169">
        <v>0</v>
      </c>
      <c r="BF795" s="169">
        <v>0</v>
      </c>
      <c r="BG795" s="162">
        <v>0</v>
      </c>
      <c r="BH795" s="169">
        <v>0</v>
      </c>
      <c r="BI795" s="169">
        <v>0</v>
      </c>
      <c r="BJ795" s="169">
        <v>5788</v>
      </c>
      <c r="BK795" s="162">
        <v>0</v>
      </c>
      <c r="BL795" s="169">
        <v>0</v>
      </c>
      <c r="BM795" s="169">
        <v>5788</v>
      </c>
      <c r="BN795" s="169">
        <v>5642</v>
      </c>
      <c r="BO795" s="169">
        <v>5642</v>
      </c>
      <c r="BP795" s="169">
        <v>5568</v>
      </c>
      <c r="BQ795" s="162">
        <v>0</v>
      </c>
      <c r="BR795" s="169">
        <v>0</v>
      </c>
      <c r="BS795" s="169">
        <v>5593</v>
      </c>
      <c r="BT795" s="169">
        <v>0</v>
      </c>
      <c r="BU795" s="161" t="s">
        <v>535</v>
      </c>
      <c r="BV795" s="161" t="s">
        <v>2743</v>
      </c>
      <c r="BW795" s="161" t="s">
        <v>2957</v>
      </c>
      <c r="BX795" s="161" t="s">
        <v>2958</v>
      </c>
      <c r="BY795" s="161" t="s">
        <v>2959</v>
      </c>
      <c r="BZ795" s="161" t="s">
        <v>2958</v>
      </c>
      <c r="CB795" s="161" t="s">
        <v>2958</v>
      </c>
      <c r="CF795" s="161" t="s">
        <v>2960</v>
      </c>
      <c r="CG795" s="161" t="s">
        <v>2961</v>
      </c>
      <c r="CK795" s="161" t="s">
        <v>2962</v>
      </c>
      <c r="CL795" s="161" t="s">
        <v>2963</v>
      </c>
    </row>
    <row r="796" spans="1:90" x14ac:dyDescent="0.25">
      <c r="A796" s="161">
        <v>5406</v>
      </c>
      <c r="B796" s="201" t="s">
        <v>3155</v>
      </c>
      <c r="C796" s="161" t="s">
        <v>3155</v>
      </c>
      <c r="D796" s="201" t="s">
        <v>2169</v>
      </c>
      <c r="E796" s="201" t="s">
        <v>1369</v>
      </c>
      <c r="F796" s="161" t="s">
        <v>2967</v>
      </c>
      <c r="G796" s="161" t="s">
        <v>2968</v>
      </c>
      <c r="H796" s="161" t="s">
        <v>3036</v>
      </c>
      <c r="I796" s="161" t="s">
        <v>2969</v>
      </c>
      <c r="J796" s="161" t="s">
        <v>2970</v>
      </c>
      <c r="O796" s="161" t="s">
        <v>2956</v>
      </c>
      <c r="P796" s="169">
        <v>0</v>
      </c>
      <c r="Q796" s="190">
        <v>0</v>
      </c>
      <c r="R796" s="162">
        <v>0</v>
      </c>
      <c r="S796" s="190">
        <v>0</v>
      </c>
      <c r="T796" s="190">
        <v>0</v>
      </c>
      <c r="U796" s="190">
        <v>0</v>
      </c>
      <c r="V796" s="162">
        <v>0</v>
      </c>
      <c r="W796" s="162">
        <v>0</v>
      </c>
      <c r="X796" s="190">
        <v>0</v>
      </c>
      <c r="Y796" s="190">
        <v>0</v>
      </c>
      <c r="Z796" s="190">
        <v>0</v>
      </c>
      <c r="AA796" s="162">
        <v>0</v>
      </c>
      <c r="AB796" s="162">
        <v>0</v>
      </c>
      <c r="AC796" s="169">
        <v>0</v>
      </c>
      <c r="AD796" s="169">
        <v>0</v>
      </c>
      <c r="AE796" s="169">
        <v>0</v>
      </c>
      <c r="AF796" s="162">
        <v>0</v>
      </c>
      <c r="AG796" s="162">
        <v>0</v>
      </c>
      <c r="AH796" s="169">
        <v>0</v>
      </c>
      <c r="AI796" s="169">
        <v>0</v>
      </c>
      <c r="AJ796" s="169">
        <v>0</v>
      </c>
      <c r="AK796" s="169">
        <v>0</v>
      </c>
      <c r="AL796" s="162">
        <v>0</v>
      </c>
      <c r="AM796" s="162">
        <v>0</v>
      </c>
      <c r="AN796" s="162">
        <v>0</v>
      </c>
      <c r="AO796" s="224">
        <v>0</v>
      </c>
      <c r="AP796" s="169">
        <v>0</v>
      </c>
      <c r="AQ796" s="169">
        <v>0</v>
      </c>
      <c r="AR796" s="169">
        <v>0</v>
      </c>
      <c r="AS796" s="162">
        <v>0</v>
      </c>
      <c r="AT796" s="162">
        <v>0</v>
      </c>
      <c r="AU796" s="162">
        <v>0</v>
      </c>
      <c r="AV796" s="169">
        <v>0</v>
      </c>
      <c r="AW796" s="169">
        <v>0</v>
      </c>
      <c r="AX796" s="169">
        <v>0</v>
      </c>
      <c r="AY796" s="169">
        <v>0</v>
      </c>
      <c r="AZ796" s="162">
        <v>0</v>
      </c>
      <c r="BA796" s="162">
        <v>0</v>
      </c>
      <c r="BB796" s="162">
        <v>0</v>
      </c>
      <c r="BC796" s="169">
        <v>0</v>
      </c>
      <c r="BD796" s="169">
        <v>0</v>
      </c>
      <c r="BE796" s="169">
        <v>0</v>
      </c>
      <c r="BF796" s="169">
        <v>0</v>
      </c>
      <c r="BG796" s="162">
        <v>0</v>
      </c>
      <c r="BH796" s="169">
        <v>0</v>
      </c>
      <c r="BI796" s="169">
        <v>0</v>
      </c>
      <c r="BJ796" s="169">
        <v>11448</v>
      </c>
      <c r="BK796" s="162">
        <v>0</v>
      </c>
      <c r="BL796" s="169">
        <v>0</v>
      </c>
      <c r="BM796" s="169">
        <v>11448</v>
      </c>
      <c r="BN796" s="169">
        <v>11331</v>
      </c>
      <c r="BO796" s="169">
        <v>11331</v>
      </c>
      <c r="BP796" s="169">
        <v>11274</v>
      </c>
      <c r="BQ796" s="162">
        <v>0</v>
      </c>
      <c r="BR796" s="169">
        <v>0</v>
      </c>
      <c r="BS796" s="169">
        <v>11310</v>
      </c>
      <c r="BT796" s="169">
        <v>0</v>
      </c>
      <c r="BU796" s="161" t="s">
        <v>535</v>
      </c>
      <c r="BV796" s="161" t="s">
        <v>2743</v>
      </c>
      <c r="BW796" s="161" t="s">
        <v>2957</v>
      </c>
      <c r="BX796" s="161" t="s">
        <v>2958</v>
      </c>
      <c r="BY796" s="161" t="s">
        <v>2959</v>
      </c>
      <c r="BZ796" s="161" t="s">
        <v>2958</v>
      </c>
      <c r="CB796" s="161" t="s">
        <v>2958</v>
      </c>
      <c r="CF796" s="161" t="s">
        <v>2971</v>
      </c>
      <c r="CG796" s="161" t="s">
        <v>2972</v>
      </c>
      <c r="CK796" s="161" t="s">
        <v>2962</v>
      </c>
      <c r="CL796" s="161" t="s">
        <v>2963</v>
      </c>
    </row>
    <row r="797" spans="1:90" x14ac:dyDescent="0.25">
      <c r="A797" s="189">
        <v>5411</v>
      </c>
      <c r="B797" s="205" t="s">
        <v>3156</v>
      </c>
      <c r="C797" s="189" t="s">
        <v>3156</v>
      </c>
      <c r="D797" s="201" t="s">
        <v>2169</v>
      </c>
      <c r="E797" s="201" t="s">
        <v>1369</v>
      </c>
      <c r="F797" s="161" t="s">
        <v>2883</v>
      </c>
      <c r="G797" s="161" t="s">
        <v>2884</v>
      </c>
      <c r="H797" s="161" t="s">
        <v>3036</v>
      </c>
      <c r="I797" s="161" t="s">
        <v>2873</v>
      </c>
      <c r="J797" s="161" t="s">
        <v>2874</v>
      </c>
      <c r="O797" s="161" t="s">
        <v>2835</v>
      </c>
      <c r="P797" s="169">
        <v>0</v>
      </c>
      <c r="Q797" s="190">
        <v>0</v>
      </c>
      <c r="R797" s="162">
        <v>0</v>
      </c>
      <c r="S797" s="190">
        <v>0</v>
      </c>
      <c r="T797" s="190">
        <v>0</v>
      </c>
      <c r="U797" s="190">
        <v>0</v>
      </c>
      <c r="V797" s="162">
        <v>0</v>
      </c>
      <c r="W797" s="162">
        <v>0</v>
      </c>
      <c r="X797" s="190">
        <v>0</v>
      </c>
      <c r="Y797" s="190">
        <v>0</v>
      </c>
      <c r="Z797" s="190">
        <v>0</v>
      </c>
      <c r="AA797" s="162">
        <v>0</v>
      </c>
      <c r="AB797" s="162">
        <v>0</v>
      </c>
      <c r="AC797" s="169">
        <v>0</v>
      </c>
      <c r="AD797" s="169">
        <v>0</v>
      </c>
      <c r="AE797" s="169">
        <v>0</v>
      </c>
      <c r="AF797" s="162">
        <v>0</v>
      </c>
      <c r="AG797" s="162">
        <v>0</v>
      </c>
      <c r="AH797" s="169">
        <v>0</v>
      </c>
      <c r="AI797" s="169">
        <v>0</v>
      </c>
      <c r="AJ797" s="169">
        <v>0</v>
      </c>
      <c r="AK797" s="169">
        <v>0</v>
      </c>
      <c r="AL797" s="162">
        <v>0</v>
      </c>
      <c r="AM797" s="162">
        <v>0</v>
      </c>
      <c r="AN797" s="162">
        <v>0</v>
      </c>
      <c r="AO797" s="224">
        <v>0</v>
      </c>
      <c r="AP797" s="169">
        <v>0</v>
      </c>
      <c r="AQ797" s="169">
        <v>0</v>
      </c>
      <c r="AR797" s="169">
        <v>0</v>
      </c>
      <c r="AS797" s="162">
        <v>0</v>
      </c>
      <c r="AT797" s="162">
        <v>0</v>
      </c>
      <c r="AU797" s="162">
        <v>0</v>
      </c>
      <c r="AV797" s="169">
        <v>0</v>
      </c>
      <c r="AW797" s="169">
        <v>0</v>
      </c>
      <c r="AX797" s="169">
        <v>0</v>
      </c>
      <c r="AY797" s="169">
        <v>0</v>
      </c>
      <c r="AZ797" s="162">
        <v>0</v>
      </c>
      <c r="BA797" s="162">
        <v>0</v>
      </c>
      <c r="BB797" s="162">
        <v>0</v>
      </c>
      <c r="BC797" s="169">
        <v>0</v>
      </c>
      <c r="BD797" s="169">
        <v>0</v>
      </c>
      <c r="BE797" s="169">
        <v>0</v>
      </c>
      <c r="BF797" s="169">
        <v>0</v>
      </c>
      <c r="BG797" s="162">
        <v>0</v>
      </c>
      <c r="BH797" s="169">
        <v>0</v>
      </c>
      <c r="BI797" s="169">
        <v>0</v>
      </c>
      <c r="BJ797" s="169">
        <v>2839</v>
      </c>
      <c r="BK797" s="162">
        <v>0</v>
      </c>
      <c r="BL797" s="169">
        <v>0</v>
      </c>
      <c r="BM797" s="169">
        <v>2839</v>
      </c>
      <c r="BN797" s="169">
        <v>2822</v>
      </c>
      <c r="BO797" s="169">
        <v>2822</v>
      </c>
      <c r="BP797" s="169">
        <v>2789</v>
      </c>
      <c r="BQ797" s="162">
        <v>0</v>
      </c>
      <c r="BR797" s="169">
        <v>0</v>
      </c>
      <c r="BS797" s="169">
        <v>2866</v>
      </c>
      <c r="BT797" s="169">
        <v>0</v>
      </c>
      <c r="BU797" s="161" t="s">
        <v>535</v>
      </c>
      <c r="BV797" s="161" t="s">
        <v>2743</v>
      </c>
      <c r="BW797" s="161" t="s">
        <v>1195</v>
      </c>
      <c r="BX797" s="161" t="s">
        <v>1235</v>
      </c>
      <c r="BY797" s="161" t="s">
        <v>2754</v>
      </c>
      <c r="BZ797" s="161" t="s">
        <v>1235</v>
      </c>
      <c r="CB797" s="161" t="s">
        <v>1235</v>
      </c>
      <c r="CF797" s="161" t="s">
        <v>2829</v>
      </c>
      <c r="CG797" s="161" t="s">
        <v>2830</v>
      </c>
      <c r="CH797" s="161" t="s">
        <v>2831</v>
      </c>
      <c r="CK797" s="161" t="s">
        <v>2757</v>
      </c>
      <c r="CL797" s="220" t="s">
        <v>2758</v>
      </c>
    </row>
    <row r="798" spans="1:90" x14ac:dyDescent="0.25">
      <c r="A798" s="189">
        <v>5412</v>
      </c>
      <c r="B798" s="205" t="s">
        <v>3157</v>
      </c>
      <c r="C798" s="189" t="s">
        <v>3157</v>
      </c>
      <c r="D798" s="201" t="s">
        <v>2169</v>
      </c>
      <c r="E798" s="201" t="s">
        <v>1369</v>
      </c>
      <c r="F798" s="161" t="s">
        <v>2833</v>
      </c>
      <c r="G798" s="189" t="s">
        <v>2834</v>
      </c>
      <c r="H798" s="189" t="s">
        <v>3036</v>
      </c>
      <c r="I798" s="161" t="s">
        <v>2752</v>
      </c>
      <c r="J798" s="161" t="s">
        <v>2753</v>
      </c>
      <c r="O798" s="161" t="s">
        <v>2835</v>
      </c>
      <c r="P798" s="169">
        <v>0</v>
      </c>
      <c r="Q798" s="190">
        <v>0</v>
      </c>
      <c r="R798" s="162">
        <v>0</v>
      </c>
      <c r="S798" s="190">
        <v>0</v>
      </c>
      <c r="T798" s="190">
        <v>0</v>
      </c>
      <c r="U798" s="190">
        <v>0</v>
      </c>
      <c r="V798" s="162">
        <v>0</v>
      </c>
      <c r="W798" s="162">
        <v>0</v>
      </c>
      <c r="X798" s="190">
        <v>0</v>
      </c>
      <c r="Y798" s="190">
        <v>0</v>
      </c>
      <c r="Z798" s="190">
        <v>0</v>
      </c>
      <c r="AA798" s="162">
        <v>0</v>
      </c>
      <c r="AB798" s="162">
        <v>0</v>
      </c>
      <c r="AC798" s="169">
        <v>0</v>
      </c>
      <c r="AD798" s="169">
        <v>0</v>
      </c>
      <c r="AE798" s="169">
        <v>0</v>
      </c>
      <c r="AF798" s="162">
        <v>0</v>
      </c>
      <c r="AG798" s="162">
        <v>0</v>
      </c>
      <c r="AH798" s="169">
        <v>0</v>
      </c>
      <c r="AI798" s="169">
        <v>0</v>
      </c>
      <c r="AJ798" s="169">
        <v>0</v>
      </c>
      <c r="AK798" s="169">
        <v>0</v>
      </c>
      <c r="AL798" s="162">
        <v>0</v>
      </c>
      <c r="AM798" s="162">
        <v>0</v>
      </c>
      <c r="AN798" s="162">
        <v>0</v>
      </c>
      <c r="AO798" s="224">
        <v>0</v>
      </c>
      <c r="AP798" s="169">
        <v>0</v>
      </c>
      <c r="AQ798" s="169">
        <v>0</v>
      </c>
      <c r="AR798" s="169">
        <v>0</v>
      </c>
      <c r="AS798" s="162">
        <v>0</v>
      </c>
      <c r="AT798" s="162">
        <v>0</v>
      </c>
      <c r="AU798" s="162">
        <v>0</v>
      </c>
      <c r="AV798" s="169">
        <v>0</v>
      </c>
      <c r="AW798" s="169">
        <v>0</v>
      </c>
      <c r="AX798" s="169">
        <v>0</v>
      </c>
      <c r="AY798" s="169">
        <v>0</v>
      </c>
      <c r="AZ798" s="162">
        <v>0</v>
      </c>
      <c r="BA798" s="162">
        <v>0</v>
      </c>
      <c r="BB798" s="162">
        <v>0</v>
      </c>
      <c r="BC798" s="169">
        <v>0</v>
      </c>
      <c r="BD798" s="169">
        <v>0</v>
      </c>
      <c r="BE798" s="169">
        <v>0</v>
      </c>
      <c r="BF798" s="169">
        <v>0</v>
      </c>
      <c r="BG798" s="162">
        <v>0</v>
      </c>
      <c r="BH798" s="169">
        <v>0</v>
      </c>
      <c r="BI798" s="169">
        <v>0</v>
      </c>
      <c r="BJ798" s="169">
        <v>4216</v>
      </c>
      <c r="BK798" s="162">
        <v>0</v>
      </c>
      <c r="BL798" s="169">
        <v>0</v>
      </c>
      <c r="BM798" s="169">
        <v>4216</v>
      </c>
      <c r="BN798" s="169">
        <v>4209</v>
      </c>
      <c r="BO798" s="169">
        <v>4209</v>
      </c>
      <c r="BP798" s="169">
        <v>4201</v>
      </c>
      <c r="BQ798" s="162">
        <v>0</v>
      </c>
      <c r="BR798" s="169">
        <v>0</v>
      </c>
      <c r="BS798" s="169">
        <v>4206</v>
      </c>
      <c r="BT798" s="169">
        <v>0</v>
      </c>
      <c r="BU798" s="161" t="s">
        <v>535</v>
      </c>
      <c r="BV798" s="161" t="s">
        <v>2743</v>
      </c>
      <c r="BW798" s="161" t="s">
        <v>1195</v>
      </c>
      <c r="BX798" s="161" t="s">
        <v>1235</v>
      </c>
      <c r="BY798" s="161" t="s">
        <v>2754</v>
      </c>
      <c r="BZ798" s="161" t="s">
        <v>1235</v>
      </c>
      <c r="CB798" s="161" t="s">
        <v>1235</v>
      </c>
      <c r="CF798" s="161" t="s">
        <v>2829</v>
      </c>
      <c r="CG798" s="161" t="s">
        <v>2830</v>
      </c>
      <c r="CH798" s="161" t="s">
        <v>2831</v>
      </c>
      <c r="CK798" s="161" t="s">
        <v>2757</v>
      </c>
      <c r="CL798" s="220" t="s">
        <v>2758</v>
      </c>
    </row>
    <row r="799" spans="1:90" x14ac:dyDescent="0.25">
      <c r="A799" s="189">
        <v>5413</v>
      </c>
      <c r="B799" s="205" t="s">
        <v>3158</v>
      </c>
      <c r="C799" s="189" t="s">
        <v>3158</v>
      </c>
      <c r="D799" s="201" t="s">
        <v>2169</v>
      </c>
      <c r="E799" s="201" t="s">
        <v>1369</v>
      </c>
      <c r="F799" s="161" t="s">
        <v>2890</v>
      </c>
      <c r="G799" s="189" t="s">
        <v>2891</v>
      </c>
      <c r="H799" s="189" t="s">
        <v>3036</v>
      </c>
      <c r="I799" s="161" t="s">
        <v>2873</v>
      </c>
      <c r="J799" s="161" t="s">
        <v>2874</v>
      </c>
      <c r="O799" s="161" t="s">
        <v>2835</v>
      </c>
      <c r="P799" s="169">
        <v>0</v>
      </c>
      <c r="Q799" s="190">
        <v>0</v>
      </c>
      <c r="R799" s="162">
        <v>0</v>
      </c>
      <c r="S799" s="190">
        <v>0</v>
      </c>
      <c r="T799" s="190">
        <v>0</v>
      </c>
      <c r="U799" s="190">
        <v>0</v>
      </c>
      <c r="V799" s="162">
        <v>0</v>
      </c>
      <c r="W799" s="162">
        <v>0</v>
      </c>
      <c r="X799" s="190">
        <v>0</v>
      </c>
      <c r="Y799" s="190">
        <v>0</v>
      </c>
      <c r="Z799" s="190">
        <v>0</v>
      </c>
      <c r="AA799" s="162">
        <v>0</v>
      </c>
      <c r="AB799" s="162">
        <v>0</v>
      </c>
      <c r="AC799" s="169">
        <v>0</v>
      </c>
      <c r="AD799" s="169">
        <v>0</v>
      </c>
      <c r="AE799" s="169">
        <v>0</v>
      </c>
      <c r="AF799" s="162">
        <v>0</v>
      </c>
      <c r="AG799" s="162">
        <v>0</v>
      </c>
      <c r="AH799" s="169">
        <v>0</v>
      </c>
      <c r="AI799" s="169">
        <v>0</v>
      </c>
      <c r="AJ799" s="169">
        <v>0</v>
      </c>
      <c r="AK799" s="169">
        <v>0</v>
      </c>
      <c r="AL799" s="162">
        <v>0</v>
      </c>
      <c r="AM799" s="162">
        <v>0</v>
      </c>
      <c r="AN799" s="162">
        <v>0</v>
      </c>
      <c r="AO799" s="224">
        <v>0</v>
      </c>
      <c r="AP799" s="169">
        <v>0</v>
      </c>
      <c r="AQ799" s="169">
        <v>0</v>
      </c>
      <c r="AR799" s="169">
        <v>0</v>
      </c>
      <c r="AS799" s="162">
        <v>0</v>
      </c>
      <c r="AT799" s="162">
        <v>0</v>
      </c>
      <c r="AU799" s="162">
        <v>0</v>
      </c>
      <c r="AV799" s="169">
        <v>0</v>
      </c>
      <c r="AW799" s="169">
        <v>0</v>
      </c>
      <c r="AX799" s="169">
        <v>0</v>
      </c>
      <c r="AY799" s="169">
        <v>0</v>
      </c>
      <c r="AZ799" s="162">
        <v>0</v>
      </c>
      <c r="BA799" s="162">
        <v>0</v>
      </c>
      <c r="BB799" s="162">
        <v>0</v>
      </c>
      <c r="BC799" s="169">
        <v>0</v>
      </c>
      <c r="BD799" s="169">
        <v>0</v>
      </c>
      <c r="BE799" s="169">
        <v>0</v>
      </c>
      <c r="BF799" s="169">
        <v>0</v>
      </c>
      <c r="BG799" s="162">
        <v>0</v>
      </c>
      <c r="BH799" s="169">
        <v>0</v>
      </c>
      <c r="BI799" s="169">
        <v>0</v>
      </c>
      <c r="BJ799" s="169">
        <v>1361</v>
      </c>
      <c r="BK799" s="162">
        <v>0</v>
      </c>
      <c r="BL799" s="169">
        <v>0</v>
      </c>
      <c r="BM799" s="169">
        <v>1361</v>
      </c>
      <c r="BN799" s="169">
        <v>1320</v>
      </c>
      <c r="BO799" s="169">
        <v>1320</v>
      </c>
      <c r="BP799" s="169">
        <v>1289</v>
      </c>
      <c r="BQ799" s="162">
        <v>0</v>
      </c>
      <c r="BR799" s="169">
        <v>0</v>
      </c>
      <c r="BS799" s="169">
        <v>1279</v>
      </c>
      <c r="BT799" s="169">
        <v>0</v>
      </c>
      <c r="BU799" s="161" t="s">
        <v>535</v>
      </c>
      <c r="BV799" s="161" t="s">
        <v>2743</v>
      </c>
      <c r="BW799" s="161" t="s">
        <v>1195</v>
      </c>
      <c r="BX799" s="161" t="s">
        <v>1235</v>
      </c>
      <c r="BY799" s="161" t="s">
        <v>2754</v>
      </c>
      <c r="BZ799" s="161" t="s">
        <v>1235</v>
      </c>
      <c r="CB799" s="161" t="s">
        <v>1235</v>
      </c>
      <c r="CF799" s="161" t="s">
        <v>2829</v>
      </c>
      <c r="CG799" s="161" t="s">
        <v>2830</v>
      </c>
      <c r="CH799" s="161" t="s">
        <v>2831</v>
      </c>
      <c r="CK799" s="161" t="s">
        <v>2757</v>
      </c>
      <c r="CL799" s="220" t="s">
        <v>2758</v>
      </c>
    </row>
    <row r="800" spans="1:90" x14ac:dyDescent="0.25">
      <c r="A800" s="189">
        <v>5414</v>
      </c>
      <c r="B800" s="205" t="s">
        <v>3159</v>
      </c>
      <c r="C800" s="189" t="s">
        <v>3159</v>
      </c>
      <c r="D800" s="201" t="s">
        <v>2169</v>
      </c>
      <c r="E800" s="201" t="s">
        <v>1369</v>
      </c>
      <c r="F800" s="161" t="s">
        <v>2893</v>
      </c>
      <c r="G800" s="189" t="s">
        <v>2894</v>
      </c>
      <c r="H800" s="189" t="s">
        <v>3036</v>
      </c>
      <c r="I800" s="161" t="s">
        <v>2873</v>
      </c>
      <c r="J800" s="161" t="s">
        <v>2874</v>
      </c>
      <c r="O800" s="161" t="s">
        <v>2835</v>
      </c>
      <c r="P800" s="169">
        <v>0</v>
      </c>
      <c r="Q800" s="190">
        <v>0</v>
      </c>
      <c r="R800" s="162">
        <v>0</v>
      </c>
      <c r="S800" s="190">
        <v>0</v>
      </c>
      <c r="T800" s="190">
        <v>0</v>
      </c>
      <c r="U800" s="190">
        <v>0</v>
      </c>
      <c r="V800" s="162">
        <v>0</v>
      </c>
      <c r="W800" s="162">
        <v>0</v>
      </c>
      <c r="X800" s="190">
        <v>0</v>
      </c>
      <c r="Y800" s="190">
        <v>0</v>
      </c>
      <c r="Z800" s="190">
        <v>0</v>
      </c>
      <c r="AA800" s="162">
        <v>0</v>
      </c>
      <c r="AB800" s="162">
        <v>0</v>
      </c>
      <c r="AC800" s="169">
        <v>0</v>
      </c>
      <c r="AD800" s="169">
        <v>0</v>
      </c>
      <c r="AE800" s="169">
        <v>0</v>
      </c>
      <c r="AF800" s="162">
        <v>0</v>
      </c>
      <c r="AG800" s="162">
        <v>0</v>
      </c>
      <c r="AH800" s="169">
        <v>0</v>
      </c>
      <c r="AI800" s="169">
        <v>0</v>
      </c>
      <c r="AJ800" s="169">
        <v>0</v>
      </c>
      <c r="AK800" s="169">
        <v>0</v>
      </c>
      <c r="AL800" s="162">
        <v>0</v>
      </c>
      <c r="AM800" s="162">
        <v>0</v>
      </c>
      <c r="AN800" s="162">
        <v>0</v>
      </c>
      <c r="AO800" s="224">
        <v>0</v>
      </c>
      <c r="AP800" s="169">
        <v>0</v>
      </c>
      <c r="AQ800" s="169">
        <v>0</v>
      </c>
      <c r="AR800" s="169">
        <v>0</v>
      </c>
      <c r="AS800" s="162">
        <v>0</v>
      </c>
      <c r="AT800" s="162">
        <v>0</v>
      </c>
      <c r="AU800" s="162">
        <v>0</v>
      </c>
      <c r="AV800" s="169">
        <v>0</v>
      </c>
      <c r="AW800" s="169">
        <v>0</v>
      </c>
      <c r="AX800" s="169">
        <v>0</v>
      </c>
      <c r="AY800" s="169">
        <v>0</v>
      </c>
      <c r="AZ800" s="162">
        <v>0</v>
      </c>
      <c r="BA800" s="162">
        <v>0</v>
      </c>
      <c r="BB800" s="162">
        <v>0</v>
      </c>
      <c r="BC800" s="169">
        <v>0</v>
      </c>
      <c r="BD800" s="169">
        <v>0</v>
      </c>
      <c r="BE800" s="169">
        <v>0</v>
      </c>
      <c r="BF800" s="169">
        <v>0</v>
      </c>
      <c r="BG800" s="162">
        <v>0</v>
      </c>
      <c r="BH800" s="169">
        <v>0</v>
      </c>
      <c r="BI800" s="169">
        <v>0</v>
      </c>
      <c r="BJ800" s="169">
        <v>1091</v>
      </c>
      <c r="BK800" s="162">
        <v>0</v>
      </c>
      <c r="BL800" s="169">
        <v>0</v>
      </c>
      <c r="BM800" s="169">
        <v>1091</v>
      </c>
      <c r="BN800" s="169">
        <v>1092</v>
      </c>
      <c r="BO800" s="169">
        <v>1092</v>
      </c>
      <c r="BP800" s="169">
        <v>1070</v>
      </c>
      <c r="BQ800" s="162">
        <v>0</v>
      </c>
      <c r="BR800" s="169">
        <v>0</v>
      </c>
      <c r="BS800" s="169">
        <v>1079</v>
      </c>
      <c r="BT800" s="169">
        <v>0</v>
      </c>
      <c r="BU800" s="161" t="s">
        <v>535</v>
      </c>
      <c r="BV800" s="161" t="s">
        <v>2743</v>
      </c>
      <c r="BW800" s="161" t="s">
        <v>1195</v>
      </c>
      <c r="BX800" s="161" t="s">
        <v>1235</v>
      </c>
      <c r="BY800" s="161" t="s">
        <v>2754</v>
      </c>
      <c r="BZ800" s="161" t="s">
        <v>1235</v>
      </c>
      <c r="CB800" s="161" t="s">
        <v>1235</v>
      </c>
      <c r="CF800" s="161" t="s">
        <v>2755</v>
      </c>
      <c r="CG800" s="161" t="s">
        <v>2756</v>
      </c>
      <c r="CK800" s="161" t="s">
        <v>2757</v>
      </c>
      <c r="CL800" s="220" t="s">
        <v>2758</v>
      </c>
    </row>
    <row r="801" spans="1:90" x14ac:dyDescent="0.25">
      <c r="A801" s="189">
        <v>5415</v>
      </c>
      <c r="B801" s="205" t="s">
        <v>3160</v>
      </c>
      <c r="C801" s="189" t="s">
        <v>3160</v>
      </c>
      <c r="D801" s="201" t="s">
        <v>2169</v>
      </c>
      <c r="E801" s="201" t="s">
        <v>1369</v>
      </c>
      <c r="F801" s="161" t="s">
        <v>2896</v>
      </c>
      <c r="G801" s="189" t="s">
        <v>2897</v>
      </c>
      <c r="H801" s="189" t="s">
        <v>3036</v>
      </c>
      <c r="I801" s="161" t="s">
        <v>2873</v>
      </c>
      <c r="J801" s="161" t="s">
        <v>2874</v>
      </c>
      <c r="O801" s="161" t="s">
        <v>2835</v>
      </c>
      <c r="P801" s="169">
        <v>0</v>
      </c>
      <c r="Q801" s="190">
        <v>0</v>
      </c>
      <c r="R801" s="162">
        <v>0</v>
      </c>
      <c r="S801" s="190">
        <v>0</v>
      </c>
      <c r="T801" s="190">
        <v>0</v>
      </c>
      <c r="U801" s="190">
        <v>0</v>
      </c>
      <c r="V801" s="162">
        <v>0</v>
      </c>
      <c r="W801" s="162">
        <v>0</v>
      </c>
      <c r="X801" s="190">
        <v>0</v>
      </c>
      <c r="Y801" s="190">
        <v>0</v>
      </c>
      <c r="Z801" s="190">
        <v>0</v>
      </c>
      <c r="AA801" s="162">
        <v>0</v>
      </c>
      <c r="AB801" s="162">
        <v>0</v>
      </c>
      <c r="AC801" s="169">
        <v>0</v>
      </c>
      <c r="AD801" s="169">
        <v>0</v>
      </c>
      <c r="AE801" s="169">
        <v>0</v>
      </c>
      <c r="AF801" s="162">
        <v>0</v>
      </c>
      <c r="AG801" s="162">
        <v>0</v>
      </c>
      <c r="AH801" s="169">
        <v>0</v>
      </c>
      <c r="AI801" s="169">
        <v>0</v>
      </c>
      <c r="AJ801" s="169">
        <v>0</v>
      </c>
      <c r="AK801" s="169">
        <v>0</v>
      </c>
      <c r="AL801" s="162">
        <v>0</v>
      </c>
      <c r="AM801" s="162">
        <v>0</v>
      </c>
      <c r="AN801" s="162">
        <v>0</v>
      </c>
      <c r="AO801" s="224">
        <v>0</v>
      </c>
      <c r="AP801" s="169">
        <v>0</v>
      </c>
      <c r="AQ801" s="169">
        <v>0</v>
      </c>
      <c r="AR801" s="169">
        <v>0</v>
      </c>
      <c r="AS801" s="162">
        <v>0</v>
      </c>
      <c r="AT801" s="162">
        <v>0</v>
      </c>
      <c r="AU801" s="162">
        <v>0</v>
      </c>
      <c r="AV801" s="169">
        <v>0</v>
      </c>
      <c r="AW801" s="169">
        <v>0</v>
      </c>
      <c r="AX801" s="169">
        <v>0</v>
      </c>
      <c r="AY801" s="169">
        <v>0</v>
      </c>
      <c r="AZ801" s="162">
        <v>0</v>
      </c>
      <c r="BA801" s="162">
        <v>0</v>
      </c>
      <c r="BB801" s="162">
        <v>0</v>
      </c>
      <c r="BC801" s="169">
        <v>0</v>
      </c>
      <c r="BD801" s="169">
        <v>0</v>
      </c>
      <c r="BE801" s="169">
        <v>0</v>
      </c>
      <c r="BF801" s="169">
        <v>0</v>
      </c>
      <c r="BG801" s="162">
        <v>0</v>
      </c>
      <c r="BH801" s="169">
        <v>0</v>
      </c>
      <c r="BI801" s="169">
        <v>0</v>
      </c>
      <c r="BJ801" s="169">
        <v>1034</v>
      </c>
      <c r="BK801" s="162">
        <v>0</v>
      </c>
      <c r="BL801" s="169">
        <v>0</v>
      </c>
      <c r="BM801" s="169">
        <v>1034</v>
      </c>
      <c r="BN801" s="169">
        <v>1020</v>
      </c>
      <c r="BO801" s="169">
        <v>1020</v>
      </c>
      <c r="BP801" s="169">
        <v>970</v>
      </c>
      <c r="BQ801" s="162">
        <v>0</v>
      </c>
      <c r="BR801" s="169">
        <v>0</v>
      </c>
      <c r="BS801" s="169">
        <v>983</v>
      </c>
      <c r="BT801" s="169">
        <v>0</v>
      </c>
      <c r="BU801" s="161" t="s">
        <v>535</v>
      </c>
      <c r="BV801" s="161" t="s">
        <v>2743</v>
      </c>
      <c r="BW801" s="161" t="s">
        <v>1195</v>
      </c>
      <c r="BX801" s="161" t="s">
        <v>1235</v>
      </c>
      <c r="BY801" s="161" t="s">
        <v>2754</v>
      </c>
      <c r="BZ801" s="161" t="s">
        <v>1235</v>
      </c>
      <c r="CB801" s="161" t="s">
        <v>1235</v>
      </c>
      <c r="CF801" s="161" t="s">
        <v>2755</v>
      </c>
      <c r="CG801" s="161" t="s">
        <v>2756</v>
      </c>
      <c r="CK801" s="161" t="s">
        <v>2757</v>
      </c>
      <c r="CL801" s="220" t="s">
        <v>2758</v>
      </c>
    </row>
    <row r="802" spans="1:90" x14ac:dyDescent="0.25">
      <c r="A802" s="189">
        <v>5416</v>
      </c>
      <c r="B802" s="205" t="s">
        <v>3161</v>
      </c>
      <c r="C802" s="189" t="s">
        <v>3161</v>
      </c>
      <c r="D802" s="201" t="s">
        <v>2169</v>
      </c>
      <c r="E802" s="201" t="s">
        <v>1369</v>
      </c>
      <c r="F802" s="161" t="s">
        <v>2900</v>
      </c>
      <c r="G802" s="189" t="s">
        <v>2901</v>
      </c>
      <c r="H802" s="189" t="s">
        <v>3036</v>
      </c>
      <c r="I802" s="161" t="s">
        <v>2902</v>
      </c>
      <c r="J802" s="161" t="s">
        <v>2903</v>
      </c>
      <c r="O802" s="161" t="s">
        <v>2835</v>
      </c>
      <c r="P802" s="169">
        <v>0</v>
      </c>
      <c r="Q802" s="190">
        <v>0</v>
      </c>
      <c r="R802" s="162">
        <v>0</v>
      </c>
      <c r="S802" s="190">
        <v>0</v>
      </c>
      <c r="T802" s="190">
        <v>0</v>
      </c>
      <c r="U802" s="190">
        <v>0</v>
      </c>
      <c r="V802" s="162">
        <v>0</v>
      </c>
      <c r="W802" s="162">
        <v>0</v>
      </c>
      <c r="X802" s="190">
        <v>0</v>
      </c>
      <c r="Y802" s="190">
        <v>0</v>
      </c>
      <c r="Z802" s="190">
        <v>0</v>
      </c>
      <c r="AA802" s="162">
        <v>0</v>
      </c>
      <c r="AB802" s="162">
        <v>0</v>
      </c>
      <c r="AC802" s="169">
        <v>0</v>
      </c>
      <c r="AD802" s="169">
        <v>0</v>
      </c>
      <c r="AE802" s="169">
        <v>0</v>
      </c>
      <c r="AF802" s="162">
        <v>0</v>
      </c>
      <c r="AG802" s="162">
        <v>0</v>
      </c>
      <c r="AH802" s="169">
        <v>0</v>
      </c>
      <c r="AI802" s="169">
        <v>0</v>
      </c>
      <c r="AJ802" s="169">
        <v>0</v>
      </c>
      <c r="AK802" s="169">
        <v>0</v>
      </c>
      <c r="AL802" s="162">
        <v>0</v>
      </c>
      <c r="AM802" s="162">
        <v>0</v>
      </c>
      <c r="AN802" s="162">
        <v>0</v>
      </c>
      <c r="AO802" s="224">
        <v>0</v>
      </c>
      <c r="AP802" s="169">
        <v>0</v>
      </c>
      <c r="AQ802" s="169">
        <v>0</v>
      </c>
      <c r="AR802" s="169">
        <v>0</v>
      </c>
      <c r="AS802" s="162">
        <v>0</v>
      </c>
      <c r="AT802" s="162">
        <v>0</v>
      </c>
      <c r="AU802" s="162">
        <v>0</v>
      </c>
      <c r="AV802" s="169">
        <v>0</v>
      </c>
      <c r="AW802" s="169">
        <v>0</v>
      </c>
      <c r="AX802" s="169">
        <v>0</v>
      </c>
      <c r="AY802" s="169">
        <v>0</v>
      </c>
      <c r="AZ802" s="162">
        <v>0</v>
      </c>
      <c r="BA802" s="162">
        <v>0</v>
      </c>
      <c r="BB802" s="162">
        <v>0</v>
      </c>
      <c r="BC802" s="169">
        <v>0</v>
      </c>
      <c r="BD802" s="169">
        <v>0</v>
      </c>
      <c r="BE802" s="169">
        <v>0</v>
      </c>
      <c r="BF802" s="169">
        <v>0</v>
      </c>
      <c r="BG802" s="162">
        <v>0</v>
      </c>
      <c r="BH802" s="169">
        <v>0</v>
      </c>
      <c r="BI802" s="169">
        <v>0</v>
      </c>
      <c r="BJ802" s="169">
        <v>4005</v>
      </c>
      <c r="BK802" s="162">
        <v>0</v>
      </c>
      <c r="BL802" s="169">
        <v>0</v>
      </c>
      <c r="BM802" s="169">
        <v>4005</v>
      </c>
      <c r="BN802" s="169">
        <v>3959</v>
      </c>
      <c r="BO802" s="169">
        <v>3959</v>
      </c>
      <c r="BP802" s="169">
        <v>3993</v>
      </c>
      <c r="BQ802" s="162">
        <v>0</v>
      </c>
      <c r="BR802" s="169">
        <v>0</v>
      </c>
      <c r="BS802" s="169">
        <v>3949</v>
      </c>
      <c r="BT802" s="169">
        <v>0</v>
      </c>
      <c r="BU802" s="161" t="s">
        <v>535</v>
      </c>
      <c r="BV802" s="161" t="s">
        <v>2743</v>
      </c>
      <c r="BW802" s="161" t="s">
        <v>1195</v>
      </c>
      <c r="BX802" s="161" t="s">
        <v>1235</v>
      </c>
      <c r="BY802" s="161" t="s">
        <v>2754</v>
      </c>
      <c r="BZ802" s="161" t="s">
        <v>1235</v>
      </c>
      <c r="CB802" s="161" t="s">
        <v>1235</v>
      </c>
      <c r="CF802" s="161" t="s">
        <v>2879</v>
      </c>
      <c r="CG802" s="161" t="s">
        <v>2880</v>
      </c>
      <c r="CK802" s="161" t="s">
        <v>2757</v>
      </c>
      <c r="CL802" s="220" t="s">
        <v>2758</v>
      </c>
    </row>
    <row r="803" spans="1:90" x14ac:dyDescent="0.25">
      <c r="A803" s="189">
        <v>5417</v>
      </c>
      <c r="B803" s="205" t="s">
        <v>3162</v>
      </c>
      <c r="C803" s="189" t="s">
        <v>3162</v>
      </c>
      <c r="D803" s="201" t="s">
        <v>2169</v>
      </c>
      <c r="E803" s="201" t="s">
        <v>1369</v>
      </c>
      <c r="F803" s="161" t="s">
        <v>2905</v>
      </c>
      <c r="G803" s="189" t="s">
        <v>2906</v>
      </c>
      <c r="H803" s="189" t="s">
        <v>3036</v>
      </c>
      <c r="I803" s="161" t="s">
        <v>2902</v>
      </c>
      <c r="J803" s="161" t="s">
        <v>2903</v>
      </c>
      <c r="O803" s="161" t="s">
        <v>2835</v>
      </c>
      <c r="P803" s="169">
        <v>0</v>
      </c>
      <c r="Q803" s="190">
        <v>0</v>
      </c>
      <c r="R803" s="162">
        <v>0</v>
      </c>
      <c r="S803" s="190">
        <v>0</v>
      </c>
      <c r="T803" s="190">
        <v>0</v>
      </c>
      <c r="U803" s="190">
        <v>0</v>
      </c>
      <c r="V803" s="162">
        <v>0</v>
      </c>
      <c r="W803" s="162">
        <v>0</v>
      </c>
      <c r="X803" s="190">
        <v>0</v>
      </c>
      <c r="Y803" s="190">
        <v>0</v>
      </c>
      <c r="Z803" s="190">
        <v>0</v>
      </c>
      <c r="AA803" s="162">
        <v>0</v>
      </c>
      <c r="AB803" s="162">
        <v>0</v>
      </c>
      <c r="AC803" s="169">
        <v>0</v>
      </c>
      <c r="AD803" s="169">
        <v>0</v>
      </c>
      <c r="AE803" s="169">
        <v>0</v>
      </c>
      <c r="AF803" s="162">
        <v>0</v>
      </c>
      <c r="AG803" s="162">
        <v>0</v>
      </c>
      <c r="AH803" s="169">
        <v>0</v>
      </c>
      <c r="AI803" s="169">
        <v>0</v>
      </c>
      <c r="AJ803" s="169">
        <v>0</v>
      </c>
      <c r="AK803" s="169">
        <v>0</v>
      </c>
      <c r="AL803" s="162">
        <v>0</v>
      </c>
      <c r="AM803" s="162">
        <v>0</v>
      </c>
      <c r="AN803" s="162">
        <v>0</v>
      </c>
      <c r="AO803" s="224">
        <v>0</v>
      </c>
      <c r="AP803" s="169">
        <v>0</v>
      </c>
      <c r="AQ803" s="169">
        <v>0</v>
      </c>
      <c r="AR803" s="169">
        <v>0</v>
      </c>
      <c r="AS803" s="162">
        <v>0</v>
      </c>
      <c r="AT803" s="162">
        <v>0</v>
      </c>
      <c r="AU803" s="162">
        <v>0</v>
      </c>
      <c r="AV803" s="169">
        <v>0</v>
      </c>
      <c r="AW803" s="169">
        <v>0</v>
      </c>
      <c r="AX803" s="169">
        <v>0</v>
      </c>
      <c r="AY803" s="169">
        <v>0</v>
      </c>
      <c r="AZ803" s="162">
        <v>0</v>
      </c>
      <c r="BA803" s="162">
        <v>0</v>
      </c>
      <c r="BB803" s="162">
        <v>0</v>
      </c>
      <c r="BC803" s="169">
        <v>0</v>
      </c>
      <c r="BD803" s="169">
        <v>0</v>
      </c>
      <c r="BE803" s="169">
        <v>0</v>
      </c>
      <c r="BF803" s="169">
        <v>0</v>
      </c>
      <c r="BG803" s="162">
        <v>0</v>
      </c>
      <c r="BH803" s="169">
        <v>0</v>
      </c>
      <c r="BI803" s="169">
        <v>0</v>
      </c>
      <c r="BJ803" s="169">
        <v>2146</v>
      </c>
      <c r="BK803" s="162">
        <v>0</v>
      </c>
      <c r="BL803" s="169">
        <v>0</v>
      </c>
      <c r="BM803" s="169">
        <v>2146</v>
      </c>
      <c r="BN803" s="169">
        <v>2089</v>
      </c>
      <c r="BO803" s="169">
        <v>2089</v>
      </c>
      <c r="BP803" s="169">
        <v>2087</v>
      </c>
      <c r="BQ803" s="162">
        <v>0</v>
      </c>
      <c r="BR803" s="169">
        <v>0</v>
      </c>
      <c r="BS803" s="169">
        <v>2048</v>
      </c>
      <c r="BT803" s="169">
        <v>0</v>
      </c>
      <c r="BU803" s="161" t="s">
        <v>535</v>
      </c>
      <c r="BV803" s="161" t="s">
        <v>2743</v>
      </c>
      <c r="BW803" s="161" t="s">
        <v>1195</v>
      </c>
      <c r="BX803" s="161" t="s">
        <v>1235</v>
      </c>
      <c r="BY803" s="161" t="s">
        <v>2754</v>
      </c>
      <c r="BZ803" s="161" t="s">
        <v>1235</v>
      </c>
      <c r="CB803" s="161" t="s">
        <v>1235</v>
      </c>
      <c r="CF803" s="161" t="s">
        <v>2755</v>
      </c>
      <c r="CG803" s="161" t="s">
        <v>2756</v>
      </c>
      <c r="CK803" s="161" t="s">
        <v>2757</v>
      </c>
      <c r="CL803" s="220" t="s">
        <v>2758</v>
      </c>
    </row>
    <row r="804" spans="1:90" x14ac:dyDescent="0.25">
      <c r="A804" s="189">
        <v>5418</v>
      </c>
      <c r="B804" s="205" t="s">
        <v>3163</v>
      </c>
      <c r="C804" s="189" t="s">
        <v>3163</v>
      </c>
      <c r="D804" s="201" t="s">
        <v>2169</v>
      </c>
      <c r="E804" s="201" t="s">
        <v>1369</v>
      </c>
      <c r="F804" s="161" t="s">
        <v>2908</v>
      </c>
      <c r="G804" s="161" t="s">
        <v>2909</v>
      </c>
      <c r="H804" s="161" t="s">
        <v>3036</v>
      </c>
      <c r="I804" s="161" t="s">
        <v>2902</v>
      </c>
      <c r="J804" s="161" t="s">
        <v>2903</v>
      </c>
      <c r="O804" s="161" t="s">
        <v>2835</v>
      </c>
      <c r="P804" s="169">
        <v>0</v>
      </c>
      <c r="Q804" s="190">
        <v>0</v>
      </c>
      <c r="R804" s="162">
        <v>0</v>
      </c>
      <c r="S804" s="190">
        <v>0</v>
      </c>
      <c r="T804" s="190">
        <v>0</v>
      </c>
      <c r="U804" s="190">
        <v>0</v>
      </c>
      <c r="V804" s="162">
        <v>0</v>
      </c>
      <c r="W804" s="162">
        <v>0</v>
      </c>
      <c r="X804" s="190">
        <v>0</v>
      </c>
      <c r="Y804" s="190">
        <v>0</v>
      </c>
      <c r="Z804" s="190">
        <v>0</v>
      </c>
      <c r="AA804" s="162">
        <v>0</v>
      </c>
      <c r="AB804" s="162">
        <v>0</v>
      </c>
      <c r="AC804" s="169">
        <v>0</v>
      </c>
      <c r="AD804" s="169">
        <v>0</v>
      </c>
      <c r="AE804" s="169">
        <v>0</v>
      </c>
      <c r="AF804" s="162">
        <v>0</v>
      </c>
      <c r="AG804" s="162">
        <v>0</v>
      </c>
      <c r="AH804" s="169">
        <v>0</v>
      </c>
      <c r="AI804" s="169">
        <v>0</v>
      </c>
      <c r="AJ804" s="169">
        <v>0</v>
      </c>
      <c r="AK804" s="169">
        <v>0</v>
      </c>
      <c r="AL804" s="162">
        <v>0</v>
      </c>
      <c r="AM804" s="162">
        <v>0</v>
      </c>
      <c r="AN804" s="162">
        <v>0</v>
      </c>
      <c r="AO804" s="224">
        <v>0</v>
      </c>
      <c r="AP804" s="169">
        <v>0</v>
      </c>
      <c r="AQ804" s="169">
        <v>0</v>
      </c>
      <c r="AR804" s="169">
        <v>0</v>
      </c>
      <c r="AS804" s="162">
        <v>0</v>
      </c>
      <c r="AT804" s="162">
        <v>0</v>
      </c>
      <c r="AU804" s="162">
        <v>0</v>
      </c>
      <c r="AV804" s="169">
        <v>0</v>
      </c>
      <c r="AW804" s="169">
        <v>0</v>
      </c>
      <c r="AX804" s="169">
        <v>0</v>
      </c>
      <c r="AY804" s="169">
        <v>0</v>
      </c>
      <c r="AZ804" s="162">
        <v>0</v>
      </c>
      <c r="BA804" s="162">
        <v>0</v>
      </c>
      <c r="BB804" s="162">
        <v>0</v>
      </c>
      <c r="BC804" s="169">
        <v>0</v>
      </c>
      <c r="BD804" s="169">
        <v>0</v>
      </c>
      <c r="BE804" s="169">
        <v>0</v>
      </c>
      <c r="BF804" s="169">
        <v>0</v>
      </c>
      <c r="BG804" s="162">
        <v>0</v>
      </c>
      <c r="BH804" s="169">
        <v>0</v>
      </c>
      <c r="BI804" s="169">
        <v>0</v>
      </c>
      <c r="BJ804" s="169">
        <v>6640</v>
      </c>
      <c r="BK804" s="162">
        <v>0</v>
      </c>
      <c r="BL804" s="169">
        <v>0</v>
      </c>
      <c r="BM804" s="169">
        <v>6640</v>
      </c>
      <c r="BN804" s="169">
        <v>6609</v>
      </c>
      <c r="BO804" s="169">
        <v>6609</v>
      </c>
      <c r="BP804" s="169">
        <v>6599</v>
      </c>
      <c r="BQ804" s="162">
        <v>0</v>
      </c>
      <c r="BR804" s="169">
        <v>0</v>
      </c>
      <c r="BS804" s="169">
        <v>6782</v>
      </c>
      <c r="BT804" s="169">
        <v>0</v>
      </c>
      <c r="BU804" s="161" t="s">
        <v>535</v>
      </c>
      <c r="BV804" s="161" t="s">
        <v>2743</v>
      </c>
      <c r="BW804" s="161" t="s">
        <v>1195</v>
      </c>
      <c r="BX804" s="161" t="s">
        <v>1235</v>
      </c>
      <c r="BY804" s="161" t="s">
        <v>2754</v>
      </c>
      <c r="BZ804" s="161" t="s">
        <v>1235</v>
      </c>
      <c r="CB804" s="161" t="s">
        <v>1235</v>
      </c>
      <c r="CF804" s="161" t="s">
        <v>2879</v>
      </c>
      <c r="CG804" s="161" t="s">
        <v>2880</v>
      </c>
      <c r="CK804" s="161" t="s">
        <v>2757</v>
      </c>
      <c r="CL804" s="220" t="s">
        <v>2758</v>
      </c>
    </row>
    <row r="805" spans="1:90" x14ac:dyDescent="0.25">
      <c r="A805" s="189">
        <v>5419</v>
      </c>
      <c r="B805" s="205" t="s">
        <v>3164</v>
      </c>
      <c r="C805" s="189" t="s">
        <v>3164</v>
      </c>
      <c r="D805" s="201" t="s">
        <v>2169</v>
      </c>
      <c r="E805" s="201" t="s">
        <v>1369</v>
      </c>
      <c r="F805" s="161" t="s">
        <v>2911</v>
      </c>
      <c r="G805" s="189" t="s">
        <v>2912</v>
      </c>
      <c r="H805" s="189" t="s">
        <v>3036</v>
      </c>
      <c r="I805" s="161" t="s">
        <v>2902</v>
      </c>
      <c r="J805" s="161" t="s">
        <v>2903</v>
      </c>
      <c r="O805" s="161" t="s">
        <v>2835</v>
      </c>
      <c r="P805" s="169">
        <v>0</v>
      </c>
      <c r="Q805" s="190">
        <v>0</v>
      </c>
      <c r="R805" s="162">
        <v>0</v>
      </c>
      <c r="S805" s="190">
        <v>0</v>
      </c>
      <c r="T805" s="190">
        <v>0</v>
      </c>
      <c r="U805" s="190">
        <v>0</v>
      </c>
      <c r="V805" s="162">
        <v>0</v>
      </c>
      <c r="W805" s="162">
        <v>0</v>
      </c>
      <c r="X805" s="190">
        <v>0</v>
      </c>
      <c r="Y805" s="190">
        <v>0</v>
      </c>
      <c r="Z805" s="190">
        <v>0</v>
      </c>
      <c r="AA805" s="162">
        <v>0</v>
      </c>
      <c r="AB805" s="162">
        <v>0</v>
      </c>
      <c r="AC805" s="169">
        <v>0</v>
      </c>
      <c r="AD805" s="169">
        <v>0</v>
      </c>
      <c r="AE805" s="169">
        <v>0</v>
      </c>
      <c r="AF805" s="162">
        <v>0</v>
      </c>
      <c r="AG805" s="162">
        <v>0</v>
      </c>
      <c r="AH805" s="169">
        <v>0</v>
      </c>
      <c r="AI805" s="169">
        <v>0</v>
      </c>
      <c r="AJ805" s="169">
        <v>0</v>
      </c>
      <c r="AK805" s="169">
        <v>0</v>
      </c>
      <c r="AL805" s="162">
        <v>0</v>
      </c>
      <c r="AM805" s="162">
        <v>0</v>
      </c>
      <c r="AN805" s="162">
        <v>0</v>
      </c>
      <c r="AO805" s="224">
        <v>0</v>
      </c>
      <c r="AP805" s="169">
        <v>0</v>
      </c>
      <c r="AQ805" s="169">
        <v>0</v>
      </c>
      <c r="AR805" s="169">
        <v>0</v>
      </c>
      <c r="AS805" s="162">
        <v>0</v>
      </c>
      <c r="AT805" s="162">
        <v>0</v>
      </c>
      <c r="AU805" s="162">
        <v>0</v>
      </c>
      <c r="AV805" s="169">
        <v>0</v>
      </c>
      <c r="AW805" s="169">
        <v>0</v>
      </c>
      <c r="AX805" s="169">
        <v>0</v>
      </c>
      <c r="AY805" s="169">
        <v>0</v>
      </c>
      <c r="AZ805" s="162">
        <v>0</v>
      </c>
      <c r="BA805" s="162">
        <v>0</v>
      </c>
      <c r="BB805" s="162">
        <v>0</v>
      </c>
      <c r="BC805" s="169">
        <v>0</v>
      </c>
      <c r="BD805" s="169">
        <v>0</v>
      </c>
      <c r="BE805" s="169">
        <v>0</v>
      </c>
      <c r="BF805" s="169">
        <v>0</v>
      </c>
      <c r="BG805" s="162">
        <v>0</v>
      </c>
      <c r="BH805" s="169">
        <v>0</v>
      </c>
      <c r="BI805" s="169">
        <v>0</v>
      </c>
      <c r="BJ805" s="169">
        <v>3464</v>
      </c>
      <c r="BK805" s="162">
        <v>0</v>
      </c>
      <c r="BL805" s="169">
        <v>0</v>
      </c>
      <c r="BM805" s="169">
        <v>3464</v>
      </c>
      <c r="BN805" s="169">
        <v>3465</v>
      </c>
      <c r="BO805" s="169">
        <v>3465</v>
      </c>
      <c r="BP805" s="169">
        <v>3414</v>
      </c>
      <c r="BQ805" s="162">
        <v>0</v>
      </c>
      <c r="BR805" s="169">
        <v>0</v>
      </c>
      <c r="BS805" s="169">
        <v>3428</v>
      </c>
      <c r="BT805" s="169">
        <v>0</v>
      </c>
      <c r="BU805" s="161" t="s">
        <v>535</v>
      </c>
      <c r="BV805" s="161" t="s">
        <v>2743</v>
      </c>
      <c r="BW805" s="161" t="s">
        <v>1195</v>
      </c>
      <c r="BX805" s="161" t="s">
        <v>1235</v>
      </c>
      <c r="BY805" s="161" t="s">
        <v>2754</v>
      </c>
      <c r="BZ805" s="161" t="s">
        <v>1235</v>
      </c>
      <c r="CB805" s="161" t="s">
        <v>1235</v>
      </c>
      <c r="CF805" s="161" t="s">
        <v>2879</v>
      </c>
      <c r="CG805" s="161" t="s">
        <v>2880</v>
      </c>
      <c r="CK805" s="161" t="s">
        <v>2757</v>
      </c>
      <c r="CL805" s="220" t="s">
        <v>2758</v>
      </c>
    </row>
    <row r="806" spans="1:90" x14ac:dyDescent="0.25">
      <c r="A806" s="189">
        <v>5420</v>
      </c>
      <c r="B806" s="205" t="s">
        <v>3165</v>
      </c>
      <c r="C806" s="189" t="s">
        <v>3165</v>
      </c>
      <c r="D806" s="201" t="s">
        <v>2169</v>
      </c>
      <c r="E806" s="201" t="s">
        <v>1369</v>
      </c>
      <c r="F806" s="161" t="s">
        <v>2914</v>
      </c>
      <c r="G806" s="189" t="s">
        <v>2915</v>
      </c>
      <c r="H806" s="189" t="s">
        <v>3036</v>
      </c>
      <c r="I806" s="161" t="s">
        <v>2902</v>
      </c>
      <c r="J806" s="161" t="s">
        <v>2903</v>
      </c>
      <c r="O806" s="161" t="s">
        <v>2835</v>
      </c>
      <c r="P806" s="169">
        <v>0</v>
      </c>
      <c r="Q806" s="190">
        <v>0</v>
      </c>
      <c r="R806" s="162">
        <v>0</v>
      </c>
      <c r="S806" s="190">
        <v>0</v>
      </c>
      <c r="T806" s="190">
        <v>0</v>
      </c>
      <c r="U806" s="190">
        <v>0</v>
      </c>
      <c r="V806" s="162">
        <v>0</v>
      </c>
      <c r="W806" s="162">
        <v>0</v>
      </c>
      <c r="X806" s="190">
        <v>0</v>
      </c>
      <c r="Y806" s="190">
        <v>0</v>
      </c>
      <c r="Z806" s="190">
        <v>0</v>
      </c>
      <c r="AA806" s="162">
        <v>0</v>
      </c>
      <c r="AB806" s="162">
        <v>0</v>
      </c>
      <c r="AC806" s="169">
        <v>0</v>
      </c>
      <c r="AD806" s="169">
        <v>0</v>
      </c>
      <c r="AE806" s="169">
        <v>0</v>
      </c>
      <c r="AF806" s="162">
        <v>0</v>
      </c>
      <c r="AG806" s="162">
        <v>0</v>
      </c>
      <c r="AH806" s="169">
        <v>0</v>
      </c>
      <c r="AI806" s="169">
        <v>0</v>
      </c>
      <c r="AJ806" s="169">
        <v>0</v>
      </c>
      <c r="AK806" s="169">
        <v>0</v>
      </c>
      <c r="AL806" s="162">
        <v>0</v>
      </c>
      <c r="AM806" s="162">
        <v>0</v>
      </c>
      <c r="AN806" s="162">
        <v>0</v>
      </c>
      <c r="AO806" s="224">
        <v>0</v>
      </c>
      <c r="AP806" s="169">
        <v>0</v>
      </c>
      <c r="AQ806" s="169">
        <v>0</v>
      </c>
      <c r="AR806" s="169">
        <v>0</v>
      </c>
      <c r="AS806" s="162">
        <v>0</v>
      </c>
      <c r="AT806" s="162">
        <v>0</v>
      </c>
      <c r="AU806" s="162">
        <v>0</v>
      </c>
      <c r="AV806" s="169">
        <v>0</v>
      </c>
      <c r="AW806" s="169">
        <v>0</v>
      </c>
      <c r="AX806" s="169">
        <v>0</v>
      </c>
      <c r="AY806" s="169">
        <v>0</v>
      </c>
      <c r="AZ806" s="162">
        <v>0</v>
      </c>
      <c r="BA806" s="162">
        <v>0</v>
      </c>
      <c r="BB806" s="162">
        <v>0</v>
      </c>
      <c r="BC806" s="169">
        <v>0</v>
      </c>
      <c r="BD806" s="169">
        <v>0</v>
      </c>
      <c r="BE806" s="169">
        <v>0</v>
      </c>
      <c r="BF806" s="169">
        <v>0</v>
      </c>
      <c r="BG806" s="162">
        <v>0</v>
      </c>
      <c r="BH806" s="169">
        <v>0</v>
      </c>
      <c r="BI806" s="169">
        <v>0</v>
      </c>
      <c r="BJ806" s="169">
        <v>1083</v>
      </c>
      <c r="BK806" s="162">
        <v>0</v>
      </c>
      <c r="BL806" s="169">
        <v>0</v>
      </c>
      <c r="BM806" s="169">
        <v>1083</v>
      </c>
      <c r="BN806" s="169">
        <v>1063</v>
      </c>
      <c r="BO806" s="169">
        <v>1063</v>
      </c>
      <c r="BP806" s="169">
        <v>1068</v>
      </c>
      <c r="BQ806" s="162">
        <v>0</v>
      </c>
      <c r="BR806" s="169">
        <v>0</v>
      </c>
      <c r="BS806" s="169">
        <v>1056</v>
      </c>
      <c r="BT806" s="169">
        <v>0</v>
      </c>
      <c r="BU806" s="161" t="s">
        <v>535</v>
      </c>
      <c r="BV806" s="161" t="s">
        <v>2743</v>
      </c>
      <c r="BW806" s="161" t="s">
        <v>1195</v>
      </c>
      <c r="BX806" s="161" t="s">
        <v>1235</v>
      </c>
      <c r="BY806" s="161" t="s">
        <v>2754</v>
      </c>
      <c r="BZ806" s="161" t="s">
        <v>1235</v>
      </c>
      <c r="CB806" s="161" t="s">
        <v>1235</v>
      </c>
      <c r="CF806" s="161" t="s">
        <v>2879</v>
      </c>
      <c r="CG806" s="161" t="s">
        <v>2880</v>
      </c>
      <c r="CK806" s="161" t="s">
        <v>2757</v>
      </c>
      <c r="CL806" s="220" t="s">
        <v>2758</v>
      </c>
    </row>
    <row r="807" spans="1:90" x14ac:dyDescent="0.25">
      <c r="A807" s="189">
        <v>5421</v>
      </c>
      <c r="B807" s="205" t="s">
        <v>3166</v>
      </c>
      <c r="C807" s="189" t="s">
        <v>3166</v>
      </c>
      <c r="D807" s="201" t="s">
        <v>2169</v>
      </c>
      <c r="E807" s="201" t="s">
        <v>1369</v>
      </c>
      <c r="F807" s="161" t="s">
        <v>2917</v>
      </c>
      <c r="G807" s="189" t="s">
        <v>2918</v>
      </c>
      <c r="H807" s="189" t="s">
        <v>3036</v>
      </c>
      <c r="I807" s="161" t="s">
        <v>2902</v>
      </c>
      <c r="J807" s="161" t="s">
        <v>2903</v>
      </c>
      <c r="O807" s="161" t="s">
        <v>2835</v>
      </c>
      <c r="P807" s="169">
        <v>0</v>
      </c>
      <c r="Q807" s="190">
        <v>0</v>
      </c>
      <c r="R807" s="162">
        <v>0</v>
      </c>
      <c r="S807" s="190">
        <v>0</v>
      </c>
      <c r="T807" s="190">
        <v>0</v>
      </c>
      <c r="U807" s="190">
        <v>0</v>
      </c>
      <c r="V807" s="162">
        <v>0</v>
      </c>
      <c r="W807" s="162">
        <v>0</v>
      </c>
      <c r="X807" s="190">
        <v>0</v>
      </c>
      <c r="Y807" s="190">
        <v>0</v>
      </c>
      <c r="Z807" s="190">
        <v>0</v>
      </c>
      <c r="AA807" s="162">
        <v>0</v>
      </c>
      <c r="AB807" s="162">
        <v>0</v>
      </c>
      <c r="AC807" s="169">
        <v>0</v>
      </c>
      <c r="AD807" s="169">
        <v>0</v>
      </c>
      <c r="AE807" s="169">
        <v>0</v>
      </c>
      <c r="AF807" s="162">
        <v>0</v>
      </c>
      <c r="AG807" s="162">
        <v>0</v>
      </c>
      <c r="AH807" s="169">
        <v>0</v>
      </c>
      <c r="AI807" s="169">
        <v>0</v>
      </c>
      <c r="AJ807" s="169">
        <v>0</v>
      </c>
      <c r="AK807" s="169">
        <v>0</v>
      </c>
      <c r="AL807" s="162">
        <v>0</v>
      </c>
      <c r="AM807" s="162">
        <v>0</v>
      </c>
      <c r="AN807" s="162">
        <v>0</v>
      </c>
      <c r="AO807" s="224">
        <v>0</v>
      </c>
      <c r="AP807" s="169">
        <v>0</v>
      </c>
      <c r="AQ807" s="169">
        <v>0</v>
      </c>
      <c r="AR807" s="169">
        <v>0</v>
      </c>
      <c r="AS807" s="162">
        <v>0</v>
      </c>
      <c r="AT807" s="162">
        <v>0</v>
      </c>
      <c r="AU807" s="162">
        <v>0</v>
      </c>
      <c r="AV807" s="169">
        <v>0</v>
      </c>
      <c r="AW807" s="169">
        <v>0</v>
      </c>
      <c r="AX807" s="169">
        <v>0</v>
      </c>
      <c r="AY807" s="169">
        <v>0</v>
      </c>
      <c r="AZ807" s="162">
        <v>0</v>
      </c>
      <c r="BA807" s="162">
        <v>0</v>
      </c>
      <c r="BB807" s="162">
        <v>0</v>
      </c>
      <c r="BC807" s="169">
        <v>0</v>
      </c>
      <c r="BD807" s="169">
        <v>0</v>
      </c>
      <c r="BE807" s="169">
        <v>0</v>
      </c>
      <c r="BF807" s="169">
        <v>0</v>
      </c>
      <c r="BG807" s="162">
        <v>0</v>
      </c>
      <c r="BH807" s="169">
        <v>0</v>
      </c>
      <c r="BI807" s="169">
        <v>0</v>
      </c>
      <c r="BJ807" s="169">
        <v>14851</v>
      </c>
      <c r="BK807" s="162">
        <v>0</v>
      </c>
      <c r="BL807" s="169">
        <v>0</v>
      </c>
      <c r="BM807" s="169">
        <v>14851</v>
      </c>
      <c r="BN807" s="169">
        <v>14725</v>
      </c>
      <c r="BO807" s="169">
        <v>14725</v>
      </c>
      <c r="BP807" s="169">
        <v>14738</v>
      </c>
      <c r="BQ807" s="162">
        <v>0</v>
      </c>
      <c r="BR807" s="169">
        <v>0</v>
      </c>
      <c r="BS807" s="169">
        <v>14851</v>
      </c>
      <c r="BT807" s="169">
        <v>0</v>
      </c>
      <c r="BU807" s="161" t="s">
        <v>535</v>
      </c>
      <c r="BV807" s="161" t="s">
        <v>2743</v>
      </c>
      <c r="BW807" s="161" t="s">
        <v>1195</v>
      </c>
      <c r="BX807" s="161" t="s">
        <v>1235</v>
      </c>
      <c r="BY807" s="161" t="s">
        <v>2754</v>
      </c>
      <c r="BZ807" s="161" t="s">
        <v>1235</v>
      </c>
      <c r="CB807" s="161" t="s">
        <v>1235</v>
      </c>
      <c r="CF807" s="161" t="s">
        <v>2879</v>
      </c>
      <c r="CG807" s="161" t="s">
        <v>2880</v>
      </c>
      <c r="CK807" s="161" t="s">
        <v>2757</v>
      </c>
      <c r="CL807" s="220" t="s">
        <v>2758</v>
      </c>
    </row>
    <row r="808" spans="1:90" x14ac:dyDescent="0.25">
      <c r="A808" s="189">
        <v>5422</v>
      </c>
      <c r="B808" s="205" t="s">
        <v>3167</v>
      </c>
      <c r="C808" s="189" t="s">
        <v>3167</v>
      </c>
      <c r="D808" s="201" t="s">
        <v>2169</v>
      </c>
      <c r="E808" s="201" t="s">
        <v>1369</v>
      </c>
      <c r="F808" s="161" t="s">
        <v>2927</v>
      </c>
      <c r="G808" s="189" t="s">
        <v>2928</v>
      </c>
      <c r="H808" s="189" t="s">
        <v>3036</v>
      </c>
      <c r="I808" s="161" t="s">
        <v>2902</v>
      </c>
      <c r="J808" s="161" t="s">
        <v>2903</v>
      </c>
      <c r="O808" s="161" t="s">
        <v>2835</v>
      </c>
      <c r="P808" s="169">
        <v>0</v>
      </c>
      <c r="Q808" s="190">
        <v>0</v>
      </c>
      <c r="R808" s="162">
        <v>0</v>
      </c>
      <c r="S808" s="190">
        <v>0</v>
      </c>
      <c r="T808" s="190">
        <v>0</v>
      </c>
      <c r="U808" s="190">
        <v>0</v>
      </c>
      <c r="V808" s="162">
        <v>0</v>
      </c>
      <c r="W808" s="162">
        <v>0</v>
      </c>
      <c r="X808" s="190">
        <v>0</v>
      </c>
      <c r="Y808" s="190">
        <v>0</v>
      </c>
      <c r="Z808" s="190">
        <v>0</v>
      </c>
      <c r="AA808" s="162">
        <v>0</v>
      </c>
      <c r="AB808" s="162">
        <v>0</v>
      </c>
      <c r="AC808" s="169">
        <v>0</v>
      </c>
      <c r="AD808" s="169">
        <v>0</v>
      </c>
      <c r="AE808" s="169">
        <v>0</v>
      </c>
      <c r="AF808" s="162">
        <v>0</v>
      </c>
      <c r="AG808" s="162">
        <v>0</v>
      </c>
      <c r="AH808" s="169">
        <v>0</v>
      </c>
      <c r="AI808" s="169">
        <v>0</v>
      </c>
      <c r="AJ808" s="169">
        <v>0</v>
      </c>
      <c r="AK808" s="169">
        <v>0</v>
      </c>
      <c r="AL808" s="162">
        <v>0</v>
      </c>
      <c r="AM808" s="162">
        <v>0</v>
      </c>
      <c r="AN808" s="162">
        <v>0</v>
      </c>
      <c r="AO808" s="224">
        <v>0</v>
      </c>
      <c r="AP808" s="169">
        <v>0</v>
      </c>
      <c r="AQ808" s="169">
        <v>0</v>
      </c>
      <c r="AR808" s="169">
        <v>0</v>
      </c>
      <c r="AS808" s="162">
        <v>0</v>
      </c>
      <c r="AT808" s="162">
        <v>0</v>
      </c>
      <c r="AU808" s="162">
        <v>0</v>
      </c>
      <c r="AV808" s="169">
        <v>0</v>
      </c>
      <c r="AW808" s="169">
        <v>0</v>
      </c>
      <c r="AX808" s="169">
        <v>0</v>
      </c>
      <c r="AY808" s="169">
        <v>0</v>
      </c>
      <c r="AZ808" s="162">
        <v>0</v>
      </c>
      <c r="BA808" s="162">
        <v>0</v>
      </c>
      <c r="BB808" s="162">
        <v>0</v>
      </c>
      <c r="BC808" s="169">
        <v>0</v>
      </c>
      <c r="BD808" s="169">
        <v>0</v>
      </c>
      <c r="BE808" s="169">
        <v>0</v>
      </c>
      <c r="BF808" s="169">
        <v>0</v>
      </c>
      <c r="BG808" s="162">
        <v>0</v>
      </c>
      <c r="BH808" s="169">
        <v>0</v>
      </c>
      <c r="BI808" s="169">
        <v>0</v>
      </c>
      <c r="BJ808" s="169">
        <v>5559</v>
      </c>
      <c r="BK808" s="162">
        <v>0</v>
      </c>
      <c r="BL808" s="169">
        <v>0</v>
      </c>
      <c r="BM808" s="169">
        <v>5559</v>
      </c>
      <c r="BN808" s="169">
        <v>5559</v>
      </c>
      <c r="BO808" s="169">
        <v>5559</v>
      </c>
      <c r="BP808" s="169">
        <v>5576</v>
      </c>
      <c r="BQ808" s="162">
        <v>0</v>
      </c>
      <c r="BR808" s="169">
        <v>0</v>
      </c>
      <c r="BS808" s="169">
        <v>5517</v>
      </c>
      <c r="BT808" s="169">
        <v>0</v>
      </c>
      <c r="BU808" s="161" t="s">
        <v>535</v>
      </c>
      <c r="BV808" s="161" t="s">
        <v>2743</v>
      </c>
      <c r="BW808" s="161" t="s">
        <v>1195</v>
      </c>
      <c r="BX808" s="161" t="s">
        <v>1235</v>
      </c>
      <c r="BY808" s="161" t="s">
        <v>2754</v>
      </c>
      <c r="BZ808" s="161" t="s">
        <v>1235</v>
      </c>
      <c r="CB808" s="161" t="s">
        <v>1235</v>
      </c>
      <c r="CF808" s="161" t="s">
        <v>2879</v>
      </c>
      <c r="CG808" s="161" t="s">
        <v>2880</v>
      </c>
      <c r="CK808" s="161" t="s">
        <v>2757</v>
      </c>
      <c r="CL808" s="220" t="s">
        <v>2758</v>
      </c>
    </row>
    <row r="809" spans="1:90" x14ac:dyDescent="0.25">
      <c r="A809" s="189">
        <v>5423</v>
      </c>
      <c r="B809" s="205" t="s">
        <v>3168</v>
      </c>
      <c r="C809" s="189" t="s">
        <v>3168</v>
      </c>
      <c r="D809" s="201" t="s">
        <v>2169</v>
      </c>
      <c r="E809" s="201" t="s">
        <v>1369</v>
      </c>
      <c r="F809" s="161" t="s">
        <v>2930</v>
      </c>
      <c r="G809" s="161" t="s">
        <v>2931</v>
      </c>
      <c r="H809" s="161" t="s">
        <v>3036</v>
      </c>
      <c r="I809" s="161" t="s">
        <v>2877</v>
      </c>
      <c r="J809" s="161" t="s">
        <v>2878</v>
      </c>
      <c r="O809" s="161" t="s">
        <v>2835</v>
      </c>
      <c r="P809" s="169">
        <v>0</v>
      </c>
      <c r="Q809" s="190">
        <v>0</v>
      </c>
      <c r="R809" s="162">
        <v>0</v>
      </c>
      <c r="S809" s="190">
        <v>0</v>
      </c>
      <c r="T809" s="190">
        <v>0</v>
      </c>
      <c r="U809" s="190">
        <v>0</v>
      </c>
      <c r="V809" s="162">
        <v>0</v>
      </c>
      <c r="W809" s="162">
        <v>0</v>
      </c>
      <c r="X809" s="190">
        <v>0</v>
      </c>
      <c r="Y809" s="190">
        <v>0</v>
      </c>
      <c r="Z809" s="190">
        <v>0</v>
      </c>
      <c r="AA809" s="162">
        <v>0</v>
      </c>
      <c r="AB809" s="162">
        <v>0</v>
      </c>
      <c r="AC809" s="169">
        <v>0</v>
      </c>
      <c r="AD809" s="169">
        <v>0</v>
      </c>
      <c r="AE809" s="169">
        <v>0</v>
      </c>
      <c r="AF809" s="162">
        <v>0</v>
      </c>
      <c r="AG809" s="162">
        <v>0</v>
      </c>
      <c r="AH809" s="169">
        <v>0</v>
      </c>
      <c r="AI809" s="169">
        <v>0</v>
      </c>
      <c r="AJ809" s="169">
        <v>0</v>
      </c>
      <c r="AK809" s="169">
        <v>0</v>
      </c>
      <c r="AL809" s="162">
        <v>0</v>
      </c>
      <c r="AM809" s="162">
        <v>0</v>
      </c>
      <c r="AN809" s="162">
        <v>0</v>
      </c>
      <c r="AO809" s="224">
        <v>0</v>
      </c>
      <c r="AP809" s="169">
        <v>0</v>
      </c>
      <c r="AQ809" s="169">
        <v>0</v>
      </c>
      <c r="AR809" s="169">
        <v>0</v>
      </c>
      <c r="AS809" s="162">
        <v>0</v>
      </c>
      <c r="AT809" s="162">
        <v>0</v>
      </c>
      <c r="AU809" s="162">
        <v>0</v>
      </c>
      <c r="AV809" s="169">
        <v>0</v>
      </c>
      <c r="AW809" s="169">
        <v>0</v>
      </c>
      <c r="AX809" s="169">
        <v>0</v>
      </c>
      <c r="AY809" s="169">
        <v>0</v>
      </c>
      <c r="AZ809" s="162">
        <v>0</v>
      </c>
      <c r="BA809" s="162">
        <v>0</v>
      </c>
      <c r="BB809" s="162">
        <v>0</v>
      </c>
      <c r="BC809" s="169">
        <v>0</v>
      </c>
      <c r="BD809" s="169">
        <v>0</v>
      </c>
      <c r="BE809" s="169">
        <v>0</v>
      </c>
      <c r="BF809" s="169">
        <v>0</v>
      </c>
      <c r="BG809" s="162">
        <v>0</v>
      </c>
      <c r="BH809" s="169">
        <v>0</v>
      </c>
      <c r="BI809" s="169">
        <v>0</v>
      </c>
      <c r="BJ809" s="169">
        <v>2200</v>
      </c>
      <c r="BK809" s="162">
        <v>0</v>
      </c>
      <c r="BL809" s="169">
        <v>0</v>
      </c>
      <c r="BM809" s="169">
        <v>2200</v>
      </c>
      <c r="BN809" s="169">
        <v>2172</v>
      </c>
      <c r="BO809" s="169">
        <v>2172</v>
      </c>
      <c r="BP809" s="169">
        <v>2179</v>
      </c>
      <c r="BQ809" s="162">
        <v>0</v>
      </c>
      <c r="BR809" s="169">
        <v>0</v>
      </c>
      <c r="BS809" s="169">
        <v>2171</v>
      </c>
      <c r="BT809" s="169">
        <v>0</v>
      </c>
      <c r="BU809" s="161" t="s">
        <v>535</v>
      </c>
      <c r="BV809" s="161" t="s">
        <v>2743</v>
      </c>
      <c r="BW809" s="161" t="s">
        <v>1195</v>
      </c>
      <c r="BX809" s="161" t="s">
        <v>1235</v>
      </c>
      <c r="BY809" s="161" t="s">
        <v>2754</v>
      </c>
      <c r="BZ809" s="161" t="s">
        <v>1235</v>
      </c>
      <c r="CB809" s="161" t="s">
        <v>1235</v>
      </c>
      <c r="CF809" s="161" t="s">
        <v>2879</v>
      </c>
      <c r="CG809" s="161" t="s">
        <v>2880</v>
      </c>
      <c r="CK809" s="161" t="s">
        <v>2757</v>
      </c>
      <c r="CL809" s="220" t="s">
        <v>2758</v>
      </c>
    </row>
    <row r="810" spans="1:90" x14ac:dyDescent="0.25">
      <c r="A810" s="189">
        <v>5424</v>
      </c>
      <c r="B810" s="205" t="s">
        <v>3169</v>
      </c>
      <c r="C810" s="189" t="s">
        <v>3169</v>
      </c>
      <c r="D810" s="201" t="s">
        <v>2169</v>
      </c>
      <c r="E810" s="201" t="s">
        <v>1369</v>
      </c>
      <c r="F810" s="161" t="s">
        <v>2933</v>
      </c>
      <c r="G810" s="161" t="s">
        <v>2934</v>
      </c>
      <c r="H810" s="161" t="s">
        <v>3036</v>
      </c>
      <c r="I810" s="161" t="s">
        <v>2877</v>
      </c>
      <c r="J810" s="161" t="s">
        <v>2878</v>
      </c>
      <c r="O810" s="161" t="s">
        <v>2835</v>
      </c>
      <c r="P810" s="169">
        <v>0</v>
      </c>
      <c r="Q810" s="190">
        <v>0</v>
      </c>
      <c r="R810" s="162">
        <v>0</v>
      </c>
      <c r="S810" s="190">
        <v>0</v>
      </c>
      <c r="T810" s="190">
        <v>0</v>
      </c>
      <c r="U810" s="190">
        <v>0</v>
      </c>
      <c r="V810" s="162">
        <v>0</v>
      </c>
      <c r="W810" s="162">
        <v>0</v>
      </c>
      <c r="X810" s="190">
        <v>0</v>
      </c>
      <c r="Y810" s="190">
        <v>0</v>
      </c>
      <c r="Z810" s="190">
        <v>0</v>
      </c>
      <c r="AA810" s="162">
        <v>0</v>
      </c>
      <c r="AB810" s="162">
        <v>0</v>
      </c>
      <c r="AC810" s="169">
        <v>0</v>
      </c>
      <c r="AD810" s="169">
        <v>0</v>
      </c>
      <c r="AE810" s="169">
        <v>0</v>
      </c>
      <c r="AF810" s="162">
        <v>0</v>
      </c>
      <c r="AG810" s="162">
        <v>0</v>
      </c>
      <c r="AH810" s="169">
        <v>0</v>
      </c>
      <c r="AI810" s="169">
        <v>0</v>
      </c>
      <c r="AJ810" s="169">
        <v>0</v>
      </c>
      <c r="AK810" s="169">
        <v>0</v>
      </c>
      <c r="AL810" s="162">
        <v>0</v>
      </c>
      <c r="AM810" s="162">
        <v>0</v>
      </c>
      <c r="AN810" s="162">
        <v>0</v>
      </c>
      <c r="AO810" s="224">
        <v>0</v>
      </c>
      <c r="AP810" s="169">
        <v>0</v>
      </c>
      <c r="AQ810" s="169">
        <v>0</v>
      </c>
      <c r="AR810" s="169">
        <v>0</v>
      </c>
      <c r="AS810" s="162">
        <v>0</v>
      </c>
      <c r="AT810" s="162">
        <v>0</v>
      </c>
      <c r="AU810" s="162">
        <v>0</v>
      </c>
      <c r="AV810" s="169">
        <v>0</v>
      </c>
      <c r="AW810" s="169">
        <v>0</v>
      </c>
      <c r="AX810" s="169">
        <v>0</v>
      </c>
      <c r="AY810" s="169">
        <v>0</v>
      </c>
      <c r="AZ810" s="162">
        <v>0</v>
      </c>
      <c r="BA810" s="162">
        <v>0</v>
      </c>
      <c r="BB810" s="162">
        <v>0</v>
      </c>
      <c r="BC810" s="169">
        <v>0</v>
      </c>
      <c r="BD810" s="169">
        <v>0</v>
      </c>
      <c r="BE810" s="169">
        <v>0</v>
      </c>
      <c r="BF810" s="169">
        <v>0</v>
      </c>
      <c r="BG810" s="162">
        <v>0</v>
      </c>
      <c r="BH810" s="169">
        <v>0</v>
      </c>
      <c r="BI810" s="169">
        <v>0</v>
      </c>
      <c r="BJ810" s="169">
        <v>2794</v>
      </c>
      <c r="BK810" s="162">
        <v>0</v>
      </c>
      <c r="BL810" s="169">
        <v>0</v>
      </c>
      <c r="BM810" s="169">
        <v>2794</v>
      </c>
      <c r="BN810" s="169">
        <v>2773</v>
      </c>
      <c r="BO810" s="169">
        <v>2773</v>
      </c>
      <c r="BP810" s="169">
        <v>2729</v>
      </c>
      <c r="BQ810" s="162">
        <v>0</v>
      </c>
      <c r="BR810" s="169">
        <v>0</v>
      </c>
      <c r="BS810" s="169">
        <v>2714</v>
      </c>
      <c r="BT810" s="169">
        <v>0</v>
      </c>
      <c r="BU810" s="161" t="s">
        <v>535</v>
      </c>
      <c r="BV810" s="161" t="s">
        <v>2743</v>
      </c>
      <c r="BW810" s="161" t="s">
        <v>1195</v>
      </c>
      <c r="BX810" s="161" t="s">
        <v>1235</v>
      </c>
      <c r="BY810" s="161" t="s">
        <v>2754</v>
      </c>
      <c r="BZ810" s="161" t="s">
        <v>1235</v>
      </c>
      <c r="CB810" s="161" t="s">
        <v>1235</v>
      </c>
      <c r="CF810" s="161" t="s">
        <v>2879</v>
      </c>
      <c r="CG810" s="161" t="s">
        <v>2880</v>
      </c>
      <c r="CK810" s="161" t="s">
        <v>2757</v>
      </c>
      <c r="CL810" s="220" t="s">
        <v>2758</v>
      </c>
    </row>
    <row r="811" spans="1:90" x14ac:dyDescent="0.25">
      <c r="A811" s="189">
        <v>5425</v>
      </c>
      <c r="B811" s="205" t="s">
        <v>3170</v>
      </c>
      <c r="C811" s="189" t="s">
        <v>3170</v>
      </c>
      <c r="D811" s="201" t="s">
        <v>2169</v>
      </c>
      <c r="E811" s="201" t="s">
        <v>1369</v>
      </c>
      <c r="F811" s="161" t="s">
        <v>2936</v>
      </c>
      <c r="G811" s="189" t="s">
        <v>2937</v>
      </c>
      <c r="H811" s="189" t="s">
        <v>3036</v>
      </c>
      <c r="I811" s="161" t="s">
        <v>2877</v>
      </c>
      <c r="J811" s="161" t="s">
        <v>2878</v>
      </c>
      <c r="O811" s="161" t="s">
        <v>2835</v>
      </c>
      <c r="P811" s="169">
        <v>0</v>
      </c>
      <c r="Q811" s="190">
        <v>0</v>
      </c>
      <c r="R811" s="162">
        <v>0</v>
      </c>
      <c r="S811" s="190">
        <v>0</v>
      </c>
      <c r="T811" s="190">
        <v>0</v>
      </c>
      <c r="U811" s="190">
        <v>0</v>
      </c>
      <c r="V811" s="162">
        <v>0</v>
      </c>
      <c r="W811" s="162">
        <v>0</v>
      </c>
      <c r="X811" s="190">
        <v>0</v>
      </c>
      <c r="Y811" s="190">
        <v>0</v>
      </c>
      <c r="Z811" s="190">
        <v>0</v>
      </c>
      <c r="AA811" s="162">
        <v>0</v>
      </c>
      <c r="AB811" s="162">
        <v>0</v>
      </c>
      <c r="AC811" s="169">
        <v>0</v>
      </c>
      <c r="AD811" s="169">
        <v>0</v>
      </c>
      <c r="AE811" s="169">
        <v>0</v>
      </c>
      <c r="AF811" s="162">
        <v>0</v>
      </c>
      <c r="AG811" s="162">
        <v>0</v>
      </c>
      <c r="AH811" s="169">
        <v>0</v>
      </c>
      <c r="AI811" s="169">
        <v>0</v>
      </c>
      <c r="AJ811" s="169">
        <v>0</v>
      </c>
      <c r="AK811" s="169">
        <v>0</v>
      </c>
      <c r="AL811" s="162">
        <v>0</v>
      </c>
      <c r="AM811" s="162">
        <v>0</v>
      </c>
      <c r="AN811" s="162">
        <v>0</v>
      </c>
      <c r="AO811" s="224">
        <v>0</v>
      </c>
      <c r="AP811" s="169">
        <v>0</v>
      </c>
      <c r="AQ811" s="169">
        <v>0</v>
      </c>
      <c r="AR811" s="169">
        <v>0</v>
      </c>
      <c r="AS811" s="162">
        <v>0</v>
      </c>
      <c r="AT811" s="162">
        <v>0</v>
      </c>
      <c r="AU811" s="162">
        <v>0</v>
      </c>
      <c r="AV811" s="169">
        <v>0</v>
      </c>
      <c r="AW811" s="169">
        <v>0</v>
      </c>
      <c r="AX811" s="169">
        <v>0</v>
      </c>
      <c r="AY811" s="169">
        <v>0</v>
      </c>
      <c r="AZ811" s="162">
        <v>0</v>
      </c>
      <c r="BA811" s="162">
        <v>0</v>
      </c>
      <c r="BB811" s="162">
        <v>0</v>
      </c>
      <c r="BC811" s="169">
        <v>0</v>
      </c>
      <c r="BD811" s="169">
        <v>0</v>
      </c>
      <c r="BE811" s="169">
        <v>0</v>
      </c>
      <c r="BF811" s="169">
        <v>0</v>
      </c>
      <c r="BG811" s="162">
        <v>0</v>
      </c>
      <c r="BH811" s="169">
        <v>0</v>
      </c>
      <c r="BI811" s="169">
        <v>0</v>
      </c>
      <c r="BJ811" s="169">
        <v>1829</v>
      </c>
      <c r="BK811" s="162">
        <v>0</v>
      </c>
      <c r="BL811" s="169">
        <v>0</v>
      </c>
      <c r="BM811" s="169">
        <v>1829</v>
      </c>
      <c r="BN811" s="169">
        <v>1831</v>
      </c>
      <c r="BO811" s="169">
        <v>1831</v>
      </c>
      <c r="BP811" s="169">
        <v>1836</v>
      </c>
      <c r="BQ811" s="162">
        <v>0</v>
      </c>
      <c r="BR811" s="169">
        <v>0</v>
      </c>
      <c r="BS811" s="169">
        <v>1836</v>
      </c>
      <c r="BT811" s="169">
        <v>0</v>
      </c>
      <c r="BU811" s="161" t="s">
        <v>535</v>
      </c>
      <c r="BV811" s="161" t="s">
        <v>2743</v>
      </c>
      <c r="BW811" s="161" t="s">
        <v>1195</v>
      </c>
      <c r="BX811" s="161" t="s">
        <v>1235</v>
      </c>
      <c r="BY811" s="161" t="s">
        <v>2754</v>
      </c>
      <c r="BZ811" s="161" t="s">
        <v>1235</v>
      </c>
      <c r="CB811" s="161" t="s">
        <v>1235</v>
      </c>
      <c r="CF811" s="161" t="s">
        <v>2879</v>
      </c>
      <c r="CG811" s="161" t="s">
        <v>2880</v>
      </c>
      <c r="CK811" s="161" t="s">
        <v>2757</v>
      </c>
      <c r="CL811" s="220" t="s">
        <v>2758</v>
      </c>
    </row>
    <row r="812" spans="1:90" x14ac:dyDescent="0.25">
      <c r="A812" s="189">
        <v>5426</v>
      </c>
      <c r="B812" s="205" t="s">
        <v>3171</v>
      </c>
      <c r="C812" s="189" t="s">
        <v>3171</v>
      </c>
      <c r="D812" s="201" t="s">
        <v>2169</v>
      </c>
      <c r="E812" s="201" t="s">
        <v>1369</v>
      </c>
      <c r="F812" s="161" t="s">
        <v>2940</v>
      </c>
      <c r="G812" s="189" t="s">
        <v>2941</v>
      </c>
      <c r="H812" s="189" t="s">
        <v>3036</v>
      </c>
      <c r="I812" s="161" t="s">
        <v>2877</v>
      </c>
      <c r="J812" s="161" t="s">
        <v>2878</v>
      </c>
      <c r="O812" s="161" t="s">
        <v>2835</v>
      </c>
      <c r="P812" s="169">
        <v>0</v>
      </c>
      <c r="Q812" s="190">
        <v>0</v>
      </c>
      <c r="R812" s="162">
        <v>0</v>
      </c>
      <c r="S812" s="190">
        <v>0</v>
      </c>
      <c r="T812" s="190">
        <v>0</v>
      </c>
      <c r="U812" s="190">
        <v>0</v>
      </c>
      <c r="V812" s="162">
        <v>0</v>
      </c>
      <c r="W812" s="162">
        <v>0</v>
      </c>
      <c r="X812" s="190">
        <v>0</v>
      </c>
      <c r="Y812" s="190">
        <v>0</v>
      </c>
      <c r="Z812" s="190">
        <v>0</v>
      </c>
      <c r="AA812" s="162">
        <v>0</v>
      </c>
      <c r="AB812" s="162">
        <v>0</v>
      </c>
      <c r="AC812" s="169">
        <v>0</v>
      </c>
      <c r="AD812" s="169">
        <v>0</v>
      </c>
      <c r="AE812" s="169">
        <v>0</v>
      </c>
      <c r="AF812" s="162">
        <v>0</v>
      </c>
      <c r="AG812" s="162">
        <v>0</v>
      </c>
      <c r="AH812" s="169">
        <v>0</v>
      </c>
      <c r="AI812" s="169">
        <v>0</v>
      </c>
      <c r="AJ812" s="169">
        <v>0</v>
      </c>
      <c r="AK812" s="169">
        <v>0</v>
      </c>
      <c r="AL812" s="162">
        <v>0</v>
      </c>
      <c r="AM812" s="162">
        <v>0</v>
      </c>
      <c r="AN812" s="162">
        <v>0</v>
      </c>
      <c r="AO812" s="224">
        <v>0</v>
      </c>
      <c r="AP812" s="169">
        <v>0</v>
      </c>
      <c r="AQ812" s="169">
        <v>0</v>
      </c>
      <c r="AR812" s="169">
        <v>0</v>
      </c>
      <c r="AS812" s="162">
        <v>0</v>
      </c>
      <c r="AT812" s="162">
        <v>0</v>
      </c>
      <c r="AU812" s="162">
        <v>0</v>
      </c>
      <c r="AV812" s="169">
        <v>0</v>
      </c>
      <c r="AW812" s="169">
        <v>0</v>
      </c>
      <c r="AX812" s="169">
        <v>0</v>
      </c>
      <c r="AY812" s="169">
        <v>0</v>
      </c>
      <c r="AZ812" s="162">
        <v>0</v>
      </c>
      <c r="BA812" s="162">
        <v>0</v>
      </c>
      <c r="BB812" s="162">
        <v>0</v>
      </c>
      <c r="BC812" s="169">
        <v>0</v>
      </c>
      <c r="BD812" s="169">
        <v>0</v>
      </c>
      <c r="BE812" s="169">
        <v>0</v>
      </c>
      <c r="BF812" s="169">
        <v>0</v>
      </c>
      <c r="BG812" s="162">
        <v>0</v>
      </c>
      <c r="BH812" s="169">
        <v>0</v>
      </c>
      <c r="BI812" s="169">
        <v>0</v>
      </c>
      <c r="BJ812" s="169">
        <v>2071</v>
      </c>
      <c r="BK812" s="162">
        <v>0</v>
      </c>
      <c r="BL812" s="169">
        <v>0</v>
      </c>
      <c r="BM812" s="169">
        <v>2071</v>
      </c>
      <c r="BN812" s="169">
        <v>2072</v>
      </c>
      <c r="BO812" s="169">
        <v>2072</v>
      </c>
      <c r="BP812" s="169">
        <v>2012</v>
      </c>
      <c r="BQ812" s="162">
        <v>0</v>
      </c>
      <c r="BR812" s="169">
        <v>0</v>
      </c>
      <c r="BS812" s="169">
        <v>2000</v>
      </c>
      <c r="BT812" s="169">
        <v>0</v>
      </c>
      <c r="BU812" s="161" t="s">
        <v>535</v>
      </c>
      <c r="BV812" s="161" t="s">
        <v>2743</v>
      </c>
      <c r="BW812" s="161" t="s">
        <v>1195</v>
      </c>
      <c r="BX812" s="161" t="s">
        <v>1235</v>
      </c>
      <c r="BY812" s="161" t="s">
        <v>2754</v>
      </c>
      <c r="BZ812" s="161" t="s">
        <v>1235</v>
      </c>
      <c r="CB812" s="161" t="s">
        <v>1235</v>
      </c>
      <c r="CF812" s="161" t="s">
        <v>2879</v>
      </c>
      <c r="CG812" s="161" t="s">
        <v>2880</v>
      </c>
      <c r="CK812" s="161" t="s">
        <v>2757</v>
      </c>
      <c r="CL812" s="220" t="s">
        <v>2758</v>
      </c>
    </row>
    <row r="813" spans="1:90" x14ac:dyDescent="0.25">
      <c r="A813" s="189">
        <v>5427</v>
      </c>
      <c r="B813" s="205" t="s">
        <v>3172</v>
      </c>
      <c r="C813" s="189" t="s">
        <v>3172</v>
      </c>
      <c r="D813" s="201" t="s">
        <v>2169</v>
      </c>
      <c r="E813" s="201" t="s">
        <v>1369</v>
      </c>
      <c r="F813" s="161" t="s">
        <v>2943</v>
      </c>
      <c r="G813" s="189" t="s">
        <v>2944</v>
      </c>
      <c r="H813" s="189" t="s">
        <v>3036</v>
      </c>
      <c r="I813" s="161" t="s">
        <v>2877</v>
      </c>
      <c r="J813" s="161" t="s">
        <v>2878</v>
      </c>
      <c r="O813" s="161" t="s">
        <v>2835</v>
      </c>
      <c r="P813" s="169">
        <v>0</v>
      </c>
      <c r="Q813" s="190">
        <v>0</v>
      </c>
      <c r="R813" s="162">
        <v>0</v>
      </c>
      <c r="S813" s="190">
        <v>0</v>
      </c>
      <c r="T813" s="190">
        <v>0</v>
      </c>
      <c r="U813" s="190">
        <v>0</v>
      </c>
      <c r="V813" s="162">
        <v>0</v>
      </c>
      <c r="W813" s="162">
        <v>0</v>
      </c>
      <c r="X813" s="190">
        <v>0</v>
      </c>
      <c r="Y813" s="190">
        <v>0</v>
      </c>
      <c r="Z813" s="190">
        <v>0</v>
      </c>
      <c r="AA813" s="162">
        <v>0</v>
      </c>
      <c r="AB813" s="162">
        <v>0</v>
      </c>
      <c r="AC813" s="169">
        <v>0</v>
      </c>
      <c r="AD813" s="169">
        <v>0</v>
      </c>
      <c r="AE813" s="169">
        <v>0</v>
      </c>
      <c r="AF813" s="162">
        <v>0</v>
      </c>
      <c r="AG813" s="162">
        <v>0</v>
      </c>
      <c r="AH813" s="169">
        <v>0</v>
      </c>
      <c r="AI813" s="169">
        <v>0</v>
      </c>
      <c r="AJ813" s="169">
        <v>0</v>
      </c>
      <c r="AK813" s="169">
        <v>0</v>
      </c>
      <c r="AL813" s="162">
        <v>0</v>
      </c>
      <c r="AM813" s="162">
        <v>0</v>
      </c>
      <c r="AN813" s="162">
        <v>0</v>
      </c>
      <c r="AO813" s="224">
        <v>0</v>
      </c>
      <c r="AP813" s="169">
        <v>0</v>
      </c>
      <c r="AQ813" s="169">
        <v>0</v>
      </c>
      <c r="AR813" s="169">
        <v>0</v>
      </c>
      <c r="AS813" s="162">
        <v>0</v>
      </c>
      <c r="AT813" s="162">
        <v>0</v>
      </c>
      <c r="AU813" s="162">
        <v>0</v>
      </c>
      <c r="AV813" s="169">
        <v>0</v>
      </c>
      <c r="AW813" s="169">
        <v>0</v>
      </c>
      <c r="AX813" s="169">
        <v>0</v>
      </c>
      <c r="AY813" s="169">
        <v>0</v>
      </c>
      <c r="AZ813" s="162">
        <v>0</v>
      </c>
      <c r="BA813" s="162">
        <v>0</v>
      </c>
      <c r="BB813" s="162">
        <v>0</v>
      </c>
      <c r="BC813" s="169">
        <v>0</v>
      </c>
      <c r="BD813" s="169">
        <v>0</v>
      </c>
      <c r="BE813" s="169">
        <v>0</v>
      </c>
      <c r="BF813" s="169">
        <v>0</v>
      </c>
      <c r="BG813" s="162">
        <v>0</v>
      </c>
      <c r="BH813" s="169">
        <v>0</v>
      </c>
      <c r="BI813" s="169">
        <v>0</v>
      </c>
      <c r="BJ813" s="169">
        <v>2927</v>
      </c>
      <c r="BK813" s="162">
        <v>0</v>
      </c>
      <c r="BL813" s="169">
        <v>0</v>
      </c>
      <c r="BM813" s="169">
        <v>2927</v>
      </c>
      <c r="BN813" s="169">
        <v>2893</v>
      </c>
      <c r="BO813" s="169">
        <v>2893</v>
      </c>
      <c r="BP813" s="169">
        <v>2804</v>
      </c>
      <c r="BQ813" s="162">
        <v>0</v>
      </c>
      <c r="BR813" s="169">
        <v>0</v>
      </c>
      <c r="BS813" s="169">
        <v>2790</v>
      </c>
      <c r="BT813" s="169">
        <v>0</v>
      </c>
      <c r="BU813" s="161" t="s">
        <v>535</v>
      </c>
      <c r="BV813" s="161" t="s">
        <v>2743</v>
      </c>
      <c r="BW813" s="161" t="s">
        <v>1195</v>
      </c>
      <c r="BX813" s="161" t="s">
        <v>1235</v>
      </c>
      <c r="BY813" s="161" t="s">
        <v>2754</v>
      </c>
      <c r="BZ813" s="161" t="s">
        <v>1235</v>
      </c>
      <c r="CB813" s="161" t="s">
        <v>1235</v>
      </c>
      <c r="CF813" s="161" t="s">
        <v>2879</v>
      </c>
      <c r="CG813" s="161" t="s">
        <v>2880</v>
      </c>
      <c r="CK813" s="161" t="s">
        <v>2757</v>
      </c>
      <c r="CL813" s="220" t="s">
        <v>2758</v>
      </c>
    </row>
    <row r="814" spans="1:90" x14ac:dyDescent="0.25">
      <c r="A814" s="189">
        <v>5428</v>
      </c>
      <c r="B814" s="205" t="s">
        <v>3173</v>
      </c>
      <c r="C814" s="189" t="s">
        <v>3173</v>
      </c>
      <c r="D814" s="201" t="s">
        <v>2169</v>
      </c>
      <c r="E814" s="201" t="s">
        <v>1369</v>
      </c>
      <c r="F814" s="161" t="s">
        <v>2946</v>
      </c>
      <c r="G814" s="189" t="s">
        <v>2947</v>
      </c>
      <c r="H814" s="189" t="s">
        <v>3036</v>
      </c>
      <c r="I814" s="161" t="s">
        <v>2877</v>
      </c>
      <c r="J814" s="161" t="s">
        <v>2878</v>
      </c>
      <c r="O814" s="161" t="s">
        <v>2835</v>
      </c>
      <c r="P814" s="169">
        <v>0</v>
      </c>
      <c r="Q814" s="190">
        <v>0</v>
      </c>
      <c r="R814" s="162">
        <v>0</v>
      </c>
      <c r="S814" s="190">
        <v>0</v>
      </c>
      <c r="T814" s="190">
        <v>0</v>
      </c>
      <c r="U814" s="190">
        <v>0</v>
      </c>
      <c r="V814" s="162">
        <v>0</v>
      </c>
      <c r="W814" s="162">
        <v>0</v>
      </c>
      <c r="X814" s="190">
        <v>0</v>
      </c>
      <c r="Y814" s="190">
        <v>0</v>
      </c>
      <c r="Z814" s="190">
        <v>0</v>
      </c>
      <c r="AA814" s="162">
        <v>0</v>
      </c>
      <c r="AB814" s="162">
        <v>0</v>
      </c>
      <c r="AC814" s="169">
        <v>0</v>
      </c>
      <c r="AD814" s="169">
        <v>0</v>
      </c>
      <c r="AE814" s="169">
        <v>0</v>
      </c>
      <c r="AF814" s="162">
        <v>0</v>
      </c>
      <c r="AG814" s="162">
        <v>0</v>
      </c>
      <c r="AH814" s="169">
        <v>0</v>
      </c>
      <c r="AI814" s="169">
        <v>0</v>
      </c>
      <c r="AJ814" s="169">
        <v>0</v>
      </c>
      <c r="AK814" s="169">
        <v>0</v>
      </c>
      <c r="AL814" s="162">
        <v>0</v>
      </c>
      <c r="AM814" s="162">
        <v>0</v>
      </c>
      <c r="AN814" s="162">
        <v>0</v>
      </c>
      <c r="AO814" s="224">
        <v>0</v>
      </c>
      <c r="AP814" s="169">
        <v>0</v>
      </c>
      <c r="AQ814" s="169">
        <v>0</v>
      </c>
      <c r="AR814" s="169">
        <v>0</v>
      </c>
      <c r="AS814" s="162">
        <v>0</v>
      </c>
      <c r="AT814" s="162">
        <v>0</v>
      </c>
      <c r="AU814" s="162">
        <v>0</v>
      </c>
      <c r="AV814" s="169">
        <v>0</v>
      </c>
      <c r="AW814" s="169">
        <v>0</v>
      </c>
      <c r="AX814" s="169">
        <v>0</v>
      </c>
      <c r="AY814" s="169">
        <v>0</v>
      </c>
      <c r="AZ814" s="162">
        <v>0</v>
      </c>
      <c r="BA814" s="162">
        <v>0</v>
      </c>
      <c r="BB814" s="162">
        <v>0</v>
      </c>
      <c r="BC814" s="169">
        <v>0</v>
      </c>
      <c r="BD814" s="169">
        <v>0</v>
      </c>
      <c r="BE814" s="169">
        <v>0</v>
      </c>
      <c r="BF814" s="169">
        <v>0</v>
      </c>
      <c r="BG814" s="162">
        <v>0</v>
      </c>
      <c r="BH814" s="169">
        <v>0</v>
      </c>
      <c r="BI814" s="169">
        <v>0</v>
      </c>
      <c r="BJ814" s="169">
        <v>4861</v>
      </c>
      <c r="BK814" s="162">
        <v>0</v>
      </c>
      <c r="BL814" s="169">
        <v>0</v>
      </c>
      <c r="BM814" s="169">
        <v>4861</v>
      </c>
      <c r="BN814" s="169">
        <v>4812</v>
      </c>
      <c r="BO814" s="169">
        <v>4812</v>
      </c>
      <c r="BP814" s="169">
        <v>4746</v>
      </c>
      <c r="BQ814" s="162">
        <v>0</v>
      </c>
      <c r="BR814" s="169">
        <v>0</v>
      </c>
      <c r="BS814" s="169">
        <v>4772</v>
      </c>
      <c r="BT814" s="169">
        <v>0</v>
      </c>
      <c r="BU814" s="161" t="s">
        <v>535</v>
      </c>
      <c r="BV814" s="161" t="s">
        <v>2743</v>
      </c>
      <c r="BW814" s="161" t="s">
        <v>1195</v>
      </c>
      <c r="BX814" s="161" t="s">
        <v>1235</v>
      </c>
      <c r="BY814" s="161" t="s">
        <v>2754</v>
      </c>
      <c r="BZ814" s="161" t="s">
        <v>1235</v>
      </c>
      <c r="CB814" s="161" t="s">
        <v>1235</v>
      </c>
      <c r="CF814" s="161" t="s">
        <v>2879</v>
      </c>
      <c r="CG814" s="161" t="s">
        <v>2880</v>
      </c>
      <c r="CK814" s="161" t="s">
        <v>2757</v>
      </c>
      <c r="CL814" s="220" t="s">
        <v>2758</v>
      </c>
    </row>
    <row r="815" spans="1:90" x14ac:dyDescent="0.25">
      <c r="A815" s="189">
        <v>5429</v>
      </c>
      <c r="B815" s="205" t="s">
        <v>3174</v>
      </c>
      <c r="C815" s="189" t="s">
        <v>3174</v>
      </c>
      <c r="D815" s="201" t="s">
        <v>2169</v>
      </c>
      <c r="E815" s="201" t="s">
        <v>1369</v>
      </c>
      <c r="F815" s="161" t="s">
        <v>2949</v>
      </c>
      <c r="G815" s="189" t="s">
        <v>2950</v>
      </c>
      <c r="H815" s="189" t="s">
        <v>3036</v>
      </c>
      <c r="I815" s="161" t="s">
        <v>2877</v>
      </c>
      <c r="J815" s="161" t="s">
        <v>2878</v>
      </c>
      <c r="O815" s="161" t="s">
        <v>2835</v>
      </c>
      <c r="P815" s="169">
        <v>0</v>
      </c>
      <c r="Q815" s="190">
        <v>0</v>
      </c>
      <c r="R815" s="162">
        <v>0</v>
      </c>
      <c r="S815" s="190">
        <v>0</v>
      </c>
      <c r="T815" s="190">
        <v>0</v>
      </c>
      <c r="U815" s="190">
        <v>0</v>
      </c>
      <c r="V815" s="162">
        <v>0</v>
      </c>
      <c r="W815" s="162">
        <v>0</v>
      </c>
      <c r="X815" s="190">
        <v>0</v>
      </c>
      <c r="Y815" s="190">
        <v>0</v>
      </c>
      <c r="Z815" s="190">
        <v>0</v>
      </c>
      <c r="AA815" s="162">
        <v>0</v>
      </c>
      <c r="AB815" s="162">
        <v>0</v>
      </c>
      <c r="AC815" s="169">
        <v>0</v>
      </c>
      <c r="AD815" s="169">
        <v>0</v>
      </c>
      <c r="AE815" s="169">
        <v>0</v>
      </c>
      <c r="AF815" s="162">
        <v>0</v>
      </c>
      <c r="AG815" s="162">
        <v>0</v>
      </c>
      <c r="AH815" s="169">
        <v>0</v>
      </c>
      <c r="AI815" s="169">
        <v>0</v>
      </c>
      <c r="AJ815" s="169">
        <v>0</v>
      </c>
      <c r="AK815" s="169">
        <v>0</v>
      </c>
      <c r="AL815" s="162">
        <v>0</v>
      </c>
      <c r="AM815" s="162">
        <v>0</v>
      </c>
      <c r="AN815" s="162">
        <v>0</v>
      </c>
      <c r="AO815" s="224">
        <v>0</v>
      </c>
      <c r="AP815" s="169">
        <v>0</v>
      </c>
      <c r="AQ815" s="169">
        <v>0</v>
      </c>
      <c r="AR815" s="169">
        <v>0</v>
      </c>
      <c r="AS815" s="162">
        <v>0</v>
      </c>
      <c r="AT815" s="162">
        <v>0</v>
      </c>
      <c r="AU815" s="162">
        <v>0</v>
      </c>
      <c r="AV815" s="169">
        <v>0</v>
      </c>
      <c r="AW815" s="169">
        <v>0</v>
      </c>
      <c r="AX815" s="169">
        <v>0</v>
      </c>
      <c r="AY815" s="169">
        <v>0</v>
      </c>
      <c r="AZ815" s="162">
        <v>0</v>
      </c>
      <c r="BA815" s="162">
        <v>0</v>
      </c>
      <c r="BB815" s="162">
        <v>0</v>
      </c>
      <c r="BC815" s="169">
        <v>0</v>
      </c>
      <c r="BD815" s="169">
        <v>0</v>
      </c>
      <c r="BE815" s="169">
        <v>0</v>
      </c>
      <c r="BF815" s="169">
        <v>0</v>
      </c>
      <c r="BG815" s="162">
        <v>0</v>
      </c>
      <c r="BH815" s="169">
        <v>0</v>
      </c>
      <c r="BI815" s="169">
        <v>0</v>
      </c>
      <c r="BJ815" s="169">
        <v>1191</v>
      </c>
      <c r="BK815" s="162">
        <v>0</v>
      </c>
      <c r="BL815" s="169">
        <v>0</v>
      </c>
      <c r="BM815" s="169">
        <v>1191</v>
      </c>
      <c r="BN815" s="169">
        <v>1166</v>
      </c>
      <c r="BO815" s="169">
        <v>1166</v>
      </c>
      <c r="BP815" s="169">
        <v>1159</v>
      </c>
      <c r="BQ815" s="162">
        <v>0</v>
      </c>
      <c r="BR815" s="169">
        <v>0</v>
      </c>
      <c r="BS815" s="169">
        <v>1118</v>
      </c>
      <c r="BT815" s="169">
        <v>0</v>
      </c>
      <c r="BU815" s="161" t="s">
        <v>535</v>
      </c>
      <c r="BV815" s="161" t="s">
        <v>2743</v>
      </c>
      <c r="BW815" s="161" t="s">
        <v>1195</v>
      </c>
      <c r="BX815" s="161" t="s">
        <v>1235</v>
      </c>
      <c r="BY815" s="161" t="s">
        <v>2754</v>
      </c>
      <c r="BZ815" s="161" t="s">
        <v>1235</v>
      </c>
      <c r="CB815" s="161" t="s">
        <v>1235</v>
      </c>
      <c r="CF815" s="161" t="s">
        <v>2879</v>
      </c>
      <c r="CG815" s="161" t="s">
        <v>2880</v>
      </c>
      <c r="CK815" s="161" t="s">
        <v>2757</v>
      </c>
      <c r="CL815" s="220" t="s">
        <v>2758</v>
      </c>
    </row>
    <row r="816" spans="1:90" x14ac:dyDescent="0.25">
      <c r="A816" s="189">
        <v>5430</v>
      </c>
      <c r="B816" s="205" t="s">
        <v>3175</v>
      </c>
      <c r="C816" s="189" t="s">
        <v>3175</v>
      </c>
      <c r="D816" s="201" t="s">
        <v>2169</v>
      </c>
      <c r="E816" s="201" t="s">
        <v>1369</v>
      </c>
      <c r="F816" s="161" t="s">
        <v>2974</v>
      </c>
      <c r="G816" s="189" t="s">
        <v>2975</v>
      </c>
      <c r="H816" s="189" t="s">
        <v>3036</v>
      </c>
      <c r="I816" s="161" t="s">
        <v>2977</v>
      </c>
      <c r="J816" s="161" t="s">
        <v>2978</v>
      </c>
      <c r="O816" s="161" t="s">
        <v>2956</v>
      </c>
      <c r="P816" s="169">
        <v>0</v>
      </c>
      <c r="Q816" s="190">
        <v>0</v>
      </c>
      <c r="R816" s="162">
        <v>0</v>
      </c>
      <c r="S816" s="190">
        <v>0</v>
      </c>
      <c r="T816" s="190">
        <v>0</v>
      </c>
      <c r="U816" s="190">
        <v>0</v>
      </c>
      <c r="V816" s="162">
        <v>0</v>
      </c>
      <c r="W816" s="162">
        <v>0</v>
      </c>
      <c r="X816" s="190">
        <v>0</v>
      </c>
      <c r="Y816" s="190">
        <v>0</v>
      </c>
      <c r="Z816" s="190">
        <v>0</v>
      </c>
      <c r="AA816" s="162">
        <v>0</v>
      </c>
      <c r="AB816" s="162">
        <v>0</v>
      </c>
      <c r="AC816" s="169">
        <v>0</v>
      </c>
      <c r="AD816" s="169">
        <v>0</v>
      </c>
      <c r="AE816" s="169">
        <v>0</v>
      </c>
      <c r="AF816" s="162">
        <v>0</v>
      </c>
      <c r="AG816" s="162">
        <v>0</v>
      </c>
      <c r="AH816" s="169">
        <v>0</v>
      </c>
      <c r="AI816" s="169">
        <v>0</v>
      </c>
      <c r="AJ816" s="169">
        <v>0</v>
      </c>
      <c r="AK816" s="169">
        <v>0</v>
      </c>
      <c r="AL816" s="162">
        <v>0</v>
      </c>
      <c r="AM816" s="162">
        <v>0</v>
      </c>
      <c r="AN816" s="162">
        <v>0</v>
      </c>
      <c r="AO816" s="224">
        <v>0</v>
      </c>
      <c r="AP816" s="169">
        <v>0</v>
      </c>
      <c r="AQ816" s="169">
        <v>0</v>
      </c>
      <c r="AR816" s="169">
        <v>0</v>
      </c>
      <c r="AS816" s="162">
        <v>0</v>
      </c>
      <c r="AT816" s="162">
        <v>0</v>
      </c>
      <c r="AU816" s="162">
        <v>0</v>
      </c>
      <c r="AV816" s="169">
        <v>0</v>
      </c>
      <c r="AW816" s="169">
        <v>0</v>
      </c>
      <c r="AX816" s="169">
        <v>0</v>
      </c>
      <c r="AY816" s="169">
        <v>0</v>
      </c>
      <c r="AZ816" s="162">
        <v>0</v>
      </c>
      <c r="BA816" s="162">
        <v>0</v>
      </c>
      <c r="BB816" s="162">
        <v>0</v>
      </c>
      <c r="BC816" s="169">
        <v>0</v>
      </c>
      <c r="BD816" s="169">
        <v>0</v>
      </c>
      <c r="BE816" s="169">
        <v>0</v>
      </c>
      <c r="BF816" s="169">
        <v>0</v>
      </c>
      <c r="BG816" s="162">
        <v>0</v>
      </c>
      <c r="BH816" s="169">
        <v>0</v>
      </c>
      <c r="BI816" s="169">
        <v>0</v>
      </c>
      <c r="BJ816" s="169">
        <v>2910</v>
      </c>
      <c r="BK816" s="162">
        <v>0</v>
      </c>
      <c r="BL816" s="169">
        <v>0</v>
      </c>
      <c r="BM816" s="169">
        <v>2910</v>
      </c>
      <c r="BN816" s="169">
        <v>2920</v>
      </c>
      <c r="BO816" s="169">
        <v>2920</v>
      </c>
      <c r="BP816" s="169">
        <v>2877</v>
      </c>
      <c r="BQ816" s="162">
        <v>0</v>
      </c>
      <c r="BR816" s="169">
        <v>0</v>
      </c>
      <c r="BS816" s="169">
        <v>2847</v>
      </c>
      <c r="BT816" s="169">
        <v>0</v>
      </c>
      <c r="BU816" s="161" t="s">
        <v>535</v>
      </c>
      <c r="BV816" s="161" t="s">
        <v>2743</v>
      </c>
      <c r="BW816" s="161" t="s">
        <v>2957</v>
      </c>
      <c r="BX816" s="161" t="s">
        <v>2958</v>
      </c>
      <c r="BY816" s="161" t="s">
        <v>2959</v>
      </c>
      <c r="BZ816" s="161" t="s">
        <v>2958</v>
      </c>
      <c r="CB816" s="161" t="s">
        <v>2958</v>
      </c>
      <c r="CF816" s="161" t="s">
        <v>2971</v>
      </c>
      <c r="CG816" s="161" t="s">
        <v>2972</v>
      </c>
      <c r="CK816" s="161" t="s">
        <v>2962</v>
      </c>
      <c r="CL816" s="161" t="s">
        <v>2963</v>
      </c>
    </row>
    <row r="817" spans="1:90" x14ac:dyDescent="0.25">
      <c r="A817" s="189">
        <v>5432</v>
      </c>
      <c r="B817" s="205" t="s">
        <v>3176</v>
      </c>
      <c r="C817" s="189" t="s">
        <v>3176</v>
      </c>
      <c r="D817" s="201" t="s">
        <v>2169</v>
      </c>
      <c r="E817" s="201" t="s">
        <v>1369</v>
      </c>
      <c r="F817" s="161" t="s">
        <v>2983</v>
      </c>
      <c r="G817" s="189" t="s">
        <v>2984</v>
      </c>
      <c r="H817" s="189" t="s">
        <v>3036</v>
      </c>
      <c r="I817" s="161" t="s">
        <v>2969</v>
      </c>
      <c r="J817" s="161" t="s">
        <v>2970</v>
      </c>
      <c r="O817" s="161" t="s">
        <v>2956</v>
      </c>
      <c r="P817" s="169">
        <v>0</v>
      </c>
      <c r="Q817" s="190">
        <v>0</v>
      </c>
      <c r="R817" s="162">
        <v>0</v>
      </c>
      <c r="S817" s="190">
        <v>0</v>
      </c>
      <c r="T817" s="190">
        <v>0</v>
      </c>
      <c r="U817" s="190">
        <v>0</v>
      </c>
      <c r="V817" s="162">
        <v>0</v>
      </c>
      <c r="W817" s="162">
        <v>0</v>
      </c>
      <c r="X817" s="190">
        <v>0</v>
      </c>
      <c r="Y817" s="190">
        <v>0</v>
      </c>
      <c r="Z817" s="190">
        <v>0</v>
      </c>
      <c r="AA817" s="162">
        <v>0</v>
      </c>
      <c r="AB817" s="162">
        <v>0</v>
      </c>
      <c r="AC817" s="169">
        <v>0</v>
      </c>
      <c r="AD817" s="169">
        <v>0</v>
      </c>
      <c r="AE817" s="169">
        <v>0</v>
      </c>
      <c r="AF817" s="162">
        <v>0</v>
      </c>
      <c r="AG817" s="162">
        <v>0</v>
      </c>
      <c r="AH817" s="169">
        <v>0</v>
      </c>
      <c r="AI817" s="169">
        <v>0</v>
      </c>
      <c r="AJ817" s="169">
        <v>0</v>
      </c>
      <c r="AK817" s="169">
        <v>0</v>
      </c>
      <c r="AL817" s="162">
        <v>0</v>
      </c>
      <c r="AM817" s="162">
        <v>0</v>
      </c>
      <c r="AN817" s="162">
        <v>0</v>
      </c>
      <c r="AO817" s="224">
        <v>0</v>
      </c>
      <c r="AP817" s="169">
        <v>0</v>
      </c>
      <c r="AQ817" s="169">
        <v>0</v>
      </c>
      <c r="AR817" s="169">
        <v>0</v>
      </c>
      <c r="AS817" s="162">
        <v>0</v>
      </c>
      <c r="AT817" s="162">
        <v>0</v>
      </c>
      <c r="AU817" s="162">
        <v>0</v>
      </c>
      <c r="AV817" s="169">
        <v>0</v>
      </c>
      <c r="AW817" s="169">
        <v>0</v>
      </c>
      <c r="AX817" s="169">
        <v>0</v>
      </c>
      <c r="AY817" s="169">
        <v>0</v>
      </c>
      <c r="AZ817" s="162">
        <v>0</v>
      </c>
      <c r="BA817" s="162">
        <v>0</v>
      </c>
      <c r="BB817" s="162">
        <v>0</v>
      </c>
      <c r="BC817" s="169">
        <v>0</v>
      </c>
      <c r="BD817" s="169">
        <v>0</v>
      </c>
      <c r="BE817" s="169">
        <v>0</v>
      </c>
      <c r="BF817" s="169">
        <v>0</v>
      </c>
      <c r="BG817" s="162">
        <v>0</v>
      </c>
      <c r="BH817" s="169">
        <v>0</v>
      </c>
      <c r="BI817" s="169">
        <v>0</v>
      </c>
      <c r="BJ817" s="169">
        <v>888</v>
      </c>
      <c r="BK817" s="162">
        <v>0</v>
      </c>
      <c r="BL817" s="169">
        <v>0</v>
      </c>
      <c r="BM817" s="169">
        <v>888</v>
      </c>
      <c r="BN817" s="169">
        <v>860</v>
      </c>
      <c r="BO817" s="169">
        <v>860</v>
      </c>
      <c r="BP817" s="169">
        <v>859</v>
      </c>
      <c r="BQ817" s="162">
        <v>0</v>
      </c>
      <c r="BR817" s="169">
        <v>0</v>
      </c>
      <c r="BS817" s="169">
        <v>862</v>
      </c>
      <c r="BT817" s="169">
        <v>0</v>
      </c>
      <c r="BU817" s="161" t="s">
        <v>535</v>
      </c>
      <c r="BV817" s="161" t="s">
        <v>2743</v>
      </c>
      <c r="BW817" s="161" t="s">
        <v>2957</v>
      </c>
      <c r="BX817" s="161" t="s">
        <v>2958</v>
      </c>
      <c r="BY817" s="161" t="s">
        <v>2959</v>
      </c>
      <c r="BZ817" s="161" t="s">
        <v>2958</v>
      </c>
      <c r="CB817" s="161" t="s">
        <v>2958</v>
      </c>
      <c r="CF817" s="161" t="s">
        <v>2971</v>
      </c>
      <c r="CG817" s="161" t="s">
        <v>2972</v>
      </c>
      <c r="CK817" s="161" t="s">
        <v>2962</v>
      </c>
      <c r="CL817" s="161" t="s">
        <v>2963</v>
      </c>
    </row>
    <row r="818" spans="1:90" x14ac:dyDescent="0.25">
      <c r="A818" s="189">
        <v>5433</v>
      </c>
      <c r="B818" s="205" t="s">
        <v>3177</v>
      </c>
      <c r="C818" s="189" t="s">
        <v>3177</v>
      </c>
      <c r="D818" s="201" t="s">
        <v>2169</v>
      </c>
      <c r="E818" s="201" t="s">
        <v>1369</v>
      </c>
      <c r="F818" s="161" t="s">
        <v>2986</v>
      </c>
      <c r="G818" s="161" t="s">
        <v>2987</v>
      </c>
      <c r="H818" s="161" t="s">
        <v>3036</v>
      </c>
      <c r="I818" s="161" t="s">
        <v>2969</v>
      </c>
      <c r="J818" s="161" t="s">
        <v>2970</v>
      </c>
      <c r="O818" s="161" t="s">
        <v>2956</v>
      </c>
      <c r="P818" s="169">
        <v>0</v>
      </c>
      <c r="Q818" s="190">
        <v>0</v>
      </c>
      <c r="R818" s="162">
        <v>0</v>
      </c>
      <c r="S818" s="190">
        <v>0</v>
      </c>
      <c r="T818" s="190">
        <v>0</v>
      </c>
      <c r="U818" s="190">
        <v>0</v>
      </c>
      <c r="V818" s="162">
        <v>0</v>
      </c>
      <c r="W818" s="162">
        <v>0</v>
      </c>
      <c r="X818" s="190">
        <v>0</v>
      </c>
      <c r="Y818" s="190">
        <v>0</v>
      </c>
      <c r="Z818" s="190">
        <v>0</v>
      </c>
      <c r="AA818" s="162">
        <v>0</v>
      </c>
      <c r="AB818" s="162">
        <v>0</v>
      </c>
      <c r="AC818" s="169">
        <v>0</v>
      </c>
      <c r="AD818" s="169">
        <v>0</v>
      </c>
      <c r="AE818" s="169">
        <v>0</v>
      </c>
      <c r="AF818" s="162">
        <v>0</v>
      </c>
      <c r="AG818" s="162">
        <v>0</v>
      </c>
      <c r="AH818" s="169">
        <v>0</v>
      </c>
      <c r="AI818" s="169">
        <v>0</v>
      </c>
      <c r="AJ818" s="169">
        <v>0</v>
      </c>
      <c r="AK818" s="169">
        <v>0</v>
      </c>
      <c r="AL818" s="162">
        <v>0</v>
      </c>
      <c r="AM818" s="162">
        <v>0</v>
      </c>
      <c r="AN818" s="162">
        <v>0</v>
      </c>
      <c r="AO818" s="224">
        <v>0</v>
      </c>
      <c r="AP818" s="169">
        <v>0</v>
      </c>
      <c r="AQ818" s="169">
        <v>0</v>
      </c>
      <c r="AR818" s="169">
        <v>0</v>
      </c>
      <c r="AS818" s="162">
        <v>0</v>
      </c>
      <c r="AT818" s="162">
        <v>0</v>
      </c>
      <c r="AU818" s="162">
        <v>0</v>
      </c>
      <c r="AV818" s="169">
        <v>0</v>
      </c>
      <c r="AW818" s="169">
        <v>0</v>
      </c>
      <c r="AX818" s="169">
        <v>0</v>
      </c>
      <c r="AY818" s="169">
        <v>0</v>
      </c>
      <c r="AZ818" s="162">
        <v>0</v>
      </c>
      <c r="BA818" s="162">
        <v>0</v>
      </c>
      <c r="BB818" s="162">
        <v>0</v>
      </c>
      <c r="BC818" s="169">
        <v>0</v>
      </c>
      <c r="BD818" s="169">
        <v>0</v>
      </c>
      <c r="BE818" s="169">
        <v>0</v>
      </c>
      <c r="BF818" s="169">
        <v>0</v>
      </c>
      <c r="BG818" s="162">
        <v>0</v>
      </c>
      <c r="BH818" s="169">
        <v>0</v>
      </c>
      <c r="BI818" s="169">
        <v>0</v>
      </c>
      <c r="BJ818" s="169">
        <v>1005</v>
      </c>
      <c r="BK818" s="162">
        <v>0</v>
      </c>
      <c r="BL818" s="169">
        <v>0</v>
      </c>
      <c r="BM818" s="169">
        <v>1005</v>
      </c>
      <c r="BN818" s="169">
        <v>983</v>
      </c>
      <c r="BO818" s="169">
        <v>983</v>
      </c>
      <c r="BP818" s="169">
        <v>964</v>
      </c>
      <c r="BQ818" s="162">
        <v>0</v>
      </c>
      <c r="BR818" s="169">
        <v>0</v>
      </c>
      <c r="BS818" s="169">
        <v>970</v>
      </c>
      <c r="BT818" s="169">
        <v>0</v>
      </c>
      <c r="BU818" s="161" t="s">
        <v>535</v>
      </c>
      <c r="BV818" s="161" t="s">
        <v>2743</v>
      </c>
      <c r="BW818" s="161" t="s">
        <v>2957</v>
      </c>
      <c r="BX818" s="161" t="s">
        <v>2958</v>
      </c>
      <c r="BY818" s="161" t="s">
        <v>2959</v>
      </c>
      <c r="BZ818" s="161" t="s">
        <v>2958</v>
      </c>
      <c r="CB818" s="161" t="s">
        <v>2958</v>
      </c>
      <c r="CF818" s="161" t="s">
        <v>2971</v>
      </c>
      <c r="CG818" s="161" t="s">
        <v>2972</v>
      </c>
      <c r="CK818" s="161" t="s">
        <v>2962</v>
      </c>
      <c r="CL818" s="161" t="s">
        <v>2963</v>
      </c>
    </row>
    <row r="819" spans="1:90" x14ac:dyDescent="0.25">
      <c r="A819" s="189">
        <v>5434</v>
      </c>
      <c r="B819" s="205" t="s">
        <v>3178</v>
      </c>
      <c r="C819" s="189" t="s">
        <v>3178</v>
      </c>
      <c r="D819" s="201" t="s">
        <v>2169</v>
      </c>
      <c r="E819" s="201" t="s">
        <v>1369</v>
      </c>
      <c r="F819" s="161" t="s">
        <v>2991</v>
      </c>
      <c r="G819" s="161" t="s">
        <v>2992</v>
      </c>
      <c r="H819" s="161" t="s">
        <v>3036</v>
      </c>
      <c r="I819" s="161" t="s">
        <v>2969</v>
      </c>
      <c r="J819" s="161" t="s">
        <v>2970</v>
      </c>
      <c r="O819" s="161" t="s">
        <v>2956</v>
      </c>
      <c r="P819" s="169">
        <v>0</v>
      </c>
      <c r="Q819" s="190">
        <v>0</v>
      </c>
      <c r="R819" s="162">
        <v>0</v>
      </c>
      <c r="S819" s="190">
        <v>0</v>
      </c>
      <c r="T819" s="190">
        <v>0</v>
      </c>
      <c r="U819" s="190">
        <v>0</v>
      </c>
      <c r="V819" s="162">
        <v>0</v>
      </c>
      <c r="W819" s="162">
        <v>0</v>
      </c>
      <c r="X819" s="190">
        <v>0</v>
      </c>
      <c r="Y819" s="190">
        <v>0</v>
      </c>
      <c r="Z819" s="190">
        <v>0</v>
      </c>
      <c r="AA819" s="162">
        <v>0</v>
      </c>
      <c r="AB819" s="162">
        <v>0</v>
      </c>
      <c r="AC819" s="169">
        <v>0</v>
      </c>
      <c r="AD819" s="169">
        <v>0</v>
      </c>
      <c r="AE819" s="169">
        <v>0</v>
      </c>
      <c r="AF819" s="162">
        <v>0</v>
      </c>
      <c r="AG819" s="162">
        <v>0</v>
      </c>
      <c r="AH819" s="169">
        <v>0</v>
      </c>
      <c r="AI819" s="169">
        <v>0</v>
      </c>
      <c r="AJ819" s="169">
        <v>0</v>
      </c>
      <c r="AK819" s="169">
        <v>0</v>
      </c>
      <c r="AL819" s="162">
        <v>0</v>
      </c>
      <c r="AM819" s="162">
        <v>0</v>
      </c>
      <c r="AN819" s="162">
        <v>0</v>
      </c>
      <c r="AO819" s="224">
        <v>0</v>
      </c>
      <c r="AP819" s="169">
        <v>0</v>
      </c>
      <c r="AQ819" s="169">
        <v>0</v>
      </c>
      <c r="AR819" s="169">
        <v>0</v>
      </c>
      <c r="AS819" s="162">
        <v>0</v>
      </c>
      <c r="AT819" s="162">
        <v>0</v>
      </c>
      <c r="AU819" s="162">
        <v>0</v>
      </c>
      <c r="AV819" s="169">
        <v>0</v>
      </c>
      <c r="AW819" s="169">
        <v>0</v>
      </c>
      <c r="AX819" s="169">
        <v>0</v>
      </c>
      <c r="AY819" s="169">
        <v>0</v>
      </c>
      <c r="AZ819" s="162">
        <v>0</v>
      </c>
      <c r="BA819" s="162">
        <v>0</v>
      </c>
      <c r="BB819" s="162">
        <v>0</v>
      </c>
      <c r="BC819" s="169">
        <v>0</v>
      </c>
      <c r="BD819" s="169">
        <v>0</v>
      </c>
      <c r="BE819" s="169">
        <v>0</v>
      </c>
      <c r="BF819" s="169">
        <v>0</v>
      </c>
      <c r="BG819" s="162">
        <v>0</v>
      </c>
      <c r="BH819" s="169">
        <v>0</v>
      </c>
      <c r="BI819" s="169">
        <v>0</v>
      </c>
      <c r="BJ819" s="169">
        <v>1225</v>
      </c>
      <c r="BK819" s="162">
        <v>0</v>
      </c>
      <c r="BL819" s="169">
        <v>0</v>
      </c>
      <c r="BM819" s="169">
        <v>1225</v>
      </c>
      <c r="BN819" s="169">
        <v>1197</v>
      </c>
      <c r="BO819" s="169">
        <v>1197</v>
      </c>
      <c r="BP819" s="169">
        <v>1162</v>
      </c>
      <c r="BQ819" s="162">
        <v>0</v>
      </c>
      <c r="BR819" s="169">
        <v>0</v>
      </c>
      <c r="BS819" s="169">
        <v>1119</v>
      </c>
      <c r="BT819" s="169">
        <v>0</v>
      </c>
      <c r="BU819" s="161" t="s">
        <v>535</v>
      </c>
      <c r="BV819" s="161" t="s">
        <v>2743</v>
      </c>
      <c r="BW819" s="161" t="s">
        <v>2957</v>
      </c>
      <c r="BX819" s="161" t="s">
        <v>2958</v>
      </c>
      <c r="BY819" s="161" t="s">
        <v>2959</v>
      </c>
      <c r="BZ819" s="161" t="s">
        <v>2958</v>
      </c>
      <c r="CB819" s="161" t="s">
        <v>2958</v>
      </c>
      <c r="CF819" s="161" t="s">
        <v>2971</v>
      </c>
      <c r="CG819" s="161" t="s">
        <v>2972</v>
      </c>
      <c r="CK819" s="161" t="s">
        <v>2962</v>
      </c>
      <c r="CL819" s="161" t="s">
        <v>2963</v>
      </c>
    </row>
    <row r="820" spans="1:90" x14ac:dyDescent="0.25">
      <c r="A820" s="189">
        <v>5435</v>
      </c>
      <c r="B820" s="205" t="s">
        <v>3179</v>
      </c>
      <c r="C820" s="189" t="s">
        <v>3179</v>
      </c>
      <c r="D820" s="201" t="s">
        <v>2169</v>
      </c>
      <c r="E820" s="201" t="s">
        <v>1369</v>
      </c>
      <c r="F820" s="161" t="s">
        <v>2994</v>
      </c>
      <c r="G820" s="189" t="s">
        <v>2995</v>
      </c>
      <c r="H820" s="189" t="s">
        <v>3036</v>
      </c>
      <c r="I820" s="161" t="s">
        <v>2969</v>
      </c>
      <c r="J820" s="161" t="s">
        <v>2970</v>
      </c>
      <c r="O820" s="161" t="s">
        <v>2956</v>
      </c>
      <c r="P820" s="169">
        <v>0</v>
      </c>
      <c r="Q820" s="190">
        <v>0</v>
      </c>
      <c r="R820" s="162">
        <v>0</v>
      </c>
      <c r="S820" s="190">
        <v>0</v>
      </c>
      <c r="T820" s="190">
        <v>0</v>
      </c>
      <c r="U820" s="190">
        <v>0</v>
      </c>
      <c r="V820" s="162">
        <v>0</v>
      </c>
      <c r="W820" s="162">
        <v>0</v>
      </c>
      <c r="X820" s="190">
        <v>0</v>
      </c>
      <c r="Y820" s="190">
        <v>0</v>
      </c>
      <c r="Z820" s="190">
        <v>0</v>
      </c>
      <c r="AA820" s="162">
        <v>0</v>
      </c>
      <c r="AB820" s="162">
        <v>0</v>
      </c>
      <c r="AC820" s="169">
        <v>0</v>
      </c>
      <c r="AD820" s="169">
        <v>0</v>
      </c>
      <c r="AE820" s="169">
        <v>0</v>
      </c>
      <c r="AF820" s="162">
        <v>0</v>
      </c>
      <c r="AG820" s="162">
        <v>0</v>
      </c>
      <c r="AH820" s="169">
        <v>0</v>
      </c>
      <c r="AI820" s="169">
        <v>0</v>
      </c>
      <c r="AJ820" s="169">
        <v>0</v>
      </c>
      <c r="AK820" s="169">
        <v>0</v>
      </c>
      <c r="AL820" s="162">
        <v>0</v>
      </c>
      <c r="AM820" s="162">
        <v>0</v>
      </c>
      <c r="AN820" s="162">
        <v>0</v>
      </c>
      <c r="AO820" s="224">
        <v>0</v>
      </c>
      <c r="AP820" s="169">
        <v>0</v>
      </c>
      <c r="AQ820" s="169">
        <v>0</v>
      </c>
      <c r="AR820" s="169">
        <v>0</v>
      </c>
      <c r="AS820" s="162">
        <v>0</v>
      </c>
      <c r="AT820" s="162">
        <v>0</v>
      </c>
      <c r="AU820" s="162">
        <v>0</v>
      </c>
      <c r="AV820" s="169">
        <v>0</v>
      </c>
      <c r="AW820" s="169">
        <v>0</v>
      </c>
      <c r="AX820" s="169">
        <v>0</v>
      </c>
      <c r="AY820" s="169">
        <v>0</v>
      </c>
      <c r="AZ820" s="162">
        <v>0</v>
      </c>
      <c r="BA820" s="162">
        <v>0</v>
      </c>
      <c r="BB820" s="162">
        <v>0</v>
      </c>
      <c r="BC820" s="169">
        <v>0</v>
      </c>
      <c r="BD820" s="169">
        <v>0</v>
      </c>
      <c r="BE820" s="169">
        <v>0</v>
      </c>
      <c r="BF820" s="169">
        <v>0</v>
      </c>
      <c r="BG820" s="162">
        <v>0</v>
      </c>
      <c r="BH820" s="169">
        <v>0</v>
      </c>
      <c r="BI820" s="169">
        <v>0</v>
      </c>
      <c r="BJ820" s="169">
        <v>3162</v>
      </c>
      <c r="BK820" s="162">
        <v>0</v>
      </c>
      <c r="BL820" s="169">
        <v>0</v>
      </c>
      <c r="BM820" s="169">
        <v>3162</v>
      </c>
      <c r="BN820" s="169">
        <v>3075</v>
      </c>
      <c r="BO820" s="169">
        <v>3075</v>
      </c>
      <c r="BP820" s="169">
        <v>2947</v>
      </c>
      <c r="BQ820" s="162">
        <v>0</v>
      </c>
      <c r="BR820" s="169">
        <v>0</v>
      </c>
      <c r="BS820" s="169">
        <v>2932</v>
      </c>
      <c r="BT820" s="169">
        <v>0</v>
      </c>
      <c r="BU820" s="161" t="s">
        <v>535</v>
      </c>
      <c r="BV820" s="161" t="s">
        <v>2743</v>
      </c>
      <c r="BW820" s="161" t="s">
        <v>2957</v>
      </c>
      <c r="BX820" s="161" t="s">
        <v>2958</v>
      </c>
      <c r="BY820" s="161" t="s">
        <v>2959</v>
      </c>
      <c r="BZ820" s="161" t="s">
        <v>2958</v>
      </c>
      <c r="CB820" s="161" t="s">
        <v>2958</v>
      </c>
      <c r="CF820" s="161" t="s">
        <v>2971</v>
      </c>
      <c r="CG820" s="161" t="s">
        <v>2972</v>
      </c>
      <c r="CK820" s="161" t="s">
        <v>2962</v>
      </c>
      <c r="CL820" s="161" t="s">
        <v>2963</v>
      </c>
    </row>
    <row r="821" spans="1:90" x14ac:dyDescent="0.25">
      <c r="A821" s="189">
        <v>5436</v>
      </c>
      <c r="B821" s="205" t="s">
        <v>3180</v>
      </c>
      <c r="C821" s="189" t="s">
        <v>3180</v>
      </c>
      <c r="D821" s="201" t="s">
        <v>2169</v>
      </c>
      <c r="E821" s="201" t="s">
        <v>1369</v>
      </c>
      <c r="F821" s="161" t="s">
        <v>2997</v>
      </c>
      <c r="G821" s="189" t="s">
        <v>2998</v>
      </c>
      <c r="H821" s="189" t="s">
        <v>3036</v>
      </c>
      <c r="I821" s="161" t="s">
        <v>2977</v>
      </c>
      <c r="J821" s="161" t="s">
        <v>2978</v>
      </c>
      <c r="O821" s="161" t="s">
        <v>2956</v>
      </c>
      <c r="P821" s="169">
        <v>0</v>
      </c>
      <c r="Q821" s="190">
        <v>0</v>
      </c>
      <c r="R821" s="162">
        <v>0</v>
      </c>
      <c r="S821" s="190">
        <v>0</v>
      </c>
      <c r="T821" s="190">
        <v>0</v>
      </c>
      <c r="U821" s="190">
        <v>0</v>
      </c>
      <c r="V821" s="162">
        <v>0</v>
      </c>
      <c r="W821" s="162">
        <v>0</v>
      </c>
      <c r="X821" s="190">
        <v>0</v>
      </c>
      <c r="Y821" s="190">
        <v>0</v>
      </c>
      <c r="Z821" s="190">
        <v>0</v>
      </c>
      <c r="AA821" s="162">
        <v>0</v>
      </c>
      <c r="AB821" s="162">
        <v>0</v>
      </c>
      <c r="AC821" s="169">
        <v>0</v>
      </c>
      <c r="AD821" s="169">
        <v>0</v>
      </c>
      <c r="AE821" s="169">
        <v>0</v>
      </c>
      <c r="AF821" s="162">
        <v>0</v>
      </c>
      <c r="AG821" s="162">
        <v>0</v>
      </c>
      <c r="AH821" s="169">
        <v>0</v>
      </c>
      <c r="AI821" s="169">
        <v>0</v>
      </c>
      <c r="AJ821" s="169">
        <v>0</v>
      </c>
      <c r="AK821" s="169">
        <v>0</v>
      </c>
      <c r="AL821" s="162">
        <v>0</v>
      </c>
      <c r="AM821" s="162">
        <v>0</v>
      </c>
      <c r="AN821" s="162">
        <v>0</v>
      </c>
      <c r="AO821" s="224">
        <v>0</v>
      </c>
      <c r="AP821" s="169">
        <v>0</v>
      </c>
      <c r="AQ821" s="169">
        <v>0</v>
      </c>
      <c r="AR821" s="169">
        <v>0</v>
      </c>
      <c r="AS821" s="162">
        <v>0</v>
      </c>
      <c r="AT821" s="162">
        <v>0</v>
      </c>
      <c r="AU821" s="162">
        <v>0</v>
      </c>
      <c r="AV821" s="169">
        <v>0</v>
      </c>
      <c r="AW821" s="169">
        <v>0</v>
      </c>
      <c r="AX821" s="169">
        <v>0</v>
      </c>
      <c r="AY821" s="169">
        <v>0</v>
      </c>
      <c r="AZ821" s="162">
        <v>0</v>
      </c>
      <c r="BA821" s="162">
        <v>0</v>
      </c>
      <c r="BB821" s="162">
        <v>0</v>
      </c>
      <c r="BC821" s="169">
        <v>0</v>
      </c>
      <c r="BD821" s="169">
        <v>0</v>
      </c>
      <c r="BE821" s="169">
        <v>0</v>
      </c>
      <c r="BF821" s="169">
        <v>0</v>
      </c>
      <c r="BG821" s="162">
        <v>0</v>
      </c>
      <c r="BH821" s="169">
        <v>0</v>
      </c>
      <c r="BI821" s="169">
        <v>0</v>
      </c>
      <c r="BJ821" s="169">
        <v>3998</v>
      </c>
      <c r="BK821" s="162">
        <v>0</v>
      </c>
      <c r="BL821" s="169">
        <v>0</v>
      </c>
      <c r="BM821" s="169">
        <v>3998</v>
      </c>
      <c r="BN821" s="169">
        <v>3921</v>
      </c>
      <c r="BO821" s="169">
        <v>3921</v>
      </c>
      <c r="BP821" s="169">
        <v>3904</v>
      </c>
      <c r="BQ821" s="162">
        <v>0</v>
      </c>
      <c r="BR821" s="169">
        <v>0</v>
      </c>
      <c r="BS821" s="169">
        <v>3863</v>
      </c>
      <c r="BT821" s="169">
        <v>0</v>
      </c>
      <c r="BU821" s="161" t="s">
        <v>535</v>
      </c>
      <c r="BV821" s="161" t="s">
        <v>2743</v>
      </c>
      <c r="BW821" s="161" t="s">
        <v>2957</v>
      </c>
      <c r="BX821" s="161" t="s">
        <v>2958</v>
      </c>
      <c r="BY821" s="161" t="s">
        <v>2959</v>
      </c>
      <c r="BZ821" s="161" t="s">
        <v>2958</v>
      </c>
      <c r="CB821" s="161" t="s">
        <v>2958</v>
      </c>
      <c r="CF821" s="161" t="s">
        <v>2971</v>
      </c>
      <c r="CG821" s="161" t="s">
        <v>2972</v>
      </c>
      <c r="CK821" s="161" t="s">
        <v>2962</v>
      </c>
      <c r="CL821" s="161" t="s">
        <v>2963</v>
      </c>
    </row>
    <row r="822" spans="1:90" x14ac:dyDescent="0.25">
      <c r="A822" s="189">
        <v>5437</v>
      </c>
      <c r="B822" s="205" t="s">
        <v>3181</v>
      </c>
      <c r="C822" s="189" t="s">
        <v>3181</v>
      </c>
      <c r="D822" s="201" t="s">
        <v>2169</v>
      </c>
      <c r="E822" s="201" t="s">
        <v>1369</v>
      </c>
      <c r="F822" s="161" t="s">
        <v>3001</v>
      </c>
      <c r="G822" s="189" t="s">
        <v>3002</v>
      </c>
      <c r="H822" s="189" t="s">
        <v>3036</v>
      </c>
      <c r="I822" s="161" t="s">
        <v>2977</v>
      </c>
      <c r="J822" s="161" t="s">
        <v>2978</v>
      </c>
      <c r="O822" s="161" t="s">
        <v>2956</v>
      </c>
      <c r="P822" s="169">
        <v>0</v>
      </c>
      <c r="Q822" s="190">
        <v>0</v>
      </c>
      <c r="R822" s="162">
        <v>0</v>
      </c>
      <c r="S822" s="190">
        <v>0</v>
      </c>
      <c r="T822" s="190">
        <v>0</v>
      </c>
      <c r="U822" s="190">
        <v>0</v>
      </c>
      <c r="V822" s="162">
        <v>0</v>
      </c>
      <c r="W822" s="162">
        <v>0</v>
      </c>
      <c r="X822" s="190">
        <v>0</v>
      </c>
      <c r="Y822" s="190">
        <v>0</v>
      </c>
      <c r="Z822" s="190">
        <v>0</v>
      </c>
      <c r="AA822" s="162">
        <v>0</v>
      </c>
      <c r="AB822" s="162">
        <v>0</v>
      </c>
      <c r="AC822" s="169">
        <v>0</v>
      </c>
      <c r="AD822" s="169">
        <v>0</v>
      </c>
      <c r="AE822" s="169">
        <v>0</v>
      </c>
      <c r="AF822" s="162">
        <v>0</v>
      </c>
      <c r="AG822" s="162">
        <v>0</v>
      </c>
      <c r="AH822" s="169">
        <v>0</v>
      </c>
      <c r="AI822" s="169">
        <v>0</v>
      </c>
      <c r="AJ822" s="169">
        <v>0</v>
      </c>
      <c r="AK822" s="169">
        <v>0</v>
      </c>
      <c r="AL822" s="162">
        <v>0</v>
      </c>
      <c r="AM822" s="162">
        <v>0</v>
      </c>
      <c r="AN822" s="162">
        <v>0</v>
      </c>
      <c r="AO822" s="224">
        <v>0</v>
      </c>
      <c r="AP822" s="169">
        <v>0</v>
      </c>
      <c r="AQ822" s="169">
        <v>0</v>
      </c>
      <c r="AR822" s="169">
        <v>0</v>
      </c>
      <c r="AS822" s="162">
        <v>0</v>
      </c>
      <c r="AT822" s="162">
        <v>0</v>
      </c>
      <c r="AU822" s="162">
        <v>0</v>
      </c>
      <c r="AV822" s="169">
        <v>0</v>
      </c>
      <c r="AW822" s="169">
        <v>0</v>
      </c>
      <c r="AX822" s="169">
        <v>0</v>
      </c>
      <c r="AY822" s="169">
        <v>0</v>
      </c>
      <c r="AZ822" s="162">
        <v>0</v>
      </c>
      <c r="BA822" s="162">
        <v>0</v>
      </c>
      <c r="BB822" s="162">
        <v>0</v>
      </c>
      <c r="BC822" s="169">
        <v>0</v>
      </c>
      <c r="BD822" s="169">
        <v>0</v>
      </c>
      <c r="BE822" s="169">
        <v>0</v>
      </c>
      <c r="BF822" s="169">
        <v>0</v>
      </c>
      <c r="BG822" s="162">
        <v>0</v>
      </c>
      <c r="BH822" s="169">
        <v>0</v>
      </c>
      <c r="BI822" s="169">
        <v>0</v>
      </c>
      <c r="BJ822" s="169">
        <v>2628</v>
      </c>
      <c r="BK822" s="162">
        <v>0</v>
      </c>
      <c r="BL822" s="169">
        <v>0</v>
      </c>
      <c r="BM822" s="169">
        <v>2628</v>
      </c>
      <c r="BN822" s="169">
        <v>2641</v>
      </c>
      <c r="BO822" s="169">
        <v>2641</v>
      </c>
      <c r="BP822" s="169">
        <v>2584</v>
      </c>
      <c r="BQ822" s="162">
        <v>0</v>
      </c>
      <c r="BR822" s="169">
        <v>0</v>
      </c>
      <c r="BS822" s="169">
        <v>2543</v>
      </c>
      <c r="BT822" s="169">
        <v>0</v>
      </c>
      <c r="BU822" s="161" t="s">
        <v>535</v>
      </c>
      <c r="BV822" s="161" t="s">
        <v>2743</v>
      </c>
      <c r="BW822" s="161" t="s">
        <v>2957</v>
      </c>
      <c r="BX822" s="161" t="s">
        <v>2958</v>
      </c>
      <c r="BY822" s="161" t="s">
        <v>2959</v>
      </c>
      <c r="BZ822" s="161" t="s">
        <v>2958</v>
      </c>
      <c r="CB822" s="161" t="s">
        <v>2958</v>
      </c>
      <c r="CF822" s="161" t="s">
        <v>2971</v>
      </c>
      <c r="CG822" s="161" t="s">
        <v>2972</v>
      </c>
      <c r="CK822" s="161" t="s">
        <v>2962</v>
      </c>
      <c r="CL822" s="161" t="s">
        <v>2963</v>
      </c>
    </row>
    <row r="823" spans="1:90" x14ac:dyDescent="0.25">
      <c r="A823" s="189">
        <v>5438</v>
      </c>
      <c r="B823" s="205" t="s">
        <v>3182</v>
      </c>
      <c r="C823" s="189" t="s">
        <v>3182</v>
      </c>
      <c r="D823" s="201" t="s">
        <v>2169</v>
      </c>
      <c r="E823" s="201" t="s">
        <v>1369</v>
      </c>
      <c r="F823" s="161" t="s">
        <v>3005</v>
      </c>
      <c r="G823" s="189" t="s">
        <v>3006</v>
      </c>
      <c r="H823" s="189" t="s">
        <v>3036</v>
      </c>
      <c r="I823" s="161" t="s">
        <v>2977</v>
      </c>
      <c r="J823" s="161" t="s">
        <v>2978</v>
      </c>
      <c r="O823" s="161" t="s">
        <v>2956</v>
      </c>
      <c r="P823" s="169">
        <v>0</v>
      </c>
      <c r="Q823" s="190">
        <v>0</v>
      </c>
      <c r="R823" s="162">
        <v>0</v>
      </c>
      <c r="S823" s="190">
        <v>0</v>
      </c>
      <c r="T823" s="190">
        <v>0</v>
      </c>
      <c r="U823" s="190">
        <v>0</v>
      </c>
      <c r="V823" s="162">
        <v>0</v>
      </c>
      <c r="W823" s="162">
        <v>0</v>
      </c>
      <c r="X823" s="190">
        <v>0</v>
      </c>
      <c r="Y823" s="190">
        <v>0</v>
      </c>
      <c r="Z823" s="190">
        <v>0</v>
      </c>
      <c r="AA823" s="162">
        <v>0</v>
      </c>
      <c r="AB823" s="162">
        <v>0</v>
      </c>
      <c r="AC823" s="169">
        <v>0</v>
      </c>
      <c r="AD823" s="169">
        <v>0</v>
      </c>
      <c r="AE823" s="169">
        <v>0</v>
      </c>
      <c r="AF823" s="162">
        <v>0</v>
      </c>
      <c r="AG823" s="162">
        <v>0</v>
      </c>
      <c r="AH823" s="169">
        <v>0</v>
      </c>
      <c r="AI823" s="169">
        <v>0</v>
      </c>
      <c r="AJ823" s="169">
        <v>0</v>
      </c>
      <c r="AK823" s="169">
        <v>0</v>
      </c>
      <c r="AL823" s="162">
        <v>0</v>
      </c>
      <c r="AM823" s="162">
        <v>0</v>
      </c>
      <c r="AN823" s="162">
        <v>0</v>
      </c>
      <c r="AO823" s="224">
        <v>0</v>
      </c>
      <c r="AP823" s="169">
        <v>0</v>
      </c>
      <c r="AQ823" s="169">
        <v>0</v>
      </c>
      <c r="AR823" s="169">
        <v>0</v>
      </c>
      <c r="AS823" s="162">
        <v>0</v>
      </c>
      <c r="AT823" s="162">
        <v>0</v>
      </c>
      <c r="AU823" s="162">
        <v>0</v>
      </c>
      <c r="AV823" s="169">
        <v>0</v>
      </c>
      <c r="AW823" s="169">
        <v>0</v>
      </c>
      <c r="AX823" s="169">
        <v>0</v>
      </c>
      <c r="AY823" s="169">
        <v>0</v>
      </c>
      <c r="AZ823" s="162">
        <v>0</v>
      </c>
      <c r="BA823" s="162">
        <v>0</v>
      </c>
      <c r="BB823" s="162">
        <v>0</v>
      </c>
      <c r="BC823" s="169">
        <v>0</v>
      </c>
      <c r="BD823" s="169">
        <v>0</v>
      </c>
      <c r="BE823" s="169">
        <v>0</v>
      </c>
      <c r="BF823" s="169">
        <v>0</v>
      </c>
      <c r="BG823" s="162">
        <v>0</v>
      </c>
      <c r="BH823" s="169">
        <v>0</v>
      </c>
      <c r="BI823" s="169">
        <v>0</v>
      </c>
      <c r="BJ823" s="169">
        <v>1290</v>
      </c>
      <c r="BK823" s="162">
        <v>0</v>
      </c>
      <c r="BL823" s="169">
        <v>0</v>
      </c>
      <c r="BM823" s="169">
        <v>1290</v>
      </c>
      <c r="BN823" s="169">
        <v>1271</v>
      </c>
      <c r="BO823" s="169">
        <v>1271</v>
      </c>
      <c r="BP823" s="169">
        <v>1221</v>
      </c>
      <c r="BQ823" s="162">
        <v>0</v>
      </c>
      <c r="BR823" s="169">
        <v>0</v>
      </c>
      <c r="BS823" s="169">
        <v>1226</v>
      </c>
      <c r="BT823" s="169">
        <v>0</v>
      </c>
      <c r="BU823" s="161" t="s">
        <v>535</v>
      </c>
      <c r="BV823" s="161" t="s">
        <v>2743</v>
      </c>
      <c r="BW823" s="161" t="s">
        <v>2957</v>
      </c>
      <c r="BX823" s="161" t="s">
        <v>2958</v>
      </c>
      <c r="BY823" s="161" t="s">
        <v>2959</v>
      </c>
      <c r="BZ823" s="161" t="s">
        <v>2958</v>
      </c>
      <c r="CB823" s="161" t="s">
        <v>2958</v>
      </c>
      <c r="CF823" s="161" t="s">
        <v>2960</v>
      </c>
      <c r="CG823" s="161" t="s">
        <v>2961</v>
      </c>
      <c r="CK823" s="161" t="s">
        <v>2962</v>
      </c>
      <c r="CL823" s="161" t="s">
        <v>2963</v>
      </c>
    </row>
    <row r="824" spans="1:90" x14ac:dyDescent="0.25">
      <c r="A824" s="189">
        <v>5439</v>
      </c>
      <c r="B824" s="205" t="s">
        <v>3183</v>
      </c>
      <c r="C824" s="189" t="s">
        <v>3183</v>
      </c>
      <c r="D824" s="201" t="s">
        <v>2169</v>
      </c>
      <c r="E824" s="201" t="s">
        <v>1369</v>
      </c>
      <c r="F824" s="161" t="s">
        <v>3007</v>
      </c>
      <c r="G824" s="189" t="s">
        <v>3008</v>
      </c>
      <c r="H824" s="189" t="s">
        <v>3036</v>
      </c>
      <c r="I824" s="161" t="s">
        <v>2977</v>
      </c>
      <c r="J824" s="161" t="s">
        <v>2978</v>
      </c>
      <c r="O824" s="161" t="s">
        <v>2956</v>
      </c>
      <c r="P824" s="169">
        <v>0</v>
      </c>
      <c r="Q824" s="190">
        <v>0</v>
      </c>
      <c r="R824" s="162">
        <v>0</v>
      </c>
      <c r="S824" s="190">
        <v>0</v>
      </c>
      <c r="T824" s="190">
        <v>0</v>
      </c>
      <c r="U824" s="190">
        <v>0</v>
      </c>
      <c r="V824" s="162">
        <v>0</v>
      </c>
      <c r="W824" s="162">
        <v>0</v>
      </c>
      <c r="X824" s="190">
        <v>0</v>
      </c>
      <c r="Y824" s="190">
        <v>0</v>
      </c>
      <c r="Z824" s="190">
        <v>0</v>
      </c>
      <c r="AA824" s="162">
        <v>0</v>
      </c>
      <c r="AB824" s="162">
        <v>0</v>
      </c>
      <c r="AC824" s="169">
        <v>0</v>
      </c>
      <c r="AD824" s="169">
        <v>0</v>
      </c>
      <c r="AE824" s="169">
        <v>0</v>
      </c>
      <c r="AF824" s="162">
        <v>0</v>
      </c>
      <c r="AG824" s="162">
        <v>0</v>
      </c>
      <c r="AH824" s="169">
        <v>0</v>
      </c>
      <c r="AI824" s="169">
        <v>0</v>
      </c>
      <c r="AJ824" s="169">
        <v>0</v>
      </c>
      <c r="AK824" s="169">
        <v>0</v>
      </c>
      <c r="AL824" s="162">
        <v>0</v>
      </c>
      <c r="AM824" s="162">
        <v>0</v>
      </c>
      <c r="AN824" s="162">
        <v>0</v>
      </c>
      <c r="AO824" s="224">
        <v>0</v>
      </c>
      <c r="AP824" s="169">
        <v>0</v>
      </c>
      <c r="AQ824" s="169">
        <v>0</v>
      </c>
      <c r="AR824" s="169">
        <v>0</v>
      </c>
      <c r="AS824" s="162">
        <v>0</v>
      </c>
      <c r="AT824" s="162">
        <v>0</v>
      </c>
      <c r="AU824" s="162">
        <v>0</v>
      </c>
      <c r="AV824" s="169">
        <v>0</v>
      </c>
      <c r="AW824" s="169">
        <v>0</v>
      </c>
      <c r="AX824" s="169">
        <v>0</v>
      </c>
      <c r="AY824" s="169">
        <v>0</v>
      </c>
      <c r="AZ824" s="162">
        <v>0</v>
      </c>
      <c r="BA824" s="162">
        <v>0</v>
      </c>
      <c r="BB824" s="162">
        <v>0</v>
      </c>
      <c r="BC824" s="169">
        <v>0</v>
      </c>
      <c r="BD824" s="169">
        <v>0</v>
      </c>
      <c r="BE824" s="169">
        <v>0</v>
      </c>
      <c r="BF824" s="169">
        <v>0</v>
      </c>
      <c r="BG824" s="162">
        <v>0</v>
      </c>
      <c r="BH824" s="169">
        <v>0</v>
      </c>
      <c r="BI824" s="169">
        <v>0</v>
      </c>
      <c r="BJ824" s="169">
        <v>1132</v>
      </c>
      <c r="BK824" s="162">
        <v>0</v>
      </c>
      <c r="BL824" s="169">
        <v>0</v>
      </c>
      <c r="BM824" s="169">
        <v>1132</v>
      </c>
      <c r="BN824" s="169">
        <v>1097</v>
      </c>
      <c r="BO824" s="169">
        <v>1097</v>
      </c>
      <c r="BP824" s="169">
        <v>1057</v>
      </c>
      <c r="BQ824" s="162">
        <v>0</v>
      </c>
      <c r="BR824" s="169">
        <v>0</v>
      </c>
      <c r="BS824" s="169">
        <v>1054</v>
      </c>
      <c r="BT824" s="169">
        <v>0</v>
      </c>
      <c r="BU824" s="161" t="s">
        <v>535</v>
      </c>
      <c r="BV824" s="161" t="s">
        <v>2743</v>
      </c>
      <c r="BW824" s="161" t="s">
        <v>2957</v>
      </c>
      <c r="BX824" s="161" t="s">
        <v>2958</v>
      </c>
      <c r="BY824" s="161" t="s">
        <v>2959</v>
      </c>
      <c r="BZ824" s="161" t="s">
        <v>2958</v>
      </c>
      <c r="CB824" s="161" t="s">
        <v>2958</v>
      </c>
      <c r="CF824" s="161" t="s">
        <v>2960</v>
      </c>
      <c r="CG824" s="161" t="s">
        <v>2961</v>
      </c>
      <c r="CK824" s="161" t="s">
        <v>2962</v>
      </c>
      <c r="CL824" s="161" t="s">
        <v>2963</v>
      </c>
    </row>
    <row r="825" spans="1:90" x14ac:dyDescent="0.25">
      <c r="A825" s="189">
        <v>5440</v>
      </c>
      <c r="B825" s="205" t="s">
        <v>3184</v>
      </c>
      <c r="C825" s="189" t="s">
        <v>3184</v>
      </c>
      <c r="D825" s="201" t="s">
        <v>2169</v>
      </c>
      <c r="E825" s="207" t="s">
        <v>1369</v>
      </c>
      <c r="F825" s="161" t="s">
        <v>3009</v>
      </c>
      <c r="G825" s="189" t="s">
        <v>3010</v>
      </c>
      <c r="H825" s="189" t="s">
        <v>3036</v>
      </c>
      <c r="I825" s="161" t="s">
        <v>2954</v>
      </c>
      <c r="J825" s="161" t="s">
        <v>2955</v>
      </c>
      <c r="O825" s="161" t="s">
        <v>2956</v>
      </c>
      <c r="P825" s="169">
        <v>0</v>
      </c>
      <c r="Q825" s="190">
        <v>0</v>
      </c>
      <c r="R825" s="162">
        <v>0</v>
      </c>
      <c r="S825" s="190">
        <v>0</v>
      </c>
      <c r="T825" s="190">
        <v>0</v>
      </c>
      <c r="U825" s="190">
        <v>0</v>
      </c>
      <c r="V825" s="162">
        <v>0</v>
      </c>
      <c r="W825" s="162">
        <v>0</v>
      </c>
      <c r="X825" s="190">
        <v>0</v>
      </c>
      <c r="Y825" s="190">
        <v>0</v>
      </c>
      <c r="Z825" s="190">
        <v>0</v>
      </c>
      <c r="AA825" s="162">
        <v>0</v>
      </c>
      <c r="AB825" s="162">
        <v>0</v>
      </c>
      <c r="AC825" s="169">
        <v>0</v>
      </c>
      <c r="AD825" s="169">
        <v>0</v>
      </c>
      <c r="AE825" s="169">
        <v>0</v>
      </c>
      <c r="AF825" s="162">
        <v>0</v>
      </c>
      <c r="AG825" s="162">
        <v>0</v>
      </c>
      <c r="AH825" s="169">
        <v>0</v>
      </c>
      <c r="AI825" s="169">
        <v>0</v>
      </c>
      <c r="AJ825" s="169">
        <v>0</v>
      </c>
      <c r="AK825" s="169">
        <v>0</v>
      </c>
      <c r="AL825" s="162">
        <v>0</v>
      </c>
      <c r="AM825" s="162">
        <v>0</v>
      </c>
      <c r="AN825" s="162">
        <v>0</v>
      </c>
      <c r="AO825" s="224">
        <v>0</v>
      </c>
      <c r="AP825" s="169">
        <v>0</v>
      </c>
      <c r="AQ825" s="169">
        <v>0</v>
      </c>
      <c r="AR825" s="169">
        <v>0</v>
      </c>
      <c r="AS825" s="162">
        <v>0</v>
      </c>
      <c r="AT825" s="162">
        <v>0</v>
      </c>
      <c r="AU825" s="162">
        <v>0</v>
      </c>
      <c r="AV825" s="169">
        <v>0</v>
      </c>
      <c r="AW825" s="169">
        <v>0</v>
      </c>
      <c r="AX825" s="169">
        <v>0</v>
      </c>
      <c r="AY825" s="169">
        <v>0</v>
      </c>
      <c r="AZ825" s="162">
        <v>0</v>
      </c>
      <c r="BA825" s="162">
        <v>0</v>
      </c>
      <c r="BB825" s="162">
        <v>0</v>
      </c>
      <c r="BC825" s="169">
        <v>0</v>
      </c>
      <c r="BD825" s="169">
        <v>0</v>
      </c>
      <c r="BE825" s="169">
        <v>0</v>
      </c>
      <c r="BF825" s="169">
        <v>0</v>
      </c>
      <c r="BG825" s="162">
        <v>0</v>
      </c>
      <c r="BH825" s="169">
        <v>0</v>
      </c>
      <c r="BI825" s="169">
        <v>0</v>
      </c>
      <c r="BJ825" s="169">
        <v>957</v>
      </c>
      <c r="BK825" s="162">
        <v>0</v>
      </c>
      <c r="BL825" s="169">
        <v>0</v>
      </c>
      <c r="BM825" s="169">
        <v>957</v>
      </c>
      <c r="BN825" s="169">
        <v>928</v>
      </c>
      <c r="BO825" s="169">
        <v>928</v>
      </c>
      <c r="BP825" s="169">
        <v>906</v>
      </c>
      <c r="BQ825" s="162">
        <v>0</v>
      </c>
      <c r="BR825" s="169">
        <v>0</v>
      </c>
      <c r="BS825" s="169">
        <v>908</v>
      </c>
      <c r="BT825" s="169">
        <v>0</v>
      </c>
      <c r="BU825" s="161" t="s">
        <v>535</v>
      </c>
      <c r="BV825" s="161" t="s">
        <v>2743</v>
      </c>
      <c r="BW825" s="161" t="s">
        <v>2957</v>
      </c>
      <c r="BX825" s="161" t="s">
        <v>2958</v>
      </c>
      <c r="BY825" s="161" t="s">
        <v>2959</v>
      </c>
      <c r="BZ825" s="161" t="s">
        <v>2958</v>
      </c>
      <c r="CB825" s="161" t="s">
        <v>2958</v>
      </c>
      <c r="CF825" s="161" t="s">
        <v>2960</v>
      </c>
      <c r="CG825" s="161" t="s">
        <v>2961</v>
      </c>
      <c r="CK825" s="161" t="s">
        <v>2962</v>
      </c>
      <c r="CL825" s="161" t="s">
        <v>2963</v>
      </c>
    </row>
    <row r="826" spans="1:90" x14ac:dyDescent="0.25">
      <c r="A826" s="189">
        <v>5441</v>
      </c>
      <c r="B826" s="205" t="s">
        <v>3185</v>
      </c>
      <c r="C826" s="189" t="s">
        <v>3185</v>
      </c>
      <c r="D826" s="201" t="s">
        <v>2169</v>
      </c>
      <c r="E826" s="207" t="s">
        <v>1369</v>
      </c>
      <c r="F826" s="161" t="s">
        <v>3012</v>
      </c>
      <c r="G826" s="189" t="s">
        <v>3013</v>
      </c>
      <c r="H826" s="189" t="s">
        <v>3036</v>
      </c>
      <c r="I826" s="161" t="s">
        <v>2977</v>
      </c>
      <c r="J826" s="161" t="s">
        <v>2978</v>
      </c>
      <c r="O826" s="161" t="s">
        <v>2956</v>
      </c>
      <c r="P826" s="169">
        <v>0</v>
      </c>
      <c r="Q826" s="190">
        <v>0</v>
      </c>
      <c r="R826" s="162">
        <v>0</v>
      </c>
      <c r="S826" s="190">
        <v>0</v>
      </c>
      <c r="T826" s="190">
        <v>0</v>
      </c>
      <c r="U826" s="190">
        <v>0</v>
      </c>
      <c r="V826" s="162">
        <v>0</v>
      </c>
      <c r="W826" s="162">
        <v>0</v>
      </c>
      <c r="X826" s="190">
        <v>0</v>
      </c>
      <c r="Y826" s="190">
        <v>0</v>
      </c>
      <c r="Z826" s="190">
        <v>0</v>
      </c>
      <c r="AA826" s="162">
        <v>0</v>
      </c>
      <c r="AB826" s="162">
        <v>0</v>
      </c>
      <c r="AC826" s="169">
        <v>0</v>
      </c>
      <c r="AD826" s="169">
        <v>0</v>
      </c>
      <c r="AE826" s="169">
        <v>0</v>
      </c>
      <c r="AF826" s="162">
        <v>0</v>
      </c>
      <c r="AG826" s="162">
        <v>0</v>
      </c>
      <c r="AH826" s="169">
        <v>0</v>
      </c>
      <c r="AI826" s="169">
        <v>0</v>
      </c>
      <c r="AJ826" s="169">
        <v>0</v>
      </c>
      <c r="AK826" s="169">
        <v>0</v>
      </c>
      <c r="AL826" s="162">
        <v>0</v>
      </c>
      <c r="AM826" s="162">
        <v>0</v>
      </c>
      <c r="AN826" s="162">
        <v>0</v>
      </c>
      <c r="AO826" s="224">
        <v>0</v>
      </c>
      <c r="AP826" s="169">
        <v>0</v>
      </c>
      <c r="AQ826" s="169">
        <v>0</v>
      </c>
      <c r="AR826" s="169">
        <v>0</v>
      </c>
      <c r="AS826" s="162">
        <v>0</v>
      </c>
      <c r="AT826" s="162">
        <v>0</v>
      </c>
      <c r="AU826" s="162">
        <v>0</v>
      </c>
      <c r="AV826" s="169">
        <v>0</v>
      </c>
      <c r="AW826" s="169">
        <v>0</v>
      </c>
      <c r="AX826" s="169">
        <v>0</v>
      </c>
      <c r="AY826" s="169">
        <v>0</v>
      </c>
      <c r="AZ826" s="162">
        <v>0</v>
      </c>
      <c r="BA826" s="162">
        <v>0</v>
      </c>
      <c r="BB826" s="162">
        <v>0</v>
      </c>
      <c r="BC826" s="169">
        <v>0</v>
      </c>
      <c r="BD826" s="169">
        <v>0</v>
      </c>
      <c r="BE826" s="169">
        <v>0</v>
      </c>
      <c r="BF826" s="169">
        <v>0</v>
      </c>
      <c r="BG826" s="162">
        <v>0</v>
      </c>
      <c r="BH826" s="169">
        <v>0</v>
      </c>
      <c r="BI826" s="169">
        <v>0</v>
      </c>
      <c r="BJ826" s="169">
        <v>2918</v>
      </c>
      <c r="BK826" s="162">
        <v>0</v>
      </c>
      <c r="BL826" s="169">
        <v>0</v>
      </c>
      <c r="BM826" s="169">
        <v>2918</v>
      </c>
      <c r="BN826" s="169">
        <v>2829</v>
      </c>
      <c r="BO826" s="169">
        <v>2829</v>
      </c>
      <c r="BP826" s="169">
        <v>2821</v>
      </c>
      <c r="BQ826" s="162">
        <v>0</v>
      </c>
      <c r="BR826" s="169">
        <v>0</v>
      </c>
      <c r="BS826" s="169">
        <v>2804</v>
      </c>
      <c r="BT826" s="169">
        <v>0</v>
      </c>
      <c r="BU826" s="161" t="s">
        <v>535</v>
      </c>
      <c r="BV826" s="161" t="s">
        <v>2743</v>
      </c>
      <c r="BW826" s="161" t="s">
        <v>2957</v>
      </c>
      <c r="BX826" s="161" t="s">
        <v>2958</v>
      </c>
      <c r="BY826" s="161" t="s">
        <v>2959</v>
      </c>
      <c r="BZ826" s="161" t="s">
        <v>2958</v>
      </c>
      <c r="CB826" s="161" t="s">
        <v>2958</v>
      </c>
      <c r="CF826" s="161" t="s">
        <v>2960</v>
      </c>
      <c r="CG826" s="161" t="s">
        <v>2961</v>
      </c>
      <c r="CK826" s="161" t="s">
        <v>2962</v>
      </c>
      <c r="CL826" s="161" t="s">
        <v>2963</v>
      </c>
    </row>
    <row r="827" spans="1:90" x14ac:dyDescent="0.25">
      <c r="A827" s="189">
        <v>5442</v>
      </c>
      <c r="B827" s="205" t="s">
        <v>3186</v>
      </c>
      <c r="C827" s="189" t="s">
        <v>3186</v>
      </c>
      <c r="D827" s="201" t="s">
        <v>2169</v>
      </c>
      <c r="E827" s="201" t="s">
        <v>1369</v>
      </c>
      <c r="F827" s="161" t="s">
        <v>3016</v>
      </c>
      <c r="G827" s="189" t="s">
        <v>3017</v>
      </c>
      <c r="H827" s="189" t="s">
        <v>3036</v>
      </c>
      <c r="I827" s="161" t="s">
        <v>2954</v>
      </c>
      <c r="J827" s="161" t="s">
        <v>2955</v>
      </c>
      <c r="O827" s="161" t="s">
        <v>2956</v>
      </c>
      <c r="P827" s="169">
        <v>0</v>
      </c>
      <c r="Q827" s="190">
        <v>0</v>
      </c>
      <c r="R827" s="162">
        <v>0</v>
      </c>
      <c r="S827" s="190">
        <v>0</v>
      </c>
      <c r="T827" s="190">
        <v>0</v>
      </c>
      <c r="U827" s="190">
        <v>0</v>
      </c>
      <c r="V827" s="162">
        <v>0</v>
      </c>
      <c r="W827" s="162">
        <v>0</v>
      </c>
      <c r="X827" s="190">
        <v>0</v>
      </c>
      <c r="Y827" s="190">
        <v>0</v>
      </c>
      <c r="Z827" s="190">
        <v>0</v>
      </c>
      <c r="AA827" s="162">
        <v>0</v>
      </c>
      <c r="AB827" s="162">
        <v>0</v>
      </c>
      <c r="AC827" s="169">
        <v>0</v>
      </c>
      <c r="AD827" s="169">
        <v>0</v>
      </c>
      <c r="AE827" s="169">
        <v>0</v>
      </c>
      <c r="AF827" s="162">
        <v>0</v>
      </c>
      <c r="AG827" s="162">
        <v>0</v>
      </c>
      <c r="AH827" s="169">
        <v>0</v>
      </c>
      <c r="AI827" s="169">
        <v>0</v>
      </c>
      <c r="AJ827" s="169">
        <v>0</v>
      </c>
      <c r="AK827" s="169">
        <v>0</v>
      </c>
      <c r="AL827" s="162">
        <v>0</v>
      </c>
      <c r="AM827" s="162">
        <v>0</v>
      </c>
      <c r="AN827" s="162">
        <v>0</v>
      </c>
      <c r="AO827" s="224">
        <v>0</v>
      </c>
      <c r="AP827" s="169">
        <v>0</v>
      </c>
      <c r="AQ827" s="169">
        <v>0</v>
      </c>
      <c r="AR827" s="169">
        <v>0</v>
      </c>
      <c r="AS827" s="162">
        <v>0</v>
      </c>
      <c r="AT827" s="162">
        <v>0</v>
      </c>
      <c r="AU827" s="162">
        <v>0</v>
      </c>
      <c r="AV827" s="169">
        <v>0</v>
      </c>
      <c r="AW827" s="169">
        <v>0</v>
      </c>
      <c r="AX827" s="169">
        <v>0</v>
      </c>
      <c r="AY827" s="169">
        <v>0</v>
      </c>
      <c r="AZ827" s="162">
        <v>0</v>
      </c>
      <c r="BA827" s="162">
        <v>0</v>
      </c>
      <c r="BB827" s="162">
        <v>0</v>
      </c>
      <c r="BC827" s="169">
        <v>0</v>
      </c>
      <c r="BD827" s="169">
        <v>0</v>
      </c>
      <c r="BE827" s="169">
        <v>0</v>
      </c>
      <c r="BF827" s="169">
        <v>0</v>
      </c>
      <c r="BG827" s="162">
        <v>0</v>
      </c>
      <c r="BH827" s="169">
        <v>0</v>
      </c>
      <c r="BI827" s="169">
        <v>0</v>
      </c>
      <c r="BJ827" s="169">
        <v>926</v>
      </c>
      <c r="BK827" s="162">
        <v>0</v>
      </c>
      <c r="BL827" s="169">
        <v>0</v>
      </c>
      <c r="BM827" s="169">
        <v>926</v>
      </c>
      <c r="BN827" s="169">
        <v>880</v>
      </c>
      <c r="BO827" s="169">
        <v>880</v>
      </c>
      <c r="BP827" s="169">
        <v>854</v>
      </c>
      <c r="BQ827" s="162">
        <v>0</v>
      </c>
      <c r="BR827" s="169">
        <v>0</v>
      </c>
      <c r="BS827" s="169">
        <v>864</v>
      </c>
      <c r="BT827" s="169">
        <v>0</v>
      </c>
      <c r="BU827" s="161" t="s">
        <v>535</v>
      </c>
      <c r="BV827" s="161" t="s">
        <v>2743</v>
      </c>
      <c r="BW827" s="161" t="s">
        <v>2957</v>
      </c>
      <c r="BX827" s="161" t="s">
        <v>2958</v>
      </c>
      <c r="BY827" s="161" t="s">
        <v>2959</v>
      </c>
      <c r="BZ827" s="161" t="s">
        <v>2958</v>
      </c>
      <c r="CB827" s="161" t="s">
        <v>2958</v>
      </c>
      <c r="CF827" s="161" t="s">
        <v>2960</v>
      </c>
      <c r="CG827" s="161" t="s">
        <v>2961</v>
      </c>
      <c r="CK827" s="161" t="s">
        <v>2962</v>
      </c>
      <c r="CL827" s="161" t="s">
        <v>2963</v>
      </c>
    </row>
    <row r="828" spans="1:90" x14ac:dyDescent="0.25">
      <c r="A828" s="189">
        <v>5443</v>
      </c>
      <c r="B828" s="205" t="s">
        <v>3187</v>
      </c>
      <c r="C828" s="189" t="s">
        <v>3187</v>
      </c>
      <c r="D828" s="201" t="s">
        <v>2169</v>
      </c>
      <c r="E828" s="207" t="s">
        <v>1369</v>
      </c>
      <c r="F828" s="161" t="s">
        <v>3020</v>
      </c>
      <c r="G828" s="189" t="s">
        <v>3021</v>
      </c>
      <c r="H828" s="189" t="s">
        <v>3036</v>
      </c>
      <c r="I828" s="161" t="s">
        <v>2954</v>
      </c>
      <c r="J828" s="161" t="s">
        <v>2955</v>
      </c>
      <c r="O828" s="161" t="s">
        <v>2956</v>
      </c>
      <c r="P828" s="169">
        <v>0</v>
      </c>
      <c r="Q828" s="190">
        <v>0</v>
      </c>
      <c r="R828" s="162">
        <v>0</v>
      </c>
      <c r="S828" s="190">
        <v>0</v>
      </c>
      <c r="T828" s="190">
        <v>0</v>
      </c>
      <c r="U828" s="190">
        <v>0</v>
      </c>
      <c r="V828" s="162">
        <v>0</v>
      </c>
      <c r="W828" s="162">
        <v>0</v>
      </c>
      <c r="X828" s="190">
        <v>0</v>
      </c>
      <c r="Y828" s="190">
        <v>0</v>
      </c>
      <c r="Z828" s="190">
        <v>0</v>
      </c>
      <c r="AA828" s="162">
        <v>0</v>
      </c>
      <c r="AB828" s="162">
        <v>0</v>
      </c>
      <c r="AC828" s="169">
        <v>0</v>
      </c>
      <c r="AD828" s="169">
        <v>0</v>
      </c>
      <c r="AE828" s="169">
        <v>0</v>
      </c>
      <c r="AF828" s="162">
        <v>0</v>
      </c>
      <c r="AG828" s="162">
        <v>0</v>
      </c>
      <c r="AH828" s="169">
        <v>0</v>
      </c>
      <c r="AI828" s="169">
        <v>0</v>
      </c>
      <c r="AJ828" s="169">
        <v>0</v>
      </c>
      <c r="AK828" s="169">
        <v>0</v>
      </c>
      <c r="AL828" s="162">
        <v>0</v>
      </c>
      <c r="AM828" s="162">
        <v>0</v>
      </c>
      <c r="AN828" s="162">
        <v>0</v>
      </c>
      <c r="AO828" s="224">
        <v>0</v>
      </c>
      <c r="AP828" s="169">
        <v>0</v>
      </c>
      <c r="AQ828" s="169">
        <v>0</v>
      </c>
      <c r="AR828" s="169">
        <v>0</v>
      </c>
      <c r="AS828" s="162">
        <v>0</v>
      </c>
      <c r="AT828" s="162">
        <v>0</v>
      </c>
      <c r="AU828" s="162">
        <v>0</v>
      </c>
      <c r="AV828" s="169">
        <v>0</v>
      </c>
      <c r="AW828" s="169">
        <v>0</v>
      </c>
      <c r="AX828" s="169">
        <v>0</v>
      </c>
      <c r="AY828" s="169">
        <v>0</v>
      </c>
      <c r="AZ828" s="162">
        <v>0</v>
      </c>
      <c r="BA828" s="162">
        <v>0</v>
      </c>
      <c r="BB828" s="162">
        <v>0</v>
      </c>
      <c r="BC828" s="169">
        <v>0</v>
      </c>
      <c r="BD828" s="169">
        <v>0</v>
      </c>
      <c r="BE828" s="169">
        <v>0</v>
      </c>
      <c r="BF828" s="169">
        <v>0</v>
      </c>
      <c r="BG828" s="162">
        <v>0</v>
      </c>
      <c r="BH828" s="169">
        <v>0</v>
      </c>
      <c r="BI828" s="169">
        <v>0</v>
      </c>
      <c r="BJ828" s="169">
        <v>2221</v>
      </c>
      <c r="BK828" s="162">
        <v>0</v>
      </c>
      <c r="BL828" s="169">
        <v>0</v>
      </c>
      <c r="BM828" s="169">
        <v>2221</v>
      </c>
      <c r="BN828" s="169">
        <v>2200</v>
      </c>
      <c r="BO828" s="169">
        <v>2200</v>
      </c>
      <c r="BP828" s="169">
        <v>2165</v>
      </c>
      <c r="BQ828" s="162">
        <v>0</v>
      </c>
      <c r="BR828" s="169">
        <v>0</v>
      </c>
      <c r="BS828" s="169">
        <v>2117</v>
      </c>
      <c r="BT828" s="169">
        <v>0</v>
      </c>
      <c r="BU828" s="161" t="s">
        <v>535</v>
      </c>
      <c r="BV828" s="161" t="s">
        <v>2743</v>
      </c>
      <c r="BW828" s="161" t="s">
        <v>2957</v>
      </c>
      <c r="BX828" s="161" t="s">
        <v>2958</v>
      </c>
      <c r="BY828" s="161" t="s">
        <v>2959</v>
      </c>
      <c r="BZ828" s="161" t="s">
        <v>2958</v>
      </c>
      <c r="CB828" s="161" t="s">
        <v>2958</v>
      </c>
      <c r="CF828" s="161" t="s">
        <v>2960</v>
      </c>
      <c r="CG828" s="161" t="s">
        <v>2961</v>
      </c>
      <c r="CK828" s="161" t="s">
        <v>2962</v>
      </c>
      <c r="CL828" s="161" t="s">
        <v>2963</v>
      </c>
    </row>
    <row r="829" spans="1:90" x14ac:dyDescent="0.25">
      <c r="A829" s="189">
        <v>5444</v>
      </c>
      <c r="B829" s="205" t="s">
        <v>3188</v>
      </c>
      <c r="C829" s="189" t="s">
        <v>3188</v>
      </c>
      <c r="D829" s="201" t="s">
        <v>2169</v>
      </c>
      <c r="E829" s="201" t="s">
        <v>1369</v>
      </c>
      <c r="F829" s="161" t="s">
        <v>3023</v>
      </c>
      <c r="G829" s="161" t="s">
        <v>3024</v>
      </c>
      <c r="H829" s="161" t="s">
        <v>3036</v>
      </c>
      <c r="I829" s="161" t="s">
        <v>2954</v>
      </c>
      <c r="J829" s="161" t="s">
        <v>2955</v>
      </c>
      <c r="O829" s="161" t="s">
        <v>2956</v>
      </c>
      <c r="P829" s="169">
        <v>0</v>
      </c>
      <c r="Q829" s="190">
        <v>0</v>
      </c>
      <c r="R829" s="162">
        <v>0</v>
      </c>
      <c r="S829" s="190">
        <v>0</v>
      </c>
      <c r="T829" s="190">
        <v>0</v>
      </c>
      <c r="U829" s="190">
        <v>0</v>
      </c>
      <c r="V829" s="162">
        <v>0</v>
      </c>
      <c r="W829" s="162">
        <v>0</v>
      </c>
      <c r="X829" s="190">
        <v>0</v>
      </c>
      <c r="Y829" s="190">
        <v>0</v>
      </c>
      <c r="Z829" s="190">
        <v>0</v>
      </c>
      <c r="AA829" s="162">
        <v>0</v>
      </c>
      <c r="AB829" s="162">
        <v>0</v>
      </c>
      <c r="AC829" s="169">
        <v>0</v>
      </c>
      <c r="AD829" s="169">
        <v>0</v>
      </c>
      <c r="AE829" s="169">
        <v>0</v>
      </c>
      <c r="AF829" s="162">
        <v>0</v>
      </c>
      <c r="AG829" s="162">
        <v>0</v>
      </c>
      <c r="AH829" s="169">
        <v>0</v>
      </c>
      <c r="AI829" s="169">
        <v>0</v>
      </c>
      <c r="AJ829" s="169">
        <v>0</v>
      </c>
      <c r="AK829" s="169">
        <v>0</v>
      </c>
      <c r="AL829" s="162">
        <v>0</v>
      </c>
      <c r="AM829" s="162">
        <v>0</v>
      </c>
      <c r="AN829" s="162">
        <v>0</v>
      </c>
      <c r="AO829" s="224">
        <v>0</v>
      </c>
      <c r="AP829" s="169">
        <v>0</v>
      </c>
      <c r="AQ829" s="169">
        <v>0</v>
      </c>
      <c r="AR829" s="169">
        <v>0</v>
      </c>
      <c r="AS829" s="162">
        <v>0</v>
      </c>
      <c r="AT829" s="162">
        <v>0</v>
      </c>
      <c r="AU829" s="162">
        <v>0</v>
      </c>
      <c r="AV829" s="169">
        <v>0</v>
      </c>
      <c r="AW829" s="169">
        <v>0</v>
      </c>
      <c r="AX829" s="169">
        <v>0</v>
      </c>
      <c r="AY829" s="169">
        <v>0</v>
      </c>
      <c r="AZ829" s="162">
        <v>0</v>
      </c>
      <c r="BA829" s="162">
        <v>0</v>
      </c>
      <c r="BB829" s="162">
        <v>0</v>
      </c>
      <c r="BC829" s="169">
        <v>0</v>
      </c>
      <c r="BD829" s="169">
        <v>0</v>
      </c>
      <c r="BE829" s="169">
        <v>0</v>
      </c>
      <c r="BF829" s="169">
        <v>0</v>
      </c>
      <c r="BG829" s="162">
        <v>0</v>
      </c>
      <c r="BH829" s="169">
        <v>0</v>
      </c>
      <c r="BI829" s="169">
        <v>0</v>
      </c>
      <c r="BJ829" s="169">
        <v>10158</v>
      </c>
      <c r="BK829" s="162">
        <v>0</v>
      </c>
      <c r="BL829" s="169">
        <v>0</v>
      </c>
      <c r="BM829" s="169">
        <v>10158</v>
      </c>
      <c r="BN829" s="169">
        <v>10103</v>
      </c>
      <c r="BO829" s="169">
        <v>10103</v>
      </c>
      <c r="BP829" s="169">
        <v>9925</v>
      </c>
      <c r="BQ829" s="162">
        <v>0</v>
      </c>
      <c r="BR829" s="169">
        <v>0</v>
      </c>
      <c r="BS829" s="169">
        <v>9850</v>
      </c>
      <c r="BT829" s="169">
        <v>0</v>
      </c>
      <c r="BU829" s="161" t="s">
        <v>535</v>
      </c>
      <c r="BV829" s="161" t="s">
        <v>2743</v>
      </c>
      <c r="BW829" s="161" t="s">
        <v>2957</v>
      </c>
      <c r="BX829" s="161" t="s">
        <v>2958</v>
      </c>
      <c r="BY829" s="161" t="s">
        <v>2959</v>
      </c>
      <c r="BZ829" s="161" t="s">
        <v>2958</v>
      </c>
      <c r="CB829" s="161" t="s">
        <v>2958</v>
      </c>
      <c r="CF829" s="161" t="s">
        <v>2960</v>
      </c>
      <c r="CG829" s="161" t="s">
        <v>2961</v>
      </c>
      <c r="CK829" s="161" t="s">
        <v>2962</v>
      </c>
      <c r="CL829" s="161" t="s">
        <v>2963</v>
      </c>
    </row>
    <row r="830" spans="1:90" x14ac:dyDescent="0.25">
      <c r="A830" s="230">
        <v>5501</v>
      </c>
      <c r="B830" s="231" t="s">
        <v>2876</v>
      </c>
      <c r="C830" s="232" t="s">
        <v>2876</v>
      </c>
      <c r="D830" s="201" t="s">
        <v>1369</v>
      </c>
      <c r="E830" s="101" t="s">
        <v>2170</v>
      </c>
      <c r="F830" s="161" t="s">
        <v>2876</v>
      </c>
      <c r="G830" s="230" t="s">
        <v>537</v>
      </c>
      <c r="H830" s="230" t="s">
        <v>537</v>
      </c>
      <c r="I830" s="161" t="s">
        <v>2877</v>
      </c>
      <c r="J830" s="161" t="s">
        <v>2878</v>
      </c>
      <c r="O830" s="161" t="s">
        <v>2835</v>
      </c>
      <c r="P830" s="169">
        <v>0</v>
      </c>
      <c r="Q830" s="190">
        <v>0</v>
      </c>
      <c r="R830" s="162">
        <v>0</v>
      </c>
      <c r="S830" s="190">
        <v>0</v>
      </c>
      <c r="T830" s="190">
        <v>0</v>
      </c>
      <c r="U830" s="190">
        <v>0</v>
      </c>
      <c r="V830" s="162">
        <v>0</v>
      </c>
      <c r="W830" s="162">
        <v>0</v>
      </c>
      <c r="X830" s="190">
        <v>0</v>
      </c>
      <c r="Y830" s="190">
        <v>0</v>
      </c>
      <c r="Z830" s="190">
        <v>0</v>
      </c>
      <c r="AA830" s="162">
        <v>0</v>
      </c>
      <c r="AB830" s="162">
        <v>0</v>
      </c>
      <c r="AC830" s="169">
        <v>0</v>
      </c>
      <c r="AD830" s="169">
        <v>0</v>
      </c>
      <c r="AE830" s="169">
        <v>0</v>
      </c>
      <c r="AF830" s="162">
        <v>0</v>
      </c>
      <c r="AG830" s="162">
        <v>0</v>
      </c>
      <c r="AH830" s="169">
        <v>0</v>
      </c>
      <c r="AI830" s="169">
        <v>0</v>
      </c>
      <c r="AJ830" s="169">
        <v>0</v>
      </c>
      <c r="AK830" s="169">
        <v>0</v>
      </c>
      <c r="AL830" s="162">
        <v>0</v>
      </c>
      <c r="AM830" s="162">
        <v>0</v>
      </c>
      <c r="AN830" s="162">
        <v>0</v>
      </c>
      <c r="AO830" s="224">
        <v>0</v>
      </c>
      <c r="AP830" s="169">
        <v>0</v>
      </c>
      <c r="AQ830" s="169">
        <v>0</v>
      </c>
      <c r="AR830" s="169">
        <v>0</v>
      </c>
      <c r="AS830" s="162">
        <v>0</v>
      </c>
      <c r="AT830" s="162">
        <v>0</v>
      </c>
      <c r="AU830" s="162">
        <v>0</v>
      </c>
      <c r="AV830" s="169">
        <v>0</v>
      </c>
      <c r="AW830" s="169">
        <v>0</v>
      </c>
      <c r="AX830" s="169">
        <v>0</v>
      </c>
      <c r="AY830" s="169">
        <v>0</v>
      </c>
      <c r="AZ830" s="162">
        <v>0</v>
      </c>
      <c r="BA830" s="162">
        <v>0</v>
      </c>
      <c r="BB830" s="162">
        <v>0</v>
      </c>
      <c r="BC830" s="169">
        <v>0</v>
      </c>
      <c r="BD830" s="169">
        <v>0</v>
      </c>
      <c r="BE830" s="169">
        <v>0</v>
      </c>
      <c r="BF830" s="169">
        <v>0</v>
      </c>
      <c r="BG830" s="162">
        <v>0</v>
      </c>
      <c r="BH830" s="169">
        <v>0</v>
      </c>
      <c r="BI830" s="169">
        <v>0</v>
      </c>
      <c r="BJ830" s="169">
        <v>0</v>
      </c>
      <c r="BK830" s="162">
        <v>0</v>
      </c>
      <c r="BL830" s="169">
        <v>0</v>
      </c>
      <c r="BM830" s="169">
        <v>0</v>
      </c>
      <c r="BN830" s="169">
        <v>0</v>
      </c>
      <c r="BO830" s="169">
        <v>0</v>
      </c>
      <c r="BP830" s="169">
        <v>0</v>
      </c>
      <c r="BQ830" s="162">
        <v>0</v>
      </c>
      <c r="BR830" s="169">
        <v>0</v>
      </c>
      <c r="BS830" s="169">
        <v>0</v>
      </c>
      <c r="BT830" s="169">
        <v>78745</v>
      </c>
      <c r="BU830" s="161" t="s">
        <v>535</v>
      </c>
      <c r="BV830" s="161" t="s">
        <v>2743</v>
      </c>
      <c r="BW830" s="161" t="s">
        <v>1195</v>
      </c>
      <c r="BX830" s="161" t="s">
        <v>1235</v>
      </c>
      <c r="BY830" s="161" t="s">
        <v>2754</v>
      </c>
      <c r="BZ830" s="161" t="s">
        <v>1235</v>
      </c>
      <c r="CB830" s="161" t="s">
        <v>1235</v>
      </c>
      <c r="CF830" s="161" t="s">
        <v>2879</v>
      </c>
      <c r="CG830" s="161" t="s">
        <v>2880</v>
      </c>
      <c r="CK830" s="161" t="s">
        <v>2757</v>
      </c>
      <c r="CL830" s="161" t="s">
        <v>2758</v>
      </c>
    </row>
    <row r="831" spans="1:90" x14ac:dyDescent="0.25">
      <c r="A831" s="233">
        <v>5503</v>
      </c>
      <c r="B831" s="234" t="s">
        <v>2871</v>
      </c>
      <c r="C831" s="235" t="s">
        <v>2871</v>
      </c>
      <c r="D831" s="201" t="s">
        <v>1369</v>
      </c>
      <c r="E831" s="101" t="s">
        <v>2170</v>
      </c>
      <c r="F831" s="161" t="s">
        <v>2871</v>
      </c>
      <c r="G831" s="233" t="s">
        <v>2872</v>
      </c>
      <c r="H831" s="233" t="s">
        <v>2872</v>
      </c>
      <c r="I831" s="161" t="s">
        <v>2873</v>
      </c>
      <c r="J831" s="161" t="s">
        <v>2874</v>
      </c>
      <c r="O831" s="161" t="s">
        <v>2835</v>
      </c>
      <c r="P831" s="169">
        <v>0</v>
      </c>
      <c r="Q831" s="190">
        <v>0</v>
      </c>
      <c r="R831" s="162">
        <v>0</v>
      </c>
      <c r="S831" s="190">
        <v>0</v>
      </c>
      <c r="T831" s="190">
        <v>0</v>
      </c>
      <c r="U831" s="190">
        <v>0</v>
      </c>
      <c r="V831" s="162">
        <v>0</v>
      </c>
      <c r="W831" s="162">
        <v>0</v>
      </c>
      <c r="X831" s="190">
        <v>0</v>
      </c>
      <c r="Y831" s="190">
        <v>0</v>
      </c>
      <c r="Z831" s="190">
        <v>0</v>
      </c>
      <c r="AA831" s="162">
        <v>0</v>
      </c>
      <c r="AB831" s="162">
        <v>0</v>
      </c>
      <c r="AC831" s="169">
        <v>0</v>
      </c>
      <c r="AD831" s="169">
        <v>0</v>
      </c>
      <c r="AE831" s="169">
        <v>0</v>
      </c>
      <c r="AF831" s="162">
        <v>0</v>
      </c>
      <c r="AG831" s="162">
        <v>0</v>
      </c>
      <c r="AH831" s="169">
        <v>0</v>
      </c>
      <c r="AI831" s="169">
        <v>0</v>
      </c>
      <c r="AJ831" s="169">
        <v>0</v>
      </c>
      <c r="AK831" s="169">
        <v>0</v>
      </c>
      <c r="AL831" s="162">
        <v>0</v>
      </c>
      <c r="AM831" s="162">
        <v>0</v>
      </c>
      <c r="AN831" s="162">
        <v>0</v>
      </c>
      <c r="AO831" s="224">
        <v>0</v>
      </c>
      <c r="AP831" s="169">
        <v>0</v>
      </c>
      <c r="AQ831" s="169">
        <v>0</v>
      </c>
      <c r="AR831" s="169">
        <v>0</v>
      </c>
      <c r="AS831" s="162">
        <v>0</v>
      </c>
      <c r="AT831" s="162">
        <v>0</v>
      </c>
      <c r="AU831" s="162">
        <v>0</v>
      </c>
      <c r="AV831" s="169">
        <v>0</v>
      </c>
      <c r="AW831" s="169">
        <v>0</v>
      </c>
      <c r="AX831" s="169">
        <v>0</v>
      </c>
      <c r="AY831" s="169">
        <v>0</v>
      </c>
      <c r="AZ831" s="162">
        <v>0</v>
      </c>
      <c r="BA831" s="162">
        <v>0</v>
      </c>
      <c r="BB831" s="162">
        <v>0</v>
      </c>
      <c r="BC831" s="169">
        <v>0</v>
      </c>
      <c r="BD831" s="169">
        <v>0</v>
      </c>
      <c r="BE831" s="169">
        <v>0</v>
      </c>
      <c r="BF831" s="169">
        <v>0</v>
      </c>
      <c r="BG831" s="162">
        <v>0</v>
      </c>
      <c r="BH831" s="169">
        <v>0</v>
      </c>
      <c r="BI831" s="169">
        <v>0</v>
      </c>
      <c r="BJ831" s="169">
        <v>0</v>
      </c>
      <c r="BK831" s="162">
        <v>0</v>
      </c>
      <c r="BL831" s="169">
        <v>0</v>
      </c>
      <c r="BM831" s="169">
        <v>0</v>
      </c>
      <c r="BN831" s="169">
        <v>0</v>
      </c>
      <c r="BO831" s="169">
        <v>0</v>
      </c>
      <c r="BP831" s="169">
        <v>0</v>
      </c>
      <c r="BQ831" s="162">
        <v>0</v>
      </c>
      <c r="BR831" s="169">
        <v>0</v>
      </c>
      <c r="BS831" s="169">
        <v>0</v>
      </c>
      <c r="BT831" s="169">
        <v>25056</v>
      </c>
      <c r="BU831" s="161" t="s">
        <v>535</v>
      </c>
      <c r="BV831" s="161" t="s">
        <v>2743</v>
      </c>
      <c r="BW831" s="161" t="s">
        <v>1195</v>
      </c>
      <c r="BX831" s="161" t="s">
        <v>1235</v>
      </c>
      <c r="BY831" s="161" t="s">
        <v>2754</v>
      </c>
      <c r="BZ831" s="161" t="s">
        <v>1235</v>
      </c>
      <c r="CB831" s="161" t="s">
        <v>1235</v>
      </c>
      <c r="CF831" s="161" t="s">
        <v>2829</v>
      </c>
      <c r="CG831" s="161" t="s">
        <v>2830</v>
      </c>
      <c r="CH831" s="161" t="s">
        <v>2831</v>
      </c>
      <c r="CK831" s="161" t="s">
        <v>2757</v>
      </c>
      <c r="CL831" s="220" t="s">
        <v>2758</v>
      </c>
    </row>
    <row r="832" spans="1:90" x14ac:dyDescent="0.25">
      <c r="A832" s="230">
        <v>5510</v>
      </c>
      <c r="B832" s="231" t="s">
        <v>2883</v>
      </c>
      <c r="C832" s="232" t="s">
        <v>2883</v>
      </c>
      <c r="D832" s="201" t="s">
        <v>1369</v>
      </c>
      <c r="E832" s="101" t="s">
        <v>2170</v>
      </c>
      <c r="F832" s="161" t="s">
        <v>2883</v>
      </c>
      <c r="G832" s="230" t="s">
        <v>2884</v>
      </c>
      <c r="H832" s="230" t="s">
        <v>2884</v>
      </c>
      <c r="I832" s="161" t="s">
        <v>2873</v>
      </c>
      <c r="J832" s="161" t="s">
        <v>2874</v>
      </c>
      <c r="O832" s="161" t="s">
        <v>2835</v>
      </c>
      <c r="P832" s="169">
        <v>0</v>
      </c>
      <c r="Q832" s="190">
        <v>0</v>
      </c>
      <c r="R832" s="162">
        <v>0</v>
      </c>
      <c r="S832" s="190">
        <v>0</v>
      </c>
      <c r="T832" s="190">
        <v>0</v>
      </c>
      <c r="U832" s="190">
        <v>0</v>
      </c>
      <c r="V832" s="162">
        <v>0</v>
      </c>
      <c r="W832" s="162">
        <v>0</v>
      </c>
      <c r="X832" s="190">
        <v>0</v>
      </c>
      <c r="Y832" s="190">
        <v>0</v>
      </c>
      <c r="Z832" s="190">
        <v>0</v>
      </c>
      <c r="AA832" s="162">
        <v>0</v>
      </c>
      <c r="AB832" s="162">
        <v>0</v>
      </c>
      <c r="AC832" s="169">
        <v>0</v>
      </c>
      <c r="AD832" s="169">
        <v>0</v>
      </c>
      <c r="AE832" s="169">
        <v>0</v>
      </c>
      <c r="AF832" s="162">
        <v>0</v>
      </c>
      <c r="AG832" s="162">
        <v>0</v>
      </c>
      <c r="AH832" s="169">
        <v>0</v>
      </c>
      <c r="AI832" s="169">
        <v>0</v>
      </c>
      <c r="AJ832" s="169">
        <v>0</v>
      </c>
      <c r="AK832" s="169">
        <v>0</v>
      </c>
      <c r="AL832" s="162">
        <v>0</v>
      </c>
      <c r="AM832" s="162">
        <v>0</v>
      </c>
      <c r="AN832" s="162">
        <v>0</v>
      </c>
      <c r="AO832" s="224">
        <v>0</v>
      </c>
      <c r="AP832" s="169">
        <v>0</v>
      </c>
      <c r="AQ832" s="169">
        <v>0</v>
      </c>
      <c r="AR832" s="169">
        <v>0</v>
      </c>
      <c r="AS832" s="162">
        <v>0</v>
      </c>
      <c r="AT832" s="162">
        <v>0</v>
      </c>
      <c r="AU832" s="162">
        <v>0</v>
      </c>
      <c r="AV832" s="169">
        <v>0</v>
      </c>
      <c r="AW832" s="169">
        <v>0</v>
      </c>
      <c r="AX832" s="169">
        <v>0</v>
      </c>
      <c r="AY832" s="169">
        <v>0</v>
      </c>
      <c r="AZ832" s="162">
        <v>0</v>
      </c>
      <c r="BA832" s="162">
        <v>0</v>
      </c>
      <c r="BB832" s="162">
        <v>0</v>
      </c>
      <c r="BC832" s="169">
        <v>0</v>
      </c>
      <c r="BD832" s="169">
        <v>0</v>
      </c>
      <c r="BE832" s="169">
        <v>0</v>
      </c>
      <c r="BF832" s="169">
        <v>0</v>
      </c>
      <c r="BG832" s="162">
        <v>0</v>
      </c>
      <c r="BH832" s="169">
        <v>0</v>
      </c>
      <c r="BI832" s="169">
        <v>0</v>
      </c>
      <c r="BJ832" s="169">
        <v>0</v>
      </c>
      <c r="BK832" s="162">
        <v>0</v>
      </c>
      <c r="BL832" s="169">
        <v>0</v>
      </c>
      <c r="BM832" s="169">
        <v>0</v>
      </c>
      <c r="BN832" s="169">
        <v>0</v>
      </c>
      <c r="BO832" s="169">
        <v>0</v>
      </c>
      <c r="BP832" s="169">
        <v>0</v>
      </c>
      <c r="BQ832" s="162">
        <v>0</v>
      </c>
      <c r="BR832" s="169">
        <v>0</v>
      </c>
      <c r="BS832" s="169">
        <v>0</v>
      </c>
      <c r="BT832" s="169">
        <v>2845</v>
      </c>
      <c r="BU832" s="161" t="s">
        <v>535</v>
      </c>
      <c r="BV832" s="161" t="s">
        <v>2743</v>
      </c>
      <c r="BW832" s="161" t="s">
        <v>1195</v>
      </c>
      <c r="BX832" s="161" t="s">
        <v>1235</v>
      </c>
      <c r="BY832" s="161" t="s">
        <v>2754</v>
      </c>
      <c r="BZ832" s="161" t="s">
        <v>1235</v>
      </c>
      <c r="CB832" s="161" t="s">
        <v>1235</v>
      </c>
      <c r="CF832" s="161" t="s">
        <v>2829</v>
      </c>
      <c r="CG832" s="161" t="s">
        <v>2830</v>
      </c>
      <c r="CH832" s="161" t="s">
        <v>2831</v>
      </c>
      <c r="CK832" s="161" t="s">
        <v>2757</v>
      </c>
      <c r="CL832" s="220" t="s">
        <v>2758</v>
      </c>
    </row>
    <row r="833" spans="1:90" x14ac:dyDescent="0.25">
      <c r="A833" s="233">
        <v>5512</v>
      </c>
      <c r="B833" s="234" t="s">
        <v>2833</v>
      </c>
      <c r="C833" s="235" t="s">
        <v>2833</v>
      </c>
      <c r="D833" s="201" t="s">
        <v>1369</v>
      </c>
      <c r="E833" s="101" t="s">
        <v>2170</v>
      </c>
      <c r="F833" s="161" t="s">
        <v>2833</v>
      </c>
      <c r="G833" s="233" t="s">
        <v>2834</v>
      </c>
      <c r="H833" s="233" t="s">
        <v>2834</v>
      </c>
      <c r="I833" s="161" t="s">
        <v>2752</v>
      </c>
      <c r="J833" s="161" t="s">
        <v>2753</v>
      </c>
      <c r="O833" s="161" t="s">
        <v>2835</v>
      </c>
      <c r="P833" s="169">
        <v>0</v>
      </c>
      <c r="Q833" s="190">
        <v>0</v>
      </c>
      <c r="R833" s="162">
        <v>0</v>
      </c>
      <c r="S833" s="190">
        <v>0</v>
      </c>
      <c r="T833" s="190">
        <v>0</v>
      </c>
      <c r="U833" s="190">
        <v>0</v>
      </c>
      <c r="V833" s="162">
        <v>0</v>
      </c>
      <c r="W833" s="162">
        <v>0</v>
      </c>
      <c r="X833" s="190">
        <v>0</v>
      </c>
      <c r="Y833" s="190">
        <v>0</v>
      </c>
      <c r="Z833" s="190">
        <v>0</v>
      </c>
      <c r="AA833" s="162">
        <v>0</v>
      </c>
      <c r="AB833" s="162">
        <v>0</v>
      </c>
      <c r="AC833" s="169">
        <v>0</v>
      </c>
      <c r="AD833" s="169">
        <v>0</v>
      </c>
      <c r="AE833" s="169">
        <v>0</v>
      </c>
      <c r="AF833" s="162">
        <v>0</v>
      </c>
      <c r="AG833" s="162">
        <v>0</v>
      </c>
      <c r="AH833" s="169">
        <v>0</v>
      </c>
      <c r="AI833" s="169">
        <v>0</v>
      </c>
      <c r="AJ833" s="169">
        <v>0</v>
      </c>
      <c r="AK833" s="169">
        <v>0</v>
      </c>
      <c r="AL833" s="162">
        <v>0</v>
      </c>
      <c r="AM833" s="162">
        <v>0</v>
      </c>
      <c r="AN833" s="162">
        <v>0</v>
      </c>
      <c r="AO833" s="224">
        <v>0</v>
      </c>
      <c r="AP833" s="169">
        <v>0</v>
      </c>
      <c r="AQ833" s="169">
        <v>0</v>
      </c>
      <c r="AR833" s="169">
        <v>0</v>
      </c>
      <c r="AS833" s="162">
        <v>0</v>
      </c>
      <c r="AT833" s="162">
        <v>0</v>
      </c>
      <c r="AU833" s="162">
        <v>0</v>
      </c>
      <c r="AV833" s="169">
        <v>0</v>
      </c>
      <c r="AW833" s="169">
        <v>0</v>
      </c>
      <c r="AX833" s="169">
        <v>0</v>
      </c>
      <c r="AY833" s="169">
        <v>0</v>
      </c>
      <c r="AZ833" s="162">
        <v>0</v>
      </c>
      <c r="BA833" s="162">
        <v>0</v>
      </c>
      <c r="BB833" s="162">
        <v>0</v>
      </c>
      <c r="BC833" s="169">
        <v>0</v>
      </c>
      <c r="BD833" s="169">
        <v>0</v>
      </c>
      <c r="BE833" s="169">
        <v>0</v>
      </c>
      <c r="BF833" s="169">
        <v>0</v>
      </c>
      <c r="BG833" s="162">
        <v>0</v>
      </c>
      <c r="BH833" s="169">
        <v>0</v>
      </c>
      <c r="BI833" s="169">
        <v>0</v>
      </c>
      <c r="BJ833" s="169">
        <v>0</v>
      </c>
      <c r="BK833" s="162">
        <v>0</v>
      </c>
      <c r="BL833" s="169">
        <v>0</v>
      </c>
      <c r="BM833" s="169">
        <v>0</v>
      </c>
      <c r="BN833" s="169">
        <v>0</v>
      </c>
      <c r="BO833" s="169">
        <v>0</v>
      </c>
      <c r="BP833" s="169">
        <v>0</v>
      </c>
      <c r="BQ833" s="162">
        <v>0</v>
      </c>
      <c r="BR833" s="169">
        <v>0</v>
      </c>
      <c r="BS833" s="169">
        <v>0</v>
      </c>
      <c r="BT833" s="169">
        <v>4281</v>
      </c>
      <c r="BU833" s="161" t="s">
        <v>535</v>
      </c>
      <c r="BV833" s="161" t="s">
        <v>2743</v>
      </c>
      <c r="BW833" s="161" t="s">
        <v>1195</v>
      </c>
      <c r="BX833" s="161" t="s">
        <v>1235</v>
      </c>
      <c r="BY833" s="161" t="s">
        <v>2754</v>
      </c>
      <c r="BZ833" s="161" t="s">
        <v>1235</v>
      </c>
      <c r="CB833" s="161" t="s">
        <v>1235</v>
      </c>
      <c r="CF833" s="161" t="s">
        <v>2829</v>
      </c>
      <c r="CG833" s="161" t="s">
        <v>2830</v>
      </c>
      <c r="CH833" s="161" t="s">
        <v>2831</v>
      </c>
      <c r="CK833" s="161" t="s">
        <v>2757</v>
      </c>
      <c r="CL833" s="220" t="s">
        <v>2758</v>
      </c>
    </row>
    <row r="834" spans="1:90" x14ac:dyDescent="0.25">
      <c r="A834" s="230">
        <v>5514</v>
      </c>
      <c r="B834" s="231" t="s">
        <v>2890</v>
      </c>
      <c r="C834" s="232" t="s">
        <v>2890</v>
      </c>
      <c r="D834" s="201" t="s">
        <v>1369</v>
      </c>
      <c r="E834" s="101" t="s">
        <v>2170</v>
      </c>
      <c r="F834" s="161" t="s">
        <v>2890</v>
      </c>
      <c r="G834" s="230" t="s">
        <v>2891</v>
      </c>
      <c r="H834" s="230" t="s">
        <v>2891</v>
      </c>
      <c r="I834" s="161" t="s">
        <v>2873</v>
      </c>
      <c r="J834" s="161" t="s">
        <v>2874</v>
      </c>
      <c r="O834" s="161" t="s">
        <v>2835</v>
      </c>
      <c r="P834" s="169">
        <v>0</v>
      </c>
      <c r="Q834" s="190">
        <v>0</v>
      </c>
      <c r="R834" s="162">
        <v>0</v>
      </c>
      <c r="S834" s="190">
        <v>0</v>
      </c>
      <c r="T834" s="190">
        <v>0</v>
      </c>
      <c r="U834" s="190">
        <v>0</v>
      </c>
      <c r="V834" s="162">
        <v>0</v>
      </c>
      <c r="W834" s="162">
        <v>0</v>
      </c>
      <c r="X834" s="190">
        <v>0</v>
      </c>
      <c r="Y834" s="190">
        <v>0</v>
      </c>
      <c r="Z834" s="190">
        <v>0</v>
      </c>
      <c r="AA834" s="162">
        <v>0</v>
      </c>
      <c r="AB834" s="162">
        <v>0</v>
      </c>
      <c r="AC834" s="169">
        <v>0</v>
      </c>
      <c r="AD834" s="169">
        <v>0</v>
      </c>
      <c r="AE834" s="169">
        <v>0</v>
      </c>
      <c r="AF834" s="162">
        <v>0</v>
      </c>
      <c r="AG834" s="162">
        <v>0</v>
      </c>
      <c r="AH834" s="169">
        <v>0</v>
      </c>
      <c r="AI834" s="169">
        <v>0</v>
      </c>
      <c r="AJ834" s="169">
        <v>0</v>
      </c>
      <c r="AK834" s="169">
        <v>0</v>
      </c>
      <c r="AL834" s="162">
        <v>0</v>
      </c>
      <c r="AM834" s="162">
        <v>0</v>
      </c>
      <c r="AN834" s="162">
        <v>0</v>
      </c>
      <c r="AO834" s="224">
        <v>0</v>
      </c>
      <c r="AP834" s="169">
        <v>0</v>
      </c>
      <c r="AQ834" s="169">
        <v>0</v>
      </c>
      <c r="AR834" s="169">
        <v>0</v>
      </c>
      <c r="AS834" s="162">
        <v>0</v>
      </c>
      <c r="AT834" s="162">
        <v>0</v>
      </c>
      <c r="AU834" s="162">
        <v>0</v>
      </c>
      <c r="AV834" s="169">
        <v>0</v>
      </c>
      <c r="AW834" s="169">
        <v>0</v>
      </c>
      <c r="AX834" s="169">
        <v>0</v>
      </c>
      <c r="AY834" s="169">
        <v>0</v>
      </c>
      <c r="AZ834" s="162">
        <v>0</v>
      </c>
      <c r="BA834" s="162">
        <v>0</v>
      </c>
      <c r="BB834" s="162">
        <v>0</v>
      </c>
      <c r="BC834" s="169">
        <v>0</v>
      </c>
      <c r="BD834" s="169">
        <v>0</v>
      </c>
      <c r="BE834" s="169">
        <v>0</v>
      </c>
      <c r="BF834" s="169">
        <v>0</v>
      </c>
      <c r="BG834" s="162">
        <v>0</v>
      </c>
      <c r="BH834" s="169">
        <v>0</v>
      </c>
      <c r="BI834" s="169">
        <v>0</v>
      </c>
      <c r="BJ834" s="169">
        <v>0</v>
      </c>
      <c r="BK834" s="162">
        <v>0</v>
      </c>
      <c r="BL834" s="169">
        <v>0</v>
      </c>
      <c r="BM834" s="169">
        <v>0</v>
      </c>
      <c r="BN834" s="169">
        <v>0</v>
      </c>
      <c r="BO834" s="169">
        <v>0</v>
      </c>
      <c r="BP834" s="169">
        <v>0</v>
      </c>
      <c r="BQ834" s="162">
        <v>0</v>
      </c>
      <c r="BR834" s="169">
        <v>0</v>
      </c>
      <c r="BS834" s="169">
        <v>0</v>
      </c>
      <c r="BT834" s="169">
        <v>1311</v>
      </c>
      <c r="BU834" s="161" t="s">
        <v>535</v>
      </c>
      <c r="BV834" s="161" t="s">
        <v>2743</v>
      </c>
      <c r="BW834" s="161" t="s">
        <v>1195</v>
      </c>
      <c r="BX834" s="161" t="s">
        <v>1235</v>
      </c>
      <c r="BY834" s="161" t="s">
        <v>2754</v>
      </c>
      <c r="BZ834" s="161" t="s">
        <v>1235</v>
      </c>
      <c r="CB834" s="161" t="s">
        <v>1235</v>
      </c>
      <c r="CF834" s="161" t="s">
        <v>2829</v>
      </c>
      <c r="CG834" s="161" t="s">
        <v>2830</v>
      </c>
      <c r="CH834" s="161" t="s">
        <v>2831</v>
      </c>
      <c r="CK834" s="161" t="s">
        <v>2757</v>
      </c>
      <c r="CL834" s="220" t="s">
        <v>2758</v>
      </c>
    </row>
    <row r="835" spans="1:90" x14ac:dyDescent="0.25">
      <c r="A835" s="233">
        <v>5516</v>
      </c>
      <c r="B835" s="234" t="s">
        <v>2893</v>
      </c>
      <c r="C835" s="235" t="s">
        <v>2893</v>
      </c>
      <c r="D835" s="201" t="s">
        <v>1369</v>
      </c>
      <c r="E835" s="101" t="s">
        <v>2170</v>
      </c>
      <c r="F835" s="161" t="s">
        <v>2893</v>
      </c>
      <c r="G835" s="233" t="s">
        <v>2894</v>
      </c>
      <c r="H835" s="233" t="s">
        <v>2894</v>
      </c>
      <c r="I835" s="161" t="s">
        <v>2873</v>
      </c>
      <c r="J835" s="161" t="s">
        <v>2874</v>
      </c>
      <c r="O835" s="161" t="s">
        <v>2835</v>
      </c>
      <c r="P835" s="169">
        <v>0</v>
      </c>
      <c r="Q835" s="190">
        <v>0</v>
      </c>
      <c r="R835" s="162">
        <v>0</v>
      </c>
      <c r="S835" s="190">
        <v>0</v>
      </c>
      <c r="T835" s="190">
        <v>0</v>
      </c>
      <c r="U835" s="190">
        <v>0</v>
      </c>
      <c r="V835" s="162">
        <v>0</v>
      </c>
      <c r="W835" s="162">
        <v>0</v>
      </c>
      <c r="X835" s="190">
        <v>0</v>
      </c>
      <c r="Y835" s="190">
        <v>0</v>
      </c>
      <c r="Z835" s="190">
        <v>0</v>
      </c>
      <c r="AA835" s="162">
        <v>0</v>
      </c>
      <c r="AB835" s="162">
        <v>0</v>
      </c>
      <c r="AC835" s="169">
        <v>0</v>
      </c>
      <c r="AD835" s="169">
        <v>0</v>
      </c>
      <c r="AE835" s="169">
        <v>0</v>
      </c>
      <c r="AF835" s="162">
        <v>0</v>
      </c>
      <c r="AG835" s="162">
        <v>0</v>
      </c>
      <c r="AH835" s="169">
        <v>0</v>
      </c>
      <c r="AI835" s="169">
        <v>0</v>
      </c>
      <c r="AJ835" s="169">
        <v>0</v>
      </c>
      <c r="AK835" s="169">
        <v>0</v>
      </c>
      <c r="AL835" s="162">
        <v>0</v>
      </c>
      <c r="AM835" s="162">
        <v>0</v>
      </c>
      <c r="AN835" s="162">
        <v>0</v>
      </c>
      <c r="AO835" s="224">
        <v>0</v>
      </c>
      <c r="AP835" s="169">
        <v>0</v>
      </c>
      <c r="AQ835" s="169">
        <v>0</v>
      </c>
      <c r="AR835" s="169">
        <v>0</v>
      </c>
      <c r="AS835" s="162">
        <v>0</v>
      </c>
      <c r="AT835" s="162">
        <v>0</v>
      </c>
      <c r="AU835" s="162">
        <v>0</v>
      </c>
      <c r="AV835" s="169">
        <v>0</v>
      </c>
      <c r="AW835" s="169">
        <v>0</v>
      </c>
      <c r="AX835" s="169">
        <v>0</v>
      </c>
      <c r="AY835" s="169">
        <v>0</v>
      </c>
      <c r="AZ835" s="162">
        <v>0</v>
      </c>
      <c r="BA835" s="162">
        <v>0</v>
      </c>
      <c r="BB835" s="162">
        <v>0</v>
      </c>
      <c r="BC835" s="169">
        <v>0</v>
      </c>
      <c r="BD835" s="169">
        <v>0</v>
      </c>
      <c r="BE835" s="169">
        <v>0</v>
      </c>
      <c r="BF835" s="169">
        <v>0</v>
      </c>
      <c r="BG835" s="162">
        <v>0</v>
      </c>
      <c r="BH835" s="169">
        <v>0</v>
      </c>
      <c r="BI835" s="169">
        <v>0</v>
      </c>
      <c r="BJ835" s="169">
        <v>0</v>
      </c>
      <c r="BK835" s="162">
        <v>0</v>
      </c>
      <c r="BL835" s="169">
        <v>0</v>
      </c>
      <c r="BM835" s="169">
        <v>0</v>
      </c>
      <c r="BN835" s="169">
        <v>0</v>
      </c>
      <c r="BO835" s="169">
        <v>0</v>
      </c>
      <c r="BP835" s="169">
        <v>0</v>
      </c>
      <c r="BQ835" s="162">
        <v>0</v>
      </c>
      <c r="BR835" s="169">
        <v>0</v>
      </c>
      <c r="BS835" s="169">
        <v>0</v>
      </c>
      <c r="BT835" s="169">
        <v>1070</v>
      </c>
      <c r="BU835" s="161" t="s">
        <v>535</v>
      </c>
      <c r="BV835" s="161" t="s">
        <v>2743</v>
      </c>
      <c r="BW835" s="161" t="s">
        <v>1195</v>
      </c>
      <c r="BX835" s="161" t="s">
        <v>1235</v>
      </c>
      <c r="BY835" s="161" t="s">
        <v>2754</v>
      </c>
      <c r="BZ835" s="161" t="s">
        <v>1235</v>
      </c>
      <c r="CB835" s="161" t="s">
        <v>1235</v>
      </c>
      <c r="CF835" s="161" t="s">
        <v>2755</v>
      </c>
      <c r="CG835" s="161" t="s">
        <v>2756</v>
      </c>
      <c r="CK835" s="161" t="s">
        <v>2757</v>
      </c>
      <c r="CL835" s="220" t="s">
        <v>2758</v>
      </c>
    </row>
    <row r="836" spans="1:90" x14ac:dyDescent="0.25">
      <c r="A836" s="230">
        <v>5518</v>
      </c>
      <c r="B836" s="231" t="s">
        <v>2896</v>
      </c>
      <c r="C836" s="232" t="s">
        <v>2896</v>
      </c>
      <c r="D836" s="201" t="s">
        <v>1369</v>
      </c>
      <c r="E836" s="101" t="s">
        <v>2170</v>
      </c>
      <c r="F836" s="161" t="s">
        <v>2896</v>
      </c>
      <c r="G836" s="189" t="s">
        <v>2897</v>
      </c>
      <c r="H836" s="189" t="s">
        <v>2897</v>
      </c>
      <c r="I836" s="161" t="s">
        <v>2873</v>
      </c>
      <c r="J836" s="161" t="s">
        <v>2874</v>
      </c>
      <c r="O836" s="161" t="s">
        <v>2835</v>
      </c>
      <c r="P836" s="169">
        <v>0</v>
      </c>
      <c r="Q836" s="190">
        <v>0</v>
      </c>
      <c r="R836" s="162">
        <v>0</v>
      </c>
      <c r="S836" s="190">
        <v>0</v>
      </c>
      <c r="T836" s="190">
        <v>0</v>
      </c>
      <c r="U836" s="190">
        <v>0</v>
      </c>
      <c r="V836" s="162">
        <v>0</v>
      </c>
      <c r="W836" s="162">
        <v>0</v>
      </c>
      <c r="X836" s="190">
        <v>0</v>
      </c>
      <c r="Y836" s="190">
        <v>0</v>
      </c>
      <c r="Z836" s="190">
        <v>0</v>
      </c>
      <c r="AA836" s="162">
        <v>0</v>
      </c>
      <c r="AB836" s="162">
        <v>0</v>
      </c>
      <c r="AC836" s="169">
        <v>0</v>
      </c>
      <c r="AD836" s="169">
        <v>0</v>
      </c>
      <c r="AE836" s="169">
        <v>0</v>
      </c>
      <c r="AF836" s="162">
        <v>0</v>
      </c>
      <c r="AG836" s="162">
        <v>0</v>
      </c>
      <c r="AH836" s="169">
        <v>0</v>
      </c>
      <c r="AI836" s="169">
        <v>0</v>
      </c>
      <c r="AJ836" s="169">
        <v>0</v>
      </c>
      <c r="AK836" s="169">
        <v>0</v>
      </c>
      <c r="AL836" s="162">
        <v>0</v>
      </c>
      <c r="AM836" s="162">
        <v>0</v>
      </c>
      <c r="AN836" s="162">
        <v>0</v>
      </c>
      <c r="AO836" s="224">
        <v>0</v>
      </c>
      <c r="AP836" s="169">
        <v>0</v>
      </c>
      <c r="AQ836" s="169">
        <v>0</v>
      </c>
      <c r="AR836" s="169">
        <v>0</v>
      </c>
      <c r="AS836" s="162">
        <v>0</v>
      </c>
      <c r="AT836" s="162">
        <v>0</v>
      </c>
      <c r="AU836" s="162">
        <v>0</v>
      </c>
      <c r="AV836" s="169">
        <v>0</v>
      </c>
      <c r="AW836" s="169">
        <v>0</v>
      </c>
      <c r="AX836" s="169">
        <v>0</v>
      </c>
      <c r="AY836" s="169">
        <v>0</v>
      </c>
      <c r="AZ836" s="162">
        <v>0</v>
      </c>
      <c r="BA836" s="162">
        <v>0</v>
      </c>
      <c r="BB836" s="162">
        <v>0</v>
      </c>
      <c r="BC836" s="169">
        <v>0</v>
      </c>
      <c r="BD836" s="169">
        <v>0</v>
      </c>
      <c r="BE836" s="169">
        <v>0</v>
      </c>
      <c r="BF836" s="169">
        <v>0</v>
      </c>
      <c r="BG836" s="162">
        <v>0</v>
      </c>
      <c r="BH836" s="169">
        <v>0</v>
      </c>
      <c r="BI836" s="169">
        <v>0</v>
      </c>
      <c r="BJ836" s="169">
        <v>0</v>
      </c>
      <c r="BK836" s="162">
        <v>0</v>
      </c>
      <c r="BL836" s="169">
        <v>0</v>
      </c>
      <c r="BM836" s="169">
        <v>0</v>
      </c>
      <c r="BN836" s="169">
        <v>0</v>
      </c>
      <c r="BO836" s="169">
        <v>0</v>
      </c>
      <c r="BP836" s="169">
        <v>0</v>
      </c>
      <c r="BQ836" s="162">
        <v>0</v>
      </c>
      <c r="BR836" s="169">
        <v>0</v>
      </c>
      <c r="BS836" s="169">
        <v>0</v>
      </c>
      <c r="BT836" s="169">
        <v>986</v>
      </c>
      <c r="BU836" s="161" t="s">
        <v>535</v>
      </c>
      <c r="BV836" s="161" t="s">
        <v>2743</v>
      </c>
      <c r="BW836" s="161" t="s">
        <v>1195</v>
      </c>
      <c r="BX836" s="161" t="s">
        <v>1235</v>
      </c>
      <c r="BY836" s="161" t="s">
        <v>2754</v>
      </c>
      <c r="BZ836" s="161" t="s">
        <v>1235</v>
      </c>
      <c r="CB836" s="161" t="s">
        <v>1235</v>
      </c>
      <c r="CF836" s="161" t="s">
        <v>2755</v>
      </c>
      <c r="CG836" s="161" t="s">
        <v>2756</v>
      </c>
      <c r="CK836" s="161" t="s">
        <v>2757</v>
      </c>
      <c r="CL836" s="220" t="s">
        <v>2758</v>
      </c>
    </row>
    <row r="837" spans="1:90" x14ac:dyDescent="0.25">
      <c r="A837" s="233">
        <v>5520</v>
      </c>
      <c r="B837" s="234" t="s">
        <v>2900</v>
      </c>
      <c r="C837" s="235" t="s">
        <v>2900</v>
      </c>
      <c r="D837" s="201" t="s">
        <v>1369</v>
      </c>
      <c r="E837" s="101" t="s">
        <v>2170</v>
      </c>
      <c r="F837" s="161" t="s">
        <v>2900</v>
      </c>
      <c r="G837" s="233" t="s">
        <v>2901</v>
      </c>
      <c r="H837" s="233" t="s">
        <v>2901</v>
      </c>
      <c r="I837" s="161" t="s">
        <v>2902</v>
      </c>
      <c r="J837" s="161" t="s">
        <v>2903</v>
      </c>
      <c r="O837" s="161" t="s">
        <v>2835</v>
      </c>
      <c r="P837" s="169">
        <v>0</v>
      </c>
      <c r="Q837" s="190">
        <v>0</v>
      </c>
      <c r="R837" s="162">
        <v>0</v>
      </c>
      <c r="S837" s="190">
        <v>0</v>
      </c>
      <c r="T837" s="190">
        <v>0</v>
      </c>
      <c r="U837" s="190">
        <v>0</v>
      </c>
      <c r="V837" s="162">
        <v>0</v>
      </c>
      <c r="W837" s="162">
        <v>0</v>
      </c>
      <c r="X837" s="190">
        <v>0</v>
      </c>
      <c r="Y837" s="190">
        <v>0</v>
      </c>
      <c r="Z837" s="190">
        <v>0</v>
      </c>
      <c r="AA837" s="162">
        <v>0</v>
      </c>
      <c r="AB837" s="162">
        <v>0</v>
      </c>
      <c r="AC837" s="169">
        <v>0</v>
      </c>
      <c r="AD837" s="169">
        <v>0</v>
      </c>
      <c r="AE837" s="169">
        <v>0</v>
      </c>
      <c r="AF837" s="162">
        <v>0</v>
      </c>
      <c r="AG837" s="162">
        <v>0</v>
      </c>
      <c r="AH837" s="169">
        <v>0</v>
      </c>
      <c r="AI837" s="169">
        <v>0</v>
      </c>
      <c r="AJ837" s="169">
        <v>0</v>
      </c>
      <c r="AK837" s="169">
        <v>0</v>
      </c>
      <c r="AL837" s="162">
        <v>0</v>
      </c>
      <c r="AM837" s="162">
        <v>0</v>
      </c>
      <c r="AN837" s="162">
        <v>0</v>
      </c>
      <c r="AO837" s="224">
        <v>0</v>
      </c>
      <c r="AP837" s="169">
        <v>0</v>
      </c>
      <c r="AQ837" s="169">
        <v>0</v>
      </c>
      <c r="AR837" s="169">
        <v>0</v>
      </c>
      <c r="AS837" s="162">
        <v>0</v>
      </c>
      <c r="AT837" s="162">
        <v>0</v>
      </c>
      <c r="AU837" s="162">
        <v>0</v>
      </c>
      <c r="AV837" s="169">
        <v>0</v>
      </c>
      <c r="AW837" s="169">
        <v>0</v>
      </c>
      <c r="AX837" s="169">
        <v>0</v>
      </c>
      <c r="AY837" s="169">
        <v>0</v>
      </c>
      <c r="AZ837" s="162">
        <v>0</v>
      </c>
      <c r="BA837" s="162">
        <v>0</v>
      </c>
      <c r="BB837" s="162">
        <v>0</v>
      </c>
      <c r="BC837" s="169">
        <v>0</v>
      </c>
      <c r="BD837" s="169">
        <v>0</v>
      </c>
      <c r="BE837" s="169">
        <v>0</v>
      </c>
      <c r="BF837" s="169">
        <v>0</v>
      </c>
      <c r="BG837" s="162">
        <v>0</v>
      </c>
      <c r="BH837" s="169">
        <v>0</v>
      </c>
      <c r="BI837" s="169">
        <v>0</v>
      </c>
      <c r="BJ837" s="169">
        <v>0</v>
      </c>
      <c r="BK837" s="162">
        <v>0</v>
      </c>
      <c r="BL837" s="169">
        <v>0</v>
      </c>
      <c r="BM837" s="169">
        <v>0</v>
      </c>
      <c r="BN837" s="169">
        <v>0</v>
      </c>
      <c r="BO837" s="169">
        <v>0</v>
      </c>
      <c r="BP837" s="169">
        <v>0</v>
      </c>
      <c r="BQ837" s="162">
        <v>0</v>
      </c>
      <c r="BR837" s="169">
        <v>0</v>
      </c>
      <c r="BS837" s="169">
        <v>0</v>
      </c>
      <c r="BT837" s="169">
        <v>3986</v>
      </c>
      <c r="BU837" s="161" t="s">
        <v>535</v>
      </c>
      <c r="BV837" s="161" t="s">
        <v>2743</v>
      </c>
      <c r="BW837" s="161" t="s">
        <v>1195</v>
      </c>
      <c r="BX837" s="161" t="s">
        <v>1235</v>
      </c>
      <c r="BY837" s="161" t="s">
        <v>2754</v>
      </c>
      <c r="BZ837" s="161" t="s">
        <v>1235</v>
      </c>
      <c r="CB837" s="161" t="s">
        <v>1235</v>
      </c>
      <c r="CF837" s="161" t="s">
        <v>2879</v>
      </c>
      <c r="CG837" s="161" t="s">
        <v>2880</v>
      </c>
      <c r="CK837" s="161" t="s">
        <v>2757</v>
      </c>
      <c r="CL837" s="220" t="s">
        <v>2758</v>
      </c>
    </row>
    <row r="838" spans="1:90" x14ac:dyDescent="0.25">
      <c r="A838" s="230">
        <v>5522</v>
      </c>
      <c r="B838" s="231" t="s">
        <v>2905</v>
      </c>
      <c r="C838" s="232" t="s">
        <v>2905</v>
      </c>
      <c r="D838" s="201" t="s">
        <v>1369</v>
      </c>
      <c r="E838" s="101" t="s">
        <v>2170</v>
      </c>
      <c r="F838" s="161" t="s">
        <v>2905</v>
      </c>
      <c r="G838" s="230" t="s">
        <v>2906</v>
      </c>
      <c r="H838" s="230" t="s">
        <v>2906</v>
      </c>
      <c r="I838" s="161" t="s">
        <v>2902</v>
      </c>
      <c r="J838" s="161" t="s">
        <v>2903</v>
      </c>
      <c r="O838" s="161" t="s">
        <v>2835</v>
      </c>
      <c r="P838" s="169">
        <v>0</v>
      </c>
      <c r="Q838" s="190">
        <v>0</v>
      </c>
      <c r="R838" s="162">
        <v>0</v>
      </c>
      <c r="S838" s="190">
        <v>0</v>
      </c>
      <c r="T838" s="190">
        <v>0</v>
      </c>
      <c r="U838" s="190">
        <v>0</v>
      </c>
      <c r="V838" s="162">
        <v>0</v>
      </c>
      <c r="W838" s="162">
        <v>0</v>
      </c>
      <c r="X838" s="190">
        <v>0</v>
      </c>
      <c r="Y838" s="190">
        <v>0</v>
      </c>
      <c r="Z838" s="190">
        <v>0</v>
      </c>
      <c r="AA838" s="162">
        <v>0</v>
      </c>
      <c r="AB838" s="162">
        <v>0</v>
      </c>
      <c r="AC838" s="169">
        <v>0</v>
      </c>
      <c r="AD838" s="169">
        <v>0</v>
      </c>
      <c r="AE838" s="169">
        <v>0</v>
      </c>
      <c r="AF838" s="162">
        <v>0</v>
      </c>
      <c r="AG838" s="162">
        <v>0</v>
      </c>
      <c r="AH838" s="169">
        <v>0</v>
      </c>
      <c r="AI838" s="169">
        <v>0</v>
      </c>
      <c r="AJ838" s="169">
        <v>0</v>
      </c>
      <c r="AK838" s="169">
        <v>0</v>
      </c>
      <c r="AL838" s="162">
        <v>0</v>
      </c>
      <c r="AM838" s="162">
        <v>0</v>
      </c>
      <c r="AN838" s="162">
        <v>0</v>
      </c>
      <c r="AO838" s="224">
        <v>0</v>
      </c>
      <c r="AP838" s="169">
        <v>0</v>
      </c>
      <c r="AQ838" s="169">
        <v>0</v>
      </c>
      <c r="AR838" s="169">
        <v>0</v>
      </c>
      <c r="AS838" s="162">
        <v>0</v>
      </c>
      <c r="AT838" s="162">
        <v>0</v>
      </c>
      <c r="AU838" s="162">
        <v>0</v>
      </c>
      <c r="AV838" s="169">
        <v>0</v>
      </c>
      <c r="AW838" s="169">
        <v>0</v>
      </c>
      <c r="AX838" s="169">
        <v>0</v>
      </c>
      <c r="AY838" s="169">
        <v>0</v>
      </c>
      <c r="AZ838" s="162">
        <v>0</v>
      </c>
      <c r="BA838" s="162">
        <v>0</v>
      </c>
      <c r="BB838" s="162">
        <v>0</v>
      </c>
      <c r="BC838" s="169">
        <v>0</v>
      </c>
      <c r="BD838" s="169">
        <v>0</v>
      </c>
      <c r="BE838" s="169">
        <v>0</v>
      </c>
      <c r="BF838" s="169">
        <v>0</v>
      </c>
      <c r="BG838" s="162">
        <v>0</v>
      </c>
      <c r="BH838" s="169">
        <v>0</v>
      </c>
      <c r="BI838" s="169">
        <v>0</v>
      </c>
      <c r="BJ838" s="169">
        <v>0</v>
      </c>
      <c r="BK838" s="162">
        <v>0</v>
      </c>
      <c r="BL838" s="169">
        <v>0</v>
      </c>
      <c r="BM838" s="169">
        <v>0</v>
      </c>
      <c r="BN838" s="169">
        <v>0</v>
      </c>
      <c r="BO838" s="169">
        <v>0</v>
      </c>
      <c r="BP838" s="169">
        <v>0</v>
      </c>
      <c r="BQ838" s="162">
        <v>0</v>
      </c>
      <c r="BR838" s="169">
        <v>0</v>
      </c>
      <c r="BS838" s="169">
        <v>0</v>
      </c>
      <c r="BT838" s="169">
        <v>2069</v>
      </c>
      <c r="BU838" s="161" t="s">
        <v>535</v>
      </c>
      <c r="BV838" s="161" t="s">
        <v>2743</v>
      </c>
      <c r="BW838" s="161" t="s">
        <v>1195</v>
      </c>
      <c r="BX838" s="161" t="s">
        <v>1235</v>
      </c>
      <c r="BY838" s="161" t="s">
        <v>2754</v>
      </c>
      <c r="BZ838" s="161" t="s">
        <v>1235</v>
      </c>
      <c r="CB838" s="161" t="s">
        <v>1235</v>
      </c>
      <c r="CF838" s="161" t="s">
        <v>2755</v>
      </c>
      <c r="CG838" s="161" t="s">
        <v>2756</v>
      </c>
      <c r="CK838" s="161" t="s">
        <v>2757</v>
      </c>
      <c r="CL838" s="220" t="s">
        <v>2758</v>
      </c>
    </row>
    <row r="839" spans="1:90" x14ac:dyDescent="0.25">
      <c r="A839" s="233">
        <v>5524</v>
      </c>
      <c r="B839" s="234" t="s">
        <v>2908</v>
      </c>
      <c r="C839" s="235" t="s">
        <v>2908</v>
      </c>
      <c r="D839" s="201" t="s">
        <v>1369</v>
      </c>
      <c r="E839" s="101" t="s">
        <v>2170</v>
      </c>
      <c r="F839" s="161" t="s">
        <v>2908</v>
      </c>
      <c r="G839" s="233" t="s">
        <v>2909</v>
      </c>
      <c r="H839" s="233" t="s">
        <v>2909</v>
      </c>
      <c r="I839" s="161" t="s">
        <v>2902</v>
      </c>
      <c r="J839" s="161" t="s">
        <v>2903</v>
      </c>
      <c r="O839" s="161" t="s">
        <v>2835</v>
      </c>
      <c r="P839" s="169">
        <v>0</v>
      </c>
      <c r="Q839" s="190">
        <v>0</v>
      </c>
      <c r="R839" s="162">
        <v>0</v>
      </c>
      <c r="S839" s="190">
        <v>0</v>
      </c>
      <c r="T839" s="190">
        <v>0</v>
      </c>
      <c r="U839" s="190">
        <v>0</v>
      </c>
      <c r="V839" s="162">
        <v>0</v>
      </c>
      <c r="W839" s="162">
        <v>0</v>
      </c>
      <c r="X839" s="190">
        <v>0</v>
      </c>
      <c r="Y839" s="190">
        <v>0</v>
      </c>
      <c r="Z839" s="190">
        <v>0</v>
      </c>
      <c r="AA839" s="162">
        <v>0</v>
      </c>
      <c r="AB839" s="162">
        <v>0</v>
      </c>
      <c r="AC839" s="169">
        <v>0</v>
      </c>
      <c r="AD839" s="169">
        <v>0</v>
      </c>
      <c r="AE839" s="169">
        <v>0</v>
      </c>
      <c r="AF839" s="162">
        <v>0</v>
      </c>
      <c r="AG839" s="162">
        <v>0</v>
      </c>
      <c r="AH839" s="169">
        <v>0</v>
      </c>
      <c r="AI839" s="169">
        <v>0</v>
      </c>
      <c r="AJ839" s="169">
        <v>0</v>
      </c>
      <c r="AK839" s="169">
        <v>0</v>
      </c>
      <c r="AL839" s="162">
        <v>0</v>
      </c>
      <c r="AM839" s="162">
        <v>0</v>
      </c>
      <c r="AN839" s="162">
        <v>0</v>
      </c>
      <c r="AO839" s="224">
        <v>0</v>
      </c>
      <c r="AP839" s="169">
        <v>0</v>
      </c>
      <c r="AQ839" s="169">
        <v>0</v>
      </c>
      <c r="AR839" s="169">
        <v>0</v>
      </c>
      <c r="AS839" s="162">
        <v>0</v>
      </c>
      <c r="AT839" s="162">
        <v>0</v>
      </c>
      <c r="AU839" s="162">
        <v>0</v>
      </c>
      <c r="AV839" s="169">
        <v>0</v>
      </c>
      <c r="AW839" s="169">
        <v>0</v>
      </c>
      <c r="AX839" s="169">
        <v>0</v>
      </c>
      <c r="AY839" s="169">
        <v>0</v>
      </c>
      <c r="AZ839" s="162">
        <v>0</v>
      </c>
      <c r="BA839" s="162">
        <v>0</v>
      </c>
      <c r="BB839" s="162">
        <v>0</v>
      </c>
      <c r="BC839" s="169">
        <v>0</v>
      </c>
      <c r="BD839" s="169">
        <v>0</v>
      </c>
      <c r="BE839" s="169">
        <v>0</v>
      </c>
      <c r="BF839" s="169">
        <v>0</v>
      </c>
      <c r="BG839" s="162">
        <v>0</v>
      </c>
      <c r="BH839" s="169">
        <v>0</v>
      </c>
      <c r="BI839" s="169">
        <v>0</v>
      </c>
      <c r="BJ839" s="169">
        <v>0</v>
      </c>
      <c r="BK839" s="162">
        <v>0</v>
      </c>
      <c r="BL839" s="169">
        <v>0</v>
      </c>
      <c r="BM839" s="169">
        <v>0</v>
      </c>
      <c r="BN839" s="169">
        <v>0</v>
      </c>
      <c r="BO839" s="169">
        <v>0</v>
      </c>
      <c r="BP839" s="169">
        <v>0</v>
      </c>
      <c r="BQ839" s="162">
        <v>0</v>
      </c>
      <c r="BR839" s="169">
        <v>0</v>
      </c>
      <c r="BS839" s="169">
        <v>0</v>
      </c>
      <c r="BT839" s="169">
        <v>6714</v>
      </c>
      <c r="BU839" s="161" t="s">
        <v>535</v>
      </c>
      <c r="BV839" s="161" t="s">
        <v>2743</v>
      </c>
      <c r="BW839" s="161" t="s">
        <v>1195</v>
      </c>
      <c r="BX839" s="161" t="s">
        <v>1235</v>
      </c>
      <c r="BY839" s="161" t="s">
        <v>2754</v>
      </c>
      <c r="BZ839" s="161" t="s">
        <v>1235</v>
      </c>
      <c r="CB839" s="161" t="s">
        <v>1235</v>
      </c>
      <c r="CF839" s="161" t="s">
        <v>2879</v>
      </c>
      <c r="CG839" s="161" t="s">
        <v>2880</v>
      </c>
      <c r="CK839" s="161" t="s">
        <v>2757</v>
      </c>
      <c r="CL839" s="220" t="s">
        <v>2758</v>
      </c>
    </row>
    <row r="840" spans="1:90" x14ac:dyDescent="0.25">
      <c r="A840" s="230">
        <v>5526</v>
      </c>
      <c r="B840" s="231" t="s">
        <v>2911</v>
      </c>
      <c r="C840" s="232" t="s">
        <v>2911</v>
      </c>
      <c r="D840" s="201" t="s">
        <v>1369</v>
      </c>
      <c r="E840" s="101" t="s">
        <v>2170</v>
      </c>
      <c r="F840" s="161" t="s">
        <v>2911</v>
      </c>
      <c r="G840" s="230" t="s">
        <v>2912</v>
      </c>
      <c r="H840" s="230" t="s">
        <v>2912</v>
      </c>
      <c r="I840" s="161" t="s">
        <v>2902</v>
      </c>
      <c r="J840" s="161" t="s">
        <v>2903</v>
      </c>
      <c r="O840" s="161" t="s">
        <v>2835</v>
      </c>
      <c r="P840" s="169">
        <v>0</v>
      </c>
      <c r="Q840" s="190">
        <v>0</v>
      </c>
      <c r="R840" s="162">
        <v>0</v>
      </c>
      <c r="S840" s="190">
        <v>0</v>
      </c>
      <c r="T840" s="190">
        <v>0</v>
      </c>
      <c r="U840" s="190">
        <v>0</v>
      </c>
      <c r="V840" s="162">
        <v>0</v>
      </c>
      <c r="W840" s="162">
        <v>0</v>
      </c>
      <c r="X840" s="190">
        <v>0</v>
      </c>
      <c r="Y840" s="190">
        <v>0</v>
      </c>
      <c r="Z840" s="190">
        <v>0</v>
      </c>
      <c r="AA840" s="162">
        <v>0</v>
      </c>
      <c r="AB840" s="162">
        <v>0</v>
      </c>
      <c r="AC840" s="169">
        <v>0</v>
      </c>
      <c r="AD840" s="169">
        <v>0</v>
      </c>
      <c r="AE840" s="169">
        <v>0</v>
      </c>
      <c r="AF840" s="162">
        <v>0</v>
      </c>
      <c r="AG840" s="162">
        <v>0</v>
      </c>
      <c r="AH840" s="169">
        <v>0</v>
      </c>
      <c r="AI840" s="169">
        <v>0</v>
      </c>
      <c r="AJ840" s="169">
        <v>0</v>
      </c>
      <c r="AK840" s="169">
        <v>0</v>
      </c>
      <c r="AL840" s="162">
        <v>0</v>
      </c>
      <c r="AM840" s="162">
        <v>0</v>
      </c>
      <c r="AN840" s="162">
        <v>0</v>
      </c>
      <c r="AO840" s="224">
        <v>0</v>
      </c>
      <c r="AP840" s="169">
        <v>0</v>
      </c>
      <c r="AQ840" s="169">
        <v>0</v>
      </c>
      <c r="AR840" s="169">
        <v>0</v>
      </c>
      <c r="AS840" s="162">
        <v>0</v>
      </c>
      <c r="AT840" s="162">
        <v>0</v>
      </c>
      <c r="AU840" s="162">
        <v>0</v>
      </c>
      <c r="AV840" s="169">
        <v>0</v>
      </c>
      <c r="AW840" s="169">
        <v>0</v>
      </c>
      <c r="AX840" s="169">
        <v>0</v>
      </c>
      <c r="AY840" s="169">
        <v>0</v>
      </c>
      <c r="AZ840" s="162">
        <v>0</v>
      </c>
      <c r="BA840" s="162">
        <v>0</v>
      </c>
      <c r="BB840" s="162">
        <v>0</v>
      </c>
      <c r="BC840" s="169">
        <v>0</v>
      </c>
      <c r="BD840" s="169">
        <v>0</v>
      </c>
      <c r="BE840" s="169">
        <v>0</v>
      </c>
      <c r="BF840" s="169">
        <v>0</v>
      </c>
      <c r="BG840" s="162">
        <v>0</v>
      </c>
      <c r="BH840" s="169">
        <v>0</v>
      </c>
      <c r="BI840" s="169">
        <v>0</v>
      </c>
      <c r="BJ840" s="169">
        <v>0</v>
      </c>
      <c r="BK840" s="162">
        <v>0</v>
      </c>
      <c r="BL840" s="169">
        <v>0</v>
      </c>
      <c r="BM840" s="169">
        <v>0</v>
      </c>
      <c r="BN840" s="169">
        <v>0</v>
      </c>
      <c r="BO840" s="169">
        <v>0</v>
      </c>
      <c r="BP840" s="169">
        <v>0</v>
      </c>
      <c r="BQ840" s="162">
        <v>0</v>
      </c>
      <c r="BR840" s="169">
        <v>0</v>
      </c>
      <c r="BS840" s="169">
        <v>0</v>
      </c>
      <c r="BT840" s="169">
        <v>3485</v>
      </c>
      <c r="BU840" s="161" t="s">
        <v>535</v>
      </c>
      <c r="BV840" s="161" t="s">
        <v>2743</v>
      </c>
      <c r="BW840" s="161" t="s">
        <v>1195</v>
      </c>
      <c r="BX840" s="161" t="s">
        <v>1235</v>
      </c>
      <c r="BY840" s="161" t="s">
        <v>2754</v>
      </c>
      <c r="BZ840" s="161" t="s">
        <v>1235</v>
      </c>
      <c r="CB840" s="161" t="s">
        <v>1235</v>
      </c>
      <c r="CF840" s="161" t="s">
        <v>2879</v>
      </c>
      <c r="CG840" s="161" t="s">
        <v>2880</v>
      </c>
      <c r="CK840" s="161" t="s">
        <v>2757</v>
      </c>
      <c r="CL840" s="220" t="s">
        <v>2758</v>
      </c>
    </row>
    <row r="841" spans="1:90" x14ac:dyDescent="0.25">
      <c r="A841" s="233">
        <v>5528</v>
      </c>
      <c r="B841" s="234" t="s">
        <v>2914</v>
      </c>
      <c r="C841" s="235" t="s">
        <v>2914</v>
      </c>
      <c r="D841" s="201" t="s">
        <v>1369</v>
      </c>
      <c r="E841" s="101" t="s">
        <v>2170</v>
      </c>
      <c r="F841" s="161" t="s">
        <v>2914</v>
      </c>
      <c r="G841" s="233" t="s">
        <v>2915</v>
      </c>
      <c r="H841" s="233" t="s">
        <v>2915</v>
      </c>
      <c r="I841" s="161" t="s">
        <v>2902</v>
      </c>
      <c r="J841" s="161" t="s">
        <v>2903</v>
      </c>
      <c r="O841" s="161" t="s">
        <v>2835</v>
      </c>
      <c r="P841" s="169">
        <v>0</v>
      </c>
      <c r="Q841" s="190">
        <v>0</v>
      </c>
      <c r="R841" s="162">
        <v>0</v>
      </c>
      <c r="S841" s="190">
        <v>0</v>
      </c>
      <c r="T841" s="190">
        <v>0</v>
      </c>
      <c r="U841" s="190">
        <v>0</v>
      </c>
      <c r="V841" s="162">
        <v>0</v>
      </c>
      <c r="W841" s="162">
        <v>0</v>
      </c>
      <c r="X841" s="190">
        <v>0</v>
      </c>
      <c r="Y841" s="190">
        <v>0</v>
      </c>
      <c r="Z841" s="190">
        <v>0</v>
      </c>
      <c r="AA841" s="162">
        <v>0</v>
      </c>
      <c r="AB841" s="162">
        <v>0</v>
      </c>
      <c r="AC841" s="169">
        <v>0</v>
      </c>
      <c r="AD841" s="169">
        <v>0</v>
      </c>
      <c r="AE841" s="169">
        <v>0</v>
      </c>
      <c r="AF841" s="162">
        <v>0</v>
      </c>
      <c r="AG841" s="162">
        <v>0</v>
      </c>
      <c r="AH841" s="169">
        <v>0</v>
      </c>
      <c r="AI841" s="169">
        <v>0</v>
      </c>
      <c r="AJ841" s="169">
        <v>0</v>
      </c>
      <c r="AK841" s="169">
        <v>0</v>
      </c>
      <c r="AL841" s="162">
        <v>0</v>
      </c>
      <c r="AM841" s="162">
        <v>0</v>
      </c>
      <c r="AN841" s="162">
        <v>0</v>
      </c>
      <c r="AO841" s="224">
        <v>0</v>
      </c>
      <c r="AP841" s="169">
        <v>0</v>
      </c>
      <c r="AQ841" s="169">
        <v>0</v>
      </c>
      <c r="AR841" s="169">
        <v>0</v>
      </c>
      <c r="AS841" s="162">
        <v>0</v>
      </c>
      <c r="AT841" s="162">
        <v>0</v>
      </c>
      <c r="AU841" s="162">
        <v>0</v>
      </c>
      <c r="AV841" s="169">
        <v>0</v>
      </c>
      <c r="AW841" s="169">
        <v>0</v>
      </c>
      <c r="AX841" s="169">
        <v>0</v>
      </c>
      <c r="AY841" s="169">
        <v>0</v>
      </c>
      <c r="AZ841" s="162">
        <v>0</v>
      </c>
      <c r="BA841" s="162">
        <v>0</v>
      </c>
      <c r="BB841" s="162">
        <v>0</v>
      </c>
      <c r="BC841" s="169">
        <v>0</v>
      </c>
      <c r="BD841" s="169">
        <v>0</v>
      </c>
      <c r="BE841" s="169">
        <v>0</v>
      </c>
      <c r="BF841" s="169">
        <v>0</v>
      </c>
      <c r="BG841" s="162">
        <v>0</v>
      </c>
      <c r="BH841" s="169">
        <v>0</v>
      </c>
      <c r="BI841" s="169">
        <v>0</v>
      </c>
      <c r="BJ841" s="169">
        <v>0</v>
      </c>
      <c r="BK841" s="162">
        <v>0</v>
      </c>
      <c r="BL841" s="169">
        <v>0</v>
      </c>
      <c r="BM841" s="169">
        <v>0</v>
      </c>
      <c r="BN841" s="169">
        <v>0</v>
      </c>
      <c r="BO841" s="169">
        <v>0</v>
      </c>
      <c r="BP841" s="169">
        <v>0</v>
      </c>
      <c r="BQ841" s="162">
        <v>0</v>
      </c>
      <c r="BR841" s="169">
        <v>0</v>
      </c>
      <c r="BS841" s="169">
        <v>0</v>
      </c>
      <c r="BT841" s="169">
        <v>1073</v>
      </c>
      <c r="BU841" s="161" t="s">
        <v>535</v>
      </c>
      <c r="BV841" s="161" t="s">
        <v>2743</v>
      </c>
      <c r="BW841" s="161" t="s">
        <v>1195</v>
      </c>
      <c r="BX841" s="161" t="s">
        <v>1235</v>
      </c>
      <c r="BY841" s="161" t="s">
        <v>2754</v>
      </c>
      <c r="BZ841" s="161" t="s">
        <v>1235</v>
      </c>
      <c r="CB841" s="161" t="s">
        <v>1235</v>
      </c>
      <c r="CF841" s="161" t="s">
        <v>2879</v>
      </c>
      <c r="CG841" s="161" t="s">
        <v>2880</v>
      </c>
      <c r="CK841" s="161" t="s">
        <v>2757</v>
      </c>
      <c r="CL841" s="220" t="s">
        <v>2758</v>
      </c>
    </row>
    <row r="842" spans="1:90" x14ac:dyDescent="0.25">
      <c r="A842" s="230">
        <v>5530</v>
      </c>
      <c r="B842" s="231" t="s">
        <v>2917</v>
      </c>
      <c r="C842" s="232" t="s">
        <v>2917</v>
      </c>
      <c r="D842" s="201" t="s">
        <v>1369</v>
      </c>
      <c r="E842" s="101" t="s">
        <v>2170</v>
      </c>
      <c r="F842" s="161" t="s">
        <v>2917</v>
      </c>
      <c r="G842" s="230" t="s">
        <v>2918</v>
      </c>
      <c r="H842" s="230" t="s">
        <v>2918</v>
      </c>
      <c r="I842" s="161" t="s">
        <v>2902</v>
      </c>
      <c r="J842" s="161" t="s">
        <v>2903</v>
      </c>
      <c r="O842" s="161" t="s">
        <v>2835</v>
      </c>
      <c r="P842" s="169">
        <v>0</v>
      </c>
      <c r="Q842" s="190">
        <v>0</v>
      </c>
      <c r="R842" s="162">
        <v>0</v>
      </c>
      <c r="S842" s="190">
        <v>0</v>
      </c>
      <c r="T842" s="190">
        <v>0</v>
      </c>
      <c r="U842" s="190">
        <v>0</v>
      </c>
      <c r="V842" s="162">
        <v>0</v>
      </c>
      <c r="W842" s="162">
        <v>0</v>
      </c>
      <c r="X842" s="190">
        <v>0</v>
      </c>
      <c r="Y842" s="190">
        <v>0</v>
      </c>
      <c r="Z842" s="190">
        <v>0</v>
      </c>
      <c r="AA842" s="162">
        <v>0</v>
      </c>
      <c r="AB842" s="162">
        <v>0</v>
      </c>
      <c r="AC842" s="169">
        <v>0</v>
      </c>
      <c r="AD842" s="169">
        <v>0</v>
      </c>
      <c r="AE842" s="169">
        <v>0</v>
      </c>
      <c r="AF842" s="162">
        <v>0</v>
      </c>
      <c r="AG842" s="162">
        <v>0</v>
      </c>
      <c r="AH842" s="169">
        <v>0</v>
      </c>
      <c r="AI842" s="169">
        <v>0</v>
      </c>
      <c r="AJ842" s="169">
        <v>0</v>
      </c>
      <c r="AK842" s="169">
        <v>0</v>
      </c>
      <c r="AL842" s="162">
        <v>0</v>
      </c>
      <c r="AM842" s="162">
        <v>0</v>
      </c>
      <c r="AN842" s="162">
        <v>0</v>
      </c>
      <c r="AO842" s="224">
        <v>0</v>
      </c>
      <c r="AP842" s="169">
        <v>0</v>
      </c>
      <c r="AQ842" s="169">
        <v>0</v>
      </c>
      <c r="AR842" s="169">
        <v>0</v>
      </c>
      <c r="AS842" s="162">
        <v>0</v>
      </c>
      <c r="AT842" s="162">
        <v>0</v>
      </c>
      <c r="AU842" s="162">
        <v>0</v>
      </c>
      <c r="AV842" s="169">
        <v>0</v>
      </c>
      <c r="AW842" s="169">
        <v>0</v>
      </c>
      <c r="AX842" s="169">
        <v>0</v>
      </c>
      <c r="AY842" s="169">
        <v>0</v>
      </c>
      <c r="AZ842" s="162">
        <v>0</v>
      </c>
      <c r="BA842" s="162">
        <v>0</v>
      </c>
      <c r="BB842" s="162">
        <v>0</v>
      </c>
      <c r="BC842" s="169">
        <v>0</v>
      </c>
      <c r="BD842" s="169">
        <v>0</v>
      </c>
      <c r="BE842" s="169">
        <v>0</v>
      </c>
      <c r="BF842" s="169">
        <v>0</v>
      </c>
      <c r="BG842" s="162">
        <v>0</v>
      </c>
      <c r="BH842" s="169">
        <v>0</v>
      </c>
      <c r="BI842" s="169">
        <v>0</v>
      </c>
      <c r="BJ842" s="169">
        <v>0</v>
      </c>
      <c r="BK842" s="162">
        <v>0</v>
      </c>
      <c r="BL842" s="169">
        <v>0</v>
      </c>
      <c r="BM842" s="169">
        <v>0</v>
      </c>
      <c r="BN842" s="169">
        <v>0</v>
      </c>
      <c r="BO842" s="169">
        <v>0</v>
      </c>
      <c r="BP842" s="169">
        <v>0</v>
      </c>
      <c r="BQ842" s="162">
        <v>0</v>
      </c>
      <c r="BR842" s="169">
        <v>0</v>
      </c>
      <c r="BS842" s="169">
        <v>0</v>
      </c>
      <c r="BT842" s="169">
        <v>14894</v>
      </c>
      <c r="BU842" s="161" t="s">
        <v>535</v>
      </c>
      <c r="BV842" s="161" t="s">
        <v>2743</v>
      </c>
      <c r="BW842" s="161" t="s">
        <v>1195</v>
      </c>
      <c r="BX842" s="161" t="s">
        <v>1235</v>
      </c>
      <c r="BY842" s="161" t="s">
        <v>2754</v>
      </c>
      <c r="BZ842" s="161" t="s">
        <v>1235</v>
      </c>
      <c r="CB842" s="161" t="s">
        <v>1235</v>
      </c>
      <c r="CF842" s="161" t="s">
        <v>2879</v>
      </c>
      <c r="CG842" s="161" t="s">
        <v>2880</v>
      </c>
      <c r="CK842" s="161" t="s">
        <v>2757</v>
      </c>
      <c r="CL842" s="220" t="s">
        <v>2758</v>
      </c>
    </row>
    <row r="843" spans="1:90" x14ac:dyDescent="0.25">
      <c r="A843" s="233">
        <v>5532</v>
      </c>
      <c r="B843" s="234" t="s">
        <v>2927</v>
      </c>
      <c r="C843" s="235" t="s">
        <v>2927</v>
      </c>
      <c r="D843" s="201" t="s">
        <v>1369</v>
      </c>
      <c r="E843" s="101" t="s">
        <v>2170</v>
      </c>
      <c r="F843" s="161" t="s">
        <v>2927</v>
      </c>
      <c r="G843" s="233" t="s">
        <v>2928</v>
      </c>
      <c r="H843" s="233" t="s">
        <v>2928</v>
      </c>
      <c r="I843" s="161" t="s">
        <v>2902</v>
      </c>
      <c r="J843" s="161" t="s">
        <v>2903</v>
      </c>
      <c r="O843" s="161" t="s">
        <v>2835</v>
      </c>
      <c r="P843" s="169">
        <v>0</v>
      </c>
      <c r="Q843" s="190">
        <v>0</v>
      </c>
      <c r="R843" s="162">
        <v>0</v>
      </c>
      <c r="S843" s="190">
        <v>0</v>
      </c>
      <c r="T843" s="190">
        <v>0</v>
      </c>
      <c r="U843" s="190">
        <v>0</v>
      </c>
      <c r="V843" s="162">
        <v>0</v>
      </c>
      <c r="W843" s="162">
        <v>0</v>
      </c>
      <c r="X843" s="190">
        <v>0</v>
      </c>
      <c r="Y843" s="190">
        <v>0</v>
      </c>
      <c r="Z843" s="190">
        <v>0</v>
      </c>
      <c r="AA843" s="162">
        <v>0</v>
      </c>
      <c r="AB843" s="162">
        <v>0</v>
      </c>
      <c r="AC843" s="169">
        <v>0</v>
      </c>
      <c r="AD843" s="169">
        <v>0</v>
      </c>
      <c r="AE843" s="169">
        <v>0</v>
      </c>
      <c r="AF843" s="162">
        <v>0</v>
      </c>
      <c r="AG843" s="162">
        <v>0</v>
      </c>
      <c r="AH843" s="169">
        <v>0</v>
      </c>
      <c r="AI843" s="169">
        <v>0</v>
      </c>
      <c r="AJ843" s="169">
        <v>0</v>
      </c>
      <c r="AK843" s="169">
        <v>0</v>
      </c>
      <c r="AL843" s="162">
        <v>0</v>
      </c>
      <c r="AM843" s="162">
        <v>0</v>
      </c>
      <c r="AN843" s="162">
        <v>0</v>
      </c>
      <c r="AO843" s="224">
        <v>0</v>
      </c>
      <c r="AP843" s="169">
        <v>0</v>
      </c>
      <c r="AQ843" s="169">
        <v>0</v>
      </c>
      <c r="AR843" s="169">
        <v>0</v>
      </c>
      <c r="AS843" s="162">
        <v>0</v>
      </c>
      <c r="AT843" s="162">
        <v>0</v>
      </c>
      <c r="AU843" s="162">
        <v>0</v>
      </c>
      <c r="AV843" s="169">
        <v>0</v>
      </c>
      <c r="AW843" s="169">
        <v>0</v>
      </c>
      <c r="AX843" s="169">
        <v>0</v>
      </c>
      <c r="AY843" s="169">
        <v>0</v>
      </c>
      <c r="AZ843" s="162">
        <v>0</v>
      </c>
      <c r="BA843" s="162">
        <v>0</v>
      </c>
      <c r="BB843" s="162">
        <v>0</v>
      </c>
      <c r="BC843" s="169">
        <v>0</v>
      </c>
      <c r="BD843" s="169">
        <v>0</v>
      </c>
      <c r="BE843" s="169">
        <v>0</v>
      </c>
      <c r="BF843" s="169">
        <v>0</v>
      </c>
      <c r="BG843" s="162">
        <v>0</v>
      </c>
      <c r="BH843" s="169">
        <v>0</v>
      </c>
      <c r="BI843" s="169">
        <v>0</v>
      </c>
      <c r="BJ843" s="169">
        <v>0</v>
      </c>
      <c r="BK843" s="162">
        <v>0</v>
      </c>
      <c r="BL843" s="169">
        <v>0</v>
      </c>
      <c r="BM843" s="169">
        <v>0</v>
      </c>
      <c r="BN843" s="169">
        <v>0</v>
      </c>
      <c r="BO843" s="169">
        <v>0</v>
      </c>
      <c r="BP843" s="169">
        <v>0</v>
      </c>
      <c r="BQ843" s="162">
        <v>0</v>
      </c>
      <c r="BR843" s="169">
        <v>0</v>
      </c>
      <c r="BS843" s="169">
        <v>0</v>
      </c>
      <c r="BT843" s="169">
        <v>5571</v>
      </c>
      <c r="BU843" s="161" t="s">
        <v>535</v>
      </c>
      <c r="BV843" s="161" t="s">
        <v>2743</v>
      </c>
      <c r="BW843" s="161" t="s">
        <v>1195</v>
      </c>
      <c r="BX843" s="161" t="s">
        <v>1235</v>
      </c>
      <c r="BY843" s="161" t="s">
        <v>2754</v>
      </c>
      <c r="BZ843" s="161" t="s">
        <v>1235</v>
      </c>
      <c r="CB843" s="161" t="s">
        <v>1235</v>
      </c>
      <c r="CF843" s="161" t="s">
        <v>2879</v>
      </c>
      <c r="CG843" s="161" t="s">
        <v>2880</v>
      </c>
      <c r="CK843" s="161" t="s">
        <v>2757</v>
      </c>
      <c r="CL843" s="220" t="s">
        <v>2758</v>
      </c>
    </row>
    <row r="844" spans="1:90" x14ac:dyDescent="0.25">
      <c r="A844" s="230">
        <v>5534</v>
      </c>
      <c r="B844" s="231" t="s">
        <v>2930</v>
      </c>
      <c r="C844" s="232" t="s">
        <v>2930</v>
      </c>
      <c r="D844" s="201" t="s">
        <v>1369</v>
      </c>
      <c r="E844" s="101" t="s">
        <v>2170</v>
      </c>
      <c r="F844" s="161" t="s">
        <v>2930</v>
      </c>
      <c r="G844" s="230" t="s">
        <v>2931</v>
      </c>
      <c r="H844" s="230" t="s">
        <v>2931</v>
      </c>
      <c r="I844" s="161" t="s">
        <v>2877</v>
      </c>
      <c r="J844" s="161" t="s">
        <v>2878</v>
      </c>
      <c r="O844" s="161" t="s">
        <v>2835</v>
      </c>
      <c r="P844" s="169">
        <v>0</v>
      </c>
      <c r="Q844" s="190">
        <v>0</v>
      </c>
      <c r="R844" s="162">
        <v>0</v>
      </c>
      <c r="S844" s="190">
        <v>0</v>
      </c>
      <c r="T844" s="190">
        <v>0</v>
      </c>
      <c r="U844" s="190">
        <v>0</v>
      </c>
      <c r="V844" s="162">
        <v>0</v>
      </c>
      <c r="W844" s="162">
        <v>0</v>
      </c>
      <c r="X844" s="190">
        <v>0</v>
      </c>
      <c r="Y844" s="190">
        <v>0</v>
      </c>
      <c r="Z844" s="190">
        <v>0</v>
      </c>
      <c r="AA844" s="162">
        <v>0</v>
      </c>
      <c r="AB844" s="162">
        <v>0</v>
      </c>
      <c r="AC844" s="169">
        <v>0</v>
      </c>
      <c r="AD844" s="169">
        <v>0</v>
      </c>
      <c r="AE844" s="169">
        <v>0</v>
      </c>
      <c r="AF844" s="162">
        <v>0</v>
      </c>
      <c r="AG844" s="162">
        <v>0</v>
      </c>
      <c r="AH844" s="169">
        <v>0</v>
      </c>
      <c r="AI844" s="169">
        <v>0</v>
      </c>
      <c r="AJ844" s="169">
        <v>0</v>
      </c>
      <c r="AK844" s="169">
        <v>0</v>
      </c>
      <c r="AL844" s="162">
        <v>0</v>
      </c>
      <c r="AM844" s="162">
        <v>0</v>
      </c>
      <c r="AN844" s="162">
        <v>0</v>
      </c>
      <c r="AO844" s="224">
        <v>0</v>
      </c>
      <c r="AP844" s="169">
        <v>0</v>
      </c>
      <c r="AQ844" s="169">
        <v>0</v>
      </c>
      <c r="AR844" s="169">
        <v>0</v>
      </c>
      <c r="AS844" s="162">
        <v>0</v>
      </c>
      <c r="AT844" s="162">
        <v>0</v>
      </c>
      <c r="AU844" s="162">
        <v>0</v>
      </c>
      <c r="AV844" s="169">
        <v>0</v>
      </c>
      <c r="AW844" s="169">
        <v>0</v>
      </c>
      <c r="AX844" s="169">
        <v>0</v>
      </c>
      <c r="AY844" s="169">
        <v>0</v>
      </c>
      <c r="AZ844" s="162">
        <v>0</v>
      </c>
      <c r="BA844" s="162">
        <v>0</v>
      </c>
      <c r="BB844" s="162">
        <v>0</v>
      </c>
      <c r="BC844" s="169">
        <v>0</v>
      </c>
      <c r="BD844" s="169">
        <v>0</v>
      </c>
      <c r="BE844" s="169">
        <v>0</v>
      </c>
      <c r="BF844" s="169">
        <v>0</v>
      </c>
      <c r="BG844" s="162">
        <v>0</v>
      </c>
      <c r="BH844" s="169">
        <v>0</v>
      </c>
      <c r="BI844" s="169">
        <v>0</v>
      </c>
      <c r="BJ844" s="169">
        <v>0</v>
      </c>
      <c r="BK844" s="162">
        <v>0</v>
      </c>
      <c r="BL844" s="169">
        <v>0</v>
      </c>
      <c r="BM844" s="169">
        <v>0</v>
      </c>
      <c r="BN844" s="169">
        <v>0</v>
      </c>
      <c r="BO844" s="169">
        <v>0</v>
      </c>
      <c r="BP844" s="169">
        <v>0</v>
      </c>
      <c r="BQ844" s="162">
        <v>0</v>
      </c>
      <c r="BR844" s="169">
        <v>0</v>
      </c>
      <c r="BS844" s="169">
        <v>0</v>
      </c>
      <c r="BT844" s="169">
        <v>2237</v>
      </c>
      <c r="BU844" s="161" t="s">
        <v>535</v>
      </c>
      <c r="BV844" s="161" t="s">
        <v>2743</v>
      </c>
      <c r="BW844" s="161" t="s">
        <v>1195</v>
      </c>
      <c r="BX844" s="161" t="s">
        <v>1235</v>
      </c>
      <c r="BY844" s="161" t="s">
        <v>2754</v>
      </c>
      <c r="BZ844" s="161" t="s">
        <v>1235</v>
      </c>
      <c r="CB844" s="161" t="s">
        <v>1235</v>
      </c>
      <c r="CF844" s="161" t="s">
        <v>2879</v>
      </c>
      <c r="CG844" s="161" t="s">
        <v>2880</v>
      </c>
      <c r="CK844" s="161" t="s">
        <v>2757</v>
      </c>
      <c r="CL844" s="220" t="s">
        <v>2758</v>
      </c>
    </row>
    <row r="845" spans="1:90" x14ac:dyDescent="0.25">
      <c r="A845" s="233">
        <v>5536</v>
      </c>
      <c r="B845" s="234" t="s">
        <v>2933</v>
      </c>
      <c r="C845" s="235" t="s">
        <v>2933</v>
      </c>
      <c r="D845" s="201" t="s">
        <v>1369</v>
      </c>
      <c r="E845" s="101" t="s">
        <v>2170</v>
      </c>
      <c r="F845" s="161" t="s">
        <v>2933</v>
      </c>
      <c r="G845" s="233" t="s">
        <v>2934</v>
      </c>
      <c r="H845" s="233" t="s">
        <v>2934</v>
      </c>
      <c r="I845" s="161" t="s">
        <v>2877</v>
      </c>
      <c r="J845" s="161" t="s">
        <v>2878</v>
      </c>
      <c r="O845" s="161" t="s">
        <v>2835</v>
      </c>
      <c r="P845" s="169">
        <v>0</v>
      </c>
      <c r="Q845" s="190">
        <v>0</v>
      </c>
      <c r="R845" s="162">
        <v>0</v>
      </c>
      <c r="S845" s="190">
        <v>0</v>
      </c>
      <c r="T845" s="190">
        <v>0</v>
      </c>
      <c r="U845" s="190">
        <v>0</v>
      </c>
      <c r="V845" s="162">
        <v>0</v>
      </c>
      <c r="W845" s="162">
        <v>0</v>
      </c>
      <c r="X845" s="190">
        <v>0</v>
      </c>
      <c r="Y845" s="190">
        <v>0</v>
      </c>
      <c r="Z845" s="190">
        <v>0</v>
      </c>
      <c r="AA845" s="162">
        <v>0</v>
      </c>
      <c r="AB845" s="162">
        <v>0</v>
      </c>
      <c r="AC845" s="169">
        <v>0</v>
      </c>
      <c r="AD845" s="169">
        <v>0</v>
      </c>
      <c r="AE845" s="169">
        <v>0</v>
      </c>
      <c r="AF845" s="162">
        <v>0</v>
      </c>
      <c r="AG845" s="162">
        <v>0</v>
      </c>
      <c r="AH845" s="169">
        <v>0</v>
      </c>
      <c r="AI845" s="169">
        <v>0</v>
      </c>
      <c r="AJ845" s="169">
        <v>0</v>
      </c>
      <c r="AK845" s="169">
        <v>0</v>
      </c>
      <c r="AL845" s="162">
        <v>0</v>
      </c>
      <c r="AM845" s="162">
        <v>0</v>
      </c>
      <c r="AN845" s="162">
        <v>0</v>
      </c>
      <c r="AO845" s="224">
        <v>0</v>
      </c>
      <c r="AP845" s="169">
        <v>0</v>
      </c>
      <c r="AQ845" s="169">
        <v>0</v>
      </c>
      <c r="AR845" s="169">
        <v>0</v>
      </c>
      <c r="AS845" s="162">
        <v>0</v>
      </c>
      <c r="AT845" s="162">
        <v>0</v>
      </c>
      <c r="AU845" s="162">
        <v>0</v>
      </c>
      <c r="AV845" s="169">
        <v>0</v>
      </c>
      <c r="AW845" s="169">
        <v>0</v>
      </c>
      <c r="AX845" s="169">
        <v>0</v>
      </c>
      <c r="AY845" s="169">
        <v>0</v>
      </c>
      <c r="AZ845" s="162">
        <v>0</v>
      </c>
      <c r="BA845" s="162">
        <v>0</v>
      </c>
      <c r="BB845" s="162">
        <v>0</v>
      </c>
      <c r="BC845" s="169">
        <v>0</v>
      </c>
      <c r="BD845" s="169">
        <v>0</v>
      </c>
      <c r="BE845" s="169">
        <v>0</v>
      </c>
      <c r="BF845" s="169">
        <v>0</v>
      </c>
      <c r="BG845" s="162">
        <v>0</v>
      </c>
      <c r="BH845" s="169">
        <v>0</v>
      </c>
      <c r="BI845" s="169">
        <v>0</v>
      </c>
      <c r="BJ845" s="169">
        <v>0</v>
      </c>
      <c r="BK845" s="162">
        <v>0</v>
      </c>
      <c r="BL845" s="169">
        <v>0</v>
      </c>
      <c r="BM845" s="169">
        <v>0</v>
      </c>
      <c r="BN845" s="169">
        <v>0</v>
      </c>
      <c r="BO845" s="169">
        <v>0</v>
      </c>
      <c r="BP845" s="169">
        <v>0</v>
      </c>
      <c r="BQ845" s="162">
        <v>0</v>
      </c>
      <c r="BR845" s="169">
        <v>0</v>
      </c>
      <c r="BS845" s="169">
        <v>0</v>
      </c>
      <c r="BT845" s="169">
        <v>2743</v>
      </c>
      <c r="BU845" s="161" t="s">
        <v>535</v>
      </c>
      <c r="BV845" s="161" t="s">
        <v>2743</v>
      </c>
      <c r="BW845" s="161" t="s">
        <v>1195</v>
      </c>
      <c r="BX845" s="161" t="s">
        <v>1235</v>
      </c>
      <c r="BY845" s="161" t="s">
        <v>2754</v>
      </c>
      <c r="BZ845" s="161" t="s">
        <v>1235</v>
      </c>
      <c r="CB845" s="161" t="s">
        <v>1235</v>
      </c>
      <c r="CF845" s="161" t="s">
        <v>2879</v>
      </c>
      <c r="CG845" s="161" t="s">
        <v>2880</v>
      </c>
      <c r="CK845" s="161" t="s">
        <v>2757</v>
      </c>
      <c r="CL845" s="220" t="s">
        <v>2758</v>
      </c>
    </row>
    <row r="846" spans="1:90" x14ac:dyDescent="0.25">
      <c r="A846" s="230">
        <v>5538</v>
      </c>
      <c r="B846" s="231" t="s">
        <v>2936</v>
      </c>
      <c r="C846" s="232" t="s">
        <v>2936</v>
      </c>
      <c r="D846" s="201" t="s">
        <v>1369</v>
      </c>
      <c r="E846" s="101" t="s">
        <v>2170</v>
      </c>
      <c r="F846" s="161" t="s">
        <v>2936</v>
      </c>
      <c r="G846" s="189" t="s">
        <v>2937</v>
      </c>
      <c r="H846" s="189" t="s">
        <v>2937</v>
      </c>
      <c r="I846" s="161" t="s">
        <v>2877</v>
      </c>
      <c r="J846" s="161" t="s">
        <v>2878</v>
      </c>
      <c r="O846" s="161" t="s">
        <v>2835</v>
      </c>
      <c r="P846" s="169">
        <v>0</v>
      </c>
      <c r="Q846" s="190">
        <v>0</v>
      </c>
      <c r="R846" s="162">
        <v>0</v>
      </c>
      <c r="S846" s="190">
        <v>0</v>
      </c>
      <c r="T846" s="190">
        <v>0</v>
      </c>
      <c r="U846" s="190">
        <v>0</v>
      </c>
      <c r="V846" s="162">
        <v>0</v>
      </c>
      <c r="W846" s="162">
        <v>0</v>
      </c>
      <c r="X846" s="190">
        <v>0</v>
      </c>
      <c r="Y846" s="190">
        <v>0</v>
      </c>
      <c r="Z846" s="190">
        <v>0</v>
      </c>
      <c r="AA846" s="162">
        <v>0</v>
      </c>
      <c r="AB846" s="162">
        <v>0</v>
      </c>
      <c r="AC846" s="169">
        <v>0</v>
      </c>
      <c r="AD846" s="169">
        <v>0</v>
      </c>
      <c r="AE846" s="169">
        <v>0</v>
      </c>
      <c r="AF846" s="162">
        <v>0</v>
      </c>
      <c r="AG846" s="162">
        <v>0</v>
      </c>
      <c r="AH846" s="169">
        <v>0</v>
      </c>
      <c r="AI846" s="169">
        <v>0</v>
      </c>
      <c r="AJ846" s="169">
        <v>0</v>
      </c>
      <c r="AK846" s="169">
        <v>0</v>
      </c>
      <c r="AL846" s="162">
        <v>0</v>
      </c>
      <c r="AM846" s="162">
        <v>0</v>
      </c>
      <c r="AN846" s="162">
        <v>0</v>
      </c>
      <c r="AO846" s="224">
        <v>0</v>
      </c>
      <c r="AP846" s="169">
        <v>0</v>
      </c>
      <c r="AQ846" s="169">
        <v>0</v>
      </c>
      <c r="AR846" s="169">
        <v>0</v>
      </c>
      <c r="AS846" s="162">
        <v>0</v>
      </c>
      <c r="AT846" s="162">
        <v>0</v>
      </c>
      <c r="AU846" s="162">
        <v>0</v>
      </c>
      <c r="AV846" s="169">
        <v>0</v>
      </c>
      <c r="AW846" s="169">
        <v>0</v>
      </c>
      <c r="AX846" s="169">
        <v>0</v>
      </c>
      <c r="AY846" s="169">
        <v>0</v>
      </c>
      <c r="AZ846" s="162">
        <v>0</v>
      </c>
      <c r="BA846" s="162">
        <v>0</v>
      </c>
      <c r="BB846" s="162">
        <v>0</v>
      </c>
      <c r="BC846" s="169">
        <v>0</v>
      </c>
      <c r="BD846" s="169">
        <v>0</v>
      </c>
      <c r="BE846" s="169">
        <v>0</v>
      </c>
      <c r="BF846" s="169">
        <v>0</v>
      </c>
      <c r="BG846" s="162">
        <v>0</v>
      </c>
      <c r="BH846" s="169">
        <v>0</v>
      </c>
      <c r="BI846" s="169">
        <v>0</v>
      </c>
      <c r="BJ846" s="169">
        <v>0</v>
      </c>
      <c r="BK846" s="162">
        <v>0</v>
      </c>
      <c r="BL846" s="169">
        <v>0</v>
      </c>
      <c r="BM846" s="169">
        <v>0</v>
      </c>
      <c r="BN846" s="169">
        <v>0</v>
      </c>
      <c r="BO846" s="169">
        <v>0</v>
      </c>
      <c r="BP846" s="169">
        <v>0</v>
      </c>
      <c r="BQ846" s="162">
        <v>0</v>
      </c>
      <c r="BR846" s="169">
        <v>0</v>
      </c>
      <c r="BS846" s="169">
        <v>0</v>
      </c>
      <c r="BT846" s="169">
        <v>1825</v>
      </c>
      <c r="BU846" s="161" t="s">
        <v>535</v>
      </c>
      <c r="BV846" s="161" t="s">
        <v>2743</v>
      </c>
      <c r="BW846" s="161" t="s">
        <v>1195</v>
      </c>
      <c r="BX846" s="161" t="s">
        <v>1235</v>
      </c>
      <c r="BY846" s="161" t="s">
        <v>2754</v>
      </c>
      <c r="BZ846" s="161" t="s">
        <v>1235</v>
      </c>
      <c r="CB846" s="161" t="s">
        <v>1235</v>
      </c>
      <c r="CF846" s="161" t="s">
        <v>2879</v>
      </c>
      <c r="CG846" s="161" t="s">
        <v>2880</v>
      </c>
      <c r="CK846" s="161" t="s">
        <v>2757</v>
      </c>
      <c r="CL846" s="220" t="s">
        <v>2758</v>
      </c>
    </row>
    <row r="847" spans="1:90" x14ac:dyDescent="0.25">
      <c r="A847" s="233">
        <v>5540</v>
      </c>
      <c r="B847" s="234" t="s">
        <v>2940</v>
      </c>
      <c r="C847" s="235" t="s">
        <v>2940</v>
      </c>
      <c r="D847" s="201" t="s">
        <v>1369</v>
      </c>
      <c r="E847" s="101" t="s">
        <v>2170</v>
      </c>
      <c r="F847" s="161" t="s">
        <v>2940</v>
      </c>
      <c r="G847" s="189" t="s">
        <v>2941</v>
      </c>
      <c r="H847" s="189" t="s">
        <v>2941</v>
      </c>
      <c r="I847" s="161" t="s">
        <v>2877</v>
      </c>
      <c r="J847" s="161" t="s">
        <v>2878</v>
      </c>
      <c r="O847" s="161" t="s">
        <v>2835</v>
      </c>
      <c r="P847" s="169">
        <v>0</v>
      </c>
      <c r="Q847" s="190">
        <v>0</v>
      </c>
      <c r="R847" s="162">
        <v>0</v>
      </c>
      <c r="S847" s="190">
        <v>0</v>
      </c>
      <c r="T847" s="190">
        <v>0</v>
      </c>
      <c r="U847" s="190">
        <v>0</v>
      </c>
      <c r="V847" s="162">
        <v>0</v>
      </c>
      <c r="W847" s="162">
        <v>0</v>
      </c>
      <c r="X847" s="190">
        <v>0</v>
      </c>
      <c r="Y847" s="190">
        <v>0</v>
      </c>
      <c r="Z847" s="190">
        <v>0</v>
      </c>
      <c r="AA847" s="162">
        <v>0</v>
      </c>
      <c r="AB847" s="162">
        <v>0</v>
      </c>
      <c r="AC847" s="169">
        <v>0</v>
      </c>
      <c r="AD847" s="169">
        <v>0</v>
      </c>
      <c r="AE847" s="169">
        <v>0</v>
      </c>
      <c r="AF847" s="162">
        <v>0</v>
      </c>
      <c r="AG847" s="162">
        <v>0</v>
      </c>
      <c r="AH847" s="169">
        <v>0</v>
      </c>
      <c r="AI847" s="169">
        <v>0</v>
      </c>
      <c r="AJ847" s="169">
        <v>0</v>
      </c>
      <c r="AK847" s="169">
        <v>0</v>
      </c>
      <c r="AL847" s="162">
        <v>0</v>
      </c>
      <c r="AM847" s="162">
        <v>0</v>
      </c>
      <c r="AN847" s="162">
        <v>0</v>
      </c>
      <c r="AO847" s="224">
        <v>0</v>
      </c>
      <c r="AP847" s="169">
        <v>0</v>
      </c>
      <c r="AQ847" s="169">
        <v>0</v>
      </c>
      <c r="AR847" s="169">
        <v>0</v>
      </c>
      <c r="AS847" s="162">
        <v>0</v>
      </c>
      <c r="AT847" s="162">
        <v>0</v>
      </c>
      <c r="AU847" s="162">
        <v>0</v>
      </c>
      <c r="AV847" s="169">
        <v>0</v>
      </c>
      <c r="AW847" s="169">
        <v>0</v>
      </c>
      <c r="AX847" s="169">
        <v>0</v>
      </c>
      <c r="AY847" s="169">
        <v>0</v>
      </c>
      <c r="AZ847" s="162">
        <v>0</v>
      </c>
      <c r="BA847" s="162">
        <v>0</v>
      </c>
      <c r="BB847" s="162">
        <v>0</v>
      </c>
      <c r="BC847" s="169">
        <v>0</v>
      </c>
      <c r="BD847" s="169">
        <v>0</v>
      </c>
      <c r="BE847" s="169">
        <v>0</v>
      </c>
      <c r="BF847" s="169">
        <v>0</v>
      </c>
      <c r="BG847" s="162">
        <v>0</v>
      </c>
      <c r="BH847" s="169">
        <v>0</v>
      </c>
      <c r="BI847" s="169">
        <v>0</v>
      </c>
      <c r="BJ847" s="169">
        <v>0</v>
      </c>
      <c r="BK847" s="162">
        <v>0</v>
      </c>
      <c r="BL847" s="169">
        <v>0</v>
      </c>
      <c r="BM847" s="169">
        <v>0</v>
      </c>
      <c r="BN847" s="169">
        <v>0</v>
      </c>
      <c r="BO847" s="169">
        <v>0</v>
      </c>
      <c r="BP847" s="169">
        <v>0</v>
      </c>
      <c r="BQ847" s="162">
        <v>0</v>
      </c>
      <c r="BR847" s="169">
        <v>0</v>
      </c>
      <c r="BS847" s="169">
        <v>0</v>
      </c>
      <c r="BT847" s="169">
        <v>1974</v>
      </c>
      <c r="BU847" s="161" t="s">
        <v>535</v>
      </c>
      <c r="BV847" s="161" t="s">
        <v>2743</v>
      </c>
      <c r="BW847" s="161" t="s">
        <v>1195</v>
      </c>
      <c r="BX847" s="161" t="s">
        <v>1235</v>
      </c>
      <c r="BY847" s="161" t="s">
        <v>2754</v>
      </c>
      <c r="BZ847" s="161" t="s">
        <v>1235</v>
      </c>
      <c r="CB847" s="161" t="s">
        <v>1235</v>
      </c>
      <c r="CF847" s="161" t="s">
        <v>2879</v>
      </c>
      <c r="CG847" s="161" t="s">
        <v>2880</v>
      </c>
      <c r="CK847" s="161" t="s">
        <v>2757</v>
      </c>
      <c r="CL847" s="220" t="s">
        <v>2758</v>
      </c>
    </row>
    <row r="848" spans="1:90" x14ac:dyDescent="0.25">
      <c r="A848" s="230">
        <v>5542</v>
      </c>
      <c r="B848" s="231" t="s">
        <v>2943</v>
      </c>
      <c r="C848" s="232" t="s">
        <v>2943</v>
      </c>
      <c r="D848" s="201" t="s">
        <v>1369</v>
      </c>
      <c r="E848" s="101" t="s">
        <v>2170</v>
      </c>
      <c r="F848" s="161" t="s">
        <v>2943</v>
      </c>
      <c r="G848" s="230" t="s">
        <v>2944</v>
      </c>
      <c r="H848" s="230" t="s">
        <v>2944</v>
      </c>
      <c r="I848" s="161" t="s">
        <v>2877</v>
      </c>
      <c r="J848" s="161" t="s">
        <v>2878</v>
      </c>
      <c r="O848" s="161" t="s">
        <v>2835</v>
      </c>
      <c r="P848" s="169">
        <v>0</v>
      </c>
      <c r="Q848" s="190">
        <v>0</v>
      </c>
      <c r="R848" s="162">
        <v>0</v>
      </c>
      <c r="S848" s="190">
        <v>0</v>
      </c>
      <c r="T848" s="190">
        <v>0</v>
      </c>
      <c r="U848" s="190">
        <v>0</v>
      </c>
      <c r="V848" s="162">
        <v>0</v>
      </c>
      <c r="W848" s="162">
        <v>0</v>
      </c>
      <c r="X848" s="190">
        <v>0</v>
      </c>
      <c r="Y848" s="190">
        <v>0</v>
      </c>
      <c r="Z848" s="190">
        <v>0</v>
      </c>
      <c r="AA848" s="162">
        <v>0</v>
      </c>
      <c r="AB848" s="162">
        <v>0</v>
      </c>
      <c r="AC848" s="169">
        <v>0</v>
      </c>
      <c r="AD848" s="169">
        <v>0</v>
      </c>
      <c r="AE848" s="169">
        <v>0</v>
      </c>
      <c r="AF848" s="162">
        <v>0</v>
      </c>
      <c r="AG848" s="162">
        <v>0</v>
      </c>
      <c r="AH848" s="169">
        <v>0</v>
      </c>
      <c r="AI848" s="169">
        <v>0</v>
      </c>
      <c r="AJ848" s="169">
        <v>0</v>
      </c>
      <c r="AK848" s="169">
        <v>0</v>
      </c>
      <c r="AL848" s="162">
        <v>0</v>
      </c>
      <c r="AM848" s="162">
        <v>0</v>
      </c>
      <c r="AN848" s="162">
        <v>0</v>
      </c>
      <c r="AO848" s="224">
        <v>0</v>
      </c>
      <c r="AP848" s="169">
        <v>0</v>
      </c>
      <c r="AQ848" s="169">
        <v>0</v>
      </c>
      <c r="AR848" s="169">
        <v>0</v>
      </c>
      <c r="AS848" s="162">
        <v>0</v>
      </c>
      <c r="AT848" s="162">
        <v>0</v>
      </c>
      <c r="AU848" s="162">
        <v>0</v>
      </c>
      <c r="AV848" s="169">
        <v>0</v>
      </c>
      <c r="AW848" s="169">
        <v>0</v>
      </c>
      <c r="AX848" s="169">
        <v>0</v>
      </c>
      <c r="AY848" s="169">
        <v>0</v>
      </c>
      <c r="AZ848" s="162">
        <v>0</v>
      </c>
      <c r="BA848" s="162">
        <v>0</v>
      </c>
      <c r="BB848" s="162">
        <v>0</v>
      </c>
      <c r="BC848" s="169">
        <v>0</v>
      </c>
      <c r="BD848" s="169">
        <v>0</v>
      </c>
      <c r="BE848" s="169">
        <v>0</v>
      </c>
      <c r="BF848" s="169">
        <v>0</v>
      </c>
      <c r="BG848" s="162">
        <v>0</v>
      </c>
      <c r="BH848" s="169">
        <v>0</v>
      </c>
      <c r="BI848" s="169">
        <v>0</v>
      </c>
      <c r="BJ848" s="169">
        <v>0</v>
      </c>
      <c r="BK848" s="162">
        <v>0</v>
      </c>
      <c r="BL848" s="169">
        <v>0</v>
      </c>
      <c r="BM848" s="169">
        <v>0</v>
      </c>
      <c r="BN848" s="169">
        <v>0</v>
      </c>
      <c r="BO848" s="169">
        <v>0</v>
      </c>
      <c r="BP848" s="169">
        <v>0</v>
      </c>
      <c r="BQ848" s="162">
        <v>0</v>
      </c>
      <c r="BR848" s="169">
        <v>0</v>
      </c>
      <c r="BS848" s="169">
        <v>0</v>
      </c>
      <c r="BT848" s="169">
        <v>2794</v>
      </c>
      <c r="BU848" s="161" t="s">
        <v>535</v>
      </c>
      <c r="BV848" s="161" t="s">
        <v>2743</v>
      </c>
      <c r="BW848" s="161" t="s">
        <v>1195</v>
      </c>
      <c r="BX848" s="161" t="s">
        <v>1235</v>
      </c>
      <c r="BY848" s="161" t="s">
        <v>2754</v>
      </c>
      <c r="BZ848" s="161" t="s">
        <v>1235</v>
      </c>
      <c r="CB848" s="161" t="s">
        <v>1235</v>
      </c>
      <c r="CF848" s="161" t="s">
        <v>2879</v>
      </c>
      <c r="CG848" s="161" t="s">
        <v>2880</v>
      </c>
      <c r="CK848" s="161" t="s">
        <v>2757</v>
      </c>
      <c r="CL848" s="220" t="s">
        <v>2758</v>
      </c>
    </row>
    <row r="849" spans="1:90" x14ac:dyDescent="0.25">
      <c r="A849" s="233">
        <v>5544</v>
      </c>
      <c r="B849" s="234" t="s">
        <v>2946</v>
      </c>
      <c r="C849" s="235" t="s">
        <v>2946</v>
      </c>
      <c r="D849" s="201" t="s">
        <v>1369</v>
      </c>
      <c r="E849" s="101" t="s">
        <v>2170</v>
      </c>
      <c r="F849" s="161" t="s">
        <v>2946</v>
      </c>
      <c r="G849" s="233" t="s">
        <v>2947</v>
      </c>
      <c r="H849" s="233" t="s">
        <v>2947</v>
      </c>
      <c r="I849" s="161" t="s">
        <v>2877</v>
      </c>
      <c r="J849" s="161" t="s">
        <v>2878</v>
      </c>
      <c r="O849" s="161" t="s">
        <v>2835</v>
      </c>
      <c r="P849" s="169">
        <v>0</v>
      </c>
      <c r="Q849" s="190">
        <v>0</v>
      </c>
      <c r="R849" s="162">
        <v>0</v>
      </c>
      <c r="S849" s="190">
        <v>0</v>
      </c>
      <c r="T849" s="190">
        <v>0</v>
      </c>
      <c r="U849" s="190">
        <v>0</v>
      </c>
      <c r="V849" s="162">
        <v>0</v>
      </c>
      <c r="W849" s="162">
        <v>0</v>
      </c>
      <c r="X849" s="190">
        <v>0</v>
      </c>
      <c r="Y849" s="190">
        <v>0</v>
      </c>
      <c r="Z849" s="190">
        <v>0</v>
      </c>
      <c r="AA849" s="162">
        <v>0</v>
      </c>
      <c r="AB849" s="162">
        <v>0</v>
      </c>
      <c r="AC849" s="169">
        <v>0</v>
      </c>
      <c r="AD849" s="169">
        <v>0</v>
      </c>
      <c r="AE849" s="169">
        <v>0</v>
      </c>
      <c r="AF849" s="162">
        <v>0</v>
      </c>
      <c r="AG849" s="162">
        <v>0</v>
      </c>
      <c r="AH849" s="169">
        <v>0</v>
      </c>
      <c r="AI849" s="169">
        <v>0</v>
      </c>
      <c r="AJ849" s="169">
        <v>0</v>
      </c>
      <c r="AK849" s="169">
        <v>0</v>
      </c>
      <c r="AL849" s="162">
        <v>0</v>
      </c>
      <c r="AM849" s="162">
        <v>0</v>
      </c>
      <c r="AN849" s="162">
        <v>0</v>
      </c>
      <c r="AO849" s="224">
        <v>0</v>
      </c>
      <c r="AP849" s="169">
        <v>0</v>
      </c>
      <c r="AQ849" s="169">
        <v>0</v>
      </c>
      <c r="AR849" s="169">
        <v>0</v>
      </c>
      <c r="AS849" s="162">
        <v>0</v>
      </c>
      <c r="AT849" s="162">
        <v>0</v>
      </c>
      <c r="AU849" s="162">
        <v>0</v>
      </c>
      <c r="AV849" s="169">
        <v>0</v>
      </c>
      <c r="AW849" s="169">
        <v>0</v>
      </c>
      <c r="AX849" s="169">
        <v>0</v>
      </c>
      <c r="AY849" s="169">
        <v>0</v>
      </c>
      <c r="AZ849" s="162">
        <v>0</v>
      </c>
      <c r="BA849" s="162">
        <v>0</v>
      </c>
      <c r="BB849" s="162">
        <v>0</v>
      </c>
      <c r="BC849" s="169">
        <v>0</v>
      </c>
      <c r="BD849" s="169">
        <v>0</v>
      </c>
      <c r="BE849" s="169">
        <v>0</v>
      </c>
      <c r="BF849" s="169">
        <v>0</v>
      </c>
      <c r="BG849" s="162">
        <v>0</v>
      </c>
      <c r="BH849" s="169">
        <v>0</v>
      </c>
      <c r="BI849" s="169">
        <v>0</v>
      </c>
      <c r="BJ849" s="169">
        <v>0</v>
      </c>
      <c r="BK849" s="162">
        <v>0</v>
      </c>
      <c r="BL849" s="169">
        <v>0</v>
      </c>
      <c r="BM849" s="169">
        <v>0</v>
      </c>
      <c r="BN849" s="169">
        <v>0</v>
      </c>
      <c r="BO849" s="169">
        <v>0</v>
      </c>
      <c r="BP849" s="169">
        <v>0</v>
      </c>
      <c r="BQ849" s="162">
        <v>0</v>
      </c>
      <c r="BR849" s="169">
        <v>0</v>
      </c>
      <c r="BS849" s="169">
        <v>0</v>
      </c>
      <c r="BT849" s="169">
        <v>4794</v>
      </c>
      <c r="BU849" s="161" t="s">
        <v>535</v>
      </c>
      <c r="BV849" s="161" t="s">
        <v>2743</v>
      </c>
      <c r="BW849" s="161" t="s">
        <v>1195</v>
      </c>
      <c r="BX849" s="161" t="s">
        <v>1235</v>
      </c>
      <c r="BY849" s="161" t="s">
        <v>2754</v>
      </c>
      <c r="BZ849" s="161" t="s">
        <v>1235</v>
      </c>
      <c r="CB849" s="161" t="s">
        <v>1235</v>
      </c>
      <c r="CF849" s="161" t="s">
        <v>2879</v>
      </c>
      <c r="CG849" s="161" t="s">
        <v>2880</v>
      </c>
      <c r="CK849" s="161" t="s">
        <v>2757</v>
      </c>
      <c r="CL849" s="220" t="s">
        <v>2758</v>
      </c>
    </row>
    <row r="850" spans="1:90" x14ac:dyDescent="0.25">
      <c r="A850" s="230">
        <v>5546</v>
      </c>
      <c r="B850" s="231" t="s">
        <v>2949</v>
      </c>
      <c r="C850" s="232" t="s">
        <v>2949</v>
      </c>
      <c r="D850" s="201" t="s">
        <v>1369</v>
      </c>
      <c r="E850" s="101" t="s">
        <v>2170</v>
      </c>
      <c r="F850" s="161" t="s">
        <v>2949</v>
      </c>
      <c r="G850" s="230" t="s">
        <v>2950</v>
      </c>
      <c r="H850" s="230" t="s">
        <v>2950</v>
      </c>
      <c r="I850" s="161" t="s">
        <v>2877</v>
      </c>
      <c r="J850" s="161" t="s">
        <v>2878</v>
      </c>
      <c r="O850" s="161" t="s">
        <v>2835</v>
      </c>
      <c r="P850" s="169">
        <v>0</v>
      </c>
      <c r="Q850" s="190">
        <v>0</v>
      </c>
      <c r="R850" s="162">
        <v>0</v>
      </c>
      <c r="S850" s="190">
        <v>0</v>
      </c>
      <c r="T850" s="190">
        <v>0</v>
      </c>
      <c r="U850" s="190">
        <v>0</v>
      </c>
      <c r="V850" s="162">
        <v>0</v>
      </c>
      <c r="W850" s="162">
        <v>0</v>
      </c>
      <c r="X850" s="190">
        <v>0</v>
      </c>
      <c r="Y850" s="190">
        <v>0</v>
      </c>
      <c r="Z850" s="190">
        <v>0</v>
      </c>
      <c r="AA850" s="162">
        <v>0</v>
      </c>
      <c r="AB850" s="162">
        <v>0</v>
      </c>
      <c r="AC850" s="169">
        <v>0</v>
      </c>
      <c r="AD850" s="169">
        <v>0</v>
      </c>
      <c r="AE850" s="169">
        <v>0</v>
      </c>
      <c r="AF850" s="162">
        <v>0</v>
      </c>
      <c r="AG850" s="162">
        <v>0</v>
      </c>
      <c r="AH850" s="169">
        <v>0</v>
      </c>
      <c r="AI850" s="169">
        <v>0</v>
      </c>
      <c r="AJ850" s="169">
        <v>0</v>
      </c>
      <c r="AK850" s="169">
        <v>0</v>
      </c>
      <c r="AL850" s="162">
        <v>0</v>
      </c>
      <c r="AM850" s="162">
        <v>0</v>
      </c>
      <c r="AN850" s="162">
        <v>0</v>
      </c>
      <c r="AO850" s="224">
        <v>0</v>
      </c>
      <c r="AP850" s="169">
        <v>0</v>
      </c>
      <c r="AQ850" s="169">
        <v>0</v>
      </c>
      <c r="AR850" s="169">
        <v>0</v>
      </c>
      <c r="AS850" s="162">
        <v>0</v>
      </c>
      <c r="AT850" s="162">
        <v>0</v>
      </c>
      <c r="AU850" s="162">
        <v>0</v>
      </c>
      <c r="AV850" s="169">
        <v>0</v>
      </c>
      <c r="AW850" s="169">
        <v>0</v>
      </c>
      <c r="AX850" s="169">
        <v>0</v>
      </c>
      <c r="AY850" s="169">
        <v>0</v>
      </c>
      <c r="AZ850" s="162">
        <v>0</v>
      </c>
      <c r="BA850" s="162">
        <v>0</v>
      </c>
      <c r="BB850" s="162">
        <v>0</v>
      </c>
      <c r="BC850" s="169">
        <v>0</v>
      </c>
      <c r="BD850" s="169">
        <v>0</v>
      </c>
      <c r="BE850" s="169">
        <v>0</v>
      </c>
      <c r="BF850" s="169">
        <v>0</v>
      </c>
      <c r="BG850" s="162">
        <v>0</v>
      </c>
      <c r="BH850" s="169">
        <v>0</v>
      </c>
      <c r="BI850" s="169">
        <v>0</v>
      </c>
      <c r="BJ850" s="169">
        <v>0</v>
      </c>
      <c r="BK850" s="162">
        <v>0</v>
      </c>
      <c r="BL850" s="169">
        <v>0</v>
      </c>
      <c r="BM850" s="169">
        <v>0</v>
      </c>
      <c r="BN850" s="169">
        <v>0</v>
      </c>
      <c r="BO850" s="169">
        <v>0</v>
      </c>
      <c r="BP850" s="169">
        <v>0</v>
      </c>
      <c r="BQ850" s="162">
        <v>0</v>
      </c>
      <c r="BR850" s="169">
        <v>0</v>
      </c>
      <c r="BS850" s="169">
        <v>0</v>
      </c>
      <c r="BT850" s="169">
        <v>1157</v>
      </c>
      <c r="BU850" s="161" t="s">
        <v>535</v>
      </c>
      <c r="BV850" s="161" t="s">
        <v>2743</v>
      </c>
      <c r="BW850" s="161" t="s">
        <v>1195</v>
      </c>
      <c r="BX850" s="161" t="s">
        <v>1235</v>
      </c>
      <c r="BY850" s="161" t="s">
        <v>2754</v>
      </c>
      <c r="BZ850" s="161" t="s">
        <v>1235</v>
      </c>
      <c r="CB850" s="161" t="s">
        <v>1235</v>
      </c>
      <c r="CF850" s="161" t="s">
        <v>2879</v>
      </c>
      <c r="CG850" s="161" t="s">
        <v>2880</v>
      </c>
      <c r="CK850" s="161" t="s">
        <v>2757</v>
      </c>
      <c r="CL850" s="220" t="s">
        <v>2758</v>
      </c>
    </row>
    <row r="851" spans="1:90" x14ac:dyDescent="0.25">
      <c r="A851" s="233">
        <v>5601</v>
      </c>
      <c r="B851" s="234" t="s">
        <v>2980</v>
      </c>
      <c r="C851" s="235" t="s">
        <v>2980</v>
      </c>
      <c r="D851" s="201" t="s">
        <v>1369</v>
      </c>
      <c r="E851" s="101" t="s">
        <v>2170</v>
      </c>
      <c r="F851" s="161" t="s">
        <v>2980</v>
      </c>
      <c r="G851" s="233" t="s">
        <v>2981</v>
      </c>
      <c r="H851" s="233" t="s">
        <v>2981</v>
      </c>
      <c r="I851" s="161" t="s">
        <v>2969</v>
      </c>
      <c r="J851" s="161" t="s">
        <v>2970</v>
      </c>
      <c r="O851" s="161" t="s">
        <v>2956</v>
      </c>
      <c r="P851" s="169">
        <v>0</v>
      </c>
      <c r="Q851" s="190">
        <v>0</v>
      </c>
      <c r="R851" s="162">
        <v>0</v>
      </c>
      <c r="S851" s="190">
        <v>0</v>
      </c>
      <c r="T851" s="190">
        <v>0</v>
      </c>
      <c r="U851" s="190">
        <v>0</v>
      </c>
      <c r="V851" s="162">
        <v>0</v>
      </c>
      <c r="W851" s="162">
        <v>0</v>
      </c>
      <c r="X851" s="190">
        <v>0</v>
      </c>
      <c r="Y851" s="190">
        <v>0</v>
      </c>
      <c r="Z851" s="190">
        <v>0</v>
      </c>
      <c r="AA851" s="162">
        <v>0</v>
      </c>
      <c r="AB851" s="162">
        <v>0</v>
      </c>
      <c r="AC851" s="169">
        <v>0</v>
      </c>
      <c r="AD851" s="169">
        <v>0</v>
      </c>
      <c r="AE851" s="169">
        <v>0</v>
      </c>
      <c r="AF851" s="162">
        <v>0</v>
      </c>
      <c r="AG851" s="162">
        <v>0</v>
      </c>
      <c r="AH851" s="169">
        <v>0</v>
      </c>
      <c r="AI851" s="169">
        <v>0</v>
      </c>
      <c r="AJ851" s="169">
        <v>0</v>
      </c>
      <c r="AK851" s="169">
        <v>0</v>
      </c>
      <c r="AL851" s="162">
        <v>0</v>
      </c>
      <c r="AM851" s="162">
        <v>0</v>
      </c>
      <c r="AN851" s="162">
        <v>0</v>
      </c>
      <c r="AO851" s="224">
        <v>0</v>
      </c>
      <c r="AP851" s="169">
        <v>0</v>
      </c>
      <c r="AQ851" s="169">
        <v>0</v>
      </c>
      <c r="AR851" s="169">
        <v>0</v>
      </c>
      <c r="AS851" s="162">
        <v>0</v>
      </c>
      <c r="AT851" s="162">
        <v>0</v>
      </c>
      <c r="AU851" s="162">
        <v>0</v>
      </c>
      <c r="AV851" s="169">
        <v>0</v>
      </c>
      <c r="AW851" s="169">
        <v>0</v>
      </c>
      <c r="AX851" s="169">
        <v>0</v>
      </c>
      <c r="AY851" s="169">
        <v>0</v>
      </c>
      <c r="AZ851" s="162">
        <v>0</v>
      </c>
      <c r="BA851" s="162">
        <v>0</v>
      </c>
      <c r="BB851" s="162">
        <v>0</v>
      </c>
      <c r="BC851" s="169">
        <v>0</v>
      </c>
      <c r="BD851" s="169">
        <v>0</v>
      </c>
      <c r="BE851" s="169">
        <v>0</v>
      </c>
      <c r="BF851" s="169">
        <v>0</v>
      </c>
      <c r="BG851" s="162">
        <v>0</v>
      </c>
      <c r="BH851" s="169">
        <v>0</v>
      </c>
      <c r="BI851" s="169">
        <v>0</v>
      </c>
      <c r="BJ851" s="169">
        <v>0</v>
      </c>
      <c r="BK851" s="162">
        <v>0</v>
      </c>
      <c r="BL851" s="169">
        <v>0</v>
      </c>
      <c r="BM851" s="169">
        <v>0</v>
      </c>
      <c r="BN851" s="169">
        <v>0</v>
      </c>
      <c r="BO851" s="169">
        <v>0</v>
      </c>
      <c r="BP851" s="169">
        <v>0</v>
      </c>
      <c r="BQ851" s="162">
        <v>0</v>
      </c>
      <c r="BR851" s="169">
        <v>0</v>
      </c>
      <c r="BS851" s="169">
        <v>0</v>
      </c>
      <c r="BT851" s="169">
        <v>21708</v>
      </c>
      <c r="BU851" s="161" t="s">
        <v>535</v>
      </c>
      <c r="BV851" s="161" t="s">
        <v>2743</v>
      </c>
      <c r="BW851" s="161" t="s">
        <v>2957</v>
      </c>
      <c r="BX851" s="161" t="s">
        <v>2958</v>
      </c>
      <c r="BY851" s="161" t="s">
        <v>2959</v>
      </c>
      <c r="BZ851" s="161" t="s">
        <v>2958</v>
      </c>
      <c r="CB851" s="161" t="s">
        <v>2958</v>
      </c>
      <c r="CF851" s="161" t="s">
        <v>2971</v>
      </c>
      <c r="CG851" s="161" t="s">
        <v>2972</v>
      </c>
      <c r="CK851" s="161" t="s">
        <v>2962</v>
      </c>
      <c r="CL851" s="161" t="s">
        <v>2963</v>
      </c>
    </row>
    <row r="852" spans="1:90" x14ac:dyDescent="0.25">
      <c r="A852" s="230">
        <v>5603</v>
      </c>
      <c r="B852" s="231" t="s">
        <v>2967</v>
      </c>
      <c r="C852" s="232" t="s">
        <v>2967</v>
      </c>
      <c r="D852" s="201" t="s">
        <v>1369</v>
      </c>
      <c r="E852" s="101" t="s">
        <v>2170</v>
      </c>
      <c r="F852" s="161" t="s">
        <v>2967</v>
      </c>
      <c r="G852" s="230" t="s">
        <v>2968</v>
      </c>
      <c r="H852" s="230" t="s">
        <v>2968</v>
      </c>
      <c r="I852" s="161" t="s">
        <v>2969</v>
      </c>
      <c r="J852" s="161" t="s">
        <v>2970</v>
      </c>
      <c r="O852" s="161" t="s">
        <v>2956</v>
      </c>
      <c r="P852" s="169">
        <v>0</v>
      </c>
      <c r="Q852" s="190">
        <v>0</v>
      </c>
      <c r="R852" s="162">
        <v>0</v>
      </c>
      <c r="S852" s="190">
        <v>0</v>
      </c>
      <c r="T852" s="190">
        <v>0</v>
      </c>
      <c r="U852" s="190">
        <v>0</v>
      </c>
      <c r="V852" s="162">
        <v>0</v>
      </c>
      <c r="W852" s="162">
        <v>0</v>
      </c>
      <c r="X852" s="190">
        <v>0</v>
      </c>
      <c r="Y852" s="190">
        <v>0</v>
      </c>
      <c r="Z852" s="190">
        <v>0</v>
      </c>
      <c r="AA852" s="162">
        <v>0</v>
      </c>
      <c r="AB852" s="162">
        <v>0</v>
      </c>
      <c r="AC852" s="169">
        <v>0</v>
      </c>
      <c r="AD852" s="169">
        <v>0</v>
      </c>
      <c r="AE852" s="169">
        <v>0</v>
      </c>
      <c r="AF852" s="162">
        <v>0</v>
      </c>
      <c r="AG852" s="162">
        <v>0</v>
      </c>
      <c r="AH852" s="169">
        <v>0</v>
      </c>
      <c r="AI852" s="169">
        <v>0</v>
      </c>
      <c r="AJ852" s="169">
        <v>0</v>
      </c>
      <c r="AK852" s="169">
        <v>0</v>
      </c>
      <c r="AL852" s="162">
        <v>0</v>
      </c>
      <c r="AM852" s="162">
        <v>0</v>
      </c>
      <c r="AN852" s="162">
        <v>0</v>
      </c>
      <c r="AO852" s="224">
        <v>0</v>
      </c>
      <c r="AP852" s="169">
        <v>0</v>
      </c>
      <c r="AQ852" s="169">
        <v>0</v>
      </c>
      <c r="AR852" s="169">
        <v>0</v>
      </c>
      <c r="AS852" s="162">
        <v>0</v>
      </c>
      <c r="AT852" s="162">
        <v>0</v>
      </c>
      <c r="AU852" s="162">
        <v>0</v>
      </c>
      <c r="AV852" s="169">
        <v>0</v>
      </c>
      <c r="AW852" s="169">
        <v>0</v>
      </c>
      <c r="AX852" s="169">
        <v>0</v>
      </c>
      <c r="AY852" s="169">
        <v>0</v>
      </c>
      <c r="AZ852" s="162">
        <v>0</v>
      </c>
      <c r="BA852" s="162">
        <v>0</v>
      </c>
      <c r="BB852" s="162">
        <v>0</v>
      </c>
      <c r="BC852" s="169">
        <v>0</v>
      </c>
      <c r="BD852" s="169">
        <v>0</v>
      </c>
      <c r="BE852" s="169">
        <v>0</v>
      </c>
      <c r="BF852" s="169">
        <v>0</v>
      </c>
      <c r="BG852" s="162">
        <v>0</v>
      </c>
      <c r="BH852" s="169">
        <v>0</v>
      </c>
      <c r="BI852" s="169">
        <v>0</v>
      </c>
      <c r="BJ852" s="169">
        <v>0</v>
      </c>
      <c r="BK852" s="162">
        <v>0</v>
      </c>
      <c r="BL852" s="169">
        <v>0</v>
      </c>
      <c r="BM852" s="169">
        <v>0</v>
      </c>
      <c r="BN852" s="169">
        <v>0</v>
      </c>
      <c r="BO852" s="169">
        <v>0</v>
      </c>
      <c r="BP852" s="169">
        <v>0</v>
      </c>
      <c r="BQ852" s="162">
        <v>0</v>
      </c>
      <c r="BR852" s="169">
        <v>0</v>
      </c>
      <c r="BS852" s="169">
        <v>0</v>
      </c>
      <c r="BT852" s="169">
        <v>11338</v>
      </c>
      <c r="BU852" s="161" t="s">
        <v>535</v>
      </c>
      <c r="BV852" s="161" t="s">
        <v>2743</v>
      </c>
      <c r="BW852" s="161" t="s">
        <v>2957</v>
      </c>
      <c r="BX852" s="161" t="s">
        <v>2958</v>
      </c>
      <c r="BY852" s="161" t="s">
        <v>2959</v>
      </c>
      <c r="BZ852" s="161" t="s">
        <v>2958</v>
      </c>
      <c r="CB852" s="161" t="s">
        <v>2958</v>
      </c>
      <c r="CF852" s="161" t="s">
        <v>2971</v>
      </c>
      <c r="CG852" s="161" t="s">
        <v>2972</v>
      </c>
      <c r="CK852" s="161" t="s">
        <v>2962</v>
      </c>
      <c r="CL852" s="161" t="s">
        <v>2963</v>
      </c>
    </row>
    <row r="853" spans="1:90" x14ac:dyDescent="0.25">
      <c r="A853" s="233">
        <v>5605</v>
      </c>
      <c r="B853" s="234" t="s">
        <v>3023</v>
      </c>
      <c r="C853" s="235" t="s">
        <v>3023</v>
      </c>
      <c r="D853" s="201" t="s">
        <v>1369</v>
      </c>
      <c r="E853" s="101" t="s">
        <v>2170</v>
      </c>
      <c r="F853" s="161" t="s">
        <v>3023</v>
      </c>
      <c r="G853" s="233" t="s">
        <v>3024</v>
      </c>
      <c r="H853" s="233" t="s">
        <v>3024</v>
      </c>
      <c r="I853" s="161" t="s">
        <v>2954</v>
      </c>
      <c r="J853" s="161" t="s">
        <v>2955</v>
      </c>
      <c r="O853" s="161" t="s">
        <v>2956</v>
      </c>
      <c r="P853" s="169">
        <v>0</v>
      </c>
      <c r="Q853" s="190">
        <v>0</v>
      </c>
      <c r="R853" s="162">
        <v>0</v>
      </c>
      <c r="S853" s="190">
        <v>0</v>
      </c>
      <c r="T853" s="190">
        <v>0</v>
      </c>
      <c r="U853" s="190">
        <v>0</v>
      </c>
      <c r="V853" s="162">
        <v>0</v>
      </c>
      <c r="W853" s="162">
        <v>0</v>
      </c>
      <c r="X853" s="190">
        <v>0</v>
      </c>
      <c r="Y853" s="190">
        <v>0</v>
      </c>
      <c r="Z853" s="190">
        <v>0</v>
      </c>
      <c r="AA853" s="162">
        <v>0</v>
      </c>
      <c r="AB853" s="162">
        <v>0</v>
      </c>
      <c r="AC853" s="169">
        <v>0</v>
      </c>
      <c r="AD853" s="169">
        <v>0</v>
      </c>
      <c r="AE853" s="169">
        <v>0</v>
      </c>
      <c r="AF853" s="162">
        <v>0</v>
      </c>
      <c r="AG853" s="162">
        <v>0</v>
      </c>
      <c r="AH853" s="169">
        <v>0</v>
      </c>
      <c r="AI853" s="169">
        <v>0</v>
      </c>
      <c r="AJ853" s="169">
        <v>0</v>
      </c>
      <c r="AK853" s="169">
        <v>0</v>
      </c>
      <c r="AL853" s="162">
        <v>0</v>
      </c>
      <c r="AM853" s="162">
        <v>0</v>
      </c>
      <c r="AN853" s="162">
        <v>0</v>
      </c>
      <c r="AO853" s="224">
        <v>0</v>
      </c>
      <c r="AP853" s="169">
        <v>0</v>
      </c>
      <c r="AQ853" s="169">
        <v>0</v>
      </c>
      <c r="AR853" s="169">
        <v>0</v>
      </c>
      <c r="AS853" s="162">
        <v>0</v>
      </c>
      <c r="AT853" s="162">
        <v>0</v>
      </c>
      <c r="AU853" s="162">
        <v>0</v>
      </c>
      <c r="AV853" s="169">
        <v>0</v>
      </c>
      <c r="AW853" s="169">
        <v>0</v>
      </c>
      <c r="AX853" s="169">
        <v>0</v>
      </c>
      <c r="AY853" s="169">
        <v>0</v>
      </c>
      <c r="AZ853" s="162">
        <v>0</v>
      </c>
      <c r="BA853" s="162">
        <v>0</v>
      </c>
      <c r="BB853" s="162">
        <v>0</v>
      </c>
      <c r="BC853" s="169">
        <v>0</v>
      </c>
      <c r="BD853" s="169">
        <v>0</v>
      </c>
      <c r="BE853" s="169">
        <v>0</v>
      </c>
      <c r="BF853" s="169">
        <v>0</v>
      </c>
      <c r="BG853" s="162">
        <v>0</v>
      </c>
      <c r="BH853" s="169">
        <v>0</v>
      </c>
      <c r="BI853" s="169">
        <v>0</v>
      </c>
      <c r="BJ853" s="169">
        <v>0</v>
      </c>
      <c r="BK853" s="162">
        <v>0</v>
      </c>
      <c r="BL853" s="169">
        <v>0</v>
      </c>
      <c r="BM853" s="169">
        <v>0</v>
      </c>
      <c r="BN853" s="169">
        <v>0</v>
      </c>
      <c r="BO853" s="169">
        <v>0</v>
      </c>
      <c r="BP853" s="169">
        <v>0</v>
      </c>
      <c r="BQ853" s="162">
        <v>0</v>
      </c>
      <c r="BR853" s="169">
        <v>0</v>
      </c>
      <c r="BS853" s="169">
        <v>0</v>
      </c>
      <c r="BT853" s="169">
        <v>10063</v>
      </c>
      <c r="BU853" s="161" t="s">
        <v>535</v>
      </c>
      <c r="BV853" s="161" t="s">
        <v>2743</v>
      </c>
      <c r="BW853" s="161" t="s">
        <v>2957</v>
      </c>
      <c r="BX853" s="161" t="s">
        <v>2958</v>
      </c>
      <c r="BY853" s="161" t="s">
        <v>2959</v>
      </c>
      <c r="BZ853" s="161" t="s">
        <v>2958</v>
      </c>
      <c r="CB853" s="161" t="s">
        <v>2958</v>
      </c>
      <c r="CF853" s="161" t="s">
        <v>2960</v>
      </c>
      <c r="CG853" s="161" t="s">
        <v>2961</v>
      </c>
      <c r="CK853" s="161" t="s">
        <v>2962</v>
      </c>
      <c r="CL853" s="161" t="s">
        <v>2963</v>
      </c>
    </row>
    <row r="854" spans="1:90" x14ac:dyDescent="0.25">
      <c r="A854" s="230">
        <v>5607</v>
      </c>
      <c r="B854" s="231" t="s">
        <v>2965</v>
      </c>
      <c r="C854" s="232" t="s">
        <v>2965</v>
      </c>
      <c r="D854" s="201" t="s">
        <v>1369</v>
      </c>
      <c r="E854" s="101" t="s">
        <v>2170</v>
      </c>
      <c r="F854" s="161" t="s">
        <v>2965</v>
      </c>
      <c r="G854" s="230" t="s">
        <v>539</v>
      </c>
      <c r="H854" s="230" t="s">
        <v>539</v>
      </c>
      <c r="I854" s="161" t="s">
        <v>2954</v>
      </c>
      <c r="J854" s="161" t="s">
        <v>2955</v>
      </c>
      <c r="O854" s="161" t="s">
        <v>2956</v>
      </c>
      <c r="P854" s="169">
        <v>0</v>
      </c>
      <c r="Q854" s="190">
        <v>0</v>
      </c>
      <c r="R854" s="162">
        <v>0</v>
      </c>
      <c r="S854" s="190">
        <v>0</v>
      </c>
      <c r="T854" s="190">
        <v>0</v>
      </c>
      <c r="U854" s="190">
        <v>0</v>
      </c>
      <c r="V854" s="162">
        <v>0</v>
      </c>
      <c r="W854" s="162">
        <v>0</v>
      </c>
      <c r="X854" s="190">
        <v>0</v>
      </c>
      <c r="Y854" s="190">
        <v>0</v>
      </c>
      <c r="Z854" s="190">
        <v>0</v>
      </c>
      <c r="AA854" s="162">
        <v>0</v>
      </c>
      <c r="AB854" s="162">
        <v>0</v>
      </c>
      <c r="AC854" s="169">
        <v>0</v>
      </c>
      <c r="AD854" s="169">
        <v>0</v>
      </c>
      <c r="AE854" s="169">
        <v>0</v>
      </c>
      <c r="AF854" s="162">
        <v>0</v>
      </c>
      <c r="AG854" s="162">
        <v>0</v>
      </c>
      <c r="AH854" s="169">
        <v>0</v>
      </c>
      <c r="AI854" s="169">
        <v>0</v>
      </c>
      <c r="AJ854" s="169">
        <v>0</v>
      </c>
      <c r="AK854" s="169">
        <v>0</v>
      </c>
      <c r="AL854" s="162">
        <v>0</v>
      </c>
      <c r="AM854" s="162">
        <v>0</v>
      </c>
      <c r="AN854" s="162">
        <v>0</v>
      </c>
      <c r="AO854" s="224">
        <v>0</v>
      </c>
      <c r="AP854" s="169">
        <v>0</v>
      </c>
      <c r="AQ854" s="169">
        <v>0</v>
      </c>
      <c r="AR854" s="169">
        <v>0</v>
      </c>
      <c r="AS854" s="162">
        <v>0</v>
      </c>
      <c r="AT854" s="162">
        <v>0</v>
      </c>
      <c r="AU854" s="162">
        <v>0</v>
      </c>
      <c r="AV854" s="169">
        <v>0</v>
      </c>
      <c r="AW854" s="169">
        <v>0</v>
      </c>
      <c r="AX854" s="169">
        <v>0</v>
      </c>
      <c r="AY854" s="169">
        <v>0</v>
      </c>
      <c r="AZ854" s="162">
        <v>0</v>
      </c>
      <c r="BA854" s="162">
        <v>0</v>
      </c>
      <c r="BB854" s="162">
        <v>0</v>
      </c>
      <c r="BC854" s="169">
        <v>0</v>
      </c>
      <c r="BD854" s="169">
        <v>0</v>
      </c>
      <c r="BE854" s="169">
        <v>0</v>
      </c>
      <c r="BF854" s="169">
        <v>0</v>
      </c>
      <c r="BG854" s="162">
        <v>0</v>
      </c>
      <c r="BH854" s="169">
        <v>0</v>
      </c>
      <c r="BI854" s="169">
        <v>0</v>
      </c>
      <c r="BJ854" s="169">
        <v>0</v>
      </c>
      <c r="BK854" s="162">
        <v>0</v>
      </c>
      <c r="BL854" s="169">
        <v>0</v>
      </c>
      <c r="BM854" s="169">
        <v>0</v>
      </c>
      <c r="BN854" s="169">
        <v>0</v>
      </c>
      <c r="BO854" s="169">
        <v>0</v>
      </c>
      <c r="BP854" s="169">
        <v>0</v>
      </c>
      <c r="BQ854" s="162">
        <v>0</v>
      </c>
      <c r="BR854" s="169">
        <v>0</v>
      </c>
      <c r="BS854" s="169">
        <v>0</v>
      </c>
      <c r="BT854" s="169">
        <v>5807</v>
      </c>
      <c r="BU854" s="161" t="s">
        <v>535</v>
      </c>
      <c r="BV854" s="161" t="s">
        <v>2743</v>
      </c>
      <c r="BW854" s="161" t="s">
        <v>2957</v>
      </c>
      <c r="BX854" s="161" t="s">
        <v>2958</v>
      </c>
      <c r="BY854" s="161" t="s">
        <v>2959</v>
      </c>
      <c r="BZ854" s="161" t="s">
        <v>2958</v>
      </c>
      <c r="CB854" s="161" t="s">
        <v>2958</v>
      </c>
      <c r="CF854" s="161" t="s">
        <v>2960</v>
      </c>
      <c r="CG854" s="161" t="s">
        <v>2961</v>
      </c>
      <c r="CK854" s="161" t="s">
        <v>2962</v>
      </c>
      <c r="CL854" s="161" t="s">
        <v>2963</v>
      </c>
    </row>
    <row r="855" spans="1:90" x14ac:dyDescent="0.25">
      <c r="A855" s="233">
        <v>5610</v>
      </c>
      <c r="B855" s="234" t="s">
        <v>3001</v>
      </c>
      <c r="C855" s="235" t="s">
        <v>3001</v>
      </c>
      <c r="D855" s="201" t="s">
        <v>1369</v>
      </c>
      <c r="E855" s="101" t="s">
        <v>2170</v>
      </c>
      <c r="F855" s="161" t="s">
        <v>3001</v>
      </c>
      <c r="G855" s="189" t="s">
        <v>3002</v>
      </c>
      <c r="H855" s="189" t="s">
        <v>3002</v>
      </c>
      <c r="I855" s="161" t="s">
        <v>2977</v>
      </c>
      <c r="J855" s="161" t="s">
        <v>2978</v>
      </c>
      <c r="O855" s="161" t="s">
        <v>2956</v>
      </c>
      <c r="P855" s="169">
        <v>0</v>
      </c>
      <c r="Q855" s="190">
        <v>0</v>
      </c>
      <c r="R855" s="162">
        <v>0</v>
      </c>
      <c r="S855" s="190">
        <v>0</v>
      </c>
      <c r="T855" s="190">
        <v>0</v>
      </c>
      <c r="U855" s="190">
        <v>0</v>
      </c>
      <c r="V855" s="162">
        <v>0</v>
      </c>
      <c r="W855" s="162">
        <v>0</v>
      </c>
      <c r="X855" s="190">
        <v>0</v>
      </c>
      <c r="Y855" s="190">
        <v>0</v>
      </c>
      <c r="Z855" s="190">
        <v>0</v>
      </c>
      <c r="AA855" s="162">
        <v>0</v>
      </c>
      <c r="AB855" s="162">
        <v>0</v>
      </c>
      <c r="AC855" s="169">
        <v>0</v>
      </c>
      <c r="AD855" s="169">
        <v>0</v>
      </c>
      <c r="AE855" s="169">
        <v>0</v>
      </c>
      <c r="AF855" s="162">
        <v>0</v>
      </c>
      <c r="AG855" s="162">
        <v>0</v>
      </c>
      <c r="AH855" s="169">
        <v>0</v>
      </c>
      <c r="AI855" s="169">
        <v>0</v>
      </c>
      <c r="AJ855" s="169">
        <v>0</v>
      </c>
      <c r="AK855" s="169">
        <v>0</v>
      </c>
      <c r="AL855" s="162">
        <v>0</v>
      </c>
      <c r="AM855" s="162">
        <v>0</v>
      </c>
      <c r="AN855" s="162">
        <v>0</v>
      </c>
      <c r="AO855" s="224">
        <v>0</v>
      </c>
      <c r="AP855" s="169">
        <v>0</v>
      </c>
      <c r="AQ855" s="169">
        <v>0</v>
      </c>
      <c r="AR855" s="169">
        <v>0</v>
      </c>
      <c r="AS855" s="162">
        <v>0</v>
      </c>
      <c r="AT855" s="162">
        <v>0</v>
      </c>
      <c r="AU855" s="162">
        <v>0</v>
      </c>
      <c r="AV855" s="169">
        <v>0</v>
      </c>
      <c r="AW855" s="169">
        <v>0</v>
      </c>
      <c r="AX855" s="169">
        <v>0</v>
      </c>
      <c r="AY855" s="169">
        <v>0</v>
      </c>
      <c r="AZ855" s="162">
        <v>0</v>
      </c>
      <c r="BA855" s="162">
        <v>0</v>
      </c>
      <c r="BB855" s="162">
        <v>0</v>
      </c>
      <c r="BC855" s="169">
        <v>0</v>
      </c>
      <c r="BD855" s="169">
        <v>0</v>
      </c>
      <c r="BE855" s="169">
        <v>0</v>
      </c>
      <c r="BF855" s="169">
        <v>0</v>
      </c>
      <c r="BG855" s="162">
        <v>0</v>
      </c>
      <c r="BH855" s="169">
        <v>0</v>
      </c>
      <c r="BI855" s="169">
        <v>0</v>
      </c>
      <c r="BJ855" s="169">
        <v>0</v>
      </c>
      <c r="BK855" s="162">
        <v>0</v>
      </c>
      <c r="BL855" s="169">
        <v>0</v>
      </c>
      <c r="BM855" s="169">
        <v>0</v>
      </c>
      <c r="BN855" s="169">
        <v>0</v>
      </c>
      <c r="BO855" s="169">
        <v>0</v>
      </c>
      <c r="BP855" s="169">
        <v>0</v>
      </c>
      <c r="BQ855" s="162">
        <v>0</v>
      </c>
      <c r="BR855" s="169">
        <v>0</v>
      </c>
      <c r="BS855" s="169">
        <v>0</v>
      </c>
      <c r="BT855" s="169">
        <v>2565</v>
      </c>
      <c r="BU855" s="161" t="s">
        <v>535</v>
      </c>
      <c r="BV855" s="161" t="s">
        <v>2743</v>
      </c>
      <c r="BW855" s="161" t="s">
        <v>2957</v>
      </c>
      <c r="BX855" s="161" t="s">
        <v>2958</v>
      </c>
      <c r="BY855" s="161" t="s">
        <v>2959</v>
      </c>
      <c r="BZ855" s="161" t="s">
        <v>2958</v>
      </c>
      <c r="CB855" s="161" t="s">
        <v>2958</v>
      </c>
      <c r="CF855" s="161" t="s">
        <v>2971</v>
      </c>
      <c r="CG855" s="161" t="s">
        <v>2972</v>
      </c>
      <c r="CK855" s="161" t="s">
        <v>2962</v>
      </c>
      <c r="CL855" s="161" t="s">
        <v>2963</v>
      </c>
    </row>
    <row r="856" spans="1:90" x14ac:dyDescent="0.25">
      <c r="A856" s="230">
        <v>5612</v>
      </c>
      <c r="B856" s="231" t="s">
        <v>2974</v>
      </c>
      <c r="C856" s="232" t="s">
        <v>2974</v>
      </c>
      <c r="D856" s="201" t="s">
        <v>1369</v>
      </c>
      <c r="E856" s="101" t="s">
        <v>2170</v>
      </c>
      <c r="F856" s="161" t="s">
        <v>2974</v>
      </c>
      <c r="G856" s="189" t="s">
        <v>2975</v>
      </c>
      <c r="H856" s="189" t="s">
        <v>2975</v>
      </c>
      <c r="I856" s="161" t="s">
        <v>2977</v>
      </c>
      <c r="J856" s="161" t="s">
        <v>2978</v>
      </c>
      <c r="O856" s="161" t="s">
        <v>2956</v>
      </c>
      <c r="P856" s="169">
        <v>0</v>
      </c>
      <c r="Q856" s="190">
        <v>0</v>
      </c>
      <c r="R856" s="162">
        <v>0</v>
      </c>
      <c r="S856" s="190">
        <v>0</v>
      </c>
      <c r="T856" s="190">
        <v>0</v>
      </c>
      <c r="U856" s="190">
        <v>0</v>
      </c>
      <c r="V856" s="162">
        <v>0</v>
      </c>
      <c r="W856" s="162">
        <v>0</v>
      </c>
      <c r="X856" s="190">
        <v>0</v>
      </c>
      <c r="Y856" s="190">
        <v>0</v>
      </c>
      <c r="Z856" s="190">
        <v>0</v>
      </c>
      <c r="AA856" s="162">
        <v>0</v>
      </c>
      <c r="AB856" s="162">
        <v>0</v>
      </c>
      <c r="AC856" s="169">
        <v>0</v>
      </c>
      <c r="AD856" s="169">
        <v>0</v>
      </c>
      <c r="AE856" s="169">
        <v>0</v>
      </c>
      <c r="AF856" s="162">
        <v>0</v>
      </c>
      <c r="AG856" s="162">
        <v>0</v>
      </c>
      <c r="AH856" s="169">
        <v>0</v>
      </c>
      <c r="AI856" s="169">
        <v>0</v>
      </c>
      <c r="AJ856" s="169">
        <v>0</v>
      </c>
      <c r="AK856" s="169">
        <v>0</v>
      </c>
      <c r="AL856" s="162">
        <v>0</v>
      </c>
      <c r="AM856" s="162">
        <v>0</v>
      </c>
      <c r="AN856" s="162">
        <v>0</v>
      </c>
      <c r="AO856" s="224">
        <v>0</v>
      </c>
      <c r="AP856" s="169">
        <v>0</v>
      </c>
      <c r="AQ856" s="169">
        <v>0</v>
      </c>
      <c r="AR856" s="169">
        <v>0</v>
      </c>
      <c r="AS856" s="162">
        <v>0</v>
      </c>
      <c r="AT856" s="162">
        <v>0</v>
      </c>
      <c r="AU856" s="162">
        <v>0</v>
      </c>
      <c r="AV856" s="169">
        <v>0</v>
      </c>
      <c r="AW856" s="169">
        <v>0</v>
      </c>
      <c r="AX856" s="169">
        <v>0</v>
      </c>
      <c r="AY856" s="169">
        <v>0</v>
      </c>
      <c r="AZ856" s="162">
        <v>0</v>
      </c>
      <c r="BA856" s="162">
        <v>0</v>
      </c>
      <c r="BB856" s="162">
        <v>0</v>
      </c>
      <c r="BC856" s="169">
        <v>0</v>
      </c>
      <c r="BD856" s="169">
        <v>0</v>
      </c>
      <c r="BE856" s="169">
        <v>0</v>
      </c>
      <c r="BF856" s="169">
        <v>0</v>
      </c>
      <c r="BG856" s="162">
        <v>0</v>
      </c>
      <c r="BH856" s="169">
        <v>0</v>
      </c>
      <c r="BI856" s="169">
        <v>0</v>
      </c>
      <c r="BJ856" s="169">
        <v>0</v>
      </c>
      <c r="BK856" s="162">
        <v>0</v>
      </c>
      <c r="BL856" s="169">
        <v>0</v>
      </c>
      <c r="BM856" s="169">
        <v>0</v>
      </c>
      <c r="BN856" s="169">
        <v>0</v>
      </c>
      <c r="BO856" s="169">
        <v>0</v>
      </c>
      <c r="BP856" s="169">
        <v>0</v>
      </c>
      <c r="BQ856" s="162">
        <v>0</v>
      </c>
      <c r="BR856" s="169">
        <v>0</v>
      </c>
      <c r="BS856" s="169">
        <v>0</v>
      </c>
      <c r="BT856" s="169">
        <v>2848</v>
      </c>
      <c r="BU856" s="161" t="s">
        <v>535</v>
      </c>
      <c r="BV856" s="161" t="s">
        <v>2743</v>
      </c>
      <c r="BW856" s="161" t="s">
        <v>2957</v>
      </c>
      <c r="BX856" s="161" t="s">
        <v>2958</v>
      </c>
      <c r="BY856" s="161" t="s">
        <v>2959</v>
      </c>
      <c r="BZ856" s="161" t="s">
        <v>2958</v>
      </c>
      <c r="CB856" s="161" t="s">
        <v>2958</v>
      </c>
      <c r="CF856" s="161" t="s">
        <v>2971</v>
      </c>
      <c r="CG856" s="161" t="s">
        <v>2972</v>
      </c>
      <c r="CK856" s="161" t="s">
        <v>2962</v>
      </c>
      <c r="CL856" s="161" t="s">
        <v>2963</v>
      </c>
    </row>
    <row r="857" spans="1:90" x14ac:dyDescent="0.25">
      <c r="A857" s="233">
        <v>5614</v>
      </c>
      <c r="B857" s="234" t="s">
        <v>2983</v>
      </c>
      <c r="C857" s="235" t="s">
        <v>2983</v>
      </c>
      <c r="D857" s="201" t="s">
        <v>1369</v>
      </c>
      <c r="E857" s="101" t="s">
        <v>2170</v>
      </c>
      <c r="F857" s="161" t="s">
        <v>2983</v>
      </c>
      <c r="G857" s="233" t="s">
        <v>2984</v>
      </c>
      <c r="H857" s="233" t="s">
        <v>2984</v>
      </c>
      <c r="I857" s="161" t="s">
        <v>2969</v>
      </c>
      <c r="J857" s="161" t="s">
        <v>2970</v>
      </c>
      <c r="O857" s="161" t="s">
        <v>2956</v>
      </c>
      <c r="P857" s="169">
        <v>0</v>
      </c>
      <c r="Q857" s="190">
        <v>0</v>
      </c>
      <c r="R857" s="162">
        <v>0</v>
      </c>
      <c r="S857" s="190">
        <v>0</v>
      </c>
      <c r="T857" s="190">
        <v>0</v>
      </c>
      <c r="U857" s="190">
        <v>0</v>
      </c>
      <c r="V857" s="162">
        <v>0</v>
      </c>
      <c r="W857" s="162">
        <v>0</v>
      </c>
      <c r="X857" s="190">
        <v>0</v>
      </c>
      <c r="Y857" s="190">
        <v>0</v>
      </c>
      <c r="Z857" s="190">
        <v>0</v>
      </c>
      <c r="AA857" s="162">
        <v>0</v>
      </c>
      <c r="AB857" s="162">
        <v>0</v>
      </c>
      <c r="AC857" s="169">
        <v>0</v>
      </c>
      <c r="AD857" s="169">
        <v>0</v>
      </c>
      <c r="AE857" s="169">
        <v>0</v>
      </c>
      <c r="AF857" s="162">
        <v>0</v>
      </c>
      <c r="AG857" s="162">
        <v>0</v>
      </c>
      <c r="AH857" s="169">
        <v>0</v>
      </c>
      <c r="AI857" s="169">
        <v>0</v>
      </c>
      <c r="AJ857" s="169">
        <v>0</v>
      </c>
      <c r="AK857" s="169">
        <v>0</v>
      </c>
      <c r="AL857" s="162">
        <v>0</v>
      </c>
      <c r="AM857" s="162">
        <v>0</v>
      </c>
      <c r="AN857" s="162">
        <v>0</v>
      </c>
      <c r="AO857" s="224">
        <v>0</v>
      </c>
      <c r="AP857" s="169">
        <v>0</v>
      </c>
      <c r="AQ857" s="169">
        <v>0</v>
      </c>
      <c r="AR857" s="169">
        <v>0</v>
      </c>
      <c r="AS857" s="162">
        <v>0</v>
      </c>
      <c r="AT857" s="162">
        <v>0</v>
      </c>
      <c r="AU857" s="162">
        <v>0</v>
      </c>
      <c r="AV857" s="169">
        <v>0</v>
      </c>
      <c r="AW857" s="169">
        <v>0</v>
      </c>
      <c r="AX857" s="169">
        <v>0</v>
      </c>
      <c r="AY857" s="169">
        <v>0</v>
      </c>
      <c r="AZ857" s="162">
        <v>0</v>
      </c>
      <c r="BA857" s="162">
        <v>0</v>
      </c>
      <c r="BB857" s="162">
        <v>0</v>
      </c>
      <c r="BC857" s="169">
        <v>0</v>
      </c>
      <c r="BD857" s="169">
        <v>0</v>
      </c>
      <c r="BE857" s="169">
        <v>0</v>
      </c>
      <c r="BF857" s="169">
        <v>0</v>
      </c>
      <c r="BG857" s="162">
        <v>0</v>
      </c>
      <c r="BH857" s="169">
        <v>0</v>
      </c>
      <c r="BI857" s="169">
        <v>0</v>
      </c>
      <c r="BJ857" s="169">
        <v>0</v>
      </c>
      <c r="BK857" s="162">
        <v>0</v>
      </c>
      <c r="BL857" s="169">
        <v>0</v>
      </c>
      <c r="BM857" s="169">
        <v>0</v>
      </c>
      <c r="BN857" s="169">
        <v>0</v>
      </c>
      <c r="BO857" s="169">
        <v>0</v>
      </c>
      <c r="BP857" s="169">
        <v>0</v>
      </c>
      <c r="BQ857" s="162">
        <v>0</v>
      </c>
      <c r="BR857" s="169">
        <v>0</v>
      </c>
      <c r="BS857" s="169">
        <v>0</v>
      </c>
      <c r="BT857" s="169">
        <v>864</v>
      </c>
      <c r="BU857" s="161" t="s">
        <v>535</v>
      </c>
      <c r="BV857" s="161" t="s">
        <v>2743</v>
      </c>
      <c r="BW857" s="161" t="s">
        <v>2957</v>
      </c>
      <c r="BX857" s="161" t="s">
        <v>2958</v>
      </c>
      <c r="BY857" s="161" t="s">
        <v>2959</v>
      </c>
      <c r="BZ857" s="161" t="s">
        <v>2958</v>
      </c>
      <c r="CB857" s="161" t="s">
        <v>2958</v>
      </c>
      <c r="CF857" s="161" t="s">
        <v>2971</v>
      </c>
      <c r="CG857" s="161" t="s">
        <v>2972</v>
      </c>
      <c r="CK857" s="161" t="s">
        <v>2962</v>
      </c>
      <c r="CL857" s="161" t="s">
        <v>2963</v>
      </c>
    </row>
    <row r="858" spans="1:90" x14ac:dyDescent="0.25">
      <c r="A858" s="230">
        <v>5616</v>
      </c>
      <c r="B858" s="231" t="s">
        <v>2986</v>
      </c>
      <c r="C858" s="232" t="s">
        <v>2986</v>
      </c>
      <c r="D858" s="201" t="s">
        <v>1369</v>
      </c>
      <c r="E858" s="101" t="s">
        <v>2170</v>
      </c>
      <c r="F858" s="161" t="s">
        <v>2986</v>
      </c>
      <c r="G858" s="230" t="s">
        <v>2987</v>
      </c>
      <c r="H858" s="230" t="s">
        <v>2987</v>
      </c>
      <c r="I858" s="161" t="s">
        <v>2969</v>
      </c>
      <c r="J858" s="161" t="s">
        <v>2970</v>
      </c>
      <c r="O858" s="161" t="s">
        <v>2956</v>
      </c>
      <c r="P858" s="169">
        <v>0</v>
      </c>
      <c r="Q858" s="190">
        <v>0</v>
      </c>
      <c r="R858" s="162">
        <v>0</v>
      </c>
      <c r="S858" s="190">
        <v>0</v>
      </c>
      <c r="T858" s="190">
        <v>0</v>
      </c>
      <c r="U858" s="190">
        <v>0</v>
      </c>
      <c r="V858" s="162">
        <v>0</v>
      </c>
      <c r="W858" s="162">
        <v>0</v>
      </c>
      <c r="X858" s="190">
        <v>0</v>
      </c>
      <c r="Y858" s="190">
        <v>0</v>
      </c>
      <c r="Z858" s="190">
        <v>0</v>
      </c>
      <c r="AA858" s="162">
        <v>0</v>
      </c>
      <c r="AB858" s="162">
        <v>0</v>
      </c>
      <c r="AC858" s="169">
        <v>0</v>
      </c>
      <c r="AD858" s="169">
        <v>0</v>
      </c>
      <c r="AE858" s="169">
        <v>0</v>
      </c>
      <c r="AF858" s="162">
        <v>0</v>
      </c>
      <c r="AG858" s="162">
        <v>0</v>
      </c>
      <c r="AH858" s="169">
        <v>0</v>
      </c>
      <c r="AI858" s="169">
        <v>0</v>
      </c>
      <c r="AJ858" s="169">
        <v>0</v>
      </c>
      <c r="AK858" s="169">
        <v>0</v>
      </c>
      <c r="AL858" s="162">
        <v>0</v>
      </c>
      <c r="AM858" s="162">
        <v>0</v>
      </c>
      <c r="AN858" s="162">
        <v>0</v>
      </c>
      <c r="AO858" s="224">
        <v>0</v>
      </c>
      <c r="AP858" s="169">
        <v>0</v>
      </c>
      <c r="AQ858" s="169">
        <v>0</v>
      </c>
      <c r="AR858" s="169">
        <v>0</v>
      </c>
      <c r="AS858" s="162">
        <v>0</v>
      </c>
      <c r="AT858" s="162">
        <v>0</v>
      </c>
      <c r="AU858" s="162">
        <v>0</v>
      </c>
      <c r="AV858" s="169">
        <v>0</v>
      </c>
      <c r="AW858" s="169">
        <v>0</v>
      </c>
      <c r="AX858" s="169">
        <v>0</v>
      </c>
      <c r="AY858" s="169">
        <v>0</v>
      </c>
      <c r="AZ858" s="162">
        <v>0</v>
      </c>
      <c r="BA858" s="162">
        <v>0</v>
      </c>
      <c r="BB858" s="162">
        <v>0</v>
      </c>
      <c r="BC858" s="169">
        <v>0</v>
      </c>
      <c r="BD858" s="169">
        <v>0</v>
      </c>
      <c r="BE858" s="169">
        <v>0</v>
      </c>
      <c r="BF858" s="169">
        <v>0</v>
      </c>
      <c r="BG858" s="162">
        <v>0</v>
      </c>
      <c r="BH858" s="169">
        <v>0</v>
      </c>
      <c r="BI858" s="169">
        <v>0</v>
      </c>
      <c r="BJ858" s="169">
        <v>0</v>
      </c>
      <c r="BK858" s="162">
        <v>0</v>
      </c>
      <c r="BL858" s="169">
        <v>0</v>
      </c>
      <c r="BM858" s="169">
        <v>0</v>
      </c>
      <c r="BN858" s="169">
        <v>0</v>
      </c>
      <c r="BO858" s="169">
        <v>0</v>
      </c>
      <c r="BP858" s="169">
        <v>0</v>
      </c>
      <c r="BQ858" s="162">
        <v>0</v>
      </c>
      <c r="BR858" s="169">
        <v>0</v>
      </c>
      <c r="BS858" s="169">
        <v>0</v>
      </c>
      <c r="BT858" s="169">
        <v>979</v>
      </c>
      <c r="BU858" s="161" t="s">
        <v>535</v>
      </c>
      <c r="BV858" s="161" t="s">
        <v>2743</v>
      </c>
      <c r="BW858" s="161" t="s">
        <v>2957</v>
      </c>
      <c r="BX858" s="161" t="s">
        <v>2958</v>
      </c>
      <c r="BY858" s="161" t="s">
        <v>2959</v>
      </c>
      <c r="BZ858" s="161" t="s">
        <v>2958</v>
      </c>
      <c r="CB858" s="161" t="s">
        <v>2958</v>
      </c>
      <c r="CF858" s="161" t="s">
        <v>2971</v>
      </c>
      <c r="CG858" s="161" t="s">
        <v>2972</v>
      </c>
      <c r="CK858" s="161" t="s">
        <v>2962</v>
      </c>
      <c r="CL858" s="161" t="s">
        <v>2963</v>
      </c>
    </row>
    <row r="859" spans="1:90" x14ac:dyDescent="0.25">
      <c r="A859" s="233">
        <v>5618</v>
      </c>
      <c r="B859" s="234" t="s">
        <v>2991</v>
      </c>
      <c r="C859" s="235" t="s">
        <v>2991</v>
      </c>
      <c r="D859" s="201" t="s">
        <v>1369</v>
      </c>
      <c r="E859" s="101" t="s">
        <v>2170</v>
      </c>
      <c r="F859" s="161" t="s">
        <v>2991</v>
      </c>
      <c r="G859" s="233" t="s">
        <v>2992</v>
      </c>
      <c r="H859" s="233" t="s">
        <v>2992</v>
      </c>
      <c r="I859" s="161" t="s">
        <v>2969</v>
      </c>
      <c r="J859" s="161" t="s">
        <v>2970</v>
      </c>
      <c r="O859" s="161" t="s">
        <v>2956</v>
      </c>
      <c r="P859" s="169">
        <v>0</v>
      </c>
      <c r="Q859" s="190">
        <v>0</v>
      </c>
      <c r="R859" s="162">
        <v>0</v>
      </c>
      <c r="S859" s="190">
        <v>0</v>
      </c>
      <c r="T859" s="190">
        <v>0</v>
      </c>
      <c r="U859" s="190">
        <v>0</v>
      </c>
      <c r="V859" s="162">
        <v>0</v>
      </c>
      <c r="W859" s="162">
        <v>0</v>
      </c>
      <c r="X859" s="190">
        <v>0</v>
      </c>
      <c r="Y859" s="190">
        <v>0</v>
      </c>
      <c r="Z859" s="190">
        <v>0</v>
      </c>
      <c r="AA859" s="162">
        <v>0</v>
      </c>
      <c r="AB859" s="162">
        <v>0</v>
      </c>
      <c r="AC859" s="169">
        <v>0</v>
      </c>
      <c r="AD859" s="169">
        <v>0</v>
      </c>
      <c r="AE859" s="169">
        <v>0</v>
      </c>
      <c r="AF859" s="162">
        <v>0</v>
      </c>
      <c r="AG859" s="162">
        <v>0</v>
      </c>
      <c r="AH859" s="169">
        <v>0</v>
      </c>
      <c r="AI859" s="169">
        <v>0</v>
      </c>
      <c r="AJ859" s="169">
        <v>0</v>
      </c>
      <c r="AK859" s="169">
        <v>0</v>
      </c>
      <c r="AL859" s="162">
        <v>0</v>
      </c>
      <c r="AM859" s="162">
        <v>0</v>
      </c>
      <c r="AN859" s="162">
        <v>0</v>
      </c>
      <c r="AO859" s="224">
        <v>0</v>
      </c>
      <c r="AP859" s="169">
        <v>0</v>
      </c>
      <c r="AQ859" s="169">
        <v>0</v>
      </c>
      <c r="AR859" s="169">
        <v>0</v>
      </c>
      <c r="AS859" s="162">
        <v>0</v>
      </c>
      <c r="AT859" s="162">
        <v>0</v>
      </c>
      <c r="AU859" s="162">
        <v>0</v>
      </c>
      <c r="AV859" s="169">
        <v>0</v>
      </c>
      <c r="AW859" s="169">
        <v>0</v>
      </c>
      <c r="AX859" s="169">
        <v>0</v>
      </c>
      <c r="AY859" s="169">
        <v>0</v>
      </c>
      <c r="AZ859" s="162">
        <v>0</v>
      </c>
      <c r="BA859" s="162">
        <v>0</v>
      </c>
      <c r="BB859" s="162">
        <v>0</v>
      </c>
      <c r="BC859" s="169">
        <v>0</v>
      </c>
      <c r="BD859" s="169">
        <v>0</v>
      </c>
      <c r="BE859" s="169">
        <v>0</v>
      </c>
      <c r="BF859" s="169">
        <v>0</v>
      </c>
      <c r="BG859" s="162">
        <v>0</v>
      </c>
      <c r="BH859" s="169">
        <v>0</v>
      </c>
      <c r="BI859" s="169">
        <v>0</v>
      </c>
      <c r="BJ859" s="169">
        <v>0</v>
      </c>
      <c r="BK859" s="162">
        <v>0</v>
      </c>
      <c r="BL859" s="169">
        <v>0</v>
      </c>
      <c r="BM859" s="169">
        <v>0</v>
      </c>
      <c r="BN859" s="169">
        <v>0</v>
      </c>
      <c r="BO859" s="169">
        <v>0</v>
      </c>
      <c r="BP859" s="169">
        <v>0</v>
      </c>
      <c r="BQ859" s="162">
        <v>0</v>
      </c>
      <c r="BR859" s="169">
        <v>0</v>
      </c>
      <c r="BS859" s="169">
        <v>0</v>
      </c>
      <c r="BT859" s="169">
        <v>1113</v>
      </c>
      <c r="BU859" s="161" t="s">
        <v>535</v>
      </c>
      <c r="BV859" s="161" t="s">
        <v>2743</v>
      </c>
      <c r="BW859" s="161" t="s">
        <v>2957</v>
      </c>
      <c r="BX859" s="161" t="s">
        <v>2958</v>
      </c>
      <c r="BY859" s="161" t="s">
        <v>2959</v>
      </c>
      <c r="BZ859" s="161" t="s">
        <v>2958</v>
      </c>
      <c r="CB859" s="161" t="s">
        <v>2958</v>
      </c>
      <c r="CF859" s="161" t="s">
        <v>2971</v>
      </c>
      <c r="CG859" s="161" t="s">
        <v>2972</v>
      </c>
      <c r="CK859" s="161" t="s">
        <v>2962</v>
      </c>
      <c r="CL859" s="161" t="s">
        <v>2963</v>
      </c>
    </row>
    <row r="860" spans="1:90" x14ac:dyDescent="0.25">
      <c r="A860" s="230">
        <v>5620</v>
      </c>
      <c r="B860" s="231" t="s">
        <v>2994</v>
      </c>
      <c r="C860" s="232" t="s">
        <v>2994</v>
      </c>
      <c r="D860" s="201" t="s">
        <v>1369</v>
      </c>
      <c r="E860" s="101" t="s">
        <v>2170</v>
      </c>
      <c r="F860" s="161" t="s">
        <v>2994</v>
      </c>
      <c r="G860" s="230" t="s">
        <v>2995</v>
      </c>
      <c r="H860" s="230" t="s">
        <v>2995</v>
      </c>
      <c r="I860" s="161" t="s">
        <v>2969</v>
      </c>
      <c r="J860" s="161" t="s">
        <v>2970</v>
      </c>
      <c r="O860" s="161" t="s">
        <v>2956</v>
      </c>
      <c r="P860" s="169">
        <v>0</v>
      </c>
      <c r="Q860" s="190">
        <v>0</v>
      </c>
      <c r="R860" s="162">
        <v>0</v>
      </c>
      <c r="S860" s="190">
        <v>0</v>
      </c>
      <c r="T860" s="190">
        <v>0</v>
      </c>
      <c r="U860" s="190">
        <v>0</v>
      </c>
      <c r="V860" s="162">
        <v>0</v>
      </c>
      <c r="W860" s="162">
        <v>0</v>
      </c>
      <c r="X860" s="190">
        <v>0</v>
      </c>
      <c r="Y860" s="190">
        <v>0</v>
      </c>
      <c r="Z860" s="190">
        <v>0</v>
      </c>
      <c r="AA860" s="162">
        <v>0</v>
      </c>
      <c r="AB860" s="162">
        <v>0</v>
      </c>
      <c r="AC860" s="169">
        <v>0</v>
      </c>
      <c r="AD860" s="169">
        <v>0</v>
      </c>
      <c r="AE860" s="169">
        <v>0</v>
      </c>
      <c r="AF860" s="162">
        <v>0</v>
      </c>
      <c r="AG860" s="162">
        <v>0</v>
      </c>
      <c r="AH860" s="169">
        <v>0</v>
      </c>
      <c r="AI860" s="169">
        <v>0</v>
      </c>
      <c r="AJ860" s="169">
        <v>0</v>
      </c>
      <c r="AK860" s="169">
        <v>0</v>
      </c>
      <c r="AL860" s="162">
        <v>0</v>
      </c>
      <c r="AM860" s="162">
        <v>0</v>
      </c>
      <c r="AN860" s="162">
        <v>0</v>
      </c>
      <c r="AO860" s="224">
        <v>0</v>
      </c>
      <c r="AP860" s="169">
        <v>0</v>
      </c>
      <c r="AQ860" s="169">
        <v>0</v>
      </c>
      <c r="AR860" s="169">
        <v>0</v>
      </c>
      <c r="AS860" s="162">
        <v>0</v>
      </c>
      <c r="AT860" s="162">
        <v>0</v>
      </c>
      <c r="AU860" s="162">
        <v>0</v>
      </c>
      <c r="AV860" s="169">
        <v>0</v>
      </c>
      <c r="AW860" s="169">
        <v>0</v>
      </c>
      <c r="AX860" s="169">
        <v>0</v>
      </c>
      <c r="AY860" s="169">
        <v>0</v>
      </c>
      <c r="AZ860" s="162">
        <v>0</v>
      </c>
      <c r="BA860" s="162">
        <v>0</v>
      </c>
      <c r="BB860" s="162">
        <v>0</v>
      </c>
      <c r="BC860" s="169">
        <v>0</v>
      </c>
      <c r="BD860" s="169">
        <v>0</v>
      </c>
      <c r="BE860" s="169">
        <v>0</v>
      </c>
      <c r="BF860" s="169">
        <v>0</v>
      </c>
      <c r="BG860" s="162">
        <v>0</v>
      </c>
      <c r="BH860" s="169">
        <v>0</v>
      </c>
      <c r="BI860" s="169">
        <v>0</v>
      </c>
      <c r="BJ860" s="169">
        <v>0</v>
      </c>
      <c r="BK860" s="162">
        <v>0</v>
      </c>
      <c r="BL860" s="169">
        <v>0</v>
      </c>
      <c r="BM860" s="169">
        <v>0</v>
      </c>
      <c r="BN860" s="169">
        <v>0</v>
      </c>
      <c r="BO860" s="169">
        <v>0</v>
      </c>
      <c r="BP860" s="169">
        <v>0</v>
      </c>
      <c r="BQ860" s="162">
        <v>0</v>
      </c>
      <c r="BR860" s="169">
        <v>0</v>
      </c>
      <c r="BS860" s="169">
        <v>0</v>
      </c>
      <c r="BT860" s="169">
        <v>2951</v>
      </c>
      <c r="BU860" s="161" t="s">
        <v>535</v>
      </c>
      <c r="BV860" s="161" t="s">
        <v>2743</v>
      </c>
      <c r="BW860" s="161" t="s">
        <v>2957</v>
      </c>
      <c r="BX860" s="161" t="s">
        <v>2958</v>
      </c>
      <c r="BY860" s="161" t="s">
        <v>2959</v>
      </c>
      <c r="BZ860" s="161" t="s">
        <v>2958</v>
      </c>
      <c r="CB860" s="161" t="s">
        <v>2958</v>
      </c>
      <c r="CF860" s="161" t="s">
        <v>2971</v>
      </c>
      <c r="CG860" s="161" t="s">
        <v>2972</v>
      </c>
      <c r="CK860" s="161" t="s">
        <v>2962</v>
      </c>
      <c r="CL860" s="161" t="s">
        <v>2963</v>
      </c>
    </row>
    <row r="861" spans="1:90" x14ac:dyDescent="0.25">
      <c r="A861" s="233">
        <v>5622</v>
      </c>
      <c r="B861" s="234" t="s">
        <v>2997</v>
      </c>
      <c r="C861" s="235" t="s">
        <v>2997</v>
      </c>
      <c r="D861" s="201" t="s">
        <v>1369</v>
      </c>
      <c r="E861" s="101" t="s">
        <v>2170</v>
      </c>
      <c r="F861" s="161" t="s">
        <v>2997</v>
      </c>
      <c r="G861" s="189" t="s">
        <v>2998</v>
      </c>
      <c r="H861" s="189" t="s">
        <v>2998</v>
      </c>
      <c r="I861" s="161" t="s">
        <v>2977</v>
      </c>
      <c r="J861" s="161" t="s">
        <v>2978</v>
      </c>
      <c r="O861" s="161" t="s">
        <v>2956</v>
      </c>
      <c r="P861" s="169">
        <v>0</v>
      </c>
      <c r="Q861" s="190">
        <v>0</v>
      </c>
      <c r="R861" s="162">
        <v>0</v>
      </c>
      <c r="S861" s="190">
        <v>0</v>
      </c>
      <c r="T861" s="190">
        <v>0</v>
      </c>
      <c r="U861" s="190">
        <v>0</v>
      </c>
      <c r="V861" s="162">
        <v>0</v>
      </c>
      <c r="W861" s="162">
        <v>0</v>
      </c>
      <c r="X861" s="190">
        <v>0</v>
      </c>
      <c r="Y861" s="190">
        <v>0</v>
      </c>
      <c r="Z861" s="190">
        <v>0</v>
      </c>
      <c r="AA861" s="162">
        <v>0</v>
      </c>
      <c r="AB861" s="162">
        <v>0</v>
      </c>
      <c r="AC861" s="169">
        <v>0</v>
      </c>
      <c r="AD861" s="169">
        <v>0</v>
      </c>
      <c r="AE861" s="169">
        <v>0</v>
      </c>
      <c r="AF861" s="162">
        <v>0</v>
      </c>
      <c r="AG861" s="162">
        <v>0</v>
      </c>
      <c r="AH861" s="169">
        <v>0</v>
      </c>
      <c r="AI861" s="169">
        <v>0</v>
      </c>
      <c r="AJ861" s="169">
        <v>0</v>
      </c>
      <c r="AK861" s="169">
        <v>0</v>
      </c>
      <c r="AL861" s="162">
        <v>0</v>
      </c>
      <c r="AM861" s="162">
        <v>0</v>
      </c>
      <c r="AN861" s="162">
        <v>0</v>
      </c>
      <c r="AO861" s="224">
        <v>0</v>
      </c>
      <c r="AP861" s="169">
        <v>0</v>
      </c>
      <c r="AQ861" s="169">
        <v>0</v>
      </c>
      <c r="AR861" s="169">
        <v>0</v>
      </c>
      <c r="AS861" s="162">
        <v>0</v>
      </c>
      <c r="AT861" s="162">
        <v>0</v>
      </c>
      <c r="AU861" s="162">
        <v>0</v>
      </c>
      <c r="AV861" s="169">
        <v>0</v>
      </c>
      <c r="AW861" s="169">
        <v>0</v>
      </c>
      <c r="AX861" s="169">
        <v>0</v>
      </c>
      <c r="AY861" s="169">
        <v>0</v>
      </c>
      <c r="AZ861" s="162">
        <v>0</v>
      </c>
      <c r="BA861" s="162">
        <v>0</v>
      </c>
      <c r="BB861" s="162">
        <v>0</v>
      </c>
      <c r="BC861" s="169">
        <v>0</v>
      </c>
      <c r="BD861" s="169">
        <v>0</v>
      </c>
      <c r="BE861" s="169">
        <v>0</v>
      </c>
      <c r="BF861" s="169">
        <v>0</v>
      </c>
      <c r="BG861" s="162">
        <v>0</v>
      </c>
      <c r="BH861" s="169">
        <v>0</v>
      </c>
      <c r="BI861" s="169">
        <v>0</v>
      </c>
      <c r="BJ861" s="169">
        <v>0</v>
      </c>
      <c r="BK861" s="162">
        <v>0</v>
      </c>
      <c r="BL861" s="169">
        <v>0</v>
      </c>
      <c r="BM861" s="169">
        <v>0</v>
      </c>
      <c r="BN861" s="169">
        <v>0</v>
      </c>
      <c r="BO861" s="169">
        <v>0</v>
      </c>
      <c r="BP861" s="169">
        <v>0</v>
      </c>
      <c r="BQ861" s="162">
        <v>0</v>
      </c>
      <c r="BR861" s="169">
        <v>0</v>
      </c>
      <c r="BS861" s="169">
        <v>0</v>
      </c>
      <c r="BT861" s="169">
        <v>3889</v>
      </c>
      <c r="BU861" s="161" t="s">
        <v>535</v>
      </c>
      <c r="BV861" s="161" t="s">
        <v>2743</v>
      </c>
      <c r="BW861" s="161" t="s">
        <v>2957</v>
      </c>
      <c r="BX861" s="161" t="s">
        <v>2958</v>
      </c>
      <c r="BY861" s="161" t="s">
        <v>2959</v>
      </c>
      <c r="BZ861" s="161" t="s">
        <v>2958</v>
      </c>
      <c r="CB861" s="161" t="s">
        <v>2958</v>
      </c>
      <c r="CF861" s="161" t="s">
        <v>2971</v>
      </c>
      <c r="CG861" s="161" t="s">
        <v>2972</v>
      </c>
      <c r="CK861" s="161" t="s">
        <v>2962</v>
      </c>
      <c r="CL861" s="161" t="s">
        <v>2963</v>
      </c>
    </row>
    <row r="862" spans="1:90" x14ac:dyDescent="0.25">
      <c r="A862" s="230">
        <v>5624</v>
      </c>
      <c r="B862" s="231" t="s">
        <v>3005</v>
      </c>
      <c r="C862" s="232" t="s">
        <v>3005</v>
      </c>
      <c r="D862" s="201" t="s">
        <v>1369</v>
      </c>
      <c r="E862" s="101" t="s">
        <v>2170</v>
      </c>
      <c r="F862" s="161" t="s">
        <v>3005</v>
      </c>
      <c r="G862" s="230" t="s">
        <v>3006</v>
      </c>
      <c r="H862" s="230" t="s">
        <v>3006</v>
      </c>
      <c r="I862" s="161" t="s">
        <v>2977</v>
      </c>
      <c r="J862" s="161" t="s">
        <v>2978</v>
      </c>
      <c r="O862" s="161" t="s">
        <v>2956</v>
      </c>
      <c r="P862" s="169">
        <v>0</v>
      </c>
      <c r="Q862" s="190">
        <v>0</v>
      </c>
      <c r="R862" s="162">
        <v>0</v>
      </c>
      <c r="S862" s="190">
        <v>0</v>
      </c>
      <c r="T862" s="190">
        <v>0</v>
      </c>
      <c r="U862" s="190">
        <v>0</v>
      </c>
      <c r="V862" s="162">
        <v>0</v>
      </c>
      <c r="W862" s="162">
        <v>0</v>
      </c>
      <c r="X862" s="190">
        <v>0</v>
      </c>
      <c r="Y862" s="190">
        <v>0</v>
      </c>
      <c r="Z862" s="190">
        <v>0</v>
      </c>
      <c r="AA862" s="162">
        <v>0</v>
      </c>
      <c r="AB862" s="162">
        <v>0</v>
      </c>
      <c r="AC862" s="169">
        <v>0</v>
      </c>
      <c r="AD862" s="169">
        <v>0</v>
      </c>
      <c r="AE862" s="169">
        <v>0</v>
      </c>
      <c r="AF862" s="162">
        <v>0</v>
      </c>
      <c r="AG862" s="162">
        <v>0</v>
      </c>
      <c r="AH862" s="169">
        <v>0</v>
      </c>
      <c r="AI862" s="169">
        <v>0</v>
      </c>
      <c r="AJ862" s="169">
        <v>0</v>
      </c>
      <c r="AK862" s="169">
        <v>0</v>
      </c>
      <c r="AL862" s="162">
        <v>0</v>
      </c>
      <c r="AM862" s="162">
        <v>0</v>
      </c>
      <c r="AN862" s="162">
        <v>0</v>
      </c>
      <c r="AO862" s="224">
        <v>0</v>
      </c>
      <c r="AP862" s="169">
        <v>0</v>
      </c>
      <c r="AQ862" s="169">
        <v>0</v>
      </c>
      <c r="AR862" s="169">
        <v>0</v>
      </c>
      <c r="AS862" s="162">
        <v>0</v>
      </c>
      <c r="AT862" s="162">
        <v>0</v>
      </c>
      <c r="AU862" s="162">
        <v>0</v>
      </c>
      <c r="AV862" s="169">
        <v>0</v>
      </c>
      <c r="AW862" s="169">
        <v>0</v>
      </c>
      <c r="AX862" s="169">
        <v>0</v>
      </c>
      <c r="AY862" s="169">
        <v>0</v>
      </c>
      <c r="AZ862" s="162">
        <v>0</v>
      </c>
      <c r="BA862" s="162">
        <v>0</v>
      </c>
      <c r="BB862" s="162">
        <v>0</v>
      </c>
      <c r="BC862" s="169">
        <v>0</v>
      </c>
      <c r="BD862" s="169">
        <v>0</v>
      </c>
      <c r="BE862" s="169">
        <v>0</v>
      </c>
      <c r="BF862" s="169">
        <v>0</v>
      </c>
      <c r="BG862" s="162">
        <v>0</v>
      </c>
      <c r="BH862" s="169">
        <v>0</v>
      </c>
      <c r="BI862" s="169">
        <v>0</v>
      </c>
      <c r="BJ862" s="169">
        <v>0</v>
      </c>
      <c r="BK862" s="162">
        <v>0</v>
      </c>
      <c r="BL862" s="169">
        <v>0</v>
      </c>
      <c r="BM862" s="169">
        <v>0</v>
      </c>
      <c r="BN862" s="169">
        <v>0</v>
      </c>
      <c r="BO862" s="169">
        <v>0</v>
      </c>
      <c r="BP862" s="169">
        <v>0</v>
      </c>
      <c r="BQ862" s="162">
        <v>0</v>
      </c>
      <c r="BR862" s="169">
        <v>0</v>
      </c>
      <c r="BS862" s="169">
        <v>0</v>
      </c>
      <c r="BT862" s="169">
        <v>1215</v>
      </c>
      <c r="BU862" s="161" t="s">
        <v>535</v>
      </c>
      <c r="BV862" s="161" t="s">
        <v>2743</v>
      </c>
      <c r="BW862" s="161" t="s">
        <v>2957</v>
      </c>
      <c r="BX862" s="161" t="s">
        <v>2958</v>
      </c>
      <c r="BY862" s="161" t="s">
        <v>2959</v>
      </c>
      <c r="BZ862" s="161" t="s">
        <v>2958</v>
      </c>
      <c r="CB862" s="161" t="s">
        <v>2958</v>
      </c>
      <c r="CF862" s="161" t="s">
        <v>2960</v>
      </c>
      <c r="CG862" s="161" t="s">
        <v>2961</v>
      </c>
      <c r="CK862" s="161" t="s">
        <v>2962</v>
      </c>
      <c r="CL862" s="161" t="s">
        <v>2963</v>
      </c>
    </row>
    <row r="863" spans="1:90" x14ac:dyDescent="0.25">
      <c r="A863" s="233">
        <v>5626</v>
      </c>
      <c r="B863" s="234" t="s">
        <v>3007</v>
      </c>
      <c r="C863" s="235" t="s">
        <v>3007</v>
      </c>
      <c r="D863" s="201" t="s">
        <v>1369</v>
      </c>
      <c r="E863" s="101" t="s">
        <v>2170</v>
      </c>
      <c r="F863" s="161" t="s">
        <v>3007</v>
      </c>
      <c r="G863" s="233" t="s">
        <v>3008</v>
      </c>
      <c r="H863" s="233" t="s">
        <v>3008</v>
      </c>
      <c r="I863" s="161" t="s">
        <v>2977</v>
      </c>
      <c r="J863" s="161" t="s">
        <v>2978</v>
      </c>
      <c r="O863" s="161" t="s">
        <v>2956</v>
      </c>
      <c r="P863" s="169">
        <v>0</v>
      </c>
      <c r="Q863" s="190">
        <v>0</v>
      </c>
      <c r="R863" s="162">
        <v>0</v>
      </c>
      <c r="S863" s="190">
        <v>0</v>
      </c>
      <c r="T863" s="190">
        <v>0</v>
      </c>
      <c r="U863" s="190">
        <v>0</v>
      </c>
      <c r="V863" s="162">
        <v>0</v>
      </c>
      <c r="W863" s="162">
        <v>0</v>
      </c>
      <c r="X863" s="190">
        <v>0</v>
      </c>
      <c r="Y863" s="190">
        <v>0</v>
      </c>
      <c r="Z863" s="190">
        <v>0</v>
      </c>
      <c r="AA863" s="162">
        <v>0</v>
      </c>
      <c r="AB863" s="162">
        <v>0</v>
      </c>
      <c r="AC863" s="169">
        <v>0</v>
      </c>
      <c r="AD863" s="169">
        <v>0</v>
      </c>
      <c r="AE863" s="169">
        <v>0</v>
      </c>
      <c r="AF863" s="162">
        <v>0</v>
      </c>
      <c r="AG863" s="162">
        <v>0</v>
      </c>
      <c r="AH863" s="169">
        <v>0</v>
      </c>
      <c r="AI863" s="169">
        <v>0</v>
      </c>
      <c r="AJ863" s="169">
        <v>0</v>
      </c>
      <c r="AK863" s="169">
        <v>0</v>
      </c>
      <c r="AL863" s="162">
        <v>0</v>
      </c>
      <c r="AM863" s="162">
        <v>0</v>
      </c>
      <c r="AN863" s="162">
        <v>0</v>
      </c>
      <c r="AO863" s="224">
        <v>0</v>
      </c>
      <c r="AP863" s="169">
        <v>0</v>
      </c>
      <c r="AQ863" s="169">
        <v>0</v>
      </c>
      <c r="AR863" s="169">
        <v>0</v>
      </c>
      <c r="AS863" s="162">
        <v>0</v>
      </c>
      <c r="AT863" s="162">
        <v>0</v>
      </c>
      <c r="AU863" s="162">
        <v>0</v>
      </c>
      <c r="AV863" s="169">
        <v>0</v>
      </c>
      <c r="AW863" s="169">
        <v>0</v>
      </c>
      <c r="AX863" s="169">
        <v>0</v>
      </c>
      <c r="AY863" s="169">
        <v>0</v>
      </c>
      <c r="AZ863" s="162">
        <v>0</v>
      </c>
      <c r="BA863" s="162">
        <v>0</v>
      </c>
      <c r="BB863" s="162">
        <v>0</v>
      </c>
      <c r="BC863" s="169">
        <v>0</v>
      </c>
      <c r="BD863" s="169">
        <v>0</v>
      </c>
      <c r="BE863" s="169">
        <v>0</v>
      </c>
      <c r="BF863" s="169">
        <v>0</v>
      </c>
      <c r="BG863" s="162">
        <v>0</v>
      </c>
      <c r="BH863" s="169">
        <v>0</v>
      </c>
      <c r="BI863" s="169">
        <v>0</v>
      </c>
      <c r="BJ863" s="169">
        <v>0</v>
      </c>
      <c r="BK863" s="162">
        <v>0</v>
      </c>
      <c r="BL863" s="169">
        <v>0</v>
      </c>
      <c r="BM863" s="169">
        <v>0</v>
      </c>
      <c r="BN863" s="169">
        <v>0</v>
      </c>
      <c r="BO863" s="169">
        <v>0</v>
      </c>
      <c r="BP863" s="169">
        <v>0</v>
      </c>
      <c r="BQ863" s="162">
        <v>0</v>
      </c>
      <c r="BR863" s="169">
        <v>0</v>
      </c>
      <c r="BS863" s="169">
        <v>0</v>
      </c>
      <c r="BT863" s="169">
        <v>1070</v>
      </c>
      <c r="BU863" s="161" t="s">
        <v>535</v>
      </c>
      <c r="BV863" s="161" t="s">
        <v>2743</v>
      </c>
      <c r="BW863" s="161" t="s">
        <v>2957</v>
      </c>
      <c r="BX863" s="161" t="s">
        <v>2958</v>
      </c>
      <c r="BY863" s="161" t="s">
        <v>2959</v>
      </c>
      <c r="BZ863" s="161" t="s">
        <v>2958</v>
      </c>
      <c r="CB863" s="161" t="s">
        <v>2958</v>
      </c>
      <c r="CF863" s="161" t="s">
        <v>2960</v>
      </c>
      <c r="CG863" s="161" t="s">
        <v>2961</v>
      </c>
      <c r="CK863" s="161" t="s">
        <v>2962</v>
      </c>
      <c r="CL863" s="161" t="s">
        <v>2963</v>
      </c>
    </row>
    <row r="864" spans="1:90" x14ac:dyDescent="0.25">
      <c r="A864" s="230">
        <v>5628</v>
      </c>
      <c r="B864" s="231" t="s">
        <v>3012</v>
      </c>
      <c r="C864" s="232" t="s">
        <v>3012</v>
      </c>
      <c r="D864" s="201" t="s">
        <v>1369</v>
      </c>
      <c r="E864" s="101" t="s">
        <v>2170</v>
      </c>
      <c r="F864" s="161" t="s">
        <v>3012</v>
      </c>
      <c r="G864" s="230" t="s">
        <v>3013</v>
      </c>
      <c r="H864" s="230" t="s">
        <v>3013</v>
      </c>
      <c r="I864" s="161" t="s">
        <v>2977</v>
      </c>
      <c r="J864" s="161" t="s">
        <v>2978</v>
      </c>
      <c r="O864" s="161" t="s">
        <v>2956</v>
      </c>
      <c r="P864" s="169">
        <v>0</v>
      </c>
      <c r="Q864" s="190">
        <v>0</v>
      </c>
      <c r="R864" s="162">
        <v>0</v>
      </c>
      <c r="S864" s="190">
        <v>0</v>
      </c>
      <c r="T864" s="190">
        <v>0</v>
      </c>
      <c r="U864" s="190">
        <v>0</v>
      </c>
      <c r="V864" s="162">
        <v>0</v>
      </c>
      <c r="W864" s="162">
        <v>0</v>
      </c>
      <c r="X864" s="190">
        <v>0</v>
      </c>
      <c r="Y864" s="190">
        <v>0</v>
      </c>
      <c r="Z864" s="190">
        <v>0</v>
      </c>
      <c r="AA864" s="162">
        <v>0</v>
      </c>
      <c r="AB864" s="162">
        <v>0</v>
      </c>
      <c r="AC864" s="169">
        <v>0</v>
      </c>
      <c r="AD864" s="169">
        <v>0</v>
      </c>
      <c r="AE864" s="169">
        <v>0</v>
      </c>
      <c r="AF864" s="162">
        <v>0</v>
      </c>
      <c r="AG864" s="162">
        <v>0</v>
      </c>
      <c r="AH864" s="169">
        <v>0</v>
      </c>
      <c r="AI864" s="169">
        <v>0</v>
      </c>
      <c r="AJ864" s="169">
        <v>0</v>
      </c>
      <c r="AK864" s="169">
        <v>0</v>
      </c>
      <c r="AL864" s="162">
        <v>0</v>
      </c>
      <c r="AM864" s="162">
        <v>0</v>
      </c>
      <c r="AN864" s="162">
        <v>0</v>
      </c>
      <c r="AO864" s="224">
        <v>0</v>
      </c>
      <c r="AP864" s="169">
        <v>0</v>
      </c>
      <c r="AQ864" s="169">
        <v>0</v>
      </c>
      <c r="AR864" s="169">
        <v>0</v>
      </c>
      <c r="AS864" s="162">
        <v>0</v>
      </c>
      <c r="AT864" s="162">
        <v>0</v>
      </c>
      <c r="AU864" s="162">
        <v>0</v>
      </c>
      <c r="AV864" s="169">
        <v>0</v>
      </c>
      <c r="AW864" s="169">
        <v>0</v>
      </c>
      <c r="AX864" s="169">
        <v>0</v>
      </c>
      <c r="AY864" s="169">
        <v>0</v>
      </c>
      <c r="AZ864" s="162">
        <v>0</v>
      </c>
      <c r="BA864" s="162">
        <v>0</v>
      </c>
      <c r="BB864" s="162">
        <v>0</v>
      </c>
      <c r="BC864" s="169">
        <v>0</v>
      </c>
      <c r="BD864" s="169">
        <v>0</v>
      </c>
      <c r="BE864" s="169">
        <v>0</v>
      </c>
      <c r="BF864" s="169">
        <v>0</v>
      </c>
      <c r="BG864" s="162">
        <v>0</v>
      </c>
      <c r="BH864" s="169">
        <v>0</v>
      </c>
      <c r="BI864" s="169">
        <v>0</v>
      </c>
      <c r="BJ864" s="169">
        <v>0</v>
      </c>
      <c r="BK864" s="162">
        <v>0</v>
      </c>
      <c r="BL864" s="169">
        <v>0</v>
      </c>
      <c r="BM864" s="169">
        <v>0</v>
      </c>
      <c r="BN864" s="169">
        <v>0</v>
      </c>
      <c r="BO864" s="169">
        <v>0</v>
      </c>
      <c r="BP864" s="169">
        <v>0</v>
      </c>
      <c r="BQ864" s="162">
        <v>0</v>
      </c>
      <c r="BR864" s="169">
        <v>0</v>
      </c>
      <c r="BS864" s="169">
        <v>0</v>
      </c>
      <c r="BT864" s="169">
        <v>2807</v>
      </c>
      <c r="BU864" s="161" t="s">
        <v>535</v>
      </c>
      <c r="BV864" s="161" t="s">
        <v>2743</v>
      </c>
      <c r="BW864" s="161" t="s">
        <v>2957</v>
      </c>
      <c r="BX864" s="161" t="s">
        <v>2958</v>
      </c>
      <c r="BY864" s="161" t="s">
        <v>2959</v>
      </c>
      <c r="BZ864" s="161" t="s">
        <v>2958</v>
      </c>
      <c r="CB864" s="161" t="s">
        <v>2958</v>
      </c>
      <c r="CF864" s="161" t="s">
        <v>2960</v>
      </c>
      <c r="CG864" s="161" t="s">
        <v>2961</v>
      </c>
      <c r="CK864" s="161" t="s">
        <v>2962</v>
      </c>
      <c r="CL864" s="161" t="s">
        <v>2963</v>
      </c>
    </row>
    <row r="865" spans="1:90" x14ac:dyDescent="0.25">
      <c r="A865" s="233">
        <v>5630</v>
      </c>
      <c r="B865" s="234" t="s">
        <v>3009</v>
      </c>
      <c r="C865" s="235" t="s">
        <v>3009</v>
      </c>
      <c r="D865" s="201" t="s">
        <v>1369</v>
      </c>
      <c r="E865" s="101" t="s">
        <v>2170</v>
      </c>
      <c r="F865" s="161" t="s">
        <v>3009</v>
      </c>
      <c r="G865" s="233" t="s">
        <v>3010</v>
      </c>
      <c r="H865" s="233" t="s">
        <v>3010</v>
      </c>
      <c r="I865" s="161" t="s">
        <v>2954</v>
      </c>
      <c r="J865" s="161" t="s">
        <v>2955</v>
      </c>
      <c r="O865" s="161" t="s">
        <v>2956</v>
      </c>
      <c r="P865" s="169">
        <v>0</v>
      </c>
      <c r="Q865" s="190">
        <v>0</v>
      </c>
      <c r="R865" s="162">
        <v>0</v>
      </c>
      <c r="S865" s="190">
        <v>0</v>
      </c>
      <c r="T865" s="190">
        <v>0</v>
      </c>
      <c r="U865" s="190">
        <v>0</v>
      </c>
      <c r="V865" s="162">
        <v>0</v>
      </c>
      <c r="W865" s="162">
        <v>0</v>
      </c>
      <c r="X865" s="190">
        <v>0</v>
      </c>
      <c r="Y865" s="190">
        <v>0</v>
      </c>
      <c r="Z865" s="190">
        <v>0</v>
      </c>
      <c r="AA865" s="162">
        <v>0</v>
      </c>
      <c r="AB865" s="162">
        <v>0</v>
      </c>
      <c r="AC865" s="169">
        <v>0</v>
      </c>
      <c r="AD865" s="169">
        <v>0</v>
      </c>
      <c r="AE865" s="169">
        <v>0</v>
      </c>
      <c r="AF865" s="162">
        <v>0</v>
      </c>
      <c r="AG865" s="162">
        <v>0</v>
      </c>
      <c r="AH865" s="169">
        <v>0</v>
      </c>
      <c r="AI865" s="169">
        <v>0</v>
      </c>
      <c r="AJ865" s="169">
        <v>0</v>
      </c>
      <c r="AK865" s="169">
        <v>0</v>
      </c>
      <c r="AL865" s="162">
        <v>0</v>
      </c>
      <c r="AM865" s="162">
        <v>0</v>
      </c>
      <c r="AN865" s="162">
        <v>0</v>
      </c>
      <c r="AO865" s="224">
        <v>0</v>
      </c>
      <c r="AP865" s="169">
        <v>0</v>
      </c>
      <c r="AQ865" s="169">
        <v>0</v>
      </c>
      <c r="AR865" s="169">
        <v>0</v>
      </c>
      <c r="AS865" s="162">
        <v>0</v>
      </c>
      <c r="AT865" s="162">
        <v>0</v>
      </c>
      <c r="AU865" s="162">
        <v>0</v>
      </c>
      <c r="AV865" s="169">
        <v>0</v>
      </c>
      <c r="AW865" s="169">
        <v>0</v>
      </c>
      <c r="AX865" s="169">
        <v>0</v>
      </c>
      <c r="AY865" s="169">
        <v>0</v>
      </c>
      <c r="AZ865" s="162">
        <v>0</v>
      </c>
      <c r="BA865" s="162">
        <v>0</v>
      </c>
      <c r="BB865" s="162">
        <v>0</v>
      </c>
      <c r="BC865" s="169">
        <v>0</v>
      </c>
      <c r="BD865" s="169">
        <v>0</v>
      </c>
      <c r="BE865" s="169">
        <v>0</v>
      </c>
      <c r="BF865" s="169">
        <v>0</v>
      </c>
      <c r="BG865" s="162">
        <v>0</v>
      </c>
      <c r="BH865" s="169">
        <v>0</v>
      </c>
      <c r="BI865" s="169">
        <v>0</v>
      </c>
      <c r="BJ865" s="169">
        <v>0</v>
      </c>
      <c r="BK865" s="162">
        <v>0</v>
      </c>
      <c r="BL865" s="169">
        <v>0</v>
      </c>
      <c r="BM865" s="169">
        <v>0</v>
      </c>
      <c r="BN865" s="169">
        <v>0</v>
      </c>
      <c r="BO865" s="169">
        <v>0</v>
      </c>
      <c r="BP865" s="169">
        <v>0</v>
      </c>
      <c r="BQ865" s="162">
        <v>0</v>
      </c>
      <c r="BR865" s="169">
        <v>0</v>
      </c>
      <c r="BS865" s="169">
        <v>0</v>
      </c>
      <c r="BT865" s="169">
        <v>892</v>
      </c>
      <c r="BU865" s="161" t="s">
        <v>535</v>
      </c>
      <c r="BV865" s="161" t="s">
        <v>2743</v>
      </c>
      <c r="BW865" s="161" t="s">
        <v>2957</v>
      </c>
      <c r="BX865" s="161" t="s">
        <v>2958</v>
      </c>
      <c r="BY865" s="161" t="s">
        <v>2959</v>
      </c>
      <c r="BZ865" s="161" t="s">
        <v>2958</v>
      </c>
      <c r="CB865" s="161" t="s">
        <v>2958</v>
      </c>
      <c r="CF865" s="161" t="s">
        <v>2960</v>
      </c>
      <c r="CG865" s="161" t="s">
        <v>2961</v>
      </c>
      <c r="CK865" s="161" t="s">
        <v>2962</v>
      </c>
      <c r="CL865" s="161" t="s">
        <v>2963</v>
      </c>
    </row>
    <row r="866" spans="1:90" x14ac:dyDescent="0.25">
      <c r="A866" s="230">
        <v>5632</v>
      </c>
      <c r="B866" s="231" t="s">
        <v>3020</v>
      </c>
      <c r="C866" s="232" t="s">
        <v>3020</v>
      </c>
      <c r="D866" s="201" t="s">
        <v>1369</v>
      </c>
      <c r="E866" s="101" t="s">
        <v>2170</v>
      </c>
      <c r="F866" s="161" t="s">
        <v>3020</v>
      </c>
      <c r="G866" s="230" t="s">
        <v>3021</v>
      </c>
      <c r="H866" s="230" t="s">
        <v>3021</v>
      </c>
      <c r="I866" s="161" t="s">
        <v>2954</v>
      </c>
      <c r="J866" s="161" t="s">
        <v>2955</v>
      </c>
      <c r="O866" s="161" t="s">
        <v>2956</v>
      </c>
      <c r="P866" s="169">
        <v>0</v>
      </c>
      <c r="Q866" s="190">
        <v>0</v>
      </c>
      <c r="R866" s="162">
        <v>0</v>
      </c>
      <c r="S866" s="190">
        <v>0</v>
      </c>
      <c r="T866" s="190">
        <v>0</v>
      </c>
      <c r="U866" s="190">
        <v>0</v>
      </c>
      <c r="V866" s="162">
        <v>0</v>
      </c>
      <c r="W866" s="162">
        <v>0</v>
      </c>
      <c r="X866" s="190">
        <v>0</v>
      </c>
      <c r="Y866" s="190">
        <v>0</v>
      </c>
      <c r="Z866" s="190">
        <v>0</v>
      </c>
      <c r="AA866" s="162">
        <v>0</v>
      </c>
      <c r="AB866" s="162">
        <v>0</v>
      </c>
      <c r="AC866" s="169">
        <v>0</v>
      </c>
      <c r="AD866" s="169">
        <v>0</v>
      </c>
      <c r="AE866" s="169">
        <v>0</v>
      </c>
      <c r="AF866" s="162">
        <v>0</v>
      </c>
      <c r="AG866" s="162">
        <v>0</v>
      </c>
      <c r="AH866" s="169">
        <v>0</v>
      </c>
      <c r="AI866" s="169">
        <v>0</v>
      </c>
      <c r="AJ866" s="169">
        <v>0</v>
      </c>
      <c r="AK866" s="169">
        <v>0</v>
      </c>
      <c r="AL866" s="162">
        <v>0</v>
      </c>
      <c r="AM866" s="162">
        <v>0</v>
      </c>
      <c r="AN866" s="162">
        <v>0</v>
      </c>
      <c r="AO866" s="224">
        <v>0</v>
      </c>
      <c r="AP866" s="169">
        <v>0</v>
      </c>
      <c r="AQ866" s="169">
        <v>0</v>
      </c>
      <c r="AR866" s="169">
        <v>0</v>
      </c>
      <c r="AS866" s="162">
        <v>0</v>
      </c>
      <c r="AT866" s="162">
        <v>0</v>
      </c>
      <c r="AU866" s="162">
        <v>0</v>
      </c>
      <c r="AV866" s="169">
        <v>0</v>
      </c>
      <c r="AW866" s="169">
        <v>0</v>
      </c>
      <c r="AX866" s="169">
        <v>0</v>
      </c>
      <c r="AY866" s="169">
        <v>0</v>
      </c>
      <c r="AZ866" s="162">
        <v>0</v>
      </c>
      <c r="BA866" s="162">
        <v>0</v>
      </c>
      <c r="BB866" s="162">
        <v>0</v>
      </c>
      <c r="BC866" s="169">
        <v>0</v>
      </c>
      <c r="BD866" s="169">
        <v>0</v>
      </c>
      <c r="BE866" s="169">
        <v>0</v>
      </c>
      <c r="BF866" s="169">
        <v>0</v>
      </c>
      <c r="BG866" s="162">
        <v>0</v>
      </c>
      <c r="BH866" s="169">
        <v>0</v>
      </c>
      <c r="BI866" s="169">
        <v>0</v>
      </c>
      <c r="BJ866" s="169">
        <v>0</v>
      </c>
      <c r="BK866" s="162">
        <v>0</v>
      </c>
      <c r="BL866" s="169">
        <v>0</v>
      </c>
      <c r="BM866" s="169">
        <v>0</v>
      </c>
      <c r="BN866" s="169">
        <v>0</v>
      </c>
      <c r="BO866" s="169">
        <v>0</v>
      </c>
      <c r="BP866" s="169">
        <v>0</v>
      </c>
      <c r="BQ866" s="162">
        <v>0</v>
      </c>
      <c r="BR866" s="169">
        <v>0</v>
      </c>
      <c r="BS866" s="169">
        <v>0</v>
      </c>
      <c r="BT866" s="169">
        <v>2113</v>
      </c>
      <c r="BU866" s="161" t="s">
        <v>535</v>
      </c>
      <c r="BV866" s="161" t="s">
        <v>2743</v>
      </c>
      <c r="BW866" s="161" t="s">
        <v>2957</v>
      </c>
      <c r="BX866" s="161" t="s">
        <v>2958</v>
      </c>
      <c r="BY866" s="161" t="s">
        <v>2959</v>
      </c>
      <c r="BZ866" s="161" t="s">
        <v>2958</v>
      </c>
      <c r="CB866" s="161" t="s">
        <v>2958</v>
      </c>
      <c r="CF866" s="161" t="s">
        <v>2960</v>
      </c>
      <c r="CG866" s="161" t="s">
        <v>2961</v>
      </c>
      <c r="CK866" s="161" t="s">
        <v>2962</v>
      </c>
      <c r="CL866" s="161" t="s">
        <v>2963</v>
      </c>
    </row>
    <row r="867" spans="1:90" x14ac:dyDescent="0.25">
      <c r="A867" s="233">
        <v>5634</v>
      </c>
      <c r="B867" s="234" t="s">
        <v>2952</v>
      </c>
      <c r="C867" s="235" t="s">
        <v>2952</v>
      </c>
      <c r="D867" s="201" t="s">
        <v>1369</v>
      </c>
      <c r="E867" s="101" t="s">
        <v>2170</v>
      </c>
      <c r="F867" s="161" t="s">
        <v>2952</v>
      </c>
      <c r="G867" s="233" t="s">
        <v>2953</v>
      </c>
      <c r="H867" s="233" t="s">
        <v>2953</v>
      </c>
      <c r="I867" s="161" t="s">
        <v>2954</v>
      </c>
      <c r="J867" s="161" t="s">
        <v>2955</v>
      </c>
      <c r="O867" s="161" t="s">
        <v>2956</v>
      </c>
      <c r="P867" s="169">
        <v>0</v>
      </c>
      <c r="Q867" s="190">
        <v>0</v>
      </c>
      <c r="R867" s="162">
        <v>0</v>
      </c>
      <c r="S867" s="190">
        <v>0</v>
      </c>
      <c r="T867" s="190">
        <v>0</v>
      </c>
      <c r="U867" s="190">
        <v>0</v>
      </c>
      <c r="V867" s="162">
        <v>0</v>
      </c>
      <c r="W867" s="162">
        <v>0</v>
      </c>
      <c r="X867" s="190">
        <v>0</v>
      </c>
      <c r="Y867" s="190">
        <v>0</v>
      </c>
      <c r="Z867" s="190">
        <v>0</v>
      </c>
      <c r="AA867" s="162">
        <v>0</v>
      </c>
      <c r="AB867" s="162">
        <v>0</v>
      </c>
      <c r="AC867" s="169">
        <v>0</v>
      </c>
      <c r="AD867" s="169">
        <v>0</v>
      </c>
      <c r="AE867" s="169">
        <v>0</v>
      </c>
      <c r="AF867" s="162">
        <v>0</v>
      </c>
      <c r="AG867" s="162">
        <v>0</v>
      </c>
      <c r="AH867" s="169">
        <v>0</v>
      </c>
      <c r="AI867" s="169">
        <v>0</v>
      </c>
      <c r="AJ867" s="169">
        <v>0</v>
      </c>
      <c r="AK867" s="169">
        <v>0</v>
      </c>
      <c r="AL867" s="162">
        <v>0</v>
      </c>
      <c r="AM867" s="162">
        <v>0</v>
      </c>
      <c r="AN867" s="162">
        <v>0</v>
      </c>
      <c r="AO867" s="224">
        <v>0</v>
      </c>
      <c r="AP867" s="169">
        <v>0</v>
      </c>
      <c r="AQ867" s="169">
        <v>0</v>
      </c>
      <c r="AR867" s="169">
        <v>0</v>
      </c>
      <c r="AS867" s="162">
        <v>0</v>
      </c>
      <c r="AT867" s="162">
        <v>0</v>
      </c>
      <c r="AU867" s="162">
        <v>0</v>
      </c>
      <c r="AV867" s="169">
        <v>0</v>
      </c>
      <c r="AW867" s="169">
        <v>0</v>
      </c>
      <c r="AX867" s="169">
        <v>0</v>
      </c>
      <c r="AY867" s="169">
        <v>0</v>
      </c>
      <c r="AZ867" s="162">
        <v>0</v>
      </c>
      <c r="BA867" s="162">
        <v>0</v>
      </c>
      <c r="BB867" s="162">
        <v>0</v>
      </c>
      <c r="BC867" s="169">
        <v>0</v>
      </c>
      <c r="BD867" s="169">
        <v>0</v>
      </c>
      <c r="BE867" s="169">
        <v>0</v>
      </c>
      <c r="BF867" s="169">
        <v>0</v>
      </c>
      <c r="BG867" s="162">
        <v>0</v>
      </c>
      <c r="BH867" s="169">
        <v>0</v>
      </c>
      <c r="BI867" s="169">
        <v>0</v>
      </c>
      <c r="BJ867" s="169">
        <v>0</v>
      </c>
      <c r="BK867" s="162">
        <v>0</v>
      </c>
      <c r="BL867" s="169">
        <v>0</v>
      </c>
      <c r="BM867" s="169">
        <v>0</v>
      </c>
      <c r="BN867" s="169">
        <v>0</v>
      </c>
      <c r="BO867" s="169">
        <v>0</v>
      </c>
      <c r="BP867" s="169">
        <v>0</v>
      </c>
      <c r="BQ867" s="162">
        <v>0</v>
      </c>
      <c r="BR867" s="169">
        <v>0</v>
      </c>
      <c r="BS867" s="169">
        <v>0</v>
      </c>
      <c r="BT867" s="169">
        <v>1972</v>
      </c>
      <c r="BU867" s="161" t="s">
        <v>535</v>
      </c>
      <c r="BV867" s="161" t="s">
        <v>2743</v>
      </c>
      <c r="BW867" s="161" t="s">
        <v>2957</v>
      </c>
      <c r="BX867" s="161" t="s">
        <v>2958</v>
      </c>
      <c r="BY867" s="161" t="s">
        <v>2959</v>
      </c>
      <c r="BZ867" s="161" t="s">
        <v>2958</v>
      </c>
      <c r="CB867" s="161" t="s">
        <v>2958</v>
      </c>
      <c r="CF867" s="161" t="s">
        <v>2960</v>
      </c>
      <c r="CG867" s="161" t="s">
        <v>2961</v>
      </c>
      <c r="CK867" s="161" t="s">
        <v>2962</v>
      </c>
      <c r="CL867" s="161" t="s">
        <v>2963</v>
      </c>
    </row>
    <row r="868" spans="1:90" x14ac:dyDescent="0.25">
      <c r="A868" s="230">
        <v>5636</v>
      </c>
      <c r="B868" s="231" t="s">
        <v>3016</v>
      </c>
      <c r="C868" s="232" t="s">
        <v>3016</v>
      </c>
      <c r="D868" s="201" t="s">
        <v>1369</v>
      </c>
      <c r="E868" s="101" t="s">
        <v>2170</v>
      </c>
      <c r="F868" s="161" t="s">
        <v>3016</v>
      </c>
      <c r="G868" s="189" t="s">
        <v>3017</v>
      </c>
      <c r="H868" s="189" t="s">
        <v>3017</v>
      </c>
      <c r="I868" s="161" t="s">
        <v>2977</v>
      </c>
      <c r="J868" s="161" t="s">
        <v>2978</v>
      </c>
      <c r="O868" s="161" t="s">
        <v>2956</v>
      </c>
      <c r="P868" s="169">
        <v>0</v>
      </c>
      <c r="Q868" s="190">
        <v>0</v>
      </c>
      <c r="R868" s="162">
        <v>0</v>
      </c>
      <c r="S868" s="190">
        <v>0</v>
      </c>
      <c r="T868" s="190">
        <v>0</v>
      </c>
      <c r="U868" s="190">
        <v>0</v>
      </c>
      <c r="V868" s="162">
        <v>0</v>
      </c>
      <c r="W868" s="162">
        <v>0</v>
      </c>
      <c r="X868" s="190">
        <v>0</v>
      </c>
      <c r="Y868" s="190">
        <v>0</v>
      </c>
      <c r="Z868" s="190">
        <v>0</v>
      </c>
      <c r="AA868" s="162">
        <v>0</v>
      </c>
      <c r="AB868" s="162">
        <v>0</v>
      </c>
      <c r="AC868" s="169">
        <v>0</v>
      </c>
      <c r="AD868" s="169">
        <v>0</v>
      </c>
      <c r="AE868" s="169">
        <v>0</v>
      </c>
      <c r="AF868" s="162">
        <v>0</v>
      </c>
      <c r="AG868" s="162">
        <v>0</v>
      </c>
      <c r="AH868" s="169">
        <v>0</v>
      </c>
      <c r="AI868" s="169">
        <v>0</v>
      </c>
      <c r="AJ868" s="169">
        <v>0</v>
      </c>
      <c r="AK868" s="169">
        <v>0</v>
      </c>
      <c r="AL868" s="162">
        <v>0</v>
      </c>
      <c r="AM868" s="162">
        <v>0</v>
      </c>
      <c r="AN868" s="162">
        <v>0</v>
      </c>
      <c r="AO868" s="224">
        <v>0</v>
      </c>
      <c r="AP868" s="169">
        <v>0</v>
      </c>
      <c r="AQ868" s="169">
        <v>0</v>
      </c>
      <c r="AR868" s="169">
        <v>0</v>
      </c>
      <c r="AS868" s="162">
        <v>0</v>
      </c>
      <c r="AT868" s="162">
        <v>0</v>
      </c>
      <c r="AU868" s="162">
        <v>0</v>
      </c>
      <c r="AV868" s="169">
        <v>0</v>
      </c>
      <c r="AW868" s="169">
        <v>0</v>
      </c>
      <c r="AX868" s="169">
        <v>0</v>
      </c>
      <c r="AY868" s="169">
        <v>0</v>
      </c>
      <c r="AZ868" s="162">
        <v>0</v>
      </c>
      <c r="BA868" s="162">
        <v>0</v>
      </c>
      <c r="BB868" s="162">
        <v>0</v>
      </c>
      <c r="BC868" s="169">
        <v>0</v>
      </c>
      <c r="BD868" s="169">
        <v>0</v>
      </c>
      <c r="BE868" s="169">
        <v>0</v>
      </c>
      <c r="BF868" s="169">
        <v>0</v>
      </c>
      <c r="BG868" s="162">
        <v>0</v>
      </c>
      <c r="BH868" s="169">
        <v>0</v>
      </c>
      <c r="BI868" s="169">
        <v>0</v>
      </c>
      <c r="BJ868" s="169">
        <v>0</v>
      </c>
      <c r="BK868" s="162">
        <v>0</v>
      </c>
      <c r="BL868" s="169">
        <v>0</v>
      </c>
      <c r="BM868" s="169">
        <v>0</v>
      </c>
      <c r="BN868" s="169">
        <v>0</v>
      </c>
      <c r="BO868" s="169">
        <v>0</v>
      </c>
      <c r="BP868" s="169">
        <v>0</v>
      </c>
      <c r="BQ868" s="162">
        <v>0</v>
      </c>
      <c r="BR868" s="169">
        <v>0</v>
      </c>
      <c r="BS868" s="169">
        <v>0</v>
      </c>
      <c r="BT868" s="169">
        <v>859</v>
      </c>
      <c r="BU868" s="161" t="s">
        <v>535</v>
      </c>
      <c r="BV868" s="161" t="s">
        <v>2743</v>
      </c>
      <c r="BW868" s="161" t="s">
        <v>2957</v>
      </c>
      <c r="BX868" s="161" t="s">
        <v>2958</v>
      </c>
      <c r="BY868" s="161" t="s">
        <v>2959</v>
      </c>
      <c r="BZ868" s="161" t="s">
        <v>2958</v>
      </c>
      <c r="CB868" s="161" t="s">
        <v>2958</v>
      </c>
      <c r="CF868" s="161" t="s">
        <v>2960</v>
      </c>
      <c r="CG868" s="161" t="s">
        <v>2961</v>
      </c>
      <c r="CK868" s="161" t="s">
        <v>2962</v>
      </c>
      <c r="CL868" s="161" t="s">
        <v>2963</v>
      </c>
    </row>
    <row r="869" spans="1:90" x14ac:dyDescent="0.25">
      <c r="A869" s="189">
        <v>8888</v>
      </c>
      <c r="B869" s="205" t="s">
        <v>3189</v>
      </c>
      <c r="C869" s="189" t="s">
        <v>3189</v>
      </c>
      <c r="D869" s="201" t="s">
        <v>1369</v>
      </c>
      <c r="E869" s="201" t="s">
        <v>1369</v>
      </c>
      <c r="F869" s="161"/>
      <c r="G869" s="189" t="s">
        <v>3190</v>
      </c>
      <c r="H869" s="189" t="s">
        <v>3190</v>
      </c>
      <c r="I869" s="161" t="s">
        <v>1369</v>
      </c>
      <c r="P869" s="169">
        <v>0</v>
      </c>
      <c r="Q869" s="190">
        <v>0</v>
      </c>
      <c r="R869" s="162">
        <v>0</v>
      </c>
      <c r="S869" s="190">
        <v>0</v>
      </c>
      <c r="T869" s="190">
        <v>0</v>
      </c>
      <c r="U869" s="190">
        <v>0</v>
      </c>
      <c r="V869" s="162">
        <v>0</v>
      </c>
      <c r="W869" s="162">
        <v>0</v>
      </c>
      <c r="X869" s="190">
        <v>0</v>
      </c>
      <c r="Y869" s="190">
        <v>0</v>
      </c>
      <c r="Z869" s="190">
        <v>0</v>
      </c>
      <c r="AA869" s="162">
        <v>0</v>
      </c>
      <c r="AB869" s="162">
        <v>0</v>
      </c>
      <c r="AC869" s="169">
        <v>0</v>
      </c>
      <c r="AD869" s="169">
        <v>0</v>
      </c>
      <c r="AE869" s="169">
        <v>0</v>
      </c>
      <c r="AF869" s="162">
        <v>0</v>
      </c>
      <c r="AG869" s="162">
        <v>0</v>
      </c>
      <c r="AH869" s="169">
        <v>0</v>
      </c>
      <c r="AI869" s="169">
        <v>0</v>
      </c>
      <c r="AJ869" s="169">
        <v>0</v>
      </c>
      <c r="AK869" s="169">
        <v>0</v>
      </c>
      <c r="AL869" s="162">
        <v>0</v>
      </c>
      <c r="AM869" s="162">
        <v>0</v>
      </c>
      <c r="AN869" s="162">
        <v>0</v>
      </c>
      <c r="AO869" s="224">
        <v>0</v>
      </c>
      <c r="AP869" s="169">
        <v>0</v>
      </c>
      <c r="AQ869" s="169">
        <v>0</v>
      </c>
      <c r="AR869" s="169">
        <v>0</v>
      </c>
      <c r="AS869" s="162">
        <v>0</v>
      </c>
      <c r="AT869" s="162">
        <v>0</v>
      </c>
      <c r="AU869" s="162">
        <v>0</v>
      </c>
      <c r="AV869" s="169">
        <v>0</v>
      </c>
      <c r="AW869" s="169">
        <v>0</v>
      </c>
      <c r="AX869" s="169">
        <v>0</v>
      </c>
      <c r="AY869" s="169">
        <v>0</v>
      </c>
      <c r="AZ869" s="162">
        <v>0</v>
      </c>
      <c r="BA869" s="162">
        <v>0</v>
      </c>
      <c r="BB869" s="162">
        <v>0</v>
      </c>
      <c r="BC869" s="169">
        <v>0</v>
      </c>
      <c r="BD869" s="169">
        <v>0</v>
      </c>
      <c r="BE869" s="169">
        <v>0</v>
      </c>
      <c r="BF869" s="169">
        <v>0</v>
      </c>
      <c r="BG869" s="162">
        <v>0</v>
      </c>
      <c r="BH869" s="169">
        <v>0</v>
      </c>
      <c r="BI869" s="169">
        <v>0</v>
      </c>
      <c r="BJ869" s="169">
        <v>0</v>
      </c>
      <c r="BK869" s="162">
        <v>0</v>
      </c>
      <c r="BL869" s="169">
        <v>0</v>
      </c>
      <c r="BM869" s="169">
        <v>0</v>
      </c>
      <c r="BN869" s="169">
        <v>0</v>
      </c>
      <c r="BO869" s="169">
        <v>0</v>
      </c>
      <c r="BP869" s="169">
        <v>0</v>
      </c>
      <c r="BQ869" s="162">
        <v>0</v>
      </c>
      <c r="BR869" s="169">
        <v>0</v>
      </c>
      <c r="BS869" s="169">
        <v>0</v>
      </c>
      <c r="BT869" s="169">
        <v>0</v>
      </c>
      <c r="BU869" s="161" t="s">
        <v>3190</v>
      </c>
      <c r="BV869" s="161" t="s">
        <v>1369</v>
      </c>
      <c r="BW869" s="161" t="s">
        <v>3190</v>
      </c>
      <c r="BX869" s="161" t="s">
        <v>3190</v>
      </c>
      <c r="BY869" s="161" t="s">
        <v>1369</v>
      </c>
      <c r="BZ869" s="161" t="s">
        <v>3190</v>
      </c>
      <c r="CB869" s="161" t="s">
        <v>3190</v>
      </c>
      <c r="CF869" s="161" t="s">
        <v>3190</v>
      </c>
      <c r="CG869" s="161" t="s">
        <v>3191</v>
      </c>
      <c r="CI869" s="161">
        <v>0</v>
      </c>
      <c r="CJ869" s="161">
        <v>1</v>
      </c>
      <c r="CK869" s="161" t="s">
        <v>1369</v>
      </c>
      <c r="CL869" s="161" t="s">
        <v>3028</v>
      </c>
    </row>
    <row r="870" spans="1:90" x14ac:dyDescent="0.25">
      <c r="A870" s="189">
        <v>9000</v>
      </c>
      <c r="B870" s="205" t="s">
        <v>3192</v>
      </c>
      <c r="C870" s="189" t="s">
        <v>3192</v>
      </c>
      <c r="D870" s="201" t="s">
        <v>1369</v>
      </c>
      <c r="E870" s="201" t="s">
        <v>1369</v>
      </c>
      <c r="F870" s="161"/>
      <c r="G870" s="189" t="s">
        <v>3193</v>
      </c>
      <c r="H870" s="189" t="s">
        <v>3193</v>
      </c>
      <c r="I870" s="161" t="s">
        <v>1369</v>
      </c>
      <c r="P870" s="169">
        <v>0</v>
      </c>
      <c r="Q870" s="190">
        <v>0</v>
      </c>
      <c r="R870" s="162">
        <v>0</v>
      </c>
      <c r="S870" s="190">
        <v>0</v>
      </c>
      <c r="T870" s="190">
        <v>0</v>
      </c>
      <c r="U870" s="190">
        <v>0</v>
      </c>
      <c r="V870" s="162">
        <v>0</v>
      </c>
      <c r="W870" s="162">
        <v>0</v>
      </c>
      <c r="X870" s="190">
        <v>0</v>
      </c>
      <c r="Y870" s="190">
        <v>0</v>
      </c>
      <c r="Z870" s="190">
        <v>0</v>
      </c>
      <c r="AA870" s="162">
        <v>0</v>
      </c>
      <c r="AB870" s="162">
        <v>0</v>
      </c>
      <c r="AC870" s="169">
        <v>0</v>
      </c>
      <c r="AD870" s="169">
        <v>0</v>
      </c>
      <c r="AE870" s="169">
        <v>0</v>
      </c>
      <c r="AF870" s="162">
        <v>0</v>
      </c>
      <c r="AG870" s="162">
        <v>0</v>
      </c>
      <c r="AH870" s="169">
        <v>0</v>
      </c>
      <c r="AI870" s="169">
        <v>0</v>
      </c>
      <c r="AJ870" s="169">
        <v>0</v>
      </c>
      <c r="AK870" s="169">
        <v>0</v>
      </c>
      <c r="AL870" s="162">
        <v>0</v>
      </c>
      <c r="AM870" s="162">
        <v>0</v>
      </c>
      <c r="AN870" s="162">
        <v>0</v>
      </c>
      <c r="AO870" s="224">
        <v>0</v>
      </c>
      <c r="AP870" s="169">
        <v>0</v>
      </c>
      <c r="AQ870" s="169">
        <v>0</v>
      </c>
      <c r="AR870" s="169">
        <v>0</v>
      </c>
      <c r="AS870" s="162">
        <v>0</v>
      </c>
      <c r="AT870" s="162">
        <v>0</v>
      </c>
      <c r="AU870" s="162">
        <v>0</v>
      </c>
      <c r="AV870" s="169">
        <v>0</v>
      </c>
      <c r="AW870" s="169">
        <v>0</v>
      </c>
      <c r="AX870" s="169">
        <v>0</v>
      </c>
      <c r="AY870" s="169">
        <v>0</v>
      </c>
      <c r="AZ870" s="162">
        <v>0</v>
      </c>
      <c r="BA870" s="162">
        <v>0</v>
      </c>
      <c r="BB870" s="162">
        <v>0</v>
      </c>
      <c r="BC870" s="169">
        <v>0</v>
      </c>
      <c r="BD870" s="169">
        <v>0</v>
      </c>
      <c r="BE870" s="169">
        <v>0</v>
      </c>
      <c r="BF870" s="169">
        <v>0</v>
      </c>
      <c r="BG870" s="162">
        <v>0</v>
      </c>
      <c r="BH870" s="169">
        <v>0</v>
      </c>
      <c r="BI870" s="169">
        <v>0</v>
      </c>
      <c r="BJ870" s="169">
        <v>0</v>
      </c>
      <c r="BK870" s="162">
        <v>0</v>
      </c>
      <c r="BL870" s="169">
        <v>0</v>
      </c>
      <c r="BM870" s="169">
        <v>0</v>
      </c>
      <c r="BN870" s="169">
        <v>0</v>
      </c>
      <c r="BO870" s="169">
        <v>0</v>
      </c>
      <c r="BP870" s="169">
        <v>0</v>
      </c>
      <c r="BQ870" s="162">
        <v>0</v>
      </c>
      <c r="BR870" s="169">
        <v>0</v>
      </c>
      <c r="BS870" s="169">
        <v>0</v>
      </c>
      <c r="BT870" s="169">
        <v>0</v>
      </c>
      <c r="BU870" s="161" t="s">
        <v>547</v>
      </c>
      <c r="BV870" s="161" t="s">
        <v>1369</v>
      </c>
      <c r="BW870" s="161" t="s">
        <v>547</v>
      </c>
      <c r="BX870" s="161" t="s">
        <v>547</v>
      </c>
      <c r="BY870" s="161" t="s">
        <v>1369</v>
      </c>
      <c r="BZ870" s="161" t="s">
        <v>547</v>
      </c>
      <c r="CB870" s="161" t="s">
        <v>547</v>
      </c>
      <c r="CF870" s="161" t="s">
        <v>547</v>
      </c>
      <c r="CG870" s="161" t="s">
        <v>3194</v>
      </c>
      <c r="CI870" s="161">
        <v>0</v>
      </c>
      <c r="CJ870" s="161">
        <v>1</v>
      </c>
      <c r="CK870" s="161" t="s">
        <v>1369</v>
      </c>
      <c r="CL870" s="161" t="s">
        <v>3028</v>
      </c>
    </row>
    <row r="871" spans="1:90" x14ac:dyDescent="0.25">
      <c r="A871" s="189">
        <v>9900</v>
      </c>
      <c r="B871" s="205" t="s">
        <v>3195</v>
      </c>
      <c r="C871" s="189" t="s">
        <v>3195</v>
      </c>
      <c r="D871" s="201" t="s">
        <v>1369</v>
      </c>
      <c r="E871" s="201" t="s">
        <v>1369</v>
      </c>
      <c r="F871" s="161"/>
      <c r="G871" s="189" t="s">
        <v>3196</v>
      </c>
      <c r="H871" s="189" t="s">
        <v>3196</v>
      </c>
      <c r="I871" s="161" t="s">
        <v>1369</v>
      </c>
      <c r="P871" s="169">
        <v>0</v>
      </c>
      <c r="Q871" s="190">
        <v>0</v>
      </c>
      <c r="R871" s="162">
        <v>0</v>
      </c>
      <c r="S871" s="190">
        <v>0</v>
      </c>
      <c r="T871" s="190">
        <v>0</v>
      </c>
      <c r="U871" s="190">
        <v>0</v>
      </c>
      <c r="V871" s="162">
        <v>0</v>
      </c>
      <c r="W871" s="162">
        <v>0</v>
      </c>
      <c r="X871" s="190">
        <v>0</v>
      </c>
      <c r="Y871" s="190">
        <v>0</v>
      </c>
      <c r="Z871" s="190">
        <v>0</v>
      </c>
      <c r="AA871" s="162">
        <v>0</v>
      </c>
      <c r="AB871" s="162">
        <v>0</v>
      </c>
      <c r="AC871" s="169">
        <v>0</v>
      </c>
      <c r="AD871" s="169">
        <v>0</v>
      </c>
      <c r="AE871" s="169">
        <v>0</v>
      </c>
      <c r="AF871" s="162">
        <v>0</v>
      </c>
      <c r="AG871" s="162">
        <v>0</v>
      </c>
      <c r="AH871" s="169">
        <v>0</v>
      </c>
      <c r="AI871" s="169">
        <v>0</v>
      </c>
      <c r="AJ871" s="169">
        <v>0</v>
      </c>
      <c r="AK871" s="169">
        <v>0</v>
      </c>
      <c r="AL871" s="162">
        <v>0</v>
      </c>
      <c r="AM871" s="162">
        <v>0</v>
      </c>
      <c r="AN871" s="162">
        <v>0</v>
      </c>
      <c r="AO871" s="224">
        <v>0</v>
      </c>
      <c r="AP871" s="169">
        <v>0</v>
      </c>
      <c r="AQ871" s="169">
        <v>0</v>
      </c>
      <c r="AR871" s="169">
        <v>0</v>
      </c>
      <c r="AS871" s="162">
        <v>0</v>
      </c>
      <c r="AT871" s="162">
        <v>0</v>
      </c>
      <c r="AU871" s="162">
        <v>0</v>
      </c>
      <c r="AV871" s="169">
        <v>0</v>
      </c>
      <c r="AW871" s="169">
        <v>0</v>
      </c>
      <c r="AX871" s="169">
        <v>0</v>
      </c>
      <c r="AY871" s="169">
        <v>0</v>
      </c>
      <c r="AZ871" s="162">
        <v>0</v>
      </c>
      <c r="BA871" s="162">
        <v>0</v>
      </c>
      <c r="BB871" s="162">
        <v>0</v>
      </c>
      <c r="BC871" s="169">
        <v>0</v>
      </c>
      <c r="BD871" s="169">
        <v>0</v>
      </c>
      <c r="BE871" s="169">
        <v>0</v>
      </c>
      <c r="BF871" s="169">
        <v>0</v>
      </c>
      <c r="BG871" s="162">
        <v>0</v>
      </c>
      <c r="BH871" s="169">
        <v>0</v>
      </c>
      <c r="BI871" s="169">
        <v>0</v>
      </c>
      <c r="BJ871" s="169">
        <v>0</v>
      </c>
      <c r="BK871" s="162">
        <v>0</v>
      </c>
      <c r="BL871" s="169">
        <v>0</v>
      </c>
      <c r="BM871" s="169">
        <v>0</v>
      </c>
      <c r="BN871" s="169">
        <v>0</v>
      </c>
      <c r="BO871" s="169">
        <v>0</v>
      </c>
      <c r="BP871" s="169">
        <v>0</v>
      </c>
      <c r="BQ871" s="162">
        <v>0</v>
      </c>
      <c r="BR871" s="169">
        <v>0</v>
      </c>
      <c r="BS871" s="169">
        <v>0</v>
      </c>
      <c r="BT871" s="169">
        <v>0</v>
      </c>
      <c r="BU871" s="161" t="s">
        <v>547</v>
      </c>
      <c r="BV871" s="161" t="s">
        <v>1369</v>
      </c>
      <c r="BW871" s="161" t="s">
        <v>547</v>
      </c>
      <c r="BX871" s="161" t="s">
        <v>547</v>
      </c>
      <c r="BY871" s="161" t="s">
        <v>1369</v>
      </c>
      <c r="BZ871" s="161" t="s">
        <v>547</v>
      </c>
      <c r="CB871" s="161" t="s">
        <v>547</v>
      </c>
      <c r="CF871" s="161" t="s">
        <v>547</v>
      </c>
      <c r="CG871" s="161" t="s">
        <v>3194</v>
      </c>
      <c r="CI871" s="161">
        <v>0</v>
      </c>
      <c r="CJ871" s="161">
        <v>1</v>
      </c>
      <c r="CK871" s="161" t="s">
        <v>1369</v>
      </c>
      <c r="CL871" s="161" t="s">
        <v>3028</v>
      </c>
    </row>
    <row r="872" spans="1:90" x14ac:dyDescent="0.25">
      <c r="A872" s="189">
        <v>9999</v>
      </c>
      <c r="B872" s="205" t="s">
        <v>3197</v>
      </c>
      <c r="C872" s="189" t="s">
        <v>3197</v>
      </c>
      <c r="D872" s="201" t="s">
        <v>1369</v>
      </c>
      <c r="E872" s="201" t="s">
        <v>1369</v>
      </c>
      <c r="F872" s="161"/>
      <c r="G872" s="189" t="s">
        <v>3198</v>
      </c>
      <c r="H872" s="189" t="s">
        <v>3198</v>
      </c>
      <c r="I872" s="161" t="s">
        <v>1369</v>
      </c>
      <c r="P872" s="169">
        <v>0</v>
      </c>
      <c r="Q872" s="190">
        <v>0</v>
      </c>
      <c r="R872" s="162">
        <v>0</v>
      </c>
      <c r="S872" s="190">
        <v>0</v>
      </c>
      <c r="T872" s="190">
        <v>0</v>
      </c>
      <c r="U872" s="190">
        <v>0</v>
      </c>
      <c r="V872" s="162">
        <v>0</v>
      </c>
      <c r="W872" s="162">
        <v>0</v>
      </c>
      <c r="X872" s="190">
        <v>0</v>
      </c>
      <c r="Y872" s="190">
        <v>0</v>
      </c>
      <c r="Z872" s="190">
        <v>0</v>
      </c>
      <c r="AA872" s="162">
        <v>0</v>
      </c>
      <c r="AB872" s="162">
        <v>0</v>
      </c>
      <c r="AC872" s="169">
        <v>0</v>
      </c>
      <c r="AD872" s="169">
        <v>0</v>
      </c>
      <c r="AE872" s="169">
        <v>0</v>
      </c>
      <c r="AF872" s="162">
        <v>0</v>
      </c>
      <c r="AG872" s="162">
        <v>0</v>
      </c>
      <c r="AH872" s="169">
        <v>0</v>
      </c>
      <c r="AI872" s="169">
        <v>0</v>
      </c>
      <c r="AJ872" s="169">
        <v>0</v>
      </c>
      <c r="AK872" s="169">
        <v>0</v>
      </c>
      <c r="AL872" s="162">
        <v>0</v>
      </c>
      <c r="AM872" s="162">
        <v>0</v>
      </c>
      <c r="AN872" s="162">
        <v>0</v>
      </c>
      <c r="AO872" s="224">
        <v>0</v>
      </c>
      <c r="AP872" s="169">
        <v>0</v>
      </c>
      <c r="AQ872" s="169">
        <v>0</v>
      </c>
      <c r="AR872" s="169">
        <v>0</v>
      </c>
      <c r="AS872" s="162">
        <v>0</v>
      </c>
      <c r="AT872" s="162">
        <v>0</v>
      </c>
      <c r="AU872" s="162">
        <v>0</v>
      </c>
      <c r="AV872" s="169">
        <v>0</v>
      </c>
      <c r="AW872" s="169">
        <v>0</v>
      </c>
      <c r="AX872" s="169">
        <v>0</v>
      </c>
      <c r="AY872" s="169">
        <v>0</v>
      </c>
      <c r="AZ872" s="162">
        <v>0</v>
      </c>
      <c r="BA872" s="162">
        <v>0</v>
      </c>
      <c r="BB872" s="162">
        <v>0</v>
      </c>
      <c r="BC872" s="169">
        <v>0</v>
      </c>
      <c r="BD872" s="169">
        <v>0</v>
      </c>
      <c r="BE872" s="169">
        <v>0</v>
      </c>
      <c r="BF872" s="169">
        <v>0</v>
      </c>
      <c r="BG872" s="162">
        <v>0</v>
      </c>
      <c r="BH872" s="169">
        <v>0</v>
      </c>
      <c r="BI872" s="169">
        <v>0</v>
      </c>
      <c r="BJ872" s="169">
        <v>0</v>
      </c>
      <c r="BK872" s="162">
        <v>0</v>
      </c>
      <c r="BL872" s="169">
        <v>0</v>
      </c>
      <c r="BM872" s="169">
        <v>0</v>
      </c>
      <c r="BN872" s="169">
        <v>0</v>
      </c>
      <c r="BO872" s="169">
        <v>0</v>
      </c>
      <c r="BP872" s="169">
        <v>0</v>
      </c>
      <c r="BQ872" s="162">
        <v>0</v>
      </c>
      <c r="BR872" s="169">
        <v>0</v>
      </c>
      <c r="BS872" s="169">
        <v>0</v>
      </c>
      <c r="BT872" s="169">
        <v>0</v>
      </c>
      <c r="BU872" s="161" t="s">
        <v>3190</v>
      </c>
      <c r="BV872" s="161" t="s">
        <v>1369</v>
      </c>
      <c r="BW872" s="161" t="s">
        <v>3190</v>
      </c>
      <c r="BX872" s="161" t="s">
        <v>3190</v>
      </c>
      <c r="BY872" s="161" t="s">
        <v>1369</v>
      </c>
      <c r="BZ872" s="161" t="s">
        <v>3190</v>
      </c>
      <c r="CB872" s="161" t="s">
        <v>3190</v>
      </c>
      <c r="CF872" s="161" t="s">
        <v>3190</v>
      </c>
      <c r="CG872" s="161" t="s">
        <v>3191</v>
      </c>
      <c r="CI872" s="161">
        <v>0</v>
      </c>
      <c r="CJ872" s="161">
        <v>1</v>
      </c>
      <c r="CK872" s="161" t="s">
        <v>1369</v>
      </c>
      <c r="CL872" s="161" t="s">
        <v>3028</v>
      </c>
    </row>
    <row r="873" spans="1:90" x14ac:dyDescent="0.25">
      <c r="A873" s="189">
        <v>30101</v>
      </c>
      <c r="B873" s="236" t="s">
        <v>3199</v>
      </c>
      <c r="C873" s="189" t="s">
        <v>3200</v>
      </c>
      <c r="D873" s="201" t="s">
        <v>2169</v>
      </c>
      <c r="E873" s="207" t="s">
        <v>2170</v>
      </c>
      <c r="F873" s="161" t="s">
        <v>1561</v>
      </c>
      <c r="G873" s="189" t="s">
        <v>3201</v>
      </c>
      <c r="H873" s="189" t="s">
        <v>3201</v>
      </c>
      <c r="I873" s="161" t="s">
        <v>3202</v>
      </c>
      <c r="J873" s="161" t="s">
        <v>3203</v>
      </c>
      <c r="K873" s="161" t="s">
        <v>3204</v>
      </c>
      <c r="L873" s="161" t="s">
        <v>1564</v>
      </c>
      <c r="M873" t="s">
        <v>1565</v>
      </c>
      <c r="N873" t="s">
        <v>1566</v>
      </c>
      <c r="O873" s="161" t="s">
        <v>795</v>
      </c>
      <c r="P873" s="169">
        <v>43770</v>
      </c>
      <c r="Q873" s="190">
        <v>33065.4646469</v>
      </c>
      <c r="R873" s="162">
        <v>0.75543669999999996</v>
      </c>
      <c r="S873" s="190">
        <v>44958</v>
      </c>
      <c r="T873" s="190">
        <v>34453.999471399999</v>
      </c>
      <c r="U873" s="190">
        <v>60537.401284799998</v>
      </c>
      <c r="V873" s="162">
        <v>0.76635969999999998</v>
      </c>
      <c r="W873" s="162">
        <v>1.34653234763112</v>
      </c>
      <c r="X873" s="190">
        <v>46290</v>
      </c>
      <c r="Y873" s="190">
        <v>35474.790594099999</v>
      </c>
      <c r="Z873" s="190">
        <v>61401.676524000002</v>
      </c>
      <c r="AA873" s="162">
        <v>0.76635969999999998</v>
      </c>
      <c r="AB873" s="162">
        <v>1.3264566110175</v>
      </c>
      <c r="AC873" s="169">
        <v>48417</v>
      </c>
      <c r="AD873" s="169">
        <v>37826.251093999999</v>
      </c>
      <c r="AE873" s="169">
        <v>66786.543655000001</v>
      </c>
      <c r="AF873" s="162">
        <v>0.7812597</v>
      </c>
      <c r="AG873" s="162">
        <v>1.3794028</v>
      </c>
      <c r="AH873" s="169">
        <v>49854</v>
      </c>
      <c r="AI873" s="169">
        <v>39030</v>
      </c>
      <c r="AJ873" s="169">
        <v>68786</v>
      </c>
      <c r="AK873" s="169">
        <v>78848</v>
      </c>
      <c r="AL873" s="162">
        <v>0.78</v>
      </c>
      <c r="AM873" s="162">
        <v>1.38</v>
      </c>
      <c r="AN873" s="162">
        <v>1.58</v>
      </c>
      <c r="AO873" s="224">
        <v>51444</v>
      </c>
      <c r="AP873" s="169">
        <v>40730.2889588451</v>
      </c>
      <c r="AQ873" s="169">
        <v>70992.72</v>
      </c>
      <c r="AR873" s="169">
        <v>81281.52</v>
      </c>
      <c r="AS873" s="162">
        <v>0.79174031877080198</v>
      </c>
      <c r="AT873" s="162">
        <v>1.38</v>
      </c>
      <c r="AU873" s="162">
        <v>1.58</v>
      </c>
      <c r="AV873" s="169">
        <v>53241</v>
      </c>
      <c r="AW873" s="169">
        <v>42364.440804844104</v>
      </c>
      <c r="AX873" s="169">
        <v>73871.801085154497</v>
      </c>
      <c r="AY873" s="169">
        <v>84357.714641180704</v>
      </c>
      <c r="AZ873" s="162">
        <v>0.79559129382418647</v>
      </c>
      <c r="BA873" s="162">
        <v>1.37435908995636</v>
      </c>
      <c r="BB873" s="162">
        <v>1.56944585378941</v>
      </c>
      <c r="BC873" s="169">
        <v>54575</v>
      </c>
      <c r="BD873" s="169">
        <v>43110.144432968606</v>
      </c>
      <c r="BE873" s="169">
        <v>75057.872979786684</v>
      </c>
      <c r="BF873" s="169">
        <v>85712.146413001057</v>
      </c>
      <c r="BG873" s="162">
        <v>0.78937513839138307</v>
      </c>
      <c r="BH873" s="169">
        <v>55683</v>
      </c>
      <c r="BI873" s="169">
        <v>43954.77583104738</v>
      </c>
      <c r="BJ873" s="169">
        <v>58671</v>
      </c>
      <c r="BK873" s="162">
        <v>1.375316041773462</v>
      </c>
      <c r="BL873" s="169">
        <v>80691.167486890787</v>
      </c>
      <c r="BM873" s="169">
        <v>46313</v>
      </c>
      <c r="BN873" s="63">
        <v>59876</v>
      </c>
      <c r="BO873" s="169">
        <v>47264.188236096197</v>
      </c>
      <c r="BP873" s="169">
        <v>60209</v>
      </c>
      <c r="BQ873" s="162">
        <v>0.78071665108185284</v>
      </c>
      <c r="BR873" s="169">
        <f t="shared" ref="BR873:BR889" si="6">BP873*BQ873</f>
        <v>47006.168844987274</v>
      </c>
      <c r="BS873" s="169">
        <v>61756</v>
      </c>
      <c r="BT873" s="169">
        <v>63712</v>
      </c>
      <c r="BU873" s="161" t="s">
        <v>1240</v>
      </c>
      <c r="BV873" s="161" t="s">
        <v>1374</v>
      </c>
      <c r="BW873" s="161" t="s">
        <v>1174</v>
      </c>
      <c r="BX873" s="161" t="s">
        <v>3205</v>
      </c>
      <c r="BY873" s="161" t="s">
        <v>3206</v>
      </c>
      <c r="BZ873" s="161" t="s">
        <v>3205</v>
      </c>
      <c r="CA873" s="161" t="s">
        <v>1245</v>
      </c>
      <c r="CB873" s="161" t="s">
        <v>3205</v>
      </c>
      <c r="CC873" s="161" t="s">
        <v>1245</v>
      </c>
      <c r="CD873" s="161" t="s">
        <v>1377</v>
      </c>
      <c r="CE873" s="161" t="s">
        <v>1377</v>
      </c>
      <c r="CF873" s="161" t="s">
        <v>3207</v>
      </c>
      <c r="CG873" s="161" t="s">
        <v>3208</v>
      </c>
      <c r="CH873" s="161" t="s">
        <v>3209</v>
      </c>
      <c r="CI873" s="161">
        <v>3</v>
      </c>
      <c r="CJ873" s="161">
        <v>0.87277522779618</v>
      </c>
      <c r="CK873" s="161" t="s">
        <v>1567</v>
      </c>
      <c r="CL873" s="161" t="s">
        <v>1568</v>
      </c>
    </row>
    <row r="874" spans="1:90" x14ac:dyDescent="0.25">
      <c r="A874" s="189">
        <v>30102</v>
      </c>
      <c r="B874" s="236" t="s">
        <v>3210</v>
      </c>
      <c r="C874" s="189" t="s">
        <v>3211</v>
      </c>
      <c r="D874" s="201" t="s">
        <v>2169</v>
      </c>
      <c r="E874" s="207" t="s">
        <v>2170</v>
      </c>
      <c r="F874" s="161" t="s">
        <v>1561</v>
      </c>
      <c r="G874" s="189" t="s">
        <v>3212</v>
      </c>
      <c r="H874" s="189" t="s">
        <v>3212</v>
      </c>
      <c r="I874" s="161" t="s">
        <v>3202</v>
      </c>
      <c r="J874" s="161" t="s">
        <v>3203</v>
      </c>
      <c r="K874" s="161" t="s">
        <v>3204</v>
      </c>
      <c r="L874" s="161" t="s">
        <v>1564</v>
      </c>
      <c r="M874" t="s">
        <v>1565</v>
      </c>
      <c r="N874" t="s">
        <v>1566</v>
      </c>
      <c r="O874" s="161" t="s">
        <v>795</v>
      </c>
      <c r="P874" s="169">
        <v>47256</v>
      </c>
      <c r="Q874" s="190">
        <v>36957.084568099999</v>
      </c>
      <c r="R874" s="162">
        <v>0.78206120000000001</v>
      </c>
      <c r="S874" s="190">
        <v>49307</v>
      </c>
      <c r="T874" s="190">
        <v>38681.040822199997</v>
      </c>
      <c r="U874" s="190">
        <v>65828.447935699995</v>
      </c>
      <c r="V874" s="162">
        <v>0.78449389999999997</v>
      </c>
      <c r="W874" s="162">
        <v>1.33507307148478</v>
      </c>
      <c r="X874" s="190">
        <v>50507</v>
      </c>
      <c r="Y874" s="190">
        <v>39622.433504499997</v>
      </c>
      <c r="Z874" s="190">
        <v>66595.221604699997</v>
      </c>
      <c r="AA874" s="162">
        <v>0.78449389999999997</v>
      </c>
      <c r="AB874" s="162">
        <v>1.31853449234166</v>
      </c>
      <c r="AC874" s="169">
        <v>52198</v>
      </c>
      <c r="AD874" s="169">
        <v>40717.566254999998</v>
      </c>
      <c r="AE874" s="169">
        <v>71251.035250300003</v>
      </c>
      <c r="AF874" s="162">
        <v>0.78005990000000003</v>
      </c>
      <c r="AG874" s="162">
        <v>1.3650146999999999</v>
      </c>
      <c r="AH874" s="169">
        <v>54701</v>
      </c>
      <c r="AI874" s="169">
        <v>42354</v>
      </c>
      <c r="AJ874" s="169">
        <v>74456</v>
      </c>
      <c r="AK874" s="169">
        <v>83476</v>
      </c>
      <c r="AL874" s="162">
        <v>0.78</v>
      </c>
      <c r="AM874" s="162">
        <v>1.36</v>
      </c>
      <c r="AN874" s="162">
        <v>1.53</v>
      </c>
      <c r="AO874" s="224">
        <v>56283</v>
      </c>
      <c r="AP874" s="169">
        <v>42931.371282591499</v>
      </c>
      <c r="AQ874" s="169">
        <v>76544.88</v>
      </c>
      <c r="AR874" s="169">
        <v>86112.99</v>
      </c>
      <c r="AS874" s="162">
        <v>0.76277688258606602</v>
      </c>
      <c r="AT874" s="162">
        <v>1.36</v>
      </c>
      <c r="AU874" s="162">
        <v>1.53</v>
      </c>
      <c r="AV874" s="169">
        <v>57567</v>
      </c>
      <c r="AW874" s="169">
        <v>43618.98018719384</v>
      </c>
      <c r="AX874" s="169">
        <v>77728.103091872705</v>
      </c>
      <c r="AY874" s="169">
        <v>86689.725557040802</v>
      </c>
      <c r="AZ874" s="162">
        <v>0.75867012535558209</v>
      </c>
      <c r="BA874" s="162">
        <v>1.3576486951001301</v>
      </c>
      <c r="BB874" s="162">
        <v>1.51417811704466</v>
      </c>
      <c r="BC874" s="169">
        <v>58906</v>
      </c>
      <c r="BD874" s="169">
        <v>44594.792231636857</v>
      </c>
      <c r="BE874" s="169">
        <v>79939.71281619076</v>
      </c>
      <c r="BF874" s="169">
        <v>89156.321709706623</v>
      </c>
      <c r="BG874" s="162">
        <v>0.75737151596672703</v>
      </c>
      <c r="BH874" s="169">
        <v>60844</v>
      </c>
      <c r="BI874" s="169">
        <v>46081.512517479539</v>
      </c>
      <c r="BJ874" s="169">
        <v>62423</v>
      </c>
      <c r="BK874" s="162">
        <v>1.3570725022271206</v>
      </c>
      <c r="BL874" s="169">
        <v>84712.536806523553</v>
      </c>
      <c r="BM874" s="169">
        <v>47277</v>
      </c>
      <c r="BN874" s="63">
        <v>63456</v>
      </c>
      <c r="BO874" s="169">
        <v>48059.358121205325</v>
      </c>
      <c r="BP874" s="169">
        <v>63891</v>
      </c>
      <c r="BQ874" s="162">
        <v>0.74047521726724586</v>
      </c>
      <c r="BR874" s="169">
        <f t="shared" si="6"/>
        <v>47309.702106421602</v>
      </c>
      <c r="BS874" s="169">
        <v>64270</v>
      </c>
      <c r="BT874" s="169">
        <v>65577</v>
      </c>
      <c r="BU874" s="161" t="s">
        <v>1240</v>
      </c>
      <c r="BV874" s="161" t="s">
        <v>1374</v>
      </c>
      <c r="BW874" s="161" t="s">
        <v>1174</v>
      </c>
      <c r="BX874" s="161" t="s">
        <v>3205</v>
      </c>
      <c r="BY874" s="161" t="s">
        <v>3206</v>
      </c>
      <c r="BZ874" s="161" t="s">
        <v>3205</v>
      </c>
      <c r="CA874" s="161" t="s">
        <v>1245</v>
      </c>
      <c r="CB874" s="161" t="s">
        <v>3205</v>
      </c>
      <c r="CC874" s="161" t="s">
        <v>1245</v>
      </c>
      <c r="CD874" s="161" t="s">
        <v>1377</v>
      </c>
      <c r="CE874" s="161" t="s">
        <v>1377</v>
      </c>
      <c r="CF874" s="161" t="s">
        <v>3207</v>
      </c>
      <c r="CG874" s="161" t="s">
        <v>3208</v>
      </c>
      <c r="CH874" s="161" t="s">
        <v>3209</v>
      </c>
      <c r="CI874" s="161">
        <v>3</v>
      </c>
      <c r="CJ874" s="161">
        <v>0.87277522779618</v>
      </c>
      <c r="CK874" s="161" t="s">
        <v>1567</v>
      </c>
      <c r="CL874" s="161" t="s">
        <v>1568</v>
      </c>
    </row>
    <row r="875" spans="1:90" x14ac:dyDescent="0.25">
      <c r="A875" s="189">
        <v>30103</v>
      </c>
      <c r="B875" s="236" t="s">
        <v>3213</v>
      </c>
      <c r="C875" s="189" t="s">
        <v>3214</v>
      </c>
      <c r="D875" s="201" t="s">
        <v>2169</v>
      </c>
      <c r="E875" s="207" t="s">
        <v>2170</v>
      </c>
      <c r="F875" s="161" t="s">
        <v>1561</v>
      </c>
      <c r="G875" s="189" t="s">
        <v>3215</v>
      </c>
      <c r="H875" s="189" t="s">
        <v>3215</v>
      </c>
      <c r="I875" s="161" t="s">
        <v>3216</v>
      </c>
      <c r="J875" s="161" t="s">
        <v>3217</v>
      </c>
      <c r="K875" s="161" t="s">
        <v>3204</v>
      </c>
      <c r="L875" s="161" t="s">
        <v>1564</v>
      </c>
      <c r="M875" t="s">
        <v>1565</v>
      </c>
      <c r="N875" t="s">
        <v>1566</v>
      </c>
      <c r="O875" s="161" t="s">
        <v>795</v>
      </c>
      <c r="P875" s="169">
        <v>35115</v>
      </c>
      <c r="Q875" s="190">
        <v>29357.4667586</v>
      </c>
      <c r="R875" s="162">
        <v>0.83603780000000005</v>
      </c>
      <c r="S875" s="190">
        <v>35990</v>
      </c>
      <c r="T875" s="190">
        <v>29382.095791200001</v>
      </c>
      <c r="U875" s="190">
        <v>49316.174745299999</v>
      </c>
      <c r="V875" s="162">
        <v>0.81639609999999996</v>
      </c>
      <c r="W875" s="162">
        <v>1.37027437469575</v>
      </c>
      <c r="X875" s="190">
        <v>37053</v>
      </c>
      <c r="Y875" s="190">
        <v>30249.924849999999</v>
      </c>
      <c r="Z875" s="190">
        <v>50453.664063800003</v>
      </c>
      <c r="AA875" s="162">
        <v>0.81639609999999996</v>
      </c>
      <c r="AB875" s="162">
        <v>1.3616620533775901</v>
      </c>
      <c r="AC875" s="169">
        <v>38637</v>
      </c>
      <c r="AD875" s="169">
        <v>31229.6937215</v>
      </c>
      <c r="AE875" s="169">
        <v>53884.379788999999</v>
      </c>
      <c r="AF875" s="162">
        <v>0.80828460000000002</v>
      </c>
      <c r="AG875" s="162">
        <v>1.3946316000000001</v>
      </c>
      <c r="AH875" s="169">
        <v>39918</v>
      </c>
      <c r="AI875" s="169">
        <v>32128</v>
      </c>
      <c r="AJ875" s="169">
        <v>55666</v>
      </c>
      <c r="AK875" s="169">
        <v>61648</v>
      </c>
      <c r="AL875" s="162">
        <v>0.8</v>
      </c>
      <c r="AM875" s="162">
        <v>1.39</v>
      </c>
      <c r="AN875" s="162">
        <v>1.54</v>
      </c>
      <c r="AO875" s="224">
        <v>41566</v>
      </c>
      <c r="AP875" s="169">
        <v>33289.753934043998</v>
      </c>
      <c r="AQ875" s="169">
        <v>57776.74</v>
      </c>
      <c r="AR875" s="169">
        <v>64011.64</v>
      </c>
      <c r="AS875" s="162">
        <v>0.800889042343358</v>
      </c>
      <c r="AT875" s="162">
        <v>1.39</v>
      </c>
      <c r="AU875" s="162">
        <v>1.54</v>
      </c>
      <c r="AV875" s="169">
        <v>42442</v>
      </c>
      <c r="AW875" s="169">
        <v>33904.64753798848</v>
      </c>
      <c r="AX875" s="169">
        <v>60017.604059855803</v>
      </c>
      <c r="AY875" s="169">
        <v>65850.544568237994</v>
      </c>
      <c r="AZ875" s="162">
        <v>0.7998454206984944</v>
      </c>
      <c r="BA875" s="162">
        <v>1.3856878282217799</v>
      </c>
      <c r="BB875" s="162">
        <v>1.52035889335037</v>
      </c>
      <c r="BC875" s="169">
        <v>43131</v>
      </c>
      <c r="BD875" s="169">
        <v>34237.130198496379</v>
      </c>
      <c r="BE875" s="169">
        <v>59677.417698027399</v>
      </c>
      <c r="BF875" s="169">
        <v>65477.296459920384</v>
      </c>
      <c r="BG875" s="162">
        <v>0.79497365032382983</v>
      </c>
      <c r="BH875" s="169">
        <v>43801</v>
      </c>
      <c r="BI875" s="169">
        <v>34820.640857834071</v>
      </c>
      <c r="BJ875" s="169">
        <v>45089</v>
      </c>
      <c r="BK875" s="162">
        <v>1.3836316732287079</v>
      </c>
      <c r="BL875" s="169">
        <v>62386.568514209212</v>
      </c>
      <c r="BM875" s="169">
        <v>35844</v>
      </c>
      <c r="BN875" s="63">
        <v>45672</v>
      </c>
      <c r="BO875" s="169">
        <v>36307.46230787997</v>
      </c>
      <c r="BP875" s="169">
        <v>46424</v>
      </c>
      <c r="BQ875" s="162">
        <v>0.7978878968818619</v>
      </c>
      <c r="BR875" s="169">
        <f t="shared" si="6"/>
        <v>37041.147724843555</v>
      </c>
      <c r="BS875" s="169">
        <v>46984</v>
      </c>
      <c r="BT875" s="169">
        <v>47660</v>
      </c>
      <c r="BU875" s="161" t="s">
        <v>1240</v>
      </c>
      <c r="BV875" s="161" t="s">
        <v>1374</v>
      </c>
      <c r="BW875" s="161" t="s">
        <v>1174</v>
      </c>
      <c r="BX875" s="161" t="s">
        <v>1246</v>
      </c>
      <c r="BY875" s="161" t="s">
        <v>3218</v>
      </c>
      <c r="BZ875" s="161" t="s">
        <v>495</v>
      </c>
      <c r="CA875" s="161" t="s">
        <v>1247</v>
      </c>
      <c r="CB875" s="161" t="s">
        <v>1246</v>
      </c>
      <c r="CC875" s="161" t="s">
        <v>1247</v>
      </c>
      <c r="CD875" s="161" t="s">
        <v>1377</v>
      </c>
      <c r="CE875" s="161" t="s">
        <v>1377</v>
      </c>
      <c r="CF875" s="161" t="s">
        <v>3219</v>
      </c>
      <c r="CG875" s="161" t="s">
        <v>3220</v>
      </c>
      <c r="CH875" s="161" t="s">
        <v>3221</v>
      </c>
      <c r="CI875" s="161">
        <v>3</v>
      </c>
      <c r="CJ875" s="161">
        <v>0.87277522779618</v>
      </c>
      <c r="CK875" s="161" t="s">
        <v>1567</v>
      </c>
      <c r="CL875" s="161" t="s">
        <v>1568</v>
      </c>
    </row>
    <row r="876" spans="1:90" x14ac:dyDescent="0.25">
      <c r="A876" s="189">
        <v>30104</v>
      </c>
      <c r="B876" s="236" t="s">
        <v>3222</v>
      </c>
      <c r="C876" s="189" t="s">
        <v>3223</v>
      </c>
      <c r="D876" s="201" t="s">
        <v>2169</v>
      </c>
      <c r="E876" s="207" t="s">
        <v>2170</v>
      </c>
      <c r="F876" s="161" t="s">
        <v>1561</v>
      </c>
      <c r="G876" s="189" t="s">
        <v>3224</v>
      </c>
      <c r="H876" s="189" t="s">
        <v>3224</v>
      </c>
      <c r="I876" s="161" t="s">
        <v>3202</v>
      </c>
      <c r="J876" s="161" t="s">
        <v>3203</v>
      </c>
      <c r="K876" s="161" t="s">
        <v>3204</v>
      </c>
      <c r="L876" s="161" t="s">
        <v>1564</v>
      </c>
      <c r="M876" t="s">
        <v>1565</v>
      </c>
      <c r="N876" t="s">
        <v>1566</v>
      </c>
      <c r="O876" s="161" t="s">
        <v>795</v>
      </c>
      <c r="P876" s="169">
        <v>33137</v>
      </c>
      <c r="Q876" s="190">
        <v>25683.515881700001</v>
      </c>
      <c r="R876" s="162">
        <v>0.77507060000000005</v>
      </c>
      <c r="S876" s="190">
        <v>34109</v>
      </c>
      <c r="T876" s="190">
        <v>25981.173014</v>
      </c>
      <c r="U876" s="190">
        <v>43747.133789500003</v>
      </c>
      <c r="V876" s="162">
        <v>0.7617102</v>
      </c>
      <c r="W876" s="162">
        <v>1.28256864139963</v>
      </c>
      <c r="X876" s="190">
        <v>34982</v>
      </c>
      <c r="Y876" s="190">
        <v>26646.146013500002</v>
      </c>
      <c r="Z876" s="190">
        <v>44416.2096322</v>
      </c>
      <c r="AA876" s="162">
        <v>0.7617102</v>
      </c>
      <c r="AB876" s="162">
        <v>1.2696875430850201</v>
      </c>
      <c r="AC876" s="169">
        <v>35630</v>
      </c>
      <c r="AD876" s="169">
        <v>27722.352200900001</v>
      </c>
      <c r="AE876" s="169">
        <v>46260.0143302</v>
      </c>
      <c r="AF876" s="162">
        <v>0.77806209999999998</v>
      </c>
      <c r="AG876" s="162">
        <v>1.2983445</v>
      </c>
      <c r="AH876" s="169">
        <v>36218</v>
      </c>
      <c r="AI876" s="169">
        <v>28628</v>
      </c>
      <c r="AJ876" s="169">
        <v>48264</v>
      </c>
      <c r="AK876" s="169">
        <v>54082</v>
      </c>
      <c r="AL876" s="162">
        <v>0.77</v>
      </c>
      <c r="AM876" s="162">
        <v>1.3</v>
      </c>
      <c r="AN876" s="162">
        <v>1.46</v>
      </c>
      <c r="AO876" s="224">
        <v>37263</v>
      </c>
      <c r="AP876" s="169">
        <v>28287.831976281501</v>
      </c>
      <c r="AQ876" s="169">
        <v>48441.9</v>
      </c>
      <c r="AR876" s="169">
        <v>54403.98</v>
      </c>
      <c r="AS876" s="162">
        <v>0.75913995052146999</v>
      </c>
      <c r="AT876" s="162">
        <v>1.3</v>
      </c>
      <c r="AU876" s="162">
        <v>1.46</v>
      </c>
      <c r="AV876" s="169">
        <v>37849</v>
      </c>
      <c r="AW876" s="169">
        <v>29435.927705323087</v>
      </c>
      <c r="AX876" s="169">
        <v>52827.433668375503</v>
      </c>
      <c r="AY876" s="169">
        <v>58648.901138540197</v>
      </c>
      <c r="AZ876" s="162">
        <v>0.75731116584741276</v>
      </c>
      <c r="BA876" s="162">
        <v>1.29249333092851</v>
      </c>
      <c r="BB876" s="162">
        <v>1.4349232647511201</v>
      </c>
      <c r="BC876" s="169">
        <v>38109</v>
      </c>
      <c r="BD876" s="169">
        <v>29412.632814273697</v>
      </c>
      <c r="BE876" s="169">
        <v>50528.734279319171</v>
      </c>
      <c r="BF876" s="169">
        <v>56096.890112180292</v>
      </c>
      <c r="BG876" s="162">
        <v>0.7523566996028469</v>
      </c>
      <c r="BH876" s="169">
        <v>38400</v>
      </c>
      <c r="BI876" s="169">
        <v>28890.49726474932</v>
      </c>
      <c r="BJ876" s="169">
        <v>38945</v>
      </c>
      <c r="BK876" s="162">
        <v>1.3259002933511552</v>
      </c>
      <c r="BL876" s="169">
        <v>51637.186924560738</v>
      </c>
      <c r="BM876" s="169">
        <v>29300</v>
      </c>
      <c r="BN876" s="63">
        <v>38864</v>
      </c>
      <c r="BO876" s="169">
        <v>29239.060213121069</v>
      </c>
      <c r="BP876" s="169">
        <v>39066</v>
      </c>
      <c r="BQ876" s="162">
        <v>0.76127552305220003</v>
      </c>
      <c r="BR876" s="169">
        <f t="shared" si="6"/>
        <v>29739.989583557246</v>
      </c>
      <c r="BS876" s="169">
        <v>39487</v>
      </c>
      <c r="BT876" s="169">
        <v>40095</v>
      </c>
      <c r="BU876" s="161" t="s">
        <v>1240</v>
      </c>
      <c r="BV876" s="161" t="s">
        <v>1374</v>
      </c>
      <c r="BW876" s="161" t="s">
        <v>1174</v>
      </c>
      <c r="BX876" s="161" t="s">
        <v>3205</v>
      </c>
      <c r="BY876" s="161" t="s">
        <v>3206</v>
      </c>
      <c r="BZ876" s="161" t="s">
        <v>3205</v>
      </c>
      <c r="CA876" s="161" t="s">
        <v>1245</v>
      </c>
      <c r="CB876" s="161" t="s">
        <v>3205</v>
      </c>
      <c r="CC876" s="161" t="s">
        <v>1245</v>
      </c>
      <c r="CD876" s="161" t="s">
        <v>1377</v>
      </c>
      <c r="CE876" s="161" t="s">
        <v>1377</v>
      </c>
      <c r="CF876" s="161" t="s">
        <v>3207</v>
      </c>
      <c r="CG876" s="161" t="s">
        <v>3208</v>
      </c>
      <c r="CH876" s="161" t="s">
        <v>3209</v>
      </c>
      <c r="CI876" s="161">
        <v>3</v>
      </c>
      <c r="CJ876" s="161">
        <v>0.87277522779618</v>
      </c>
      <c r="CK876" s="161" t="s">
        <v>1567</v>
      </c>
      <c r="CL876" s="161" t="s">
        <v>1568</v>
      </c>
    </row>
    <row r="877" spans="1:90" x14ac:dyDescent="0.25">
      <c r="A877" s="189">
        <v>30105</v>
      </c>
      <c r="B877" s="236" t="s">
        <v>3225</v>
      </c>
      <c r="C877" s="189" t="s">
        <v>3226</v>
      </c>
      <c r="D877" s="201" t="s">
        <v>2169</v>
      </c>
      <c r="E877" s="207" t="s">
        <v>2170</v>
      </c>
      <c r="F877" s="161" t="s">
        <v>1561</v>
      </c>
      <c r="G877" s="189" t="s">
        <v>3227</v>
      </c>
      <c r="H877" s="189" t="s">
        <v>3227</v>
      </c>
      <c r="I877" s="161" t="s">
        <v>3228</v>
      </c>
      <c r="J877" s="161" t="s">
        <v>3229</v>
      </c>
      <c r="K877" s="161" t="s">
        <v>2028</v>
      </c>
      <c r="L877" s="161" t="s">
        <v>1564</v>
      </c>
      <c r="M877" t="s">
        <v>1565</v>
      </c>
      <c r="N877" t="s">
        <v>1566</v>
      </c>
      <c r="O877" s="161" t="s">
        <v>795</v>
      </c>
      <c r="P877" s="169">
        <v>51120</v>
      </c>
      <c r="Q877" s="190">
        <v>46107.671816000002</v>
      </c>
      <c r="R877" s="162">
        <v>0.90194980000000002</v>
      </c>
      <c r="S877" s="190">
        <v>52531</v>
      </c>
      <c r="T877" s="190">
        <v>45807.866057400002</v>
      </c>
      <c r="U877" s="190">
        <v>65189.882791999997</v>
      </c>
      <c r="V877" s="162">
        <v>0.87201589999999995</v>
      </c>
      <c r="W877" s="162">
        <v>1.2409792844606</v>
      </c>
      <c r="X877" s="190">
        <v>53573</v>
      </c>
      <c r="Y877" s="190">
        <v>46716.506601699999</v>
      </c>
      <c r="Z877" s="190">
        <v>65966.448805599997</v>
      </c>
      <c r="AA877" s="162">
        <v>0.87201589999999995</v>
      </c>
      <c r="AB877" s="162">
        <v>1.2313375918018401</v>
      </c>
      <c r="AC877" s="169">
        <v>54604</v>
      </c>
      <c r="AD877" s="169">
        <v>47707.860034400001</v>
      </c>
      <c r="AE877" s="169">
        <v>67815.3039517</v>
      </c>
      <c r="AF877" s="162">
        <v>0.87370630000000005</v>
      </c>
      <c r="AG877" s="162">
        <v>1.2419475</v>
      </c>
      <c r="AH877" s="169">
        <v>55965</v>
      </c>
      <c r="AI877" s="169">
        <v>48965</v>
      </c>
      <c r="AJ877" s="169">
        <v>69445</v>
      </c>
      <c r="AK877" s="169">
        <v>70801</v>
      </c>
      <c r="AL877" s="162">
        <v>0.87</v>
      </c>
      <c r="AM877" s="162">
        <v>1.24</v>
      </c>
      <c r="AN877" s="162">
        <v>1.26</v>
      </c>
      <c r="AO877" s="224">
        <v>57010</v>
      </c>
      <c r="AP877" s="169">
        <v>50102.8475262867</v>
      </c>
      <c r="AQ877" s="169">
        <v>70692.399999999994</v>
      </c>
      <c r="AR877" s="169">
        <v>71832.600000000006</v>
      </c>
      <c r="AS877" s="162">
        <v>0.87884314201520197</v>
      </c>
      <c r="AT877" s="162">
        <v>1.24</v>
      </c>
      <c r="AU877" s="162">
        <v>1.26</v>
      </c>
      <c r="AV877" s="169">
        <v>57551</v>
      </c>
      <c r="AW877" s="169">
        <v>50295.746299066923</v>
      </c>
      <c r="AX877" s="169">
        <v>70549.123834357801</v>
      </c>
      <c r="AY877" s="169">
        <v>71991.045521217602</v>
      </c>
      <c r="AZ877" s="162">
        <v>0.87341749238633193</v>
      </c>
      <c r="BA877" s="162">
        <v>1.23639161651857</v>
      </c>
      <c r="BB877" s="162">
        <v>1.2616616664981499</v>
      </c>
      <c r="BC877" s="169">
        <v>58283</v>
      </c>
      <c r="BD877" s="169">
        <v>50778.58711238981</v>
      </c>
      <c r="BE877" s="169">
        <v>72072.976501716999</v>
      </c>
      <c r="BF877" s="169">
        <v>73546.043525176647</v>
      </c>
      <c r="BG877" s="162">
        <v>0.87109236293190961</v>
      </c>
      <c r="BH877" s="169">
        <v>58897</v>
      </c>
      <c r="BI877" s="169">
        <v>51304.726899600682</v>
      </c>
      <c r="BJ877" s="169">
        <v>59269</v>
      </c>
      <c r="BK877" s="162">
        <v>1.2366037524100852</v>
      </c>
      <c r="BL877" s="169">
        <v>73292.267801593349</v>
      </c>
      <c r="BM877" s="169">
        <v>51628</v>
      </c>
      <c r="BN877" s="63">
        <v>59015</v>
      </c>
      <c r="BO877" s="169">
        <v>51406.745853650304</v>
      </c>
      <c r="BP877" s="169">
        <v>59026</v>
      </c>
      <c r="BQ877" s="162">
        <v>0.87298379879919408</v>
      </c>
      <c r="BR877" s="169">
        <f t="shared" si="6"/>
        <v>51528.741707921232</v>
      </c>
      <c r="BS877" s="169">
        <v>60163</v>
      </c>
      <c r="BT877" s="169">
        <v>60646</v>
      </c>
      <c r="BU877" s="161" t="s">
        <v>1240</v>
      </c>
      <c r="BV877" s="161" t="s">
        <v>1374</v>
      </c>
      <c r="BW877" s="161" t="s">
        <v>1174</v>
      </c>
      <c r="BX877" s="161" t="s">
        <v>1242</v>
      </c>
      <c r="BY877" s="161" t="s">
        <v>3230</v>
      </c>
      <c r="BZ877" s="161" t="s">
        <v>495</v>
      </c>
      <c r="CA877" s="161" t="s">
        <v>1243</v>
      </c>
      <c r="CB877" s="161" t="s">
        <v>1242</v>
      </c>
      <c r="CC877" s="161" t="s">
        <v>1243</v>
      </c>
      <c r="CD877" s="161" t="s">
        <v>1377</v>
      </c>
      <c r="CE877" s="161" t="s">
        <v>1377</v>
      </c>
      <c r="CF877" s="161" t="s">
        <v>3231</v>
      </c>
      <c r="CG877" s="161" t="s">
        <v>3232</v>
      </c>
      <c r="CH877" s="161" t="s">
        <v>3233</v>
      </c>
      <c r="CI877" s="161">
        <v>3</v>
      </c>
      <c r="CJ877" s="161">
        <v>0.87277522779618</v>
      </c>
      <c r="CK877" s="161" t="s">
        <v>1567</v>
      </c>
      <c r="CL877" s="161" t="s">
        <v>1568</v>
      </c>
    </row>
    <row r="878" spans="1:90" x14ac:dyDescent="0.25">
      <c r="A878" s="189">
        <v>30106</v>
      </c>
      <c r="B878" s="236" t="s">
        <v>3234</v>
      </c>
      <c r="C878" s="189" t="s">
        <v>3235</v>
      </c>
      <c r="D878" s="201" t="s">
        <v>2169</v>
      </c>
      <c r="E878" s="207" t="s">
        <v>2170</v>
      </c>
      <c r="F878" s="161" t="s">
        <v>1561</v>
      </c>
      <c r="G878" s="189" t="s">
        <v>3236</v>
      </c>
      <c r="H878" s="189" t="s">
        <v>3236</v>
      </c>
      <c r="I878" s="161" t="s">
        <v>3228</v>
      </c>
      <c r="J878" s="161" t="s">
        <v>3229</v>
      </c>
      <c r="K878" s="161" t="s">
        <v>2028</v>
      </c>
      <c r="L878" s="161" t="s">
        <v>1564</v>
      </c>
      <c r="M878" t="s">
        <v>1565</v>
      </c>
      <c r="N878" t="s">
        <v>1566</v>
      </c>
      <c r="O878" s="161" t="s">
        <v>795</v>
      </c>
      <c r="P878" s="169">
        <v>30744</v>
      </c>
      <c r="Q878" s="190">
        <v>29715.020647000001</v>
      </c>
      <c r="R878" s="162">
        <v>0.96653069999999996</v>
      </c>
      <c r="S878" s="190">
        <v>31275</v>
      </c>
      <c r="T878" s="190">
        <v>30039.0870392</v>
      </c>
      <c r="U878" s="190">
        <v>35482.2919234</v>
      </c>
      <c r="V878" s="162">
        <v>0.96048239999999996</v>
      </c>
      <c r="W878" s="162">
        <v>1.1345257209720201</v>
      </c>
      <c r="X878" s="190">
        <v>31443</v>
      </c>
      <c r="Y878" s="190">
        <v>30200.448082300001</v>
      </c>
      <c r="Z878" s="190">
        <v>35825.0547229</v>
      </c>
      <c r="AA878" s="162">
        <v>0.96048239999999996</v>
      </c>
      <c r="AB878" s="162">
        <v>1.1393650326908999</v>
      </c>
      <c r="AC878" s="169">
        <v>31656</v>
      </c>
      <c r="AD878" s="169">
        <v>30632.0984623</v>
      </c>
      <c r="AE878" s="169">
        <v>36058.5653207</v>
      </c>
      <c r="AF878" s="162">
        <v>0.96765540000000005</v>
      </c>
      <c r="AG878" s="162">
        <v>1.1390752</v>
      </c>
      <c r="AH878" s="169">
        <v>32124</v>
      </c>
      <c r="AI878" s="169">
        <v>31101</v>
      </c>
      <c r="AJ878" s="169">
        <v>36522</v>
      </c>
      <c r="AK878" s="169">
        <v>31072</v>
      </c>
      <c r="AL878" s="162">
        <v>0.97</v>
      </c>
      <c r="AM878" s="162">
        <v>1.1399999999999999</v>
      </c>
      <c r="AN878" s="162">
        <v>0.97</v>
      </c>
      <c r="AO878" s="224">
        <v>32757</v>
      </c>
      <c r="AP878" s="169">
        <v>31370.247707906801</v>
      </c>
      <c r="AQ878" s="169">
        <v>37342.980000000003</v>
      </c>
      <c r="AR878" s="169">
        <v>31774.29</v>
      </c>
      <c r="AS878" s="162">
        <v>0.95766546716447698</v>
      </c>
      <c r="AT878" s="162">
        <v>1.1399999999999999</v>
      </c>
      <c r="AU878" s="162">
        <v>0.97</v>
      </c>
      <c r="AV878" s="169">
        <v>33257</v>
      </c>
      <c r="AW878" s="169">
        <v>31887.259975200846</v>
      </c>
      <c r="AX878" s="169">
        <v>36967.942342509203</v>
      </c>
      <c r="AY878" s="169">
        <v>31351.4147232658</v>
      </c>
      <c r="AZ878" s="162">
        <v>0.96118342050341665</v>
      </c>
      <c r="BA878" s="162">
        <v>1.13450797429827</v>
      </c>
      <c r="BB878" s="162">
        <v>0.96214254176049796</v>
      </c>
      <c r="BC878" s="169">
        <v>33463</v>
      </c>
      <c r="BD878" s="169">
        <v>31450.454455568437</v>
      </c>
      <c r="BE878" s="169">
        <v>37840.378974744497</v>
      </c>
      <c r="BF878" s="169">
        <v>32091.30233787965</v>
      </c>
      <c r="BG878" s="162">
        <v>0.94292901767609394</v>
      </c>
      <c r="BH878" s="169">
        <v>33760</v>
      </c>
      <c r="BI878" s="169">
        <v>31833.283636744931</v>
      </c>
      <c r="BJ878" s="169">
        <v>34569</v>
      </c>
      <c r="BK878" s="162">
        <v>1.1308125085839433</v>
      </c>
      <c r="BL878" s="169">
        <v>39091.057609238334</v>
      </c>
      <c r="BM878" s="169">
        <v>32596</v>
      </c>
      <c r="BN878" s="63">
        <v>34894</v>
      </c>
      <c r="BO878" s="169">
        <v>32902.45086638318</v>
      </c>
      <c r="BP878" s="169">
        <v>34896</v>
      </c>
      <c r="BQ878" s="162">
        <v>0.96155205950140921</v>
      </c>
      <c r="BR878" s="169">
        <f t="shared" si="6"/>
        <v>33554.320668361179</v>
      </c>
      <c r="BS878" s="169">
        <v>35198</v>
      </c>
      <c r="BT878" s="169">
        <v>35425</v>
      </c>
      <c r="BU878" s="161" t="s">
        <v>1240</v>
      </c>
      <c r="BV878" s="161" t="s">
        <v>1374</v>
      </c>
      <c r="BW878" s="161" t="s">
        <v>1174</v>
      </c>
      <c r="BX878" s="161" t="s">
        <v>1242</v>
      </c>
      <c r="BY878" s="161" t="s">
        <v>3230</v>
      </c>
      <c r="BZ878" s="161" t="s">
        <v>495</v>
      </c>
      <c r="CA878" s="161" t="s">
        <v>1243</v>
      </c>
      <c r="CB878" s="161" t="s">
        <v>1242</v>
      </c>
      <c r="CC878" s="161" t="s">
        <v>1243</v>
      </c>
      <c r="CD878" s="161" t="s">
        <v>1377</v>
      </c>
      <c r="CE878" s="161" t="s">
        <v>1377</v>
      </c>
      <c r="CF878" s="161" t="s">
        <v>3231</v>
      </c>
      <c r="CG878" s="161" t="s">
        <v>3232</v>
      </c>
      <c r="CH878" s="161" t="s">
        <v>3233</v>
      </c>
      <c r="CI878" s="161">
        <v>3</v>
      </c>
      <c r="CJ878" s="161">
        <v>0.87277522779618</v>
      </c>
      <c r="CK878" s="161" t="s">
        <v>1567</v>
      </c>
      <c r="CL878" s="161" t="s">
        <v>1568</v>
      </c>
    </row>
    <row r="879" spans="1:90" x14ac:dyDescent="0.25">
      <c r="A879" s="189">
        <v>30107</v>
      </c>
      <c r="B879" s="236" t="s">
        <v>3237</v>
      </c>
      <c r="C879" s="189" t="s">
        <v>3238</v>
      </c>
      <c r="D879" s="201" t="s">
        <v>2169</v>
      </c>
      <c r="E879" s="207" t="s">
        <v>2170</v>
      </c>
      <c r="F879" s="161" t="s">
        <v>1561</v>
      </c>
      <c r="G879" s="189" t="s">
        <v>3239</v>
      </c>
      <c r="H879" s="189" t="s">
        <v>3239</v>
      </c>
      <c r="I879" s="161" t="s">
        <v>3228</v>
      </c>
      <c r="J879" s="161" t="s">
        <v>3229</v>
      </c>
      <c r="K879" s="161" t="s">
        <v>2028</v>
      </c>
      <c r="L879" s="161" t="s">
        <v>1564</v>
      </c>
      <c r="M879" t="s">
        <v>1565</v>
      </c>
      <c r="N879" t="s">
        <v>1566</v>
      </c>
      <c r="O879" s="161" t="s">
        <v>795</v>
      </c>
      <c r="P879" s="169">
        <v>44320</v>
      </c>
      <c r="Q879" s="190">
        <v>40574.378045799996</v>
      </c>
      <c r="R879" s="162">
        <v>0.91548689999999999</v>
      </c>
      <c r="S879" s="190">
        <v>45186</v>
      </c>
      <c r="T879" s="190">
        <v>40633.264050099999</v>
      </c>
      <c r="U879" s="190">
        <v>50770.229223299997</v>
      </c>
      <c r="V879" s="162">
        <v>0.8992445</v>
      </c>
      <c r="W879" s="162">
        <v>1.12358317229452</v>
      </c>
      <c r="X879" s="190">
        <v>45715</v>
      </c>
      <c r="Y879" s="190">
        <v>41108.964414800001</v>
      </c>
      <c r="Z879" s="190">
        <v>51584.528913200003</v>
      </c>
      <c r="AA879" s="162">
        <v>0.8992445</v>
      </c>
      <c r="AB879" s="162">
        <v>1.1283939388209601</v>
      </c>
      <c r="AC879" s="169">
        <v>46444</v>
      </c>
      <c r="AD879" s="169">
        <v>41703.642866900002</v>
      </c>
      <c r="AE879" s="169">
        <v>52178.581113</v>
      </c>
      <c r="AF879" s="162">
        <v>0.89793389999999995</v>
      </c>
      <c r="AG879" s="162">
        <v>1.1234729999999999</v>
      </c>
      <c r="AH879" s="169">
        <v>47024</v>
      </c>
      <c r="AI879" s="169">
        <v>43088</v>
      </c>
      <c r="AJ879" s="169">
        <v>53789</v>
      </c>
      <c r="AK879" s="169">
        <v>45487</v>
      </c>
      <c r="AL879" s="162">
        <v>0.9</v>
      </c>
      <c r="AM879" s="162">
        <v>1.1200000000000001</v>
      </c>
      <c r="AN879" s="162">
        <v>0.95</v>
      </c>
      <c r="AO879" s="224">
        <v>47885</v>
      </c>
      <c r="AP879" s="169">
        <v>42856.3373741838</v>
      </c>
      <c r="AQ879" s="169">
        <v>53631.199999999997</v>
      </c>
      <c r="AR879" s="169">
        <v>45490.75</v>
      </c>
      <c r="AS879" s="162">
        <v>0.89498459588981405</v>
      </c>
      <c r="AT879" s="162">
        <v>1.1200000000000001</v>
      </c>
      <c r="AU879" s="162">
        <v>0.95</v>
      </c>
      <c r="AV879" s="169">
        <v>48229</v>
      </c>
      <c r="AW879" s="169">
        <v>43293.133719924925</v>
      </c>
      <c r="AX879" s="169">
        <v>54389.337643424602</v>
      </c>
      <c r="AY879" s="169">
        <v>45516.177038819398</v>
      </c>
      <c r="AZ879" s="162">
        <v>0.88024589227832628</v>
      </c>
      <c r="BA879" s="162">
        <v>1.11977883416046</v>
      </c>
      <c r="BB879" s="162">
        <v>0.93709638448100996</v>
      </c>
      <c r="BC879" s="169">
        <v>48605</v>
      </c>
      <c r="BD879" s="169">
        <v>43210.055865595838</v>
      </c>
      <c r="BE879" s="169">
        <v>55332.751311204971</v>
      </c>
      <c r="BF879" s="169">
        <v>46305.680742744626</v>
      </c>
      <c r="BG879" s="162">
        <v>0.87444966741400887</v>
      </c>
      <c r="BH879" s="169">
        <v>49153</v>
      </c>
      <c r="BI879" s="169">
        <v>42981.824502400777</v>
      </c>
      <c r="BJ879" s="169">
        <v>50157</v>
      </c>
      <c r="BK879" s="162">
        <v>1.1384168565210364</v>
      </c>
      <c r="BL879" s="169">
        <v>57099.57427252562</v>
      </c>
      <c r="BM879" s="169">
        <v>43859</v>
      </c>
      <c r="BN879" s="63">
        <v>50558</v>
      </c>
      <c r="BO879" s="169">
        <v>44209.648144825245</v>
      </c>
      <c r="BP879" s="169">
        <v>50784</v>
      </c>
      <c r="BQ879" s="162">
        <v>0.86773817776113704</v>
      </c>
      <c r="BR879" s="169">
        <f t="shared" si="6"/>
        <v>44067.215619421586</v>
      </c>
      <c r="BS879" s="169">
        <v>51487</v>
      </c>
      <c r="BT879" s="169">
        <v>51869</v>
      </c>
      <c r="BU879" s="161" t="s">
        <v>1240</v>
      </c>
      <c r="BV879" s="161" t="s">
        <v>1374</v>
      </c>
      <c r="BW879" s="161" t="s">
        <v>1174</v>
      </c>
      <c r="BX879" s="161" t="s">
        <v>1242</v>
      </c>
      <c r="BY879" s="161" t="s">
        <v>3230</v>
      </c>
      <c r="BZ879" s="161" t="s">
        <v>495</v>
      </c>
      <c r="CA879" s="161" t="s">
        <v>1243</v>
      </c>
      <c r="CB879" s="161" t="s">
        <v>1242</v>
      </c>
      <c r="CC879" s="161" t="s">
        <v>1243</v>
      </c>
      <c r="CD879" s="161" t="s">
        <v>1377</v>
      </c>
      <c r="CE879" s="161" t="s">
        <v>1377</v>
      </c>
      <c r="CF879" s="161" t="s">
        <v>3231</v>
      </c>
      <c r="CG879" s="161" t="s">
        <v>3232</v>
      </c>
      <c r="CH879" s="161" t="s">
        <v>3233</v>
      </c>
      <c r="CI879" s="161">
        <v>3</v>
      </c>
      <c r="CJ879" s="161">
        <v>0.87277522779618</v>
      </c>
      <c r="CK879" s="161" t="s">
        <v>1567</v>
      </c>
      <c r="CL879" s="161" t="s">
        <v>1568</v>
      </c>
    </row>
    <row r="880" spans="1:90" x14ac:dyDescent="0.25">
      <c r="A880" s="189">
        <v>30108</v>
      </c>
      <c r="B880" s="236" t="s">
        <v>3240</v>
      </c>
      <c r="C880" s="189" t="s">
        <v>3241</v>
      </c>
      <c r="D880" s="201" t="s">
        <v>2169</v>
      </c>
      <c r="E880" s="207" t="s">
        <v>2170</v>
      </c>
      <c r="F880" s="161" t="s">
        <v>1561</v>
      </c>
      <c r="G880" s="189" t="s">
        <v>3242</v>
      </c>
      <c r="H880" s="189" t="s">
        <v>3242</v>
      </c>
      <c r="I880" s="161" t="s">
        <v>3216</v>
      </c>
      <c r="J880" s="161" t="s">
        <v>3217</v>
      </c>
      <c r="K880" s="161" t="s">
        <v>2028</v>
      </c>
      <c r="L880" s="161" t="s">
        <v>1564</v>
      </c>
      <c r="M880" t="s">
        <v>1565</v>
      </c>
      <c r="N880" t="s">
        <v>1566</v>
      </c>
      <c r="O880" s="161" t="s">
        <v>795</v>
      </c>
      <c r="P880" s="169">
        <v>47433</v>
      </c>
      <c r="Q880" s="190">
        <v>40564.688747799999</v>
      </c>
      <c r="R880" s="162">
        <v>0.85519970000000001</v>
      </c>
      <c r="S880" s="190">
        <v>48432</v>
      </c>
      <c r="T880" s="190">
        <v>40716.890948200002</v>
      </c>
      <c r="U880" s="190">
        <v>56139.969355599998</v>
      </c>
      <c r="V880" s="162">
        <v>0.84070219999999996</v>
      </c>
      <c r="W880" s="162">
        <v>1.1591503418318501</v>
      </c>
      <c r="X880" s="190">
        <v>48413</v>
      </c>
      <c r="Y880" s="190">
        <v>40700.9176056</v>
      </c>
      <c r="Z880" s="190">
        <v>56207.308602500001</v>
      </c>
      <c r="AA880" s="162">
        <v>0.84070219999999996</v>
      </c>
      <c r="AB880" s="162">
        <v>1.1609961911573301</v>
      </c>
      <c r="AC880" s="169">
        <v>48720</v>
      </c>
      <c r="AD880" s="169">
        <v>41789.086530799999</v>
      </c>
      <c r="AE880" s="169">
        <v>56836.222165899999</v>
      </c>
      <c r="AF880" s="162">
        <v>0.8577399</v>
      </c>
      <c r="AG880" s="162">
        <v>1.1665890999999999</v>
      </c>
      <c r="AH880" s="169">
        <v>49337</v>
      </c>
      <c r="AI880" s="169">
        <v>43028</v>
      </c>
      <c r="AJ880" s="169">
        <v>58440</v>
      </c>
      <c r="AK880" s="169">
        <v>52042</v>
      </c>
      <c r="AL880" s="162">
        <v>0.86</v>
      </c>
      <c r="AM880" s="162">
        <v>1.17</v>
      </c>
      <c r="AN880" s="162">
        <v>1.04</v>
      </c>
      <c r="AO880" s="224">
        <v>49781</v>
      </c>
      <c r="AP880" s="169">
        <v>42401.073886105201</v>
      </c>
      <c r="AQ880" s="169">
        <v>58243.77</v>
      </c>
      <c r="AR880" s="169">
        <v>51772.24</v>
      </c>
      <c r="AS880" s="162">
        <v>0.85175215214851496</v>
      </c>
      <c r="AT880" s="162">
        <v>1.17</v>
      </c>
      <c r="AU880" s="162">
        <v>1.04</v>
      </c>
      <c r="AV880" s="169">
        <v>50224</v>
      </c>
      <c r="AW880" s="169">
        <v>43456.776184943286</v>
      </c>
      <c r="AX880" s="169">
        <v>58409.485513549298</v>
      </c>
      <c r="AY880" s="169">
        <v>51854.680734346497</v>
      </c>
      <c r="AZ880" s="162">
        <v>0.85067585758918052</v>
      </c>
      <c r="BA880" s="162">
        <v>1.1630490335427299</v>
      </c>
      <c r="BB880" s="162">
        <v>1.0325298328258401</v>
      </c>
      <c r="BC880" s="169">
        <v>50724</v>
      </c>
      <c r="BD880" s="169">
        <v>43516.719225960929</v>
      </c>
      <c r="BE880" s="169">
        <v>60011.004032737779</v>
      </c>
      <c r="BF880" s="169">
        <v>53276.474314147694</v>
      </c>
      <c r="BG880" s="162">
        <v>0.84337996096672208</v>
      </c>
      <c r="BH880" s="169">
        <v>51558</v>
      </c>
      <c r="BI880" s="169">
        <v>43482.98402752226</v>
      </c>
      <c r="BJ880" s="169">
        <v>52327</v>
      </c>
      <c r="BK880" s="162">
        <v>1.1830889526208064</v>
      </c>
      <c r="BL880" s="169">
        <v>61907.495623788935</v>
      </c>
      <c r="BM880" s="169">
        <v>44131</v>
      </c>
      <c r="BN880" s="63">
        <v>52634</v>
      </c>
      <c r="BO880" s="169">
        <v>44389.914460985725</v>
      </c>
      <c r="BP880" s="169">
        <v>53109</v>
      </c>
      <c r="BQ880" s="162">
        <v>0.82218437476593365</v>
      </c>
      <c r="BR880" s="169">
        <f t="shared" si="6"/>
        <v>43665.389959443972</v>
      </c>
      <c r="BS880" s="169">
        <v>53697</v>
      </c>
      <c r="BT880" s="169">
        <v>54199</v>
      </c>
      <c r="BU880" s="161" t="s">
        <v>1240</v>
      </c>
      <c r="BV880" s="161" t="s">
        <v>1374</v>
      </c>
      <c r="BW880" s="161" t="s">
        <v>1174</v>
      </c>
      <c r="BX880" s="161" t="s">
        <v>1246</v>
      </c>
      <c r="BY880" s="161" t="s">
        <v>3218</v>
      </c>
      <c r="BZ880" s="161" t="s">
        <v>495</v>
      </c>
      <c r="CA880" s="161" t="s">
        <v>1247</v>
      </c>
      <c r="CB880" s="161" t="s">
        <v>1246</v>
      </c>
      <c r="CC880" s="161" t="s">
        <v>1247</v>
      </c>
      <c r="CD880" s="161" t="s">
        <v>1377</v>
      </c>
      <c r="CE880" s="161" t="s">
        <v>1377</v>
      </c>
      <c r="CF880" s="161" t="s">
        <v>3219</v>
      </c>
      <c r="CG880" s="161" t="s">
        <v>3220</v>
      </c>
      <c r="CH880" s="161" t="s">
        <v>3221</v>
      </c>
      <c r="CI880" s="161">
        <v>3</v>
      </c>
      <c r="CJ880" s="161">
        <v>0.87277522779618</v>
      </c>
      <c r="CK880" s="161" t="s">
        <v>1567</v>
      </c>
      <c r="CL880" s="161" t="s">
        <v>1568</v>
      </c>
    </row>
    <row r="881" spans="1:90" x14ac:dyDescent="0.25">
      <c r="A881" s="189">
        <v>30109</v>
      </c>
      <c r="B881" s="236" t="s">
        <v>3243</v>
      </c>
      <c r="C881" s="189" t="s">
        <v>3244</v>
      </c>
      <c r="D881" s="201" t="s">
        <v>2169</v>
      </c>
      <c r="E881" s="207" t="s">
        <v>2170</v>
      </c>
      <c r="F881" s="161" t="s">
        <v>1561</v>
      </c>
      <c r="G881" s="189" t="s">
        <v>3245</v>
      </c>
      <c r="H881" s="189" t="s">
        <v>3245</v>
      </c>
      <c r="I881" s="161" t="s">
        <v>3216</v>
      </c>
      <c r="J881" s="161" t="s">
        <v>3217</v>
      </c>
      <c r="K881" s="161" t="s">
        <v>3246</v>
      </c>
      <c r="L881" s="161" t="s">
        <v>1564</v>
      </c>
      <c r="M881" t="s">
        <v>1565</v>
      </c>
      <c r="N881" t="s">
        <v>1566</v>
      </c>
      <c r="O881" s="161" t="s">
        <v>795</v>
      </c>
      <c r="P881" s="169">
        <v>28226</v>
      </c>
      <c r="Q881" s="190">
        <v>25299.882676000001</v>
      </c>
      <c r="R881" s="162">
        <v>0.89633260000000003</v>
      </c>
      <c r="S881" s="190">
        <v>29090</v>
      </c>
      <c r="T881" s="190">
        <v>25879.991478899999</v>
      </c>
      <c r="U881" s="190">
        <v>36547.301121299999</v>
      </c>
      <c r="V881" s="162">
        <v>0.88965249999999996</v>
      </c>
      <c r="W881" s="162">
        <v>1.2563527370677201</v>
      </c>
      <c r="X881" s="190">
        <v>29617</v>
      </c>
      <c r="Y881" s="190">
        <v>26348.838350999999</v>
      </c>
      <c r="Z881" s="190">
        <v>37005.2795692</v>
      </c>
      <c r="AA881" s="162">
        <v>0.88965249999999996</v>
      </c>
      <c r="AB881" s="162">
        <v>1.24946076811291</v>
      </c>
      <c r="AC881" s="169">
        <v>30327</v>
      </c>
      <c r="AD881" s="169">
        <v>26980.8431442</v>
      </c>
      <c r="AE881" s="169">
        <v>38670.5172599</v>
      </c>
      <c r="AF881" s="162">
        <v>0.88966409999999996</v>
      </c>
      <c r="AG881" s="162">
        <v>1.2751185</v>
      </c>
      <c r="AH881" s="169">
        <v>30502</v>
      </c>
      <c r="AI881" s="169">
        <v>27050</v>
      </c>
      <c r="AJ881" s="169">
        <v>38876</v>
      </c>
      <c r="AK881" s="169">
        <v>39554</v>
      </c>
      <c r="AL881" s="162">
        <v>0.89</v>
      </c>
      <c r="AM881" s="162">
        <v>1.28</v>
      </c>
      <c r="AN881" s="162">
        <v>1.3</v>
      </c>
      <c r="AO881" s="224">
        <v>30937</v>
      </c>
      <c r="AP881" s="169">
        <v>27037.513055888601</v>
      </c>
      <c r="AQ881" s="169">
        <v>39599.360000000001</v>
      </c>
      <c r="AR881" s="169">
        <v>40218.1</v>
      </c>
      <c r="AS881" s="162">
        <v>0.87395394045604202</v>
      </c>
      <c r="AT881" s="162">
        <v>1.28</v>
      </c>
      <c r="AU881" s="162">
        <v>1.3</v>
      </c>
      <c r="AV881" s="169">
        <v>31510</v>
      </c>
      <c r="AW881" s="169">
        <v>27360.79263389542</v>
      </c>
      <c r="AX881" s="169">
        <v>41829.211429754898</v>
      </c>
      <c r="AY881" s="169">
        <v>42064.087844440699</v>
      </c>
      <c r="AZ881" s="162">
        <v>0.86837605160262221</v>
      </c>
      <c r="BA881" s="162">
        <v>1.2752225181700501</v>
      </c>
      <c r="BB881" s="162">
        <v>1.2823830570077801</v>
      </c>
      <c r="BC881" s="169">
        <v>31973</v>
      </c>
      <c r="BD881" s="169">
        <v>28225.752634082382</v>
      </c>
      <c r="BE881" s="169">
        <v>40898.936602749847</v>
      </c>
      <c r="BF881" s="169">
        <v>41128.589404353523</v>
      </c>
      <c r="BG881" s="162">
        <v>0.88007460196066301</v>
      </c>
      <c r="BH881" s="169">
        <v>32500</v>
      </c>
      <c r="BI881" s="169">
        <v>28602.424563721546</v>
      </c>
      <c r="BJ881" s="169">
        <v>33422</v>
      </c>
      <c r="BK881" s="162">
        <v>1.2791710694257608</v>
      </c>
      <c r="BL881" s="169">
        <v>42752.455482347774</v>
      </c>
      <c r="BM881" s="169">
        <v>29413</v>
      </c>
      <c r="BN881" s="63">
        <v>34003</v>
      </c>
      <c r="BO881" s="169">
        <v>29924.308509365092</v>
      </c>
      <c r="BP881" s="169">
        <v>35117</v>
      </c>
      <c r="BQ881" s="162">
        <v>0.84560555872690413</v>
      </c>
      <c r="BR881" s="169">
        <f t="shared" si="6"/>
        <v>29695.130405812692</v>
      </c>
      <c r="BS881" s="169">
        <v>36335</v>
      </c>
      <c r="BT881" s="169">
        <v>36460</v>
      </c>
      <c r="BU881" s="161" t="s">
        <v>1240</v>
      </c>
      <c r="BV881" s="161" t="s">
        <v>1374</v>
      </c>
      <c r="BW881" s="161" t="s">
        <v>1174</v>
      </c>
      <c r="BX881" s="161" t="s">
        <v>1246</v>
      </c>
      <c r="BY881" s="161" t="s">
        <v>3218</v>
      </c>
      <c r="BZ881" s="161" t="s">
        <v>495</v>
      </c>
      <c r="CA881" s="161" t="s">
        <v>1247</v>
      </c>
      <c r="CB881" s="161" t="s">
        <v>1246</v>
      </c>
      <c r="CC881" s="161" t="s">
        <v>1247</v>
      </c>
      <c r="CD881" s="161" t="s">
        <v>1377</v>
      </c>
      <c r="CE881" s="161" t="s">
        <v>1377</v>
      </c>
      <c r="CF881" s="161" t="s">
        <v>3219</v>
      </c>
      <c r="CG881" s="161" t="s">
        <v>3220</v>
      </c>
      <c r="CH881" s="161" t="s">
        <v>3221</v>
      </c>
      <c r="CI881" s="161">
        <v>3</v>
      </c>
      <c r="CJ881" s="161">
        <v>0.87277522779618</v>
      </c>
      <c r="CK881" s="161" t="s">
        <v>1567</v>
      </c>
      <c r="CL881" s="161" t="s">
        <v>1568</v>
      </c>
    </row>
    <row r="882" spans="1:90" x14ac:dyDescent="0.25">
      <c r="A882" s="189">
        <v>30110</v>
      </c>
      <c r="B882" s="236" t="s">
        <v>3247</v>
      </c>
      <c r="C882" s="189" t="s">
        <v>3248</v>
      </c>
      <c r="D882" s="201" t="s">
        <v>2169</v>
      </c>
      <c r="E882" s="207" t="s">
        <v>2170</v>
      </c>
      <c r="F882" s="161" t="s">
        <v>1561</v>
      </c>
      <c r="G882" s="189" t="s">
        <v>3249</v>
      </c>
      <c r="H882" s="189" t="s">
        <v>3249</v>
      </c>
      <c r="I882" s="161" t="s">
        <v>3250</v>
      </c>
      <c r="J882" s="161" t="s">
        <v>3251</v>
      </c>
      <c r="K882" s="161" t="s">
        <v>3246</v>
      </c>
      <c r="L882" s="161" t="s">
        <v>1564</v>
      </c>
      <c r="M882" t="s">
        <v>1565</v>
      </c>
      <c r="N882" t="s">
        <v>1566</v>
      </c>
      <c r="O882" s="161" t="s">
        <v>795</v>
      </c>
      <c r="P882" s="169">
        <v>26291</v>
      </c>
      <c r="Q882" s="190">
        <v>26835.7195823</v>
      </c>
      <c r="R882" s="162">
        <v>1.0207189000000001</v>
      </c>
      <c r="S882" s="190">
        <v>26777</v>
      </c>
      <c r="T882" s="190">
        <v>26608.979899800001</v>
      </c>
      <c r="U882" s="190">
        <v>36524.858928499998</v>
      </c>
      <c r="V882" s="162">
        <v>0.99372519999999998</v>
      </c>
      <c r="W882" s="162">
        <v>1.3640385005228399</v>
      </c>
      <c r="X882" s="190">
        <v>26888</v>
      </c>
      <c r="Y882" s="190">
        <v>26719.283397899999</v>
      </c>
      <c r="Z882" s="190">
        <v>36879.756360400002</v>
      </c>
      <c r="AA882" s="162">
        <v>0.99372519999999998</v>
      </c>
      <c r="AB882" s="162">
        <v>1.37160652932163</v>
      </c>
      <c r="AC882" s="169">
        <v>27101</v>
      </c>
      <c r="AD882" s="169">
        <v>26886.594714499999</v>
      </c>
      <c r="AE882" s="169">
        <v>36905.898403899999</v>
      </c>
      <c r="AF882" s="162">
        <v>0.99208870000000005</v>
      </c>
      <c r="AG882" s="162">
        <v>1.361791</v>
      </c>
      <c r="AH882" s="169">
        <v>27283</v>
      </c>
      <c r="AI882" s="169">
        <v>27052</v>
      </c>
      <c r="AJ882" s="169">
        <v>37118</v>
      </c>
      <c r="AK882" s="169">
        <v>37042</v>
      </c>
      <c r="AL882" s="162">
        <v>0.99</v>
      </c>
      <c r="AM882" s="162">
        <v>1.36</v>
      </c>
      <c r="AN882" s="162">
        <v>1.36</v>
      </c>
      <c r="AO882" s="224">
        <v>27419</v>
      </c>
      <c r="AP882" s="169">
        <v>27242.016998678799</v>
      </c>
      <c r="AQ882" s="169">
        <v>37289.839999999997</v>
      </c>
      <c r="AR882" s="169">
        <v>37289.839999999997</v>
      </c>
      <c r="AS882" s="162">
        <v>0.99354524230201002</v>
      </c>
      <c r="AT882" s="162">
        <v>1.36</v>
      </c>
      <c r="AU882" s="162">
        <v>1.36</v>
      </c>
      <c r="AV882" s="169">
        <v>27566</v>
      </c>
      <c r="AW882" s="169">
        <v>27231.97129686996</v>
      </c>
      <c r="AX882" s="169">
        <v>38588.390000140702</v>
      </c>
      <c r="AY882" s="169">
        <v>38170.692110465898</v>
      </c>
      <c r="AZ882" s="162">
        <v>0.99151543043400547</v>
      </c>
      <c r="BA882" s="162">
        <v>1.36480123081774</v>
      </c>
      <c r="BB882" s="162">
        <v>1.35002801550774</v>
      </c>
      <c r="BC882" s="169">
        <v>27525</v>
      </c>
      <c r="BD882" s="169">
        <v>27605.073996829051</v>
      </c>
      <c r="BE882" s="169">
        <v>37402.377730560162</v>
      </c>
      <c r="BF882" s="169">
        <v>36997.517764989614</v>
      </c>
      <c r="BG882" s="162">
        <v>1.0073006384538972</v>
      </c>
      <c r="BH882" s="169">
        <v>27583</v>
      </c>
      <c r="BI882" s="169">
        <v>27784.373510473844</v>
      </c>
      <c r="BJ882" s="169">
        <v>27707</v>
      </c>
      <c r="BK882" s="162">
        <v>1.3588511437079078</v>
      </c>
      <c r="BL882" s="169">
        <v>37649.688638715001</v>
      </c>
      <c r="BM882" s="169">
        <v>27909</v>
      </c>
      <c r="BN882" s="63">
        <v>27455</v>
      </c>
      <c r="BO882" s="169">
        <v>27655.162774750061</v>
      </c>
      <c r="BP882" s="169">
        <v>27457</v>
      </c>
      <c r="BQ882" s="162">
        <v>1.0244956737885529</v>
      </c>
      <c r="BR882" s="169">
        <f t="shared" si="6"/>
        <v>28129.577715212297</v>
      </c>
      <c r="BS882" s="169">
        <v>27773</v>
      </c>
      <c r="BT882" s="169">
        <v>28065</v>
      </c>
      <c r="BU882" s="161" t="s">
        <v>1240</v>
      </c>
      <c r="BV882" s="161" t="s">
        <v>1374</v>
      </c>
      <c r="BW882" s="161" t="s">
        <v>1172</v>
      </c>
      <c r="BX882" s="161" t="s">
        <v>1238</v>
      </c>
      <c r="BY882" s="161" t="s">
        <v>1418</v>
      </c>
      <c r="BZ882" s="161" t="s">
        <v>495</v>
      </c>
      <c r="CA882" s="161" t="s">
        <v>1239</v>
      </c>
      <c r="CB882" s="161" t="s">
        <v>1238</v>
      </c>
      <c r="CC882" s="161" t="s">
        <v>1239</v>
      </c>
      <c r="CD882" s="161" t="s">
        <v>1419</v>
      </c>
      <c r="CE882" s="161" t="s">
        <v>1377</v>
      </c>
      <c r="CF882" s="161" t="s">
        <v>1419</v>
      </c>
      <c r="CG882" s="161" t="s">
        <v>1420</v>
      </c>
      <c r="CH882" s="161" t="s">
        <v>1421</v>
      </c>
      <c r="CI882" s="161">
        <v>3</v>
      </c>
      <c r="CJ882" s="161">
        <v>0.87277522779618</v>
      </c>
      <c r="CK882" s="161" t="s">
        <v>1567</v>
      </c>
      <c r="CL882" s="161" t="s">
        <v>1568</v>
      </c>
    </row>
    <row r="883" spans="1:90" x14ac:dyDescent="0.25">
      <c r="A883" s="189">
        <v>30111</v>
      </c>
      <c r="B883" s="236" t="s">
        <v>3252</v>
      </c>
      <c r="C883" s="189" t="s">
        <v>3253</v>
      </c>
      <c r="D883" s="201" t="s">
        <v>2169</v>
      </c>
      <c r="E883" s="207" t="s">
        <v>2170</v>
      </c>
      <c r="F883" s="161" t="s">
        <v>1561</v>
      </c>
      <c r="G883" s="189" t="s">
        <v>3254</v>
      </c>
      <c r="H883" s="189" t="s">
        <v>3254</v>
      </c>
      <c r="I883" s="161" t="s">
        <v>3250</v>
      </c>
      <c r="J883" s="161" t="s">
        <v>3251</v>
      </c>
      <c r="K883" s="161" t="s">
        <v>3246</v>
      </c>
      <c r="L883" s="161" t="s">
        <v>1564</v>
      </c>
      <c r="M883" t="s">
        <v>1565</v>
      </c>
      <c r="N883" t="s">
        <v>1566</v>
      </c>
      <c r="O883" s="161" t="s">
        <v>795</v>
      </c>
      <c r="P883" s="169">
        <v>30178</v>
      </c>
      <c r="Q883" s="190">
        <v>30019.318608000001</v>
      </c>
      <c r="R883" s="162">
        <v>0.99474180000000001</v>
      </c>
      <c r="S883" s="190">
        <v>30554</v>
      </c>
      <c r="T883" s="190">
        <v>29208.844010299999</v>
      </c>
      <c r="U883" s="190">
        <v>41666.738095000001</v>
      </c>
      <c r="V883" s="162">
        <v>0.95597449999999995</v>
      </c>
      <c r="W883" s="162">
        <v>1.36370812643189</v>
      </c>
      <c r="X883" s="190">
        <v>30752</v>
      </c>
      <c r="Y883" s="190">
        <v>29398.126955700001</v>
      </c>
      <c r="Z883" s="190">
        <v>41887.852335800002</v>
      </c>
      <c r="AA883" s="162">
        <v>0.95597449999999995</v>
      </c>
      <c r="AB883" s="162">
        <v>1.3621179869862099</v>
      </c>
      <c r="AC883" s="169">
        <v>31340</v>
      </c>
      <c r="AD883" s="169">
        <v>30259.274379300001</v>
      </c>
      <c r="AE883" s="169">
        <v>42356.6987993</v>
      </c>
      <c r="AF883" s="162">
        <v>0.96551609999999999</v>
      </c>
      <c r="AG883" s="162">
        <v>1.3515219999999999</v>
      </c>
      <c r="AH883" s="169">
        <v>31669</v>
      </c>
      <c r="AI883" s="169">
        <v>30590</v>
      </c>
      <c r="AJ883" s="169">
        <v>42809</v>
      </c>
      <c r="AK883" s="169">
        <v>40847</v>
      </c>
      <c r="AL883" s="162">
        <v>0.97</v>
      </c>
      <c r="AM883" s="162">
        <v>1.35</v>
      </c>
      <c r="AN883" s="162">
        <v>1.29</v>
      </c>
      <c r="AO883" s="224">
        <v>32153</v>
      </c>
      <c r="AP883" s="169">
        <v>31392.1987623557</v>
      </c>
      <c r="AQ883" s="169">
        <v>43406.55</v>
      </c>
      <c r="AR883" s="169">
        <v>41477.370000000003</v>
      </c>
      <c r="AS883" s="162">
        <v>0.97633809480781497</v>
      </c>
      <c r="AT883" s="162">
        <v>1.35</v>
      </c>
      <c r="AU883" s="162">
        <v>1.29</v>
      </c>
      <c r="AV883" s="169">
        <v>32527</v>
      </c>
      <c r="AW883" s="169">
        <v>31201.265223089013</v>
      </c>
      <c r="AX883" s="169">
        <v>44623.668507801303</v>
      </c>
      <c r="AY883" s="169">
        <v>42932.798185549902</v>
      </c>
      <c r="AZ883" s="162">
        <v>0.96220017957532344</v>
      </c>
      <c r="BA883" s="162">
        <v>1.34786203847529</v>
      </c>
      <c r="BB883" s="162">
        <v>1.2967891438532599</v>
      </c>
      <c r="BC883" s="169">
        <v>32850</v>
      </c>
      <c r="BD883" s="169">
        <v>31662.361886070055</v>
      </c>
      <c r="BE883" s="169">
        <v>44143.829622104218</v>
      </c>
      <c r="BF883" s="169">
        <v>42471.141250338114</v>
      </c>
      <c r="BG883" s="162">
        <v>0.96676015651644398</v>
      </c>
      <c r="BH883" s="169">
        <v>32909</v>
      </c>
      <c r="BI883" s="169">
        <v>31815.109990799654</v>
      </c>
      <c r="BJ883" s="169">
        <v>33316</v>
      </c>
      <c r="BK883" s="162">
        <v>1.3437999884963232</v>
      </c>
      <c r="BL883" s="169">
        <v>44770.040416743504</v>
      </c>
      <c r="BM883" s="169">
        <v>32208</v>
      </c>
      <c r="BN883" s="63">
        <v>33279</v>
      </c>
      <c r="BO883" s="169">
        <v>32172.230519870333</v>
      </c>
      <c r="BP883" s="169">
        <v>33259</v>
      </c>
      <c r="BQ883" s="162">
        <v>0.99733473648603699</v>
      </c>
      <c r="BR883" s="169">
        <f t="shared" si="6"/>
        <v>33170.356000789106</v>
      </c>
      <c r="BS883" s="169">
        <v>33755</v>
      </c>
      <c r="BT883" s="169">
        <v>34158</v>
      </c>
      <c r="BU883" s="161" t="s">
        <v>1240</v>
      </c>
      <c r="BV883" s="161" t="s">
        <v>1374</v>
      </c>
      <c r="BW883" s="161" t="s">
        <v>1172</v>
      </c>
      <c r="BX883" s="161" t="s">
        <v>1238</v>
      </c>
      <c r="BY883" s="161" t="s">
        <v>1418</v>
      </c>
      <c r="BZ883" s="161" t="s">
        <v>495</v>
      </c>
      <c r="CA883" s="161" t="s">
        <v>1239</v>
      </c>
      <c r="CB883" s="161" t="s">
        <v>1238</v>
      </c>
      <c r="CC883" s="161" t="s">
        <v>1239</v>
      </c>
      <c r="CD883" s="161" t="s">
        <v>1419</v>
      </c>
      <c r="CE883" s="161" t="s">
        <v>1377</v>
      </c>
      <c r="CF883" s="161" t="s">
        <v>1419</v>
      </c>
      <c r="CG883" s="161" t="s">
        <v>1420</v>
      </c>
      <c r="CH883" s="161" t="s">
        <v>1421</v>
      </c>
      <c r="CI883" s="161">
        <v>3</v>
      </c>
      <c r="CJ883" s="161">
        <v>0.87277522779618</v>
      </c>
      <c r="CK883" s="161" t="s">
        <v>1567</v>
      </c>
      <c r="CL883" s="161" t="s">
        <v>1568</v>
      </c>
    </row>
    <row r="884" spans="1:90" x14ac:dyDescent="0.25">
      <c r="A884" s="189">
        <v>30112</v>
      </c>
      <c r="B884" s="236" t="s">
        <v>3255</v>
      </c>
      <c r="C884" s="189" t="s">
        <v>3256</v>
      </c>
      <c r="D884" s="201" t="s">
        <v>2169</v>
      </c>
      <c r="E884" s="207" t="s">
        <v>2170</v>
      </c>
      <c r="F884" s="161" t="s">
        <v>1561</v>
      </c>
      <c r="G884" s="189" t="s">
        <v>3257</v>
      </c>
      <c r="H884" s="189" t="s">
        <v>3257</v>
      </c>
      <c r="I884" s="161" t="s">
        <v>3250</v>
      </c>
      <c r="J884" s="161" t="s">
        <v>3251</v>
      </c>
      <c r="K884" s="161" t="s">
        <v>3246</v>
      </c>
      <c r="L884" s="161" t="s">
        <v>1564</v>
      </c>
      <c r="M884" t="s">
        <v>1565</v>
      </c>
      <c r="N884" t="s">
        <v>1566</v>
      </c>
      <c r="O884" s="161" t="s">
        <v>795</v>
      </c>
      <c r="P884" s="169">
        <v>47025</v>
      </c>
      <c r="Q884" s="190">
        <v>46241.4194785</v>
      </c>
      <c r="R884" s="162">
        <v>0.98333689999999996</v>
      </c>
      <c r="S884" s="190">
        <v>47786</v>
      </c>
      <c r="T884" s="190">
        <v>46414.180554500002</v>
      </c>
      <c r="U884" s="190">
        <v>64073.750527600001</v>
      </c>
      <c r="V884" s="162">
        <v>0.97129239999999994</v>
      </c>
      <c r="W884" s="162">
        <v>1.34084774887205</v>
      </c>
      <c r="X884" s="190">
        <v>48062</v>
      </c>
      <c r="Y884" s="190">
        <v>46682.257268000001</v>
      </c>
      <c r="Z884" s="190">
        <v>64706.896883000001</v>
      </c>
      <c r="AA884" s="162">
        <v>0.97129239999999994</v>
      </c>
      <c r="AB884" s="162">
        <v>1.34632135331447</v>
      </c>
      <c r="AC884" s="169">
        <v>48307</v>
      </c>
      <c r="AD884" s="169">
        <v>46864.2763079</v>
      </c>
      <c r="AE884" s="169">
        <v>64640.017524299998</v>
      </c>
      <c r="AF884" s="162">
        <v>0.9701343</v>
      </c>
      <c r="AG884" s="162">
        <v>1.3381087</v>
      </c>
      <c r="AH884" s="169">
        <v>48770</v>
      </c>
      <c r="AI884" s="169">
        <v>47333</v>
      </c>
      <c r="AJ884" s="169">
        <v>65272</v>
      </c>
      <c r="AK884" s="169">
        <v>63741</v>
      </c>
      <c r="AL884" s="162">
        <v>0.97</v>
      </c>
      <c r="AM884" s="162">
        <v>1.34</v>
      </c>
      <c r="AN884" s="162">
        <v>1.31</v>
      </c>
      <c r="AO884" s="224">
        <v>49224</v>
      </c>
      <c r="AP884" s="169">
        <v>47848.697144094796</v>
      </c>
      <c r="AQ884" s="169">
        <v>65960.160000000003</v>
      </c>
      <c r="AR884" s="169">
        <v>64483.44</v>
      </c>
      <c r="AS884" s="162">
        <v>0.97206031903329204</v>
      </c>
      <c r="AT884" s="162">
        <v>1.34</v>
      </c>
      <c r="AU884" s="162">
        <v>1.31</v>
      </c>
      <c r="AV884" s="169">
        <v>49282</v>
      </c>
      <c r="AW884" s="169">
        <v>47156.014496650045</v>
      </c>
      <c r="AX884" s="169">
        <v>67265.474939445805</v>
      </c>
      <c r="AY884" s="169">
        <v>65330.4884996369</v>
      </c>
      <c r="AZ884" s="162">
        <v>0.95746308697589988</v>
      </c>
      <c r="BA884" s="162">
        <v>1.33327007005631</v>
      </c>
      <c r="BB884" s="162">
        <v>1.2949166724406</v>
      </c>
      <c r="BC884" s="169">
        <v>49358</v>
      </c>
      <c r="BD884" s="169">
        <v>47691.02393272565</v>
      </c>
      <c r="BE884" s="169">
        <v>65899.539752673241</v>
      </c>
      <c r="BF884" s="169">
        <v>64003.846368721541</v>
      </c>
      <c r="BG884" s="162">
        <v>0.96487798030885241</v>
      </c>
      <c r="BH884" s="169">
        <v>49457</v>
      </c>
      <c r="BI884" s="169">
        <v>47719.970272134917</v>
      </c>
      <c r="BJ884" s="169">
        <v>49801</v>
      </c>
      <c r="BK884" s="162">
        <v>1.3351339145158483</v>
      </c>
      <c r="BL884" s="169">
        <v>66491.004076803758</v>
      </c>
      <c r="BM884" s="169">
        <v>48051</v>
      </c>
      <c r="BN884" s="63">
        <v>49577</v>
      </c>
      <c r="BO884" s="169">
        <v>47834.871327884983</v>
      </c>
      <c r="BP884" s="169">
        <v>49373</v>
      </c>
      <c r="BQ884" s="162">
        <v>0.96056433001151953</v>
      </c>
      <c r="BR884" s="169">
        <f t="shared" si="6"/>
        <v>47425.942665658753</v>
      </c>
      <c r="BS884" s="169">
        <v>49759</v>
      </c>
      <c r="BT884" s="169">
        <v>50378</v>
      </c>
      <c r="BU884" s="161" t="s">
        <v>1240</v>
      </c>
      <c r="BV884" s="161" t="s">
        <v>1374</v>
      </c>
      <c r="BW884" s="161" t="s">
        <v>1172</v>
      </c>
      <c r="BX884" s="161" t="s">
        <v>1238</v>
      </c>
      <c r="BY884" s="161" t="s">
        <v>1418</v>
      </c>
      <c r="BZ884" s="161" t="s">
        <v>495</v>
      </c>
      <c r="CA884" s="161" t="s">
        <v>1239</v>
      </c>
      <c r="CB884" s="161" t="s">
        <v>1238</v>
      </c>
      <c r="CC884" s="161" t="s">
        <v>1239</v>
      </c>
      <c r="CD884" s="161" t="s">
        <v>1419</v>
      </c>
      <c r="CE884" s="161" t="s">
        <v>1377</v>
      </c>
      <c r="CF884" s="161" t="s">
        <v>1419</v>
      </c>
      <c r="CG884" s="161" t="s">
        <v>1420</v>
      </c>
      <c r="CH884" s="161" t="s">
        <v>1421</v>
      </c>
      <c r="CI884" s="161">
        <v>3</v>
      </c>
      <c r="CJ884" s="161">
        <v>0.87277522779618</v>
      </c>
      <c r="CK884" s="161" t="s">
        <v>1567</v>
      </c>
      <c r="CL884" s="161" t="s">
        <v>1568</v>
      </c>
    </row>
    <row r="885" spans="1:90" x14ac:dyDescent="0.25">
      <c r="A885" s="189">
        <v>30113</v>
      </c>
      <c r="B885" s="236" t="s">
        <v>3258</v>
      </c>
      <c r="C885" s="189" t="s">
        <v>3259</v>
      </c>
      <c r="D885" s="201" t="s">
        <v>2169</v>
      </c>
      <c r="E885" s="207" t="s">
        <v>2170</v>
      </c>
      <c r="F885" s="161" t="s">
        <v>1561</v>
      </c>
      <c r="G885" s="189" t="s">
        <v>3260</v>
      </c>
      <c r="H885" s="189" t="s">
        <v>3260</v>
      </c>
      <c r="I885" s="161" t="s">
        <v>3216</v>
      </c>
      <c r="J885" s="161" t="s">
        <v>3217</v>
      </c>
      <c r="K885" s="161" t="s">
        <v>3261</v>
      </c>
      <c r="L885" s="161" t="s">
        <v>1564</v>
      </c>
      <c r="M885" t="s">
        <v>1565</v>
      </c>
      <c r="N885" t="s">
        <v>1566</v>
      </c>
      <c r="O885" s="161" t="s">
        <v>795</v>
      </c>
      <c r="P885" s="169">
        <v>46244</v>
      </c>
      <c r="Q885" s="190">
        <v>47544.5037639</v>
      </c>
      <c r="R885" s="162">
        <v>1.0281226000000001</v>
      </c>
      <c r="S885" s="190">
        <v>47164</v>
      </c>
      <c r="T885" s="190">
        <v>47706.991885000003</v>
      </c>
      <c r="U885" s="190">
        <v>59438.936381500003</v>
      </c>
      <c r="V885" s="162">
        <v>1.0115128</v>
      </c>
      <c r="W885" s="162">
        <v>1.2602607154079399</v>
      </c>
      <c r="X885" s="190">
        <v>47806</v>
      </c>
      <c r="Y885" s="190">
        <v>48356.383132399998</v>
      </c>
      <c r="Z885" s="190">
        <v>60682.4614525</v>
      </c>
      <c r="AA885" s="162">
        <v>1.0115128</v>
      </c>
      <c r="AB885" s="162">
        <v>1.2693482293540601</v>
      </c>
      <c r="AC885" s="169">
        <v>48714</v>
      </c>
      <c r="AD885" s="169">
        <v>48199.235191500004</v>
      </c>
      <c r="AE885" s="169">
        <v>61671.579012299997</v>
      </c>
      <c r="AF885" s="162">
        <v>0.98943289999999995</v>
      </c>
      <c r="AG885" s="162">
        <v>1.2659929000000001</v>
      </c>
      <c r="AH885" s="169">
        <v>49133</v>
      </c>
      <c r="AI885" s="169">
        <v>48456</v>
      </c>
      <c r="AJ885" s="169">
        <v>62349</v>
      </c>
      <c r="AK885" s="169">
        <v>57200</v>
      </c>
      <c r="AL885" s="162">
        <v>0.98</v>
      </c>
      <c r="AM885" s="162">
        <v>1.27</v>
      </c>
      <c r="AN885" s="162">
        <v>1.1599999999999999</v>
      </c>
      <c r="AO885" s="224">
        <v>49821</v>
      </c>
      <c r="AP885" s="169">
        <v>48807.163608112904</v>
      </c>
      <c r="AQ885" s="169">
        <v>63272.67</v>
      </c>
      <c r="AR885" s="169">
        <v>57792.36</v>
      </c>
      <c r="AS885" s="162">
        <v>0.97965042066825103</v>
      </c>
      <c r="AT885" s="162">
        <v>1.27</v>
      </c>
      <c r="AU885" s="162">
        <v>1.1599999999999999</v>
      </c>
      <c r="AV885" s="169">
        <v>49973</v>
      </c>
      <c r="AW885" s="169">
        <v>48299.554172775999</v>
      </c>
      <c r="AX885" s="169">
        <v>66230.485262932896</v>
      </c>
      <c r="AY885" s="169">
        <v>60602.598125353703</v>
      </c>
      <c r="AZ885" s="162">
        <v>0.96235338765020217</v>
      </c>
      <c r="BA885" s="162">
        <v>1.26748419269394</v>
      </c>
      <c r="BB885" s="162">
        <v>1.1597806486714499</v>
      </c>
      <c r="BC885" s="169">
        <v>49968</v>
      </c>
      <c r="BD885" s="169">
        <v>48761.745396572354</v>
      </c>
      <c r="BE885" s="169">
        <v>63580.809558106113</v>
      </c>
      <c r="BF885" s="169">
        <v>58178.076679305945</v>
      </c>
      <c r="BG885" s="162">
        <v>0.97206597285992369</v>
      </c>
      <c r="BH885" s="169">
        <v>50427</v>
      </c>
      <c r="BI885" s="169">
        <v>49018.370813407375</v>
      </c>
      <c r="BJ885" s="169">
        <v>50806</v>
      </c>
      <c r="BK885" s="162">
        <v>1.2724305467120181</v>
      </c>
      <c r="BL885" s="169">
        <v>64647.106356250792</v>
      </c>
      <c r="BM885" s="169">
        <v>49386</v>
      </c>
      <c r="BN885" s="63">
        <v>50791</v>
      </c>
      <c r="BO885" s="169">
        <v>49371.41924182183</v>
      </c>
      <c r="BP885" s="169">
        <v>50837</v>
      </c>
      <c r="BQ885" s="162">
        <v>0.94609909335043429</v>
      </c>
      <c r="BR885" s="169">
        <f t="shared" si="6"/>
        <v>48096.839608656031</v>
      </c>
      <c r="BS885" s="169">
        <v>51340</v>
      </c>
      <c r="BT885" s="169">
        <v>51785</v>
      </c>
      <c r="BU885" s="161" t="s">
        <v>1240</v>
      </c>
      <c r="BV885" s="161" t="s">
        <v>1374</v>
      </c>
      <c r="BW885" s="161" t="s">
        <v>1174</v>
      </c>
      <c r="BX885" s="161" t="s">
        <v>1246</v>
      </c>
      <c r="BY885" s="161" t="s">
        <v>3218</v>
      </c>
      <c r="BZ885" s="161" t="s">
        <v>495</v>
      </c>
      <c r="CA885" s="161" t="s">
        <v>1247</v>
      </c>
      <c r="CB885" s="161" t="s">
        <v>1246</v>
      </c>
      <c r="CC885" s="161" t="s">
        <v>1247</v>
      </c>
      <c r="CD885" s="161" t="s">
        <v>1377</v>
      </c>
      <c r="CE885" s="161" t="s">
        <v>1377</v>
      </c>
      <c r="CF885" s="161" t="s">
        <v>3219</v>
      </c>
      <c r="CG885" s="161" t="s">
        <v>3220</v>
      </c>
      <c r="CH885" s="161" t="s">
        <v>3221</v>
      </c>
      <c r="CI885" s="161">
        <v>3</v>
      </c>
      <c r="CJ885" s="161">
        <v>0.87277522779618</v>
      </c>
      <c r="CK885" s="161" t="s">
        <v>1567</v>
      </c>
      <c r="CL885" s="161" t="s">
        <v>1568</v>
      </c>
    </row>
    <row r="886" spans="1:90" x14ac:dyDescent="0.25">
      <c r="A886" s="189">
        <v>30114</v>
      </c>
      <c r="B886" s="236" t="s">
        <v>3262</v>
      </c>
      <c r="C886" s="189" t="s">
        <v>3263</v>
      </c>
      <c r="D886" s="201" t="s">
        <v>2169</v>
      </c>
      <c r="E886" s="207" t="s">
        <v>2170</v>
      </c>
      <c r="F886" s="161" t="s">
        <v>1561</v>
      </c>
      <c r="G886" s="189" t="s">
        <v>3264</v>
      </c>
      <c r="H886" s="189" t="s">
        <v>3264</v>
      </c>
      <c r="I886" s="161" t="s">
        <v>3216</v>
      </c>
      <c r="J886" s="161" t="s">
        <v>3217</v>
      </c>
      <c r="K886" s="161" t="s">
        <v>3261</v>
      </c>
      <c r="L886" s="161" t="s">
        <v>1564</v>
      </c>
      <c r="M886" t="s">
        <v>1565</v>
      </c>
      <c r="N886" t="s">
        <v>1566</v>
      </c>
      <c r="O886" s="161" t="s">
        <v>795</v>
      </c>
      <c r="P886" s="169">
        <v>46888</v>
      </c>
      <c r="Q886" s="190">
        <v>46768.1005267</v>
      </c>
      <c r="R886" s="162">
        <v>0.99744290000000002</v>
      </c>
      <c r="S886" s="190">
        <v>47696</v>
      </c>
      <c r="T886" s="190">
        <v>46168.396422799997</v>
      </c>
      <c r="U886" s="190">
        <v>57054.825861099998</v>
      </c>
      <c r="V886" s="162">
        <v>0.9679721</v>
      </c>
      <c r="W886" s="162">
        <v>1.1962182543840201</v>
      </c>
      <c r="X886" s="190">
        <v>48347</v>
      </c>
      <c r="Y886" s="190">
        <v>46798.5462481</v>
      </c>
      <c r="Z886" s="190">
        <v>58324.878715999999</v>
      </c>
      <c r="AA886" s="162">
        <v>0.9679721</v>
      </c>
      <c r="AB886" s="162">
        <v>1.2063805141167001</v>
      </c>
      <c r="AC886" s="169">
        <v>48931</v>
      </c>
      <c r="AD886" s="169">
        <v>47428.158092999998</v>
      </c>
      <c r="AE886" s="169">
        <v>58852.677709900003</v>
      </c>
      <c r="AF886" s="162">
        <v>0.96928650000000005</v>
      </c>
      <c r="AG886" s="162">
        <v>1.2027688000000001</v>
      </c>
      <c r="AH886" s="169">
        <v>49428</v>
      </c>
      <c r="AI886" s="169">
        <v>47831</v>
      </c>
      <c r="AJ886" s="169">
        <v>59535</v>
      </c>
      <c r="AK886" s="169">
        <v>51890</v>
      </c>
      <c r="AL886" s="162">
        <v>0.97</v>
      </c>
      <c r="AM886" s="162">
        <v>1.2</v>
      </c>
      <c r="AN886" s="162">
        <v>1.05</v>
      </c>
      <c r="AO886" s="224">
        <v>50082</v>
      </c>
      <c r="AP886" s="169">
        <v>47509.661573301702</v>
      </c>
      <c r="AQ886" s="169">
        <v>60098.400000000001</v>
      </c>
      <c r="AR886" s="169">
        <v>52586.1</v>
      </c>
      <c r="AS886" s="162">
        <v>0.94863746602175902</v>
      </c>
      <c r="AT886" s="162">
        <v>1.2</v>
      </c>
      <c r="AU886" s="162">
        <v>1.05</v>
      </c>
      <c r="AV886" s="169">
        <v>50645</v>
      </c>
      <c r="AW886" s="169">
        <v>48255.555835219624</v>
      </c>
      <c r="AX886" s="169">
        <v>61786.538984921302</v>
      </c>
      <c r="AY886" s="169">
        <v>53768.801836758801</v>
      </c>
      <c r="AZ886" s="162">
        <v>0.95049254141739303</v>
      </c>
      <c r="BA886" s="162">
        <v>1.2000415441746699</v>
      </c>
      <c r="BB886" s="162">
        <v>1.0443180188544401</v>
      </c>
      <c r="BC886" s="169">
        <v>51169</v>
      </c>
      <c r="BD886" s="169">
        <v>48254.832585109958</v>
      </c>
      <c r="BE886" s="169">
        <v>61554.930966895517</v>
      </c>
      <c r="BF886" s="169">
        <v>53567.248459119648</v>
      </c>
      <c r="BG886" s="162">
        <v>0.94075004065017276</v>
      </c>
      <c r="BH886" s="169">
        <v>51882</v>
      </c>
      <c r="BI886" s="169">
        <v>48807.993609012265</v>
      </c>
      <c r="BJ886" s="169">
        <v>52459</v>
      </c>
      <c r="BK886" s="162">
        <v>1.2029731080712056</v>
      </c>
      <c r="BL886" s="169">
        <v>63106.766276307375</v>
      </c>
      <c r="BM886" s="169">
        <v>49350</v>
      </c>
      <c r="BN886" s="63">
        <v>52583</v>
      </c>
      <c r="BO886" s="169">
        <v>49466.651098953465</v>
      </c>
      <c r="BP886" s="169">
        <v>52595</v>
      </c>
      <c r="BQ886" s="162">
        <v>0.91644303710542097</v>
      </c>
      <c r="BR886" s="169">
        <f t="shared" si="6"/>
        <v>48200.321536559619</v>
      </c>
      <c r="BS886" s="169">
        <v>53151</v>
      </c>
      <c r="BT886" s="169">
        <v>53969</v>
      </c>
      <c r="BU886" s="161" t="s">
        <v>1240</v>
      </c>
      <c r="BV886" s="161" t="s">
        <v>1374</v>
      </c>
      <c r="BW886" s="161" t="s">
        <v>1174</v>
      </c>
      <c r="BX886" s="161" t="s">
        <v>1246</v>
      </c>
      <c r="BY886" s="161" t="s">
        <v>3218</v>
      </c>
      <c r="BZ886" s="161" t="s">
        <v>495</v>
      </c>
      <c r="CA886" s="161" t="s">
        <v>1247</v>
      </c>
      <c r="CB886" s="161" t="s">
        <v>1246</v>
      </c>
      <c r="CC886" s="161" t="s">
        <v>1247</v>
      </c>
      <c r="CD886" s="161" t="s">
        <v>1377</v>
      </c>
      <c r="CE886" s="161" t="s">
        <v>1377</v>
      </c>
      <c r="CF886" s="161" t="s">
        <v>3219</v>
      </c>
      <c r="CG886" s="161" t="s">
        <v>3220</v>
      </c>
      <c r="CH886" s="161" t="s">
        <v>3221</v>
      </c>
      <c r="CI886" s="161">
        <v>3</v>
      </c>
      <c r="CJ886" s="161">
        <v>0.87277522779618</v>
      </c>
      <c r="CK886" s="161" t="s">
        <v>1567</v>
      </c>
      <c r="CL886" s="161" t="s">
        <v>1568</v>
      </c>
    </row>
    <row r="887" spans="1:90" x14ac:dyDescent="0.25">
      <c r="A887" s="189">
        <v>30115</v>
      </c>
      <c r="B887" s="236" t="s">
        <v>3265</v>
      </c>
      <c r="C887" s="189" t="s">
        <v>3266</v>
      </c>
      <c r="D887" s="201" t="s">
        <v>2169</v>
      </c>
      <c r="E887" s="207" t="s">
        <v>2170</v>
      </c>
      <c r="F887" s="161" t="s">
        <v>1561</v>
      </c>
      <c r="G887" s="189" t="s">
        <v>3267</v>
      </c>
      <c r="H887" s="189" t="s">
        <v>3267</v>
      </c>
      <c r="I887" s="161" t="s">
        <v>3216</v>
      </c>
      <c r="J887" s="161" t="s">
        <v>3217</v>
      </c>
      <c r="K887" s="161" t="s">
        <v>2028</v>
      </c>
      <c r="L887" s="161" t="s">
        <v>1564</v>
      </c>
      <c r="M887" t="s">
        <v>1565</v>
      </c>
      <c r="N887" t="s">
        <v>1566</v>
      </c>
      <c r="O887" s="161" t="s">
        <v>795</v>
      </c>
      <c r="P887" s="169">
        <v>35843</v>
      </c>
      <c r="Q887" s="190">
        <v>29142.882836500001</v>
      </c>
      <c r="R887" s="162">
        <v>0.81307039999999997</v>
      </c>
      <c r="S887" s="190">
        <v>36304</v>
      </c>
      <c r="T887" s="190">
        <v>29361.330463599999</v>
      </c>
      <c r="U887" s="190">
        <v>48083.381603499998</v>
      </c>
      <c r="V887" s="162">
        <v>0.80876300000000001</v>
      </c>
      <c r="W887" s="162">
        <v>1.32446511688795</v>
      </c>
      <c r="X887" s="190">
        <v>36659</v>
      </c>
      <c r="Y887" s="190">
        <v>29648.441314</v>
      </c>
      <c r="Z887" s="190">
        <v>48310.159328000002</v>
      </c>
      <c r="AA887" s="162">
        <v>0.80876300000000001</v>
      </c>
      <c r="AB887" s="162">
        <v>1.3178253451539901</v>
      </c>
      <c r="AC887" s="169">
        <v>37054</v>
      </c>
      <c r="AD887" s="169">
        <v>30378.407063300001</v>
      </c>
      <c r="AE887" s="169">
        <v>49006.546768400003</v>
      </c>
      <c r="AF887" s="162">
        <v>0.8198415</v>
      </c>
      <c r="AG887" s="162">
        <v>1.3225709999999999</v>
      </c>
      <c r="AH887" s="169">
        <v>37913</v>
      </c>
      <c r="AI887" s="169">
        <v>31318</v>
      </c>
      <c r="AJ887" s="169">
        <v>50143</v>
      </c>
      <c r="AK887" s="169">
        <v>48145</v>
      </c>
      <c r="AL887" s="162">
        <v>0.83</v>
      </c>
      <c r="AM887" s="162">
        <v>1.32</v>
      </c>
      <c r="AN887" s="162">
        <v>1.27</v>
      </c>
      <c r="AO887" s="224">
        <v>38405</v>
      </c>
      <c r="AP887" s="169">
        <v>32104.524904939801</v>
      </c>
      <c r="AQ887" s="169">
        <v>50694.6</v>
      </c>
      <c r="AR887" s="169">
        <v>48774.35</v>
      </c>
      <c r="AS887" s="162">
        <v>0.83594648886706902</v>
      </c>
      <c r="AT887" s="162">
        <v>1.32</v>
      </c>
      <c r="AU887" s="162">
        <v>1.27</v>
      </c>
      <c r="AV887" s="169">
        <v>38672</v>
      </c>
      <c r="AW887" s="169">
        <v>32782.631011299287</v>
      </c>
      <c r="AX887" s="169">
        <v>50884.479840951899</v>
      </c>
      <c r="AY887" s="169">
        <v>49104.031477296601</v>
      </c>
      <c r="AZ887" s="162">
        <v>0.84674633255758058</v>
      </c>
      <c r="BA887" s="162">
        <v>1.3156773626960701</v>
      </c>
      <c r="BB887" s="162">
        <v>1.2696418010703601</v>
      </c>
      <c r="BC887" s="169">
        <v>38925</v>
      </c>
      <c r="BD887" s="169">
        <v>32885.085127736063</v>
      </c>
      <c r="BE887" s="169">
        <v>51265.368437452373</v>
      </c>
      <c r="BF887" s="169">
        <v>49471.592778706581</v>
      </c>
      <c r="BG887" s="162">
        <v>0.84396471519918037</v>
      </c>
      <c r="BH887" s="169">
        <v>38803</v>
      </c>
      <c r="BI887" s="169">
        <v>32748.362843873794</v>
      </c>
      <c r="BJ887" s="169">
        <v>39066</v>
      </c>
      <c r="BK887" s="162">
        <v>1.3170293754001894</v>
      </c>
      <c r="BL887" s="169">
        <v>51451.069579383795</v>
      </c>
      <c r="BM887" s="169">
        <v>32970</v>
      </c>
      <c r="BN887" s="63">
        <v>39097</v>
      </c>
      <c r="BO887" s="169">
        <v>32996.162647826757</v>
      </c>
      <c r="BP887" s="169">
        <v>39037</v>
      </c>
      <c r="BQ887" s="162">
        <v>0.86718759493730579</v>
      </c>
      <c r="BR887" s="169">
        <f t="shared" si="6"/>
        <v>33852.402143567604</v>
      </c>
      <c r="BS887" s="169">
        <v>39127</v>
      </c>
      <c r="BT887" s="169">
        <v>39069</v>
      </c>
      <c r="BU887" s="161" t="s">
        <v>1240</v>
      </c>
      <c r="BV887" s="161" t="s">
        <v>1374</v>
      </c>
      <c r="BW887" s="161" t="s">
        <v>1174</v>
      </c>
      <c r="BX887" s="161" t="s">
        <v>1246</v>
      </c>
      <c r="BY887" s="161" t="s">
        <v>3218</v>
      </c>
      <c r="BZ887" s="161" t="s">
        <v>495</v>
      </c>
      <c r="CA887" s="161" t="s">
        <v>1247</v>
      </c>
      <c r="CB887" s="161" t="s">
        <v>1246</v>
      </c>
      <c r="CC887" s="161" t="s">
        <v>1247</v>
      </c>
      <c r="CD887" s="161" t="s">
        <v>1377</v>
      </c>
      <c r="CE887" s="161" t="s">
        <v>1377</v>
      </c>
      <c r="CF887" s="161" t="s">
        <v>3219</v>
      </c>
      <c r="CG887" s="161" t="s">
        <v>3220</v>
      </c>
      <c r="CH887" s="161" t="s">
        <v>3221</v>
      </c>
      <c r="CI887" s="161">
        <v>3</v>
      </c>
      <c r="CJ887" s="161">
        <v>0.87277522779618</v>
      </c>
      <c r="CK887" s="161" t="s">
        <v>1567</v>
      </c>
      <c r="CL887" s="161" t="s">
        <v>1568</v>
      </c>
    </row>
    <row r="888" spans="1:90" x14ac:dyDescent="0.25">
      <c r="A888" s="189">
        <v>30116</v>
      </c>
      <c r="B888" s="236" t="s">
        <v>3268</v>
      </c>
      <c r="C888" s="189" t="s">
        <v>3269</v>
      </c>
      <c r="D888" s="201" t="s">
        <v>2169</v>
      </c>
      <c r="E888" s="207" t="s">
        <v>2170</v>
      </c>
      <c r="F888" s="161" t="s">
        <v>1561</v>
      </c>
      <c r="G888" s="233" t="s">
        <v>3224</v>
      </c>
      <c r="H888" s="189" t="s">
        <v>3204</v>
      </c>
      <c r="I888" s="161" t="s">
        <v>3216</v>
      </c>
      <c r="J888" s="161" t="s">
        <v>3203</v>
      </c>
      <c r="K888" s="161" t="s">
        <v>3204</v>
      </c>
      <c r="L888" s="161" t="s">
        <v>1564</v>
      </c>
      <c r="M888" t="s">
        <v>1565</v>
      </c>
      <c r="N888" t="s">
        <v>1566</v>
      </c>
      <c r="O888" s="161" t="s">
        <v>795</v>
      </c>
      <c r="P888" s="169">
        <v>893</v>
      </c>
      <c r="Q888" s="190">
        <v>655.1962436</v>
      </c>
      <c r="R888" s="162">
        <v>0.73370239999999998</v>
      </c>
      <c r="S888" s="190">
        <v>963</v>
      </c>
      <c r="T888" s="190">
        <v>663.06890350000003</v>
      </c>
      <c r="U888" s="190">
        <v>1659.2547380000001</v>
      </c>
      <c r="V888" s="162">
        <v>0.68854510000000002</v>
      </c>
      <c r="W888" s="162">
        <v>1.7230059584631401</v>
      </c>
      <c r="X888" s="190">
        <v>970</v>
      </c>
      <c r="Y888" s="190">
        <v>667.88871900000004</v>
      </c>
      <c r="Z888" s="190">
        <v>1730.3431393999999</v>
      </c>
      <c r="AA888" s="162">
        <v>0.68854510000000002</v>
      </c>
      <c r="AB888" s="162">
        <v>1.78385890659794</v>
      </c>
      <c r="AC888" s="169">
        <v>958</v>
      </c>
      <c r="AD888" s="169">
        <v>660.80277030000002</v>
      </c>
      <c r="AE888" s="169">
        <v>2025.0188621</v>
      </c>
      <c r="AF888" s="162">
        <v>0.68977319999999998</v>
      </c>
      <c r="AG888" s="162">
        <v>2.1137983999999999</v>
      </c>
      <c r="AH888" s="169">
        <v>1063</v>
      </c>
      <c r="AI888" s="169">
        <v>0</v>
      </c>
      <c r="AJ888" s="169">
        <v>0</v>
      </c>
      <c r="AK888" s="169">
        <v>0</v>
      </c>
      <c r="AL888" s="162">
        <v>0.69</v>
      </c>
      <c r="AM888" s="162">
        <v>2.1</v>
      </c>
      <c r="AN888" s="162">
        <v>1.97</v>
      </c>
      <c r="AO888" s="224">
        <v>1170</v>
      </c>
      <c r="AP888" s="169">
        <v>889.66310829807401</v>
      </c>
      <c r="AQ888" s="169">
        <v>2457</v>
      </c>
      <c r="AR888" s="169">
        <v>2304.9</v>
      </c>
      <c r="AS888" s="162">
        <v>0.76039581905818299</v>
      </c>
      <c r="AT888" s="162">
        <v>2.1</v>
      </c>
      <c r="AU888" s="162">
        <v>1.97</v>
      </c>
      <c r="AV888" s="169">
        <v>1146</v>
      </c>
      <c r="AW888" s="169">
        <v>0</v>
      </c>
      <c r="AX888" s="169">
        <v>2212.90414378687</v>
      </c>
      <c r="AY888" s="169">
        <v>2261.83565055297</v>
      </c>
      <c r="AZ888" s="162">
        <v>0.75292292480255896</v>
      </c>
      <c r="BA888" s="162">
        <v>2.09258075062588</v>
      </c>
      <c r="BB888" s="162">
        <v>2.1388516790099001</v>
      </c>
      <c r="BC888" s="169">
        <v>1114</v>
      </c>
      <c r="BD888" s="169">
        <v>0</v>
      </c>
      <c r="BE888" s="169">
        <v>0</v>
      </c>
      <c r="BF888" s="169">
        <v>0</v>
      </c>
      <c r="BG888" s="162">
        <v>0.71086591543161726</v>
      </c>
      <c r="BH888" s="169">
        <v>1382</v>
      </c>
      <c r="BI888" s="169">
        <v>982.41669512649503</v>
      </c>
      <c r="BJ888" s="169">
        <v>1471</v>
      </c>
      <c r="BK888" s="162">
        <v>0</v>
      </c>
      <c r="BL888" s="169">
        <v>0</v>
      </c>
      <c r="BM888" s="169">
        <v>1045</v>
      </c>
      <c r="BN888" s="63">
        <v>1420</v>
      </c>
      <c r="BO888" s="169">
        <v>1008.7695445275323</v>
      </c>
      <c r="BP888" s="169">
        <v>1589</v>
      </c>
      <c r="BQ888" s="162">
        <v>0.69363090938718619</v>
      </c>
      <c r="BR888" s="169">
        <f t="shared" si="6"/>
        <v>1102.1795150162388</v>
      </c>
      <c r="BS888" s="200">
        <v>1626</v>
      </c>
      <c r="BT888" s="200">
        <v>1528</v>
      </c>
      <c r="BU888" s="161" t="s">
        <v>1240</v>
      </c>
      <c r="BV888" s="161" t="s">
        <v>1374</v>
      </c>
      <c r="BW888" s="161" t="s">
        <v>1174</v>
      </c>
      <c r="BX888" s="161" t="s">
        <v>1246</v>
      </c>
      <c r="BY888" s="161" t="s">
        <v>3218</v>
      </c>
      <c r="BZ888" s="220" t="s">
        <v>3270</v>
      </c>
      <c r="CA888" s="161" t="s">
        <v>1245</v>
      </c>
      <c r="CB888" s="161" t="s">
        <v>3205</v>
      </c>
      <c r="CC888" s="161" t="s">
        <v>1245</v>
      </c>
      <c r="CD888" s="161" t="s">
        <v>1377</v>
      </c>
      <c r="CE888" s="161" t="s">
        <v>1377</v>
      </c>
      <c r="CF888" s="161" t="s">
        <v>3207</v>
      </c>
      <c r="CG888" s="161" t="s">
        <v>3208</v>
      </c>
      <c r="CH888" s="161" t="s">
        <v>3209</v>
      </c>
      <c r="CI888" s="161">
        <v>3</v>
      </c>
      <c r="CJ888" s="161">
        <v>0.87277522779618</v>
      </c>
      <c r="CK888" s="161" t="s">
        <v>1567</v>
      </c>
      <c r="CL888" s="161" t="s">
        <v>1568</v>
      </c>
    </row>
    <row r="889" spans="1:90" x14ac:dyDescent="0.25">
      <c r="A889" s="189">
        <v>30117</v>
      </c>
      <c r="B889" s="236" t="s">
        <v>3271</v>
      </c>
      <c r="C889" s="189" t="s">
        <v>3272</v>
      </c>
      <c r="D889" s="201" t="s">
        <v>2169</v>
      </c>
      <c r="E889" s="207" t="s">
        <v>2170</v>
      </c>
      <c r="F889" s="161" t="s">
        <v>1561</v>
      </c>
      <c r="G889" s="233" t="s">
        <v>3245</v>
      </c>
      <c r="H889" s="189" t="s">
        <v>3273</v>
      </c>
      <c r="I889" s="161" t="s">
        <v>3216</v>
      </c>
      <c r="J889" s="161" t="s">
        <v>3217</v>
      </c>
      <c r="K889" s="161" t="s">
        <v>3246</v>
      </c>
      <c r="L889" s="161" t="s">
        <v>1564</v>
      </c>
      <c r="M889" t="s">
        <v>1565</v>
      </c>
      <c r="N889" t="s">
        <v>1566</v>
      </c>
      <c r="O889" s="161" t="s">
        <v>795</v>
      </c>
      <c r="P889" s="169">
        <v>1627</v>
      </c>
      <c r="Q889" s="190">
        <v>1158.7184159999999</v>
      </c>
      <c r="R889" s="162">
        <v>0.71218099999999995</v>
      </c>
      <c r="S889" s="190">
        <v>1637</v>
      </c>
      <c r="T889" s="190">
        <v>1063.2232709</v>
      </c>
      <c r="U889" s="190">
        <v>1683.1404003</v>
      </c>
      <c r="V889" s="162">
        <v>0.64949500000000004</v>
      </c>
      <c r="W889" s="162">
        <v>1.0281859500916299</v>
      </c>
      <c r="X889" s="190">
        <v>1624</v>
      </c>
      <c r="Y889" s="190">
        <v>1054.7798362000001</v>
      </c>
      <c r="Z889" s="190">
        <v>1665.4357548</v>
      </c>
      <c r="AA889" s="162">
        <v>0.64949500000000004</v>
      </c>
      <c r="AB889" s="162">
        <v>1.0255146273399001</v>
      </c>
      <c r="AC889" s="169">
        <v>1608</v>
      </c>
      <c r="AD889" s="169">
        <v>1213.9663731000001</v>
      </c>
      <c r="AE889" s="169">
        <v>1638.7049857</v>
      </c>
      <c r="AF889" s="162">
        <v>0.75495420000000002</v>
      </c>
      <c r="AG889" s="162">
        <v>1.0190950999999999</v>
      </c>
      <c r="AH889" s="169">
        <v>1598</v>
      </c>
      <c r="AI889" s="169">
        <v>0</v>
      </c>
      <c r="AJ889" s="169">
        <v>0</v>
      </c>
      <c r="AK889" s="169">
        <v>0</v>
      </c>
      <c r="AL889" s="162">
        <v>0.77</v>
      </c>
      <c r="AM889" s="162">
        <v>1.01</v>
      </c>
      <c r="AN889" s="162">
        <v>0.91</v>
      </c>
      <c r="AO889" s="224">
        <v>1596</v>
      </c>
      <c r="AP889" s="169">
        <v>1196.9116316525301</v>
      </c>
      <c r="AQ889" s="169">
        <v>1611.96</v>
      </c>
      <c r="AR889" s="169">
        <v>1452.36</v>
      </c>
      <c r="AS889" s="162">
        <v>0.74994463136123402</v>
      </c>
      <c r="AT889" s="162">
        <v>1.01</v>
      </c>
      <c r="AU889" s="162">
        <v>0.91</v>
      </c>
      <c r="AV889" s="169">
        <v>1587</v>
      </c>
      <c r="AW889" s="169">
        <v>0</v>
      </c>
      <c r="AX889" s="169">
        <v>1622.7104930985499</v>
      </c>
      <c r="AY889" s="169">
        <v>1521.8673591387101</v>
      </c>
      <c r="AZ889" s="162">
        <v>0.77921881549826832</v>
      </c>
      <c r="BA889" s="162">
        <v>1.0129278983137</v>
      </c>
      <c r="BB889" s="162">
        <v>0.94997962493053001</v>
      </c>
      <c r="BC889" s="169">
        <v>1644</v>
      </c>
      <c r="BD889" s="169">
        <v>0</v>
      </c>
      <c r="BE889" s="169">
        <v>0</v>
      </c>
      <c r="BF889" s="169">
        <v>0</v>
      </c>
      <c r="BG889" s="162">
        <v>0.77231700838177364</v>
      </c>
      <c r="BH889" s="169">
        <v>1633</v>
      </c>
      <c r="BI889" s="169">
        <v>1261.1936746874364</v>
      </c>
      <c r="BJ889" s="169">
        <v>1610</v>
      </c>
      <c r="BK889" s="162">
        <v>0</v>
      </c>
      <c r="BL889" s="169">
        <v>0</v>
      </c>
      <c r="BM889" s="169">
        <v>1243</v>
      </c>
      <c r="BN889" s="63">
        <v>1618</v>
      </c>
      <c r="BO889" s="169">
        <v>1249.1763975155279</v>
      </c>
      <c r="BP889" s="169">
        <v>1636</v>
      </c>
      <c r="BQ889" s="162">
        <v>0.7447980664882059</v>
      </c>
      <c r="BR889" s="169">
        <f t="shared" si="6"/>
        <v>1218.4896367747049</v>
      </c>
      <c r="BS889" s="169">
        <v>1640</v>
      </c>
      <c r="BT889" s="169">
        <v>1666</v>
      </c>
      <c r="BU889" s="161" t="s">
        <v>1240</v>
      </c>
      <c r="BV889" s="161" t="s">
        <v>1374</v>
      </c>
      <c r="BW889" s="161" t="s">
        <v>1174</v>
      </c>
      <c r="BX889" s="161" t="s">
        <v>1246</v>
      </c>
      <c r="BY889" s="161" t="s">
        <v>3218</v>
      </c>
      <c r="BZ889" s="161" t="s">
        <v>495</v>
      </c>
      <c r="CA889" s="161" t="s">
        <v>1247</v>
      </c>
      <c r="CB889" s="161" t="s">
        <v>1246</v>
      </c>
      <c r="CC889" s="161" t="s">
        <v>1247</v>
      </c>
      <c r="CD889" s="161" t="s">
        <v>1377</v>
      </c>
      <c r="CE889" s="161" t="s">
        <v>1377</v>
      </c>
      <c r="CF889" s="161" t="s">
        <v>3219</v>
      </c>
      <c r="CG889" s="161" t="s">
        <v>3220</v>
      </c>
      <c r="CH889" s="161" t="s">
        <v>3221</v>
      </c>
      <c r="CI889" s="161">
        <v>3</v>
      </c>
      <c r="CJ889" s="161">
        <v>0.87277522779618</v>
      </c>
      <c r="CK889" s="161" t="s">
        <v>1567</v>
      </c>
      <c r="CL889" s="161" t="s">
        <v>1568</v>
      </c>
    </row>
    <row r="890" spans="1:90" x14ac:dyDescent="0.25">
      <c r="A890" s="189">
        <v>30199</v>
      </c>
      <c r="B890" s="236" t="s">
        <v>3274</v>
      </c>
      <c r="C890" s="189" t="s">
        <v>3275</v>
      </c>
      <c r="D890" s="201" t="s">
        <v>2169</v>
      </c>
      <c r="E890" s="207" t="s">
        <v>2170</v>
      </c>
      <c r="F890" s="161" t="s">
        <v>1561</v>
      </c>
      <c r="G890" s="189" t="s">
        <v>3276</v>
      </c>
      <c r="H890" s="189" t="s">
        <v>3276</v>
      </c>
      <c r="I890" s="161" t="s">
        <v>3216</v>
      </c>
      <c r="J890" s="161" t="s">
        <v>3217</v>
      </c>
      <c r="L890" s="161" t="s">
        <v>1564</v>
      </c>
      <c r="M890" t="s">
        <v>1565</v>
      </c>
      <c r="N890" t="s">
        <v>1566</v>
      </c>
      <c r="O890" s="161" t="s">
        <v>795</v>
      </c>
      <c r="P890" s="169">
        <v>3120</v>
      </c>
      <c r="Q890" s="190">
        <v>2583.939957</v>
      </c>
      <c r="R890" s="162">
        <v>0.82818590000000003</v>
      </c>
      <c r="S890" s="190">
        <v>3526</v>
      </c>
      <c r="T890" s="190">
        <v>2676.0951498999998</v>
      </c>
      <c r="U890" s="190">
        <v>3868.4469233</v>
      </c>
      <c r="V890" s="162">
        <v>0.75896059999999999</v>
      </c>
      <c r="W890" s="162">
        <v>1.0971205114293801</v>
      </c>
      <c r="X890" s="190">
        <v>5265</v>
      </c>
      <c r="Y890" s="190">
        <v>3995.92767</v>
      </c>
      <c r="Z890" s="190">
        <v>5926.6499106000001</v>
      </c>
      <c r="AA890" s="162">
        <v>0.75896059999999999</v>
      </c>
      <c r="AB890" s="162">
        <v>1.12566949868946</v>
      </c>
      <c r="AC890" s="169">
        <v>3817</v>
      </c>
      <c r="AD890" s="169">
        <v>3000.3226894999998</v>
      </c>
      <c r="AE890" s="169">
        <v>4321.3107196000001</v>
      </c>
      <c r="AF890" s="162">
        <v>0.78604209999999997</v>
      </c>
      <c r="AG890" s="162">
        <v>1.1321223</v>
      </c>
      <c r="AH890" s="169">
        <v>5176</v>
      </c>
      <c r="AI890" s="169">
        <v>0</v>
      </c>
      <c r="AJ890" s="169">
        <v>0</v>
      </c>
      <c r="AK890" s="169">
        <v>0</v>
      </c>
      <c r="AL890" s="162">
        <v>0.88</v>
      </c>
      <c r="AM890" s="162">
        <v>1.07</v>
      </c>
      <c r="AN890" s="162">
        <v>1.35</v>
      </c>
      <c r="AO890" s="224">
        <v>3594</v>
      </c>
      <c r="AP890" s="169">
        <v>2965.5370463326599</v>
      </c>
      <c r="AQ890" s="169">
        <v>3845.58</v>
      </c>
      <c r="AR890" s="169">
        <v>4851.8999999999996</v>
      </c>
      <c r="AS890" s="162">
        <v>0.82513551650881001</v>
      </c>
      <c r="AT890" s="162">
        <v>1.07</v>
      </c>
      <c r="AU890" s="162">
        <v>1.35</v>
      </c>
      <c r="AV890" s="169">
        <v>3491</v>
      </c>
      <c r="AW890" s="169">
        <v>0</v>
      </c>
      <c r="AX890" s="169">
        <v>1363.4311588452099</v>
      </c>
      <c r="AY890" s="169">
        <v>1540.40882186779</v>
      </c>
      <c r="AZ890" s="162">
        <v>0.95914911629357869</v>
      </c>
      <c r="BA890" s="162">
        <v>0.98018055991747799</v>
      </c>
      <c r="BB890" s="162">
        <v>1.10741108689274</v>
      </c>
      <c r="BC890" s="169">
        <v>3147</v>
      </c>
      <c r="BD890" s="169">
        <v>0</v>
      </c>
      <c r="BE890" s="169">
        <v>0</v>
      </c>
      <c r="BF890" s="169">
        <v>0</v>
      </c>
      <c r="BG890" s="162">
        <v>0.84378107632373245</v>
      </c>
      <c r="BH890" s="169">
        <v>2399</v>
      </c>
      <c r="BI890" s="169">
        <v>2024.230802100634</v>
      </c>
      <c r="BJ890" s="169">
        <v>2386</v>
      </c>
      <c r="BK890" s="162">
        <v>0</v>
      </c>
      <c r="BL890" s="169">
        <v>0</v>
      </c>
      <c r="BM890" s="169">
        <v>2013</v>
      </c>
      <c r="BN890" s="63">
        <v>2218</v>
      </c>
      <c r="BO890" s="169">
        <v>1871.2632020117351</v>
      </c>
      <c r="BP890" s="169">
        <v>1522</v>
      </c>
      <c r="BQ890" s="162">
        <v>0</v>
      </c>
      <c r="BR890" s="169">
        <v>0</v>
      </c>
      <c r="BS890" s="169">
        <v>1489</v>
      </c>
      <c r="BT890" s="169">
        <v>1449</v>
      </c>
      <c r="BU890" s="161" t="s">
        <v>1240</v>
      </c>
      <c r="BV890" s="161" t="s">
        <v>1374</v>
      </c>
      <c r="BW890" s="161" t="s">
        <v>1174</v>
      </c>
      <c r="BX890" s="161" t="s">
        <v>1246</v>
      </c>
      <c r="BY890" s="161" t="s">
        <v>3218</v>
      </c>
      <c r="BZ890" s="161" t="s">
        <v>495</v>
      </c>
      <c r="CA890" s="161" t="s">
        <v>1247</v>
      </c>
      <c r="CB890" s="161" t="s">
        <v>1246</v>
      </c>
      <c r="CC890" s="161" t="s">
        <v>1247</v>
      </c>
      <c r="CD890" s="161" t="s">
        <v>1377</v>
      </c>
      <c r="CE890" s="161" t="s">
        <v>1377</v>
      </c>
      <c r="CF890" s="161" t="s">
        <v>3219</v>
      </c>
      <c r="CG890" s="161" t="s">
        <v>3220</v>
      </c>
      <c r="CH890" s="161" t="s">
        <v>3221</v>
      </c>
      <c r="CI890" s="161">
        <v>3</v>
      </c>
      <c r="CJ890" s="161">
        <v>0.87277522779618</v>
      </c>
      <c r="CK890" s="161" t="s">
        <v>1567</v>
      </c>
      <c r="CL890" s="161" t="s">
        <v>1568</v>
      </c>
    </row>
    <row r="891" spans="1:90" x14ac:dyDescent="0.25">
      <c r="A891" s="189">
        <v>110301</v>
      </c>
      <c r="B891" s="205" t="s">
        <v>3277</v>
      </c>
      <c r="C891" s="189" t="s">
        <v>3277</v>
      </c>
      <c r="D891" s="201" t="s">
        <v>1369</v>
      </c>
      <c r="E891" s="201" t="s">
        <v>1369</v>
      </c>
      <c r="F891" s="161" t="s">
        <v>2184</v>
      </c>
      <c r="G891" s="203" t="s">
        <v>2243</v>
      </c>
      <c r="H891" s="189" t="s">
        <v>516</v>
      </c>
      <c r="I891" s="161" t="s">
        <v>2185</v>
      </c>
      <c r="J891" s="161" t="s">
        <v>516</v>
      </c>
      <c r="O891" s="161" t="s">
        <v>837</v>
      </c>
      <c r="P891" s="169">
        <v>0</v>
      </c>
      <c r="Q891" s="190">
        <v>0</v>
      </c>
      <c r="R891" s="162">
        <v>0</v>
      </c>
      <c r="S891" s="190">
        <v>0</v>
      </c>
      <c r="T891" s="190">
        <v>0</v>
      </c>
      <c r="U891" s="190">
        <v>0</v>
      </c>
      <c r="V891" s="162">
        <v>0</v>
      </c>
      <c r="W891" s="162">
        <v>0</v>
      </c>
      <c r="X891" s="190">
        <v>0</v>
      </c>
      <c r="Y891" s="190">
        <v>0</v>
      </c>
      <c r="Z891" s="190">
        <v>0</v>
      </c>
      <c r="AA891" s="162">
        <v>0</v>
      </c>
      <c r="AB891" s="162">
        <v>0</v>
      </c>
      <c r="AC891" s="169">
        <v>0</v>
      </c>
      <c r="AD891" s="169">
        <v>0</v>
      </c>
      <c r="AE891" s="169">
        <v>0</v>
      </c>
      <c r="AF891" s="162">
        <v>0</v>
      </c>
      <c r="AG891" s="162">
        <v>0</v>
      </c>
      <c r="AH891" s="169">
        <v>0</v>
      </c>
      <c r="AI891" s="169">
        <v>0</v>
      </c>
      <c r="AJ891" s="169">
        <v>0</v>
      </c>
      <c r="AK891" s="169">
        <v>0</v>
      </c>
      <c r="AL891" s="162">
        <v>0</v>
      </c>
      <c r="AM891" s="162">
        <v>0</v>
      </c>
      <c r="AN891" s="162">
        <v>0</v>
      </c>
      <c r="AO891" s="224">
        <v>0</v>
      </c>
      <c r="AP891" s="169">
        <v>0</v>
      </c>
      <c r="AQ891" s="169">
        <v>0</v>
      </c>
      <c r="AR891" s="169">
        <v>0</v>
      </c>
      <c r="AS891" s="162">
        <v>0</v>
      </c>
      <c r="AT891" s="162">
        <v>0</v>
      </c>
      <c r="AU891" s="162">
        <v>0</v>
      </c>
      <c r="AV891" s="169">
        <v>0</v>
      </c>
      <c r="AW891" s="169">
        <v>0</v>
      </c>
      <c r="AX891" s="169">
        <v>0</v>
      </c>
      <c r="AY891" s="169">
        <v>0</v>
      </c>
      <c r="AZ891" s="162">
        <v>0</v>
      </c>
      <c r="BA891" s="162">
        <v>0</v>
      </c>
      <c r="BB891" s="162">
        <v>0</v>
      </c>
      <c r="BC891" s="169">
        <v>0</v>
      </c>
      <c r="BD891" s="169">
        <v>0</v>
      </c>
      <c r="BE891" s="169">
        <v>0</v>
      </c>
      <c r="BF891" s="169">
        <v>0</v>
      </c>
      <c r="BG891" s="162">
        <v>0</v>
      </c>
      <c r="BH891" s="169">
        <v>0</v>
      </c>
      <c r="BI891" s="169">
        <v>0</v>
      </c>
      <c r="BJ891" s="169">
        <v>0</v>
      </c>
      <c r="BK891" s="162">
        <v>0</v>
      </c>
      <c r="BL891" s="169">
        <v>0</v>
      </c>
      <c r="BM891" s="169">
        <v>0</v>
      </c>
      <c r="BN891" s="169">
        <v>0</v>
      </c>
      <c r="BO891" s="169">
        <v>0</v>
      </c>
      <c r="BP891" s="169">
        <v>0</v>
      </c>
      <c r="BQ891" s="162">
        <v>0</v>
      </c>
      <c r="BR891" s="169">
        <v>0</v>
      </c>
      <c r="BS891" s="169">
        <v>0</v>
      </c>
      <c r="BT891" s="169">
        <v>0</v>
      </c>
      <c r="BU891" s="161" t="s">
        <v>518</v>
      </c>
      <c r="BV891" s="161" t="s">
        <v>2174</v>
      </c>
      <c r="BW891" s="161" t="s">
        <v>1186</v>
      </c>
      <c r="BX891" s="161" t="s">
        <v>1272</v>
      </c>
      <c r="BY891" s="161">
        <v>1100</v>
      </c>
      <c r="BZ891" s="161" t="s">
        <v>1272</v>
      </c>
      <c r="CB891" s="161" t="s">
        <v>1272</v>
      </c>
      <c r="CF891" s="161" t="s">
        <v>2176</v>
      </c>
    </row>
    <row r="892" spans="1:90" x14ac:dyDescent="0.25">
      <c r="A892" s="189">
        <v>110302</v>
      </c>
      <c r="B892" s="205" t="s">
        <v>3278</v>
      </c>
      <c r="C892" s="189" t="s">
        <v>3278</v>
      </c>
      <c r="D892" s="201" t="s">
        <v>1369</v>
      </c>
      <c r="E892" s="201" t="s">
        <v>1369</v>
      </c>
      <c r="F892" s="161" t="s">
        <v>2184</v>
      </c>
      <c r="G892" s="203" t="s">
        <v>2243</v>
      </c>
      <c r="H892" s="189" t="s">
        <v>516</v>
      </c>
      <c r="I892" s="161" t="s">
        <v>2185</v>
      </c>
      <c r="J892" s="161" t="s">
        <v>516</v>
      </c>
      <c r="O892" s="161" t="s">
        <v>837</v>
      </c>
      <c r="P892" s="169">
        <v>0</v>
      </c>
      <c r="Q892" s="190">
        <v>0</v>
      </c>
      <c r="R892" s="162">
        <v>0</v>
      </c>
      <c r="S892" s="190">
        <v>0</v>
      </c>
      <c r="T892" s="190">
        <v>0</v>
      </c>
      <c r="U892" s="190">
        <v>0</v>
      </c>
      <c r="V892" s="162">
        <v>0</v>
      </c>
      <c r="W892" s="162">
        <v>0</v>
      </c>
      <c r="X892" s="190">
        <v>0</v>
      </c>
      <c r="Y892" s="190">
        <v>0</v>
      </c>
      <c r="Z892" s="190">
        <v>0</v>
      </c>
      <c r="AA892" s="162">
        <v>0</v>
      </c>
      <c r="AB892" s="162">
        <v>0</v>
      </c>
      <c r="AC892" s="169">
        <v>0</v>
      </c>
      <c r="AD892" s="169">
        <v>0</v>
      </c>
      <c r="AE892" s="169">
        <v>0</v>
      </c>
      <c r="AF892" s="162">
        <v>0</v>
      </c>
      <c r="AG892" s="162">
        <v>0</v>
      </c>
      <c r="AH892" s="169">
        <v>0</v>
      </c>
      <c r="AI892" s="169">
        <v>0</v>
      </c>
      <c r="AJ892" s="169">
        <v>0</v>
      </c>
      <c r="AK892" s="169">
        <v>0</v>
      </c>
      <c r="AL892" s="162">
        <v>0</v>
      </c>
      <c r="AM892" s="162">
        <v>0</v>
      </c>
      <c r="AN892" s="162">
        <v>0</v>
      </c>
      <c r="AO892" s="224">
        <v>0</v>
      </c>
      <c r="AP892" s="169">
        <v>0</v>
      </c>
      <c r="AQ892" s="169">
        <v>0</v>
      </c>
      <c r="AR892" s="169">
        <v>0</v>
      </c>
      <c r="AS892" s="162">
        <v>0</v>
      </c>
      <c r="AT892" s="162">
        <v>0</v>
      </c>
      <c r="AU892" s="162">
        <v>0</v>
      </c>
      <c r="AV892" s="169">
        <v>0</v>
      </c>
      <c r="AW892" s="169">
        <v>0</v>
      </c>
      <c r="AX892" s="169">
        <v>0</v>
      </c>
      <c r="AY892" s="169">
        <v>0</v>
      </c>
      <c r="AZ892" s="162">
        <v>0</v>
      </c>
      <c r="BA892" s="162">
        <v>0</v>
      </c>
      <c r="BB892" s="162">
        <v>0</v>
      </c>
      <c r="BC892" s="169">
        <v>0</v>
      </c>
      <c r="BD892" s="169">
        <v>0</v>
      </c>
      <c r="BE892" s="169">
        <v>0</v>
      </c>
      <c r="BF892" s="169">
        <v>0</v>
      </c>
      <c r="BG892" s="162">
        <v>0</v>
      </c>
      <c r="BH892" s="169">
        <v>0</v>
      </c>
      <c r="BI892" s="169">
        <v>0</v>
      </c>
      <c r="BJ892" s="169">
        <v>0</v>
      </c>
      <c r="BK892" s="162">
        <v>0</v>
      </c>
      <c r="BL892" s="169">
        <v>0</v>
      </c>
      <c r="BM892" s="169">
        <v>0</v>
      </c>
      <c r="BN892" s="169">
        <v>0</v>
      </c>
      <c r="BO892" s="169">
        <v>0</v>
      </c>
      <c r="BP892" s="169">
        <v>0</v>
      </c>
      <c r="BQ892" s="162">
        <v>0</v>
      </c>
      <c r="BR892" s="169">
        <v>0</v>
      </c>
      <c r="BS892" s="169">
        <v>0</v>
      </c>
      <c r="BT892" s="169">
        <v>0</v>
      </c>
      <c r="BU892" s="161" t="s">
        <v>518</v>
      </c>
      <c r="BV892" s="161" t="s">
        <v>2174</v>
      </c>
      <c r="BW892" s="161" t="s">
        <v>1186</v>
      </c>
      <c r="BX892" s="161" t="s">
        <v>1272</v>
      </c>
      <c r="BY892" s="161">
        <v>1100</v>
      </c>
      <c r="BZ892" s="161" t="s">
        <v>1272</v>
      </c>
      <c r="CB892" s="161" t="s">
        <v>1272</v>
      </c>
      <c r="CF892" s="161" t="s">
        <v>2176</v>
      </c>
    </row>
    <row r="893" spans="1:90" x14ac:dyDescent="0.25">
      <c r="A893" s="189">
        <v>110303</v>
      </c>
      <c r="B893" s="205" t="s">
        <v>3279</v>
      </c>
      <c r="C893" s="189" t="s">
        <v>3279</v>
      </c>
      <c r="D893" s="201" t="s">
        <v>1369</v>
      </c>
      <c r="E893" s="201" t="s">
        <v>1369</v>
      </c>
      <c r="F893" s="161" t="s">
        <v>2184</v>
      </c>
      <c r="G893" s="203" t="s">
        <v>2243</v>
      </c>
      <c r="H893" s="189" t="s">
        <v>516</v>
      </c>
      <c r="I893" s="161" t="s">
        <v>2185</v>
      </c>
      <c r="J893" s="161" t="s">
        <v>516</v>
      </c>
      <c r="O893" s="161" t="s">
        <v>837</v>
      </c>
      <c r="P893" s="169">
        <v>0</v>
      </c>
      <c r="Q893" s="190">
        <v>0</v>
      </c>
      <c r="R893" s="162">
        <v>0</v>
      </c>
      <c r="S893" s="190">
        <v>0</v>
      </c>
      <c r="T893" s="190">
        <v>0</v>
      </c>
      <c r="U893" s="190">
        <v>0</v>
      </c>
      <c r="V893" s="162">
        <v>0</v>
      </c>
      <c r="W893" s="162">
        <v>0</v>
      </c>
      <c r="X893" s="190">
        <v>0</v>
      </c>
      <c r="Y893" s="190">
        <v>0</v>
      </c>
      <c r="Z893" s="190">
        <v>0</v>
      </c>
      <c r="AA893" s="162">
        <v>0</v>
      </c>
      <c r="AB893" s="162">
        <v>0</v>
      </c>
      <c r="AC893" s="169">
        <v>0</v>
      </c>
      <c r="AD893" s="169">
        <v>0</v>
      </c>
      <c r="AE893" s="169">
        <v>0</v>
      </c>
      <c r="AF893" s="162">
        <v>0</v>
      </c>
      <c r="AG893" s="162">
        <v>0</v>
      </c>
      <c r="AH893" s="169">
        <v>0</v>
      </c>
      <c r="AI893" s="169">
        <v>0</v>
      </c>
      <c r="AJ893" s="169">
        <v>0</v>
      </c>
      <c r="AK893" s="169">
        <v>0</v>
      </c>
      <c r="AL893" s="162">
        <v>0</v>
      </c>
      <c r="AM893" s="162">
        <v>0</v>
      </c>
      <c r="AN893" s="162">
        <v>0</v>
      </c>
      <c r="AO893" s="224">
        <v>0</v>
      </c>
      <c r="AP893" s="169">
        <v>0</v>
      </c>
      <c r="AQ893" s="169">
        <v>0</v>
      </c>
      <c r="AR893" s="169">
        <v>0</v>
      </c>
      <c r="AS893" s="162">
        <v>0</v>
      </c>
      <c r="AT893" s="162">
        <v>0</v>
      </c>
      <c r="AU893" s="162">
        <v>0</v>
      </c>
      <c r="AV893" s="169">
        <v>0</v>
      </c>
      <c r="AW893" s="169">
        <v>0</v>
      </c>
      <c r="AX893" s="169">
        <v>0</v>
      </c>
      <c r="AY893" s="169">
        <v>0</v>
      </c>
      <c r="AZ893" s="162">
        <v>0</v>
      </c>
      <c r="BA893" s="162">
        <v>0</v>
      </c>
      <c r="BB893" s="162">
        <v>0</v>
      </c>
      <c r="BC893" s="169">
        <v>0</v>
      </c>
      <c r="BD893" s="169">
        <v>0</v>
      </c>
      <c r="BE893" s="169">
        <v>0</v>
      </c>
      <c r="BF893" s="169">
        <v>0</v>
      </c>
      <c r="BG893" s="162">
        <v>0</v>
      </c>
      <c r="BH893" s="169">
        <v>0</v>
      </c>
      <c r="BI893" s="169">
        <v>0</v>
      </c>
      <c r="BJ893" s="169">
        <v>0</v>
      </c>
      <c r="BK893" s="162">
        <v>0</v>
      </c>
      <c r="BL893" s="169">
        <v>0</v>
      </c>
      <c r="BM893" s="169">
        <v>0</v>
      </c>
      <c r="BN893" s="169">
        <v>0</v>
      </c>
      <c r="BO893" s="169">
        <v>0</v>
      </c>
      <c r="BP893" s="169">
        <v>0</v>
      </c>
      <c r="BQ893" s="162">
        <v>0</v>
      </c>
      <c r="BR893" s="169">
        <v>0</v>
      </c>
      <c r="BS893" s="169">
        <v>0</v>
      </c>
      <c r="BT893" s="169">
        <v>0</v>
      </c>
      <c r="BU893" s="161" t="s">
        <v>518</v>
      </c>
      <c r="BV893" s="161" t="s">
        <v>2174</v>
      </c>
      <c r="BW893" s="161" t="s">
        <v>1186</v>
      </c>
      <c r="BX893" s="161" t="s">
        <v>1272</v>
      </c>
      <c r="BY893" s="161">
        <v>1100</v>
      </c>
      <c r="BZ893" s="161" t="s">
        <v>1272</v>
      </c>
      <c r="CB893" s="161" t="s">
        <v>1272</v>
      </c>
      <c r="CF893" s="161" t="s">
        <v>2176</v>
      </c>
    </row>
    <row r="894" spans="1:90" x14ac:dyDescent="0.25">
      <c r="A894" s="189">
        <v>110304</v>
      </c>
      <c r="B894" s="205" t="s">
        <v>3280</v>
      </c>
      <c r="C894" s="189" t="s">
        <v>3280</v>
      </c>
      <c r="D894" s="201" t="s">
        <v>1369</v>
      </c>
      <c r="E894" s="201" t="s">
        <v>1369</v>
      </c>
      <c r="F894" s="161" t="s">
        <v>2184</v>
      </c>
      <c r="G894" s="203" t="s">
        <v>2243</v>
      </c>
      <c r="H894" s="189" t="s">
        <v>516</v>
      </c>
      <c r="I894" s="161" t="s">
        <v>2185</v>
      </c>
      <c r="J894" s="161" t="s">
        <v>516</v>
      </c>
      <c r="O894" s="161" t="s">
        <v>837</v>
      </c>
      <c r="P894" s="169">
        <v>0</v>
      </c>
      <c r="Q894" s="190">
        <v>0</v>
      </c>
      <c r="R894" s="162">
        <v>0</v>
      </c>
      <c r="S894" s="190">
        <v>0</v>
      </c>
      <c r="T894" s="190">
        <v>0</v>
      </c>
      <c r="U894" s="190">
        <v>0</v>
      </c>
      <c r="V894" s="162">
        <v>0</v>
      </c>
      <c r="W894" s="162">
        <v>0</v>
      </c>
      <c r="X894" s="190">
        <v>0</v>
      </c>
      <c r="Y894" s="190">
        <v>0</v>
      </c>
      <c r="Z894" s="190">
        <v>0</v>
      </c>
      <c r="AA894" s="162">
        <v>0</v>
      </c>
      <c r="AB894" s="162">
        <v>0</v>
      </c>
      <c r="AC894" s="169">
        <v>0</v>
      </c>
      <c r="AD894" s="169">
        <v>0</v>
      </c>
      <c r="AE894" s="169">
        <v>0</v>
      </c>
      <c r="AF894" s="162">
        <v>0</v>
      </c>
      <c r="AG894" s="162">
        <v>0</v>
      </c>
      <c r="AH894" s="169">
        <v>0</v>
      </c>
      <c r="AI894" s="169">
        <v>0</v>
      </c>
      <c r="AJ894" s="169">
        <v>0</v>
      </c>
      <c r="AK894" s="169">
        <v>0</v>
      </c>
      <c r="AL894" s="162">
        <v>0</v>
      </c>
      <c r="AM894" s="162">
        <v>0</v>
      </c>
      <c r="AN894" s="162">
        <v>0</v>
      </c>
      <c r="AO894" s="224">
        <v>0</v>
      </c>
      <c r="AP894" s="169">
        <v>0</v>
      </c>
      <c r="AQ894" s="169">
        <v>0</v>
      </c>
      <c r="AR894" s="169">
        <v>0</v>
      </c>
      <c r="AS894" s="162">
        <v>0</v>
      </c>
      <c r="AT894" s="162">
        <v>0</v>
      </c>
      <c r="AU894" s="162">
        <v>0</v>
      </c>
      <c r="AV894" s="169">
        <v>0</v>
      </c>
      <c r="AW894" s="169">
        <v>0</v>
      </c>
      <c r="AX894" s="169">
        <v>0</v>
      </c>
      <c r="AY894" s="169">
        <v>0</v>
      </c>
      <c r="AZ894" s="162">
        <v>0</v>
      </c>
      <c r="BA894" s="162">
        <v>0</v>
      </c>
      <c r="BB894" s="162">
        <v>0</v>
      </c>
      <c r="BC894" s="169">
        <v>0</v>
      </c>
      <c r="BD894" s="169">
        <v>0</v>
      </c>
      <c r="BE894" s="169">
        <v>0</v>
      </c>
      <c r="BF894" s="169">
        <v>0</v>
      </c>
      <c r="BG894" s="162">
        <v>0</v>
      </c>
      <c r="BH894" s="169">
        <v>0</v>
      </c>
      <c r="BI894" s="169">
        <v>0</v>
      </c>
      <c r="BJ894" s="169">
        <v>0</v>
      </c>
      <c r="BK894" s="162">
        <v>0</v>
      </c>
      <c r="BL894" s="169">
        <v>0</v>
      </c>
      <c r="BM894" s="169">
        <v>0</v>
      </c>
      <c r="BN894" s="169">
        <v>0</v>
      </c>
      <c r="BO894" s="169">
        <v>0</v>
      </c>
      <c r="BP894" s="169">
        <v>0</v>
      </c>
      <c r="BQ894" s="162">
        <v>0</v>
      </c>
      <c r="BR894" s="169">
        <v>0</v>
      </c>
      <c r="BS894" s="169">
        <v>0</v>
      </c>
      <c r="BT894" s="169">
        <v>0</v>
      </c>
      <c r="BU894" s="161" t="s">
        <v>518</v>
      </c>
      <c r="BV894" s="161" t="s">
        <v>2174</v>
      </c>
      <c r="BW894" s="161" t="s">
        <v>1186</v>
      </c>
      <c r="BX894" s="161" t="s">
        <v>1272</v>
      </c>
      <c r="BY894" s="161">
        <v>1100</v>
      </c>
      <c r="BZ894" s="161" t="s">
        <v>1272</v>
      </c>
      <c r="CB894" s="161" t="s">
        <v>1272</v>
      </c>
      <c r="CF894" s="161" t="s">
        <v>2176</v>
      </c>
    </row>
    <row r="895" spans="1:90" x14ac:dyDescent="0.25">
      <c r="A895" s="189">
        <v>110305</v>
      </c>
      <c r="B895" s="205" t="s">
        <v>3281</v>
      </c>
      <c r="C895" s="189" t="s">
        <v>3281</v>
      </c>
      <c r="D895" s="201" t="s">
        <v>1369</v>
      </c>
      <c r="E895" s="201" t="s">
        <v>1369</v>
      </c>
      <c r="F895" s="161" t="s">
        <v>2184</v>
      </c>
      <c r="G895" s="203" t="s">
        <v>2243</v>
      </c>
      <c r="H895" s="189" t="s">
        <v>516</v>
      </c>
      <c r="I895" s="161" t="s">
        <v>2185</v>
      </c>
      <c r="J895" s="161" t="s">
        <v>516</v>
      </c>
      <c r="O895" s="161" t="s">
        <v>837</v>
      </c>
      <c r="P895" s="169">
        <v>0</v>
      </c>
      <c r="Q895" s="190">
        <v>0</v>
      </c>
      <c r="R895" s="162">
        <v>0</v>
      </c>
      <c r="S895" s="190">
        <v>0</v>
      </c>
      <c r="T895" s="190">
        <v>0</v>
      </c>
      <c r="U895" s="190">
        <v>0</v>
      </c>
      <c r="V895" s="162">
        <v>0</v>
      </c>
      <c r="W895" s="162">
        <v>0</v>
      </c>
      <c r="X895" s="190">
        <v>0</v>
      </c>
      <c r="Y895" s="190">
        <v>0</v>
      </c>
      <c r="Z895" s="190">
        <v>0</v>
      </c>
      <c r="AA895" s="162">
        <v>0</v>
      </c>
      <c r="AB895" s="162">
        <v>0</v>
      </c>
      <c r="AC895" s="169">
        <v>0</v>
      </c>
      <c r="AD895" s="169">
        <v>0</v>
      </c>
      <c r="AE895" s="169">
        <v>0</v>
      </c>
      <c r="AF895" s="162">
        <v>0</v>
      </c>
      <c r="AG895" s="162">
        <v>0</v>
      </c>
      <c r="AH895" s="169">
        <v>0</v>
      </c>
      <c r="AI895" s="169">
        <v>0</v>
      </c>
      <c r="AJ895" s="169">
        <v>0</v>
      </c>
      <c r="AK895" s="169">
        <v>0</v>
      </c>
      <c r="AL895" s="162">
        <v>0</v>
      </c>
      <c r="AM895" s="162">
        <v>0</v>
      </c>
      <c r="AN895" s="162">
        <v>0</v>
      </c>
      <c r="AO895" s="224">
        <v>0</v>
      </c>
      <c r="AP895" s="169">
        <v>0</v>
      </c>
      <c r="AQ895" s="169">
        <v>0</v>
      </c>
      <c r="AR895" s="169">
        <v>0</v>
      </c>
      <c r="AS895" s="162">
        <v>0</v>
      </c>
      <c r="AT895" s="162">
        <v>0</v>
      </c>
      <c r="AU895" s="162">
        <v>0</v>
      </c>
      <c r="AV895" s="169">
        <v>0</v>
      </c>
      <c r="AW895" s="169">
        <v>0</v>
      </c>
      <c r="AX895" s="169">
        <v>0</v>
      </c>
      <c r="AY895" s="169">
        <v>0</v>
      </c>
      <c r="AZ895" s="162">
        <v>0</v>
      </c>
      <c r="BA895" s="162">
        <v>0</v>
      </c>
      <c r="BB895" s="162">
        <v>0</v>
      </c>
      <c r="BC895" s="169">
        <v>0</v>
      </c>
      <c r="BD895" s="169">
        <v>0</v>
      </c>
      <c r="BE895" s="169">
        <v>0</v>
      </c>
      <c r="BF895" s="169">
        <v>0</v>
      </c>
      <c r="BG895" s="162">
        <v>0</v>
      </c>
      <c r="BH895" s="169">
        <v>0</v>
      </c>
      <c r="BI895" s="169">
        <v>0</v>
      </c>
      <c r="BJ895" s="169">
        <v>0</v>
      </c>
      <c r="BK895" s="162">
        <v>0</v>
      </c>
      <c r="BL895" s="169">
        <v>0</v>
      </c>
      <c r="BM895" s="169">
        <v>0</v>
      </c>
      <c r="BN895" s="169">
        <v>0</v>
      </c>
      <c r="BO895" s="169">
        <v>0</v>
      </c>
      <c r="BP895" s="169">
        <v>0</v>
      </c>
      <c r="BQ895" s="162">
        <v>0</v>
      </c>
      <c r="BR895" s="169">
        <v>0</v>
      </c>
      <c r="BS895" s="169">
        <v>0</v>
      </c>
      <c r="BT895" s="169">
        <v>0</v>
      </c>
      <c r="BU895" s="161" t="s">
        <v>518</v>
      </c>
      <c r="BV895" s="161" t="s">
        <v>2174</v>
      </c>
      <c r="BW895" s="161" t="s">
        <v>1186</v>
      </c>
      <c r="BX895" s="161" t="s">
        <v>1272</v>
      </c>
      <c r="BY895" s="161">
        <v>1100</v>
      </c>
      <c r="BZ895" s="161" t="s">
        <v>1272</v>
      </c>
      <c r="CB895" s="161" t="s">
        <v>1272</v>
      </c>
      <c r="CF895" s="161" t="s">
        <v>2176</v>
      </c>
    </row>
    <row r="896" spans="1:90" x14ac:dyDescent="0.25">
      <c r="A896" s="189">
        <v>110306</v>
      </c>
      <c r="B896" s="205" t="s">
        <v>3282</v>
      </c>
      <c r="C896" s="189" t="s">
        <v>3282</v>
      </c>
      <c r="D896" s="201" t="s">
        <v>1369</v>
      </c>
      <c r="E896" s="201" t="s">
        <v>1369</v>
      </c>
      <c r="F896" s="161" t="s">
        <v>2184</v>
      </c>
      <c r="G896" s="203" t="s">
        <v>2243</v>
      </c>
      <c r="H896" s="189" t="s">
        <v>516</v>
      </c>
      <c r="I896" s="161" t="s">
        <v>2185</v>
      </c>
      <c r="J896" s="161" t="s">
        <v>516</v>
      </c>
      <c r="O896" s="161" t="s">
        <v>837</v>
      </c>
      <c r="P896" s="169">
        <v>0</v>
      </c>
      <c r="Q896" s="190">
        <v>0</v>
      </c>
      <c r="R896" s="162">
        <v>0</v>
      </c>
      <c r="S896" s="190">
        <v>0</v>
      </c>
      <c r="T896" s="190">
        <v>0</v>
      </c>
      <c r="U896" s="190">
        <v>0</v>
      </c>
      <c r="V896" s="162">
        <v>0</v>
      </c>
      <c r="W896" s="162">
        <v>0</v>
      </c>
      <c r="X896" s="190">
        <v>0</v>
      </c>
      <c r="Y896" s="190">
        <v>0</v>
      </c>
      <c r="Z896" s="190">
        <v>0</v>
      </c>
      <c r="AA896" s="162">
        <v>0</v>
      </c>
      <c r="AB896" s="162">
        <v>0</v>
      </c>
      <c r="AC896" s="169">
        <v>0</v>
      </c>
      <c r="AD896" s="169">
        <v>0</v>
      </c>
      <c r="AE896" s="169">
        <v>0</v>
      </c>
      <c r="AF896" s="162">
        <v>0</v>
      </c>
      <c r="AG896" s="162">
        <v>0</v>
      </c>
      <c r="AH896" s="169">
        <v>0</v>
      </c>
      <c r="AI896" s="169">
        <v>0</v>
      </c>
      <c r="AJ896" s="169">
        <v>0</v>
      </c>
      <c r="AK896" s="169">
        <v>0</v>
      </c>
      <c r="AL896" s="162">
        <v>0</v>
      </c>
      <c r="AM896" s="162">
        <v>0</v>
      </c>
      <c r="AN896" s="162">
        <v>0</v>
      </c>
      <c r="AO896" s="224">
        <v>0</v>
      </c>
      <c r="AP896" s="169">
        <v>0</v>
      </c>
      <c r="AQ896" s="169">
        <v>0</v>
      </c>
      <c r="AR896" s="169">
        <v>0</v>
      </c>
      <c r="AS896" s="162">
        <v>0</v>
      </c>
      <c r="AT896" s="162">
        <v>0</v>
      </c>
      <c r="AU896" s="162">
        <v>0</v>
      </c>
      <c r="AV896" s="169">
        <v>0</v>
      </c>
      <c r="AW896" s="169">
        <v>0</v>
      </c>
      <c r="AX896" s="169">
        <v>0</v>
      </c>
      <c r="AY896" s="169">
        <v>0</v>
      </c>
      <c r="AZ896" s="162">
        <v>0</v>
      </c>
      <c r="BA896" s="162">
        <v>0</v>
      </c>
      <c r="BB896" s="162">
        <v>0</v>
      </c>
      <c r="BC896" s="169">
        <v>0</v>
      </c>
      <c r="BD896" s="169">
        <v>0</v>
      </c>
      <c r="BE896" s="169">
        <v>0</v>
      </c>
      <c r="BF896" s="169">
        <v>0</v>
      </c>
      <c r="BG896" s="162">
        <v>0</v>
      </c>
      <c r="BH896" s="169">
        <v>0</v>
      </c>
      <c r="BI896" s="169">
        <v>0</v>
      </c>
      <c r="BJ896" s="169">
        <v>0</v>
      </c>
      <c r="BK896" s="162">
        <v>0</v>
      </c>
      <c r="BL896" s="169">
        <v>0</v>
      </c>
      <c r="BM896" s="169">
        <v>0</v>
      </c>
      <c r="BN896" s="169">
        <v>0</v>
      </c>
      <c r="BO896" s="169">
        <v>0</v>
      </c>
      <c r="BP896" s="169">
        <v>0</v>
      </c>
      <c r="BQ896" s="162">
        <v>0</v>
      </c>
      <c r="BR896" s="169">
        <v>0</v>
      </c>
      <c r="BS896" s="169">
        <v>0</v>
      </c>
      <c r="BT896" s="169">
        <v>0</v>
      </c>
      <c r="BU896" s="161" t="s">
        <v>518</v>
      </c>
      <c r="BV896" s="161" t="s">
        <v>2174</v>
      </c>
      <c r="BW896" s="161" t="s">
        <v>1186</v>
      </c>
      <c r="BX896" s="161" t="s">
        <v>1272</v>
      </c>
      <c r="BY896" s="161">
        <v>1100</v>
      </c>
      <c r="BZ896" s="161" t="s">
        <v>1272</v>
      </c>
      <c r="CB896" s="161" t="s">
        <v>1272</v>
      </c>
      <c r="CF896" s="161" t="s">
        <v>2176</v>
      </c>
    </row>
    <row r="897" spans="1:84" x14ac:dyDescent="0.25">
      <c r="A897" s="189">
        <v>110307</v>
      </c>
      <c r="B897" s="205" t="s">
        <v>3283</v>
      </c>
      <c r="C897" s="189" t="s">
        <v>3283</v>
      </c>
      <c r="D897" s="201" t="s">
        <v>1369</v>
      </c>
      <c r="E897" s="201" t="s">
        <v>1369</v>
      </c>
      <c r="F897" s="161" t="s">
        <v>2184</v>
      </c>
      <c r="G897" s="203" t="s">
        <v>2243</v>
      </c>
      <c r="H897" s="189" t="s">
        <v>516</v>
      </c>
      <c r="I897" s="161" t="s">
        <v>2185</v>
      </c>
      <c r="J897" s="161" t="s">
        <v>516</v>
      </c>
      <c r="O897" s="161" t="s">
        <v>837</v>
      </c>
      <c r="P897" s="169">
        <v>0</v>
      </c>
      <c r="Q897" s="190">
        <v>0</v>
      </c>
      <c r="R897" s="162">
        <v>0</v>
      </c>
      <c r="S897" s="190">
        <v>0</v>
      </c>
      <c r="T897" s="190">
        <v>0</v>
      </c>
      <c r="U897" s="190">
        <v>0</v>
      </c>
      <c r="V897" s="162">
        <v>0</v>
      </c>
      <c r="W897" s="162">
        <v>0</v>
      </c>
      <c r="X897" s="190">
        <v>0</v>
      </c>
      <c r="Y897" s="190">
        <v>0</v>
      </c>
      <c r="Z897" s="190">
        <v>0</v>
      </c>
      <c r="AA897" s="162">
        <v>0</v>
      </c>
      <c r="AB897" s="162">
        <v>0</v>
      </c>
      <c r="AC897" s="169">
        <v>0</v>
      </c>
      <c r="AD897" s="169">
        <v>0</v>
      </c>
      <c r="AE897" s="169">
        <v>0</v>
      </c>
      <c r="AF897" s="162">
        <v>0</v>
      </c>
      <c r="AG897" s="162">
        <v>0</v>
      </c>
      <c r="AH897" s="169">
        <v>0</v>
      </c>
      <c r="AI897" s="169">
        <v>0</v>
      </c>
      <c r="AJ897" s="169">
        <v>0</v>
      </c>
      <c r="AK897" s="169">
        <v>0</v>
      </c>
      <c r="AL897" s="162">
        <v>0</v>
      </c>
      <c r="AM897" s="162">
        <v>0</v>
      </c>
      <c r="AN897" s="162">
        <v>0</v>
      </c>
      <c r="AO897" s="224">
        <v>0</v>
      </c>
      <c r="AP897" s="169">
        <v>0</v>
      </c>
      <c r="AQ897" s="169">
        <v>0</v>
      </c>
      <c r="AR897" s="169">
        <v>0</v>
      </c>
      <c r="AS897" s="162">
        <v>0</v>
      </c>
      <c r="AT897" s="162">
        <v>0</v>
      </c>
      <c r="AU897" s="162">
        <v>0</v>
      </c>
      <c r="AV897" s="169">
        <v>0</v>
      </c>
      <c r="AW897" s="169">
        <v>0</v>
      </c>
      <c r="AX897" s="169">
        <v>0</v>
      </c>
      <c r="AY897" s="169">
        <v>0</v>
      </c>
      <c r="AZ897" s="162">
        <v>0</v>
      </c>
      <c r="BA897" s="162">
        <v>0</v>
      </c>
      <c r="BB897" s="162">
        <v>0</v>
      </c>
      <c r="BC897" s="169">
        <v>0</v>
      </c>
      <c r="BD897" s="169">
        <v>0</v>
      </c>
      <c r="BE897" s="169">
        <v>0</v>
      </c>
      <c r="BF897" s="169">
        <v>0</v>
      </c>
      <c r="BG897" s="162">
        <v>0</v>
      </c>
      <c r="BH897" s="169">
        <v>0</v>
      </c>
      <c r="BI897" s="169">
        <v>0</v>
      </c>
      <c r="BJ897" s="169">
        <v>0</v>
      </c>
      <c r="BK897" s="162">
        <v>0</v>
      </c>
      <c r="BL897" s="169">
        <v>0</v>
      </c>
      <c r="BM897" s="169">
        <v>0</v>
      </c>
      <c r="BN897" s="169">
        <v>0</v>
      </c>
      <c r="BO897" s="169">
        <v>0</v>
      </c>
      <c r="BP897" s="169">
        <v>0</v>
      </c>
      <c r="BQ897" s="162">
        <v>0</v>
      </c>
      <c r="BR897" s="169">
        <v>0</v>
      </c>
      <c r="BS897" s="169">
        <v>0</v>
      </c>
      <c r="BT897" s="169">
        <v>0</v>
      </c>
      <c r="BU897" s="161" t="s">
        <v>518</v>
      </c>
      <c r="BV897" s="161" t="s">
        <v>2174</v>
      </c>
      <c r="BW897" s="161" t="s">
        <v>1186</v>
      </c>
      <c r="BX897" s="161" t="s">
        <v>1272</v>
      </c>
      <c r="BY897" s="161">
        <v>1100</v>
      </c>
      <c r="BZ897" s="161" t="s">
        <v>1272</v>
      </c>
      <c r="CB897" s="161" t="s">
        <v>1272</v>
      </c>
      <c r="CF897" s="161" t="s">
        <v>2176</v>
      </c>
    </row>
    <row r="898" spans="1:84" x14ac:dyDescent="0.25">
      <c r="A898" s="189">
        <v>110308</v>
      </c>
      <c r="B898" s="205" t="s">
        <v>3284</v>
      </c>
      <c r="C898" s="189" t="s">
        <v>3284</v>
      </c>
      <c r="D898" s="201" t="s">
        <v>1369</v>
      </c>
      <c r="E898" s="201" t="s">
        <v>1369</v>
      </c>
      <c r="F898" s="161" t="s">
        <v>2184</v>
      </c>
      <c r="G898" s="203" t="s">
        <v>2243</v>
      </c>
      <c r="H898" s="189" t="s">
        <v>516</v>
      </c>
      <c r="I898" s="161" t="s">
        <v>2185</v>
      </c>
      <c r="J898" s="161" t="s">
        <v>516</v>
      </c>
      <c r="O898" s="161" t="s">
        <v>837</v>
      </c>
      <c r="P898" s="169">
        <v>0</v>
      </c>
      <c r="Q898" s="190">
        <v>0</v>
      </c>
      <c r="R898" s="162">
        <v>0</v>
      </c>
      <c r="S898" s="190">
        <v>0</v>
      </c>
      <c r="T898" s="190">
        <v>0</v>
      </c>
      <c r="U898" s="190">
        <v>0</v>
      </c>
      <c r="V898" s="162">
        <v>0</v>
      </c>
      <c r="W898" s="162">
        <v>0</v>
      </c>
      <c r="X898" s="190">
        <v>0</v>
      </c>
      <c r="Y898" s="190">
        <v>0</v>
      </c>
      <c r="Z898" s="190">
        <v>0</v>
      </c>
      <c r="AA898" s="162">
        <v>0</v>
      </c>
      <c r="AB898" s="162">
        <v>0</v>
      </c>
      <c r="AC898" s="169">
        <v>0</v>
      </c>
      <c r="AD898" s="169">
        <v>0</v>
      </c>
      <c r="AE898" s="169">
        <v>0</v>
      </c>
      <c r="AF898" s="162">
        <v>0</v>
      </c>
      <c r="AG898" s="162">
        <v>0</v>
      </c>
      <c r="AH898" s="169">
        <v>0</v>
      </c>
      <c r="AI898" s="169">
        <v>0</v>
      </c>
      <c r="AJ898" s="169">
        <v>0</v>
      </c>
      <c r="AK898" s="169">
        <v>0</v>
      </c>
      <c r="AL898" s="162">
        <v>0</v>
      </c>
      <c r="AM898" s="162">
        <v>0</v>
      </c>
      <c r="AN898" s="162">
        <v>0</v>
      </c>
      <c r="AO898" s="224">
        <v>0</v>
      </c>
      <c r="AP898" s="169">
        <v>0</v>
      </c>
      <c r="AQ898" s="169">
        <v>0</v>
      </c>
      <c r="AR898" s="169">
        <v>0</v>
      </c>
      <c r="AS898" s="162">
        <v>0</v>
      </c>
      <c r="AT898" s="162">
        <v>0</v>
      </c>
      <c r="AU898" s="162">
        <v>0</v>
      </c>
      <c r="AV898" s="169">
        <v>0</v>
      </c>
      <c r="AW898" s="169">
        <v>0</v>
      </c>
      <c r="AX898" s="169">
        <v>0</v>
      </c>
      <c r="AY898" s="169">
        <v>0</v>
      </c>
      <c r="AZ898" s="162">
        <v>0</v>
      </c>
      <c r="BA898" s="162">
        <v>0</v>
      </c>
      <c r="BB898" s="162">
        <v>0</v>
      </c>
      <c r="BC898" s="169">
        <v>0</v>
      </c>
      <c r="BD898" s="169">
        <v>0</v>
      </c>
      <c r="BE898" s="169">
        <v>0</v>
      </c>
      <c r="BF898" s="169">
        <v>0</v>
      </c>
      <c r="BG898" s="162">
        <v>0</v>
      </c>
      <c r="BH898" s="169">
        <v>0</v>
      </c>
      <c r="BI898" s="169">
        <v>0</v>
      </c>
      <c r="BJ898" s="169">
        <v>0</v>
      </c>
      <c r="BK898" s="162">
        <v>0</v>
      </c>
      <c r="BL898" s="169">
        <v>0</v>
      </c>
      <c r="BM898" s="169">
        <v>0</v>
      </c>
      <c r="BN898" s="169">
        <v>0</v>
      </c>
      <c r="BO898" s="169">
        <v>0</v>
      </c>
      <c r="BP898" s="169">
        <v>0</v>
      </c>
      <c r="BQ898" s="162">
        <v>0</v>
      </c>
      <c r="BR898" s="169">
        <v>0</v>
      </c>
      <c r="BS898" s="169">
        <v>0</v>
      </c>
      <c r="BT898" s="169">
        <v>0</v>
      </c>
      <c r="BU898" s="161" t="s">
        <v>518</v>
      </c>
      <c r="BV898" s="161" t="s">
        <v>2174</v>
      </c>
      <c r="BW898" s="161" t="s">
        <v>1186</v>
      </c>
      <c r="BX898" s="161" t="s">
        <v>1272</v>
      </c>
      <c r="BY898" s="161">
        <v>1100</v>
      </c>
      <c r="BZ898" s="161" t="s">
        <v>1272</v>
      </c>
      <c r="CB898" s="161" t="s">
        <v>1272</v>
      </c>
      <c r="CF898" s="161" t="s">
        <v>2176</v>
      </c>
    </row>
    <row r="899" spans="1:84" x14ac:dyDescent="0.25">
      <c r="A899" s="189">
        <v>110309</v>
      </c>
      <c r="B899" s="205" t="s">
        <v>3285</v>
      </c>
      <c r="C899" s="189" t="s">
        <v>3285</v>
      </c>
      <c r="D899" s="201" t="s">
        <v>1369</v>
      </c>
      <c r="E899" s="201" t="s">
        <v>1369</v>
      </c>
      <c r="F899" s="161" t="s">
        <v>2184</v>
      </c>
      <c r="G899" s="203" t="s">
        <v>2243</v>
      </c>
      <c r="H899" s="189" t="s">
        <v>516</v>
      </c>
      <c r="I899" s="161" t="s">
        <v>2185</v>
      </c>
      <c r="J899" s="161" t="s">
        <v>516</v>
      </c>
      <c r="O899" s="161" t="s">
        <v>837</v>
      </c>
      <c r="P899" s="169">
        <v>0</v>
      </c>
      <c r="Q899" s="190">
        <v>0</v>
      </c>
      <c r="R899" s="162">
        <v>0</v>
      </c>
      <c r="S899" s="190">
        <v>0</v>
      </c>
      <c r="T899" s="190">
        <v>0</v>
      </c>
      <c r="U899" s="190">
        <v>0</v>
      </c>
      <c r="V899" s="162">
        <v>0</v>
      </c>
      <c r="W899" s="162">
        <v>0</v>
      </c>
      <c r="X899" s="190">
        <v>0</v>
      </c>
      <c r="Y899" s="190">
        <v>0</v>
      </c>
      <c r="Z899" s="190">
        <v>0</v>
      </c>
      <c r="AA899" s="162">
        <v>0</v>
      </c>
      <c r="AB899" s="162">
        <v>0</v>
      </c>
      <c r="AC899" s="169">
        <v>0</v>
      </c>
      <c r="AD899" s="169">
        <v>0</v>
      </c>
      <c r="AE899" s="169">
        <v>0</v>
      </c>
      <c r="AF899" s="162">
        <v>0</v>
      </c>
      <c r="AG899" s="162">
        <v>0</v>
      </c>
      <c r="AH899" s="169">
        <v>0</v>
      </c>
      <c r="AI899" s="169">
        <v>0</v>
      </c>
      <c r="AJ899" s="169">
        <v>0</v>
      </c>
      <c r="AK899" s="169">
        <v>0</v>
      </c>
      <c r="AL899" s="162">
        <v>0</v>
      </c>
      <c r="AM899" s="162">
        <v>0</v>
      </c>
      <c r="AN899" s="162">
        <v>0</v>
      </c>
      <c r="AO899" s="224">
        <v>0</v>
      </c>
      <c r="AP899" s="169">
        <v>0</v>
      </c>
      <c r="AQ899" s="169">
        <v>0</v>
      </c>
      <c r="AR899" s="169">
        <v>0</v>
      </c>
      <c r="AS899" s="162">
        <v>0</v>
      </c>
      <c r="AT899" s="162">
        <v>0</v>
      </c>
      <c r="AU899" s="162">
        <v>0</v>
      </c>
      <c r="AV899" s="169">
        <v>0</v>
      </c>
      <c r="AW899" s="169">
        <v>0</v>
      </c>
      <c r="AX899" s="169">
        <v>0</v>
      </c>
      <c r="AY899" s="169">
        <v>0</v>
      </c>
      <c r="AZ899" s="162">
        <v>0</v>
      </c>
      <c r="BA899" s="162">
        <v>0</v>
      </c>
      <c r="BB899" s="162">
        <v>0</v>
      </c>
      <c r="BC899" s="169">
        <v>0</v>
      </c>
      <c r="BD899" s="169">
        <v>0</v>
      </c>
      <c r="BE899" s="169">
        <v>0</v>
      </c>
      <c r="BF899" s="169">
        <v>0</v>
      </c>
      <c r="BG899" s="162">
        <v>0</v>
      </c>
      <c r="BH899" s="169">
        <v>0</v>
      </c>
      <c r="BI899" s="169">
        <v>0</v>
      </c>
      <c r="BJ899" s="169">
        <v>0</v>
      </c>
      <c r="BK899" s="162">
        <v>0</v>
      </c>
      <c r="BL899" s="169">
        <v>0</v>
      </c>
      <c r="BM899" s="169">
        <v>0</v>
      </c>
      <c r="BN899" s="169">
        <v>0</v>
      </c>
      <c r="BO899" s="169">
        <v>0</v>
      </c>
      <c r="BP899" s="169">
        <v>0</v>
      </c>
      <c r="BQ899" s="162">
        <v>0</v>
      </c>
      <c r="BR899" s="169">
        <v>0</v>
      </c>
      <c r="BS899" s="169">
        <v>0</v>
      </c>
      <c r="BT899" s="169">
        <v>0</v>
      </c>
      <c r="BU899" s="161" t="s">
        <v>518</v>
      </c>
      <c r="BV899" s="161" t="s">
        <v>2174</v>
      </c>
      <c r="BW899" s="161" t="s">
        <v>1186</v>
      </c>
      <c r="BX899" s="161" t="s">
        <v>1272</v>
      </c>
      <c r="BY899" s="161">
        <v>1100</v>
      </c>
      <c r="BZ899" s="161" t="s">
        <v>1272</v>
      </c>
      <c r="CB899" s="161" t="s">
        <v>1272</v>
      </c>
      <c r="CF899" s="161" t="s">
        <v>2176</v>
      </c>
    </row>
    <row r="900" spans="1:84" x14ac:dyDescent="0.25">
      <c r="A900" s="189">
        <v>460101</v>
      </c>
      <c r="B900" s="205" t="s">
        <v>3286</v>
      </c>
      <c r="C900" s="189" t="s">
        <v>3286</v>
      </c>
      <c r="D900" s="201" t="s">
        <v>1369</v>
      </c>
      <c r="E900" s="201" t="s">
        <v>1369</v>
      </c>
      <c r="F900" s="161" t="s">
        <v>2254</v>
      </c>
      <c r="G900" s="203" t="s">
        <v>2250</v>
      </c>
      <c r="H900" s="233" t="s">
        <v>520</v>
      </c>
      <c r="I900" s="161" t="s">
        <v>2251</v>
      </c>
      <c r="J900" s="161" t="s">
        <v>520</v>
      </c>
      <c r="O900" s="161" t="s">
        <v>2255</v>
      </c>
      <c r="P900" s="169">
        <v>0</v>
      </c>
      <c r="Q900" s="190">
        <v>0</v>
      </c>
      <c r="R900" s="162">
        <v>0</v>
      </c>
      <c r="S900" s="190">
        <v>0</v>
      </c>
      <c r="T900" s="190">
        <v>0</v>
      </c>
      <c r="U900" s="190">
        <v>0</v>
      </c>
      <c r="V900" s="162">
        <v>0</v>
      </c>
      <c r="W900" s="162">
        <v>0</v>
      </c>
      <c r="X900" s="190">
        <v>0</v>
      </c>
      <c r="Y900" s="190">
        <v>0</v>
      </c>
      <c r="Z900" s="190">
        <v>0</v>
      </c>
      <c r="AA900" s="162">
        <v>0</v>
      </c>
      <c r="AB900" s="162">
        <v>0</v>
      </c>
      <c r="AC900" s="169">
        <v>0</v>
      </c>
      <c r="AD900" s="169">
        <v>0</v>
      </c>
      <c r="AE900" s="169">
        <v>0</v>
      </c>
      <c r="AF900" s="162">
        <v>0</v>
      </c>
      <c r="AG900" s="162">
        <v>0</v>
      </c>
      <c r="AH900" s="169">
        <v>0</v>
      </c>
      <c r="AI900" s="169">
        <v>0</v>
      </c>
      <c r="AJ900" s="169">
        <v>0</v>
      </c>
      <c r="AK900" s="169">
        <v>0</v>
      </c>
      <c r="AL900" s="162">
        <v>0</v>
      </c>
      <c r="AM900" s="162">
        <v>0</v>
      </c>
      <c r="AN900" s="162">
        <v>0</v>
      </c>
      <c r="AO900" s="224">
        <v>0</v>
      </c>
      <c r="AP900" s="169">
        <v>0</v>
      </c>
      <c r="AQ900" s="169">
        <v>0</v>
      </c>
      <c r="AR900" s="169">
        <v>0</v>
      </c>
      <c r="AS900" s="162">
        <v>0</v>
      </c>
      <c r="AT900" s="162">
        <v>0</v>
      </c>
      <c r="AU900" s="162">
        <v>0</v>
      </c>
      <c r="AV900" s="169">
        <v>0</v>
      </c>
      <c r="AW900" s="169">
        <v>0</v>
      </c>
      <c r="AX900" s="169">
        <v>0</v>
      </c>
      <c r="AY900" s="169">
        <v>0</v>
      </c>
      <c r="AZ900" s="162">
        <v>0</v>
      </c>
      <c r="BA900" s="162">
        <v>0</v>
      </c>
      <c r="BB900" s="162">
        <v>0</v>
      </c>
      <c r="BC900" s="169">
        <v>0</v>
      </c>
      <c r="BD900" s="169">
        <v>0</v>
      </c>
      <c r="BE900" s="169">
        <v>0</v>
      </c>
      <c r="BF900" s="169">
        <v>0</v>
      </c>
      <c r="BG900" s="162">
        <v>0</v>
      </c>
      <c r="BH900" s="169">
        <v>0</v>
      </c>
      <c r="BI900" s="169">
        <v>0</v>
      </c>
      <c r="BJ900" s="169">
        <v>0</v>
      </c>
      <c r="BK900" s="162">
        <v>0</v>
      </c>
      <c r="BL900" s="169">
        <v>0</v>
      </c>
      <c r="BM900" s="169">
        <v>0</v>
      </c>
      <c r="BN900" s="169">
        <v>0</v>
      </c>
      <c r="BO900" s="169">
        <v>0</v>
      </c>
      <c r="BP900" s="169">
        <v>0</v>
      </c>
      <c r="BQ900" s="162">
        <v>0</v>
      </c>
      <c r="BR900" s="169">
        <v>0</v>
      </c>
      <c r="BS900" s="169">
        <v>0</v>
      </c>
      <c r="BT900" s="169">
        <v>0</v>
      </c>
      <c r="BU900" s="161" t="s">
        <v>518</v>
      </c>
      <c r="BW900" s="161" t="s">
        <v>1188</v>
      </c>
      <c r="BX900" s="161" t="s">
        <v>1263</v>
      </c>
      <c r="BY900" s="161">
        <v>1300</v>
      </c>
      <c r="BZ900" s="161" t="s">
        <v>1263</v>
      </c>
      <c r="CB900" s="161" t="s">
        <v>1263</v>
      </c>
      <c r="CF900" s="220" t="s">
        <v>2252</v>
      </c>
    </row>
    <row r="901" spans="1:84" x14ac:dyDescent="0.25">
      <c r="A901" s="189">
        <v>460102</v>
      </c>
      <c r="B901" s="205" t="s">
        <v>3287</v>
      </c>
      <c r="C901" s="189" t="s">
        <v>3287</v>
      </c>
      <c r="D901" s="201" t="s">
        <v>1369</v>
      </c>
      <c r="E901" s="201" t="s">
        <v>1369</v>
      </c>
      <c r="F901" s="161" t="s">
        <v>2254</v>
      </c>
      <c r="G901" s="203" t="s">
        <v>2250</v>
      </c>
      <c r="H901" s="233" t="s">
        <v>520</v>
      </c>
      <c r="I901" s="161" t="s">
        <v>2251</v>
      </c>
      <c r="J901" s="161" t="s">
        <v>520</v>
      </c>
      <c r="O901" s="161" t="s">
        <v>2255</v>
      </c>
      <c r="P901" s="169">
        <v>0</v>
      </c>
      <c r="Q901" s="190">
        <v>0</v>
      </c>
      <c r="R901" s="162">
        <v>0</v>
      </c>
      <c r="S901" s="190">
        <v>0</v>
      </c>
      <c r="T901" s="190">
        <v>0</v>
      </c>
      <c r="U901" s="190">
        <v>0</v>
      </c>
      <c r="V901" s="162">
        <v>0</v>
      </c>
      <c r="W901" s="162">
        <v>0</v>
      </c>
      <c r="X901" s="190">
        <v>0</v>
      </c>
      <c r="Y901" s="190">
        <v>0</v>
      </c>
      <c r="Z901" s="190">
        <v>0</v>
      </c>
      <c r="AA901" s="162">
        <v>0</v>
      </c>
      <c r="AB901" s="162">
        <v>0</v>
      </c>
      <c r="AC901" s="169">
        <v>0</v>
      </c>
      <c r="AD901" s="169">
        <v>0</v>
      </c>
      <c r="AE901" s="169">
        <v>0</v>
      </c>
      <c r="AF901" s="162">
        <v>0</v>
      </c>
      <c r="AG901" s="162">
        <v>0</v>
      </c>
      <c r="AH901" s="169">
        <v>0</v>
      </c>
      <c r="AI901" s="169">
        <v>0</v>
      </c>
      <c r="AJ901" s="169">
        <v>0</v>
      </c>
      <c r="AK901" s="169">
        <v>0</v>
      </c>
      <c r="AL901" s="162">
        <v>0</v>
      </c>
      <c r="AM901" s="162">
        <v>0</v>
      </c>
      <c r="AN901" s="162">
        <v>0</v>
      </c>
      <c r="AO901" s="224">
        <v>0</v>
      </c>
      <c r="AP901" s="169">
        <v>0</v>
      </c>
      <c r="AQ901" s="169">
        <v>0</v>
      </c>
      <c r="AR901" s="169">
        <v>0</v>
      </c>
      <c r="AS901" s="162">
        <v>0</v>
      </c>
      <c r="AT901" s="162">
        <v>0</v>
      </c>
      <c r="AU901" s="162">
        <v>0</v>
      </c>
      <c r="AV901" s="169">
        <v>0</v>
      </c>
      <c r="AW901" s="169">
        <v>0</v>
      </c>
      <c r="AX901" s="169">
        <v>0</v>
      </c>
      <c r="AY901" s="169">
        <v>0</v>
      </c>
      <c r="AZ901" s="162">
        <v>0</v>
      </c>
      <c r="BA901" s="162">
        <v>0</v>
      </c>
      <c r="BB901" s="162">
        <v>0</v>
      </c>
      <c r="BC901" s="169">
        <v>0</v>
      </c>
      <c r="BD901" s="169">
        <v>0</v>
      </c>
      <c r="BE901" s="169">
        <v>0</v>
      </c>
      <c r="BF901" s="169">
        <v>0</v>
      </c>
      <c r="BG901" s="162">
        <v>0</v>
      </c>
      <c r="BH901" s="169">
        <v>0</v>
      </c>
      <c r="BI901" s="169">
        <v>0</v>
      </c>
      <c r="BJ901" s="169">
        <v>0</v>
      </c>
      <c r="BK901" s="162">
        <v>0</v>
      </c>
      <c r="BL901" s="169">
        <v>0</v>
      </c>
      <c r="BM901" s="169">
        <v>0</v>
      </c>
      <c r="BN901" s="169">
        <v>0</v>
      </c>
      <c r="BO901" s="169">
        <v>0</v>
      </c>
      <c r="BP901" s="169">
        <v>0</v>
      </c>
      <c r="BQ901" s="162">
        <v>0</v>
      </c>
      <c r="BR901" s="169">
        <v>0</v>
      </c>
      <c r="BS901" s="169">
        <v>0</v>
      </c>
      <c r="BT901" s="169">
        <v>0</v>
      </c>
      <c r="BU901" s="161" t="s">
        <v>518</v>
      </c>
      <c r="BW901" s="161" t="s">
        <v>1188</v>
      </c>
      <c r="BX901" s="161" t="s">
        <v>1263</v>
      </c>
      <c r="BY901" s="161">
        <v>1300</v>
      </c>
      <c r="BZ901" s="161" t="s">
        <v>1263</v>
      </c>
      <c r="CB901" s="161" t="s">
        <v>1263</v>
      </c>
      <c r="CF901" s="220" t="s">
        <v>2252</v>
      </c>
    </row>
    <row r="902" spans="1:84" x14ac:dyDescent="0.25">
      <c r="A902" s="189">
        <v>460103</v>
      </c>
      <c r="B902" s="205" t="s">
        <v>3288</v>
      </c>
      <c r="C902" s="189" t="s">
        <v>3288</v>
      </c>
      <c r="D902" s="201" t="s">
        <v>1369</v>
      </c>
      <c r="E902" s="201" t="s">
        <v>1369</v>
      </c>
      <c r="F902" s="161" t="s">
        <v>2254</v>
      </c>
      <c r="G902" s="203" t="s">
        <v>2250</v>
      </c>
      <c r="H902" s="233" t="s">
        <v>520</v>
      </c>
      <c r="I902" s="161" t="s">
        <v>2251</v>
      </c>
      <c r="J902" s="161" t="s">
        <v>520</v>
      </c>
      <c r="O902" s="161" t="s">
        <v>2255</v>
      </c>
      <c r="P902" s="169">
        <v>0</v>
      </c>
      <c r="Q902" s="190">
        <v>0</v>
      </c>
      <c r="R902" s="162">
        <v>0</v>
      </c>
      <c r="S902" s="190">
        <v>0</v>
      </c>
      <c r="T902" s="190">
        <v>0</v>
      </c>
      <c r="U902" s="190">
        <v>0</v>
      </c>
      <c r="V902" s="162">
        <v>0</v>
      </c>
      <c r="W902" s="162">
        <v>0</v>
      </c>
      <c r="X902" s="190">
        <v>0</v>
      </c>
      <c r="Y902" s="190">
        <v>0</v>
      </c>
      <c r="Z902" s="190">
        <v>0</v>
      </c>
      <c r="AA902" s="162">
        <v>0</v>
      </c>
      <c r="AB902" s="162">
        <v>0</v>
      </c>
      <c r="AC902" s="169">
        <v>0</v>
      </c>
      <c r="AD902" s="169">
        <v>0</v>
      </c>
      <c r="AE902" s="169">
        <v>0</v>
      </c>
      <c r="AF902" s="162">
        <v>0</v>
      </c>
      <c r="AG902" s="162">
        <v>0</v>
      </c>
      <c r="AH902" s="169">
        <v>0</v>
      </c>
      <c r="AI902" s="169">
        <v>0</v>
      </c>
      <c r="AJ902" s="169">
        <v>0</v>
      </c>
      <c r="AK902" s="169">
        <v>0</v>
      </c>
      <c r="AL902" s="162">
        <v>0</v>
      </c>
      <c r="AM902" s="162">
        <v>0</v>
      </c>
      <c r="AN902" s="162">
        <v>0</v>
      </c>
      <c r="AO902" s="224">
        <v>0</v>
      </c>
      <c r="AP902" s="169">
        <v>0</v>
      </c>
      <c r="AQ902" s="169">
        <v>0</v>
      </c>
      <c r="AR902" s="169">
        <v>0</v>
      </c>
      <c r="AS902" s="162">
        <v>0</v>
      </c>
      <c r="AT902" s="162">
        <v>0</v>
      </c>
      <c r="AU902" s="162">
        <v>0</v>
      </c>
      <c r="AV902" s="169">
        <v>0</v>
      </c>
      <c r="AW902" s="169">
        <v>0</v>
      </c>
      <c r="AX902" s="169">
        <v>0</v>
      </c>
      <c r="AY902" s="169">
        <v>0</v>
      </c>
      <c r="AZ902" s="162">
        <v>0</v>
      </c>
      <c r="BA902" s="162">
        <v>0</v>
      </c>
      <c r="BB902" s="162">
        <v>0</v>
      </c>
      <c r="BC902" s="169">
        <v>0</v>
      </c>
      <c r="BD902" s="169">
        <v>0</v>
      </c>
      <c r="BE902" s="169">
        <v>0</v>
      </c>
      <c r="BF902" s="169">
        <v>0</v>
      </c>
      <c r="BG902" s="162">
        <v>0</v>
      </c>
      <c r="BH902" s="169">
        <v>0</v>
      </c>
      <c r="BI902" s="169">
        <v>0</v>
      </c>
      <c r="BJ902" s="169">
        <v>0</v>
      </c>
      <c r="BK902" s="162">
        <v>0</v>
      </c>
      <c r="BL902" s="169">
        <v>0</v>
      </c>
      <c r="BM902" s="169">
        <v>0</v>
      </c>
      <c r="BN902" s="169">
        <v>0</v>
      </c>
      <c r="BO902" s="169">
        <v>0</v>
      </c>
      <c r="BP902" s="169">
        <v>0</v>
      </c>
      <c r="BQ902" s="162">
        <v>0</v>
      </c>
      <c r="BR902" s="169">
        <v>0</v>
      </c>
      <c r="BS902" s="169">
        <v>0</v>
      </c>
      <c r="BT902" s="169">
        <v>0</v>
      </c>
      <c r="BU902" s="161" t="s">
        <v>518</v>
      </c>
      <c r="BW902" s="161" t="s">
        <v>1188</v>
      </c>
      <c r="BX902" s="161" t="s">
        <v>1263</v>
      </c>
      <c r="BY902" s="161">
        <v>1300</v>
      </c>
      <c r="BZ902" s="161" t="s">
        <v>1263</v>
      </c>
      <c r="CB902" s="161" t="s">
        <v>1263</v>
      </c>
      <c r="CF902" s="220" t="s">
        <v>2252</v>
      </c>
    </row>
    <row r="903" spans="1:84" x14ac:dyDescent="0.25">
      <c r="A903" s="189">
        <v>460104</v>
      </c>
      <c r="B903" s="205" t="s">
        <v>3289</v>
      </c>
      <c r="C903" s="189" t="s">
        <v>3289</v>
      </c>
      <c r="D903" s="201" t="s">
        <v>1369</v>
      </c>
      <c r="E903" s="201" t="s">
        <v>1369</v>
      </c>
      <c r="F903" s="161" t="s">
        <v>2254</v>
      </c>
      <c r="G903" s="203" t="s">
        <v>2250</v>
      </c>
      <c r="H903" s="233" t="s">
        <v>520</v>
      </c>
      <c r="I903" s="161" t="s">
        <v>2251</v>
      </c>
      <c r="J903" s="161" t="s">
        <v>520</v>
      </c>
      <c r="O903" s="161" t="s">
        <v>2255</v>
      </c>
      <c r="P903" s="169">
        <v>0</v>
      </c>
      <c r="Q903" s="190">
        <v>0</v>
      </c>
      <c r="R903" s="162">
        <v>0</v>
      </c>
      <c r="S903" s="190">
        <v>0</v>
      </c>
      <c r="T903" s="190">
        <v>0</v>
      </c>
      <c r="U903" s="190">
        <v>0</v>
      </c>
      <c r="V903" s="162">
        <v>0</v>
      </c>
      <c r="W903" s="162">
        <v>0</v>
      </c>
      <c r="X903" s="190">
        <v>0</v>
      </c>
      <c r="Y903" s="190">
        <v>0</v>
      </c>
      <c r="Z903" s="190">
        <v>0</v>
      </c>
      <c r="AA903" s="162">
        <v>0</v>
      </c>
      <c r="AB903" s="162">
        <v>0</v>
      </c>
      <c r="AC903" s="169">
        <v>0</v>
      </c>
      <c r="AD903" s="169">
        <v>0</v>
      </c>
      <c r="AE903" s="169">
        <v>0</v>
      </c>
      <c r="AF903" s="162">
        <v>0</v>
      </c>
      <c r="AG903" s="162">
        <v>0</v>
      </c>
      <c r="AH903" s="169">
        <v>0</v>
      </c>
      <c r="AI903" s="169">
        <v>0</v>
      </c>
      <c r="AJ903" s="169">
        <v>0</v>
      </c>
      <c r="AK903" s="169">
        <v>0</v>
      </c>
      <c r="AL903" s="162">
        <v>0</v>
      </c>
      <c r="AM903" s="162">
        <v>0</v>
      </c>
      <c r="AN903" s="162">
        <v>0</v>
      </c>
      <c r="AO903" s="224">
        <v>0</v>
      </c>
      <c r="AP903" s="169">
        <v>0</v>
      </c>
      <c r="AQ903" s="169">
        <v>0</v>
      </c>
      <c r="AR903" s="169">
        <v>0</v>
      </c>
      <c r="AS903" s="162">
        <v>0</v>
      </c>
      <c r="AT903" s="162">
        <v>0</v>
      </c>
      <c r="AU903" s="162">
        <v>0</v>
      </c>
      <c r="AV903" s="169">
        <v>0</v>
      </c>
      <c r="AW903" s="169">
        <v>0</v>
      </c>
      <c r="AX903" s="169">
        <v>0</v>
      </c>
      <c r="AY903" s="169">
        <v>0</v>
      </c>
      <c r="AZ903" s="162">
        <v>0</v>
      </c>
      <c r="BA903" s="162">
        <v>0</v>
      </c>
      <c r="BB903" s="162">
        <v>0</v>
      </c>
      <c r="BC903" s="169">
        <v>0</v>
      </c>
      <c r="BD903" s="169">
        <v>0</v>
      </c>
      <c r="BE903" s="169">
        <v>0</v>
      </c>
      <c r="BF903" s="169">
        <v>0</v>
      </c>
      <c r="BG903" s="162">
        <v>0</v>
      </c>
      <c r="BH903" s="169">
        <v>0</v>
      </c>
      <c r="BI903" s="169">
        <v>0</v>
      </c>
      <c r="BJ903" s="169">
        <v>0</v>
      </c>
      <c r="BK903" s="162">
        <v>0</v>
      </c>
      <c r="BL903" s="169">
        <v>0</v>
      </c>
      <c r="BM903" s="169">
        <v>0</v>
      </c>
      <c r="BN903" s="169">
        <v>0</v>
      </c>
      <c r="BO903" s="169">
        <v>0</v>
      </c>
      <c r="BP903" s="169">
        <v>0</v>
      </c>
      <c r="BQ903" s="162">
        <v>0</v>
      </c>
      <c r="BR903" s="169">
        <v>0</v>
      </c>
      <c r="BS903" s="169">
        <v>0</v>
      </c>
      <c r="BT903" s="169">
        <v>0</v>
      </c>
      <c r="BU903" s="161" t="s">
        <v>518</v>
      </c>
      <c r="BW903" s="161" t="s">
        <v>1188</v>
      </c>
      <c r="BX903" s="161" t="s">
        <v>1263</v>
      </c>
      <c r="BY903" s="161">
        <v>1300</v>
      </c>
      <c r="BZ903" s="161" t="s">
        <v>1263</v>
      </c>
      <c r="CB903" s="161" t="s">
        <v>1263</v>
      </c>
      <c r="CF903" s="220" t="s">
        <v>2252</v>
      </c>
    </row>
    <row r="904" spans="1:84" x14ac:dyDescent="0.25">
      <c r="A904" s="189">
        <v>460105</v>
      </c>
      <c r="B904" s="205" t="s">
        <v>3290</v>
      </c>
      <c r="C904" s="189" t="s">
        <v>3290</v>
      </c>
      <c r="D904" s="201" t="s">
        <v>1369</v>
      </c>
      <c r="E904" s="201" t="s">
        <v>1369</v>
      </c>
      <c r="F904" s="161" t="s">
        <v>2254</v>
      </c>
      <c r="G904" s="203" t="s">
        <v>2250</v>
      </c>
      <c r="H904" s="233" t="s">
        <v>520</v>
      </c>
      <c r="I904" s="161" t="s">
        <v>2251</v>
      </c>
      <c r="J904" s="161" t="s">
        <v>520</v>
      </c>
      <c r="O904" s="161" t="s">
        <v>2255</v>
      </c>
      <c r="P904" s="169">
        <v>0</v>
      </c>
      <c r="Q904" s="190">
        <v>0</v>
      </c>
      <c r="R904" s="162">
        <v>0</v>
      </c>
      <c r="S904" s="190">
        <v>0</v>
      </c>
      <c r="T904" s="190">
        <v>0</v>
      </c>
      <c r="U904" s="190">
        <v>0</v>
      </c>
      <c r="V904" s="162">
        <v>0</v>
      </c>
      <c r="W904" s="162">
        <v>0</v>
      </c>
      <c r="X904" s="190">
        <v>0</v>
      </c>
      <c r="Y904" s="190">
        <v>0</v>
      </c>
      <c r="Z904" s="190">
        <v>0</v>
      </c>
      <c r="AA904" s="162">
        <v>0</v>
      </c>
      <c r="AB904" s="162">
        <v>0</v>
      </c>
      <c r="AC904" s="169">
        <v>0</v>
      </c>
      <c r="AD904" s="169">
        <v>0</v>
      </c>
      <c r="AE904" s="169">
        <v>0</v>
      </c>
      <c r="AF904" s="162">
        <v>0</v>
      </c>
      <c r="AG904" s="162">
        <v>0</v>
      </c>
      <c r="AH904" s="169">
        <v>0</v>
      </c>
      <c r="AI904" s="169">
        <v>0</v>
      </c>
      <c r="AJ904" s="169">
        <v>0</v>
      </c>
      <c r="AK904" s="169">
        <v>0</v>
      </c>
      <c r="AL904" s="162">
        <v>0</v>
      </c>
      <c r="AM904" s="162">
        <v>0</v>
      </c>
      <c r="AN904" s="162">
        <v>0</v>
      </c>
      <c r="AO904" s="224">
        <v>0</v>
      </c>
      <c r="AP904" s="169">
        <v>0</v>
      </c>
      <c r="AQ904" s="169">
        <v>0</v>
      </c>
      <c r="AR904" s="169">
        <v>0</v>
      </c>
      <c r="AS904" s="162">
        <v>0</v>
      </c>
      <c r="AT904" s="162">
        <v>0</v>
      </c>
      <c r="AU904" s="162">
        <v>0</v>
      </c>
      <c r="AV904" s="169">
        <v>0</v>
      </c>
      <c r="AW904" s="169">
        <v>0</v>
      </c>
      <c r="AX904" s="169">
        <v>0</v>
      </c>
      <c r="AY904" s="169">
        <v>0</v>
      </c>
      <c r="AZ904" s="162">
        <v>0</v>
      </c>
      <c r="BA904" s="162">
        <v>0</v>
      </c>
      <c r="BB904" s="162">
        <v>0</v>
      </c>
      <c r="BC904" s="169">
        <v>0</v>
      </c>
      <c r="BD904" s="169">
        <v>0</v>
      </c>
      <c r="BE904" s="169">
        <v>0</v>
      </c>
      <c r="BF904" s="169">
        <v>0</v>
      </c>
      <c r="BG904" s="162">
        <v>0</v>
      </c>
      <c r="BH904" s="169">
        <v>0</v>
      </c>
      <c r="BI904" s="169">
        <v>0</v>
      </c>
      <c r="BJ904" s="169">
        <v>0</v>
      </c>
      <c r="BK904" s="162">
        <v>0</v>
      </c>
      <c r="BL904" s="169">
        <v>0</v>
      </c>
      <c r="BM904" s="169">
        <v>0</v>
      </c>
      <c r="BN904" s="169">
        <v>0</v>
      </c>
      <c r="BO904" s="169">
        <v>0</v>
      </c>
      <c r="BP904" s="169">
        <v>0</v>
      </c>
      <c r="BQ904" s="162">
        <v>0</v>
      </c>
      <c r="BR904" s="169">
        <v>0</v>
      </c>
      <c r="BS904" s="169">
        <v>0</v>
      </c>
      <c r="BT904" s="169">
        <v>0</v>
      </c>
      <c r="BU904" s="161" t="s">
        <v>518</v>
      </c>
      <c r="BW904" s="161" t="s">
        <v>1188</v>
      </c>
      <c r="BX904" s="161" t="s">
        <v>1263</v>
      </c>
      <c r="BY904" s="161">
        <v>1300</v>
      </c>
      <c r="BZ904" s="161" t="s">
        <v>1263</v>
      </c>
      <c r="CB904" s="161" t="s">
        <v>1263</v>
      </c>
      <c r="CF904" s="220" t="s">
        <v>2252</v>
      </c>
    </row>
    <row r="905" spans="1:84" x14ac:dyDescent="0.25">
      <c r="A905" s="189">
        <v>460106</v>
      </c>
      <c r="B905" s="205" t="s">
        <v>3291</v>
      </c>
      <c r="C905" s="189" t="s">
        <v>3291</v>
      </c>
      <c r="D905" s="201" t="s">
        <v>1369</v>
      </c>
      <c r="E905" s="201" t="s">
        <v>1369</v>
      </c>
      <c r="F905" s="161" t="s">
        <v>2254</v>
      </c>
      <c r="G905" s="203" t="s">
        <v>2250</v>
      </c>
      <c r="H905" s="233" t="s">
        <v>520</v>
      </c>
      <c r="I905" s="161" t="s">
        <v>2251</v>
      </c>
      <c r="J905" s="161" t="s">
        <v>520</v>
      </c>
      <c r="O905" s="161" t="s">
        <v>2255</v>
      </c>
      <c r="P905" s="169">
        <v>0</v>
      </c>
      <c r="Q905" s="190">
        <v>0</v>
      </c>
      <c r="R905" s="162">
        <v>0</v>
      </c>
      <c r="S905" s="190">
        <v>0</v>
      </c>
      <c r="T905" s="190">
        <v>0</v>
      </c>
      <c r="U905" s="190">
        <v>0</v>
      </c>
      <c r="V905" s="162">
        <v>0</v>
      </c>
      <c r="W905" s="162">
        <v>0</v>
      </c>
      <c r="X905" s="190">
        <v>0</v>
      </c>
      <c r="Y905" s="190">
        <v>0</v>
      </c>
      <c r="Z905" s="190">
        <v>0</v>
      </c>
      <c r="AA905" s="162">
        <v>0</v>
      </c>
      <c r="AB905" s="162">
        <v>0</v>
      </c>
      <c r="AC905" s="169">
        <v>0</v>
      </c>
      <c r="AD905" s="169">
        <v>0</v>
      </c>
      <c r="AE905" s="169">
        <v>0</v>
      </c>
      <c r="AF905" s="162">
        <v>0</v>
      </c>
      <c r="AG905" s="162">
        <v>0</v>
      </c>
      <c r="AH905" s="169">
        <v>0</v>
      </c>
      <c r="AI905" s="169">
        <v>0</v>
      </c>
      <c r="AJ905" s="169">
        <v>0</v>
      </c>
      <c r="AK905" s="169">
        <v>0</v>
      </c>
      <c r="AL905" s="162">
        <v>0</v>
      </c>
      <c r="AM905" s="162">
        <v>0</v>
      </c>
      <c r="AN905" s="162">
        <v>0</v>
      </c>
      <c r="AO905" s="224">
        <v>0</v>
      </c>
      <c r="AP905" s="169">
        <v>0</v>
      </c>
      <c r="AQ905" s="169">
        <v>0</v>
      </c>
      <c r="AR905" s="169">
        <v>0</v>
      </c>
      <c r="AS905" s="162">
        <v>0</v>
      </c>
      <c r="AT905" s="162">
        <v>0</v>
      </c>
      <c r="AU905" s="162">
        <v>0</v>
      </c>
      <c r="AV905" s="169">
        <v>0</v>
      </c>
      <c r="AW905" s="169">
        <v>0</v>
      </c>
      <c r="AX905" s="169">
        <v>0</v>
      </c>
      <c r="AY905" s="169">
        <v>0</v>
      </c>
      <c r="AZ905" s="162">
        <v>0</v>
      </c>
      <c r="BA905" s="162">
        <v>0</v>
      </c>
      <c r="BB905" s="162">
        <v>0</v>
      </c>
      <c r="BC905" s="169">
        <v>0</v>
      </c>
      <c r="BD905" s="169">
        <v>0</v>
      </c>
      <c r="BE905" s="169">
        <v>0</v>
      </c>
      <c r="BF905" s="169">
        <v>0</v>
      </c>
      <c r="BG905" s="162">
        <v>0</v>
      </c>
      <c r="BH905" s="169">
        <v>0</v>
      </c>
      <c r="BI905" s="169">
        <v>0</v>
      </c>
      <c r="BJ905" s="169">
        <v>0</v>
      </c>
      <c r="BK905" s="162">
        <v>0</v>
      </c>
      <c r="BL905" s="169">
        <v>0</v>
      </c>
      <c r="BM905" s="169">
        <v>0</v>
      </c>
      <c r="BN905" s="169">
        <v>0</v>
      </c>
      <c r="BO905" s="169">
        <v>0</v>
      </c>
      <c r="BP905" s="169">
        <v>0</v>
      </c>
      <c r="BQ905" s="162">
        <v>0</v>
      </c>
      <c r="BR905" s="169">
        <v>0</v>
      </c>
      <c r="BS905" s="169">
        <v>0</v>
      </c>
      <c r="BT905" s="169">
        <v>0</v>
      </c>
      <c r="BU905" s="161" t="s">
        <v>518</v>
      </c>
      <c r="BW905" s="161" t="s">
        <v>1188</v>
      </c>
      <c r="BX905" s="161" t="s">
        <v>1263</v>
      </c>
      <c r="BY905" s="161">
        <v>1300</v>
      </c>
      <c r="BZ905" s="161" t="s">
        <v>1263</v>
      </c>
      <c r="CB905" s="161" t="s">
        <v>1263</v>
      </c>
      <c r="CF905" s="220" t="s">
        <v>2252</v>
      </c>
    </row>
    <row r="906" spans="1:84" x14ac:dyDescent="0.25">
      <c r="A906" s="189">
        <v>460107</v>
      </c>
      <c r="B906" s="205" t="s">
        <v>3292</v>
      </c>
      <c r="C906" s="189" t="s">
        <v>3292</v>
      </c>
      <c r="D906" s="201" t="s">
        <v>1369</v>
      </c>
      <c r="E906" s="201" t="s">
        <v>1369</v>
      </c>
      <c r="F906" s="161" t="s">
        <v>2254</v>
      </c>
      <c r="G906" s="203" t="s">
        <v>2250</v>
      </c>
      <c r="H906" s="233" t="s">
        <v>520</v>
      </c>
      <c r="I906" s="161" t="s">
        <v>2251</v>
      </c>
      <c r="J906" s="161" t="s">
        <v>520</v>
      </c>
      <c r="O906" s="161" t="s">
        <v>2255</v>
      </c>
      <c r="P906" s="169">
        <v>0</v>
      </c>
      <c r="Q906" s="190">
        <v>0</v>
      </c>
      <c r="R906" s="162">
        <v>0</v>
      </c>
      <c r="S906" s="190">
        <v>0</v>
      </c>
      <c r="T906" s="190">
        <v>0</v>
      </c>
      <c r="U906" s="190">
        <v>0</v>
      </c>
      <c r="V906" s="162">
        <v>0</v>
      </c>
      <c r="W906" s="162">
        <v>0</v>
      </c>
      <c r="X906" s="190">
        <v>0</v>
      </c>
      <c r="Y906" s="190">
        <v>0</v>
      </c>
      <c r="Z906" s="190">
        <v>0</v>
      </c>
      <c r="AA906" s="162">
        <v>0</v>
      </c>
      <c r="AB906" s="162">
        <v>0</v>
      </c>
      <c r="AC906" s="169">
        <v>0</v>
      </c>
      <c r="AD906" s="169">
        <v>0</v>
      </c>
      <c r="AE906" s="169">
        <v>0</v>
      </c>
      <c r="AF906" s="162">
        <v>0</v>
      </c>
      <c r="AG906" s="162">
        <v>0</v>
      </c>
      <c r="AH906" s="169">
        <v>0</v>
      </c>
      <c r="AI906" s="169">
        <v>0</v>
      </c>
      <c r="AJ906" s="169">
        <v>0</v>
      </c>
      <c r="AK906" s="169">
        <v>0</v>
      </c>
      <c r="AL906" s="162">
        <v>0</v>
      </c>
      <c r="AM906" s="162">
        <v>0</v>
      </c>
      <c r="AN906" s="162">
        <v>0</v>
      </c>
      <c r="AO906" s="224">
        <v>0</v>
      </c>
      <c r="AP906" s="169">
        <v>0</v>
      </c>
      <c r="AQ906" s="169">
        <v>0</v>
      </c>
      <c r="AR906" s="169">
        <v>0</v>
      </c>
      <c r="AS906" s="162">
        <v>0</v>
      </c>
      <c r="AT906" s="162">
        <v>0</v>
      </c>
      <c r="AU906" s="162">
        <v>0</v>
      </c>
      <c r="AV906" s="169">
        <v>0</v>
      </c>
      <c r="AW906" s="169">
        <v>0</v>
      </c>
      <c r="AX906" s="169">
        <v>0</v>
      </c>
      <c r="AY906" s="169">
        <v>0</v>
      </c>
      <c r="AZ906" s="162">
        <v>0</v>
      </c>
      <c r="BA906" s="162">
        <v>0</v>
      </c>
      <c r="BB906" s="162">
        <v>0</v>
      </c>
      <c r="BC906" s="169">
        <v>0</v>
      </c>
      <c r="BD906" s="169">
        <v>0</v>
      </c>
      <c r="BE906" s="169">
        <v>0</v>
      </c>
      <c r="BF906" s="169">
        <v>0</v>
      </c>
      <c r="BG906" s="162">
        <v>0</v>
      </c>
      <c r="BH906" s="169">
        <v>0</v>
      </c>
      <c r="BI906" s="169">
        <v>0</v>
      </c>
      <c r="BJ906" s="169">
        <v>0</v>
      </c>
      <c r="BK906" s="162">
        <v>0</v>
      </c>
      <c r="BL906" s="169">
        <v>0</v>
      </c>
      <c r="BM906" s="169">
        <v>0</v>
      </c>
      <c r="BN906" s="169">
        <v>0</v>
      </c>
      <c r="BO906" s="169">
        <v>0</v>
      </c>
      <c r="BP906" s="169">
        <v>0</v>
      </c>
      <c r="BQ906" s="162">
        <v>0</v>
      </c>
      <c r="BR906" s="169">
        <v>0</v>
      </c>
      <c r="BS906" s="169">
        <v>0</v>
      </c>
      <c r="BT906" s="169">
        <v>0</v>
      </c>
      <c r="BU906" s="161" t="s">
        <v>518</v>
      </c>
      <c r="BW906" s="161" t="s">
        <v>1188</v>
      </c>
      <c r="BX906" s="161" t="s">
        <v>1263</v>
      </c>
      <c r="BY906" s="161">
        <v>1300</v>
      </c>
      <c r="BZ906" s="161" t="s">
        <v>1263</v>
      </c>
      <c r="CB906" s="161" t="s">
        <v>1263</v>
      </c>
      <c r="CF906" s="220" t="s">
        <v>2252</v>
      </c>
    </row>
    <row r="907" spans="1:84" x14ac:dyDescent="0.25">
      <c r="A907" s="189">
        <v>460108</v>
      </c>
      <c r="B907" s="205" t="s">
        <v>3293</v>
      </c>
      <c r="C907" s="189" t="s">
        <v>3293</v>
      </c>
      <c r="D907" s="201" t="s">
        <v>1369</v>
      </c>
      <c r="E907" s="201" t="s">
        <v>1369</v>
      </c>
      <c r="F907" s="161" t="s">
        <v>2254</v>
      </c>
      <c r="G907" s="203" t="s">
        <v>2250</v>
      </c>
      <c r="H907" s="233" t="s">
        <v>520</v>
      </c>
      <c r="I907" s="161" t="s">
        <v>2251</v>
      </c>
      <c r="J907" s="161" t="s">
        <v>520</v>
      </c>
      <c r="O907" s="161" t="s">
        <v>2255</v>
      </c>
      <c r="P907" s="169">
        <v>0</v>
      </c>
      <c r="Q907" s="190">
        <v>0</v>
      </c>
      <c r="R907" s="162">
        <v>0</v>
      </c>
      <c r="S907" s="190">
        <v>0</v>
      </c>
      <c r="T907" s="190">
        <v>0</v>
      </c>
      <c r="U907" s="190">
        <v>0</v>
      </c>
      <c r="V907" s="162">
        <v>0</v>
      </c>
      <c r="W907" s="162">
        <v>0</v>
      </c>
      <c r="X907" s="190">
        <v>0</v>
      </c>
      <c r="Y907" s="190">
        <v>0</v>
      </c>
      <c r="Z907" s="190">
        <v>0</v>
      </c>
      <c r="AA907" s="162">
        <v>0</v>
      </c>
      <c r="AB907" s="162">
        <v>0</v>
      </c>
      <c r="AC907" s="169">
        <v>0</v>
      </c>
      <c r="AD907" s="169">
        <v>0</v>
      </c>
      <c r="AE907" s="169">
        <v>0</v>
      </c>
      <c r="AF907" s="162">
        <v>0</v>
      </c>
      <c r="AG907" s="162">
        <v>0</v>
      </c>
      <c r="AH907" s="169">
        <v>0</v>
      </c>
      <c r="AI907" s="169">
        <v>0</v>
      </c>
      <c r="AJ907" s="169">
        <v>0</v>
      </c>
      <c r="AK907" s="169">
        <v>0</v>
      </c>
      <c r="AL907" s="162">
        <v>0</v>
      </c>
      <c r="AM907" s="162">
        <v>0</v>
      </c>
      <c r="AN907" s="162">
        <v>0</v>
      </c>
      <c r="AO907" s="224">
        <v>0</v>
      </c>
      <c r="AP907" s="169">
        <v>0</v>
      </c>
      <c r="AQ907" s="169">
        <v>0</v>
      </c>
      <c r="AR907" s="169">
        <v>0</v>
      </c>
      <c r="AS907" s="162">
        <v>0</v>
      </c>
      <c r="AT907" s="162">
        <v>0</v>
      </c>
      <c r="AU907" s="162">
        <v>0</v>
      </c>
      <c r="AV907" s="169">
        <v>0</v>
      </c>
      <c r="AW907" s="169">
        <v>0</v>
      </c>
      <c r="AX907" s="169">
        <v>0</v>
      </c>
      <c r="AY907" s="169">
        <v>0</v>
      </c>
      <c r="AZ907" s="162">
        <v>0</v>
      </c>
      <c r="BA907" s="162">
        <v>0</v>
      </c>
      <c r="BB907" s="162">
        <v>0</v>
      </c>
      <c r="BC907" s="169">
        <v>0</v>
      </c>
      <c r="BD907" s="169">
        <v>0</v>
      </c>
      <c r="BE907" s="169">
        <v>0</v>
      </c>
      <c r="BF907" s="169">
        <v>0</v>
      </c>
      <c r="BG907" s="162">
        <v>0</v>
      </c>
      <c r="BH907" s="169">
        <v>0</v>
      </c>
      <c r="BI907" s="169">
        <v>0</v>
      </c>
      <c r="BJ907" s="169">
        <v>0</v>
      </c>
      <c r="BK907" s="162">
        <v>0</v>
      </c>
      <c r="BL907" s="169">
        <v>0</v>
      </c>
      <c r="BM907" s="169">
        <v>0</v>
      </c>
      <c r="BN907" s="169">
        <v>0</v>
      </c>
      <c r="BO907" s="169">
        <v>0</v>
      </c>
      <c r="BP907" s="169">
        <v>0</v>
      </c>
      <c r="BQ907" s="162">
        <v>0</v>
      </c>
      <c r="BR907" s="169">
        <v>0</v>
      </c>
      <c r="BS907" s="169">
        <v>0</v>
      </c>
      <c r="BT907" s="169">
        <v>0</v>
      </c>
      <c r="BU907" s="161" t="s">
        <v>518</v>
      </c>
      <c r="BW907" s="161" t="s">
        <v>1188</v>
      </c>
      <c r="BX907" s="161" t="s">
        <v>1263</v>
      </c>
      <c r="BY907" s="161">
        <v>1300</v>
      </c>
      <c r="BZ907" s="161" t="s">
        <v>1263</v>
      </c>
      <c r="CB907" s="161" t="s">
        <v>1263</v>
      </c>
      <c r="CF907" s="220" t="s">
        <v>2252</v>
      </c>
    </row>
    <row r="908" spans="1:84" x14ac:dyDescent="0.25">
      <c r="A908" s="189">
        <v>500101</v>
      </c>
      <c r="B908" s="205" t="s">
        <v>3294</v>
      </c>
      <c r="C908" s="189" t="s">
        <v>3294</v>
      </c>
      <c r="D908" s="201" t="s">
        <v>1369</v>
      </c>
      <c r="E908" s="201" t="s">
        <v>1369</v>
      </c>
      <c r="F908" s="161" t="s">
        <v>2577</v>
      </c>
      <c r="G908" s="203" t="s">
        <v>3144</v>
      </c>
      <c r="H908" s="233" t="s">
        <v>3145</v>
      </c>
      <c r="I908" s="161" t="s">
        <v>2578</v>
      </c>
      <c r="J908" s="220" t="s">
        <v>2579</v>
      </c>
      <c r="O908" s="161" t="s">
        <v>2562</v>
      </c>
      <c r="P908" s="169">
        <v>0</v>
      </c>
      <c r="Q908" s="190">
        <v>0</v>
      </c>
      <c r="R908" s="162">
        <v>0</v>
      </c>
      <c r="S908" s="190">
        <v>0</v>
      </c>
      <c r="T908" s="190">
        <v>0</v>
      </c>
      <c r="U908" s="190">
        <v>0</v>
      </c>
      <c r="V908" s="162">
        <v>0</v>
      </c>
      <c r="W908" s="162">
        <v>0</v>
      </c>
      <c r="X908" s="190">
        <v>0</v>
      </c>
      <c r="Y908" s="190">
        <v>0</v>
      </c>
      <c r="Z908" s="190">
        <v>0</v>
      </c>
      <c r="AA908" s="162">
        <v>0</v>
      </c>
      <c r="AB908" s="162">
        <v>0</v>
      </c>
      <c r="AC908" s="169">
        <v>0</v>
      </c>
      <c r="AD908" s="169">
        <v>0</v>
      </c>
      <c r="AE908" s="169">
        <v>0</v>
      </c>
      <c r="AF908" s="162">
        <v>0</v>
      </c>
      <c r="AG908" s="162">
        <v>0</v>
      </c>
      <c r="AH908" s="169">
        <v>0</v>
      </c>
      <c r="AI908" s="169">
        <v>0</v>
      </c>
      <c r="AJ908" s="169">
        <v>0</v>
      </c>
      <c r="AK908" s="169">
        <v>0</v>
      </c>
      <c r="AL908" s="162">
        <v>0</v>
      </c>
      <c r="AM908" s="162">
        <v>0</v>
      </c>
      <c r="AN908" s="162">
        <v>0</v>
      </c>
      <c r="AO908" s="224">
        <v>0</v>
      </c>
      <c r="AP908" s="169">
        <v>0</v>
      </c>
      <c r="AQ908" s="169">
        <v>0</v>
      </c>
      <c r="AR908" s="169">
        <v>0</v>
      </c>
      <c r="AS908" s="162">
        <v>0</v>
      </c>
      <c r="AT908" s="162">
        <v>0</v>
      </c>
      <c r="AU908" s="162">
        <v>0</v>
      </c>
      <c r="AV908" s="169">
        <v>0</v>
      </c>
      <c r="AW908" s="169">
        <v>0</v>
      </c>
      <c r="AX908" s="169">
        <v>0</v>
      </c>
      <c r="AY908" s="169">
        <v>0</v>
      </c>
      <c r="AZ908" s="162">
        <v>0</v>
      </c>
      <c r="BA908" s="162">
        <v>0</v>
      </c>
      <c r="BB908" s="162">
        <v>0</v>
      </c>
      <c r="BC908" s="169">
        <v>0</v>
      </c>
      <c r="BD908" s="169">
        <v>0</v>
      </c>
      <c r="BE908" s="169">
        <v>0</v>
      </c>
      <c r="BF908" s="169">
        <v>0</v>
      </c>
      <c r="BG908" s="162">
        <v>0</v>
      </c>
      <c r="BH908" s="169">
        <v>0</v>
      </c>
      <c r="BI908" s="169">
        <v>0</v>
      </c>
      <c r="BJ908" s="169">
        <v>0</v>
      </c>
      <c r="BK908" s="162">
        <v>0</v>
      </c>
      <c r="BL908" s="169">
        <v>0</v>
      </c>
      <c r="BM908" s="169">
        <v>0</v>
      </c>
      <c r="BN908" s="169">
        <v>0</v>
      </c>
      <c r="BO908" s="169">
        <v>0</v>
      </c>
      <c r="BP908" s="169">
        <v>0</v>
      </c>
      <c r="BQ908" s="162">
        <v>0</v>
      </c>
      <c r="BR908" s="169">
        <v>0</v>
      </c>
      <c r="BS908" s="169">
        <v>0</v>
      </c>
      <c r="BT908" s="169">
        <v>0</v>
      </c>
      <c r="BU908" s="161" t="s">
        <v>2461</v>
      </c>
      <c r="BV908" s="161" t="s">
        <v>2462</v>
      </c>
      <c r="BW908" s="161" t="s">
        <v>1191</v>
      </c>
      <c r="BX908" s="161" t="s">
        <v>2563</v>
      </c>
      <c r="BZ908" s="161" t="s">
        <v>2563</v>
      </c>
      <c r="CB908" s="161" t="s">
        <v>2563</v>
      </c>
      <c r="CF908" s="161" t="s">
        <v>2580</v>
      </c>
    </row>
    <row r="909" spans="1:84" x14ac:dyDescent="0.25">
      <c r="A909" s="189">
        <v>500102</v>
      </c>
      <c r="B909" s="205" t="s">
        <v>3295</v>
      </c>
      <c r="C909" s="189" t="s">
        <v>3295</v>
      </c>
      <c r="D909" s="201" t="s">
        <v>1369</v>
      </c>
      <c r="E909" s="201" t="s">
        <v>1369</v>
      </c>
      <c r="F909" s="161" t="s">
        <v>2577</v>
      </c>
      <c r="G909" s="203" t="s">
        <v>3144</v>
      </c>
      <c r="H909" s="233" t="s">
        <v>3145</v>
      </c>
      <c r="I909" s="161" t="s">
        <v>2578</v>
      </c>
      <c r="J909" s="220" t="s">
        <v>2579</v>
      </c>
      <c r="O909" s="161" t="s">
        <v>2562</v>
      </c>
      <c r="P909" s="169">
        <v>0</v>
      </c>
      <c r="Q909" s="190">
        <v>0</v>
      </c>
      <c r="R909" s="162">
        <v>0</v>
      </c>
      <c r="S909" s="190">
        <v>0</v>
      </c>
      <c r="T909" s="190">
        <v>0</v>
      </c>
      <c r="U909" s="190">
        <v>0</v>
      </c>
      <c r="V909" s="162">
        <v>0</v>
      </c>
      <c r="W909" s="162">
        <v>0</v>
      </c>
      <c r="X909" s="190">
        <v>0</v>
      </c>
      <c r="Y909" s="190">
        <v>0</v>
      </c>
      <c r="Z909" s="190">
        <v>0</v>
      </c>
      <c r="AA909" s="162">
        <v>0</v>
      </c>
      <c r="AB909" s="162">
        <v>0</v>
      </c>
      <c r="AC909" s="169">
        <v>0</v>
      </c>
      <c r="AD909" s="169">
        <v>0</v>
      </c>
      <c r="AE909" s="169">
        <v>0</v>
      </c>
      <c r="AF909" s="162">
        <v>0</v>
      </c>
      <c r="AG909" s="162">
        <v>0</v>
      </c>
      <c r="AH909" s="169">
        <v>0</v>
      </c>
      <c r="AI909" s="169">
        <v>0</v>
      </c>
      <c r="AJ909" s="169">
        <v>0</v>
      </c>
      <c r="AK909" s="169">
        <v>0</v>
      </c>
      <c r="AL909" s="162">
        <v>0</v>
      </c>
      <c r="AM909" s="162">
        <v>0</v>
      </c>
      <c r="AN909" s="162">
        <v>0</v>
      </c>
      <c r="AO909" s="224">
        <v>0</v>
      </c>
      <c r="AP909" s="169">
        <v>0</v>
      </c>
      <c r="AQ909" s="169">
        <v>0</v>
      </c>
      <c r="AR909" s="169">
        <v>0</v>
      </c>
      <c r="AS909" s="162">
        <v>0</v>
      </c>
      <c r="AT909" s="162">
        <v>0</v>
      </c>
      <c r="AU909" s="162">
        <v>0</v>
      </c>
      <c r="AV909" s="169">
        <v>0</v>
      </c>
      <c r="AW909" s="169">
        <v>0</v>
      </c>
      <c r="AX909" s="169">
        <v>0</v>
      </c>
      <c r="AY909" s="169">
        <v>0</v>
      </c>
      <c r="AZ909" s="162">
        <v>0</v>
      </c>
      <c r="BA909" s="162">
        <v>0</v>
      </c>
      <c r="BB909" s="162">
        <v>0</v>
      </c>
      <c r="BC909" s="169">
        <v>0</v>
      </c>
      <c r="BD909" s="169">
        <v>0</v>
      </c>
      <c r="BE909" s="169">
        <v>0</v>
      </c>
      <c r="BF909" s="169">
        <v>0</v>
      </c>
      <c r="BG909" s="162">
        <v>0</v>
      </c>
      <c r="BH909" s="169">
        <v>0</v>
      </c>
      <c r="BI909" s="169">
        <v>0</v>
      </c>
      <c r="BJ909" s="169">
        <v>0</v>
      </c>
      <c r="BK909" s="162">
        <v>0</v>
      </c>
      <c r="BL909" s="169">
        <v>0</v>
      </c>
      <c r="BM909" s="169">
        <v>0</v>
      </c>
      <c r="BN909" s="169">
        <v>0</v>
      </c>
      <c r="BO909" s="169">
        <v>0</v>
      </c>
      <c r="BP909" s="169">
        <v>0</v>
      </c>
      <c r="BQ909" s="162">
        <v>0</v>
      </c>
      <c r="BR909" s="169">
        <v>0</v>
      </c>
      <c r="BS909" s="169">
        <v>0</v>
      </c>
      <c r="BT909" s="169">
        <v>0</v>
      </c>
      <c r="BU909" s="161" t="s">
        <v>2461</v>
      </c>
      <c r="BV909" s="161" t="s">
        <v>2462</v>
      </c>
      <c r="BW909" s="161" t="s">
        <v>1191</v>
      </c>
      <c r="BX909" s="161" t="s">
        <v>2563</v>
      </c>
      <c r="BZ909" s="161" t="s">
        <v>2563</v>
      </c>
      <c r="CB909" s="161" t="s">
        <v>2563</v>
      </c>
      <c r="CF909" s="161" t="s">
        <v>2580</v>
      </c>
    </row>
    <row r="910" spans="1:84" x14ac:dyDescent="0.25">
      <c r="A910" s="189">
        <v>500103</v>
      </c>
      <c r="B910" s="205" t="s">
        <v>3296</v>
      </c>
      <c r="C910" s="189" t="s">
        <v>3296</v>
      </c>
      <c r="D910" s="201" t="s">
        <v>1369</v>
      </c>
      <c r="E910" s="201" t="s">
        <v>1369</v>
      </c>
      <c r="F910" s="161" t="s">
        <v>2577</v>
      </c>
      <c r="G910" s="203" t="s">
        <v>3144</v>
      </c>
      <c r="H910" s="233" t="s">
        <v>3145</v>
      </c>
      <c r="I910" s="161" t="s">
        <v>2578</v>
      </c>
      <c r="J910" s="220" t="s">
        <v>2579</v>
      </c>
      <c r="O910" s="161" t="s">
        <v>2562</v>
      </c>
      <c r="P910" s="169">
        <v>0</v>
      </c>
      <c r="Q910" s="190">
        <v>0</v>
      </c>
      <c r="R910" s="162">
        <v>0</v>
      </c>
      <c r="S910" s="190">
        <v>0</v>
      </c>
      <c r="T910" s="190">
        <v>0</v>
      </c>
      <c r="U910" s="190">
        <v>0</v>
      </c>
      <c r="V910" s="162">
        <v>0</v>
      </c>
      <c r="W910" s="162">
        <v>0</v>
      </c>
      <c r="X910" s="190">
        <v>0</v>
      </c>
      <c r="Y910" s="190">
        <v>0</v>
      </c>
      <c r="Z910" s="190">
        <v>0</v>
      </c>
      <c r="AA910" s="162">
        <v>0</v>
      </c>
      <c r="AB910" s="162">
        <v>0</v>
      </c>
      <c r="AC910" s="169">
        <v>0</v>
      </c>
      <c r="AD910" s="169">
        <v>0</v>
      </c>
      <c r="AE910" s="169">
        <v>0</v>
      </c>
      <c r="AF910" s="162">
        <v>0</v>
      </c>
      <c r="AG910" s="162">
        <v>0</v>
      </c>
      <c r="AH910" s="169">
        <v>0</v>
      </c>
      <c r="AI910" s="169">
        <v>0</v>
      </c>
      <c r="AJ910" s="169">
        <v>0</v>
      </c>
      <c r="AK910" s="169">
        <v>0</v>
      </c>
      <c r="AL910" s="162">
        <v>0</v>
      </c>
      <c r="AM910" s="162">
        <v>0</v>
      </c>
      <c r="AN910" s="162">
        <v>0</v>
      </c>
      <c r="AO910" s="224">
        <v>0</v>
      </c>
      <c r="AP910" s="169">
        <v>0</v>
      </c>
      <c r="AQ910" s="169">
        <v>0</v>
      </c>
      <c r="AR910" s="169">
        <v>0</v>
      </c>
      <c r="AS910" s="162">
        <v>0</v>
      </c>
      <c r="AT910" s="162">
        <v>0</v>
      </c>
      <c r="AU910" s="162">
        <v>0</v>
      </c>
      <c r="AV910" s="169">
        <v>0</v>
      </c>
      <c r="AW910" s="169">
        <v>0</v>
      </c>
      <c r="AX910" s="169">
        <v>0</v>
      </c>
      <c r="AY910" s="169">
        <v>0</v>
      </c>
      <c r="AZ910" s="162">
        <v>0</v>
      </c>
      <c r="BA910" s="162">
        <v>0</v>
      </c>
      <c r="BB910" s="162">
        <v>0</v>
      </c>
      <c r="BC910" s="169">
        <v>0</v>
      </c>
      <c r="BD910" s="169">
        <v>0</v>
      </c>
      <c r="BE910" s="169">
        <v>0</v>
      </c>
      <c r="BF910" s="169">
        <v>0</v>
      </c>
      <c r="BG910" s="162">
        <v>0</v>
      </c>
      <c r="BH910" s="169">
        <v>0</v>
      </c>
      <c r="BI910" s="169">
        <v>0</v>
      </c>
      <c r="BJ910" s="169">
        <v>0</v>
      </c>
      <c r="BK910" s="162">
        <v>0</v>
      </c>
      <c r="BL910" s="169">
        <v>0</v>
      </c>
      <c r="BM910" s="169">
        <v>0</v>
      </c>
      <c r="BN910" s="169">
        <v>0</v>
      </c>
      <c r="BO910" s="169">
        <v>0</v>
      </c>
      <c r="BP910" s="169">
        <v>0</v>
      </c>
      <c r="BQ910" s="162">
        <v>0</v>
      </c>
      <c r="BR910" s="169">
        <v>0</v>
      </c>
      <c r="BS910" s="169">
        <v>0</v>
      </c>
      <c r="BT910" s="169">
        <v>0</v>
      </c>
      <c r="BU910" s="161" t="s">
        <v>2461</v>
      </c>
      <c r="BV910" s="161" t="s">
        <v>2462</v>
      </c>
      <c r="BW910" s="161" t="s">
        <v>1191</v>
      </c>
      <c r="BX910" s="161" t="s">
        <v>2563</v>
      </c>
      <c r="BZ910" s="161" t="s">
        <v>2563</v>
      </c>
      <c r="CB910" s="161" t="s">
        <v>2563</v>
      </c>
      <c r="CF910" s="161" t="s">
        <v>2580</v>
      </c>
    </row>
    <row r="911" spans="1:84" x14ac:dyDescent="0.25">
      <c r="A911" s="202">
        <v>500104</v>
      </c>
      <c r="B911" s="206" t="s">
        <v>3297</v>
      </c>
      <c r="C911" s="202" t="s">
        <v>3297</v>
      </c>
      <c r="D911" s="201" t="s">
        <v>1369</v>
      </c>
      <c r="E911" s="201" t="s">
        <v>1369</v>
      </c>
      <c r="G911" s="204" t="s">
        <v>3144</v>
      </c>
      <c r="H911" s="237" t="s">
        <v>3145</v>
      </c>
      <c r="I911" s="161" t="s">
        <v>2578</v>
      </c>
      <c r="J911" s="220" t="s">
        <v>2579</v>
      </c>
      <c r="O911" s="161" t="str">
        <f>LEFT(Tabell54[[#This Row],[KOMMUNE_ID_2_RL]],2)</f>
        <v>50</v>
      </c>
      <c r="P911" s="169">
        <v>0</v>
      </c>
      <c r="Q911" s="190">
        <v>0</v>
      </c>
      <c r="R911" s="162">
        <v>0</v>
      </c>
      <c r="S911" s="190">
        <v>0</v>
      </c>
      <c r="T911" s="190">
        <v>0</v>
      </c>
      <c r="U911" s="190">
        <v>0</v>
      </c>
      <c r="V911" s="162">
        <v>0</v>
      </c>
      <c r="W911" s="162">
        <v>0</v>
      </c>
      <c r="X911" s="190">
        <v>0</v>
      </c>
      <c r="Y911" s="190">
        <v>0</v>
      </c>
      <c r="Z911" s="190">
        <v>0</v>
      </c>
      <c r="AA911" s="162">
        <v>0</v>
      </c>
      <c r="AB911" s="162">
        <v>0</v>
      </c>
      <c r="AC911" s="169">
        <v>0</v>
      </c>
      <c r="AD911" s="169">
        <v>0</v>
      </c>
      <c r="AE911" s="169">
        <v>0</v>
      </c>
      <c r="AF911" s="162">
        <v>0</v>
      </c>
      <c r="AG911" s="162">
        <v>0</v>
      </c>
      <c r="AH911" s="169">
        <v>0</v>
      </c>
      <c r="AI911" s="169">
        <v>0</v>
      </c>
      <c r="AJ911" s="169">
        <v>0</v>
      </c>
      <c r="AK911" s="169">
        <v>0</v>
      </c>
      <c r="AL911" s="162">
        <v>0</v>
      </c>
      <c r="AM911" s="162">
        <v>0</v>
      </c>
      <c r="AN911" s="162">
        <v>0</v>
      </c>
      <c r="AO911" s="161">
        <v>0</v>
      </c>
      <c r="AP911" s="169">
        <v>0</v>
      </c>
      <c r="AQ911" s="169">
        <v>0</v>
      </c>
      <c r="AR911" s="169">
        <v>0</v>
      </c>
      <c r="AS911" s="162">
        <v>0</v>
      </c>
      <c r="AT911" s="162">
        <v>0</v>
      </c>
      <c r="AU911" s="162">
        <v>0</v>
      </c>
      <c r="AV911" s="169">
        <v>0</v>
      </c>
      <c r="AW911" s="169">
        <v>0</v>
      </c>
      <c r="AX911" s="169">
        <v>0</v>
      </c>
      <c r="AY911" s="169">
        <v>0</v>
      </c>
      <c r="AZ911" s="162">
        <v>0</v>
      </c>
      <c r="BA911" s="162">
        <v>0</v>
      </c>
      <c r="BB911" s="162">
        <v>0</v>
      </c>
      <c r="BC911" s="169">
        <v>0</v>
      </c>
      <c r="BD911" s="169">
        <v>0</v>
      </c>
      <c r="BE911" s="169">
        <v>0</v>
      </c>
      <c r="BF911" s="169">
        <v>0</v>
      </c>
      <c r="BG911" s="162">
        <v>0</v>
      </c>
      <c r="BH911" s="169">
        <v>0</v>
      </c>
      <c r="BI911" s="169">
        <v>0</v>
      </c>
      <c r="BJ911" s="169">
        <v>0</v>
      </c>
      <c r="BK911" s="162">
        <v>0</v>
      </c>
      <c r="BL911" s="169">
        <v>0</v>
      </c>
      <c r="BM911" s="169">
        <v>0</v>
      </c>
      <c r="BN911" s="169">
        <v>0</v>
      </c>
      <c r="BO911" s="169">
        <v>0</v>
      </c>
      <c r="BP911" s="169">
        <v>0</v>
      </c>
      <c r="BQ911" s="162">
        <v>0</v>
      </c>
      <c r="BR911" s="169">
        <v>0</v>
      </c>
      <c r="BS911" s="169">
        <v>0</v>
      </c>
      <c r="BT911" s="169">
        <v>0</v>
      </c>
      <c r="BU911" s="161" t="s">
        <v>2461</v>
      </c>
      <c r="BV911" s="161" t="s">
        <v>2462</v>
      </c>
      <c r="BW911" s="161" t="s">
        <v>1191</v>
      </c>
      <c r="BX911" s="161" t="s">
        <v>2563</v>
      </c>
      <c r="BZ911" s="161" t="s">
        <v>2563</v>
      </c>
      <c r="CB911" s="161" t="s">
        <v>2563</v>
      </c>
      <c r="CF911" s="161" t="s">
        <v>2580</v>
      </c>
    </row>
  </sheetData>
  <phoneticPr fontId="37" type="noConversion"/>
  <conditionalFormatting sqref="C1:C1048576">
    <cfRule type="duplicateValues" dxfId="251" priority="1"/>
  </conditionalFormatting>
  <hyperlinks>
    <hyperlink ref="A1" location="Oversikt!A1" display="KOMMUNE_ID" xr:uid="{00000000-0004-0000-0D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8">
    <tabColor theme="9" tint="-0.249977111117893"/>
  </sheetPr>
  <dimension ref="A1:M432"/>
  <sheetViews>
    <sheetView workbookViewId="0">
      <selection activeCell="B1" sqref="B1"/>
    </sheetView>
  </sheetViews>
  <sheetFormatPr baseColWidth="10" defaultColWidth="11.42578125" defaultRowHeight="15" x14ac:dyDescent="0.25"/>
  <cols>
    <col min="1" max="16384" width="11.42578125" style="59"/>
  </cols>
  <sheetData>
    <row r="1" spans="1:13" ht="30" x14ac:dyDescent="0.25">
      <c r="A1" s="117" t="s">
        <v>3298</v>
      </c>
      <c r="B1" s="136" t="s">
        <v>3299</v>
      </c>
      <c r="C1" s="58" t="s">
        <v>3300</v>
      </c>
      <c r="D1" s="58" t="s">
        <v>3301</v>
      </c>
      <c r="E1" s="58" t="s">
        <v>3302</v>
      </c>
      <c r="F1" s="58" t="s">
        <v>3303</v>
      </c>
      <c r="G1" s="58" t="s">
        <v>3304</v>
      </c>
      <c r="H1" s="58" t="s">
        <v>3305</v>
      </c>
      <c r="I1" s="58" t="s">
        <v>3306</v>
      </c>
      <c r="J1" s="58" t="s">
        <v>3307</v>
      </c>
      <c r="K1" s="58" t="s">
        <v>3308</v>
      </c>
      <c r="L1" s="58" t="s">
        <v>3309</v>
      </c>
      <c r="M1" s="58" t="s">
        <v>3310</v>
      </c>
    </row>
    <row r="2" spans="1:13" x14ac:dyDescent="0.25">
      <c r="A2" s="60">
        <v>101</v>
      </c>
      <c r="B2" s="137" t="s">
        <v>1367</v>
      </c>
      <c r="C2" s="60">
        <v>6453395</v>
      </c>
      <c r="D2" s="60" t="s">
        <v>1371</v>
      </c>
      <c r="E2" s="60">
        <v>1</v>
      </c>
      <c r="F2" s="60" t="s">
        <v>488</v>
      </c>
      <c r="G2" s="60" t="s">
        <v>3311</v>
      </c>
      <c r="H2" s="60" t="s">
        <v>3312</v>
      </c>
      <c r="I2" s="60" t="s">
        <v>1371</v>
      </c>
      <c r="J2" s="60">
        <v>34643</v>
      </c>
      <c r="K2" s="60">
        <v>3154209</v>
      </c>
      <c r="L2" s="61" t="s">
        <v>3313</v>
      </c>
      <c r="M2" s="61" t="s">
        <v>3314</v>
      </c>
    </row>
    <row r="3" spans="1:13" x14ac:dyDescent="0.25">
      <c r="A3" s="60">
        <v>104</v>
      </c>
      <c r="B3" s="137" t="s">
        <v>1382</v>
      </c>
      <c r="C3" s="60">
        <v>6453384</v>
      </c>
      <c r="D3" s="60" t="s">
        <v>1385</v>
      </c>
      <c r="E3" s="60">
        <v>1</v>
      </c>
      <c r="F3" s="60" t="s">
        <v>488</v>
      </c>
      <c r="G3" s="60" t="s">
        <v>3315</v>
      </c>
      <c r="H3" s="60" t="s">
        <v>3316</v>
      </c>
      <c r="I3" s="60" t="s">
        <v>1385</v>
      </c>
      <c r="J3" s="60">
        <v>46556</v>
      </c>
      <c r="K3" s="60">
        <v>3145375</v>
      </c>
      <c r="L3" s="61" t="s">
        <v>3317</v>
      </c>
      <c r="M3" s="61" t="s">
        <v>3318</v>
      </c>
    </row>
    <row r="4" spans="1:13" x14ac:dyDescent="0.25">
      <c r="A4" s="60">
        <v>105</v>
      </c>
      <c r="B4" s="137" t="s">
        <v>1387</v>
      </c>
      <c r="C4" s="60">
        <v>6453388</v>
      </c>
      <c r="D4" s="60" t="s">
        <v>489</v>
      </c>
      <c r="E4" s="60">
        <v>1</v>
      </c>
      <c r="F4" s="60" t="s">
        <v>488</v>
      </c>
      <c r="G4" s="60" t="s">
        <v>3319</v>
      </c>
      <c r="H4" s="60" t="s">
        <v>3320</v>
      </c>
      <c r="I4" s="60" t="s">
        <v>489</v>
      </c>
      <c r="J4" s="60">
        <v>48509</v>
      </c>
      <c r="K4" s="60">
        <v>3140084</v>
      </c>
      <c r="L4" s="61" t="s">
        <v>3321</v>
      </c>
      <c r="M4" s="61" t="s">
        <v>3322</v>
      </c>
    </row>
    <row r="5" spans="1:13" x14ac:dyDescent="0.25">
      <c r="A5" s="60">
        <v>106</v>
      </c>
      <c r="B5" s="137" t="s">
        <v>1391</v>
      </c>
      <c r="C5" s="60">
        <v>6453392</v>
      </c>
      <c r="D5" s="60" t="s">
        <v>1394</v>
      </c>
      <c r="E5" s="60">
        <v>1</v>
      </c>
      <c r="F5" s="60" t="s">
        <v>488</v>
      </c>
      <c r="G5" s="60" t="s">
        <v>3323</v>
      </c>
      <c r="H5" s="60" t="s">
        <v>3324</v>
      </c>
      <c r="I5" s="60" t="s">
        <v>1394</v>
      </c>
      <c r="J5" s="60">
        <v>33600</v>
      </c>
      <c r="K5" s="60">
        <v>3156529</v>
      </c>
      <c r="L5" s="61" t="s">
        <v>3325</v>
      </c>
      <c r="M5" s="61" t="s">
        <v>3326</v>
      </c>
    </row>
    <row r="6" spans="1:13" ht="30" x14ac:dyDescent="0.25">
      <c r="A6" s="60">
        <v>111</v>
      </c>
      <c r="B6" s="137" t="s">
        <v>1396</v>
      </c>
      <c r="C6" s="60">
        <v>3151309</v>
      </c>
      <c r="D6" s="60" t="s">
        <v>1399</v>
      </c>
      <c r="E6" s="60">
        <v>1</v>
      </c>
      <c r="F6" s="60" t="s">
        <v>488</v>
      </c>
      <c r="G6" s="60" t="s">
        <v>3327</v>
      </c>
      <c r="H6" s="60" t="s">
        <v>3328</v>
      </c>
      <c r="I6" s="60" t="s">
        <v>3329</v>
      </c>
      <c r="J6" s="60">
        <v>34249</v>
      </c>
      <c r="K6" s="60">
        <v>3138976</v>
      </c>
      <c r="L6" s="61" t="s">
        <v>3330</v>
      </c>
      <c r="M6" s="61" t="s">
        <v>3331</v>
      </c>
    </row>
    <row r="7" spans="1:13" x14ac:dyDescent="0.25">
      <c r="A7" s="60">
        <v>118</v>
      </c>
      <c r="B7" s="137" t="s">
        <v>1400</v>
      </c>
      <c r="C7" s="60">
        <v>3162957</v>
      </c>
      <c r="D7" s="60" t="s">
        <v>1403</v>
      </c>
      <c r="E7" s="60">
        <v>1</v>
      </c>
      <c r="F7" s="60" t="s">
        <v>488</v>
      </c>
      <c r="G7" s="60" t="s">
        <v>3332</v>
      </c>
      <c r="H7" s="60" t="s">
        <v>3333</v>
      </c>
      <c r="I7" s="60" t="s">
        <v>3334</v>
      </c>
      <c r="J7" s="60">
        <v>507873</v>
      </c>
      <c r="K7" s="60">
        <v>3156642</v>
      </c>
      <c r="L7" s="61" t="s">
        <v>3335</v>
      </c>
      <c r="M7" s="61" t="s">
        <v>3336</v>
      </c>
    </row>
    <row r="8" spans="1:13" x14ac:dyDescent="0.25">
      <c r="A8" s="60">
        <v>119</v>
      </c>
      <c r="B8" s="137" t="s">
        <v>1404</v>
      </c>
      <c r="C8" s="60">
        <v>6453380</v>
      </c>
      <c r="D8" s="60" t="s">
        <v>1407</v>
      </c>
      <c r="E8" s="60">
        <v>1</v>
      </c>
      <c r="F8" s="60" t="s">
        <v>488</v>
      </c>
      <c r="G8" s="60" t="s">
        <v>3337</v>
      </c>
      <c r="H8" s="60" t="s">
        <v>3338</v>
      </c>
      <c r="I8" s="60" t="s">
        <v>3339</v>
      </c>
      <c r="J8" s="60">
        <v>48677</v>
      </c>
      <c r="K8" s="60">
        <v>3143427</v>
      </c>
      <c r="L8" s="61" t="s">
        <v>3340</v>
      </c>
      <c r="M8" s="61" t="s">
        <v>3341</v>
      </c>
    </row>
    <row r="9" spans="1:13" x14ac:dyDescent="0.25">
      <c r="A9" s="60">
        <v>121</v>
      </c>
      <c r="B9" s="137" t="s">
        <v>1410</v>
      </c>
      <c r="C9" s="60">
        <v>3141407</v>
      </c>
      <c r="D9" s="60" t="s">
        <v>1414</v>
      </c>
      <c r="E9" s="60">
        <v>1</v>
      </c>
      <c r="F9" s="60" t="s">
        <v>488</v>
      </c>
      <c r="G9" s="60" t="s">
        <v>3342</v>
      </c>
      <c r="H9" s="60" t="s">
        <v>3343</v>
      </c>
      <c r="I9" s="60" t="s">
        <v>1414</v>
      </c>
      <c r="J9" s="60"/>
      <c r="K9" s="60">
        <v>7626135</v>
      </c>
      <c r="L9" s="61" t="s">
        <v>3344</v>
      </c>
      <c r="M9" s="60" t="s">
        <v>3343</v>
      </c>
    </row>
    <row r="10" spans="1:13" x14ac:dyDescent="0.25">
      <c r="A10" s="60">
        <v>122</v>
      </c>
      <c r="B10" s="137" t="s">
        <v>1424</v>
      </c>
      <c r="C10" s="60">
        <v>3133977</v>
      </c>
      <c r="D10" s="60" t="s">
        <v>1427</v>
      </c>
      <c r="E10" s="60">
        <v>1</v>
      </c>
      <c r="F10" s="60" t="s">
        <v>488</v>
      </c>
      <c r="G10" s="60" t="s">
        <v>3345</v>
      </c>
      <c r="H10" s="60" t="s">
        <v>3346</v>
      </c>
      <c r="I10" s="60" t="s">
        <v>3347</v>
      </c>
      <c r="J10" s="60">
        <v>61763</v>
      </c>
      <c r="K10" s="60">
        <v>3139530</v>
      </c>
      <c r="L10" s="61" t="s">
        <v>3348</v>
      </c>
      <c r="M10" s="61" t="s">
        <v>3349</v>
      </c>
    </row>
    <row r="11" spans="1:13" x14ac:dyDescent="0.25">
      <c r="A11" s="60">
        <v>123</v>
      </c>
      <c r="B11" s="137" t="s">
        <v>1428</v>
      </c>
      <c r="C11" s="60">
        <v>3137244</v>
      </c>
      <c r="D11" s="60" t="s">
        <v>1430</v>
      </c>
      <c r="E11" s="60">
        <v>1</v>
      </c>
      <c r="F11" s="60" t="s">
        <v>488</v>
      </c>
      <c r="G11" s="60" t="s">
        <v>3350</v>
      </c>
      <c r="H11" s="60" t="s">
        <v>3351</v>
      </c>
      <c r="I11" s="60" t="s">
        <v>1430</v>
      </c>
      <c r="J11" s="60">
        <v>60857</v>
      </c>
      <c r="K11" s="60">
        <v>3137245</v>
      </c>
      <c r="L11" s="61" t="s">
        <v>3352</v>
      </c>
      <c r="M11" s="61" t="s">
        <v>3353</v>
      </c>
    </row>
    <row r="12" spans="1:13" x14ac:dyDescent="0.25">
      <c r="A12" s="60">
        <v>124</v>
      </c>
      <c r="B12" s="137" t="s">
        <v>1431</v>
      </c>
      <c r="C12" s="60">
        <v>3162649</v>
      </c>
      <c r="D12" s="60" t="s">
        <v>1433</v>
      </c>
      <c r="E12" s="60">
        <v>1</v>
      </c>
      <c r="F12" s="60" t="s">
        <v>488</v>
      </c>
      <c r="G12" s="60" t="s">
        <v>3354</v>
      </c>
      <c r="H12" s="60" t="s">
        <v>3355</v>
      </c>
      <c r="I12" s="60" t="s">
        <v>1433</v>
      </c>
      <c r="J12" s="60">
        <v>61974</v>
      </c>
      <c r="K12" s="60">
        <v>3162651</v>
      </c>
      <c r="L12" s="61" t="s">
        <v>3356</v>
      </c>
      <c r="M12" s="61" t="s">
        <v>3357</v>
      </c>
    </row>
    <row r="13" spans="1:13" x14ac:dyDescent="0.25">
      <c r="A13" s="60">
        <v>125</v>
      </c>
      <c r="B13" s="137" t="s">
        <v>1434</v>
      </c>
      <c r="C13" s="60">
        <v>3158648</v>
      </c>
      <c r="D13" s="60" t="s">
        <v>1436</v>
      </c>
      <c r="E13" s="60">
        <v>1</v>
      </c>
      <c r="F13" s="60" t="s">
        <v>488</v>
      </c>
      <c r="G13" s="60" t="s">
        <v>3358</v>
      </c>
      <c r="H13" s="60" t="s">
        <v>3359</v>
      </c>
      <c r="I13" s="60" t="s">
        <v>3360</v>
      </c>
      <c r="J13" s="60">
        <v>62110</v>
      </c>
      <c r="K13" s="60">
        <v>3145094</v>
      </c>
      <c r="L13" s="61" t="s">
        <v>3361</v>
      </c>
      <c r="M13" s="61" t="s">
        <v>3362</v>
      </c>
    </row>
    <row r="14" spans="1:13" x14ac:dyDescent="0.25">
      <c r="A14" s="60">
        <v>127</v>
      </c>
      <c r="B14" s="137" t="s">
        <v>1437</v>
      </c>
      <c r="C14" s="60">
        <v>3139014</v>
      </c>
      <c r="D14" s="60" t="s">
        <v>1440</v>
      </c>
      <c r="E14" s="60">
        <v>1</v>
      </c>
      <c r="F14" s="60" t="s">
        <v>488</v>
      </c>
      <c r="G14" s="60" t="s">
        <v>3363</v>
      </c>
      <c r="H14" s="60" t="s">
        <v>3364</v>
      </c>
      <c r="I14" s="60" t="s">
        <v>3365</v>
      </c>
      <c r="J14" s="60">
        <v>47801</v>
      </c>
      <c r="K14" s="60">
        <v>7626136</v>
      </c>
      <c r="L14" s="61" t="s">
        <v>3366</v>
      </c>
      <c r="M14" s="61" t="s">
        <v>3367</v>
      </c>
    </row>
    <row r="15" spans="1:13" x14ac:dyDescent="0.25">
      <c r="A15" s="60">
        <v>128</v>
      </c>
      <c r="B15" s="137" t="s">
        <v>1441</v>
      </c>
      <c r="C15" s="60">
        <v>3142518</v>
      </c>
      <c r="D15" s="60" t="s">
        <v>1444</v>
      </c>
      <c r="E15" s="60">
        <v>1</v>
      </c>
      <c r="F15" s="60" t="s">
        <v>488</v>
      </c>
      <c r="G15" s="60" t="s">
        <v>3368</v>
      </c>
      <c r="H15" s="60" t="s">
        <v>3369</v>
      </c>
      <c r="I15" s="60" t="s">
        <v>1444</v>
      </c>
      <c r="J15" s="60">
        <v>48055</v>
      </c>
      <c r="K15" s="60">
        <v>3142520</v>
      </c>
      <c r="L15" s="61" t="s">
        <v>3370</v>
      </c>
      <c r="M15" s="61" t="s">
        <v>3371</v>
      </c>
    </row>
    <row r="16" spans="1:13" x14ac:dyDescent="0.25">
      <c r="A16" s="60">
        <v>135</v>
      </c>
      <c r="B16" s="137" t="s">
        <v>1445</v>
      </c>
      <c r="C16" s="60">
        <v>3142567</v>
      </c>
      <c r="D16" s="60" t="s">
        <v>1448</v>
      </c>
      <c r="E16" s="60">
        <v>1</v>
      </c>
      <c r="F16" s="60" t="s">
        <v>488</v>
      </c>
      <c r="G16" s="60" t="s">
        <v>3372</v>
      </c>
      <c r="H16" s="60" t="s">
        <v>3373</v>
      </c>
      <c r="I16" s="60" t="s">
        <v>3374</v>
      </c>
      <c r="J16" s="60">
        <v>2274958</v>
      </c>
      <c r="K16" s="60">
        <v>3150437</v>
      </c>
      <c r="L16" s="61" t="s">
        <v>3375</v>
      </c>
      <c r="M16" s="61" t="s">
        <v>3376</v>
      </c>
    </row>
    <row r="17" spans="1:13" x14ac:dyDescent="0.25">
      <c r="A17" s="60">
        <v>136</v>
      </c>
      <c r="B17" s="137" t="s">
        <v>1449</v>
      </c>
      <c r="C17" s="60">
        <v>3140821</v>
      </c>
      <c r="D17" s="60" t="s">
        <v>1451</v>
      </c>
      <c r="E17" s="60">
        <v>1</v>
      </c>
      <c r="F17" s="60" t="s">
        <v>488</v>
      </c>
      <c r="G17" s="60" t="s">
        <v>3377</v>
      </c>
      <c r="H17" s="60" t="s">
        <v>3378</v>
      </c>
      <c r="I17" s="60" t="s">
        <v>1451</v>
      </c>
      <c r="J17" s="60">
        <v>2274955</v>
      </c>
      <c r="K17" s="60">
        <v>3140825</v>
      </c>
      <c r="L17" s="61" t="s">
        <v>3379</v>
      </c>
      <c r="M17" s="61" t="s">
        <v>3380</v>
      </c>
    </row>
    <row r="18" spans="1:13" x14ac:dyDescent="0.25">
      <c r="A18" s="60">
        <v>137</v>
      </c>
      <c r="B18" s="137" t="s">
        <v>1452</v>
      </c>
      <c r="C18" s="60">
        <v>6453385</v>
      </c>
      <c r="D18" s="60" t="s">
        <v>3381</v>
      </c>
      <c r="E18" s="60">
        <v>1</v>
      </c>
      <c r="F18" s="60" t="s">
        <v>488</v>
      </c>
      <c r="G18" s="60" t="s">
        <v>3382</v>
      </c>
      <c r="H18" s="60" t="s">
        <v>3383</v>
      </c>
      <c r="I18" s="60" t="s">
        <v>3384</v>
      </c>
      <c r="J18" s="60">
        <v>2274957</v>
      </c>
      <c r="K18" s="60">
        <v>7626137</v>
      </c>
      <c r="L18" s="61" t="s">
        <v>3385</v>
      </c>
      <c r="M18" s="61" t="s">
        <v>3386</v>
      </c>
    </row>
    <row r="19" spans="1:13" x14ac:dyDescent="0.25">
      <c r="A19" s="60">
        <v>138</v>
      </c>
      <c r="B19" s="137" t="s">
        <v>1457</v>
      </c>
      <c r="C19" s="60">
        <v>3152504</v>
      </c>
      <c r="D19" s="60" t="s">
        <v>1459</v>
      </c>
      <c r="E19" s="60">
        <v>1</v>
      </c>
      <c r="F19" s="60" t="s">
        <v>488</v>
      </c>
      <c r="G19" s="60" t="s">
        <v>3387</v>
      </c>
      <c r="H19" s="60" t="s">
        <v>3388</v>
      </c>
      <c r="I19" s="60" t="s">
        <v>3389</v>
      </c>
      <c r="J19" s="60">
        <v>60840</v>
      </c>
      <c r="K19" s="60">
        <v>7626138</v>
      </c>
      <c r="L19" s="61" t="s">
        <v>3390</v>
      </c>
      <c r="M19" s="61" t="s">
        <v>3391</v>
      </c>
    </row>
    <row r="20" spans="1:13" x14ac:dyDescent="0.25">
      <c r="A20" s="60">
        <v>211</v>
      </c>
      <c r="B20" s="137" t="s">
        <v>1460</v>
      </c>
      <c r="C20" s="60">
        <v>3132050</v>
      </c>
      <c r="D20" s="60" t="s">
        <v>1463</v>
      </c>
      <c r="E20" s="60">
        <v>2</v>
      </c>
      <c r="F20" s="60" t="s">
        <v>492</v>
      </c>
      <c r="G20" s="60" t="s">
        <v>3392</v>
      </c>
      <c r="H20" s="60" t="s">
        <v>3393</v>
      </c>
      <c r="I20" s="60" t="s">
        <v>1463</v>
      </c>
      <c r="J20" s="60">
        <v>60953</v>
      </c>
      <c r="K20" s="60">
        <v>3132058</v>
      </c>
      <c r="L20" s="61" t="s">
        <v>3394</v>
      </c>
      <c r="M20" s="61" t="s">
        <v>3395</v>
      </c>
    </row>
    <row r="21" spans="1:13" x14ac:dyDescent="0.25">
      <c r="A21" s="60">
        <v>213</v>
      </c>
      <c r="B21" s="137" t="s">
        <v>1464</v>
      </c>
      <c r="C21" s="60">
        <v>3139064</v>
      </c>
      <c r="D21" s="60" t="s">
        <v>1468</v>
      </c>
      <c r="E21" s="60">
        <v>2</v>
      </c>
      <c r="F21" s="60" t="s">
        <v>492</v>
      </c>
      <c r="G21" s="60" t="s">
        <v>3396</v>
      </c>
      <c r="H21" s="60" t="s">
        <v>3397</v>
      </c>
      <c r="I21" s="60" t="s">
        <v>1468</v>
      </c>
      <c r="J21" s="60">
        <v>60390</v>
      </c>
      <c r="K21" s="60">
        <v>3139081</v>
      </c>
      <c r="L21" s="61" t="s">
        <v>3398</v>
      </c>
      <c r="M21" s="61" t="s">
        <v>3399</v>
      </c>
    </row>
    <row r="22" spans="1:13" x14ac:dyDescent="0.25">
      <c r="A22" s="60">
        <v>214</v>
      </c>
      <c r="B22" s="137" t="s">
        <v>1471</v>
      </c>
      <c r="C22" s="60">
        <v>3162672</v>
      </c>
      <c r="D22" s="60" t="s">
        <v>1474</v>
      </c>
      <c r="E22" s="60">
        <v>2</v>
      </c>
      <c r="F22" s="60" t="s">
        <v>492</v>
      </c>
      <c r="G22" s="60" t="s">
        <v>3400</v>
      </c>
      <c r="H22" s="60" t="s">
        <v>3401</v>
      </c>
      <c r="I22" s="60" t="s">
        <v>1474</v>
      </c>
      <c r="J22" s="60">
        <v>60637</v>
      </c>
      <c r="K22" s="60">
        <v>3162797</v>
      </c>
      <c r="L22" s="61" t="s">
        <v>3402</v>
      </c>
      <c r="M22" s="61" t="s">
        <v>3403</v>
      </c>
    </row>
    <row r="23" spans="1:13" x14ac:dyDescent="0.25">
      <c r="A23" s="60">
        <v>215</v>
      </c>
      <c r="B23" s="137" t="s">
        <v>1475</v>
      </c>
      <c r="C23" s="60">
        <v>3156466</v>
      </c>
      <c r="D23" s="60" t="s">
        <v>1478</v>
      </c>
      <c r="E23" s="60">
        <v>2</v>
      </c>
      <c r="F23" s="60" t="s">
        <v>492</v>
      </c>
      <c r="G23" s="60" t="s">
        <v>3404</v>
      </c>
      <c r="H23" s="60" t="s">
        <v>3405</v>
      </c>
      <c r="I23" s="60" t="s">
        <v>3406</v>
      </c>
      <c r="J23" s="60">
        <v>59829</v>
      </c>
      <c r="K23" s="60">
        <v>3158960</v>
      </c>
      <c r="L23" s="61" t="s">
        <v>3407</v>
      </c>
      <c r="M23" s="61" t="s">
        <v>3408</v>
      </c>
    </row>
    <row r="24" spans="1:13" ht="30" x14ac:dyDescent="0.25">
      <c r="A24" s="60">
        <v>216</v>
      </c>
      <c r="B24" s="137" t="s">
        <v>1479</v>
      </c>
      <c r="C24" s="60">
        <v>3144656</v>
      </c>
      <c r="D24" s="60" t="s">
        <v>1482</v>
      </c>
      <c r="E24" s="60">
        <v>2</v>
      </c>
      <c r="F24" s="60" t="s">
        <v>492</v>
      </c>
      <c r="G24" s="60" t="s">
        <v>3409</v>
      </c>
      <c r="H24" s="60" t="s">
        <v>3410</v>
      </c>
      <c r="I24" s="60" t="s">
        <v>3411</v>
      </c>
      <c r="J24" s="60">
        <v>73105</v>
      </c>
      <c r="K24" s="60">
        <v>3336585</v>
      </c>
      <c r="L24" s="61" t="s">
        <v>3412</v>
      </c>
      <c r="M24" s="61" t="s">
        <v>3413</v>
      </c>
    </row>
    <row r="25" spans="1:13" x14ac:dyDescent="0.25">
      <c r="A25" s="60">
        <v>217</v>
      </c>
      <c r="B25" s="137" t="s">
        <v>1483</v>
      </c>
      <c r="C25" s="60">
        <v>3143498</v>
      </c>
      <c r="D25" s="60" t="s">
        <v>1485</v>
      </c>
      <c r="E25" s="60">
        <v>2</v>
      </c>
      <c r="F25" s="60" t="s">
        <v>492</v>
      </c>
      <c r="G25" s="60" t="s">
        <v>3414</v>
      </c>
      <c r="H25" s="60" t="s">
        <v>3415</v>
      </c>
      <c r="I25" s="60" t="s">
        <v>3416</v>
      </c>
      <c r="J25" s="60">
        <v>511570</v>
      </c>
      <c r="K25" s="60">
        <v>3149640</v>
      </c>
      <c r="L25" s="61" t="s">
        <v>3417</v>
      </c>
      <c r="M25" s="61" t="s">
        <v>3418</v>
      </c>
    </row>
    <row r="26" spans="1:13" x14ac:dyDescent="0.25">
      <c r="A26" s="60">
        <v>219</v>
      </c>
      <c r="B26" s="137" t="s">
        <v>1486</v>
      </c>
      <c r="C26" s="60">
        <v>3162212</v>
      </c>
      <c r="D26" s="60" t="s">
        <v>1489</v>
      </c>
      <c r="E26" s="60">
        <v>2</v>
      </c>
      <c r="F26" s="60" t="s">
        <v>492</v>
      </c>
      <c r="G26" s="60" t="s">
        <v>3419</v>
      </c>
      <c r="H26" s="60" t="s">
        <v>3420</v>
      </c>
      <c r="I26" s="60" t="s">
        <v>3421</v>
      </c>
      <c r="J26" s="60">
        <v>72994</v>
      </c>
      <c r="K26" s="60">
        <v>3140128</v>
      </c>
      <c r="L26" s="61" t="s">
        <v>3422</v>
      </c>
      <c r="M26" s="61" t="s">
        <v>3423</v>
      </c>
    </row>
    <row r="27" spans="1:13" x14ac:dyDescent="0.25">
      <c r="A27" s="60">
        <v>220</v>
      </c>
      <c r="B27" s="137" t="s">
        <v>1497</v>
      </c>
      <c r="C27" s="60">
        <v>3162656</v>
      </c>
      <c r="D27" s="60" t="s">
        <v>1500</v>
      </c>
      <c r="E27" s="60">
        <v>2</v>
      </c>
      <c r="F27" s="60" t="s">
        <v>492</v>
      </c>
      <c r="G27" s="60" t="s">
        <v>3424</v>
      </c>
      <c r="H27" s="60" t="s">
        <v>3425</v>
      </c>
      <c r="I27" s="60" t="s">
        <v>1500</v>
      </c>
      <c r="J27" s="60">
        <v>73216</v>
      </c>
      <c r="K27" s="60">
        <v>3162657</v>
      </c>
      <c r="L27" s="61" t="s">
        <v>3426</v>
      </c>
      <c r="M27" s="61" t="s">
        <v>3427</v>
      </c>
    </row>
    <row r="28" spans="1:13" ht="30" x14ac:dyDescent="0.25">
      <c r="A28" s="60">
        <v>221</v>
      </c>
      <c r="B28" s="137" t="s">
        <v>1502</v>
      </c>
      <c r="C28" s="60">
        <v>6453368</v>
      </c>
      <c r="D28" s="60" t="s">
        <v>1413</v>
      </c>
      <c r="E28" s="60">
        <v>2</v>
      </c>
      <c r="F28" s="60" t="s">
        <v>492</v>
      </c>
      <c r="G28" s="60" t="s">
        <v>3428</v>
      </c>
      <c r="H28" s="60" t="s">
        <v>3429</v>
      </c>
      <c r="I28" s="60" t="s">
        <v>3430</v>
      </c>
      <c r="J28" s="60">
        <v>76172</v>
      </c>
      <c r="K28" s="60">
        <v>3161346</v>
      </c>
      <c r="L28" s="61" t="s">
        <v>3431</v>
      </c>
      <c r="M28" s="61" t="s">
        <v>3432</v>
      </c>
    </row>
    <row r="29" spans="1:13" x14ac:dyDescent="0.25">
      <c r="A29" s="60">
        <v>226</v>
      </c>
      <c r="B29" s="137" t="s">
        <v>1504</v>
      </c>
      <c r="C29" s="60">
        <v>3137391</v>
      </c>
      <c r="D29" s="60" t="s">
        <v>1508</v>
      </c>
      <c r="E29" s="60">
        <v>2</v>
      </c>
      <c r="F29" s="60" t="s">
        <v>492</v>
      </c>
      <c r="G29" s="60" t="s">
        <v>3433</v>
      </c>
      <c r="H29" s="60" t="s">
        <v>3434</v>
      </c>
      <c r="I29" s="60" t="s">
        <v>3435</v>
      </c>
      <c r="J29" s="60">
        <v>74678</v>
      </c>
      <c r="K29" s="60">
        <v>3137390</v>
      </c>
      <c r="L29" s="61" t="s">
        <v>3436</v>
      </c>
      <c r="M29" s="61" t="s">
        <v>3437</v>
      </c>
    </row>
    <row r="30" spans="1:13" x14ac:dyDescent="0.25">
      <c r="A30" s="60">
        <v>227</v>
      </c>
      <c r="B30" s="137" t="s">
        <v>1509</v>
      </c>
      <c r="C30" s="60">
        <v>3157694</v>
      </c>
      <c r="D30" s="60" t="s">
        <v>3438</v>
      </c>
      <c r="E30" s="60">
        <v>2</v>
      </c>
      <c r="F30" s="60" t="s">
        <v>492</v>
      </c>
      <c r="G30" s="60" t="s">
        <v>3439</v>
      </c>
      <c r="H30" s="60" t="s">
        <v>3440</v>
      </c>
      <c r="I30" s="60" t="s">
        <v>3441</v>
      </c>
      <c r="J30" s="60">
        <v>74933</v>
      </c>
      <c r="K30" s="60">
        <v>3157686</v>
      </c>
      <c r="L30" s="61" t="s">
        <v>3442</v>
      </c>
      <c r="M30" s="61" t="s">
        <v>3443</v>
      </c>
    </row>
    <row r="31" spans="1:13" x14ac:dyDescent="0.25">
      <c r="A31" s="60">
        <v>228</v>
      </c>
      <c r="B31" s="137" t="s">
        <v>1512</v>
      </c>
      <c r="C31" s="60">
        <v>3142561</v>
      </c>
      <c r="D31" s="60" t="s">
        <v>1515</v>
      </c>
      <c r="E31" s="60">
        <v>2</v>
      </c>
      <c r="F31" s="60" t="s">
        <v>492</v>
      </c>
      <c r="G31" s="60" t="s">
        <v>3444</v>
      </c>
      <c r="H31" s="60" t="s">
        <v>3445</v>
      </c>
      <c r="I31" s="60" t="s">
        <v>3446</v>
      </c>
      <c r="J31" s="60"/>
      <c r="K31" s="60">
        <v>7626323</v>
      </c>
      <c r="L31" s="61" t="s">
        <v>3444</v>
      </c>
      <c r="M31" s="61" t="s">
        <v>3445</v>
      </c>
    </row>
    <row r="32" spans="1:13" x14ac:dyDescent="0.25">
      <c r="A32" s="60">
        <v>229</v>
      </c>
      <c r="B32" s="137" t="s">
        <v>1516</v>
      </c>
      <c r="C32" s="60">
        <v>3158260</v>
      </c>
      <c r="D32" s="60" t="s">
        <v>1519</v>
      </c>
      <c r="E32" s="60">
        <v>2</v>
      </c>
      <c r="F32" s="60" t="s">
        <v>492</v>
      </c>
      <c r="G32" s="60" t="s">
        <v>3447</v>
      </c>
      <c r="H32" s="60" t="s">
        <v>3448</v>
      </c>
      <c r="I32" s="60" t="s">
        <v>3384</v>
      </c>
      <c r="J32" s="60"/>
      <c r="K32" s="60">
        <v>7626324</v>
      </c>
      <c r="L32" s="61" t="s">
        <v>3447</v>
      </c>
      <c r="M32" s="61" t="s">
        <v>3448</v>
      </c>
    </row>
    <row r="33" spans="1:13" x14ac:dyDescent="0.25">
      <c r="A33" s="60">
        <v>230</v>
      </c>
      <c r="B33" s="137" t="s">
        <v>1520</v>
      </c>
      <c r="C33" s="60">
        <v>3146936</v>
      </c>
      <c r="D33" s="60" t="s">
        <v>1523</v>
      </c>
      <c r="E33" s="60">
        <v>2</v>
      </c>
      <c r="F33" s="60" t="s">
        <v>492</v>
      </c>
      <c r="G33" s="60" t="s">
        <v>3449</v>
      </c>
      <c r="H33" s="60" t="s">
        <v>3450</v>
      </c>
      <c r="I33" s="60" t="s">
        <v>3451</v>
      </c>
      <c r="J33" s="60">
        <v>73798</v>
      </c>
      <c r="K33" s="60">
        <v>7626325</v>
      </c>
      <c r="L33" s="61" t="s">
        <v>3452</v>
      </c>
      <c r="M33" s="61" t="s">
        <v>3453</v>
      </c>
    </row>
    <row r="34" spans="1:13" x14ac:dyDescent="0.25">
      <c r="A34" s="60">
        <v>231</v>
      </c>
      <c r="B34" s="137" t="s">
        <v>1524</v>
      </c>
      <c r="C34" s="60">
        <v>3139111</v>
      </c>
      <c r="D34" s="60" t="s">
        <v>1526</v>
      </c>
      <c r="E34" s="60">
        <v>2</v>
      </c>
      <c r="F34" s="60" t="s">
        <v>492</v>
      </c>
      <c r="G34" s="60" t="s">
        <v>3454</v>
      </c>
      <c r="H34" s="60" t="s">
        <v>3455</v>
      </c>
      <c r="I34" s="60" t="s">
        <v>1507</v>
      </c>
      <c r="J34" s="60">
        <v>73669</v>
      </c>
      <c r="K34" s="60">
        <v>3147465</v>
      </c>
      <c r="L34" s="61" t="s">
        <v>3456</v>
      </c>
      <c r="M34" s="61" t="s">
        <v>3457</v>
      </c>
    </row>
    <row r="35" spans="1:13" x14ac:dyDescent="0.25">
      <c r="A35" s="60">
        <v>233</v>
      </c>
      <c r="B35" s="137" t="s">
        <v>1527</v>
      </c>
      <c r="C35" s="60">
        <v>3144549</v>
      </c>
      <c r="D35" s="60" t="s">
        <v>1530</v>
      </c>
      <c r="E35" s="60">
        <v>2</v>
      </c>
      <c r="F35" s="60" t="s">
        <v>492</v>
      </c>
      <c r="G35" s="60" t="s">
        <v>3458</v>
      </c>
      <c r="H35" s="60" t="s">
        <v>3459</v>
      </c>
      <c r="I35" s="60" t="s">
        <v>3460</v>
      </c>
      <c r="J35" s="60">
        <v>2307981</v>
      </c>
      <c r="K35" s="60">
        <v>3141156</v>
      </c>
      <c r="L35" s="61" t="s">
        <v>3461</v>
      </c>
      <c r="M35" s="61" t="s">
        <v>3462</v>
      </c>
    </row>
    <row r="36" spans="1:13" x14ac:dyDescent="0.25">
      <c r="A36" s="60">
        <v>234</v>
      </c>
      <c r="B36" s="137" t="s">
        <v>1531</v>
      </c>
      <c r="C36" s="60">
        <v>3155709</v>
      </c>
      <c r="D36" s="60" t="s">
        <v>1534</v>
      </c>
      <c r="E36" s="60">
        <v>2</v>
      </c>
      <c r="F36" s="60" t="s">
        <v>492</v>
      </c>
      <c r="G36" s="60" t="s">
        <v>3463</v>
      </c>
      <c r="H36" s="60" t="s">
        <v>3464</v>
      </c>
      <c r="I36" s="60" t="s">
        <v>3465</v>
      </c>
      <c r="J36" s="60">
        <v>87010</v>
      </c>
      <c r="K36" s="60">
        <v>3162668</v>
      </c>
      <c r="L36" s="61" t="s">
        <v>3466</v>
      </c>
      <c r="M36" s="61" t="s">
        <v>3467</v>
      </c>
    </row>
    <row r="37" spans="1:13" x14ac:dyDescent="0.25">
      <c r="A37" s="60">
        <v>235</v>
      </c>
      <c r="B37" s="137" t="s">
        <v>1537</v>
      </c>
      <c r="C37" s="60">
        <v>3133381</v>
      </c>
      <c r="D37" s="60" t="s">
        <v>1540</v>
      </c>
      <c r="E37" s="60">
        <v>2</v>
      </c>
      <c r="F37" s="60" t="s">
        <v>492</v>
      </c>
      <c r="G37" s="60" t="s">
        <v>3468</v>
      </c>
      <c r="H37" s="60" t="s">
        <v>3469</v>
      </c>
      <c r="I37" s="60" t="s">
        <v>3470</v>
      </c>
      <c r="J37" s="60">
        <v>87761</v>
      </c>
      <c r="K37" s="60">
        <v>3150851</v>
      </c>
      <c r="L37" s="61" t="s">
        <v>3471</v>
      </c>
      <c r="M37" s="61" t="s">
        <v>3472</v>
      </c>
    </row>
    <row r="38" spans="1:13" x14ac:dyDescent="0.25">
      <c r="A38" s="60">
        <v>236</v>
      </c>
      <c r="B38" s="137" t="s">
        <v>1541</v>
      </c>
      <c r="C38" s="60">
        <v>6453364</v>
      </c>
      <c r="D38" s="60" t="s">
        <v>1544</v>
      </c>
      <c r="E38" s="60">
        <v>2</v>
      </c>
      <c r="F38" s="60" t="s">
        <v>492</v>
      </c>
      <c r="G38" s="60" t="s">
        <v>3473</v>
      </c>
      <c r="H38" s="60" t="s">
        <v>3474</v>
      </c>
      <c r="I38" s="60" t="s">
        <v>3475</v>
      </c>
      <c r="J38" s="60">
        <v>87819</v>
      </c>
      <c r="K38" s="60">
        <v>3162906</v>
      </c>
      <c r="L38" s="61" t="s">
        <v>3476</v>
      </c>
      <c r="M38" s="61" t="s">
        <v>3477</v>
      </c>
    </row>
    <row r="39" spans="1:13" x14ac:dyDescent="0.25">
      <c r="A39" s="60">
        <v>237</v>
      </c>
      <c r="B39" s="137" t="s">
        <v>1549</v>
      </c>
      <c r="C39" s="60">
        <v>3158606</v>
      </c>
      <c r="D39" s="60" t="s">
        <v>1552</v>
      </c>
      <c r="E39" s="60">
        <v>2</v>
      </c>
      <c r="F39" s="60" t="s">
        <v>492</v>
      </c>
      <c r="G39" s="60" t="s">
        <v>3478</v>
      </c>
      <c r="H39" s="60" t="s">
        <v>3479</v>
      </c>
      <c r="I39" s="60" t="s">
        <v>1552</v>
      </c>
      <c r="J39" s="60">
        <v>103150</v>
      </c>
      <c r="K39" s="60">
        <v>3158608</v>
      </c>
      <c r="L39" s="61" t="s">
        <v>3480</v>
      </c>
      <c r="M39" s="61" t="s">
        <v>3481</v>
      </c>
    </row>
    <row r="40" spans="1:13" x14ac:dyDescent="0.25">
      <c r="A40" s="60">
        <v>238</v>
      </c>
      <c r="B40" s="137" t="s">
        <v>1553</v>
      </c>
      <c r="C40" s="60">
        <v>3145014</v>
      </c>
      <c r="D40" s="60" t="s">
        <v>1556</v>
      </c>
      <c r="E40" s="60">
        <v>2</v>
      </c>
      <c r="F40" s="60" t="s">
        <v>492</v>
      </c>
      <c r="G40" s="60" t="s">
        <v>3482</v>
      </c>
      <c r="H40" s="60" t="s">
        <v>3483</v>
      </c>
      <c r="I40" s="60" t="s">
        <v>3484</v>
      </c>
      <c r="J40" s="60">
        <v>86371</v>
      </c>
      <c r="K40" s="60">
        <v>7626326</v>
      </c>
      <c r="L40" s="61" t="s">
        <v>3485</v>
      </c>
      <c r="M40" s="61" t="s">
        <v>3486</v>
      </c>
    </row>
    <row r="41" spans="1:13" x14ac:dyDescent="0.25">
      <c r="A41" s="60">
        <v>239</v>
      </c>
      <c r="B41" s="137" t="s">
        <v>1557</v>
      </c>
      <c r="C41" s="60">
        <v>3151414</v>
      </c>
      <c r="D41" s="60" t="s">
        <v>1560</v>
      </c>
      <c r="E41" s="60">
        <v>2</v>
      </c>
      <c r="F41" s="60" t="s">
        <v>492</v>
      </c>
      <c r="G41" s="60" t="s">
        <v>3487</v>
      </c>
      <c r="H41" s="60" t="s">
        <v>3488</v>
      </c>
      <c r="I41" s="60" t="s">
        <v>1560</v>
      </c>
      <c r="J41" s="60"/>
      <c r="K41" s="60">
        <v>7626327</v>
      </c>
      <c r="L41" s="61" t="s">
        <v>3487</v>
      </c>
      <c r="M41" s="61" t="s">
        <v>3488</v>
      </c>
    </row>
    <row r="42" spans="1:13" x14ac:dyDescent="0.25">
      <c r="A42" s="60">
        <v>301</v>
      </c>
      <c r="B42" s="137" t="s">
        <v>1561</v>
      </c>
      <c r="C42" s="60">
        <v>6453366</v>
      </c>
      <c r="D42" s="60" t="s">
        <v>493</v>
      </c>
      <c r="E42" s="60">
        <v>3</v>
      </c>
      <c r="F42" s="60" t="s">
        <v>493</v>
      </c>
      <c r="G42" s="60" t="s">
        <v>3489</v>
      </c>
      <c r="H42" s="60" t="s">
        <v>3490</v>
      </c>
      <c r="I42" s="60" t="s">
        <v>493</v>
      </c>
      <c r="J42" s="60">
        <v>72837</v>
      </c>
      <c r="K42" s="60">
        <v>3143244</v>
      </c>
      <c r="L42" s="61" t="s">
        <v>3491</v>
      </c>
      <c r="M42" s="61" t="s">
        <v>3492</v>
      </c>
    </row>
    <row r="43" spans="1:13" ht="30" x14ac:dyDescent="0.25">
      <c r="A43" s="60">
        <v>402</v>
      </c>
      <c r="B43" s="137" t="s">
        <v>1569</v>
      </c>
      <c r="C43" s="60">
        <v>3149534</v>
      </c>
      <c r="D43" s="60" t="s">
        <v>1572</v>
      </c>
      <c r="E43" s="60">
        <v>4</v>
      </c>
      <c r="F43" s="60" t="s">
        <v>496</v>
      </c>
      <c r="G43" s="60" t="s">
        <v>3493</v>
      </c>
      <c r="H43" s="60" t="s">
        <v>3494</v>
      </c>
      <c r="I43" s="60" t="s">
        <v>1572</v>
      </c>
      <c r="J43" s="60">
        <v>90090</v>
      </c>
      <c r="K43" s="60">
        <v>3149533</v>
      </c>
      <c r="L43" s="61" t="s">
        <v>3495</v>
      </c>
      <c r="M43" s="61" t="s">
        <v>3496</v>
      </c>
    </row>
    <row r="44" spans="1:13" x14ac:dyDescent="0.25">
      <c r="A44" s="60">
        <v>403</v>
      </c>
      <c r="B44" s="137" t="s">
        <v>1576</v>
      </c>
      <c r="C44" s="60">
        <v>6453351</v>
      </c>
      <c r="D44" s="60" t="s">
        <v>497</v>
      </c>
      <c r="E44" s="60">
        <v>4</v>
      </c>
      <c r="F44" s="60" t="s">
        <v>496</v>
      </c>
      <c r="G44" s="60" t="s">
        <v>3497</v>
      </c>
      <c r="H44" s="60" t="s">
        <v>3498</v>
      </c>
      <c r="I44" s="60" t="s">
        <v>497</v>
      </c>
      <c r="J44" s="60">
        <v>131071</v>
      </c>
      <c r="K44" s="60">
        <v>3154084</v>
      </c>
      <c r="L44" s="61" t="s">
        <v>3499</v>
      </c>
      <c r="M44" s="61" t="s">
        <v>3500</v>
      </c>
    </row>
    <row r="45" spans="1:13" ht="30" x14ac:dyDescent="0.25">
      <c r="A45" s="60">
        <v>412</v>
      </c>
      <c r="B45" s="137" t="s">
        <v>1587</v>
      </c>
      <c r="C45" s="60">
        <v>3141831</v>
      </c>
      <c r="D45" s="60" t="s">
        <v>1590</v>
      </c>
      <c r="E45" s="60">
        <v>4</v>
      </c>
      <c r="F45" s="60" t="s">
        <v>496</v>
      </c>
      <c r="G45" s="60" t="s">
        <v>3501</v>
      </c>
      <c r="H45" s="60" t="s">
        <v>3502</v>
      </c>
      <c r="I45" s="60" t="s">
        <v>3503</v>
      </c>
      <c r="J45" s="60">
        <v>130685</v>
      </c>
      <c r="K45" s="60">
        <v>3159894</v>
      </c>
      <c r="L45" s="61" t="s">
        <v>3504</v>
      </c>
      <c r="M45" s="61" t="s">
        <v>3505</v>
      </c>
    </row>
    <row r="46" spans="1:13" x14ac:dyDescent="0.25">
      <c r="A46" s="60">
        <v>415</v>
      </c>
      <c r="B46" s="137" t="s">
        <v>1591</v>
      </c>
      <c r="C46" s="60">
        <v>3146896</v>
      </c>
      <c r="D46" s="60" t="s">
        <v>1594</v>
      </c>
      <c r="E46" s="60">
        <v>4</v>
      </c>
      <c r="F46" s="60" t="s">
        <v>496</v>
      </c>
      <c r="G46" s="60" t="s">
        <v>3506</v>
      </c>
      <c r="H46" s="60" t="s">
        <v>3507</v>
      </c>
      <c r="I46" s="60" t="s">
        <v>1594</v>
      </c>
      <c r="J46" s="60">
        <v>2649927</v>
      </c>
      <c r="K46" s="60">
        <v>3146897</v>
      </c>
      <c r="L46" s="61" t="s">
        <v>3508</v>
      </c>
      <c r="M46" s="61" t="s">
        <v>3509</v>
      </c>
    </row>
    <row r="47" spans="1:13" x14ac:dyDescent="0.25">
      <c r="A47" s="60">
        <v>417</v>
      </c>
      <c r="B47" s="137" t="s">
        <v>1595</v>
      </c>
      <c r="C47" s="60">
        <v>3137167</v>
      </c>
      <c r="D47" s="60" t="s">
        <v>1598</v>
      </c>
      <c r="E47" s="60">
        <v>4</v>
      </c>
      <c r="F47" s="60" t="s">
        <v>496</v>
      </c>
      <c r="G47" s="60" t="s">
        <v>3510</v>
      </c>
      <c r="H47" s="60" t="s">
        <v>3511</v>
      </c>
      <c r="I47" s="60" t="s">
        <v>1598</v>
      </c>
      <c r="J47" s="60">
        <v>117509</v>
      </c>
      <c r="K47" s="60">
        <v>3137169</v>
      </c>
      <c r="L47" s="61" t="s">
        <v>3512</v>
      </c>
      <c r="M47" s="61" t="s">
        <v>3513</v>
      </c>
    </row>
    <row r="48" spans="1:13" x14ac:dyDescent="0.25">
      <c r="A48" s="60">
        <v>418</v>
      </c>
      <c r="B48" s="137" t="s">
        <v>1599</v>
      </c>
      <c r="C48" s="60">
        <v>3144273</v>
      </c>
      <c r="D48" s="60" t="s">
        <v>1602</v>
      </c>
      <c r="E48" s="60">
        <v>4</v>
      </c>
      <c r="F48" s="60" t="s">
        <v>496</v>
      </c>
      <c r="G48" s="60" t="s">
        <v>3514</v>
      </c>
      <c r="H48" s="60" t="s">
        <v>3515</v>
      </c>
      <c r="I48" s="60" t="s">
        <v>3516</v>
      </c>
      <c r="J48" s="60">
        <v>517007</v>
      </c>
      <c r="K48" s="60">
        <v>3140452</v>
      </c>
      <c r="L48" s="61" t="s">
        <v>3517</v>
      </c>
      <c r="M48" s="61" t="s">
        <v>3518</v>
      </c>
    </row>
    <row r="49" spans="1:13" x14ac:dyDescent="0.25">
      <c r="A49" s="60">
        <v>419</v>
      </c>
      <c r="B49" s="137" t="s">
        <v>1603</v>
      </c>
      <c r="C49" s="60">
        <v>3137441</v>
      </c>
      <c r="D49" s="60" t="s">
        <v>1606</v>
      </c>
      <c r="E49" s="60">
        <v>4</v>
      </c>
      <c r="F49" s="60" t="s">
        <v>496</v>
      </c>
      <c r="G49" s="60" t="s">
        <v>3519</v>
      </c>
      <c r="H49" s="60" t="s">
        <v>3520</v>
      </c>
      <c r="I49" s="60" t="s">
        <v>3521</v>
      </c>
      <c r="J49" s="60">
        <v>104080</v>
      </c>
      <c r="K49" s="60">
        <v>3139244</v>
      </c>
      <c r="L49" s="61" t="s">
        <v>3522</v>
      </c>
      <c r="M49" s="61" t="s">
        <v>3523</v>
      </c>
    </row>
    <row r="50" spans="1:13" x14ac:dyDescent="0.25">
      <c r="A50" s="60">
        <v>420</v>
      </c>
      <c r="B50" s="137" t="s">
        <v>1607</v>
      </c>
      <c r="C50" s="60">
        <v>3158629</v>
      </c>
      <c r="D50" s="60" t="s">
        <v>1610</v>
      </c>
      <c r="E50" s="60">
        <v>4</v>
      </c>
      <c r="F50" s="60" t="s">
        <v>496</v>
      </c>
      <c r="G50" s="60" t="s">
        <v>3524</v>
      </c>
      <c r="H50" s="60" t="s">
        <v>3525</v>
      </c>
      <c r="I50" s="60" t="s">
        <v>3526</v>
      </c>
      <c r="J50" s="60">
        <v>89247</v>
      </c>
      <c r="K50" s="60">
        <v>3138532</v>
      </c>
      <c r="L50" s="61" t="s">
        <v>3527</v>
      </c>
      <c r="M50" s="61" t="s">
        <v>3528</v>
      </c>
    </row>
    <row r="51" spans="1:13" x14ac:dyDescent="0.25">
      <c r="A51" s="60">
        <v>423</v>
      </c>
      <c r="B51" s="137" t="s">
        <v>1611</v>
      </c>
      <c r="C51" s="60">
        <v>3154695</v>
      </c>
      <c r="D51" s="60" t="s">
        <v>1614</v>
      </c>
      <c r="E51" s="60">
        <v>4</v>
      </c>
      <c r="F51" s="60" t="s">
        <v>496</v>
      </c>
      <c r="G51" s="60" t="s">
        <v>3529</v>
      </c>
      <c r="H51" s="60" t="s">
        <v>3530</v>
      </c>
      <c r="I51" s="60" t="s">
        <v>3531</v>
      </c>
      <c r="J51" s="60">
        <v>104330</v>
      </c>
      <c r="K51" s="60">
        <v>3150261</v>
      </c>
      <c r="L51" s="61" t="s">
        <v>3532</v>
      </c>
      <c r="M51" s="61" t="s">
        <v>3533</v>
      </c>
    </row>
    <row r="52" spans="1:13" x14ac:dyDescent="0.25">
      <c r="A52" s="60">
        <v>425</v>
      </c>
      <c r="B52" s="137" t="s">
        <v>1615</v>
      </c>
      <c r="C52" s="60">
        <v>3162593</v>
      </c>
      <c r="D52" s="60" t="s">
        <v>1618</v>
      </c>
      <c r="E52" s="60">
        <v>4</v>
      </c>
      <c r="F52" s="60" t="s">
        <v>496</v>
      </c>
      <c r="G52" s="60" t="s">
        <v>3534</v>
      </c>
      <c r="H52" s="60" t="s">
        <v>3535</v>
      </c>
      <c r="I52" s="60" t="s">
        <v>3536</v>
      </c>
      <c r="J52" s="60">
        <v>118886</v>
      </c>
      <c r="K52" s="60">
        <v>7626328</v>
      </c>
      <c r="L52" s="61" t="s">
        <v>3537</v>
      </c>
      <c r="M52" s="61" t="s">
        <v>3538</v>
      </c>
    </row>
    <row r="53" spans="1:13" x14ac:dyDescent="0.25">
      <c r="A53" s="60">
        <v>426</v>
      </c>
      <c r="B53" s="137" t="s">
        <v>1621</v>
      </c>
      <c r="C53" s="60">
        <v>6453356</v>
      </c>
      <c r="D53" s="60" t="s">
        <v>3381</v>
      </c>
      <c r="E53" s="60">
        <v>4</v>
      </c>
      <c r="F53" s="60" t="s">
        <v>496</v>
      </c>
      <c r="G53" s="60" t="s">
        <v>3539</v>
      </c>
      <c r="H53" s="60" t="s">
        <v>3540</v>
      </c>
      <c r="I53" s="60" t="s">
        <v>3381</v>
      </c>
      <c r="J53" s="60">
        <v>516571</v>
      </c>
      <c r="K53" s="60">
        <v>3132893</v>
      </c>
      <c r="L53" s="61" t="s">
        <v>3539</v>
      </c>
      <c r="M53" s="61" t="s">
        <v>3540</v>
      </c>
    </row>
    <row r="54" spans="1:13" x14ac:dyDescent="0.25">
      <c r="A54" s="60">
        <v>427</v>
      </c>
      <c r="B54" s="137" t="s">
        <v>1626</v>
      </c>
      <c r="C54" s="60">
        <v>3158299</v>
      </c>
      <c r="D54" s="60" t="s">
        <v>1629</v>
      </c>
      <c r="E54" s="60">
        <v>4</v>
      </c>
      <c r="F54" s="60" t="s">
        <v>496</v>
      </c>
      <c r="G54" s="60" t="s">
        <v>3541</v>
      </c>
      <c r="H54" s="60" t="s">
        <v>3542</v>
      </c>
      <c r="I54" s="60" t="s">
        <v>1629</v>
      </c>
      <c r="J54" s="60">
        <v>132475</v>
      </c>
      <c r="K54" s="60">
        <v>3158300</v>
      </c>
      <c r="L54" s="61" t="s">
        <v>3543</v>
      </c>
      <c r="M54" s="61" t="s">
        <v>3544</v>
      </c>
    </row>
    <row r="55" spans="1:13" x14ac:dyDescent="0.25">
      <c r="A55" s="60">
        <v>428</v>
      </c>
      <c r="B55" s="137" t="s">
        <v>1630</v>
      </c>
      <c r="C55" s="60">
        <v>3133817</v>
      </c>
      <c r="D55" s="60" t="s">
        <v>1633</v>
      </c>
      <c r="E55" s="60">
        <v>4</v>
      </c>
      <c r="F55" s="60" t="s">
        <v>496</v>
      </c>
      <c r="G55" s="60" t="s">
        <v>3545</v>
      </c>
      <c r="H55" s="60" t="s">
        <v>3546</v>
      </c>
      <c r="I55" s="60" t="s">
        <v>3547</v>
      </c>
      <c r="J55" s="60">
        <v>157692</v>
      </c>
      <c r="K55" s="60">
        <v>3133819</v>
      </c>
      <c r="L55" s="61" t="s">
        <v>3548</v>
      </c>
      <c r="M55" s="61" t="s">
        <v>3549</v>
      </c>
    </row>
    <row r="56" spans="1:13" x14ac:dyDescent="0.25">
      <c r="A56" s="60">
        <v>429</v>
      </c>
      <c r="B56" s="137" t="s">
        <v>1634</v>
      </c>
      <c r="C56" s="60">
        <v>3163189</v>
      </c>
      <c r="D56" s="60" t="s">
        <v>1637</v>
      </c>
      <c r="E56" s="60">
        <v>4</v>
      </c>
      <c r="F56" s="60" t="s">
        <v>496</v>
      </c>
      <c r="G56" s="60" t="s">
        <v>3550</v>
      </c>
      <c r="H56" s="60" t="s">
        <v>3551</v>
      </c>
      <c r="I56" s="60" t="s">
        <v>3552</v>
      </c>
      <c r="J56" s="60">
        <v>144529</v>
      </c>
      <c r="K56" s="60">
        <v>3141982</v>
      </c>
      <c r="L56" s="61" t="s">
        <v>3553</v>
      </c>
      <c r="M56" s="61" t="s">
        <v>3554</v>
      </c>
    </row>
    <row r="57" spans="1:13" x14ac:dyDescent="0.25">
      <c r="A57" s="60">
        <v>430</v>
      </c>
      <c r="B57" s="137" t="s">
        <v>1638</v>
      </c>
      <c r="C57" s="60">
        <v>3136387</v>
      </c>
      <c r="D57" s="60" t="s">
        <v>1641</v>
      </c>
      <c r="E57" s="60">
        <v>4</v>
      </c>
      <c r="F57" s="60" t="s">
        <v>496</v>
      </c>
      <c r="G57" s="60" t="s">
        <v>3555</v>
      </c>
      <c r="H57" s="60" t="s">
        <v>3556</v>
      </c>
      <c r="I57" s="60" t="s">
        <v>3557</v>
      </c>
      <c r="J57" s="60">
        <v>165278</v>
      </c>
      <c r="K57" s="60">
        <v>3149510</v>
      </c>
      <c r="L57" s="61" t="s">
        <v>3558</v>
      </c>
      <c r="M57" s="61" t="s">
        <v>3559</v>
      </c>
    </row>
    <row r="58" spans="1:13" x14ac:dyDescent="0.25">
      <c r="A58" s="60">
        <v>432</v>
      </c>
      <c r="B58" s="137" t="s">
        <v>1642</v>
      </c>
      <c r="C58" s="60">
        <v>3141977</v>
      </c>
      <c r="D58" s="60" t="s">
        <v>1645</v>
      </c>
      <c r="E58" s="60">
        <v>4</v>
      </c>
      <c r="F58" s="60" t="s">
        <v>496</v>
      </c>
      <c r="G58" s="60" t="s">
        <v>3560</v>
      </c>
      <c r="H58" s="60" t="s">
        <v>3561</v>
      </c>
      <c r="I58" s="60" t="s">
        <v>3562</v>
      </c>
      <c r="J58" s="60">
        <v>2266639</v>
      </c>
      <c r="K58" s="60">
        <v>7626329</v>
      </c>
      <c r="L58" s="61" t="s">
        <v>3563</v>
      </c>
      <c r="M58" s="61" t="s">
        <v>3564</v>
      </c>
    </row>
    <row r="59" spans="1:13" x14ac:dyDescent="0.25">
      <c r="A59" s="60">
        <v>434</v>
      </c>
      <c r="B59" s="137" t="s">
        <v>1651</v>
      </c>
      <c r="C59" s="60">
        <v>3158205</v>
      </c>
      <c r="D59" s="60" t="s">
        <v>1654</v>
      </c>
      <c r="E59" s="60">
        <v>4</v>
      </c>
      <c r="F59" s="60" t="s">
        <v>496</v>
      </c>
      <c r="G59" s="60" t="s">
        <v>3565</v>
      </c>
      <c r="H59" s="60" t="s">
        <v>3566</v>
      </c>
      <c r="I59" s="60" t="s">
        <v>1654</v>
      </c>
      <c r="J59" s="60">
        <v>174601</v>
      </c>
      <c r="K59" s="60">
        <v>7626330</v>
      </c>
      <c r="L59" s="61" t="s">
        <v>3567</v>
      </c>
      <c r="M59" s="61" t="s">
        <v>3568</v>
      </c>
    </row>
    <row r="60" spans="1:13" x14ac:dyDescent="0.25">
      <c r="A60" s="60">
        <v>436</v>
      </c>
      <c r="B60" s="137" t="s">
        <v>1655</v>
      </c>
      <c r="C60" s="60">
        <v>6453344</v>
      </c>
      <c r="D60" s="60" t="s">
        <v>1658</v>
      </c>
      <c r="E60" s="60">
        <v>4</v>
      </c>
      <c r="F60" s="60" t="s">
        <v>496</v>
      </c>
      <c r="G60" s="60" t="s">
        <v>3569</v>
      </c>
      <c r="H60" s="60" t="s">
        <v>3570</v>
      </c>
      <c r="I60" s="60" t="s">
        <v>1658</v>
      </c>
      <c r="J60" s="60">
        <v>186660</v>
      </c>
      <c r="K60" s="60">
        <v>3134404</v>
      </c>
      <c r="L60" s="61" t="s">
        <v>3571</v>
      </c>
      <c r="M60" s="61" t="s">
        <v>3572</v>
      </c>
    </row>
    <row r="61" spans="1:13" x14ac:dyDescent="0.25">
      <c r="A61" s="60">
        <v>437</v>
      </c>
      <c r="B61" s="137" t="s">
        <v>1659</v>
      </c>
      <c r="C61" s="60">
        <v>3133497</v>
      </c>
      <c r="D61" s="60" t="s">
        <v>1662</v>
      </c>
      <c r="E61" s="60">
        <v>4</v>
      </c>
      <c r="F61" s="60" t="s">
        <v>496</v>
      </c>
      <c r="G61" s="60" t="s">
        <v>3573</v>
      </c>
      <c r="H61" s="60" t="s">
        <v>3574</v>
      </c>
      <c r="I61" s="60" t="s">
        <v>1662</v>
      </c>
      <c r="J61" s="60">
        <v>186990</v>
      </c>
      <c r="K61" s="60">
        <v>3133498</v>
      </c>
      <c r="L61" s="61" t="s">
        <v>3575</v>
      </c>
      <c r="M61" s="61" t="s">
        <v>3576</v>
      </c>
    </row>
    <row r="62" spans="1:13" x14ac:dyDescent="0.25">
      <c r="A62" s="60">
        <v>438</v>
      </c>
      <c r="B62" s="137" t="s">
        <v>1663</v>
      </c>
      <c r="C62" s="60">
        <v>3163268</v>
      </c>
      <c r="D62" s="60" t="s">
        <v>1666</v>
      </c>
      <c r="E62" s="60">
        <v>4</v>
      </c>
      <c r="F62" s="60" t="s">
        <v>496</v>
      </c>
      <c r="G62" s="60" t="s">
        <v>3577</v>
      </c>
      <c r="H62" s="60" t="s">
        <v>3578</v>
      </c>
      <c r="I62" s="60" t="s">
        <v>1666</v>
      </c>
      <c r="J62" s="60">
        <v>180056</v>
      </c>
      <c r="K62" s="60">
        <v>3163269</v>
      </c>
      <c r="L62" s="61" t="s">
        <v>3579</v>
      </c>
      <c r="M62" s="61" t="s">
        <v>3580</v>
      </c>
    </row>
    <row r="63" spans="1:13" x14ac:dyDescent="0.25">
      <c r="A63" s="60">
        <v>439</v>
      </c>
      <c r="B63" s="137" t="s">
        <v>1667</v>
      </c>
      <c r="C63" s="60">
        <v>3156866</v>
      </c>
      <c r="D63" s="60" t="s">
        <v>1670</v>
      </c>
      <c r="E63" s="60">
        <v>4</v>
      </c>
      <c r="F63" s="60" t="s">
        <v>496</v>
      </c>
      <c r="G63" s="60" t="s">
        <v>3581</v>
      </c>
      <c r="H63" s="60" t="s">
        <v>3582</v>
      </c>
      <c r="I63" s="60" t="s">
        <v>1670</v>
      </c>
      <c r="J63" s="60">
        <v>179456</v>
      </c>
      <c r="K63" s="60">
        <v>3156868</v>
      </c>
      <c r="L63" s="61" t="s">
        <v>3583</v>
      </c>
      <c r="M63" s="61" t="s">
        <v>3584</v>
      </c>
    </row>
    <row r="64" spans="1:13" x14ac:dyDescent="0.25">
      <c r="A64" s="60">
        <v>441</v>
      </c>
      <c r="B64" s="137" t="s">
        <v>1671</v>
      </c>
      <c r="C64" s="60">
        <v>6453342</v>
      </c>
      <c r="D64" s="60" t="s">
        <v>3585</v>
      </c>
      <c r="E64" s="60">
        <v>4</v>
      </c>
      <c r="F64" s="60" t="s">
        <v>496</v>
      </c>
      <c r="G64" s="60" t="s">
        <v>3586</v>
      </c>
      <c r="H64" s="60" t="s">
        <v>3587</v>
      </c>
      <c r="I64" s="60" t="s">
        <v>3585</v>
      </c>
      <c r="J64" s="60">
        <v>187043</v>
      </c>
      <c r="K64" s="60">
        <v>3143303</v>
      </c>
      <c r="L64" s="61" t="s">
        <v>3588</v>
      </c>
      <c r="M64" s="61" t="s">
        <v>3589</v>
      </c>
    </row>
    <row r="65" spans="1:13" ht="30" x14ac:dyDescent="0.25">
      <c r="A65" s="60">
        <v>501</v>
      </c>
      <c r="B65" s="137" t="s">
        <v>1676</v>
      </c>
      <c r="C65" s="60">
        <v>6453350</v>
      </c>
      <c r="D65" s="60" t="s">
        <v>500</v>
      </c>
      <c r="E65" s="60">
        <v>5</v>
      </c>
      <c r="F65" s="60" t="s">
        <v>499</v>
      </c>
      <c r="G65" s="60" t="s">
        <v>3590</v>
      </c>
      <c r="H65" s="60" t="s">
        <v>3591</v>
      </c>
      <c r="I65" s="60" t="s">
        <v>500</v>
      </c>
      <c r="J65" s="60">
        <v>143669</v>
      </c>
      <c r="K65" s="60">
        <v>3147474</v>
      </c>
      <c r="L65" s="61" t="s">
        <v>3592</v>
      </c>
      <c r="M65" s="61" t="s">
        <v>3593</v>
      </c>
    </row>
    <row r="66" spans="1:13" x14ac:dyDescent="0.25">
      <c r="A66" s="60">
        <v>502</v>
      </c>
      <c r="B66" s="137" t="s">
        <v>1684</v>
      </c>
      <c r="C66" s="60">
        <v>6453355</v>
      </c>
      <c r="D66" s="60" t="s">
        <v>1687</v>
      </c>
      <c r="E66" s="60">
        <v>5</v>
      </c>
      <c r="F66" s="60" t="s">
        <v>499</v>
      </c>
      <c r="G66" s="60" t="s">
        <v>3594</v>
      </c>
      <c r="H66" s="60" t="s">
        <v>3595</v>
      </c>
      <c r="I66" s="60" t="s">
        <v>1687</v>
      </c>
      <c r="J66" s="60">
        <v>130075</v>
      </c>
      <c r="K66" s="60">
        <v>3155573</v>
      </c>
      <c r="L66" s="61" t="s">
        <v>3596</v>
      </c>
      <c r="M66" s="61" t="s">
        <v>3597</v>
      </c>
    </row>
    <row r="67" spans="1:13" x14ac:dyDescent="0.25">
      <c r="A67" s="60">
        <v>511</v>
      </c>
      <c r="B67" s="137" t="s">
        <v>1693</v>
      </c>
      <c r="C67" s="60">
        <v>3159047</v>
      </c>
      <c r="D67" s="60" t="s">
        <v>1696</v>
      </c>
      <c r="E67" s="60">
        <v>5</v>
      </c>
      <c r="F67" s="60" t="s">
        <v>499</v>
      </c>
      <c r="G67" s="60" t="s">
        <v>3598</v>
      </c>
      <c r="H67" s="60" t="s">
        <v>3599</v>
      </c>
      <c r="I67" s="60" t="s">
        <v>1696</v>
      </c>
      <c r="J67" s="60">
        <v>172026</v>
      </c>
      <c r="K67" s="60">
        <v>3159049</v>
      </c>
      <c r="L67" s="61" t="s">
        <v>3600</v>
      </c>
      <c r="M67" s="61" t="s">
        <v>3601</v>
      </c>
    </row>
    <row r="68" spans="1:13" x14ac:dyDescent="0.25">
      <c r="A68" s="60">
        <v>512</v>
      </c>
      <c r="B68" s="137" t="s">
        <v>1699</v>
      </c>
      <c r="C68" s="60">
        <v>3147714</v>
      </c>
      <c r="D68" s="60" t="s">
        <v>1702</v>
      </c>
      <c r="E68" s="60">
        <v>5</v>
      </c>
      <c r="F68" s="60" t="s">
        <v>499</v>
      </c>
      <c r="G68" s="60" t="s">
        <v>3602</v>
      </c>
      <c r="H68" s="60" t="s">
        <v>3603</v>
      </c>
      <c r="I68" s="60" t="s">
        <v>1702</v>
      </c>
      <c r="J68" s="60">
        <v>528029</v>
      </c>
      <c r="K68" s="60">
        <v>7626331</v>
      </c>
      <c r="L68" s="61" t="s">
        <v>3604</v>
      </c>
      <c r="M68" s="61" t="s">
        <v>3605</v>
      </c>
    </row>
    <row r="69" spans="1:13" x14ac:dyDescent="0.25">
      <c r="A69" s="60">
        <v>513</v>
      </c>
      <c r="B69" s="137" t="s">
        <v>1703</v>
      </c>
      <c r="C69" s="60">
        <v>3138965</v>
      </c>
      <c r="D69" s="60" t="s">
        <v>1706</v>
      </c>
      <c r="E69" s="60">
        <v>5</v>
      </c>
      <c r="F69" s="60" t="s">
        <v>499</v>
      </c>
      <c r="G69" s="60" t="s">
        <v>3606</v>
      </c>
      <c r="H69" s="60" t="s">
        <v>3607</v>
      </c>
      <c r="I69" s="60" t="s">
        <v>3608</v>
      </c>
      <c r="J69" s="60">
        <v>170600</v>
      </c>
      <c r="K69" s="60">
        <v>7626332</v>
      </c>
      <c r="L69" s="61" t="s">
        <v>3609</v>
      </c>
      <c r="M69" s="61" t="s">
        <v>3610</v>
      </c>
    </row>
    <row r="70" spans="1:13" ht="30" x14ac:dyDescent="0.25">
      <c r="A70" s="60">
        <v>514</v>
      </c>
      <c r="B70" s="137" t="s">
        <v>1707</v>
      </c>
      <c r="C70" s="60">
        <v>3147022</v>
      </c>
      <c r="D70" s="60" t="s">
        <v>1710</v>
      </c>
      <c r="E70" s="60">
        <v>5</v>
      </c>
      <c r="F70" s="60" t="s">
        <v>499</v>
      </c>
      <c r="G70" s="60" t="s">
        <v>3611</v>
      </c>
      <c r="H70" s="60" t="s">
        <v>3612</v>
      </c>
      <c r="I70" s="60" t="s">
        <v>3613</v>
      </c>
      <c r="J70" s="60">
        <v>171203</v>
      </c>
      <c r="K70" s="60">
        <v>7626333</v>
      </c>
      <c r="L70" s="61" t="s">
        <v>3614</v>
      </c>
      <c r="M70" s="61" t="s">
        <v>3615</v>
      </c>
    </row>
    <row r="71" spans="1:13" x14ac:dyDescent="0.25">
      <c r="A71" s="60">
        <v>515</v>
      </c>
      <c r="B71" s="137" t="s">
        <v>1711</v>
      </c>
      <c r="C71" s="60">
        <v>3133054</v>
      </c>
      <c r="D71" s="60" t="s">
        <v>1714</v>
      </c>
      <c r="E71" s="60">
        <v>5</v>
      </c>
      <c r="F71" s="60" t="s">
        <v>499</v>
      </c>
      <c r="G71" s="60" t="s">
        <v>3616</v>
      </c>
      <c r="H71" s="60" t="s">
        <v>3617</v>
      </c>
      <c r="I71" s="60" t="s">
        <v>3618</v>
      </c>
      <c r="J71" s="60">
        <v>171595</v>
      </c>
      <c r="K71" s="60">
        <v>3133053</v>
      </c>
      <c r="L71" s="61" t="s">
        <v>3619</v>
      </c>
      <c r="M71" s="61" t="s">
        <v>3620</v>
      </c>
    </row>
    <row r="72" spans="1:13" x14ac:dyDescent="0.25">
      <c r="A72" s="60">
        <v>516</v>
      </c>
      <c r="B72" s="137" t="s">
        <v>1715</v>
      </c>
      <c r="C72" s="60">
        <v>3144350</v>
      </c>
      <c r="D72" s="60" t="s">
        <v>1718</v>
      </c>
      <c r="E72" s="60">
        <v>5</v>
      </c>
      <c r="F72" s="60" t="s">
        <v>499</v>
      </c>
      <c r="G72" s="60" t="s">
        <v>3621</v>
      </c>
      <c r="H72" s="60" t="s">
        <v>3622</v>
      </c>
      <c r="I72" s="60" t="s">
        <v>3623</v>
      </c>
      <c r="J72" s="60">
        <v>164194</v>
      </c>
      <c r="K72" s="60">
        <v>3131538</v>
      </c>
      <c r="L72" s="61" t="s">
        <v>3624</v>
      </c>
      <c r="M72" s="61" t="s">
        <v>3625</v>
      </c>
    </row>
    <row r="73" spans="1:13" x14ac:dyDescent="0.25">
      <c r="A73" s="60">
        <v>517</v>
      </c>
      <c r="B73" s="137" t="s">
        <v>1719</v>
      </c>
      <c r="C73" s="60">
        <v>3139922</v>
      </c>
      <c r="D73" s="60" t="s">
        <v>1722</v>
      </c>
      <c r="E73" s="60">
        <v>5</v>
      </c>
      <c r="F73" s="60" t="s">
        <v>499</v>
      </c>
      <c r="G73" s="60" t="s">
        <v>3626</v>
      </c>
      <c r="H73" s="60" t="s">
        <v>3627</v>
      </c>
      <c r="I73" s="60" t="s">
        <v>3628</v>
      </c>
      <c r="J73" s="60">
        <v>172542</v>
      </c>
      <c r="K73" s="60">
        <v>3143120</v>
      </c>
      <c r="L73" s="61" t="s">
        <v>3629</v>
      </c>
      <c r="M73" s="61" t="s">
        <v>3630</v>
      </c>
    </row>
    <row r="74" spans="1:13" x14ac:dyDescent="0.25">
      <c r="A74" s="60">
        <v>519</v>
      </c>
      <c r="B74" s="137" t="s">
        <v>1723</v>
      </c>
      <c r="C74" s="60">
        <v>3137519</v>
      </c>
      <c r="D74" s="60" t="s">
        <v>1726</v>
      </c>
      <c r="E74" s="60">
        <v>5</v>
      </c>
      <c r="F74" s="60" t="s">
        <v>499</v>
      </c>
      <c r="G74" s="60" t="s">
        <v>3631</v>
      </c>
      <c r="H74" s="60" t="s">
        <v>3632</v>
      </c>
      <c r="I74" s="60" t="s">
        <v>3633</v>
      </c>
      <c r="J74" s="60">
        <v>164390</v>
      </c>
      <c r="K74" s="60">
        <v>3151452</v>
      </c>
      <c r="L74" s="61" t="s">
        <v>3634</v>
      </c>
      <c r="M74" s="61" t="s">
        <v>3635</v>
      </c>
    </row>
    <row r="75" spans="1:13" x14ac:dyDescent="0.25">
      <c r="A75" s="60">
        <v>520</v>
      </c>
      <c r="B75" s="137" t="s">
        <v>1727</v>
      </c>
      <c r="C75" s="60">
        <v>3141849</v>
      </c>
      <c r="D75" s="60" t="s">
        <v>1730</v>
      </c>
      <c r="E75" s="60">
        <v>5</v>
      </c>
      <c r="F75" s="60" t="s">
        <v>499</v>
      </c>
      <c r="G75" s="60" t="s">
        <v>3636</v>
      </c>
      <c r="H75" s="60" t="s">
        <v>3637</v>
      </c>
      <c r="I75" s="60" t="s">
        <v>3638</v>
      </c>
      <c r="J75" s="60">
        <v>164807</v>
      </c>
      <c r="K75" s="60">
        <v>7626334</v>
      </c>
      <c r="L75" s="61" t="s">
        <v>3639</v>
      </c>
      <c r="M75" s="61" t="s">
        <v>3640</v>
      </c>
    </row>
    <row r="76" spans="1:13" x14ac:dyDescent="0.25">
      <c r="A76" s="60">
        <v>521</v>
      </c>
      <c r="B76" s="137" t="s">
        <v>1731</v>
      </c>
      <c r="C76" s="60">
        <v>3142849</v>
      </c>
      <c r="D76" s="60" t="s">
        <v>1734</v>
      </c>
      <c r="E76" s="60">
        <v>5</v>
      </c>
      <c r="F76" s="60" t="s">
        <v>499</v>
      </c>
      <c r="G76" s="60" t="s">
        <v>3641</v>
      </c>
      <c r="H76" s="60" t="s">
        <v>3642</v>
      </c>
      <c r="I76" s="60" t="s">
        <v>3643</v>
      </c>
      <c r="J76" s="60">
        <v>539599</v>
      </c>
      <c r="K76" s="60">
        <v>3134016</v>
      </c>
      <c r="L76" s="61" t="s">
        <v>3644</v>
      </c>
      <c r="M76" s="61" t="s">
        <v>3645</v>
      </c>
    </row>
    <row r="77" spans="1:13" ht="30" x14ac:dyDescent="0.25">
      <c r="A77" s="60">
        <v>522</v>
      </c>
      <c r="B77" s="137" t="s">
        <v>1735</v>
      </c>
      <c r="C77" s="60">
        <v>3155962</v>
      </c>
      <c r="D77" s="60" t="s">
        <v>1738</v>
      </c>
      <c r="E77" s="60">
        <v>5</v>
      </c>
      <c r="F77" s="60" t="s">
        <v>499</v>
      </c>
      <c r="G77" s="60" t="s">
        <v>3646</v>
      </c>
      <c r="H77" s="60" t="s">
        <v>3647</v>
      </c>
      <c r="I77" s="60" t="s">
        <v>3648</v>
      </c>
      <c r="J77" s="60">
        <v>539556</v>
      </c>
      <c r="K77" s="60">
        <v>7626335</v>
      </c>
      <c r="L77" s="61" t="s">
        <v>3649</v>
      </c>
      <c r="M77" s="61" t="s">
        <v>3650</v>
      </c>
    </row>
    <row r="78" spans="1:13" x14ac:dyDescent="0.25">
      <c r="A78" s="60">
        <v>528</v>
      </c>
      <c r="B78" s="137" t="s">
        <v>1739</v>
      </c>
      <c r="C78" s="60">
        <v>3143158</v>
      </c>
      <c r="D78" s="60" t="s">
        <v>1742</v>
      </c>
      <c r="E78" s="60">
        <v>5</v>
      </c>
      <c r="F78" s="60" t="s">
        <v>499</v>
      </c>
      <c r="G78" s="60" t="s">
        <v>3651</v>
      </c>
      <c r="H78" s="60" t="s">
        <v>3652</v>
      </c>
      <c r="I78" s="60" t="s">
        <v>3653</v>
      </c>
      <c r="J78" s="60">
        <v>116947</v>
      </c>
      <c r="K78" s="60">
        <v>3147763</v>
      </c>
      <c r="L78" s="61" t="s">
        <v>3654</v>
      </c>
      <c r="M78" s="61" t="s">
        <v>3655</v>
      </c>
    </row>
    <row r="79" spans="1:13" ht="30" x14ac:dyDescent="0.25">
      <c r="A79" s="60">
        <v>529</v>
      </c>
      <c r="B79" s="137" t="s">
        <v>1743</v>
      </c>
      <c r="C79" s="60">
        <v>3131957</v>
      </c>
      <c r="D79" s="60" t="s">
        <v>1746</v>
      </c>
      <c r="E79" s="60">
        <v>5</v>
      </c>
      <c r="F79" s="60" t="s">
        <v>499</v>
      </c>
      <c r="G79" s="60" t="s">
        <v>3656</v>
      </c>
      <c r="H79" s="60" t="s">
        <v>3657</v>
      </c>
      <c r="I79" s="60" t="s">
        <v>3658</v>
      </c>
      <c r="J79" s="60">
        <v>115835</v>
      </c>
      <c r="K79" s="60">
        <v>3142228</v>
      </c>
      <c r="L79" s="61" t="s">
        <v>3659</v>
      </c>
      <c r="M79" s="61" t="s">
        <v>3660</v>
      </c>
    </row>
    <row r="80" spans="1:13" x14ac:dyDescent="0.25">
      <c r="A80" s="60">
        <v>532</v>
      </c>
      <c r="B80" s="137" t="s">
        <v>1747</v>
      </c>
      <c r="C80" s="60">
        <v>3150840</v>
      </c>
      <c r="D80" s="60" t="s">
        <v>1750</v>
      </c>
      <c r="E80" s="60">
        <v>5</v>
      </c>
      <c r="F80" s="60" t="s">
        <v>499</v>
      </c>
      <c r="G80" s="60" t="s">
        <v>3661</v>
      </c>
      <c r="H80" s="60" t="s">
        <v>3662</v>
      </c>
      <c r="I80" s="60" t="s">
        <v>1750</v>
      </c>
      <c r="J80" s="60">
        <v>85351</v>
      </c>
      <c r="K80" s="60">
        <v>3150842</v>
      </c>
      <c r="L80" s="61" t="s">
        <v>3663</v>
      </c>
      <c r="M80" s="61" t="s">
        <v>3664</v>
      </c>
    </row>
    <row r="81" spans="1:13" x14ac:dyDescent="0.25">
      <c r="A81" s="60">
        <v>533</v>
      </c>
      <c r="B81" s="137" t="s">
        <v>1756</v>
      </c>
      <c r="C81" s="60">
        <v>3146759</v>
      </c>
      <c r="D81" s="60" t="s">
        <v>1759</v>
      </c>
      <c r="E81" s="60">
        <v>5</v>
      </c>
      <c r="F81" s="60" t="s">
        <v>499</v>
      </c>
      <c r="G81" s="60" t="s">
        <v>3665</v>
      </c>
      <c r="H81" s="60" t="s">
        <v>3666</v>
      </c>
      <c r="I81" s="60" t="s">
        <v>3667</v>
      </c>
      <c r="J81" s="60">
        <v>101714</v>
      </c>
      <c r="K81" s="60">
        <v>3141671</v>
      </c>
      <c r="L81" s="61" t="s">
        <v>3668</v>
      </c>
      <c r="M81" s="61" t="s">
        <v>3669</v>
      </c>
    </row>
    <row r="82" spans="1:13" x14ac:dyDescent="0.25">
      <c r="A82" s="60">
        <v>534</v>
      </c>
      <c r="B82" s="137" t="s">
        <v>1760</v>
      </c>
      <c r="C82" s="60">
        <v>3155280</v>
      </c>
      <c r="D82" s="60" t="s">
        <v>1763</v>
      </c>
      <c r="E82" s="60">
        <v>5</v>
      </c>
      <c r="F82" s="60" t="s">
        <v>499</v>
      </c>
      <c r="G82" s="60" t="s">
        <v>3670</v>
      </c>
      <c r="H82" s="60" t="s">
        <v>3671</v>
      </c>
      <c r="I82" s="60" t="s">
        <v>3672</v>
      </c>
      <c r="J82" s="60">
        <v>101094</v>
      </c>
      <c r="K82" s="60">
        <v>3150911</v>
      </c>
      <c r="L82" s="61" t="s">
        <v>3673</v>
      </c>
      <c r="M82" s="61" t="s">
        <v>3674</v>
      </c>
    </row>
    <row r="83" spans="1:13" ht="30" x14ac:dyDescent="0.25">
      <c r="A83" s="60">
        <v>536</v>
      </c>
      <c r="B83" s="137" t="s">
        <v>1764</v>
      </c>
      <c r="C83" s="60">
        <v>3137678</v>
      </c>
      <c r="D83" s="60" t="s">
        <v>1767</v>
      </c>
      <c r="E83" s="60">
        <v>5</v>
      </c>
      <c r="F83" s="60" t="s">
        <v>499</v>
      </c>
      <c r="G83" s="60" t="s">
        <v>3675</v>
      </c>
      <c r="H83" s="60" t="s">
        <v>3676</v>
      </c>
      <c r="I83" s="60" t="s">
        <v>3677</v>
      </c>
      <c r="J83" s="60">
        <v>2263482</v>
      </c>
      <c r="K83" s="60">
        <v>3151719</v>
      </c>
      <c r="L83" s="61" t="s">
        <v>3678</v>
      </c>
      <c r="M83" s="61" t="s">
        <v>3679</v>
      </c>
    </row>
    <row r="84" spans="1:13" ht="30" x14ac:dyDescent="0.25">
      <c r="A84" s="60">
        <v>538</v>
      </c>
      <c r="B84" s="137" t="s">
        <v>1768</v>
      </c>
      <c r="C84" s="60">
        <v>3144229</v>
      </c>
      <c r="D84" s="60" t="s">
        <v>1771</v>
      </c>
      <c r="E84" s="60">
        <v>5</v>
      </c>
      <c r="F84" s="60" t="s">
        <v>499</v>
      </c>
      <c r="G84" s="60" t="s">
        <v>3680</v>
      </c>
      <c r="H84" s="60" t="s">
        <v>3681</v>
      </c>
      <c r="I84" s="60" t="s">
        <v>3682</v>
      </c>
      <c r="J84" s="60">
        <v>129127</v>
      </c>
      <c r="K84" s="60">
        <v>3159143</v>
      </c>
      <c r="L84" s="61" t="s">
        <v>3683</v>
      </c>
      <c r="M84" s="61" t="s">
        <v>3684</v>
      </c>
    </row>
    <row r="85" spans="1:13" x14ac:dyDescent="0.25">
      <c r="A85" s="60">
        <v>540</v>
      </c>
      <c r="B85" s="137" t="s">
        <v>1772</v>
      </c>
      <c r="C85" s="60">
        <v>3137635</v>
      </c>
      <c r="D85" s="60" t="s">
        <v>1775</v>
      </c>
      <c r="E85" s="60">
        <v>5</v>
      </c>
      <c r="F85" s="60" t="s">
        <v>499</v>
      </c>
      <c r="G85" s="60" t="s">
        <v>3685</v>
      </c>
      <c r="H85" s="60" t="s">
        <v>3686</v>
      </c>
      <c r="I85" s="60" t="s">
        <v>3687</v>
      </c>
      <c r="J85" s="60">
        <v>127536</v>
      </c>
      <c r="K85" s="60">
        <v>3162199</v>
      </c>
      <c r="L85" s="61" t="s">
        <v>3688</v>
      </c>
      <c r="M85" s="61" t="s">
        <v>3689</v>
      </c>
    </row>
    <row r="86" spans="1:13" x14ac:dyDescent="0.25">
      <c r="A86" s="60">
        <v>541</v>
      </c>
      <c r="B86" s="137" t="s">
        <v>1778</v>
      </c>
      <c r="C86" s="60">
        <v>3158018</v>
      </c>
      <c r="D86" s="60" t="s">
        <v>1781</v>
      </c>
      <c r="E86" s="60">
        <v>5</v>
      </c>
      <c r="F86" s="60" t="s">
        <v>499</v>
      </c>
      <c r="G86" s="60" t="s">
        <v>3690</v>
      </c>
      <c r="H86" s="60" t="s">
        <v>3691</v>
      </c>
      <c r="I86" s="60" t="s">
        <v>3692</v>
      </c>
      <c r="J86" s="60">
        <v>128078</v>
      </c>
      <c r="K86" s="60">
        <v>3159905</v>
      </c>
      <c r="L86" s="61" t="s">
        <v>3693</v>
      </c>
      <c r="M86" s="61" t="s">
        <v>3694</v>
      </c>
    </row>
    <row r="87" spans="1:13" ht="30" x14ac:dyDescent="0.25">
      <c r="A87" s="60">
        <v>542</v>
      </c>
      <c r="B87" s="137" t="s">
        <v>1782</v>
      </c>
      <c r="C87" s="60">
        <v>3144466</v>
      </c>
      <c r="D87" s="60" t="s">
        <v>1785</v>
      </c>
      <c r="E87" s="60">
        <v>5</v>
      </c>
      <c r="F87" s="60" t="s">
        <v>499</v>
      </c>
      <c r="G87" s="60" t="s">
        <v>3695</v>
      </c>
      <c r="H87" s="60" t="s">
        <v>3696</v>
      </c>
      <c r="I87" s="60" t="s">
        <v>3697</v>
      </c>
      <c r="J87" s="60">
        <v>126911</v>
      </c>
      <c r="K87" s="60">
        <v>3157897</v>
      </c>
      <c r="L87" s="61" t="s">
        <v>3698</v>
      </c>
      <c r="M87" s="61" t="s">
        <v>3699</v>
      </c>
    </row>
    <row r="88" spans="1:13" ht="30" x14ac:dyDescent="0.25">
      <c r="A88" s="60">
        <v>543</v>
      </c>
      <c r="B88" s="137" t="s">
        <v>1786</v>
      </c>
      <c r="C88" s="60">
        <v>3131961</v>
      </c>
      <c r="D88" s="60" t="s">
        <v>1789</v>
      </c>
      <c r="E88" s="60">
        <v>5</v>
      </c>
      <c r="F88" s="60" t="s">
        <v>499</v>
      </c>
      <c r="G88" s="60" t="s">
        <v>3700</v>
      </c>
      <c r="H88" s="60" t="s">
        <v>3701</v>
      </c>
      <c r="I88" s="60" t="s">
        <v>3702</v>
      </c>
      <c r="J88" s="60">
        <v>2377678</v>
      </c>
      <c r="K88" s="60">
        <v>7626336</v>
      </c>
      <c r="L88" s="61" t="s">
        <v>3703</v>
      </c>
      <c r="M88" s="61" t="s">
        <v>3704</v>
      </c>
    </row>
    <row r="89" spans="1:13" ht="30" x14ac:dyDescent="0.25">
      <c r="A89" s="60">
        <v>544</v>
      </c>
      <c r="B89" s="137" t="s">
        <v>1790</v>
      </c>
      <c r="C89" s="60">
        <v>3142751</v>
      </c>
      <c r="D89" s="60" t="s">
        <v>1793</v>
      </c>
      <c r="E89" s="60">
        <v>5</v>
      </c>
      <c r="F89" s="60" t="s">
        <v>499</v>
      </c>
      <c r="G89" s="60" t="s">
        <v>3705</v>
      </c>
      <c r="H89" s="60" t="s">
        <v>3706</v>
      </c>
      <c r="I89" s="60" t="s">
        <v>3707</v>
      </c>
      <c r="J89" s="60">
        <v>141004</v>
      </c>
      <c r="K89" s="60">
        <v>3153364</v>
      </c>
      <c r="L89" s="61" t="s">
        <v>3708</v>
      </c>
      <c r="M89" s="61" t="s">
        <v>3709</v>
      </c>
    </row>
    <row r="90" spans="1:13" x14ac:dyDescent="0.25">
      <c r="A90" s="60">
        <v>545</v>
      </c>
      <c r="B90" s="137" t="s">
        <v>1794</v>
      </c>
      <c r="C90" s="60">
        <v>6453349</v>
      </c>
      <c r="D90" s="60" t="s">
        <v>1797</v>
      </c>
      <c r="E90" s="60">
        <v>5</v>
      </c>
      <c r="F90" s="60" t="s">
        <v>499</v>
      </c>
      <c r="G90" s="60" t="s">
        <v>3710</v>
      </c>
      <c r="H90" s="60" t="s">
        <v>3711</v>
      </c>
      <c r="I90" s="60" t="s">
        <v>1797</v>
      </c>
      <c r="J90" s="60">
        <v>2377686</v>
      </c>
      <c r="K90" s="60">
        <v>7626337</v>
      </c>
      <c r="L90" s="61" t="s">
        <v>3712</v>
      </c>
      <c r="M90" s="61" t="s">
        <v>3713</v>
      </c>
    </row>
    <row r="91" spans="1:13" x14ac:dyDescent="0.25">
      <c r="A91" s="60">
        <v>602</v>
      </c>
      <c r="B91" s="137" t="s">
        <v>1798</v>
      </c>
      <c r="C91" s="60">
        <v>6453372</v>
      </c>
      <c r="D91" s="60" t="s">
        <v>502</v>
      </c>
      <c r="E91" s="60">
        <v>6</v>
      </c>
      <c r="F91" s="60" t="s">
        <v>501</v>
      </c>
      <c r="G91" s="60" t="s">
        <v>3714</v>
      </c>
      <c r="H91" s="60" t="s">
        <v>3715</v>
      </c>
      <c r="I91" s="60" t="s">
        <v>502</v>
      </c>
      <c r="J91" s="60">
        <v>58733</v>
      </c>
      <c r="K91" s="60">
        <v>3159016</v>
      </c>
      <c r="L91" s="61" t="s">
        <v>3716</v>
      </c>
      <c r="M91" s="61" t="s">
        <v>3717</v>
      </c>
    </row>
    <row r="92" spans="1:13" x14ac:dyDescent="0.25">
      <c r="A92" s="60">
        <v>604</v>
      </c>
      <c r="B92" s="137" t="s">
        <v>1806</v>
      </c>
      <c r="C92" s="60">
        <v>6453373</v>
      </c>
      <c r="D92" s="60" t="s">
        <v>1809</v>
      </c>
      <c r="E92" s="60">
        <v>6</v>
      </c>
      <c r="F92" s="60" t="s">
        <v>501</v>
      </c>
      <c r="G92" s="60" t="s">
        <v>3718</v>
      </c>
      <c r="H92" s="60" t="s">
        <v>3719</v>
      </c>
      <c r="I92" s="60" t="s">
        <v>1809</v>
      </c>
      <c r="J92" s="60">
        <v>58196</v>
      </c>
      <c r="K92" s="60">
        <v>3149563</v>
      </c>
      <c r="L92" s="61" t="s">
        <v>3720</v>
      </c>
      <c r="M92" s="61" t="s">
        <v>3721</v>
      </c>
    </row>
    <row r="93" spans="1:13" x14ac:dyDescent="0.25">
      <c r="A93" s="60">
        <v>605</v>
      </c>
      <c r="B93" s="137" t="s">
        <v>1814</v>
      </c>
      <c r="C93" s="60">
        <v>6453360</v>
      </c>
      <c r="D93" s="60" t="s">
        <v>1752</v>
      </c>
      <c r="E93" s="60">
        <v>6</v>
      </c>
      <c r="F93" s="60" t="s">
        <v>501</v>
      </c>
      <c r="G93" s="60" t="s">
        <v>3722</v>
      </c>
      <c r="H93" s="60" t="s">
        <v>3723</v>
      </c>
      <c r="I93" s="60" t="s">
        <v>3724</v>
      </c>
      <c r="J93" s="60">
        <v>84687</v>
      </c>
      <c r="K93" s="60">
        <v>3151917</v>
      </c>
      <c r="L93" s="61" t="s">
        <v>3725</v>
      </c>
      <c r="M93" s="61" t="s">
        <v>3726</v>
      </c>
    </row>
    <row r="94" spans="1:13" x14ac:dyDescent="0.25">
      <c r="A94" s="60">
        <v>612</v>
      </c>
      <c r="B94" s="137" t="s">
        <v>1817</v>
      </c>
      <c r="C94" s="60">
        <v>6453367</v>
      </c>
      <c r="D94" s="60" t="s">
        <v>1820</v>
      </c>
      <c r="E94" s="60">
        <v>6</v>
      </c>
      <c r="F94" s="60" t="s">
        <v>501</v>
      </c>
      <c r="G94" s="60" t="s">
        <v>3727</v>
      </c>
      <c r="H94" s="60" t="s">
        <v>3728</v>
      </c>
      <c r="I94" s="60" t="s">
        <v>2402</v>
      </c>
      <c r="J94" s="60">
        <v>85049</v>
      </c>
      <c r="K94" s="60">
        <v>7626338</v>
      </c>
      <c r="L94" s="61" t="s">
        <v>3729</v>
      </c>
      <c r="M94" s="61" t="s">
        <v>3730</v>
      </c>
    </row>
    <row r="95" spans="1:13" x14ac:dyDescent="0.25">
      <c r="A95" s="60">
        <v>615</v>
      </c>
      <c r="B95" s="137" t="s">
        <v>1821</v>
      </c>
      <c r="C95" s="60">
        <v>6453361</v>
      </c>
      <c r="D95" s="60" t="s">
        <v>1824</v>
      </c>
      <c r="E95" s="60">
        <v>6</v>
      </c>
      <c r="F95" s="60" t="s">
        <v>501</v>
      </c>
      <c r="G95" s="60" t="s">
        <v>3731</v>
      </c>
      <c r="H95" s="60" t="s">
        <v>3732</v>
      </c>
      <c r="I95" s="60" t="s">
        <v>1824</v>
      </c>
      <c r="J95" s="60">
        <v>2710217</v>
      </c>
      <c r="K95" s="60">
        <v>3157238</v>
      </c>
      <c r="L95" s="61" t="s">
        <v>3733</v>
      </c>
      <c r="M95" s="61" t="s">
        <v>3734</v>
      </c>
    </row>
    <row r="96" spans="1:13" x14ac:dyDescent="0.25">
      <c r="A96" s="60">
        <v>616</v>
      </c>
      <c r="B96" s="137" t="s">
        <v>1827</v>
      </c>
      <c r="C96" s="60">
        <v>6453359</v>
      </c>
      <c r="D96" s="60" t="s">
        <v>1544</v>
      </c>
      <c r="E96" s="60">
        <v>6</v>
      </c>
      <c r="F96" s="60" t="s">
        <v>501</v>
      </c>
      <c r="G96" s="60" t="s">
        <v>3735</v>
      </c>
      <c r="H96" s="60" t="s">
        <v>3736</v>
      </c>
      <c r="I96" s="60" t="s">
        <v>1830</v>
      </c>
      <c r="J96" s="60">
        <v>113585</v>
      </c>
      <c r="K96" s="60">
        <v>3144733</v>
      </c>
      <c r="L96" s="61" t="s">
        <v>3737</v>
      </c>
      <c r="M96" s="61" t="s">
        <v>3738</v>
      </c>
    </row>
    <row r="97" spans="1:13" x14ac:dyDescent="0.25">
      <c r="A97" s="60">
        <v>617</v>
      </c>
      <c r="B97" s="137" t="s">
        <v>1832</v>
      </c>
      <c r="C97" s="60">
        <v>3155419</v>
      </c>
      <c r="D97" s="60" t="s">
        <v>1835</v>
      </c>
      <c r="E97" s="60">
        <v>6</v>
      </c>
      <c r="F97" s="60" t="s">
        <v>501</v>
      </c>
      <c r="G97" s="60" t="s">
        <v>3739</v>
      </c>
      <c r="H97" s="60" t="s">
        <v>3740</v>
      </c>
      <c r="I97" s="60" t="s">
        <v>1835</v>
      </c>
      <c r="J97" s="60">
        <v>113196</v>
      </c>
      <c r="K97" s="60">
        <v>3155422</v>
      </c>
      <c r="L97" s="61" t="s">
        <v>3741</v>
      </c>
      <c r="M97" s="61" t="s">
        <v>3742</v>
      </c>
    </row>
    <row r="98" spans="1:13" x14ac:dyDescent="0.25">
      <c r="A98" s="60">
        <v>618</v>
      </c>
      <c r="B98" s="137" t="s">
        <v>1836</v>
      </c>
      <c r="C98" s="60">
        <v>3152987</v>
      </c>
      <c r="D98" s="60" t="s">
        <v>1839</v>
      </c>
      <c r="E98" s="60">
        <v>6</v>
      </c>
      <c r="F98" s="60" t="s">
        <v>501</v>
      </c>
      <c r="G98" s="60" t="s">
        <v>3743</v>
      </c>
      <c r="H98" s="60" t="s">
        <v>3744</v>
      </c>
      <c r="I98" s="60" t="s">
        <v>3745</v>
      </c>
      <c r="J98" s="60"/>
      <c r="K98" s="60">
        <v>7626339</v>
      </c>
      <c r="L98" s="61" t="s">
        <v>3743</v>
      </c>
      <c r="M98" s="61" t="s">
        <v>3744</v>
      </c>
    </row>
    <row r="99" spans="1:13" x14ac:dyDescent="0.25">
      <c r="A99" s="60">
        <v>619</v>
      </c>
      <c r="B99" s="137" t="s">
        <v>1840</v>
      </c>
      <c r="C99" s="60">
        <v>3163374</v>
      </c>
      <c r="D99" s="60" t="s">
        <v>1843</v>
      </c>
      <c r="E99" s="60">
        <v>6</v>
      </c>
      <c r="F99" s="60" t="s">
        <v>501</v>
      </c>
      <c r="G99" s="60" t="s">
        <v>3746</v>
      </c>
      <c r="H99" s="60" t="s">
        <v>3747</v>
      </c>
      <c r="I99" s="60" t="s">
        <v>1843</v>
      </c>
      <c r="J99" s="60">
        <v>112669</v>
      </c>
      <c r="K99" s="60">
        <v>3163410</v>
      </c>
      <c r="L99" s="61" t="s">
        <v>3748</v>
      </c>
      <c r="M99" s="61" t="s">
        <v>3749</v>
      </c>
    </row>
    <row r="100" spans="1:13" x14ac:dyDescent="0.25">
      <c r="A100" s="60">
        <v>620</v>
      </c>
      <c r="B100" s="137" t="s">
        <v>1844</v>
      </c>
      <c r="C100" s="60">
        <v>6453357</v>
      </c>
      <c r="D100" s="60" t="s">
        <v>1847</v>
      </c>
      <c r="E100" s="60">
        <v>6</v>
      </c>
      <c r="F100" s="60" t="s">
        <v>501</v>
      </c>
      <c r="G100" s="60" t="s">
        <v>3750</v>
      </c>
      <c r="H100" s="60" t="s">
        <v>3751</v>
      </c>
      <c r="I100" s="60" t="s">
        <v>1847</v>
      </c>
      <c r="J100" s="60">
        <v>332961</v>
      </c>
      <c r="K100" s="60">
        <v>7626340</v>
      </c>
      <c r="L100" s="61" t="s">
        <v>3752</v>
      </c>
      <c r="M100" s="61" t="s">
        <v>3753</v>
      </c>
    </row>
    <row r="101" spans="1:13" x14ac:dyDescent="0.25">
      <c r="A101" s="60">
        <v>621</v>
      </c>
      <c r="B101" s="137" t="s">
        <v>1848</v>
      </c>
      <c r="C101" s="60">
        <v>3139735</v>
      </c>
      <c r="D101" s="60" t="s">
        <v>1851</v>
      </c>
      <c r="E101" s="60">
        <v>6</v>
      </c>
      <c r="F101" s="60" t="s">
        <v>501</v>
      </c>
      <c r="G101" s="60" t="s">
        <v>3754</v>
      </c>
      <c r="H101" s="60" t="s">
        <v>3755</v>
      </c>
      <c r="I101" s="60" t="s">
        <v>3756</v>
      </c>
      <c r="J101" s="60">
        <v>84296</v>
      </c>
      <c r="K101" s="60">
        <v>3142623</v>
      </c>
      <c r="L101" s="61" t="s">
        <v>3757</v>
      </c>
      <c r="M101" s="61" t="s">
        <v>3758</v>
      </c>
    </row>
    <row r="102" spans="1:13" x14ac:dyDescent="0.25">
      <c r="A102" s="60">
        <v>622</v>
      </c>
      <c r="B102" s="137" t="s">
        <v>1852</v>
      </c>
      <c r="C102" s="60">
        <v>3149302</v>
      </c>
      <c r="D102" s="60" t="s">
        <v>1855</v>
      </c>
      <c r="E102" s="60">
        <v>6</v>
      </c>
      <c r="F102" s="60" t="s">
        <v>501</v>
      </c>
      <c r="G102" s="60" t="s">
        <v>3759</v>
      </c>
      <c r="H102" s="60" t="s">
        <v>3760</v>
      </c>
      <c r="I102" s="60" t="s">
        <v>3761</v>
      </c>
      <c r="J102" s="60">
        <v>83953</v>
      </c>
      <c r="K102" s="60">
        <v>3144113</v>
      </c>
      <c r="L102" s="61" t="s">
        <v>3762</v>
      </c>
      <c r="M102" s="61" t="s">
        <v>3763</v>
      </c>
    </row>
    <row r="103" spans="1:13" x14ac:dyDescent="0.25">
      <c r="A103" s="60">
        <v>623</v>
      </c>
      <c r="B103" s="137" t="s">
        <v>1856</v>
      </c>
      <c r="C103" s="60">
        <v>3145690</v>
      </c>
      <c r="D103" s="60" t="s">
        <v>1859</v>
      </c>
      <c r="E103" s="60">
        <v>6</v>
      </c>
      <c r="F103" s="60" t="s">
        <v>501</v>
      </c>
      <c r="G103" s="60" t="s">
        <v>3764</v>
      </c>
      <c r="H103" s="60" t="s">
        <v>3765</v>
      </c>
      <c r="I103" s="60" t="s">
        <v>3766</v>
      </c>
      <c r="J103" s="60">
        <v>71769</v>
      </c>
      <c r="K103" s="60">
        <v>3131684</v>
      </c>
      <c r="L103" s="61" t="s">
        <v>3767</v>
      </c>
      <c r="M103" s="61" t="s">
        <v>3768</v>
      </c>
    </row>
    <row r="104" spans="1:13" x14ac:dyDescent="0.25">
      <c r="A104" s="60">
        <v>624</v>
      </c>
      <c r="B104" s="137" t="s">
        <v>1860</v>
      </c>
      <c r="C104" s="60">
        <v>3143010</v>
      </c>
      <c r="D104" s="60" t="s">
        <v>1863</v>
      </c>
      <c r="E104" s="60">
        <v>6</v>
      </c>
      <c r="F104" s="60" t="s">
        <v>501</v>
      </c>
      <c r="G104" s="60" t="s">
        <v>3769</v>
      </c>
      <c r="H104" s="60" t="s">
        <v>3770</v>
      </c>
      <c r="I104" s="60" t="s">
        <v>3771</v>
      </c>
      <c r="J104" s="60">
        <v>71610</v>
      </c>
      <c r="K104" s="60">
        <v>3152327</v>
      </c>
      <c r="L104" s="61" t="s">
        <v>3772</v>
      </c>
      <c r="M104" s="61" t="s">
        <v>3773</v>
      </c>
    </row>
    <row r="105" spans="1:13" x14ac:dyDescent="0.25">
      <c r="A105" s="60">
        <v>625</v>
      </c>
      <c r="B105" s="137" t="s">
        <v>1864</v>
      </c>
      <c r="C105" s="60">
        <v>3144882</v>
      </c>
      <c r="D105" s="60" t="s">
        <v>1866</v>
      </c>
      <c r="E105" s="60">
        <v>6</v>
      </c>
      <c r="F105" s="60" t="s">
        <v>501</v>
      </c>
      <c r="G105" s="60" t="s">
        <v>3774</v>
      </c>
      <c r="H105" s="60" t="s">
        <v>3775</v>
      </c>
      <c r="I105" s="60" t="s">
        <v>3776</v>
      </c>
      <c r="J105" s="60">
        <v>58720</v>
      </c>
      <c r="K105" s="60">
        <v>3145757</v>
      </c>
      <c r="L105" s="61" t="s">
        <v>3777</v>
      </c>
      <c r="M105" s="61" t="s">
        <v>3778</v>
      </c>
    </row>
    <row r="106" spans="1:13" x14ac:dyDescent="0.25">
      <c r="A106" s="60">
        <v>626</v>
      </c>
      <c r="B106" s="137" t="s">
        <v>1867</v>
      </c>
      <c r="C106" s="60">
        <v>3147541</v>
      </c>
      <c r="D106" s="60" t="s">
        <v>1870</v>
      </c>
      <c r="E106" s="60">
        <v>6</v>
      </c>
      <c r="F106" s="60" t="s">
        <v>501</v>
      </c>
      <c r="G106" s="60" t="s">
        <v>3779</v>
      </c>
      <c r="H106" s="60" t="s">
        <v>3780</v>
      </c>
      <c r="I106" s="60" t="s">
        <v>3781</v>
      </c>
      <c r="J106" s="60">
        <v>72359</v>
      </c>
      <c r="K106" s="60">
        <v>7626341</v>
      </c>
      <c r="L106" s="61" t="s">
        <v>3782</v>
      </c>
      <c r="M106" s="61" t="s">
        <v>3783</v>
      </c>
    </row>
    <row r="107" spans="1:13" ht="30" x14ac:dyDescent="0.25">
      <c r="A107" s="60">
        <v>627</v>
      </c>
      <c r="B107" s="137" t="s">
        <v>1871</v>
      </c>
      <c r="C107" s="60">
        <v>3141104</v>
      </c>
      <c r="D107" s="60" t="s">
        <v>1873</v>
      </c>
      <c r="E107" s="60">
        <v>6</v>
      </c>
      <c r="F107" s="60" t="s">
        <v>501</v>
      </c>
      <c r="G107" s="60" t="s">
        <v>3784</v>
      </c>
      <c r="H107" s="60" t="s">
        <v>3785</v>
      </c>
      <c r="I107" s="60" t="s">
        <v>3786</v>
      </c>
      <c r="J107" s="60">
        <v>73371</v>
      </c>
      <c r="K107" s="60">
        <v>3138304</v>
      </c>
      <c r="L107" s="61" t="s">
        <v>3787</v>
      </c>
      <c r="M107" s="61" t="s">
        <v>3788</v>
      </c>
    </row>
    <row r="108" spans="1:13" x14ac:dyDescent="0.25">
      <c r="A108" s="60">
        <v>628</v>
      </c>
      <c r="B108" s="137" t="s">
        <v>1874</v>
      </c>
      <c r="C108" s="60">
        <v>3151404</v>
      </c>
      <c r="D108" s="60" t="s">
        <v>1876</v>
      </c>
      <c r="E108" s="60">
        <v>6</v>
      </c>
      <c r="F108" s="60" t="s">
        <v>501</v>
      </c>
      <c r="G108" s="60" t="s">
        <v>3789</v>
      </c>
      <c r="H108" s="60" t="s">
        <v>3790</v>
      </c>
      <c r="I108" s="60" t="s">
        <v>3791</v>
      </c>
      <c r="J108" s="60">
        <v>60196</v>
      </c>
      <c r="K108" s="60">
        <v>3134429</v>
      </c>
      <c r="L108" s="61" t="s">
        <v>3792</v>
      </c>
      <c r="M108" s="61" t="s">
        <v>3793</v>
      </c>
    </row>
    <row r="109" spans="1:13" x14ac:dyDescent="0.25">
      <c r="A109" s="60">
        <v>631</v>
      </c>
      <c r="B109" s="137" t="s">
        <v>1877</v>
      </c>
      <c r="C109" s="60">
        <v>3157053</v>
      </c>
      <c r="D109" s="60" t="s">
        <v>1880</v>
      </c>
      <c r="E109" s="60">
        <v>6</v>
      </c>
      <c r="F109" s="60" t="s">
        <v>501</v>
      </c>
      <c r="G109" s="60" t="s">
        <v>3794</v>
      </c>
      <c r="H109" s="60" t="s">
        <v>3795</v>
      </c>
      <c r="I109" s="60" t="s">
        <v>3796</v>
      </c>
      <c r="J109" s="60">
        <v>70603</v>
      </c>
      <c r="K109" s="60">
        <v>7626342</v>
      </c>
      <c r="L109" s="61" t="s">
        <v>3797</v>
      </c>
      <c r="M109" s="61" t="s">
        <v>3798</v>
      </c>
    </row>
    <row r="110" spans="1:13" x14ac:dyDescent="0.25">
      <c r="A110" s="60">
        <v>632</v>
      </c>
      <c r="B110" s="137" t="s">
        <v>1881</v>
      </c>
      <c r="C110" s="60">
        <v>3141467</v>
      </c>
      <c r="D110" s="60" t="s">
        <v>1884</v>
      </c>
      <c r="E110" s="60">
        <v>6</v>
      </c>
      <c r="F110" s="60" t="s">
        <v>501</v>
      </c>
      <c r="G110" s="60" t="s">
        <v>3799</v>
      </c>
      <c r="H110" s="60" t="s">
        <v>3800</v>
      </c>
      <c r="I110" s="60" t="s">
        <v>1884</v>
      </c>
      <c r="J110" s="60">
        <v>69949</v>
      </c>
      <c r="K110" s="60">
        <v>3141469</v>
      </c>
      <c r="L110" s="61" t="s">
        <v>3801</v>
      </c>
      <c r="M110" s="61" t="s">
        <v>3802</v>
      </c>
    </row>
    <row r="111" spans="1:13" ht="30" x14ac:dyDescent="0.25">
      <c r="A111" s="60">
        <v>633</v>
      </c>
      <c r="B111" s="137" t="s">
        <v>1885</v>
      </c>
      <c r="C111" s="60">
        <v>6453363</v>
      </c>
      <c r="D111" s="60" t="s">
        <v>1888</v>
      </c>
      <c r="E111" s="60">
        <v>6</v>
      </c>
      <c r="F111" s="60" t="s">
        <v>501</v>
      </c>
      <c r="G111" s="60" t="s">
        <v>3803</v>
      </c>
      <c r="H111" s="60" t="s">
        <v>3804</v>
      </c>
      <c r="I111" s="60" t="s">
        <v>3805</v>
      </c>
      <c r="J111" s="60">
        <v>98608</v>
      </c>
      <c r="K111" s="60">
        <v>7626343</v>
      </c>
      <c r="L111" s="61" t="s">
        <v>3806</v>
      </c>
      <c r="M111" s="61" t="s">
        <v>3807</v>
      </c>
    </row>
    <row r="112" spans="1:13" x14ac:dyDescent="0.25">
      <c r="A112" s="60">
        <v>701</v>
      </c>
      <c r="B112" s="137" t="s">
        <v>1889</v>
      </c>
      <c r="C112" s="60">
        <v>3160606</v>
      </c>
      <c r="D112" s="60" t="s">
        <v>1892</v>
      </c>
      <c r="E112" s="60">
        <v>7</v>
      </c>
      <c r="F112" s="60" t="s">
        <v>504</v>
      </c>
      <c r="G112" s="60" t="s">
        <v>3808</v>
      </c>
      <c r="H112" s="60" t="s">
        <v>3809</v>
      </c>
      <c r="I112" s="60" t="s">
        <v>1892</v>
      </c>
      <c r="J112" s="60">
        <v>508394</v>
      </c>
      <c r="K112" s="60">
        <v>3151770</v>
      </c>
      <c r="L112" s="61" t="s">
        <v>3810</v>
      </c>
      <c r="M112" s="61" t="s">
        <v>3811</v>
      </c>
    </row>
    <row r="113" spans="1:13" ht="30" x14ac:dyDescent="0.25">
      <c r="A113" s="60">
        <v>702</v>
      </c>
      <c r="B113" s="137" t="s">
        <v>1901</v>
      </c>
      <c r="C113" s="60">
        <v>6453382</v>
      </c>
      <c r="D113" s="60" t="s">
        <v>1904</v>
      </c>
      <c r="E113" s="60">
        <v>7</v>
      </c>
      <c r="F113" s="60" t="s">
        <v>504</v>
      </c>
      <c r="G113" s="60" t="s">
        <v>3812</v>
      </c>
      <c r="H113" s="60" t="s">
        <v>3813</v>
      </c>
      <c r="I113" s="60" t="s">
        <v>1904</v>
      </c>
      <c r="J113" s="60">
        <v>45651</v>
      </c>
      <c r="K113" s="60">
        <v>3152132</v>
      </c>
      <c r="L113" s="61" t="s">
        <v>3814</v>
      </c>
      <c r="M113" s="61" t="s">
        <v>3815</v>
      </c>
    </row>
    <row r="114" spans="1:13" x14ac:dyDescent="0.25">
      <c r="A114" s="60">
        <v>704</v>
      </c>
      <c r="B114" s="137" t="s">
        <v>1905</v>
      </c>
      <c r="C114" s="60">
        <v>6453389</v>
      </c>
      <c r="D114" s="60" t="s">
        <v>505</v>
      </c>
      <c r="E114" s="60">
        <v>7</v>
      </c>
      <c r="F114" s="60" t="s">
        <v>504</v>
      </c>
      <c r="G114" s="60" t="s">
        <v>3816</v>
      </c>
      <c r="H114" s="60" t="s">
        <v>3817</v>
      </c>
      <c r="I114" s="60" t="s">
        <v>505</v>
      </c>
      <c r="J114" s="60">
        <v>46918</v>
      </c>
      <c r="K114" s="60">
        <v>3134331</v>
      </c>
      <c r="L114" s="61" t="s">
        <v>3818</v>
      </c>
      <c r="M114" s="61" t="s">
        <v>3819</v>
      </c>
    </row>
    <row r="115" spans="1:13" x14ac:dyDescent="0.25">
      <c r="A115" s="60">
        <v>706</v>
      </c>
      <c r="B115" s="137" t="s">
        <v>1908</v>
      </c>
      <c r="C115" s="60">
        <v>6453396</v>
      </c>
      <c r="D115" s="60" t="s">
        <v>1911</v>
      </c>
      <c r="E115" s="60">
        <v>7</v>
      </c>
      <c r="F115" s="60" t="s">
        <v>504</v>
      </c>
      <c r="G115" s="60" t="s">
        <v>3820</v>
      </c>
      <c r="H115" s="60" t="s">
        <v>3821</v>
      </c>
      <c r="I115" s="60" t="s">
        <v>1911</v>
      </c>
      <c r="J115" s="60">
        <v>32611</v>
      </c>
      <c r="K115" s="60">
        <v>3140390</v>
      </c>
      <c r="L115" s="61" t="s">
        <v>3822</v>
      </c>
      <c r="M115" s="61" t="s">
        <v>3823</v>
      </c>
    </row>
    <row r="116" spans="1:13" x14ac:dyDescent="0.25">
      <c r="A116" s="60">
        <v>709</v>
      </c>
      <c r="B116" s="137" t="s">
        <v>1912</v>
      </c>
      <c r="C116" s="60">
        <v>6453390</v>
      </c>
      <c r="D116" s="60" t="s">
        <v>1915</v>
      </c>
      <c r="E116" s="60">
        <v>7</v>
      </c>
      <c r="F116" s="60" t="s">
        <v>504</v>
      </c>
      <c r="G116" s="60" t="s">
        <v>3824</v>
      </c>
      <c r="H116" s="60" t="s">
        <v>3825</v>
      </c>
      <c r="I116" s="60" t="s">
        <v>1915</v>
      </c>
      <c r="J116" s="60">
        <v>32911</v>
      </c>
      <c r="K116" s="60">
        <v>3148129</v>
      </c>
      <c r="L116" s="61" t="s">
        <v>3826</v>
      </c>
      <c r="M116" s="61" t="s">
        <v>3827</v>
      </c>
    </row>
    <row r="117" spans="1:13" x14ac:dyDescent="0.25">
      <c r="A117" s="60">
        <v>710</v>
      </c>
      <c r="B117" s="137" t="s">
        <v>1916</v>
      </c>
      <c r="C117" s="60">
        <v>6453396</v>
      </c>
      <c r="D117" s="60" t="s">
        <v>1911</v>
      </c>
      <c r="E117" s="60">
        <v>7</v>
      </c>
      <c r="F117" s="60" t="s">
        <v>504</v>
      </c>
      <c r="G117" s="60" t="s">
        <v>3820</v>
      </c>
      <c r="H117" s="60" t="s">
        <v>3821</v>
      </c>
      <c r="I117" s="60" t="s">
        <v>1911</v>
      </c>
      <c r="J117" s="60">
        <v>32611</v>
      </c>
      <c r="K117" s="60">
        <v>3140390</v>
      </c>
      <c r="L117" s="61" t="s">
        <v>3822</v>
      </c>
      <c r="M117" s="61" t="s">
        <v>3823</v>
      </c>
    </row>
    <row r="118" spans="1:13" x14ac:dyDescent="0.25">
      <c r="A118" s="60">
        <v>711</v>
      </c>
      <c r="B118" s="137" t="s">
        <v>1918</v>
      </c>
      <c r="C118" s="60">
        <v>6453377</v>
      </c>
      <c r="D118" s="60" t="s">
        <v>1920</v>
      </c>
      <c r="E118" s="60">
        <v>7</v>
      </c>
      <c r="F118" s="60" t="s">
        <v>504</v>
      </c>
      <c r="G118" s="60" t="s">
        <v>3828</v>
      </c>
      <c r="H118" s="60" t="s">
        <v>3829</v>
      </c>
      <c r="I118" s="60" t="s">
        <v>1920</v>
      </c>
      <c r="J118" s="60">
        <v>59973</v>
      </c>
      <c r="K118" s="60">
        <v>3135124</v>
      </c>
      <c r="L118" s="61" t="s">
        <v>3830</v>
      </c>
      <c r="M118" s="61" t="s">
        <v>3831</v>
      </c>
    </row>
    <row r="119" spans="1:13" x14ac:dyDescent="0.25">
      <c r="A119" s="60">
        <v>713</v>
      </c>
      <c r="B119" s="137" t="s">
        <v>1923</v>
      </c>
      <c r="C119" s="60">
        <v>6453378</v>
      </c>
      <c r="D119" s="60" t="s">
        <v>3832</v>
      </c>
      <c r="E119" s="60">
        <v>7</v>
      </c>
      <c r="F119" s="60" t="s">
        <v>504</v>
      </c>
      <c r="G119" s="60" t="s">
        <v>3833</v>
      </c>
      <c r="H119" s="60" t="s">
        <v>3834</v>
      </c>
      <c r="I119" s="60" t="s">
        <v>3832</v>
      </c>
      <c r="J119" s="60">
        <v>59284</v>
      </c>
      <c r="K119" s="60">
        <v>3140398</v>
      </c>
      <c r="L119" s="61" t="s">
        <v>3835</v>
      </c>
      <c r="M119" s="61" t="s">
        <v>3836</v>
      </c>
    </row>
    <row r="120" spans="1:13" x14ac:dyDescent="0.25">
      <c r="A120" s="60">
        <v>714</v>
      </c>
      <c r="B120" s="137" t="s">
        <v>1926</v>
      </c>
      <c r="C120" s="60">
        <v>6453379</v>
      </c>
      <c r="D120" s="60" t="s">
        <v>1928</v>
      </c>
      <c r="E120" s="60">
        <v>7</v>
      </c>
      <c r="F120" s="60" t="s">
        <v>504</v>
      </c>
      <c r="G120" s="60" t="s">
        <v>3837</v>
      </c>
      <c r="H120" s="60" t="s">
        <v>3838</v>
      </c>
      <c r="I120" s="60" t="s">
        <v>1928</v>
      </c>
      <c r="J120" s="60">
        <v>511339</v>
      </c>
      <c r="K120" s="60">
        <v>7626344</v>
      </c>
      <c r="L120" s="61" t="s">
        <v>3839</v>
      </c>
      <c r="M120" s="61" t="s">
        <v>3840</v>
      </c>
    </row>
    <row r="121" spans="1:13" x14ac:dyDescent="0.25">
      <c r="A121" s="60">
        <v>716</v>
      </c>
      <c r="B121" s="137" t="s">
        <v>1931</v>
      </c>
      <c r="C121" s="60">
        <v>3132904</v>
      </c>
      <c r="D121" s="60" t="s">
        <v>1933</v>
      </c>
      <c r="E121" s="60">
        <v>7</v>
      </c>
      <c r="F121" s="60" t="s">
        <v>504</v>
      </c>
      <c r="G121" s="60" t="s">
        <v>3841</v>
      </c>
      <c r="H121" s="60" t="s">
        <v>3842</v>
      </c>
      <c r="I121" s="60" t="s">
        <v>3843</v>
      </c>
      <c r="J121" s="60">
        <v>508310</v>
      </c>
      <c r="K121" s="60">
        <v>7626345</v>
      </c>
      <c r="L121" s="61" t="s">
        <v>3844</v>
      </c>
      <c r="M121" s="61" t="s">
        <v>3845</v>
      </c>
    </row>
    <row r="122" spans="1:13" x14ac:dyDescent="0.25">
      <c r="A122" s="60">
        <v>719</v>
      </c>
      <c r="B122" s="137" t="s">
        <v>1934</v>
      </c>
      <c r="C122" s="60">
        <v>3163149</v>
      </c>
      <c r="D122" s="60" t="s">
        <v>1936</v>
      </c>
      <c r="E122" s="60">
        <v>7</v>
      </c>
      <c r="F122" s="60" t="s">
        <v>504</v>
      </c>
      <c r="G122" s="60" t="s">
        <v>3846</v>
      </c>
      <c r="H122" s="60" t="s">
        <v>3847</v>
      </c>
      <c r="I122" s="60" t="s">
        <v>1936</v>
      </c>
      <c r="J122" s="60">
        <v>2271934</v>
      </c>
      <c r="K122" s="60">
        <v>7626346</v>
      </c>
      <c r="L122" s="61" t="s">
        <v>3848</v>
      </c>
      <c r="M122" s="61" t="s">
        <v>3849</v>
      </c>
    </row>
    <row r="123" spans="1:13" x14ac:dyDescent="0.25">
      <c r="A123" s="60">
        <v>720</v>
      </c>
      <c r="B123" s="137" t="s">
        <v>1937</v>
      </c>
      <c r="C123" s="60">
        <v>3136717</v>
      </c>
      <c r="D123" s="60" t="s">
        <v>1939</v>
      </c>
      <c r="E123" s="60">
        <v>7</v>
      </c>
      <c r="F123" s="60" t="s">
        <v>504</v>
      </c>
      <c r="G123" s="60" t="s">
        <v>3850</v>
      </c>
      <c r="H123" s="60" t="s">
        <v>3851</v>
      </c>
      <c r="I123" s="60" t="s">
        <v>1939</v>
      </c>
      <c r="J123" s="60">
        <v>32192</v>
      </c>
      <c r="K123" s="60">
        <v>3136725</v>
      </c>
      <c r="L123" s="61" t="s">
        <v>3852</v>
      </c>
      <c r="M123" s="61" t="s">
        <v>3853</v>
      </c>
    </row>
    <row r="124" spans="1:13" x14ac:dyDescent="0.25">
      <c r="A124" s="60">
        <v>722</v>
      </c>
      <c r="B124" s="137" t="s">
        <v>1940</v>
      </c>
      <c r="C124" s="60">
        <v>3144070</v>
      </c>
      <c r="D124" s="60" t="s">
        <v>1944</v>
      </c>
      <c r="E124" s="60">
        <v>7</v>
      </c>
      <c r="F124" s="60" t="s">
        <v>504</v>
      </c>
      <c r="G124" s="60" t="s">
        <v>3854</v>
      </c>
      <c r="H124" s="60" t="s">
        <v>3855</v>
      </c>
      <c r="I124" s="60" t="s">
        <v>3856</v>
      </c>
      <c r="J124" s="60">
        <v>2271053</v>
      </c>
      <c r="K124" s="60">
        <v>7626347</v>
      </c>
      <c r="L124" s="61" t="s">
        <v>3857</v>
      </c>
      <c r="M124" s="61" t="s">
        <v>3858</v>
      </c>
    </row>
    <row r="125" spans="1:13" x14ac:dyDescent="0.25">
      <c r="A125" s="60">
        <v>723</v>
      </c>
      <c r="B125" s="137" t="s">
        <v>1945</v>
      </c>
      <c r="C125" s="60">
        <v>3134520</v>
      </c>
      <c r="D125" s="60" t="s">
        <v>1947</v>
      </c>
      <c r="E125" s="60">
        <v>7</v>
      </c>
      <c r="F125" s="60" t="s">
        <v>504</v>
      </c>
      <c r="G125" s="60" t="s">
        <v>3859</v>
      </c>
      <c r="H125" s="60" t="s">
        <v>3860</v>
      </c>
      <c r="I125" s="60" t="s">
        <v>1947</v>
      </c>
      <c r="J125" s="60"/>
      <c r="K125" s="60">
        <v>3134521</v>
      </c>
      <c r="L125" s="61" t="s">
        <v>3861</v>
      </c>
      <c r="M125" s="60" t="s">
        <v>3860</v>
      </c>
    </row>
    <row r="126" spans="1:13" x14ac:dyDescent="0.25">
      <c r="A126" s="60">
        <v>728</v>
      </c>
      <c r="B126" s="137" t="s">
        <v>1948</v>
      </c>
      <c r="C126" s="60">
        <v>6453386</v>
      </c>
      <c r="D126" s="60" t="s">
        <v>1950</v>
      </c>
      <c r="E126" s="60">
        <v>7</v>
      </c>
      <c r="F126" s="60" t="s">
        <v>504</v>
      </c>
      <c r="G126" s="60" t="s">
        <v>3862</v>
      </c>
      <c r="H126" s="60" t="s">
        <v>3863</v>
      </c>
      <c r="I126" s="60" t="s">
        <v>3864</v>
      </c>
      <c r="J126" s="60">
        <v>45935</v>
      </c>
      <c r="K126" s="60">
        <v>7626348</v>
      </c>
      <c r="L126" s="61" t="s">
        <v>3865</v>
      </c>
      <c r="M126" s="61" t="s">
        <v>3866</v>
      </c>
    </row>
    <row r="127" spans="1:13" x14ac:dyDescent="0.25">
      <c r="A127" s="60">
        <v>805</v>
      </c>
      <c r="B127" s="137" t="s">
        <v>1953</v>
      </c>
      <c r="C127" s="60">
        <v>6453394</v>
      </c>
      <c r="D127" s="60" t="s">
        <v>1956</v>
      </c>
      <c r="E127" s="60">
        <v>8</v>
      </c>
      <c r="F127" s="60" t="s">
        <v>507</v>
      </c>
      <c r="G127" s="60" t="s">
        <v>3867</v>
      </c>
      <c r="H127" s="60" t="s">
        <v>3868</v>
      </c>
      <c r="I127" s="60" t="s">
        <v>1956</v>
      </c>
      <c r="J127" s="60">
        <v>31680</v>
      </c>
      <c r="K127" s="60">
        <v>3142657</v>
      </c>
      <c r="L127" s="61" t="s">
        <v>3869</v>
      </c>
      <c r="M127" s="61" t="s">
        <v>3870</v>
      </c>
    </row>
    <row r="128" spans="1:13" x14ac:dyDescent="0.25">
      <c r="A128" s="60">
        <v>806</v>
      </c>
      <c r="B128" s="137" t="s">
        <v>1968</v>
      </c>
      <c r="C128" s="60">
        <v>6453383</v>
      </c>
      <c r="D128" s="60" t="s">
        <v>508</v>
      </c>
      <c r="E128" s="60">
        <v>8</v>
      </c>
      <c r="F128" s="60" t="s">
        <v>507</v>
      </c>
      <c r="G128" s="60" t="s">
        <v>3871</v>
      </c>
      <c r="H128" s="60" t="s">
        <v>3872</v>
      </c>
      <c r="I128" s="60" t="s">
        <v>508</v>
      </c>
      <c r="J128" s="60">
        <v>30795</v>
      </c>
      <c r="K128" s="60">
        <v>3139075</v>
      </c>
      <c r="L128" s="61" t="s">
        <v>3873</v>
      </c>
      <c r="M128" s="61" t="s">
        <v>3874</v>
      </c>
    </row>
    <row r="129" spans="1:13" x14ac:dyDescent="0.25">
      <c r="A129" s="60">
        <v>807</v>
      </c>
      <c r="B129" s="137" t="s">
        <v>1972</v>
      </c>
      <c r="C129" s="60">
        <v>6453369</v>
      </c>
      <c r="D129" s="60" t="s">
        <v>1975</v>
      </c>
      <c r="E129" s="60">
        <v>8</v>
      </c>
      <c r="F129" s="60" t="s">
        <v>507</v>
      </c>
      <c r="G129" s="60" t="s">
        <v>3875</v>
      </c>
      <c r="H129" s="60" t="s">
        <v>3876</v>
      </c>
      <c r="I129" s="60" t="s">
        <v>1975</v>
      </c>
      <c r="J129" s="60">
        <v>57796</v>
      </c>
      <c r="K129" s="60">
        <v>3144075</v>
      </c>
      <c r="L129" s="61" t="s">
        <v>3877</v>
      </c>
      <c r="M129" s="61" t="s">
        <v>3878</v>
      </c>
    </row>
    <row r="130" spans="1:13" x14ac:dyDescent="0.25">
      <c r="A130" s="60">
        <v>811</v>
      </c>
      <c r="B130" s="137" t="s">
        <v>1982</v>
      </c>
      <c r="C130" s="60">
        <v>3139675</v>
      </c>
      <c r="D130" s="60" t="s">
        <v>1985</v>
      </c>
      <c r="E130" s="60">
        <v>8</v>
      </c>
      <c r="F130" s="60" t="s">
        <v>507</v>
      </c>
      <c r="G130" s="60" t="s">
        <v>3879</v>
      </c>
      <c r="H130" s="60" t="s">
        <v>3880</v>
      </c>
      <c r="I130" s="60" t="s">
        <v>1985</v>
      </c>
      <c r="J130" s="60">
        <v>45455</v>
      </c>
      <c r="K130" s="60">
        <v>3139676</v>
      </c>
      <c r="L130" s="61" t="s">
        <v>3881</v>
      </c>
      <c r="M130" s="61" t="s">
        <v>3882</v>
      </c>
    </row>
    <row r="131" spans="1:13" x14ac:dyDescent="0.25">
      <c r="A131" s="60">
        <v>814</v>
      </c>
      <c r="B131" s="137" t="s">
        <v>1986</v>
      </c>
      <c r="C131" s="60">
        <v>3162078</v>
      </c>
      <c r="D131" s="60" t="s">
        <v>1989</v>
      </c>
      <c r="E131" s="60">
        <v>8</v>
      </c>
      <c r="F131" s="60" t="s">
        <v>507</v>
      </c>
      <c r="G131" s="60" t="s">
        <v>3883</v>
      </c>
      <c r="H131" s="60" t="s">
        <v>3884</v>
      </c>
      <c r="I131" s="60" t="s">
        <v>3885</v>
      </c>
      <c r="J131" s="60">
        <v>22928</v>
      </c>
      <c r="K131" s="60">
        <v>3148354</v>
      </c>
      <c r="L131" s="61" t="s">
        <v>3886</v>
      </c>
      <c r="M131" s="61" t="s">
        <v>3887</v>
      </c>
    </row>
    <row r="132" spans="1:13" x14ac:dyDescent="0.25">
      <c r="A132" s="60">
        <v>815</v>
      </c>
      <c r="B132" s="137" t="s">
        <v>1992</v>
      </c>
      <c r="C132" s="60">
        <v>3149409</v>
      </c>
      <c r="D132" s="60" t="s">
        <v>1995</v>
      </c>
      <c r="E132" s="60">
        <v>8</v>
      </c>
      <c r="F132" s="60" t="s">
        <v>507</v>
      </c>
      <c r="G132" s="60" t="s">
        <v>3888</v>
      </c>
      <c r="H132" s="60" t="s">
        <v>3889</v>
      </c>
      <c r="I132" s="60" t="s">
        <v>1995</v>
      </c>
      <c r="J132" s="60">
        <v>22690</v>
      </c>
      <c r="K132" s="60">
        <v>3149412</v>
      </c>
      <c r="L132" s="61" t="s">
        <v>3890</v>
      </c>
      <c r="M132" s="61" t="s">
        <v>3891</v>
      </c>
    </row>
    <row r="133" spans="1:13" ht="30" x14ac:dyDescent="0.25">
      <c r="A133" s="60">
        <v>817</v>
      </c>
      <c r="B133" s="137" t="s">
        <v>1997</v>
      </c>
      <c r="C133" s="60">
        <v>3159006</v>
      </c>
      <c r="D133" s="60" t="s">
        <v>2000</v>
      </c>
      <c r="E133" s="60">
        <v>8</v>
      </c>
      <c r="F133" s="60" t="s">
        <v>507</v>
      </c>
      <c r="G133" s="60" t="s">
        <v>3892</v>
      </c>
      <c r="H133" s="60" t="s">
        <v>3893</v>
      </c>
      <c r="I133" s="60" t="s">
        <v>3894</v>
      </c>
      <c r="J133" s="60">
        <v>30315</v>
      </c>
      <c r="K133" s="60">
        <v>3142626</v>
      </c>
      <c r="L133" s="61" t="s">
        <v>3895</v>
      </c>
      <c r="M133" s="61" t="s">
        <v>3896</v>
      </c>
    </row>
    <row r="134" spans="1:13" x14ac:dyDescent="0.25">
      <c r="A134" s="60">
        <v>819</v>
      </c>
      <c r="B134" s="137" t="s">
        <v>2001</v>
      </c>
      <c r="C134" s="60">
        <v>6453387</v>
      </c>
      <c r="D134" s="60" t="s">
        <v>2004</v>
      </c>
      <c r="E134" s="60">
        <v>8</v>
      </c>
      <c r="F134" s="60" t="s">
        <v>507</v>
      </c>
      <c r="G134" s="60" t="s">
        <v>3897</v>
      </c>
      <c r="H134" s="60" t="s">
        <v>3898</v>
      </c>
      <c r="I134" s="60" t="s">
        <v>3899</v>
      </c>
      <c r="J134" s="60">
        <v>44556</v>
      </c>
      <c r="K134" s="60">
        <v>3133402</v>
      </c>
      <c r="L134" s="61" t="s">
        <v>3900</v>
      </c>
      <c r="M134" s="61" t="s">
        <v>3901</v>
      </c>
    </row>
    <row r="135" spans="1:13" x14ac:dyDescent="0.25">
      <c r="A135" s="60">
        <v>821</v>
      </c>
      <c r="B135" s="137" t="s">
        <v>2006</v>
      </c>
      <c r="C135" s="60">
        <v>6453381</v>
      </c>
      <c r="D135" s="60" t="s">
        <v>3902</v>
      </c>
      <c r="E135" s="60">
        <v>8</v>
      </c>
      <c r="F135" s="60" t="s">
        <v>507</v>
      </c>
      <c r="G135" s="60" t="s">
        <v>3903</v>
      </c>
      <c r="H135" s="60" t="s">
        <v>3904</v>
      </c>
      <c r="I135" s="60" t="s">
        <v>3902</v>
      </c>
      <c r="J135" s="60">
        <v>43228</v>
      </c>
      <c r="K135" s="60">
        <v>3160911</v>
      </c>
      <c r="L135" s="61" t="s">
        <v>3905</v>
      </c>
      <c r="M135" s="61" t="s">
        <v>3906</v>
      </c>
    </row>
    <row r="136" spans="1:13" x14ac:dyDescent="0.25">
      <c r="A136" s="60">
        <v>822</v>
      </c>
      <c r="B136" s="137" t="s">
        <v>2011</v>
      </c>
      <c r="C136" s="60">
        <v>3140043</v>
      </c>
      <c r="D136" s="60" t="s">
        <v>2013</v>
      </c>
      <c r="E136" s="60">
        <v>8</v>
      </c>
      <c r="F136" s="60" t="s">
        <v>507</v>
      </c>
      <c r="G136" s="60" t="s">
        <v>3907</v>
      </c>
      <c r="H136" s="60" t="s">
        <v>3908</v>
      </c>
      <c r="I136" s="60" t="s">
        <v>3909</v>
      </c>
      <c r="J136" s="60">
        <v>43354</v>
      </c>
      <c r="K136" s="60">
        <v>3154441</v>
      </c>
      <c r="L136" s="61" t="s">
        <v>3910</v>
      </c>
      <c r="M136" s="61" t="s">
        <v>3911</v>
      </c>
    </row>
    <row r="137" spans="1:13" x14ac:dyDescent="0.25">
      <c r="A137" s="60">
        <v>826</v>
      </c>
      <c r="B137" s="137" t="s">
        <v>2014</v>
      </c>
      <c r="C137" s="60">
        <v>3134592</v>
      </c>
      <c r="D137" s="60" t="s">
        <v>2017</v>
      </c>
      <c r="E137" s="60">
        <v>8</v>
      </c>
      <c r="F137" s="60" t="s">
        <v>507</v>
      </c>
      <c r="G137" s="60" t="s">
        <v>3912</v>
      </c>
      <c r="H137" s="60" t="s">
        <v>3913</v>
      </c>
      <c r="I137" s="60" t="s">
        <v>3914</v>
      </c>
      <c r="J137" s="60">
        <v>68562</v>
      </c>
      <c r="K137" s="60">
        <v>3141682</v>
      </c>
      <c r="L137" s="61" t="s">
        <v>3912</v>
      </c>
      <c r="M137" s="61" t="s">
        <v>3913</v>
      </c>
    </row>
    <row r="138" spans="1:13" x14ac:dyDescent="0.25">
      <c r="A138" s="60">
        <v>827</v>
      </c>
      <c r="B138" s="137" t="s">
        <v>2018</v>
      </c>
      <c r="C138" s="60">
        <v>3152610</v>
      </c>
      <c r="D138" s="60" t="s">
        <v>2021</v>
      </c>
      <c r="E138" s="60">
        <v>8</v>
      </c>
      <c r="F138" s="60" t="s">
        <v>507</v>
      </c>
      <c r="G138" s="60" t="s">
        <v>3915</v>
      </c>
      <c r="H138" s="60" t="s">
        <v>3916</v>
      </c>
      <c r="I138" s="60" t="s">
        <v>3917</v>
      </c>
      <c r="J138" s="60">
        <v>57004</v>
      </c>
      <c r="K138" s="60">
        <v>7626349</v>
      </c>
      <c r="L138" s="61" t="s">
        <v>3918</v>
      </c>
      <c r="M138" s="61" t="s">
        <v>3919</v>
      </c>
    </row>
    <row r="139" spans="1:13" x14ac:dyDescent="0.25">
      <c r="A139" s="60">
        <v>828</v>
      </c>
      <c r="B139" s="137" t="s">
        <v>2022</v>
      </c>
      <c r="C139" s="60">
        <v>3139893</v>
      </c>
      <c r="D139" s="60" t="s">
        <v>2025</v>
      </c>
      <c r="E139" s="60">
        <v>8</v>
      </c>
      <c r="F139" s="60" t="s">
        <v>507</v>
      </c>
      <c r="G139" s="60" t="s">
        <v>3920</v>
      </c>
      <c r="H139" s="60" t="s">
        <v>3921</v>
      </c>
      <c r="I139" s="60" t="s">
        <v>2025</v>
      </c>
      <c r="J139" s="60">
        <v>41747</v>
      </c>
      <c r="K139" s="60">
        <v>3139894</v>
      </c>
      <c r="L139" s="61" t="s">
        <v>3922</v>
      </c>
      <c r="M139" s="61" t="s">
        <v>3923</v>
      </c>
    </row>
    <row r="140" spans="1:13" x14ac:dyDescent="0.25">
      <c r="A140" s="60">
        <v>829</v>
      </c>
      <c r="B140" s="137" t="s">
        <v>2029</v>
      </c>
      <c r="C140" s="60">
        <v>3148725</v>
      </c>
      <c r="D140" s="60" t="s">
        <v>2032</v>
      </c>
      <c r="E140" s="60">
        <v>8</v>
      </c>
      <c r="F140" s="60" t="s">
        <v>507</v>
      </c>
      <c r="G140" s="60" t="s">
        <v>3924</v>
      </c>
      <c r="H140" s="60" t="s">
        <v>3925</v>
      </c>
      <c r="I140" s="60" t="s">
        <v>2032</v>
      </c>
      <c r="J140" s="60">
        <v>42154</v>
      </c>
      <c r="K140" s="60">
        <v>3148726</v>
      </c>
      <c r="L140" s="61" t="s">
        <v>3926</v>
      </c>
      <c r="M140" s="61" t="s">
        <v>3927</v>
      </c>
    </row>
    <row r="141" spans="1:13" x14ac:dyDescent="0.25">
      <c r="A141" s="60">
        <v>830</v>
      </c>
      <c r="B141" s="137" t="s">
        <v>2033</v>
      </c>
      <c r="C141" s="60">
        <v>3144561</v>
      </c>
      <c r="D141" s="60" t="s">
        <v>2036</v>
      </c>
      <c r="E141" s="60">
        <v>8</v>
      </c>
      <c r="F141" s="60" t="s">
        <v>507</v>
      </c>
      <c r="G141" s="60" t="s">
        <v>3928</v>
      </c>
      <c r="H141" s="60" t="s">
        <v>3929</v>
      </c>
      <c r="I141" s="60" t="s">
        <v>3930</v>
      </c>
      <c r="J141" s="60">
        <v>29719</v>
      </c>
      <c r="K141" s="60">
        <v>3134011</v>
      </c>
      <c r="L141" s="61" t="s">
        <v>3931</v>
      </c>
      <c r="M141" s="61" t="s">
        <v>3932</v>
      </c>
    </row>
    <row r="142" spans="1:13" x14ac:dyDescent="0.25">
      <c r="A142" s="60">
        <v>831</v>
      </c>
      <c r="B142" s="137" t="s">
        <v>2037</v>
      </c>
      <c r="C142" s="60">
        <v>3156247</v>
      </c>
      <c r="D142" s="60" t="s">
        <v>2040</v>
      </c>
      <c r="E142" s="60">
        <v>8</v>
      </c>
      <c r="F142" s="60" t="s">
        <v>507</v>
      </c>
      <c r="G142" s="60" t="s">
        <v>3933</v>
      </c>
      <c r="H142" s="60" t="s">
        <v>3934</v>
      </c>
      <c r="I142" s="60" t="s">
        <v>3935</v>
      </c>
      <c r="J142" s="60"/>
      <c r="K142" s="60">
        <v>3145589</v>
      </c>
      <c r="L142" s="61" t="s">
        <v>3936</v>
      </c>
      <c r="M142" s="61" t="s">
        <v>3937</v>
      </c>
    </row>
    <row r="143" spans="1:13" x14ac:dyDescent="0.25">
      <c r="A143" s="60">
        <v>833</v>
      </c>
      <c r="B143" s="137" t="s">
        <v>2041</v>
      </c>
      <c r="C143" s="60">
        <v>6453376</v>
      </c>
      <c r="D143" s="60" t="s">
        <v>2044</v>
      </c>
      <c r="E143" s="60">
        <v>8</v>
      </c>
      <c r="F143" s="60" t="s">
        <v>507</v>
      </c>
      <c r="G143" s="60" t="s">
        <v>3938</v>
      </c>
      <c r="H143" s="60" t="s">
        <v>3939</v>
      </c>
      <c r="I143" s="60" t="s">
        <v>3940</v>
      </c>
      <c r="J143" s="60">
        <v>40551</v>
      </c>
      <c r="K143" s="60">
        <v>3159400</v>
      </c>
      <c r="L143" s="61" t="s">
        <v>3941</v>
      </c>
      <c r="M143" s="61" t="s">
        <v>3942</v>
      </c>
    </row>
    <row r="144" spans="1:13" x14ac:dyDescent="0.25">
      <c r="A144" s="60">
        <v>834</v>
      </c>
      <c r="B144" s="137" t="s">
        <v>2045</v>
      </c>
      <c r="C144" s="60">
        <v>6453365</v>
      </c>
      <c r="D144" s="60" t="s">
        <v>2048</v>
      </c>
      <c r="E144" s="60">
        <v>8</v>
      </c>
      <c r="F144" s="60" t="s">
        <v>507</v>
      </c>
      <c r="G144" s="60" t="s">
        <v>3943</v>
      </c>
      <c r="H144" s="60" t="s">
        <v>3944</v>
      </c>
      <c r="I144" s="60" t="s">
        <v>1637</v>
      </c>
      <c r="J144" s="60">
        <v>54290</v>
      </c>
      <c r="K144" s="60">
        <v>3163198</v>
      </c>
      <c r="L144" s="61" t="s">
        <v>3945</v>
      </c>
      <c r="M144" s="61" t="s">
        <v>3946</v>
      </c>
    </row>
    <row r="145" spans="1:13" x14ac:dyDescent="0.25">
      <c r="A145" s="60">
        <v>901</v>
      </c>
      <c r="B145" s="137" t="s">
        <v>2049</v>
      </c>
      <c r="C145" s="60">
        <v>6453397</v>
      </c>
      <c r="D145" s="60" t="s">
        <v>2052</v>
      </c>
      <c r="E145" s="60">
        <v>9</v>
      </c>
      <c r="F145" s="60" t="s">
        <v>510</v>
      </c>
      <c r="G145" s="60" t="s">
        <v>3947</v>
      </c>
      <c r="H145" s="60" t="s">
        <v>3948</v>
      </c>
      <c r="I145" s="60" t="s">
        <v>2052</v>
      </c>
      <c r="J145" s="60">
        <v>14980</v>
      </c>
      <c r="K145" s="60">
        <v>3141747</v>
      </c>
      <c r="L145" s="61" t="s">
        <v>3949</v>
      </c>
      <c r="M145" s="61" t="s">
        <v>3950</v>
      </c>
    </row>
    <row r="146" spans="1:13" x14ac:dyDescent="0.25">
      <c r="A146" s="60">
        <v>904</v>
      </c>
      <c r="B146" s="137" t="s">
        <v>2063</v>
      </c>
      <c r="C146" s="60">
        <v>6453401</v>
      </c>
      <c r="D146" s="60" t="s">
        <v>2066</v>
      </c>
      <c r="E146" s="60">
        <v>9</v>
      </c>
      <c r="F146" s="60" t="s">
        <v>510</v>
      </c>
      <c r="G146" s="60" t="s">
        <v>3951</v>
      </c>
      <c r="H146" s="60" t="s">
        <v>3952</v>
      </c>
      <c r="I146" s="60" t="s">
        <v>2066</v>
      </c>
      <c r="J146" s="60">
        <v>7667</v>
      </c>
      <c r="K146" s="60">
        <v>3155041</v>
      </c>
      <c r="L146" s="61" t="s">
        <v>3953</v>
      </c>
      <c r="M146" s="61" t="s">
        <v>3954</v>
      </c>
    </row>
    <row r="147" spans="1:13" x14ac:dyDescent="0.25">
      <c r="A147" s="60">
        <v>906</v>
      </c>
      <c r="B147" s="137" t="s">
        <v>2067</v>
      </c>
      <c r="C147" s="60">
        <v>6453399</v>
      </c>
      <c r="D147" s="60" t="s">
        <v>511</v>
      </c>
      <c r="E147" s="60">
        <v>9</v>
      </c>
      <c r="F147" s="60" t="s">
        <v>510</v>
      </c>
      <c r="G147" s="60" t="s">
        <v>3955</v>
      </c>
      <c r="H147" s="60" t="s">
        <v>3956</v>
      </c>
      <c r="I147" s="60" t="s">
        <v>511</v>
      </c>
      <c r="J147" s="60">
        <v>7396</v>
      </c>
      <c r="K147" s="60">
        <v>3162955</v>
      </c>
      <c r="L147" s="61" t="s">
        <v>3957</v>
      </c>
      <c r="M147" s="61" t="s">
        <v>3958</v>
      </c>
    </row>
    <row r="148" spans="1:13" x14ac:dyDescent="0.25">
      <c r="A148" s="60">
        <v>911</v>
      </c>
      <c r="B148" s="137" t="s">
        <v>2070</v>
      </c>
      <c r="C148" s="60">
        <v>3155672</v>
      </c>
      <c r="D148" s="60" t="s">
        <v>2073</v>
      </c>
      <c r="E148" s="60">
        <v>9</v>
      </c>
      <c r="F148" s="60" t="s">
        <v>510</v>
      </c>
      <c r="G148" s="60" t="s">
        <v>3959</v>
      </c>
      <c r="H148" s="60" t="s">
        <v>3960</v>
      </c>
      <c r="I148" s="60" t="s">
        <v>2073</v>
      </c>
      <c r="J148" s="60">
        <v>505632</v>
      </c>
      <c r="K148" s="60">
        <v>3155676</v>
      </c>
      <c r="L148" s="61" t="s">
        <v>3961</v>
      </c>
      <c r="M148" s="61" t="s">
        <v>3962</v>
      </c>
    </row>
    <row r="149" spans="1:13" x14ac:dyDescent="0.25">
      <c r="A149" s="60">
        <v>912</v>
      </c>
      <c r="B149" s="137" t="s">
        <v>2074</v>
      </c>
      <c r="C149" s="60">
        <v>3132337</v>
      </c>
      <c r="D149" s="60" t="s">
        <v>2077</v>
      </c>
      <c r="E149" s="60">
        <v>9</v>
      </c>
      <c r="F149" s="60" t="s">
        <v>510</v>
      </c>
      <c r="G149" s="60" t="s">
        <v>3963</v>
      </c>
      <c r="H149" s="60" t="s">
        <v>3964</v>
      </c>
      <c r="I149" s="60" t="s">
        <v>3965</v>
      </c>
      <c r="J149" s="60">
        <v>22293</v>
      </c>
      <c r="K149" s="60">
        <v>3145171</v>
      </c>
      <c r="L149" s="61" t="s">
        <v>3966</v>
      </c>
      <c r="M149" s="61" t="s">
        <v>3967</v>
      </c>
    </row>
    <row r="150" spans="1:13" ht="30" x14ac:dyDescent="0.25">
      <c r="A150" s="60">
        <v>914</v>
      </c>
      <c r="B150" s="137" t="s">
        <v>2078</v>
      </c>
      <c r="C150" s="60">
        <v>3133680</v>
      </c>
      <c r="D150" s="60" t="s">
        <v>2081</v>
      </c>
      <c r="E150" s="60">
        <v>9</v>
      </c>
      <c r="F150" s="60" t="s">
        <v>510</v>
      </c>
      <c r="G150" s="60" t="s">
        <v>3968</v>
      </c>
      <c r="H150" s="60" t="s">
        <v>3969</v>
      </c>
      <c r="I150" s="60" t="s">
        <v>2081</v>
      </c>
      <c r="J150" s="60">
        <v>14627</v>
      </c>
      <c r="K150" s="60">
        <v>3133681</v>
      </c>
      <c r="L150" s="61" t="s">
        <v>3970</v>
      </c>
      <c r="M150" s="61" t="s">
        <v>3971</v>
      </c>
    </row>
    <row r="151" spans="1:13" x14ac:dyDescent="0.25">
      <c r="A151" s="60">
        <v>919</v>
      </c>
      <c r="B151" s="137" t="s">
        <v>2082</v>
      </c>
      <c r="C151" s="60">
        <v>3156455</v>
      </c>
      <c r="D151" s="60" t="s">
        <v>2085</v>
      </c>
      <c r="E151" s="60">
        <v>9</v>
      </c>
      <c r="F151" s="60" t="s">
        <v>510</v>
      </c>
      <c r="G151" s="60" t="s">
        <v>3972</v>
      </c>
      <c r="H151" s="60" t="s">
        <v>3973</v>
      </c>
      <c r="I151" s="60" t="s">
        <v>3974</v>
      </c>
      <c r="J151" s="60">
        <v>505144</v>
      </c>
      <c r="K151" s="60">
        <v>7626350</v>
      </c>
      <c r="L151" s="61" t="s">
        <v>3975</v>
      </c>
      <c r="M151" s="61" t="s">
        <v>3976</v>
      </c>
    </row>
    <row r="152" spans="1:13" x14ac:dyDescent="0.25">
      <c r="A152" s="60">
        <v>926</v>
      </c>
      <c r="B152" s="137" t="s">
        <v>2086</v>
      </c>
      <c r="C152" s="60">
        <v>3131969</v>
      </c>
      <c r="D152" s="60" t="s">
        <v>2089</v>
      </c>
      <c r="E152" s="60">
        <v>9</v>
      </c>
      <c r="F152" s="60" t="s">
        <v>510</v>
      </c>
      <c r="G152" s="60" t="s">
        <v>3977</v>
      </c>
      <c r="H152" s="60" t="s">
        <v>3978</v>
      </c>
      <c r="I152" s="60" t="s">
        <v>2089</v>
      </c>
      <c r="J152" s="60">
        <v>7264</v>
      </c>
      <c r="K152" s="60">
        <v>3147467</v>
      </c>
      <c r="L152" s="61" t="s">
        <v>3979</v>
      </c>
      <c r="M152" s="61" t="s">
        <v>3980</v>
      </c>
    </row>
    <row r="153" spans="1:13" x14ac:dyDescent="0.25">
      <c r="A153" s="60">
        <v>928</v>
      </c>
      <c r="B153" s="137" t="s">
        <v>2094</v>
      </c>
      <c r="C153" s="60">
        <v>3161528</v>
      </c>
      <c r="D153" s="60" t="s">
        <v>2097</v>
      </c>
      <c r="E153" s="60">
        <v>9</v>
      </c>
      <c r="F153" s="60" t="s">
        <v>510</v>
      </c>
      <c r="G153" s="60" t="s">
        <v>3981</v>
      </c>
      <c r="H153" s="60" t="s">
        <v>3982</v>
      </c>
      <c r="I153" s="60" t="s">
        <v>3983</v>
      </c>
      <c r="J153" s="60">
        <v>7079</v>
      </c>
      <c r="K153" s="60">
        <v>3161532</v>
      </c>
      <c r="L153" s="61" t="s">
        <v>3984</v>
      </c>
      <c r="M153" s="61" t="s">
        <v>3985</v>
      </c>
    </row>
    <row r="154" spans="1:13" x14ac:dyDescent="0.25">
      <c r="A154" s="60">
        <v>929</v>
      </c>
      <c r="B154" s="137" t="s">
        <v>2098</v>
      </c>
      <c r="C154" s="60">
        <v>3163213</v>
      </c>
      <c r="D154" s="60" t="s">
        <v>2101</v>
      </c>
      <c r="E154" s="60">
        <v>9</v>
      </c>
      <c r="F154" s="60" t="s">
        <v>510</v>
      </c>
      <c r="G154" s="60" t="s">
        <v>3986</v>
      </c>
      <c r="H154" s="60" t="s">
        <v>3987</v>
      </c>
      <c r="I154" s="60" t="s">
        <v>2101</v>
      </c>
      <c r="J154" s="60">
        <v>20897</v>
      </c>
      <c r="K154" s="60">
        <v>3163215</v>
      </c>
      <c r="L154" s="61" t="s">
        <v>3988</v>
      </c>
      <c r="M154" s="61" t="s">
        <v>3989</v>
      </c>
    </row>
    <row r="155" spans="1:13" x14ac:dyDescent="0.25">
      <c r="A155" s="60">
        <v>935</v>
      </c>
      <c r="B155" s="137" t="s">
        <v>2102</v>
      </c>
      <c r="C155" s="60">
        <v>3150950</v>
      </c>
      <c r="D155" s="60" t="s">
        <v>2105</v>
      </c>
      <c r="E155" s="60">
        <v>9</v>
      </c>
      <c r="F155" s="60" t="s">
        <v>510</v>
      </c>
      <c r="G155" s="60" t="s">
        <v>3990</v>
      </c>
      <c r="H155" s="60" t="s">
        <v>3991</v>
      </c>
      <c r="I155" s="60" t="s">
        <v>3992</v>
      </c>
      <c r="J155" s="60">
        <v>6241</v>
      </c>
      <c r="K155" s="60">
        <v>7626351</v>
      </c>
      <c r="L155" s="61" t="s">
        <v>3993</v>
      </c>
      <c r="M155" s="61" t="s">
        <v>3994</v>
      </c>
    </row>
    <row r="156" spans="1:13" ht="30" x14ac:dyDescent="0.25">
      <c r="A156" s="60">
        <v>937</v>
      </c>
      <c r="B156" s="137" t="s">
        <v>2106</v>
      </c>
      <c r="C156" s="60">
        <v>3157976</v>
      </c>
      <c r="D156" s="60" t="s">
        <v>2109</v>
      </c>
      <c r="E156" s="60">
        <v>9</v>
      </c>
      <c r="F156" s="60" t="s">
        <v>510</v>
      </c>
      <c r="G156" s="60" t="s">
        <v>3995</v>
      </c>
      <c r="H156" s="60" t="s">
        <v>3996</v>
      </c>
      <c r="I156" s="60" t="s">
        <v>3997</v>
      </c>
      <c r="J156" s="60">
        <v>12103</v>
      </c>
      <c r="K156" s="60">
        <v>3157982</v>
      </c>
      <c r="L156" s="61" t="s">
        <v>3998</v>
      </c>
      <c r="M156" s="61" t="s">
        <v>3999</v>
      </c>
    </row>
    <row r="157" spans="1:13" x14ac:dyDescent="0.25">
      <c r="A157" s="60">
        <v>938</v>
      </c>
      <c r="B157" s="137" t="s">
        <v>2112</v>
      </c>
      <c r="C157" s="60">
        <v>3159581</v>
      </c>
      <c r="D157" s="60" t="s">
        <v>2115</v>
      </c>
      <c r="E157" s="60">
        <v>9</v>
      </c>
      <c r="F157" s="60" t="s">
        <v>510</v>
      </c>
      <c r="G157" s="60" t="s">
        <v>4000</v>
      </c>
      <c r="H157" s="60" t="s">
        <v>4001</v>
      </c>
      <c r="I157" s="60" t="s">
        <v>2115</v>
      </c>
      <c r="J157" s="60">
        <v>18971</v>
      </c>
      <c r="K157" s="60">
        <v>3159582</v>
      </c>
      <c r="L157" s="61" t="s">
        <v>4002</v>
      </c>
      <c r="M157" s="61" t="s">
        <v>4003</v>
      </c>
    </row>
    <row r="158" spans="1:13" x14ac:dyDescent="0.25">
      <c r="A158" s="60">
        <v>940</v>
      </c>
      <c r="B158" s="137" t="s">
        <v>2116</v>
      </c>
      <c r="C158" s="60">
        <v>3132848</v>
      </c>
      <c r="D158" s="60" t="s">
        <v>2119</v>
      </c>
      <c r="E158" s="60">
        <v>9</v>
      </c>
      <c r="F158" s="60" t="s">
        <v>510</v>
      </c>
      <c r="G158" s="60" t="s">
        <v>4004</v>
      </c>
      <c r="H158" s="60" t="s">
        <v>4005</v>
      </c>
      <c r="I158" s="60" t="s">
        <v>2119</v>
      </c>
      <c r="J158" s="60">
        <v>27219</v>
      </c>
      <c r="K158" s="60">
        <v>3132852</v>
      </c>
      <c r="L158" s="61" t="s">
        <v>4006</v>
      </c>
      <c r="M158" s="61" t="s">
        <v>4007</v>
      </c>
    </row>
    <row r="159" spans="1:13" x14ac:dyDescent="0.25">
      <c r="A159" s="60">
        <v>941</v>
      </c>
      <c r="B159" s="137" t="s">
        <v>2120</v>
      </c>
      <c r="C159" s="60">
        <v>3159574</v>
      </c>
      <c r="D159" s="60" t="s">
        <v>2123</v>
      </c>
      <c r="E159" s="60">
        <v>9</v>
      </c>
      <c r="F159" s="60" t="s">
        <v>510</v>
      </c>
      <c r="G159" s="60" t="s">
        <v>4008</v>
      </c>
      <c r="H159" s="60" t="s">
        <v>4009</v>
      </c>
      <c r="I159" s="60" t="s">
        <v>4010</v>
      </c>
      <c r="J159" s="60">
        <v>2244428</v>
      </c>
      <c r="K159" s="60">
        <v>3151676</v>
      </c>
      <c r="L159" s="61" t="s">
        <v>4011</v>
      </c>
      <c r="M159" s="61" t="s">
        <v>4012</v>
      </c>
    </row>
    <row r="160" spans="1:13" ht="30" x14ac:dyDescent="0.25">
      <c r="A160" s="60">
        <v>1001</v>
      </c>
      <c r="B160" s="137" t="s">
        <v>2124</v>
      </c>
      <c r="C160" s="60">
        <v>6453405</v>
      </c>
      <c r="D160" s="60" t="s">
        <v>514</v>
      </c>
      <c r="E160" s="60">
        <v>10</v>
      </c>
      <c r="F160" s="60" t="s">
        <v>513</v>
      </c>
      <c r="G160" s="60" t="s">
        <v>4013</v>
      </c>
      <c r="H160" s="60" t="s">
        <v>4014</v>
      </c>
      <c r="I160" s="60" t="s">
        <v>514</v>
      </c>
      <c r="J160" s="60">
        <v>2376</v>
      </c>
      <c r="K160" s="60">
        <v>3149318</v>
      </c>
      <c r="L160" s="61" t="s">
        <v>4015</v>
      </c>
      <c r="M160" s="61" t="s">
        <v>4016</v>
      </c>
    </row>
    <row r="161" spans="1:13" x14ac:dyDescent="0.25">
      <c r="A161" s="60">
        <v>1002</v>
      </c>
      <c r="B161" s="137">
        <v>1002</v>
      </c>
      <c r="C161" s="60">
        <v>6453406</v>
      </c>
      <c r="D161" s="60" t="s">
        <v>2129</v>
      </c>
      <c r="E161" s="60">
        <v>10</v>
      </c>
      <c r="F161" s="60" t="s">
        <v>513</v>
      </c>
      <c r="G161" s="60" t="s">
        <v>4017</v>
      </c>
      <c r="H161" s="60" t="s">
        <v>4018</v>
      </c>
      <c r="I161" s="60" t="s">
        <v>2129</v>
      </c>
      <c r="J161" s="60">
        <v>2041</v>
      </c>
      <c r="K161" s="60">
        <v>3146463</v>
      </c>
      <c r="L161" s="61" t="s">
        <v>4019</v>
      </c>
      <c r="M161" s="61" t="s">
        <v>4020</v>
      </c>
    </row>
    <row r="162" spans="1:13" x14ac:dyDescent="0.25">
      <c r="A162" s="60">
        <v>1003</v>
      </c>
      <c r="B162" s="137">
        <v>1003</v>
      </c>
      <c r="C162" s="60">
        <v>6453403</v>
      </c>
      <c r="D162" s="60" t="s">
        <v>2132</v>
      </c>
      <c r="E162" s="60">
        <v>10</v>
      </c>
      <c r="F162" s="60" t="s">
        <v>513</v>
      </c>
      <c r="G162" s="60" t="s">
        <v>4021</v>
      </c>
      <c r="H162" s="60" t="s">
        <v>4022</v>
      </c>
      <c r="I162" s="60" t="s">
        <v>2132</v>
      </c>
      <c r="J162" s="60">
        <v>649</v>
      </c>
      <c r="K162" s="60">
        <v>3157799</v>
      </c>
      <c r="L162" s="61" t="s">
        <v>4023</v>
      </c>
      <c r="M162" s="61" t="s">
        <v>4024</v>
      </c>
    </row>
    <row r="163" spans="1:13" x14ac:dyDescent="0.25">
      <c r="A163" s="60">
        <v>1004</v>
      </c>
      <c r="B163" s="137">
        <v>1004</v>
      </c>
      <c r="C163" s="60">
        <v>6453398</v>
      </c>
      <c r="D163" s="60" t="s">
        <v>2140</v>
      </c>
      <c r="E163" s="60">
        <v>10</v>
      </c>
      <c r="F163" s="60" t="s">
        <v>513</v>
      </c>
      <c r="G163" s="60" t="s">
        <v>4025</v>
      </c>
      <c r="H163" s="60" t="s">
        <v>4026</v>
      </c>
      <c r="I163" s="60" t="s">
        <v>2140</v>
      </c>
      <c r="J163" s="60">
        <v>4869</v>
      </c>
      <c r="K163" s="60">
        <v>3157090</v>
      </c>
      <c r="L163" s="61" t="s">
        <v>4027</v>
      </c>
      <c r="M163" s="61" t="s">
        <v>4028</v>
      </c>
    </row>
    <row r="164" spans="1:13" x14ac:dyDescent="0.25">
      <c r="A164" s="60">
        <v>1014</v>
      </c>
      <c r="B164" s="137">
        <v>1014</v>
      </c>
      <c r="C164" s="60">
        <v>3132206</v>
      </c>
      <c r="D164" s="60" t="s">
        <v>2143</v>
      </c>
      <c r="E164" s="60">
        <v>10</v>
      </c>
      <c r="F164" s="60" t="s">
        <v>513</v>
      </c>
      <c r="G164" s="60" t="s">
        <v>4029</v>
      </c>
      <c r="H164" s="60" t="s">
        <v>4030</v>
      </c>
      <c r="I164" s="60" t="s">
        <v>2143</v>
      </c>
      <c r="J164" s="60">
        <v>6600</v>
      </c>
      <c r="K164" s="60">
        <v>3132208</v>
      </c>
      <c r="L164" s="61" t="s">
        <v>4031</v>
      </c>
      <c r="M164" s="61" t="s">
        <v>4032</v>
      </c>
    </row>
    <row r="165" spans="1:13" x14ac:dyDescent="0.25">
      <c r="A165" s="60">
        <v>1017</v>
      </c>
      <c r="B165" s="137">
        <v>1017</v>
      </c>
      <c r="C165" s="60">
        <v>6453402</v>
      </c>
      <c r="D165" s="60" t="s">
        <v>2145</v>
      </c>
      <c r="E165" s="60">
        <v>10</v>
      </c>
      <c r="F165" s="60" t="s">
        <v>513</v>
      </c>
      <c r="G165" s="60" t="s">
        <v>4033</v>
      </c>
      <c r="H165" s="60" t="s">
        <v>4034</v>
      </c>
      <c r="I165" s="60" t="s">
        <v>4035</v>
      </c>
      <c r="J165" s="60">
        <v>503113</v>
      </c>
      <c r="K165" s="60">
        <v>3144534</v>
      </c>
      <c r="L165" s="61" t="s">
        <v>4036</v>
      </c>
      <c r="M165" s="61" t="s">
        <v>4037</v>
      </c>
    </row>
    <row r="166" spans="1:13" x14ac:dyDescent="0.25">
      <c r="A166" s="60">
        <v>1018</v>
      </c>
      <c r="B166" s="137">
        <v>1018</v>
      </c>
      <c r="C166" s="60">
        <v>3137970</v>
      </c>
      <c r="D166" s="60" t="s">
        <v>2147</v>
      </c>
      <c r="E166" s="60">
        <v>10</v>
      </c>
      <c r="F166" s="60" t="s">
        <v>513</v>
      </c>
      <c r="G166" s="60" t="s">
        <v>4038</v>
      </c>
      <c r="H166" s="60" t="s">
        <v>4039</v>
      </c>
      <c r="I166" s="60" t="s">
        <v>4040</v>
      </c>
      <c r="J166" s="60">
        <v>2459</v>
      </c>
      <c r="K166" s="60">
        <v>3134827</v>
      </c>
      <c r="L166" s="61" t="s">
        <v>4041</v>
      </c>
      <c r="M166" s="61" t="s">
        <v>4042</v>
      </c>
    </row>
    <row r="167" spans="1:13" x14ac:dyDescent="0.25">
      <c r="A167" s="60">
        <v>1021</v>
      </c>
      <c r="B167" s="137">
        <v>1021</v>
      </c>
      <c r="C167" s="60">
        <v>6453400</v>
      </c>
      <c r="D167" s="60" t="s">
        <v>2149</v>
      </c>
      <c r="E167" s="60">
        <v>10</v>
      </c>
      <c r="F167" s="60" t="s">
        <v>513</v>
      </c>
      <c r="G167" s="60" t="s">
        <v>4043</v>
      </c>
      <c r="H167" s="60" t="s">
        <v>4044</v>
      </c>
      <c r="I167" s="60" t="s">
        <v>4045</v>
      </c>
      <c r="J167" s="60">
        <v>1509</v>
      </c>
      <c r="K167" s="60">
        <v>7626352</v>
      </c>
      <c r="L167" s="61" t="s">
        <v>4046</v>
      </c>
      <c r="M167" s="61" t="s">
        <v>4047</v>
      </c>
    </row>
    <row r="168" spans="1:13" ht="30" x14ac:dyDescent="0.25">
      <c r="A168" s="60">
        <v>1026</v>
      </c>
      <c r="B168" s="137">
        <v>1026</v>
      </c>
      <c r="C168" s="60">
        <v>3162697</v>
      </c>
      <c r="D168" s="60" t="s">
        <v>2152</v>
      </c>
      <c r="E168" s="60">
        <v>10</v>
      </c>
      <c r="F168" s="60" t="s">
        <v>513</v>
      </c>
      <c r="G168" s="60" t="s">
        <v>4048</v>
      </c>
      <c r="H168" s="60" t="s">
        <v>4049</v>
      </c>
      <c r="I168" s="60" t="s">
        <v>4050</v>
      </c>
      <c r="J168" s="60">
        <v>11290</v>
      </c>
      <c r="K168" s="60">
        <v>7626353</v>
      </c>
      <c r="L168" s="61" t="s">
        <v>4051</v>
      </c>
      <c r="M168" s="61" t="s">
        <v>4052</v>
      </c>
    </row>
    <row r="169" spans="1:13" x14ac:dyDescent="0.25">
      <c r="A169" s="60">
        <v>1027</v>
      </c>
      <c r="B169" s="137">
        <v>1027</v>
      </c>
      <c r="C169" s="60">
        <v>3137638</v>
      </c>
      <c r="D169" s="60" t="s">
        <v>2156</v>
      </c>
      <c r="E169" s="60">
        <v>10</v>
      </c>
      <c r="F169" s="60" t="s">
        <v>513</v>
      </c>
      <c r="G169" s="60" t="s">
        <v>4053</v>
      </c>
      <c r="H169" s="60" t="s">
        <v>4054</v>
      </c>
      <c r="I169" s="60" t="s">
        <v>4055</v>
      </c>
      <c r="J169" s="60">
        <v>6051</v>
      </c>
      <c r="K169" s="60">
        <v>3149525</v>
      </c>
      <c r="L169" s="61" t="s">
        <v>4056</v>
      </c>
      <c r="M169" s="61" t="s">
        <v>4057</v>
      </c>
    </row>
    <row r="170" spans="1:13" x14ac:dyDescent="0.25">
      <c r="A170" s="60">
        <v>1029</v>
      </c>
      <c r="B170" s="137">
        <v>1029</v>
      </c>
      <c r="C170" s="60">
        <v>6453404</v>
      </c>
      <c r="D170" s="60" t="s">
        <v>2128</v>
      </c>
      <c r="E170" s="60">
        <v>10</v>
      </c>
      <c r="F170" s="60" t="s">
        <v>513</v>
      </c>
      <c r="G170" s="60" t="s">
        <v>4058</v>
      </c>
      <c r="H170" s="60" t="s">
        <v>4059</v>
      </c>
      <c r="I170" s="60" t="s">
        <v>4060</v>
      </c>
      <c r="J170" s="60">
        <v>1187</v>
      </c>
      <c r="K170" s="60">
        <v>3131848</v>
      </c>
      <c r="L170" s="61" t="s">
        <v>4061</v>
      </c>
      <c r="M170" s="61" t="s">
        <v>4062</v>
      </c>
    </row>
    <row r="171" spans="1:13" x14ac:dyDescent="0.25">
      <c r="A171" s="60">
        <v>1032</v>
      </c>
      <c r="B171" s="137">
        <v>1032</v>
      </c>
      <c r="C171" s="60">
        <v>3146682</v>
      </c>
      <c r="D171" s="60" t="s">
        <v>2155</v>
      </c>
      <c r="E171" s="60">
        <v>10</v>
      </c>
      <c r="F171" s="60" t="s">
        <v>513</v>
      </c>
      <c r="G171" s="60" t="s">
        <v>4063</v>
      </c>
      <c r="H171" s="60" t="s">
        <v>4064</v>
      </c>
      <c r="I171" s="60" t="s">
        <v>2155</v>
      </c>
      <c r="J171" s="60">
        <v>1019</v>
      </c>
      <c r="K171" s="60">
        <v>3146684</v>
      </c>
      <c r="L171" s="61" t="s">
        <v>4065</v>
      </c>
      <c r="M171" s="61" t="s">
        <v>4066</v>
      </c>
    </row>
    <row r="172" spans="1:13" ht="30" x14ac:dyDescent="0.25">
      <c r="A172" s="60">
        <v>1034</v>
      </c>
      <c r="B172" s="137">
        <v>1034</v>
      </c>
      <c r="C172" s="60">
        <v>3154388</v>
      </c>
      <c r="D172" s="60" t="s">
        <v>2161</v>
      </c>
      <c r="E172" s="60">
        <v>10</v>
      </c>
      <c r="F172" s="60" t="s">
        <v>513</v>
      </c>
      <c r="G172" s="60" t="s">
        <v>4067</v>
      </c>
      <c r="H172" s="60" t="s">
        <v>4068</v>
      </c>
      <c r="I172" s="60" t="s">
        <v>4069</v>
      </c>
      <c r="J172" s="60"/>
      <c r="K172" s="60">
        <v>3134599</v>
      </c>
      <c r="L172" s="61" t="s">
        <v>4070</v>
      </c>
      <c r="M172" s="60" t="s">
        <v>4068</v>
      </c>
    </row>
    <row r="173" spans="1:13" x14ac:dyDescent="0.25">
      <c r="A173" s="60">
        <v>1037</v>
      </c>
      <c r="B173" s="137">
        <v>1037</v>
      </c>
      <c r="C173" s="60">
        <v>3148775</v>
      </c>
      <c r="D173" s="60" t="s">
        <v>2164</v>
      </c>
      <c r="E173" s="60">
        <v>10</v>
      </c>
      <c r="F173" s="60" t="s">
        <v>513</v>
      </c>
      <c r="G173" s="60" t="s">
        <v>4071</v>
      </c>
      <c r="H173" s="60" t="s">
        <v>4072</v>
      </c>
      <c r="I173" s="60" t="s">
        <v>4073</v>
      </c>
      <c r="J173" s="60">
        <v>4840</v>
      </c>
      <c r="K173" s="60">
        <v>3147498</v>
      </c>
      <c r="L173" s="61" t="s">
        <v>4074</v>
      </c>
      <c r="M173" s="61" t="s">
        <v>4075</v>
      </c>
    </row>
    <row r="174" spans="1:13" x14ac:dyDescent="0.25">
      <c r="A174" s="60">
        <v>1046</v>
      </c>
      <c r="B174" s="137">
        <v>1046</v>
      </c>
      <c r="C174" s="60">
        <v>3139612</v>
      </c>
      <c r="D174" s="60" t="s">
        <v>2167</v>
      </c>
      <c r="E174" s="60">
        <v>10</v>
      </c>
      <c r="F174" s="60" t="s">
        <v>513</v>
      </c>
      <c r="G174" s="60" t="s">
        <v>4076</v>
      </c>
      <c r="H174" s="60" t="s">
        <v>4077</v>
      </c>
      <c r="I174" s="60" t="s">
        <v>4078</v>
      </c>
      <c r="J174" s="60">
        <v>9974</v>
      </c>
      <c r="K174" s="60">
        <v>3134327</v>
      </c>
      <c r="L174" s="61" t="s">
        <v>4079</v>
      </c>
      <c r="M174" s="61" t="s">
        <v>4080</v>
      </c>
    </row>
    <row r="175" spans="1:13" x14ac:dyDescent="0.25">
      <c r="A175" s="60">
        <v>1101</v>
      </c>
      <c r="B175" s="137">
        <v>1101</v>
      </c>
      <c r="C175" s="60">
        <v>3158591</v>
      </c>
      <c r="D175" s="60" t="s">
        <v>2171</v>
      </c>
      <c r="E175" s="60">
        <v>11</v>
      </c>
      <c r="F175" s="60" t="s">
        <v>515</v>
      </c>
      <c r="G175" s="60" t="s">
        <v>4081</v>
      </c>
      <c r="H175" s="60" t="s">
        <v>4082</v>
      </c>
      <c r="I175" s="60" t="s">
        <v>4083</v>
      </c>
      <c r="J175" s="60">
        <v>3658</v>
      </c>
      <c r="K175" s="60">
        <v>3158792</v>
      </c>
      <c r="L175" s="61" t="s">
        <v>4084</v>
      </c>
      <c r="M175" s="61" t="s">
        <v>4085</v>
      </c>
    </row>
    <row r="176" spans="1:13" x14ac:dyDescent="0.25">
      <c r="A176" s="60">
        <v>1102</v>
      </c>
      <c r="B176" s="137">
        <v>1102</v>
      </c>
      <c r="C176" s="60">
        <v>6453393</v>
      </c>
      <c r="D176" s="60" t="s">
        <v>2182</v>
      </c>
      <c r="E176" s="60">
        <v>11</v>
      </c>
      <c r="F176" s="60" t="s">
        <v>515</v>
      </c>
      <c r="G176" s="60" t="s">
        <v>4086</v>
      </c>
      <c r="H176" s="60" t="s">
        <v>4087</v>
      </c>
      <c r="I176" s="60" t="s">
        <v>2182</v>
      </c>
      <c r="J176" s="60">
        <v>15452</v>
      </c>
      <c r="K176" s="60">
        <v>3140321</v>
      </c>
      <c r="L176" s="61" t="s">
        <v>4088</v>
      </c>
      <c r="M176" s="61" t="s">
        <v>4089</v>
      </c>
    </row>
    <row r="177" spans="1:13" x14ac:dyDescent="0.25">
      <c r="A177" s="60">
        <v>1103</v>
      </c>
      <c r="B177" s="137">
        <v>1103</v>
      </c>
      <c r="C177" s="60">
        <v>6453391</v>
      </c>
      <c r="D177" s="60" t="s">
        <v>516</v>
      </c>
      <c r="E177" s="60">
        <v>11</v>
      </c>
      <c r="F177" s="60" t="s">
        <v>515</v>
      </c>
      <c r="G177" s="60" t="s">
        <v>4090</v>
      </c>
      <c r="H177" s="60" t="s">
        <v>4091</v>
      </c>
      <c r="I177" s="60" t="s">
        <v>516</v>
      </c>
      <c r="J177" s="60">
        <v>15183</v>
      </c>
      <c r="K177" s="60">
        <v>3137115</v>
      </c>
      <c r="L177" s="61" t="s">
        <v>4092</v>
      </c>
      <c r="M177" s="61" t="s">
        <v>4093</v>
      </c>
    </row>
    <row r="178" spans="1:13" x14ac:dyDescent="0.25">
      <c r="A178" s="60">
        <v>1106</v>
      </c>
      <c r="B178" s="137">
        <v>1106</v>
      </c>
      <c r="C178" s="60">
        <v>6453374</v>
      </c>
      <c r="D178" s="60" t="s">
        <v>2187</v>
      </c>
      <c r="E178" s="60">
        <v>11</v>
      </c>
      <c r="F178" s="60" t="s">
        <v>515</v>
      </c>
      <c r="G178" s="60" t="s">
        <v>4094</v>
      </c>
      <c r="H178" s="60" t="s">
        <v>4095</v>
      </c>
      <c r="I178" s="60" t="s">
        <v>2187</v>
      </c>
      <c r="J178" s="60">
        <v>36072</v>
      </c>
      <c r="K178" s="60">
        <v>3153623</v>
      </c>
      <c r="L178" s="61" t="s">
        <v>4096</v>
      </c>
      <c r="M178" s="61" t="s">
        <v>4097</v>
      </c>
    </row>
    <row r="179" spans="1:13" x14ac:dyDescent="0.25">
      <c r="A179" s="60">
        <v>1111</v>
      </c>
      <c r="B179" s="137">
        <v>1111</v>
      </c>
      <c r="C179" s="60">
        <v>3137953</v>
      </c>
      <c r="D179" s="60" t="s">
        <v>2195</v>
      </c>
      <c r="E179" s="60">
        <v>11</v>
      </c>
      <c r="F179" s="60" t="s">
        <v>515</v>
      </c>
      <c r="G179" s="60" t="s">
        <v>4098</v>
      </c>
      <c r="H179" s="60" t="s">
        <v>4099</v>
      </c>
      <c r="I179" s="60" t="s">
        <v>4100</v>
      </c>
      <c r="J179" s="60">
        <v>4269</v>
      </c>
      <c r="K179" s="60">
        <v>3153694</v>
      </c>
      <c r="L179" s="61" t="s">
        <v>4101</v>
      </c>
      <c r="M179" s="61" t="s">
        <v>4102</v>
      </c>
    </row>
    <row r="180" spans="1:13" x14ac:dyDescent="0.25">
      <c r="A180" s="60">
        <v>1112</v>
      </c>
      <c r="B180" s="137">
        <v>1112</v>
      </c>
      <c r="C180" s="60">
        <v>3146777</v>
      </c>
      <c r="D180" s="60" t="s">
        <v>2197</v>
      </c>
      <c r="E180" s="60">
        <v>11</v>
      </c>
      <c r="F180" s="60" t="s">
        <v>515</v>
      </c>
      <c r="G180" s="60" t="s">
        <v>4103</v>
      </c>
      <c r="H180" s="60" t="s">
        <v>4104</v>
      </c>
      <c r="I180" s="60" t="s">
        <v>4105</v>
      </c>
      <c r="J180" s="60">
        <v>500087</v>
      </c>
      <c r="K180" s="60">
        <v>3145617</v>
      </c>
      <c r="L180" s="61" t="s">
        <v>4106</v>
      </c>
      <c r="M180" s="61" t="s">
        <v>4107</v>
      </c>
    </row>
    <row r="181" spans="1:13" x14ac:dyDescent="0.25">
      <c r="A181" s="60">
        <v>1114</v>
      </c>
      <c r="B181" s="137">
        <v>1114</v>
      </c>
      <c r="C181" s="60">
        <v>3161457</v>
      </c>
      <c r="D181" s="60" t="s">
        <v>2199</v>
      </c>
      <c r="E181" s="60">
        <v>11</v>
      </c>
      <c r="F181" s="60" t="s">
        <v>515</v>
      </c>
      <c r="G181" s="60" t="s">
        <v>4108</v>
      </c>
      <c r="H181" s="60" t="s">
        <v>4109</v>
      </c>
      <c r="I181" s="60" t="s">
        <v>4110</v>
      </c>
      <c r="J181" s="60">
        <v>8760</v>
      </c>
      <c r="K181" s="60">
        <v>3131683</v>
      </c>
      <c r="L181" s="61" t="s">
        <v>4111</v>
      </c>
      <c r="M181" s="61" t="s">
        <v>4112</v>
      </c>
    </row>
    <row r="182" spans="1:13" x14ac:dyDescent="0.25">
      <c r="A182" s="60">
        <v>1119</v>
      </c>
      <c r="B182" s="137">
        <v>1119</v>
      </c>
      <c r="C182" s="60">
        <v>3154414</v>
      </c>
      <c r="D182" s="60" t="s">
        <v>2201</v>
      </c>
      <c r="E182" s="60">
        <v>11</v>
      </c>
      <c r="F182" s="60" t="s">
        <v>515</v>
      </c>
      <c r="G182" s="60" t="s">
        <v>4113</v>
      </c>
      <c r="H182" s="60" t="s">
        <v>4114</v>
      </c>
      <c r="I182" s="60" t="s">
        <v>4115</v>
      </c>
      <c r="J182" s="60">
        <v>8324</v>
      </c>
      <c r="K182" s="60">
        <v>3132644</v>
      </c>
      <c r="L182" s="61" t="s">
        <v>4116</v>
      </c>
      <c r="M182" s="61" t="s">
        <v>4117</v>
      </c>
    </row>
    <row r="183" spans="1:13" x14ac:dyDescent="0.25">
      <c r="A183" s="60">
        <v>1120</v>
      </c>
      <c r="B183" s="137">
        <v>1120</v>
      </c>
      <c r="C183" s="60">
        <v>3149862</v>
      </c>
      <c r="D183" s="60" t="s">
        <v>2205</v>
      </c>
      <c r="E183" s="60">
        <v>11</v>
      </c>
      <c r="F183" s="60" t="s">
        <v>515</v>
      </c>
      <c r="G183" s="60" t="s">
        <v>4118</v>
      </c>
      <c r="H183" s="60" t="s">
        <v>4119</v>
      </c>
      <c r="I183" s="60" t="s">
        <v>4120</v>
      </c>
      <c r="J183" s="60">
        <v>2259610</v>
      </c>
      <c r="K183" s="60">
        <v>7626354</v>
      </c>
      <c r="L183" s="61" t="s">
        <v>4121</v>
      </c>
      <c r="M183" s="61" t="s">
        <v>4122</v>
      </c>
    </row>
    <row r="184" spans="1:13" x14ac:dyDescent="0.25">
      <c r="A184" s="60">
        <v>1121</v>
      </c>
      <c r="B184" s="137">
        <v>1121</v>
      </c>
      <c r="C184" s="60">
        <v>3134627</v>
      </c>
      <c r="D184" s="60" t="s">
        <v>2207</v>
      </c>
      <c r="E184" s="60">
        <v>11</v>
      </c>
      <c r="F184" s="60" t="s">
        <v>515</v>
      </c>
      <c r="G184" s="60" t="s">
        <v>4123</v>
      </c>
      <c r="H184" s="60" t="s">
        <v>4124</v>
      </c>
      <c r="I184" s="60" t="s">
        <v>4125</v>
      </c>
      <c r="J184" s="60">
        <v>7965</v>
      </c>
      <c r="K184" s="60">
        <v>3159822</v>
      </c>
      <c r="L184" s="61" t="s">
        <v>4126</v>
      </c>
      <c r="M184" s="61" t="s">
        <v>4127</v>
      </c>
    </row>
    <row r="185" spans="1:13" x14ac:dyDescent="0.25">
      <c r="A185" s="60">
        <v>1122</v>
      </c>
      <c r="B185" s="137">
        <v>1122</v>
      </c>
      <c r="C185" s="60">
        <v>3155644</v>
      </c>
      <c r="D185" s="60" t="s">
        <v>2209</v>
      </c>
      <c r="E185" s="60">
        <v>11</v>
      </c>
      <c r="F185" s="60" t="s">
        <v>515</v>
      </c>
      <c r="G185" s="60" t="s">
        <v>4128</v>
      </c>
      <c r="H185" s="60" t="s">
        <v>4129</v>
      </c>
      <c r="I185" s="60" t="s">
        <v>4130</v>
      </c>
      <c r="J185" s="60">
        <v>16422</v>
      </c>
      <c r="K185" s="60">
        <v>3163379</v>
      </c>
      <c r="L185" s="61" t="s">
        <v>4131</v>
      </c>
      <c r="M185" s="61" t="s">
        <v>4132</v>
      </c>
    </row>
    <row r="186" spans="1:13" x14ac:dyDescent="0.25">
      <c r="A186" s="60">
        <v>1124</v>
      </c>
      <c r="B186" s="137">
        <v>1124</v>
      </c>
      <c r="C186" s="60">
        <v>3137941</v>
      </c>
      <c r="D186" s="60" t="s">
        <v>2211</v>
      </c>
      <c r="E186" s="60">
        <v>11</v>
      </c>
      <c r="F186" s="60" t="s">
        <v>515</v>
      </c>
      <c r="G186" s="60" t="s">
        <v>4133</v>
      </c>
      <c r="H186" s="60" t="s">
        <v>4134</v>
      </c>
      <c r="I186" s="60" t="s">
        <v>2211</v>
      </c>
      <c r="J186" s="60">
        <v>500418</v>
      </c>
      <c r="K186" s="60">
        <v>3137942</v>
      </c>
      <c r="L186" s="61" t="s">
        <v>4135</v>
      </c>
      <c r="M186" s="61" t="s">
        <v>4136</v>
      </c>
    </row>
    <row r="187" spans="1:13" x14ac:dyDescent="0.25">
      <c r="A187" s="60">
        <v>1127</v>
      </c>
      <c r="B187" s="137">
        <v>1127</v>
      </c>
      <c r="C187" s="60">
        <v>3142395</v>
      </c>
      <c r="D187" s="60" t="s">
        <v>2213</v>
      </c>
      <c r="E187" s="60">
        <v>11</v>
      </c>
      <c r="F187" s="60" t="s">
        <v>515</v>
      </c>
      <c r="G187" s="60" t="s">
        <v>4137</v>
      </c>
      <c r="H187" s="60" t="s">
        <v>4138</v>
      </c>
      <c r="I187" s="60" t="s">
        <v>2213</v>
      </c>
      <c r="J187" s="60">
        <v>24780</v>
      </c>
      <c r="K187" s="60">
        <v>3142396</v>
      </c>
      <c r="L187" s="61" t="s">
        <v>4139</v>
      </c>
      <c r="M187" s="61" t="s">
        <v>4140</v>
      </c>
    </row>
    <row r="188" spans="1:13" x14ac:dyDescent="0.25">
      <c r="A188" s="60">
        <v>1129</v>
      </c>
      <c r="B188" s="137">
        <v>1129</v>
      </c>
      <c r="C188" s="60">
        <v>3156724</v>
      </c>
      <c r="D188" s="60" t="s">
        <v>2215</v>
      </c>
      <c r="E188" s="60">
        <v>11</v>
      </c>
      <c r="F188" s="60" t="s">
        <v>515</v>
      </c>
      <c r="G188" s="60" t="s">
        <v>4141</v>
      </c>
      <c r="H188" s="60" t="s">
        <v>4142</v>
      </c>
      <c r="I188" s="60" t="s">
        <v>2215</v>
      </c>
      <c r="J188" s="60">
        <v>16028</v>
      </c>
      <c r="K188" s="60">
        <v>7626251</v>
      </c>
      <c r="L188" s="61" t="s">
        <v>4143</v>
      </c>
      <c r="M188" s="61" t="s">
        <v>4144</v>
      </c>
    </row>
    <row r="189" spans="1:13" x14ac:dyDescent="0.25">
      <c r="A189" s="60">
        <v>1130</v>
      </c>
      <c r="B189" s="137">
        <v>1130</v>
      </c>
      <c r="C189" s="60">
        <v>3135788</v>
      </c>
      <c r="D189" s="60" t="s">
        <v>2217</v>
      </c>
      <c r="E189" s="60">
        <v>11</v>
      </c>
      <c r="F189" s="60" t="s">
        <v>515</v>
      </c>
      <c r="G189" s="60" t="s">
        <v>4145</v>
      </c>
      <c r="H189" s="60" t="s">
        <v>4146</v>
      </c>
      <c r="I189" s="60" t="s">
        <v>4147</v>
      </c>
      <c r="J189" s="60">
        <v>25663</v>
      </c>
      <c r="K189" s="60">
        <v>3150742</v>
      </c>
      <c r="L189" s="61" t="s">
        <v>4148</v>
      </c>
      <c r="M189" s="61" t="s">
        <v>4149</v>
      </c>
    </row>
    <row r="190" spans="1:13" ht="30" x14ac:dyDescent="0.25">
      <c r="A190" s="60">
        <v>1133</v>
      </c>
      <c r="B190" s="137">
        <v>1133</v>
      </c>
      <c r="C190" s="60">
        <v>3152560</v>
      </c>
      <c r="D190" s="60" t="s">
        <v>2221</v>
      </c>
      <c r="E190" s="60">
        <v>11</v>
      </c>
      <c r="F190" s="60" t="s">
        <v>515</v>
      </c>
      <c r="G190" s="60" t="s">
        <v>4150</v>
      </c>
      <c r="H190" s="60" t="s">
        <v>4151</v>
      </c>
      <c r="I190" s="60" t="s">
        <v>4152</v>
      </c>
      <c r="J190" s="60">
        <v>24889</v>
      </c>
      <c r="K190" s="60">
        <v>7626355</v>
      </c>
      <c r="L190" s="61" t="s">
        <v>4153</v>
      </c>
      <c r="M190" s="61" t="s">
        <v>4154</v>
      </c>
    </row>
    <row r="191" spans="1:13" x14ac:dyDescent="0.25">
      <c r="A191" s="60">
        <v>1134</v>
      </c>
      <c r="B191" s="137">
        <v>1134</v>
      </c>
      <c r="C191" s="60">
        <v>6453370</v>
      </c>
      <c r="D191" s="60" t="s">
        <v>2223</v>
      </c>
      <c r="E191" s="60">
        <v>11</v>
      </c>
      <c r="F191" s="60" t="s">
        <v>515</v>
      </c>
      <c r="G191" s="60" t="s">
        <v>4155</v>
      </c>
      <c r="H191" s="60" t="s">
        <v>4156</v>
      </c>
      <c r="I191" s="60" t="s">
        <v>3516</v>
      </c>
      <c r="J191" s="60">
        <v>38191</v>
      </c>
      <c r="K191" s="60">
        <v>7626356</v>
      </c>
      <c r="L191" s="61" t="s">
        <v>4157</v>
      </c>
      <c r="M191" s="61" t="s">
        <v>4158</v>
      </c>
    </row>
    <row r="192" spans="1:13" x14ac:dyDescent="0.25">
      <c r="A192" s="60">
        <v>1135</v>
      </c>
      <c r="B192" s="137">
        <v>1135</v>
      </c>
      <c r="C192" s="60">
        <v>3140054</v>
      </c>
      <c r="D192" s="60" t="s">
        <v>2225</v>
      </c>
      <c r="E192" s="60">
        <v>11</v>
      </c>
      <c r="F192" s="60" t="s">
        <v>515</v>
      </c>
      <c r="G192" s="60" t="s">
        <v>4159</v>
      </c>
      <c r="H192" s="60" t="s">
        <v>4160</v>
      </c>
      <c r="I192" s="60" t="s">
        <v>2225</v>
      </c>
      <c r="J192" s="60">
        <v>51999</v>
      </c>
      <c r="K192" s="60">
        <v>3140056</v>
      </c>
      <c r="L192" s="61" t="s">
        <v>4161</v>
      </c>
      <c r="M192" s="61" t="s">
        <v>4162</v>
      </c>
    </row>
    <row r="193" spans="1:13" x14ac:dyDescent="0.25">
      <c r="A193" s="60">
        <v>1141</v>
      </c>
      <c r="B193" s="137">
        <v>1141</v>
      </c>
      <c r="C193" s="60">
        <v>3157573</v>
      </c>
      <c r="D193" s="60" t="s">
        <v>2227</v>
      </c>
      <c r="E193" s="60">
        <v>11</v>
      </c>
      <c r="F193" s="60" t="s">
        <v>515</v>
      </c>
      <c r="G193" s="60" t="s">
        <v>4163</v>
      </c>
      <c r="H193" s="60" t="s">
        <v>4164</v>
      </c>
      <c r="I193" s="60" t="s">
        <v>4165</v>
      </c>
      <c r="J193" s="60">
        <v>25081</v>
      </c>
      <c r="K193" s="60">
        <v>3150699</v>
      </c>
      <c r="L193" s="61" t="s">
        <v>4166</v>
      </c>
      <c r="M193" s="61" t="s">
        <v>4167</v>
      </c>
    </row>
    <row r="194" spans="1:13" x14ac:dyDescent="0.25">
      <c r="A194" s="60">
        <v>1142</v>
      </c>
      <c r="B194" s="137">
        <v>1142</v>
      </c>
      <c r="C194" s="60">
        <v>3141965</v>
      </c>
      <c r="D194" s="60" t="s">
        <v>2229</v>
      </c>
      <c r="E194" s="60">
        <v>11</v>
      </c>
      <c r="F194" s="60" t="s">
        <v>515</v>
      </c>
      <c r="G194" s="60" t="s">
        <v>4168</v>
      </c>
      <c r="H194" s="60" t="s">
        <v>4169</v>
      </c>
      <c r="I194" s="60" t="s">
        <v>4170</v>
      </c>
      <c r="J194" s="60">
        <v>24583</v>
      </c>
      <c r="K194" s="60">
        <v>3227904</v>
      </c>
      <c r="L194" s="61" t="s">
        <v>4171</v>
      </c>
      <c r="M194" s="61" t="s">
        <v>4172</v>
      </c>
    </row>
    <row r="195" spans="1:13" ht="30" x14ac:dyDescent="0.25">
      <c r="A195" s="60">
        <v>1144</v>
      </c>
      <c r="B195" s="137">
        <v>1144</v>
      </c>
      <c r="C195" s="60">
        <v>3148673</v>
      </c>
      <c r="D195" s="60" t="s">
        <v>2231</v>
      </c>
      <c r="E195" s="60">
        <v>11</v>
      </c>
      <c r="F195" s="60" t="s">
        <v>515</v>
      </c>
      <c r="G195" s="60" t="s">
        <v>4173</v>
      </c>
      <c r="H195" s="60" t="s">
        <v>4174</v>
      </c>
      <c r="I195" s="60" t="s">
        <v>4175</v>
      </c>
      <c r="J195" s="60">
        <v>2271182</v>
      </c>
      <c r="K195" s="60">
        <v>7626357</v>
      </c>
      <c r="L195" s="61" t="s">
        <v>4176</v>
      </c>
      <c r="M195" s="61" t="s">
        <v>4177</v>
      </c>
    </row>
    <row r="196" spans="1:13" x14ac:dyDescent="0.25">
      <c r="A196" s="60">
        <v>1145</v>
      </c>
      <c r="B196" s="137">
        <v>1145</v>
      </c>
      <c r="C196" s="60">
        <v>3160810</v>
      </c>
      <c r="D196" s="60" t="s">
        <v>2233</v>
      </c>
      <c r="E196" s="60">
        <v>11</v>
      </c>
      <c r="F196" s="60" t="s">
        <v>515</v>
      </c>
      <c r="G196" s="60" t="s">
        <v>4178</v>
      </c>
      <c r="H196" s="60" t="s">
        <v>4179</v>
      </c>
      <c r="I196" s="60" t="s">
        <v>2233</v>
      </c>
      <c r="J196" s="60"/>
      <c r="K196" s="60">
        <v>7626358</v>
      </c>
      <c r="L196" s="61" t="s">
        <v>4178</v>
      </c>
      <c r="M196" s="61" t="s">
        <v>4179</v>
      </c>
    </row>
    <row r="197" spans="1:13" x14ac:dyDescent="0.25">
      <c r="A197" s="60">
        <v>1146</v>
      </c>
      <c r="B197" s="137">
        <v>1146</v>
      </c>
      <c r="C197" s="60">
        <v>3133447</v>
      </c>
      <c r="D197" s="60" t="s">
        <v>2235</v>
      </c>
      <c r="E197" s="60">
        <v>11</v>
      </c>
      <c r="F197" s="60" t="s">
        <v>515</v>
      </c>
      <c r="G197" s="60" t="s">
        <v>4180</v>
      </c>
      <c r="H197" s="60" t="s">
        <v>4181</v>
      </c>
      <c r="I197" s="60" t="s">
        <v>4182</v>
      </c>
      <c r="J197" s="60">
        <v>506682</v>
      </c>
      <c r="K197" s="60">
        <v>7626359</v>
      </c>
      <c r="L197" s="61" t="s">
        <v>4183</v>
      </c>
      <c r="M197" s="61" t="s">
        <v>4184</v>
      </c>
    </row>
    <row r="198" spans="1:13" x14ac:dyDescent="0.25">
      <c r="A198" s="60">
        <v>1149</v>
      </c>
      <c r="B198" s="137">
        <v>1149</v>
      </c>
      <c r="C198" s="60">
        <v>6453375</v>
      </c>
      <c r="D198" s="60" t="s">
        <v>2237</v>
      </c>
      <c r="E198" s="60">
        <v>11</v>
      </c>
      <c r="F198" s="60" t="s">
        <v>515</v>
      </c>
      <c r="G198" s="60" t="s">
        <v>4185</v>
      </c>
      <c r="H198" s="60" t="s">
        <v>4186</v>
      </c>
      <c r="I198" s="60" t="s">
        <v>4187</v>
      </c>
      <c r="J198" s="60">
        <v>36512</v>
      </c>
      <c r="K198" s="60">
        <v>3149512</v>
      </c>
      <c r="L198" s="61" t="s">
        <v>4188</v>
      </c>
      <c r="M198" s="61" t="s">
        <v>4189</v>
      </c>
    </row>
    <row r="199" spans="1:13" x14ac:dyDescent="0.25">
      <c r="A199" s="60">
        <v>1151</v>
      </c>
      <c r="B199" s="137">
        <v>1151</v>
      </c>
      <c r="C199" s="60">
        <v>3133144</v>
      </c>
      <c r="D199" s="60" t="s">
        <v>2239</v>
      </c>
      <c r="E199" s="60">
        <v>11</v>
      </c>
      <c r="F199" s="60" t="s">
        <v>515</v>
      </c>
      <c r="G199" s="60" t="s">
        <v>4190</v>
      </c>
      <c r="H199" s="60" t="s">
        <v>4191</v>
      </c>
      <c r="I199" s="60" t="s">
        <v>2239</v>
      </c>
      <c r="J199" s="60"/>
      <c r="K199" s="60">
        <v>3133145</v>
      </c>
      <c r="L199" s="61" t="s">
        <v>4192</v>
      </c>
      <c r="M199" s="60" t="s">
        <v>4191</v>
      </c>
    </row>
    <row r="200" spans="1:13" x14ac:dyDescent="0.25">
      <c r="A200" s="60">
        <v>1160</v>
      </c>
      <c r="B200" s="137">
        <v>1160</v>
      </c>
      <c r="C200" s="60">
        <v>6453371</v>
      </c>
      <c r="D200" s="60" t="s">
        <v>2241</v>
      </c>
      <c r="E200" s="60">
        <v>11</v>
      </c>
      <c r="F200" s="60" t="s">
        <v>515</v>
      </c>
      <c r="G200" s="60" t="s">
        <v>4193</v>
      </c>
      <c r="H200" s="60" t="s">
        <v>4194</v>
      </c>
      <c r="I200" s="60" t="s">
        <v>4195</v>
      </c>
      <c r="J200" s="60">
        <v>50899</v>
      </c>
      <c r="K200" s="60">
        <v>3143628</v>
      </c>
      <c r="L200" s="61" t="s">
        <v>4196</v>
      </c>
      <c r="M200" s="61" t="s">
        <v>4197</v>
      </c>
    </row>
    <row r="201" spans="1:13" x14ac:dyDescent="0.25">
      <c r="A201" s="60">
        <v>1201</v>
      </c>
      <c r="B201" s="137">
        <v>1201</v>
      </c>
      <c r="C201" s="60">
        <v>3161733</v>
      </c>
      <c r="D201" s="60" t="s">
        <v>520</v>
      </c>
      <c r="E201" s="60">
        <v>12</v>
      </c>
      <c r="F201" s="60" t="s">
        <v>519</v>
      </c>
      <c r="G201" s="60" t="s">
        <v>4198</v>
      </c>
      <c r="H201" s="60" t="s">
        <v>4199</v>
      </c>
      <c r="I201" s="60" t="s">
        <v>520</v>
      </c>
      <c r="J201" s="60">
        <v>92416</v>
      </c>
      <c r="K201" s="60">
        <v>3161732</v>
      </c>
      <c r="L201" s="61" t="s">
        <v>4200</v>
      </c>
      <c r="M201" s="61" t="s">
        <v>4201</v>
      </c>
    </row>
    <row r="202" spans="1:13" x14ac:dyDescent="0.25">
      <c r="A202" s="60">
        <v>1211</v>
      </c>
      <c r="B202" s="137">
        <v>1211</v>
      </c>
      <c r="C202" s="60">
        <v>3158016</v>
      </c>
      <c r="D202" s="60" t="s">
        <v>2272</v>
      </c>
      <c r="E202" s="60">
        <v>12</v>
      </c>
      <c r="F202" s="60" t="s">
        <v>519</v>
      </c>
      <c r="G202" s="60" t="s">
        <v>3402</v>
      </c>
      <c r="H202" s="60" t="s">
        <v>4202</v>
      </c>
      <c r="I202" s="60" t="s">
        <v>2272</v>
      </c>
      <c r="J202" s="60">
        <v>51432</v>
      </c>
      <c r="K202" s="60">
        <v>3158015</v>
      </c>
      <c r="L202" s="61" t="s">
        <v>4203</v>
      </c>
      <c r="M202" s="61" t="s">
        <v>4204</v>
      </c>
    </row>
    <row r="203" spans="1:13" x14ac:dyDescent="0.25">
      <c r="A203" s="60">
        <v>1216</v>
      </c>
      <c r="B203" s="137">
        <v>1216</v>
      </c>
      <c r="C203" s="60">
        <v>3135136</v>
      </c>
      <c r="D203" s="60" t="s">
        <v>2275</v>
      </c>
      <c r="E203" s="60">
        <v>12</v>
      </c>
      <c r="F203" s="60" t="s">
        <v>519</v>
      </c>
      <c r="G203" s="60" t="s">
        <v>4205</v>
      </c>
      <c r="H203" s="60" t="s">
        <v>4206</v>
      </c>
      <c r="I203" s="60" t="s">
        <v>2275</v>
      </c>
      <c r="J203" s="60">
        <v>50294</v>
      </c>
      <c r="K203" s="60">
        <v>3135137</v>
      </c>
      <c r="L203" s="61" t="s">
        <v>4207</v>
      </c>
      <c r="M203" s="61" t="s">
        <v>4208</v>
      </c>
    </row>
    <row r="204" spans="1:13" x14ac:dyDescent="0.25">
      <c r="A204" s="60">
        <v>1219</v>
      </c>
      <c r="B204" s="137">
        <v>1219</v>
      </c>
      <c r="C204" s="60">
        <v>3160744</v>
      </c>
      <c r="D204" s="60" t="s">
        <v>2278</v>
      </c>
      <c r="E204" s="60">
        <v>12</v>
      </c>
      <c r="F204" s="60" t="s">
        <v>519</v>
      </c>
      <c r="G204" s="60" t="s">
        <v>4209</v>
      </c>
      <c r="H204" s="60" t="s">
        <v>4210</v>
      </c>
      <c r="I204" s="60" t="s">
        <v>4211</v>
      </c>
      <c r="J204" s="60">
        <v>64058</v>
      </c>
      <c r="K204" s="60">
        <v>3160082</v>
      </c>
      <c r="L204" s="61" t="s">
        <v>4212</v>
      </c>
      <c r="M204" s="61" t="s">
        <v>4213</v>
      </c>
    </row>
    <row r="205" spans="1:13" x14ac:dyDescent="0.25">
      <c r="A205" s="60">
        <v>1221</v>
      </c>
      <c r="B205" s="137">
        <v>1221</v>
      </c>
      <c r="C205" s="60">
        <v>3136522</v>
      </c>
      <c r="D205" s="60" t="s">
        <v>2284</v>
      </c>
      <c r="E205" s="60">
        <v>12</v>
      </c>
      <c r="F205" s="60" t="s">
        <v>519</v>
      </c>
      <c r="G205" s="60" t="s">
        <v>4214</v>
      </c>
      <c r="H205" s="60" t="s">
        <v>4215</v>
      </c>
      <c r="I205" s="60" t="s">
        <v>4216</v>
      </c>
      <c r="J205" s="60">
        <v>64804</v>
      </c>
      <c r="K205" s="60">
        <v>3147822</v>
      </c>
      <c r="L205" s="61" t="s">
        <v>4217</v>
      </c>
      <c r="M205" s="61" t="s">
        <v>4218</v>
      </c>
    </row>
    <row r="206" spans="1:13" x14ac:dyDescent="0.25">
      <c r="A206" s="60">
        <v>1222</v>
      </c>
      <c r="B206" s="137">
        <v>1222</v>
      </c>
      <c r="C206" s="60">
        <v>3157435</v>
      </c>
      <c r="D206" s="60" t="s">
        <v>2287</v>
      </c>
      <c r="E206" s="60">
        <v>12</v>
      </c>
      <c r="F206" s="60" t="s">
        <v>519</v>
      </c>
      <c r="G206" s="60" t="s">
        <v>4219</v>
      </c>
      <c r="H206" s="60" t="s">
        <v>4220</v>
      </c>
      <c r="I206" s="60" t="s">
        <v>2287</v>
      </c>
      <c r="J206" s="60">
        <v>63590</v>
      </c>
      <c r="K206" s="60">
        <v>3157436</v>
      </c>
      <c r="L206" s="61" t="s">
        <v>4221</v>
      </c>
      <c r="M206" s="61" t="s">
        <v>4222</v>
      </c>
    </row>
    <row r="207" spans="1:13" x14ac:dyDescent="0.25">
      <c r="A207" s="60">
        <v>1223</v>
      </c>
      <c r="B207" s="137">
        <v>1223</v>
      </c>
      <c r="C207" s="60">
        <v>3133472</v>
      </c>
      <c r="D207" s="60" t="s">
        <v>2290</v>
      </c>
      <c r="E207" s="60">
        <v>12</v>
      </c>
      <c r="F207" s="60" t="s">
        <v>519</v>
      </c>
      <c r="G207" s="60" t="s">
        <v>4223</v>
      </c>
      <c r="H207" s="60" t="s">
        <v>4224</v>
      </c>
      <c r="I207" s="60" t="s">
        <v>4225</v>
      </c>
      <c r="J207" s="60">
        <v>78957</v>
      </c>
      <c r="K207" s="60">
        <v>3133425</v>
      </c>
      <c r="L207" s="61" t="s">
        <v>4226</v>
      </c>
      <c r="M207" s="61" t="s">
        <v>4227</v>
      </c>
    </row>
    <row r="208" spans="1:13" x14ac:dyDescent="0.25">
      <c r="A208" s="60">
        <v>1224</v>
      </c>
      <c r="B208" s="137">
        <v>1224</v>
      </c>
      <c r="C208" s="60">
        <v>3148768</v>
      </c>
      <c r="D208" s="60" t="s">
        <v>2293</v>
      </c>
      <c r="E208" s="60">
        <v>12</v>
      </c>
      <c r="F208" s="60" t="s">
        <v>519</v>
      </c>
      <c r="G208" s="60" t="s">
        <v>4228</v>
      </c>
      <c r="H208" s="60" t="s">
        <v>4229</v>
      </c>
      <c r="I208" s="60" t="s">
        <v>4230</v>
      </c>
      <c r="J208" s="60">
        <v>64944</v>
      </c>
      <c r="K208" s="60">
        <v>3141292</v>
      </c>
      <c r="L208" s="61" t="s">
        <v>4231</v>
      </c>
      <c r="M208" s="61" t="s">
        <v>4232</v>
      </c>
    </row>
    <row r="209" spans="1:13" x14ac:dyDescent="0.25">
      <c r="A209" s="60">
        <v>1227</v>
      </c>
      <c r="B209" s="137">
        <v>1227</v>
      </c>
      <c r="C209" s="60">
        <v>3150803</v>
      </c>
      <c r="D209" s="60" t="s">
        <v>2297</v>
      </c>
      <c r="E209" s="60">
        <v>12</v>
      </c>
      <c r="F209" s="60" t="s">
        <v>519</v>
      </c>
      <c r="G209" s="60" t="s">
        <v>4233</v>
      </c>
      <c r="H209" s="60" t="s">
        <v>4234</v>
      </c>
      <c r="I209" s="60" t="s">
        <v>2297</v>
      </c>
      <c r="J209" s="60">
        <v>95806</v>
      </c>
      <c r="K209" s="60">
        <v>3150805</v>
      </c>
      <c r="L209" s="61" t="s">
        <v>4235</v>
      </c>
      <c r="M209" s="61" t="s">
        <v>4236</v>
      </c>
    </row>
    <row r="210" spans="1:13" x14ac:dyDescent="0.25">
      <c r="A210" s="60">
        <v>1228</v>
      </c>
      <c r="B210" s="137">
        <v>1228</v>
      </c>
      <c r="C210" s="60">
        <v>3143828</v>
      </c>
      <c r="D210" s="60" t="s">
        <v>2302</v>
      </c>
      <c r="E210" s="60">
        <v>12</v>
      </c>
      <c r="F210" s="60" t="s">
        <v>519</v>
      </c>
      <c r="G210" s="60" t="s">
        <v>4237</v>
      </c>
      <c r="H210" s="60" t="s">
        <v>4238</v>
      </c>
      <c r="I210" s="60" t="s">
        <v>2302</v>
      </c>
      <c r="J210" s="60">
        <v>80215</v>
      </c>
      <c r="K210" s="60">
        <v>3143830</v>
      </c>
      <c r="L210" s="61" t="s">
        <v>4239</v>
      </c>
      <c r="M210" s="61" t="s">
        <v>4240</v>
      </c>
    </row>
    <row r="211" spans="1:13" x14ac:dyDescent="0.25">
      <c r="A211" s="60">
        <v>1231</v>
      </c>
      <c r="B211" s="137">
        <v>1231</v>
      </c>
      <c r="C211" s="60">
        <v>3133379</v>
      </c>
      <c r="D211" s="60" t="s">
        <v>2296</v>
      </c>
      <c r="E211" s="60">
        <v>12</v>
      </c>
      <c r="F211" s="60" t="s">
        <v>519</v>
      </c>
      <c r="G211" s="60" t="s">
        <v>4241</v>
      </c>
      <c r="H211" s="60" t="s">
        <v>4242</v>
      </c>
      <c r="I211" s="60" t="s">
        <v>4243</v>
      </c>
      <c r="J211" s="60">
        <v>2291357</v>
      </c>
      <c r="K211" s="60">
        <v>6639661</v>
      </c>
      <c r="L211" s="61" t="s">
        <v>4244</v>
      </c>
      <c r="M211" s="61" t="s">
        <v>4245</v>
      </c>
    </row>
    <row r="212" spans="1:13" x14ac:dyDescent="0.25">
      <c r="A212" s="60">
        <v>1232</v>
      </c>
      <c r="B212" s="137">
        <v>1232</v>
      </c>
      <c r="C212" s="60">
        <v>3158666</v>
      </c>
      <c r="D212" s="60" t="s">
        <v>2306</v>
      </c>
      <c r="E212" s="60">
        <v>12</v>
      </c>
      <c r="F212" s="60" t="s">
        <v>519</v>
      </c>
      <c r="G212" s="60" t="s">
        <v>4246</v>
      </c>
      <c r="H212" s="60" t="s">
        <v>4247</v>
      </c>
      <c r="I212" s="60" t="s">
        <v>2306</v>
      </c>
      <c r="J212" s="60">
        <v>514967</v>
      </c>
      <c r="K212" s="60">
        <v>3158668</v>
      </c>
      <c r="L212" s="61" t="s">
        <v>4248</v>
      </c>
      <c r="M212" s="61" t="s">
        <v>4249</v>
      </c>
    </row>
    <row r="213" spans="1:13" x14ac:dyDescent="0.25">
      <c r="A213" s="60">
        <v>1233</v>
      </c>
      <c r="B213" s="137">
        <v>1233</v>
      </c>
      <c r="C213" s="60">
        <v>3133311</v>
      </c>
      <c r="D213" s="60" t="s">
        <v>2311</v>
      </c>
      <c r="E213" s="60">
        <v>12</v>
      </c>
      <c r="F213" s="60" t="s">
        <v>519</v>
      </c>
      <c r="G213" s="60" t="s">
        <v>4250</v>
      </c>
      <c r="H213" s="60" t="s">
        <v>4251</v>
      </c>
      <c r="I213" s="60" t="s">
        <v>2311</v>
      </c>
      <c r="J213" s="60">
        <v>110450</v>
      </c>
      <c r="K213" s="60">
        <v>3133314</v>
      </c>
      <c r="L213" s="61" t="s">
        <v>4252</v>
      </c>
      <c r="M213" s="61" t="s">
        <v>4253</v>
      </c>
    </row>
    <row r="214" spans="1:13" x14ac:dyDescent="0.25">
      <c r="A214" s="60">
        <v>1234</v>
      </c>
      <c r="B214" s="137">
        <v>1234</v>
      </c>
      <c r="C214" s="60">
        <v>3155244</v>
      </c>
      <c r="D214" s="60" t="s">
        <v>2318</v>
      </c>
      <c r="E214" s="60">
        <v>12</v>
      </c>
      <c r="F214" s="60" t="s">
        <v>519</v>
      </c>
      <c r="G214" s="60" t="s">
        <v>4254</v>
      </c>
      <c r="H214" s="60" t="s">
        <v>4255</v>
      </c>
      <c r="I214" s="60" t="s">
        <v>2318</v>
      </c>
      <c r="J214" s="60">
        <v>110599</v>
      </c>
      <c r="K214" s="60">
        <v>3155247</v>
      </c>
      <c r="L214" s="61" t="s">
        <v>4256</v>
      </c>
      <c r="M214" s="61" t="s">
        <v>4257</v>
      </c>
    </row>
    <row r="215" spans="1:13" ht="30" x14ac:dyDescent="0.25">
      <c r="A215" s="60">
        <v>1235</v>
      </c>
      <c r="B215" s="137">
        <v>1235</v>
      </c>
      <c r="C215" s="60">
        <v>3131325</v>
      </c>
      <c r="D215" s="60" t="s">
        <v>2320</v>
      </c>
      <c r="E215" s="60">
        <v>12</v>
      </c>
      <c r="F215" s="60" t="s">
        <v>519</v>
      </c>
      <c r="G215" s="60" t="s">
        <v>4258</v>
      </c>
      <c r="H215" s="60" t="s">
        <v>4259</v>
      </c>
      <c r="I215" s="60" t="s">
        <v>4260</v>
      </c>
      <c r="J215" s="60">
        <v>2583493</v>
      </c>
      <c r="K215" s="60">
        <v>3131329</v>
      </c>
      <c r="L215" s="61" t="s">
        <v>4261</v>
      </c>
      <c r="M215" s="61" t="s">
        <v>4262</v>
      </c>
    </row>
    <row r="216" spans="1:13" ht="30" x14ac:dyDescent="0.25">
      <c r="A216" s="60">
        <v>1238</v>
      </c>
      <c r="B216" s="137">
        <v>1238</v>
      </c>
      <c r="C216" s="60">
        <v>3149017</v>
      </c>
      <c r="D216" s="60" t="s">
        <v>2323</v>
      </c>
      <c r="E216" s="60">
        <v>12</v>
      </c>
      <c r="F216" s="60" t="s">
        <v>519</v>
      </c>
      <c r="G216" s="60" t="s">
        <v>4263</v>
      </c>
      <c r="H216" s="60" t="s">
        <v>4264</v>
      </c>
      <c r="I216" s="60" t="s">
        <v>4265</v>
      </c>
      <c r="J216" s="60">
        <v>94425</v>
      </c>
      <c r="K216" s="60">
        <v>3144110</v>
      </c>
      <c r="L216" s="61" t="s">
        <v>4266</v>
      </c>
      <c r="M216" s="61" t="s">
        <v>4267</v>
      </c>
    </row>
    <row r="217" spans="1:13" ht="30" x14ac:dyDescent="0.25">
      <c r="A217" s="60">
        <v>1241</v>
      </c>
      <c r="B217" s="137">
        <v>1241</v>
      </c>
      <c r="C217" s="60">
        <v>3156272</v>
      </c>
      <c r="D217" s="60" t="s">
        <v>2327</v>
      </c>
      <c r="E217" s="60">
        <v>12</v>
      </c>
      <c r="F217" s="60" t="s">
        <v>519</v>
      </c>
      <c r="G217" s="60" t="s">
        <v>4268</v>
      </c>
      <c r="H217" s="60" t="s">
        <v>4269</v>
      </c>
      <c r="I217" s="60" t="s">
        <v>4270</v>
      </c>
      <c r="J217" s="60">
        <v>78120</v>
      </c>
      <c r="K217" s="60">
        <v>3158558</v>
      </c>
      <c r="L217" s="61" t="s">
        <v>4271</v>
      </c>
      <c r="M217" s="61" t="s">
        <v>4272</v>
      </c>
    </row>
    <row r="218" spans="1:13" x14ac:dyDescent="0.25">
      <c r="A218" s="60">
        <v>1242</v>
      </c>
      <c r="B218" s="137">
        <v>1242</v>
      </c>
      <c r="C218" s="60">
        <v>3140461</v>
      </c>
      <c r="D218" s="60" t="s">
        <v>2332</v>
      </c>
      <c r="E218" s="60">
        <v>12</v>
      </c>
      <c r="F218" s="60" t="s">
        <v>519</v>
      </c>
      <c r="G218" s="60" t="s">
        <v>4273</v>
      </c>
      <c r="H218" s="60" t="s">
        <v>4274</v>
      </c>
      <c r="I218" s="60" t="s">
        <v>4275</v>
      </c>
      <c r="J218" s="60">
        <v>93531</v>
      </c>
      <c r="K218" s="60">
        <v>3133464</v>
      </c>
      <c r="L218" s="61" t="s">
        <v>4276</v>
      </c>
      <c r="M218" s="61" t="s">
        <v>4277</v>
      </c>
    </row>
    <row r="219" spans="1:13" x14ac:dyDescent="0.25">
      <c r="A219" s="60">
        <v>1243</v>
      </c>
      <c r="B219" s="137">
        <v>1243</v>
      </c>
      <c r="C219" s="60">
        <v>6453362</v>
      </c>
      <c r="D219" s="60" t="s">
        <v>3585</v>
      </c>
      <c r="E219" s="60">
        <v>12</v>
      </c>
      <c r="F219" s="60" t="s">
        <v>519</v>
      </c>
      <c r="G219" s="60" t="s">
        <v>4278</v>
      </c>
      <c r="H219" s="60" t="s">
        <v>4279</v>
      </c>
      <c r="I219" s="60" t="s">
        <v>4280</v>
      </c>
      <c r="J219" s="60">
        <v>77526</v>
      </c>
      <c r="K219" s="60">
        <v>3143237</v>
      </c>
      <c r="L219" s="61" t="s">
        <v>4281</v>
      </c>
      <c r="M219" s="61" t="s">
        <v>4282</v>
      </c>
    </row>
    <row r="220" spans="1:13" x14ac:dyDescent="0.25">
      <c r="A220" s="60">
        <v>1244</v>
      </c>
      <c r="B220" s="137">
        <v>1244</v>
      </c>
      <c r="C220" s="60">
        <v>3162320</v>
      </c>
      <c r="D220" s="60" t="s">
        <v>2339</v>
      </c>
      <c r="E220" s="60">
        <v>12</v>
      </c>
      <c r="F220" s="60" t="s">
        <v>519</v>
      </c>
      <c r="G220" s="60" t="s">
        <v>4283</v>
      </c>
      <c r="H220" s="60" t="s">
        <v>4284</v>
      </c>
      <c r="I220" s="60" t="s">
        <v>4285</v>
      </c>
      <c r="J220" s="60">
        <v>77767</v>
      </c>
      <c r="K220" s="60">
        <v>3136618</v>
      </c>
      <c r="L220" s="61" t="s">
        <v>4286</v>
      </c>
      <c r="M220" s="61" t="s">
        <v>4287</v>
      </c>
    </row>
    <row r="221" spans="1:13" x14ac:dyDescent="0.25">
      <c r="A221" s="60">
        <v>1245</v>
      </c>
      <c r="B221" s="137">
        <v>1245</v>
      </c>
      <c r="C221" s="60">
        <v>3135436</v>
      </c>
      <c r="D221" s="60" t="s">
        <v>2343</v>
      </c>
      <c r="E221" s="60">
        <v>12</v>
      </c>
      <c r="F221" s="60" t="s">
        <v>519</v>
      </c>
      <c r="G221" s="60" t="s">
        <v>4288</v>
      </c>
      <c r="H221" s="60" t="s">
        <v>4289</v>
      </c>
      <c r="I221" s="60" t="s">
        <v>4290</v>
      </c>
      <c r="J221" s="60">
        <v>93006</v>
      </c>
      <c r="K221" s="60">
        <v>7626360</v>
      </c>
      <c r="L221" s="61" t="s">
        <v>4291</v>
      </c>
      <c r="M221" s="61" t="s">
        <v>4292</v>
      </c>
    </row>
    <row r="222" spans="1:13" x14ac:dyDescent="0.25">
      <c r="A222" s="60">
        <v>1246</v>
      </c>
      <c r="B222" s="137">
        <v>1246</v>
      </c>
      <c r="C222" s="60">
        <v>3157357</v>
      </c>
      <c r="D222" s="60" t="s">
        <v>2345</v>
      </c>
      <c r="E222" s="60">
        <v>12</v>
      </c>
      <c r="F222" s="60" t="s">
        <v>519</v>
      </c>
      <c r="G222" s="60" t="s">
        <v>4293</v>
      </c>
      <c r="H222" s="60" t="s">
        <v>4294</v>
      </c>
      <c r="I222" s="60" t="s">
        <v>4295</v>
      </c>
      <c r="J222" s="60">
        <v>92596</v>
      </c>
      <c r="K222" s="60">
        <v>7626361</v>
      </c>
      <c r="L222" s="61" t="s">
        <v>4296</v>
      </c>
      <c r="M222" s="61" t="s">
        <v>4297</v>
      </c>
    </row>
    <row r="223" spans="1:13" x14ac:dyDescent="0.25">
      <c r="A223" s="60">
        <v>1247</v>
      </c>
      <c r="B223" s="137">
        <v>1247</v>
      </c>
      <c r="C223" s="60">
        <v>3162639</v>
      </c>
      <c r="D223" s="60" t="s">
        <v>2348</v>
      </c>
      <c r="E223" s="60">
        <v>12</v>
      </c>
      <c r="F223" s="60" t="s">
        <v>519</v>
      </c>
      <c r="G223" s="60" t="s">
        <v>4298</v>
      </c>
      <c r="H223" s="60" t="s">
        <v>4299</v>
      </c>
      <c r="I223" s="60" t="s">
        <v>4300</v>
      </c>
      <c r="J223" s="60">
        <v>92410</v>
      </c>
      <c r="K223" s="60">
        <v>3149864</v>
      </c>
      <c r="L223" s="61" t="s">
        <v>4301</v>
      </c>
      <c r="M223" s="61" t="s">
        <v>4302</v>
      </c>
    </row>
    <row r="224" spans="1:13" x14ac:dyDescent="0.25">
      <c r="A224" s="60">
        <v>1251</v>
      </c>
      <c r="B224" s="137">
        <v>1251</v>
      </c>
      <c r="C224" s="60">
        <v>6453352</v>
      </c>
      <c r="D224" s="60" t="s">
        <v>2351</v>
      </c>
      <c r="E224" s="60">
        <v>12</v>
      </c>
      <c r="F224" s="60" t="s">
        <v>519</v>
      </c>
      <c r="G224" s="60" t="s">
        <v>4303</v>
      </c>
      <c r="H224" s="60" t="s">
        <v>4304</v>
      </c>
      <c r="I224" s="60" t="s">
        <v>4305</v>
      </c>
      <c r="J224" s="60">
        <v>107882</v>
      </c>
      <c r="K224" s="60">
        <v>3159438</v>
      </c>
      <c r="L224" s="61" t="s">
        <v>4306</v>
      </c>
      <c r="M224" s="61" t="s">
        <v>4307</v>
      </c>
    </row>
    <row r="225" spans="1:13" x14ac:dyDescent="0.25">
      <c r="A225" s="60">
        <v>1252</v>
      </c>
      <c r="B225" s="137">
        <v>1252</v>
      </c>
      <c r="C225" s="60">
        <v>3145691</v>
      </c>
      <c r="D225" s="60" t="s">
        <v>2354</v>
      </c>
      <c r="E225" s="60">
        <v>12</v>
      </c>
      <c r="F225" s="60" t="s">
        <v>519</v>
      </c>
      <c r="G225" s="60" t="s">
        <v>4308</v>
      </c>
      <c r="H225" s="60" t="s">
        <v>4309</v>
      </c>
      <c r="I225" s="60" t="s">
        <v>4310</v>
      </c>
      <c r="J225" s="60">
        <v>122271</v>
      </c>
      <c r="K225" s="60">
        <v>3145716</v>
      </c>
      <c r="L225" s="61" t="s">
        <v>4311</v>
      </c>
      <c r="M225" s="61" t="s">
        <v>4312</v>
      </c>
    </row>
    <row r="226" spans="1:13" x14ac:dyDescent="0.25">
      <c r="A226" s="60">
        <v>1253</v>
      </c>
      <c r="B226" s="137">
        <v>1253</v>
      </c>
      <c r="C226" s="60">
        <v>6453358</v>
      </c>
      <c r="D226" s="60" t="s">
        <v>2359</v>
      </c>
      <c r="E226" s="60">
        <v>12</v>
      </c>
      <c r="F226" s="60" t="s">
        <v>519</v>
      </c>
      <c r="G226" s="60" t="s">
        <v>4313</v>
      </c>
      <c r="H226" s="60" t="s">
        <v>4314</v>
      </c>
      <c r="I226" s="60" t="s">
        <v>4315</v>
      </c>
      <c r="J226" s="60">
        <v>108118</v>
      </c>
      <c r="K226" s="60">
        <v>3146978</v>
      </c>
      <c r="L226" s="61" t="s">
        <v>4316</v>
      </c>
      <c r="M226" s="61" t="s">
        <v>4317</v>
      </c>
    </row>
    <row r="227" spans="1:13" x14ac:dyDescent="0.25">
      <c r="A227" s="60">
        <v>1256</v>
      </c>
      <c r="B227" s="137">
        <v>1256</v>
      </c>
      <c r="C227" s="60">
        <v>3146170</v>
      </c>
      <c r="D227" s="60" t="s">
        <v>2363</v>
      </c>
      <c r="E227" s="60">
        <v>12</v>
      </c>
      <c r="F227" s="60" t="s">
        <v>519</v>
      </c>
      <c r="G227" s="60" t="s">
        <v>4318</v>
      </c>
      <c r="H227" s="60" t="s">
        <v>4319</v>
      </c>
      <c r="I227" s="60" t="s">
        <v>4320</v>
      </c>
      <c r="J227" s="60">
        <v>107159</v>
      </c>
      <c r="K227" s="60">
        <v>3156521</v>
      </c>
      <c r="L227" s="61" t="s">
        <v>4321</v>
      </c>
      <c r="M227" s="61" t="s">
        <v>4322</v>
      </c>
    </row>
    <row r="228" spans="1:13" x14ac:dyDescent="0.25">
      <c r="A228" s="60">
        <v>1259</v>
      </c>
      <c r="B228" s="137">
        <v>1259</v>
      </c>
      <c r="C228" s="60">
        <v>6453353</v>
      </c>
      <c r="D228" s="60" t="s">
        <v>2342</v>
      </c>
      <c r="E228" s="60">
        <v>12</v>
      </c>
      <c r="F228" s="60" t="s">
        <v>519</v>
      </c>
      <c r="G228" s="60" t="s">
        <v>4323</v>
      </c>
      <c r="H228" s="60" t="s">
        <v>4324</v>
      </c>
      <c r="I228" s="60" t="s">
        <v>4325</v>
      </c>
      <c r="J228" s="60">
        <v>106140</v>
      </c>
      <c r="K228" s="60">
        <v>3134552</v>
      </c>
      <c r="L228" s="61" t="s">
        <v>4326</v>
      </c>
      <c r="M228" s="61" t="s">
        <v>4327</v>
      </c>
    </row>
    <row r="229" spans="1:13" x14ac:dyDescent="0.25">
      <c r="A229" s="60">
        <v>1260</v>
      </c>
      <c r="B229" s="137">
        <v>1260</v>
      </c>
      <c r="C229" s="60">
        <v>6453354</v>
      </c>
      <c r="D229" s="60" t="s">
        <v>2366</v>
      </c>
      <c r="E229" s="60">
        <v>12</v>
      </c>
      <c r="F229" s="60" t="s">
        <v>519</v>
      </c>
      <c r="G229" s="60" t="s">
        <v>4328</v>
      </c>
      <c r="H229" s="60" t="s">
        <v>4329</v>
      </c>
      <c r="I229" s="60" t="s">
        <v>4330</v>
      </c>
      <c r="J229" s="60">
        <v>105806</v>
      </c>
      <c r="K229" s="60">
        <v>3146451</v>
      </c>
      <c r="L229" s="61" t="s">
        <v>4331</v>
      </c>
      <c r="M229" s="61" t="s">
        <v>4332</v>
      </c>
    </row>
    <row r="230" spans="1:13" x14ac:dyDescent="0.25">
      <c r="A230" s="60">
        <v>1263</v>
      </c>
      <c r="B230" s="137">
        <v>1263</v>
      </c>
      <c r="C230" s="60">
        <v>3147439</v>
      </c>
      <c r="D230" s="60" t="s">
        <v>2368</v>
      </c>
      <c r="E230" s="60">
        <v>12</v>
      </c>
      <c r="F230" s="60" t="s">
        <v>519</v>
      </c>
      <c r="G230" s="60" t="s">
        <v>4333</v>
      </c>
      <c r="H230" s="60" t="s">
        <v>4334</v>
      </c>
      <c r="I230" s="60" t="s">
        <v>4335</v>
      </c>
      <c r="J230" s="60">
        <v>107003</v>
      </c>
      <c r="K230" s="60">
        <v>3151001</v>
      </c>
      <c r="L230" s="61" t="s">
        <v>4336</v>
      </c>
      <c r="M230" s="61" t="s">
        <v>4337</v>
      </c>
    </row>
    <row r="231" spans="1:13" x14ac:dyDescent="0.25">
      <c r="A231" s="60">
        <v>1264</v>
      </c>
      <c r="B231" s="137">
        <v>1264</v>
      </c>
      <c r="C231" s="60">
        <v>3162270</v>
      </c>
      <c r="D231" s="60" t="s">
        <v>2371</v>
      </c>
      <c r="E231" s="60">
        <v>12</v>
      </c>
      <c r="F231" s="60" t="s">
        <v>519</v>
      </c>
      <c r="G231" s="60" t="s">
        <v>4338</v>
      </c>
      <c r="H231" s="60" t="s">
        <v>4339</v>
      </c>
      <c r="I231" s="60" t="s">
        <v>2371</v>
      </c>
      <c r="J231" s="60"/>
      <c r="K231" s="60">
        <v>3162272</v>
      </c>
      <c r="L231" s="61" t="s">
        <v>4340</v>
      </c>
      <c r="M231" s="60" t="s">
        <v>4339</v>
      </c>
    </row>
    <row r="232" spans="1:13" x14ac:dyDescent="0.25">
      <c r="A232" s="60">
        <v>1265</v>
      </c>
      <c r="B232" s="137">
        <v>1265</v>
      </c>
      <c r="C232" s="60">
        <v>3157764</v>
      </c>
      <c r="D232" s="60" t="s">
        <v>2374</v>
      </c>
      <c r="E232" s="60">
        <v>12</v>
      </c>
      <c r="F232" s="60" t="s">
        <v>519</v>
      </c>
      <c r="G232" s="60" t="s">
        <v>4341</v>
      </c>
      <c r="H232" s="60" t="s">
        <v>4342</v>
      </c>
      <c r="I232" s="60" t="s">
        <v>2374</v>
      </c>
      <c r="J232" s="60">
        <v>512584</v>
      </c>
      <c r="K232" s="60">
        <v>3157766</v>
      </c>
      <c r="L232" s="61" t="s">
        <v>4343</v>
      </c>
      <c r="M232" s="61" t="s">
        <v>4344</v>
      </c>
    </row>
    <row r="233" spans="1:13" ht="30" x14ac:dyDescent="0.25">
      <c r="A233" s="60">
        <v>1266</v>
      </c>
      <c r="B233" s="137">
        <v>1266</v>
      </c>
      <c r="C233" s="60">
        <v>3146314</v>
      </c>
      <c r="D233" s="60" t="s">
        <v>2377</v>
      </c>
      <c r="E233" s="60">
        <v>12</v>
      </c>
      <c r="F233" s="60" t="s">
        <v>519</v>
      </c>
      <c r="G233" s="60" t="s">
        <v>4345</v>
      </c>
      <c r="H233" s="60" t="s">
        <v>4346</v>
      </c>
      <c r="I233" s="60" t="s">
        <v>4347</v>
      </c>
      <c r="J233" s="60">
        <v>2303924</v>
      </c>
      <c r="K233" s="60">
        <v>3146315</v>
      </c>
      <c r="L233" s="61" t="s">
        <v>4348</v>
      </c>
      <c r="M233" s="61" t="s">
        <v>4349</v>
      </c>
    </row>
    <row r="234" spans="1:13" ht="30" x14ac:dyDescent="0.25">
      <c r="A234" s="60">
        <v>1401</v>
      </c>
      <c r="B234" s="137">
        <v>1401</v>
      </c>
      <c r="C234" s="60">
        <v>3156987</v>
      </c>
      <c r="D234" s="60" t="s">
        <v>2381</v>
      </c>
      <c r="E234" s="60">
        <v>14</v>
      </c>
      <c r="F234" s="60" t="s">
        <v>522</v>
      </c>
      <c r="G234" s="60" t="s">
        <v>4350</v>
      </c>
      <c r="H234" s="60" t="s">
        <v>4351</v>
      </c>
      <c r="I234" s="60" t="s">
        <v>4352</v>
      </c>
      <c r="J234" s="60">
        <v>158557</v>
      </c>
      <c r="K234" s="60">
        <v>3156980</v>
      </c>
      <c r="L234" s="61" t="s">
        <v>4353</v>
      </c>
      <c r="M234" s="61" t="s">
        <v>4354</v>
      </c>
    </row>
    <row r="235" spans="1:13" ht="30" x14ac:dyDescent="0.25">
      <c r="A235" s="60">
        <v>1411</v>
      </c>
      <c r="B235" s="137">
        <v>1411</v>
      </c>
      <c r="C235" s="60">
        <v>3154556</v>
      </c>
      <c r="D235" s="60" t="s">
        <v>2390</v>
      </c>
      <c r="E235" s="60">
        <v>14</v>
      </c>
      <c r="F235" s="60" t="s">
        <v>522</v>
      </c>
      <c r="G235" s="60" t="s">
        <v>4355</v>
      </c>
      <c r="H235" s="60" t="s">
        <v>4356</v>
      </c>
      <c r="I235" s="60" t="s">
        <v>4357</v>
      </c>
      <c r="J235" s="60">
        <v>2380495</v>
      </c>
      <c r="K235" s="60">
        <v>3158444</v>
      </c>
      <c r="L235" s="61" t="s">
        <v>4358</v>
      </c>
      <c r="M235" s="61" t="s">
        <v>4359</v>
      </c>
    </row>
    <row r="236" spans="1:13" ht="30" x14ac:dyDescent="0.25">
      <c r="A236" s="60">
        <v>1412</v>
      </c>
      <c r="B236" s="137">
        <v>1412</v>
      </c>
      <c r="C236" s="60">
        <v>3137740</v>
      </c>
      <c r="D236" s="60" t="s">
        <v>2393</v>
      </c>
      <c r="E236" s="60">
        <v>14</v>
      </c>
      <c r="F236" s="60" t="s">
        <v>522</v>
      </c>
      <c r="G236" s="60" t="s">
        <v>4360</v>
      </c>
      <c r="H236" s="60" t="s">
        <v>4361</v>
      </c>
      <c r="I236" s="60" t="s">
        <v>4362</v>
      </c>
      <c r="J236" s="60">
        <v>134804</v>
      </c>
      <c r="K236" s="60">
        <v>3153869</v>
      </c>
      <c r="L236" s="61" t="s">
        <v>4363</v>
      </c>
      <c r="M236" s="61" t="s">
        <v>4364</v>
      </c>
    </row>
    <row r="237" spans="1:13" ht="30" x14ac:dyDescent="0.25">
      <c r="A237" s="60">
        <v>1413</v>
      </c>
      <c r="B237" s="137">
        <v>1413</v>
      </c>
      <c r="C237" s="60">
        <v>3151263</v>
      </c>
      <c r="D237" s="60" t="s">
        <v>2396</v>
      </c>
      <c r="E237" s="60">
        <v>14</v>
      </c>
      <c r="F237" s="60" t="s">
        <v>522</v>
      </c>
      <c r="G237" s="60" t="s">
        <v>4365</v>
      </c>
      <c r="H237" s="60" t="s">
        <v>4366</v>
      </c>
      <c r="I237" s="60" t="s">
        <v>2396</v>
      </c>
      <c r="J237" s="60">
        <v>2380464</v>
      </c>
      <c r="K237" s="60">
        <v>3151265</v>
      </c>
      <c r="L237" s="61" t="s">
        <v>4367</v>
      </c>
      <c r="M237" s="61" t="s">
        <v>4368</v>
      </c>
    </row>
    <row r="238" spans="1:13" ht="30" x14ac:dyDescent="0.25">
      <c r="A238" s="60">
        <v>1416</v>
      </c>
      <c r="B238" s="137">
        <v>1416</v>
      </c>
      <c r="C238" s="60">
        <v>3151572</v>
      </c>
      <c r="D238" s="60" t="s">
        <v>2399</v>
      </c>
      <c r="E238" s="60">
        <v>14</v>
      </c>
      <c r="F238" s="60" t="s">
        <v>522</v>
      </c>
      <c r="G238" s="60" t="s">
        <v>4369</v>
      </c>
      <c r="H238" s="60" t="s">
        <v>4370</v>
      </c>
      <c r="I238" s="60" t="s">
        <v>2399</v>
      </c>
      <c r="J238" s="60">
        <v>136714</v>
      </c>
      <c r="K238" s="60">
        <v>3151574</v>
      </c>
      <c r="L238" s="61" t="s">
        <v>4371</v>
      </c>
      <c r="M238" s="61" t="s">
        <v>4372</v>
      </c>
    </row>
    <row r="239" spans="1:13" ht="30" x14ac:dyDescent="0.25">
      <c r="A239" s="60">
        <v>1417</v>
      </c>
      <c r="B239" s="137">
        <v>1417</v>
      </c>
      <c r="C239" s="60">
        <v>3131675</v>
      </c>
      <c r="D239" s="60" t="s">
        <v>2402</v>
      </c>
      <c r="E239" s="60">
        <v>14</v>
      </c>
      <c r="F239" s="60" t="s">
        <v>522</v>
      </c>
      <c r="G239" s="60" t="s">
        <v>4373</v>
      </c>
      <c r="H239" s="60" t="s">
        <v>4374</v>
      </c>
      <c r="I239" s="60" t="s">
        <v>4375</v>
      </c>
      <c r="J239" s="60">
        <v>137598</v>
      </c>
      <c r="K239" s="60">
        <v>3131653</v>
      </c>
      <c r="L239" s="61" t="s">
        <v>4376</v>
      </c>
      <c r="M239" s="61" t="s">
        <v>4377</v>
      </c>
    </row>
    <row r="240" spans="1:13" ht="30" x14ac:dyDescent="0.25">
      <c r="A240" s="60">
        <v>1418</v>
      </c>
      <c r="B240" s="137">
        <v>1418</v>
      </c>
      <c r="C240" s="60">
        <v>3162115</v>
      </c>
      <c r="D240" s="60" t="s">
        <v>2409</v>
      </c>
      <c r="E240" s="60">
        <v>14</v>
      </c>
      <c r="F240" s="60" t="s">
        <v>522</v>
      </c>
      <c r="G240" s="60" t="s">
        <v>4378</v>
      </c>
      <c r="H240" s="60" t="s">
        <v>4379</v>
      </c>
      <c r="I240" s="60" t="s">
        <v>2409</v>
      </c>
      <c r="J240" s="60">
        <v>137262</v>
      </c>
      <c r="K240" s="60">
        <v>3162116</v>
      </c>
      <c r="L240" s="61" t="s">
        <v>4380</v>
      </c>
      <c r="M240" s="61" t="s">
        <v>4381</v>
      </c>
    </row>
    <row r="241" spans="1:13" ht="30" x14ac:dyDescent="0.25">
      <c r="A241" s="60">
        <v>1419</v>
      </c>
      <c r="B241" s="137">
        <v>1419</v>
      </c>
      <c r="C241" s="60">
        <v>3147943</v>
      </c>
      <c r="D241" s="60" t="s">
        <v>523</v>
      </c>
      <c r="E241" s="60">
        <v>14</v>
      </c>
      <c r="F241" s="60" t="s">
        <v>522</v>
      </c>
      <c r="G241" s="60" t="s">
        <v>4382</v>
      </c>
      <c r="H241" s="60" t="s">
        <v>4383</v>
      </c>
      <c r="I241" s="60" t="s">
        <v>4384</v>
      </c>
      <c r="J241" s="60">
        <v>137929</v>
      </c>
      <c r="K241" s="60">
        <v>3152884</v>
      </c>
      <c r="L241" s="61" t="s">
        <v>4385</v>
      </c>
      <c r="M241" s="61" t="s">
        <v>4386</v>
      </c>
    </row>
    <row r="242" spans="1:13" ht="30" x14ac:dyDescent="0.25">
      <c r="A242" s="60">
        <v>1420</v>
      </c>
      <c r="B242" s="137">
        <v>1420</v>
      </c>
      <c r="C242" s="60">
        <v>3137974</v>
      </c>
      <c r="D242" s="60" t="s">
        <v>2408</v>
      </c>
      <c r="E242" s="60">
        <v>14</v>
      </c>
      <c r="F242" s="60" t="s">
        <v>522</v>
      </c>
      <c r="G242" s="60" t="s">
        <v>4387</v>
      </c>
      <c r="H242" s="60" t="s">
        <v>4388</v>
      </c>
      <c r="I242" s="60" t="s">
        <v>4389</v>
      </c>
      <c r="J242" s="60">
        <v>138561</v>
      </c>
      <c r="K242" s="60">
        <v>3137973</v>
      </c>
      <c r="L242" s="61" t="s">
        <v>4390</v>
      </c>
      <c r="M242" s="61" t="s">
        <v>4391</v>
      </c>
    </row>
    <row r="243" spans="1:13" ht="30" x14ac:dyDescent="0.25">
      <c r="A243" s="60">
        <v>1421</v>
      </c>
      <c r="B243" s="137">
        <v>1421</v>
      </c>
      <c r="C243" s="60">
        <v>3162403</v>
      </c>
      <c r="D243" s="60" t="s">
        <v>2414</v>
      </c>
      <c r="E243" s="60">
        <v>14</v>
      </c>
      <c r="F243" s="60" t="s">
        <v>522</v>
      </c>
      <c r="G243" s="60" t="s">
        <v>4392</v>
      </c>
      <c r="H243" s="60" t="s">
        <v>4393</v>
      </c>
      <c r="I243" s="60" t="s">
        <v>4394</v>
      </c>
      <c r="J243" s="60">
        <v>124143</v>
      </c>
      <c r="K243" s="60">
        <v>7626362</v>
      </c>
      <c r="L243" s="61" t="s">
        <v>4395</v>
      </c>
      <c r="M243" s="61" t="s">
        <v>4396</v>
      </c>
    </row>
    <row r="244" spans="1:13" ht="30" x14ac:dyDescent="0.25">
      <c r="A244" s="60">
        <v>1422</v>
      </c>
      <c r="B244" s="137">
        <v>1422</v>
      </c>
      <c r="C244" s="60">
        <v>3148572</v>
      </c>
      <c r="D244" s="60" t="s">
        <v>2417</v>
      </c>
      <c r="E244" s="60">
        <v>14</v>
      </c>
      <c r="F244" s="60" t="s">
        <v>522</v>
      </c>
      <c r="G244" s="60" t="s">
        <v>4397</v>
      </c>
      <c r="H244" s="60" t="s">
        <v>4398</v>
      </c>
      <c r="I244" s="60" t="s">
        <v>4399</v>
      </c>
      <c r="J244" s="60">
        <v>139310</v>
      </c>
      <c r="K244" s="60">
        <v>3148569</v>
      </c>
      <c r="L244" s="61" t="s">
        <v>4400</v>
      </c>
      <c r="M244" s="61" t="s">
        <v>4401</v>
      </c>
    </row>
    <row r="245" spans="1:13" ht="30" x14ac:dyDescent="0.25">
      <c r="A245" s="60">
        <v>1424</v>
      </c>
      <c r="B245" s="137">
        <v>1424</v>
      </c>
      <c r="C245" s="60">
        <v>6453348</v>
      </c>
      <c r="D245" s="60" t="s">
        <v>2420</v>
      </c>
      <c r="E245" s="60">
        <v>14</v>
      </c>
      <c r="F245" s="60" t="s">
        <v>522</v>
      </c>
      <c r="G245" s="60" t="s">
        <v>4402</v>
      </c>
      <c r="H245" s="60" t="s">
        <v>4403</v>
      </c>
      <c r="I245" s="60" t="s">
        <v>4404</v>
      </c>
      <c r="J245" s="60">
        <v>139048</v>
      </c>
      <c r="K245" s="60">
        <v>3162970</v>
      </c>
      <c r="L245" s="61" t="s">
        <v>4405</v>
      </c>
      <c r="M245" s="61" t="s">
        <v>4406</v>
      </c>
    </row>
    <row r="246" spans="1:13" ht="30" x14ac:dyDescent="0.25">
      <c r="A246" s="60">
        <v>1426</v>
      </c>
      <c r="B246" s="137">
        <v>1426</v>
      </c>
      <c r="C246" s="60">
        <v>3146725</v>
      </c>
      <c r="D246" s="60" t="s">
        <v>2423</v>
      </c>
      <c r="E246" s="60">
        <v>14</v>
      </c>
      <c r="F246" s="60" t="s">
        <v>522</v>
      </c>
      <c r="G246" s="60" t="s">
        <v>4407</v>
      </c>
      <c r="H246" s="60" t="s">
        <v>4408</v>
      </c>
      <c r="I246" s="60" t="s">
        <v>4409</v>
      </c>
      <c r="J246" s="60">
        <v>151939</v>
      </c>
      <c r="K246" s="60">
        <v>7626363</v>
      </c>
      <c r="L246" s="61" t="s">
        <v>4410</v>
      </c>
      <c r="M246" s="61" t="s">
        <v>4411</v>
      </c>
    </row>
    <row r="247" spans="1:13" ht="30" x14ac:dyDescent="0.25">
      <c r="A247" s="60">
        <v>1428</v>
      </c>
      <c r="B247" s="137">
        <v>1428</v>
      </c>
      <c r="C247" s="60">
        <v>3162629</v>
      </c>
      <c r="D247" s="60" t="s">
        <v>2426</v>
      </c>
      <c r="E247" s="60">
        <v>14</v>
      </c>
      <c r="F247" s="60" t="s">
        <v>522</v>
      </c>
      <c r="G247" s="60" t="s">
        <v>4412</v>
      </c>
      <c r="H247" s="60" t="s">
        <v>4413</v>
      </c>
      <c r="I247" s="60" t="s">
        <v>2426</v>
      </c>
      <c r="J247" s="60">
        <v>147066</v>
      </c>
      <c r="K247" s="60">
        <v>7626364</v>
      </c>
      <c r="L247" s="61" t="s">
        <v>4414</v>
      </c>
      <c r="M247" s="61" t="s">
        <v>4415</v>
      </c>
    </row>
    <row r="248" spans="1:13" ht="30" x14ac:dyDescent="0.25">
      <c r="A248" s="60">
        <v>1429</v>
      </c>
      <c r="B248" s="137">
        <v>1429</v>
      </c>
      <c r="C248" s="60">
        <v>3157409</v>
      </c>
      <c r="D248" s="60" t="s">
        <v>2429</v>
      </c>
      <c r="E248" s="60">
        <v>14</v>
      </c>
      <c r="F248" s="60" t="s">
        <v>522</v>
      </c>
      <c r="G248" s="60" t="s">
        <v>4416</v>
      </c>
      <c r="H248" s="60" t="s">
        <v>4417</v>
      </c>
      <c r="I248" s="60" t="s">
        <v>4305</v>
      </c>
      <c r="J248" s="60">
        <v>147991</v>
      </c>
      <c r="K248" s="60">
        <v>3159433</v>
      </c>
      <c r="L248" s="61" t="s">
        <v>4418</v>
      </c>
      <c r="M248" s="61" t="s">
        <v>4419</v>
      </c>
    </row>
    <row r="249" spans="1:13" ht="30" x14ac:dyDescent="0.25">
      <c r="A249" s="60">
        <v>1430</v>
      </c>
      <c r="B249" s="137">
        <v>1430</v>
      </c>
      <c r="C249" s="60">
        <v>3155980</v>
      </c>
      <c r="D249" s="60" t="s">
        <v>2433</v>
      </c>
      <c r="E249" s="60">
        <v>14</v>
      </c>
      <c r="F249" s="60" t="s">
        <v>522</v>
      </c>
      <c r="G249" s="60" t="s">
        <v>4420</v>
      </c>
      <c r="H249" s="60" t="s">
        <v>4421</v>
      </c>
      <c r="I249" s="60" t="s">
        <v>3832</v>
      </c>
      <c r="J249" s="60">
        <v>149717</v>
      </c>
      <c r="K249" s="60">
        <v>3140396</v>
      </c>
      <c r="L249" s="61" t="s">
        <v>4422</v>
      </c>
      <c r="M249" s="61" t="s">
        <v>4423</v>
      </c>
    </row>
    <row r="250" spans="1:13" ht="30" x14ac:dyDescent="0.25">
      <c r="A250" s="60">
        <v>1431</v>
      </c>
      <c r="B250" s="137">
        <v>1431</v>
      </c>
      <c r="C250" s="60">
        <v>3150821</v>
      </c>
      <c r="D250" s="60" t="s">
        <v>2435</v>
      </c>
      <c r="E250" s="60">
        <v>14</v>
      </c>
      <c r="F250" s="60" t="s">
        <v>522</v>
      </c>
      <c r="G250" s="60" t="s">
        <v>4424</v>
      </c>
      <c r="H250" s="60" t="s">
        <v>4425</v>
      </c>
      <c r="I250" s="60" t="s">
        <v>4426</v>
      </c>
      <c r="J250" s="60">
        <v>160799</v>
      </c>
      <c r="K250" s="60">
        <v>6695932</v>
      </c>
      <c r="L250" s="61" t="s">
        <v>4427</v>
      </c>
      <c r="M250" s="61" t="s">
        <v>4428</v>
      </c>
    </row>
    <row r="251" spans="1:13" ht="30" x14ac:dyDescent="0.25">
      <c r="A251" s="60">
        <v>1432</v>
      </c>
      <c r="B251" s="137">
        <v>1432</v>
      </c>
      <c r="C251" s="60">
        <v>3156800</v>
      </c>
      <c r="D251" s="60" t="s">
        <v>2437</v>
      </c>
      <c r="E251" s="60">
        <v>14</v>
      </c>
      <c r="F251" s="60" t="s">
        <v>522</v>
      </c>
      <c r="G251" s="60" t="s">
        <v>4429</v>
      </c>
      <c r="H251" s="60" t="s">
        <v>4430</v>
      </c>
      <c r="I251" s="60" t="s">
        <v>2437</v>
      </c>
      <c r="J251" s="60">
        <v>148998</v>
      </c>
      <c r="K251" s="60">
        <v>3156804</v>
      </c>
      <c r="L251" s="61" t="s">
        <v>4431</v>
      </c>
      <c r="M251" s="61" t="s">
        <v>4432</v>
      </c>
    </row>
    <row r="252" spans="1:13" ht="30" x14ac:dyDescent="0.25">
      <c r="A252" s="60">
        <v>1433</v>
      </c>
      <c r="B252" s="137">
        <v>1433</v>
      </c>
      <c r="C252" s="60">
        <v>3144951</v>
      </c>
      <c r="D252" s="60" t="s">
        <v>2439</v>
      </c>
      <c r="E252" s="60">
        <v>14</v>
      </c>
      <c r="F252" s="60" t="s">
        <v>522</v>
      </c>
      <c r="G252" s="60" t="s">
        <v>4433</v>
      </c>
      <c r="H252" s="60" t="s">
        <v>4434</v>
      </c>
      <c r="I252" s="60" t="s">
        <v>2439</v>
      </c>
      <c r="J252" s="60">
        <v>159947</v>
      </c>
      <c r="K252" s="60">
        <v>3144953</v>
      </c>
      <c r="L252" s="61" t="s">
        <v>4435</v>
      </c>
      <c r="M252" s="61" t="s">
        <v>4436</v>
      </c>
    </row>
    <row r="253" spans="1:13" ht="30" x14ac:dyDescent="0.25">
      <c r="A253" s="60">
        <v>1438</v>
      </c>
      <c r="B253" s="137">
        <v>1438</v>
      </c>
      <c r="C253" s="60">
        <v>3160090</v>
      </c>
      <c r="D253" s="60" t="s">
        <v>2442</v>
      </c>
      <c r="E253" s="60">
        <v>14</v>
      </c>
      <c r="F253" s="60" t="s">
        <v>522</v>
      </c>
      <c r="G253" s="60" t="s">
        <v>4437</v>
      </c>
      <c r="H253" s="60" t="s">
        <v>4438</v>
      </c>
      <c r="I253" s="60" t="s">
        <v>4439</v>
      </c>
      <c r="J253" s="60">
        <v>167262</v>
      </c>
      <c r="K253" s="60">
        <v>3135132</v>
      </c>
      <c r="L253" s="61" t="s">
        <v>4440</v>
      </c>
      <c r="M253" s="61" t="s">
        <v>4441</v>
      </c>
    </row>
    <row r="254" spans="1:13" ht="30" x14ac:dyDescent="0.25">
      <c r="A254" s="60">
        <v>1439</v>
      </c>
      <c r="B254" s="137">
        <v>1439</v>
      </c>
      <c r="C254" s="60">
        <v>6453346</v>
      </c>
      <c r="D254" s="60" t="s">
        <v>2444</v>
      </c>
      <c r="E254" s="60">
        <v>14</v>
      </c>
      <c r="F254" s="60" t="s">
        <v>522</v>
      </c>
      <c r="G254" s="60" t="s">
        <v>4442</v>
      </c>
      <c r="H254" s="60" t="s">
        <v>4443</v>
      </c>
      <c r="I254" s="60" t="s">
        <v>4444</v>
      </c>
      <c r="J254" s="60">
        <v>166893</v>
      </c>
      <c r="K254" s="60">
        <v>3146487</v>
      </c>
      <c r="L254" s="61" t="s">
        <v>4445</v>
      </c>
      <c r="M254" s="61" t="s">
        <v>4446</v>
      </c>
    </row>
    <row r="255" spans="1:13" ht="30" x14ac:dyDescent="0.25">
      <c r="A255" s="60">
        <v>1441</v>
      </c>
      <c r="B255" s="137">
        <v>1441</v>
      </c>
      <c r="C255" s="60">
        <v>3139908</v>
      </c>
      <c r="D255" s="60" t="s">
        <v>2448</v>
      </c>
      <c r="E255" s="60">
        <v>14</v>
      </c>
      <c r="F255" s="60" t="s">
        <v>522</v>
      </c>
      <c r="G255" s="60" t="s">
        <v>4447</v>
      </c>
      <c r="H255" s="60" t="s">
        <v>4448</v>
      </c>
      <c r="I255" s="60" t="s">
        <v>2448</v>
      </c>
      <c r="J255" s="60">
        <v>175448</v>
      </c>
      <c r="K255" s="60">
        <v>3139914</v>
      </c>
      <c r="L255" s="61" t="s">
        <v>4449</v>
      </c>
      <c r="M255" s="61" t="s">
        <v>4450</v>
      </c>
    </row>
    <row r="256" spans="1:13" ht="30" x14ac:dyDescent="0.25">
      <c r="A256" s="60">
        <v>1443</v>
      </c>
      <c r="B256" s="137">
        <v>1443</v>
      </c>
      <c r="C256" s="60">
        <v>6453347</v>
      </c>
      <c r="D256" s="60" t="s">
        <v>2453</v>
      </c>
      <c r="E256" s="60">
        <v>14</v>
      </c>
      <c r="F256" s="60" t="s">
        <v>522</v>
      </c>
      <c r="G256" s="60" t="s">
        <v>4451</v>
      </c>
      <c r="H256" s="60" t="s">
        <v>4452</v>
      </c>
      <c r="I256" s="60" t="s">
        <v>4453</v>
      </c>
      <c r="J256" s="60">
        <v>168106</v>
      </c>
      <c r="K256" s="60">
        <v>3144369</v>
      </c>
      <c r="L256" s="61" t="s">
        <v>4454</v>
      </c>
      <c r="M256" s="61" t="s">
        <v>4455</v>
      </c>
    </row>
    <row r="257" spans="1:13" ht="30" x14ac:dyDescent="0.25">
      <c r="A257" s="60">
        <v>1444</v>
      </c>
      <c r="B257" s="137">
        <v>1444</v>
      </c>
      <c r="C257" s="60">
        <v>3151810</v>
      </c>
      <c r="D257" s="60" t="s">
        <v>2457</v>
      </c>
      <c r="E257" s="60">
        <v>14</v>
      </c>
      <c r="F257" s="60" t="s">
        <v>522</v>
      </c>
      <c r="G257" s="60" t="s">
        <v>4456</v>
      </c>
      <c r="H257" s="60" t="s">
        <v>4457</v>
      </c>
      <c r="I257" s="60" t="s">
        <v>2457</v>
      </c>
      <c r="J257" s="60"/>
      <c r="K257" s="60">
        <v>7626365</v>
      </c>
      <c r="L257" s="61" t="s">
        <v>4456</v>
      </c>
      <c r="M257" s="61" t="s">
        <v>4457</v>
      </c>
    </row>
    <row r="258" spans="1:13" ht="30" x14ac:dyDescent="0.25">
      <c r="A258" s="60">
        <v>1445</v>
      </c>
      <c r="B258" s="137">
        <v>1445</v>
      </c>
      <c r="C258" s="60">
        <v>3155473</v>
      </c>
      <c r="D258" s="60" t="s">
        <v>2471</v>
      </c>
      <c r="E258" s="60">
        <v>14</v>
      </c>
      <c r="F258" s="60" t="s">
        <v>522</v>
      </c>
      <c r="G258" s="60" t="s">
        <v>4458</v>
      </c>
      <c r="H258" s="60" t="s">
        <v>4459</v>
      </c>
      <c r="I258" s="60" t="s">
        <v>4460</v>
      </c>
      <c r="J258" s="60">
        <v>168455</v>
      </c>
      <c r="K258" s="60">
        <v>3140431</v>
      </c>
      <c r="L258" s="61" t="s">
        <v>4461</v>
      </c>
      <c r="M258" s="61" t="s">
        <v>4462</v>
      </c>
    </row>
    <row r="259" spans="1:13" ht="30" x14ac:dyDescent="0.25">
      <c r="A259" s="60">
        <v>1449</v>
      </c>
      <c r="B259" s="137">
        <v>1449</v>
      </c>
      <c r="C259" s="60">
        <v>3135597</v>
      </c>
      <c r="D259" s="60" t="s">
        <v>2474</v>
      </c>
      <c r="E259" s="60">
        <v>14</v>
      </c>
      <c r="F259" s="60" t="s">
        <v>522</v>
      </c>
      <c r="G259" s="60" t="s">
        <v>4463</v>
      </c>
      <c r="H259" s="60" t="s">
        <v>4464</v>
      </c>
      <c r="I259" s="60" t="s">
        <v>2474</v>
      </c>
      <c r="J259" s="60">
        <v>169546</v>
      </c>
      <c r="K259" s="60">
        <v>3135601</v>
      </c>
      <c r="L259" s="61" t="s">
        <v>4465</v>
      </c>
      <c r="M259" s="61" t="s">
        <v>4466</v>
      </c>
    </row>
    <row r="260" spans="1:13" ht="30" x14ac:dyDescent="0.25">
      <c r="A260" s="60">
        <v>1502</v>
      </c>
      <c r="B260" s="137">
        <v>1502</v>
      </c>
      <c r="C260" s="60">
        <v>3145582</v>
      </c>
      <c r="D260" s="60" t="s">
        <v>525</v>
      </c>
      <c r="E260" s="60">
        <v>15</v>
      </c>
      <c r="F260" s="60" t="s">
        <v>524</v>
      </c>
      <c r="G260" s="60" t="s">
        <v>4467</v>
      </c>
      <c r="H260" s="60" t="s">
        <v>4468</v>
      </c>
      <c r="I260" s="60" t="s">
        <v>525</v>
      </c>
      <c r="J260" s="60">
        <v>189277</v>
      </c>
      <c r="K260" s="60">
        <v>3145580</v>
      </c>
      <c r="L260" s="61" t="s">
        <v>4469</v>
      </c>
      <c r="M260" s="61" t="s">
        <v>4470</v>
      </c>
    </row>
    <row r="261" spans="1:13" ht="30" x14ac:dyDescent="0.25">
      <c r="A261" s="60">
        <v>1504</v>
      </c>
      <c r="B261" s="137">
        <v>1504</v>
      </c>
      <c r="C261" s="60">
        <v>6453341</v>
      </c>
      <c r="D261" s="60" t="s">
        <v>2483</v>
      </c>
      <c r="E261" s="60">
        <v>15</v>
      </c>
      <c r="F261" s="60" t="s">
        <v>524</v>
      </c>
      <c r="G261" s="60" t="s">
        <v>4471</v>
      </c>
      <c r="H261" s="60" t="s">
        <v>4472</v>
      </c>
      <c r="I261" s="60" t="s">
        <v>2483</v>
      </c>
      <c r="J261" s="60">
        <v>181828</v>
      </c>
      <c r="K261" s="60">
        <v>3163392</v>
      </c>
      <c r="L261" s="61" t="s">
        <v>4473</v>
      </c>
      <c r="M261" s="61" t="s">
        <v>4474</v>
      </c>
    </row>
    <row r="262" spans="1:13" ht="30" x14ac:dyDescent="0.25">
      <c r="A262" s="60">
        <v>1505</v>
      </c>
      <c r="B262" s="137">
        <v>1505</v>
      </c>
      <c r="C262" s="60">
        <v>6453331</v>
      </c>
      <c r="D262" s="60" t="s">
        <v>2489</v>
      </c>
      <c r="E262" s="60">
        <v>15</v>
      </c>
      <c r="F262" s="60" t="s">
        <v>524</v>
      </c>
      <c r="G262" s="60" t="s">
        <v>4475</v>
      </c>
      <c r="H262" s="60" t="s">
        <v>4476</v>
      </c>
      <c r="I262" s="60" t="s">
        <v>2489</v>
      </c>
      <c r="J262" s="60">
        <v>201405</v>
      </c>
      <c r="K262" s="60">
        <v>3149312</v>
      </c>
      <c r="L262" s="61" t="s">
        <v>4477</v>
      </c>
      <c r="M262" s="61" t="s">
        <v>4478</v>
      </c>
    </row>
    <row r="263" spans="1:13" ht="30" x14ac:dyDescent="0.25">
      <c r="A263" s="60">
        <v>1511</v>
      </c>
      <c r="B263" s="137">
        <v>1511</v>
      </c>
      <c r="C263" s="60">
        <v>3132715</v>
      </c>
      <c r="D263" s="60" t="s">
        <v>2496</v>
      </c>
      <c r="E263" s="60">
        <v>15</v>
      </c>
      <c r="F263" s="60" t="s">
        <v>524</v>
      </c>
      <c r="G263" s="60" t="s">
        <v>4479</v>
      </c>
      <c r="H263" s="60" t="s">
        <v>4480</v>
      </c>
      <c r="I263" s="60" t="s">
        <v>4481</v>
      </c>
      <c r="J263" s="60">
        <v>175324</v>
      </c>
      <c r="K263" s="60">
        <v>7626366</v>
      </c>
      <c r="L263" s="61" t="s">
        <v>4482</v>
      </c>
      <c r="M263" s="61" t="s">
        <v>4483</v>
      </c>
    </row>
    <row r="264" spans="1:13" ht="30" x14ac:dyDescent="0.25">
      <c r="A264" s="60">
        <v>1514</v>
      </c>
      <c r="B264" s="137">
        <v>1514</v>
      </c>
      <c r="C264" s="60">
        <v>6453345</v>
      </c>
      <c r="D264" s="60" t="s">
        <v>3832</v>
      </c>
      <c r="E264" s="60">
        <v>15</v>
      </c>
      <c r="F264" s="60" t="s">
        <v>524</v>
      </c>
      <c r="G264" s="60" t="s">
        <v>4484</v>
      </c>
      <c r="H264" s="60" t="s">
        <v>4485</v>
      </c>
      <c r="I264" s="60" t="s">
        <v>4486</v>
      </c>
      <c r="J264" s="60">
        <v>175008</v>
      </c>
      <c r="K264" s="60">
        <v>3148133</v>
      </c>
      <c r="L264" s="61" t="s">
        <v>4487</v>
      </c>
      <c r="M264" s="61" t="s">
        <v>4488</v>
      </c>
    </row>
    <row r="265" spans="1:13" ht="30" x14ac:dyDescent="0.25">
      <c r="A265" s="60">
        <v>1515</v>
      </c>
      <c r="B265" s="137">
        <v>1515</v>
      </c>
      <c r="C265" s="60">
        <v>6453340</v>
      </c>
      <c r="D265" s="60" t="s">
        <v>4489</v>
      </c>
      <c r="E265" s="60">
        <v>15</v>
      </c>
      <c r="F265" s="60" t="s">
        <v>524</v>
      </c>
      <c r="G265" s="60" t="s">
        <v>4490</v>
      </c>
      <c r="H265" s="60" t="s">
        <v>4491</v>
      </c>
      <c r="I265" s="60" t="s">
        <v>4492</v>
      </c>
      <c r="J265" s="60">
        <v>181542</v>
      </c>
      <c r="K265" s="60">
        <v>3156680</v>
      </c>
      <c r="L265" s="61" t="s">
        <v>4493</v>
      </c>
      <c r="M265" s="61" t="s">
        <v>4494</v>
      </c>
    </row>
    <row r="266" spans="1:13" ht="30" x14ac:dyDescent="0.25">
      <c r="A266" s="60">
        <v>1516</v>
      </c>
      <c r="B266" s="137">
        <v>1516</v>
      </c>
      <c r="C266" s="60">
        <v>3133350</v>
      </c>
      <c r="D266" s="60" t="s">
        <v>2502</v>
      </c>
      <c r="E266" s="60">
        <v>15</v>
      </c>
      <c r="F266" s="60" t="s">
        <v>524</v>
      </c>
      <c r="G266" s="60" t="s">
        <v>4495</v>
      </c>
      <c r="H266" s="60" t="s">
        <v>4496</v>
      </c>
      <c r="I266" s="60" t="s">
        <v>4497</v>
      </c>
      <c r="J266" s="60">
        <v>182085</v>
      </c>
      <c r="K266" s="60">
        <v>3133349</v>
      </c>
      <c r="L266" s="61" t="s">
        <v>4498</v>
      </c>
      <c r="M266" s="61" t="s">
        <v>4499</v>
      </c>
    </row>
    <row r="267" spans="1:13" ht="30" x14ac:dyDescent="0.25">
      <c r="A267" s="60">
        <v>1517</v>
      </c>
      <c r="B267" s="137">
        <v>1517</v>
      </c>
      <c r="C267" s="60">
        <v>3153860</v>
      </c>
      <c r="D267" s="60" t="s">
        <v>2504</v>
      </c>
      <c r="E267" s="60">
        <v>15</v>
      </c>
      <c r="F267" s="60" t="s">
        <v>524</v>
      </c>
      <c r="G267" s="60" t="s">
        <v>4500</v>
      </c>
      <c r="H267" s="60" t="s">
        <v>4501</v>
      </c>
      <c r="I267" s="60" t="s">
        <v>2504</v>
      </c>
      <c r="J267" s="60">
        <v>182052</v>
      </c>
      <c r="K267" s="60">
        <v>3153861</v>
      </c>
      <c r="L267" s="61" t="s">
        <v>4502</v>
      </c>
      <c r="M267" s="61" t="s">
        <v>4503</v>
      </c>
    </row>
    <row r="268" spans="1:13" ht="30" x14ac:dyDescent="0.25">
      <c r="A268" s="60">
        <v>1519</v>
      </c>
      <c r="B268" s="137">
        <v>1519</v>
      </c>
      <c r="C268" s="60">
        <v>3131447</v>
      </c>
      <c r="D268" s="60" t="s">
        <v>2456</v>
      </c>
      <c r="E268" s="60">
        <v>15</v>
      </c>
      <c r="F268" s="60" t="s">
        <v>524</v>
      </c>
      <c r="G268" s="60" t="s">
        <v>4504</v>
      </c>
      <c r="H268" s="60" t="s">
        <v>4505</v>
      </c>
      <c r="I268" s="60" t="s">
        <v>2456</v>
      </c>
      <c r="J268" s="60">
        <v>176150</v>
      </c>
      <c r="K268" s="60">
        <v>3131449</v>
      </c>
      <c r="L268" s="61" t="s">
        <v>4506</v>
      </c>
      <c r="M268" s="61" t="s">
        <v>4507</v>
      </c>
    </row>
    <row r="269" spans="1:13" ht="30" x14ac:dyDescent="0.25">
      <c r="A269" s="60">
        <v>1520</v>
      </c>
      <c r="B269" s="137">
        <v>1520</v>
      </c>
      <c r="C269" s="60">
        <v>3143333</v>
      </c>
      <c r="D269" s="60" t="s">
        <v>2507</v>
      </c>
      <c r="E269" s="60">
        <v>15</v>
      </c>
      <c r="F269" s="60" t="s">
        <v>524</v>
      </c>
      <c r="G269" s="60" t="s">
        <v>4508</v>
      </c>
      <c r="H269" s="60" t="s">
        <v>4509</v>
      </c>
      <c r="I269" s="60" t="s">
        <v>2507</v>
      </c>
      <c r="J269" s="60">
        <v>175981</v>
      </c>
      <c r="K269" s="60">
        <v>3336588</v>
      </c>
      <c r="L269" s="61" t="s">
        <v>4510</v>
      </c>
      <c r="M269" s="61" t="s">
        <v>4511</v>
      </c>
    </row>
    <row r="270" spans="1:13" ht="30" x14ac:dyDescent="0.25">
      <c r="A270" s="60">
        <v>1523</v>
      </c>
      <c r="B270" s="137">
        <v>1523</v>
      </c>
      <c r="C270" s="60">
        <v>3143338</v>
      </c>
      <c r="D270" s="60" t="s">
        <v>4512</v>
      </c>
      <c r="E270" s="60">
        <v>15</v>
      </c>
      <c r="F270" s="60" t="s">
        <v>524</v>
      </c>
      <c r="G270" s="60" t="s">
        <v>4513</v>
      </c>
      <c r="H270" s="60" t="s">
        <v>4514</v>
      </c>
      <c r="I270" s="60" t="s">
        <v>4515</v>
      </c>
      <c r="J270" s="60">
        <v>183174</v>
      </c>
      <c r="K270" s="60">
        <v>3139557</v>
      </c>
      <c r="L270" s="61" t="s">
        <v>4516</v>
      </c>
      <c r="M270" s="61" t="s">
        <v>4517</v>
      </c>
    </row>
    <row r="271" spans="1:13" ht="30" x14ac:dyDescent="0.25">
      <c r="A271" s="60">
        <v>1524</v>
      </c>
      <c r="B271" s="137">
        <v>1524</v>
      </c>
      <c r="C271" s="60">
        <v>3144404</v>
      </c>
      <c r="D271" s="60" t="s">
        <v>2512</v>
      </c>
      <c r="E271" s="60">
        <v>15</v>
      </c>
      <c r="F271" s="60" t="s">
        <v>524</v>
      </c>
      <c r="G271" s="60" t="s">
        <v>4518</v>
      </c>
      <c r="H271" s="60" t="s">
        <v>4519</v>
      </c>
      <c r="I271" s="60" t="s">
        <v>4520</v>
      </c>
      <c r="J271" s="60">
        <v>184212</v>
      </c>
      <c r="K271" s="60">
        <v>3132864</v>
      </c>
      <c r="L271" s="61" t="s">
        <v>4521</v>
      </c>
      <c r="M271" s="61" t="s">
        <v>4522</v>
      </c>
    </row>
    <row r="272" spans="1:13" ht="30" x14ac:dyDescent="0.25">
      <c r="A272" s="60">
        <v>1525</v>
      </c>
      <c r="B272" s="137">
        <v>1525</v>
      </c>
      <c r="C272" s="60">
        <v>3135806</v>
      </c>
      <c r="D272" s="60" t="s">
        <v>2514</v>
      </c>
      <c r="E272" s="60">
        <v>15</v>
      </c>
      <c r="F272" s="60" t="s">
        <v>524</v>
      </c>
      <c r="G272" s="60" t="s">
        <v>4523</v>
      </c>
      <c r="H272" s="60" t="s">
        <v>4524</v>
      </c>
      <c r="I272" s="60" t="s">
        <v>2514</v>
      </c>
      <c r="J272" s="60">
        <v>183697</v>
      </c>
      <c r="K272" s="60">
        <v>3135813</v>
      </c>
      <c r="L272" s="61" t="s">
        <v>4525</v>
      </c>
      <c r="M272" s="61" t="s">
        <v>4526</v>
      </c>
    </row>
    <row r="273" spans="1:13" ht="30" x14ac:dyDescent="0.25">
      <c r="A273" s="60">
        <v>1526</v>
      </c>
      <c r="B273" s="137">
        <v>1526</v>
      </c>
      <c r="C273" s="60">
        <v>3136539</v>
      </c>
      <c r="D273" s="60" t="s">
        <v>2516</v>
      </c>
      <c r="E273" s="60">
        <v>15</v>
      </c>
      <c r="F273" s="60" t="s">
        <v>524</v>
      </c>
      <c r="G273" s="60" t="s">
        <v>4527</v>
      </c>
      <c r="H273" s="60" t="s">
        <v>4528</v>
      </c>
      <c r="I273" s="60" t="s">
        <v>2516</v>
      </c>
      <c r="J273" s="60">
        <v>183493</v>
      </c>
      <c r="K273" s="60">
        <v>7626367</v>
      </c>
      <c r="L273" s="61" t="s">
        <v>4529</v>
      </c>
      <c r="M273" s="61" t="s">
        <v>4530</v>
      </c>
    </row>
    <row r="274" spans="1:13" ht="30" x14ac:dyDescent="0.25">
      <c r="A274" s="60">
        <v>1528</v>
      </c>
      <c r="B274" s="137">
        <v>1528</v>
      </c>
      <c r="C274" s="60">
        <v>3134983</v>
      </c>
      <c r="D274" s="60" t="s">
        <v>2518</v>
      </c>
      <c r="E274" s="60">
        <v>15</v>
      </c>
      <c r="F274" s="60" t="s">
        <v>524</v>
      </c>
      <c r="G274" s="60" t="s">
        <v>4531</v>
      </c>
      <c r="H274" s="60" t="s">
        <v>4532</v>
      </c>
      <c r="I274" s="60" t="s">
        <v>2518</v>
      </c>
      <c r="J274" s="60">
        <v>182768</v>
      </c>
      <c r="K274" s="60">
        <v>7626368</v>
      </c>
      <c r="L274" s="61" t="s">
        <v>4533</v>
      </c>
      <c r="M274" s="61" t="s">
        <v>4534</v>
      </c>
    </row>
    <row r="275" spans="1:13" ht="30" x14ac:dyDescent="0.25">
      <c r="A275" s="60">
        <v>1529</v>
      </c>
      <c r="B275" s="137">
        <v>1529</v>
      </c>
      <c r="C275" s="60">
        <v>3138746</v>
      </c>
      <c r="D275" s="60" t="s">
        <v>2520</v>
      </c>
      <c r="E275" s="60">
        <v>15</v>
      </c>
      <c r="F275" s="60" t="s">
        <v>524</v>
      </c>
      <c r="G275" s="60" t="s">
        <v>4535</v>
      </c>
      <c r="H275" s="60" t="s">
        <v>4536</v>
      </c>
      <c r="I275" s="60" t="s">
        <v>2520</v>
      </c>
      <c r="J275" s="60">
        <v>189202</v>
      </c>
      <c r="K275" s="60">
        <v>3138747</v>
      </c>
      <c r="L275" s="61" t="s">
        <v>4537</v>
      </c>
      <c r="M275" s="61" t="s">
        <v>4538</v>
      </c>
    </row>
    <row r="276" spans="1:13" ht="30" x14ac:dyDescent="0.25">
      <c r="A276" s="60">
        <v>1531</v>
      </c>
      <c r="B276" s="137">
        <v>1531</v>
      </c>
      <c r="C276" s="60">
        <v>6453343</v>
      </c>
      <c r="D276" s="60" t="s">
        <v>2522</v>
      </c>
      <c r="E276" s="60">
        <v>15</v>
      </c>
      <c r="F276" s="60" t="s">
        <v>524</v>
      </c>
      <c r="G276" s="60" t="s">
        <v>4539</v>
      </c>
      <c r="H276" s="60" t="s">
        <v>4540</v>
      </c>
      <c r="I276" s="60" t="s">
        <v>4541</v>
      </c>
      <c r="J276" s="60">
        <v>181868</v>
      </c>
      <c r="K276" s="60">
        <v>3148346</v>
      </c>
      <c r="L276" s="61" t="s">
        <v>4542</v>
      </c>
      <c r="M276" s="61" t="s">
        <v>4543</v>
      </c>
    </row>
    <row r="277" spans="1:13" ht="30" x14ac:dyDescent="0.25">
      <c r="A277" s="60">
        <v>1532</v>
      </c>
      <c r="B277" s="137">
        <v>1532</v>
      </c>
      <c r="C277" s="60">
        <v>3155805</v>
      </c>
      <c r="D277" s="60" t="s">
        <v>2524</v>
      </c>
      <c r="E277" s="60">
        <v>15</v>
      </c>
      <c r="F277" s="60" t="s">
        <v>524</v>
      </c>
      <c r="G277" s="60" t="s">
        <v>4544</v>
      </c>
      <c r="H277" s="60" t="s">
        <v>4545</v>
      </c>
      <c r="I277" s="60" t="s">
        <v>4546</v>
      </c>
      <c r="J277" s="60"/>
      <c r="K277" s="60">
        <v>7626369</v>
      </c>
      <c r="L277" s="61" t="s">
        <v>4544</v>
      </c>
      <c r="M277" s="61" t="s">
        <v>4545</v>
      </c>
    </row>
    <row r="278" spans="1:13" ht="30" x14ac:dyDescent="0.25">
      <c r="A278" s="60">
        <v>1534</v>
      </c>
      <c r="B278" s="137">
        <v>1534</v>
      </c>
      <c r="C278" s="60">
        <v>3153889</v>
      </c>
      <c r="D278" s="60" t="s">
        <v>2526</v>
      </c>
      <c r="E278" s="60">
        <v>15</v>
      </c>
      <c r="F278" s="60" t="s">
        <v>524</v>
      </c>
      <c r="G278" s="60" t="s">
        <v>4547</v>
      </c>
      <c r="H278" s="60" t="s">
        <v>4548</v>
      </c>
      <c r="I278" s="60" t="s">
        <v>4549</v>
      </c>
      <c r="J278" s="60">
        <v>188637</v>
      </c>
      <c r="K278" s="60">
        <v>3160310</v>
      </c>
      <c r="L278" s="61" t="s">
        <v>4550</v>
      </c>
      <c r="M278" s="61" t="s">
        <v>4551</v>
      </c>
    </row>
    <row r="279" spans="1:13" ht="30" x14ac:dyDescent="0.25">
      <c r="A279" s="60">
        <v>1535</v>
      </c>
      <c r="B279" s="137">
        <v>1535</v>
      </c>
      <c r="C279" s="60">
        <v>6453338</v>
      </c>
      <c r="D279" s="60" t="s">
        <v>2528</v>
      </c>
      <c r="E279" s="60">
        <v>15</v>
      </c>
      <c r="F279" s="60" t="s">
        <v>524</v>
      </c>
      <c r="G279" s="60" t="s">
        <v>4552</v>
      </c>
      <c r="H279" s="60" t="s">
        <v>4553</v>
      </c>
      <c r="I279" s="60" t="s">
        <v>2528</v>
      </c>
      <c r="J279" s="60">
        <v>189457</v>
      </c>
      <c r="K279" s="60">
        <v>3345453</v>
      </c>
      <c r="L279" s="61" t="s">
        <v>4554</v>
      </c>
      <c r="M279" s="61" t="s">
        <v>4555</v>
      </c>
    </row>
    <row r="280" spans="1:13" ht="30" x14ac:dyDescent="0.25">
      <c r="A280" s="60">
        <v>1539</v>
      </c>
      <c r="B280" s="137">
        <v>1539</v>
      </c>
      <c r="C280" s="60">
        <v>6453337</v>
      </c>
      <c r="D280" s="60" t="s">
        <v>2530</v>
      </c>
      <c r="E280" s="60">
        <v>15</v>
      </c>
      <c r="F280" s="60" t="s">
        <v>524</v>
      </c>
      <c r="G280" s="60" t="s">
        <v>4556</v>
      </c>
      <c r="H280" s="60" t="s">
        <v>4557</v>
      </c>
      <c r="I280" s="60" t="s">
        <v>4558</v>
      </c>
      <c r="J280" s="60">
        <v>190429</v>
      </c>
      <c r="K280" s="60">
        <v>3163155</v>
      </c>
      <c r="L280" s="61" t="s">
        <v>4559</v>
      </c>
      <c r="M280" s="61" t="s">
        <v>4560</v>
      </c>
    </row>
    <row r="281" spans="1:13" ht="30" x14ac:dyDescent="0.25">
      <c r="A281" s="60">
        <v>1543</v>
      </c>
      <c r="B281" s="137">
        <v>1543</v>
      </c>
      <c r="C281" s="60">
        <v>3144640</v>
      </c>
      <c r="D281" s="60" t="s">
        <v>2532</v>
      </c>
      <c r="E281" s="60">
        <v>15</v>
      </c>
      <c r="F281" s="60" t="s">
        <v>524</v>
      </c>
      <c r="G281" s="60" t="s">
        <v>4561</v>
      </c>
      <c r="H281" s="60" t="s">
        <v>4562</v>
      </c>
      <c r="I281" s="60" t="s">
        <v>4563</v>
      </c>
      <c r="J281" s="60">
        <v>197368</v>
      </c>
      <c r="K281" s="60">
        <v>3158615</v>
      </c>
      <c r="L281" s="61" t="s">
        <v>4564</v>
      </c>
      <c r="M281" s="61" t="s">
        <v>4565</v>
      </c>
    </row>
    <row r="282" spans="1:13" ht="30" x14ac:dyDescent="0.25">
      <c r="A282" s="60">
        <v>1545</v>
      </c>
      <c r="B282" s="137">
        <v>1545</v>
      </c>
      <c r="C282" s="60">
        <v>6453336</v>
      </c>
      <c r="D282" s="60" t="s">
        <v>2534</v>
      </c>
      <c r="E282" s="60">
        <v>15</v>
      </c>
      <c r="F282" s="60" t="s">
        <v>524</v>
      </c>
      <c r="G282" s="60" t="s">
        <v>4566</v>
      </c>
      <c r="H282" s="60" t="s">
        <v>4567</v>
      </c>
      <c r="I282" s="60" t="s">
        <v>2534</v>
      </c>
      <c r="J282" s="60">
        <v>188366</v>
      </c>
      <c r="K282" s="60">
        <v>3145922</v>
      </c>
      <c r="L282" s="61" t="s">
        <v>4568</v>
      </c>
      <c r="M282" s="61" t="s">
        <v>4569</v>
      </c>
    </row>
    <row r="283" spans="1:13" ht="30" x14ac:dyDescent="0.25">
      <c r="A283" s="60">
        <v>1546</v>
      </c>
      <c r="B283" s="137">
        <v>1546</v>
      </c>
      <c r="C283" s="60">
        <v>3140273</v>
      </c>
      <c r="D283" s="60" t="s">
        <v>2536</v>
      </c>
      <c r="E283" s="60">
        <v>15</v>
      </c>
      <c r="F283" s="60" t="s">
        <v>524</v>
      </c>
      <c r="G283" s="60" t="s">
        <v>4570</v>
      </c>
      <c r="H283" s="60" t="s">
        <v>4571</v>
      </c>
      <c r="I283" s="60" t="s">
        <v>4572</v>
      </c>
      <c r="J283" s="60">
        <v>195007</v>
      </c>
      <c r="K283" s="60">
        <v>3136903</v>
      </c>
      <c r="L283" s="61" t="s">
        <v>4573</v>
      </c>
      <c r="M283" s="61" t="s">
        <v>4574</v>
      </c>
    </row>
    <row r="284" spans="1:13" ht="30" x14ac:dyDescent="0.25">
      <c r="A284" s="60">
        <v>1547</v>
      </c>
      <c r="B284" s="137">
        <v>1547</v>
      </c>
      <c r="C284" s="60">
        <v>6453334</v>
      </c>
      <c r="D284" s="60" t="s">
        <v>2538</v>
      </c>
      <c r="E284" s="60">
        <v>15</v>
      </c>
      <c r="F284" s="60" t="s">
        <v>524</v>
      </c>
      <c r="G284" s="60" t="s">
        <v>4575</v>
      </c>
      <c r="H284" s="60" t="s">
        <v>4576</v>
      </c>
      <c r="I284" s="60" t="s">
        <v>4577</v>
      </c>
      <c r="J284" s="60"/>
      <c r="K284" s="60">
        <v>7626370</v>
      </c>
      <c r="L284" s="61" t="s">
        <v>4575</v>
      </c>
      <c r="M284" s="61" t="s">
        <v>4576</v>
      </c>
    </row>
    <row r="285" spans="1:13" ht="30" x14ac:dyDescent="0.25">
      <c r="A285" s="60">
        <v>1548</v>
      </c>
      <c r="B285" s="137">
        <v>1548</v>
      </c>
      <c r="C285" s="60">
        <v>3156555</v>
      </c>
      <c r="D285" s="60" t="s">
        <v>2542</v>
      </c>
      <c r="E285" s="60">
        <v>15</v>
      </c>
      <c r="F285" s="60" t="s">
        <v>524</v>
      </c>
      <c r="G285" s="60" t="s">
        <v>4578</v>
      </c>
      <c r="H285" s="60" t="s">
        <v>4579</v>
      </c>
      <c r="I285" s="60" t="s">
        <v>4580</v>
      </c>
      <c r="J285" s="60">
        <v>195526</v>
      </c>
      <c r="K285" s="60">
        <v>7626371</v>
      </c>
      <c r="L285" s="61" t="s">
        <v>4581</v>
      </c>
      <c r="M285" s="61" t="s">
        <v>4582</v>
      </c>
    </row>
    <row r="286" spans="1:13" ht="30" x14ac:dyDescent="0.25">
      <c r="A286" s="60">
        <v>1551</v>
      </c>
      <c r="B286" s="137">
        <v>1551</v>
      </c>
      <c r="C286" s="60">
        <v>6453333</v>
      </c>
      <c r="D286" s="60" t="s">
        <v>2544</v>
      </c>
      <c r="E286" s="60">
        <v>15</v>
      </c>
      <c r="F286" s="60" t="s">
        <v>524</v>
      </c>
      <c r="G286" s="60" t="s">
        <v>4583</v>
      </c>
      <c r="H286" s="60" t="s">
        <v>4584</v>
      </c>
      <c r="I286" s="60" t="s">
        <v>2544</v>
      </c>
      <c r="J286" s="60">
        <v>196220</v>
      </c>
      <c r="K286" s="60">
        <v>3158697</v>
      </c>
      <c r="L286" s="61" t="s">
        <v>4585</v>
      </c>
      <c r="M286" s="61" t="s">
        <v>4586</v>
      </c>
    </row>
    <row r="287" spans="1:13" ht="30" x14ac:dyDescent="0.25">
      <c r="A287" s="60">
        <v>1554</v>
      </c>
      <c r="B287" s="137">
        <v>1554</v>
      </c>
      <c r="C287" s="60">
        <v>6453332</v>
      </c>
      <c r="D287" s="60" t="s">
        <v>2546</v>
      </c>
      <c r="E287" s="60">
        <v>15</v>
      </c>
      <c r="F287" s="60" t="s">
        <v>524</v>
      </c>
      <c r="G287" s="60" t="s">
        <v>4587</v>
      </c>
      <c r="H287" s="60" t="s">
        <v>4588</v>
      </c>
      <c r="I287" s="60" t="s">
        <v>4589</v>
      </c>
      <c r="J287" s="60">
        <v>201561</v>
      </c>
      <c r="K287" s="60">
        <v>7626372</v>
      </c>
      <c r="L287" s="61" t="s">
        <v>4590</v>
      </c>
      <c r="M287" s="61" t="s">
        <v>4591</v>
      </c>
    </row>
    <row r="288" spans="1:13" ht="30" x14ac:dyDescent="0.25">
      <c r="A288" s="60">
        <v>1557</v>
      </c>
      <c r="B288" s="137">
        <v>1557</v>
      </c>
      <c r="C288" s="60">
        <v>3155751</v>
      </c>
      <c r="D288" s="60" t="s">
        <v>2548</v>
      </c>
      <c r="E288" s="60">
        <v>15</v>
      </c>
      <c r="F288" s="60" t="s">
        <v>524</v>
      </c>
      <c r="G288" s="60" t="s">
        <v>4592</v>
      </c>
      <c r="H288" s="60" t="s">
        <v>4593</v>
      </c>
      <c r="I288" s="60" t="s">
        <v>4594</v>
      </c>
      <c r="J288" s="60">
        <v>196344</v>
      </c>
      <c r="K288" s="60">
        <v>3161969</v>
      </c>
      <c r="L288" s="61" t="s">
        <v>4595</v>
      </c>
      <c r="M288" s="61" t="s">
        <v>4596</v>
      </c>
    </row>
    <row r="289" spans="1:13" ht="30" x14ac:dyDescent="0.25">
      <c r="A289" s="60">
        <v>1560</v>
      </c>
      <c r="B289" s="137">
        <v>1560</v>
      </c>
      <c r="C289" s="60">
        <v>3134596</v>
      </c>
      <c r="D289" s="60" t="s">
        <v>2550</v>
      </c>
      <c r="E289" s="60">
        <v>15</v>
      </c>
      <c r="F289" s="60" t="s">
        <v>524</v>
      </c>
      <c r="G289" s="60" t="s">
        <v>4597</v>
      </c>
      <c r="H289" s="60" t="s">
        <v>4598</v>
      </c>
      <c r="I289" s="60" t="s">
        <v>2550</v>
      </c>
      <c r="J289" s="60">
        <v>197068</v>
      </c>
      <c r="K289" s="60">
        <v>3207861</v>
      </c>
      <c r="L289" s="61" t="s">
        <v>4599</v>
      </c>
      <c r="M289" s="61" t="s">
        <v>4600</v>
      </c>
    </row>
    <row r="290" spans="1:13" ht="30" x14ac:dyDescent="0.25">
      <c r="A290" s="60">
        <v>1563</v>
      </c>
      <c r="B290" s="137">
        <v>1563</v>
      </c>
      <c r="C290" s="60">
        <v>3135381</v>
      </c>
      <c r="D290" s="60" t="s">
        <v>2552</v>
      </c>
      <c r="E290" s="60">
        <v>15</v>
      </c>
      <c r="F290" s="60" t="s">
        <v>524</v>
      </c>
      <c r="G290" s="60" t="s">
        <v>4601</v>
      </c>
      <c r="H290" s="60" t="s">
        <v>4602</v>
      </c>
      <c r="I290" s="60" t="s">
        <v>4603</v>
      </c>
      <c r="J290" s="60">
        <v>191289</v>
      </c>
      <c r="K290" s="60">
        <v>3135377</v>
      </c>
      <c r="L290" s="61" t="s">
        <v>4604</v>
      </c>
      <c r="M290" s="61" t="s">
        <v>4605</v>
      </c>
    </row>
    <row r="291" spans="1:13" ht="30" x14ac:dyDescent="0.25">
      <c r="A291" s="60">
        <v>1566</v>
      </c>
      <c r="B291" s="137">
        <v>1566</v>
      </c>
      <c r="C291" s="60">
        <v>3135358</v>
      </c>
      <c r="D291" s="60" t="s">
        <v>2554</v>
      </c>
      <c r="E291" s="60">
        <v>15</v>
      </c>
      <c r="F291" s="60" t="s">
        <v>524</v>
      </c>
      <c r="G291" s="60" t="s">
        <v>4606</v>
      </c>
      <c r="H291" s="60" t="s">
        <v>4607</v>
      </c>
      <c r="I291" s="60" t="s">
        <v>2554</v>
      </c>
      <c r="J291" s="60">
        <v>198115</v>
      </c>
      <c r="K291" s="60">
        <v>7626373</v>
      </c>
      <c r="L291" s="61" t="s">
        <v>4608</v>
      </c>
      <c r="M291" s="61" t="s">
        <v>4609</v>
      </c>
    </row>
    <row r="292" spans="1:13" ht="30" x14ac:dyDescent="0.25">
      <c r="A292" s="60">
        <v>1567</v>
      </c>
      <c r="B292" s="137">
        <v>1567</v>
      </c>
      <c r="C292" s="60">
        <v>3141865</v>
      </c>
      <c r="D292" s="60" t="s">
        <v>2559</v>
      </c>
      <c r="E292" s="60">
        <v>15</v>
      </c>
      <c r="F292" s="60" t="s">
        <v>524</v>
      </c>
      <c r="G292" s="60" t="s">
        <v>4610</v>
      </c>
      <c r="H292" s="60" t="s">
        <v>4611</v>
      </c>
      <c r="I292" s="60" t="s">
        <v>2559</v>
      </c>
      <c r="J292" s="60">
        <v>521616</v>
      </c>
      <c r="K292" s="60">
        <v>3141866</v>
      </c>
      <c r="L292" s="61" t="s">
        <v>4612</v>
      </c>
      <c r="M292" s="61" t="s">
        <v>4613</v>
      </c>
    </row>
    <row r="293" spans="1:13" ht="30" x14ac:dyDescent="0.25">
      <c r="A293" s="60">
        <v>1571</v>
      </c>
      <c r="B293" s="137">
        <v>1571</v>
      </c>
      <c r="C293" s="60">
        <v>3154148</v>
      </c>
      <c r="D293" s="60" t="s">
        <v>2570</v>
      </c>
      <c r="E293" s="60">
        <v>15</v>
      </c>
      <c r="F293" s="60" t="s">
        <v>524</v>
      </c>
      <c r="G293" s="60" t="s">
        <v>4614</v>
      </c>
      <c r="H293" s="60" t="s">
        <v>4615</v>
      </c>
      <c r="I293" s="60" t="s">
        <v>4616</v>
      </c>
      <c r="J293" s="60">
        <v>202827</v>
      </c>
      <c r="K293" s="60">
        <v>7626374</v>
      </c>
      <c r="L293" s="61" t="s">
        <v>4617</v>
      </c>
      <c r="M293" s="61" t="s">
        <v>4618</v>
      </c>
    </row>
    <row r="294" spans="1:13" ht="30" x14ac:dyDescent="0.25">
      <c r="A294" s="60">
        <v>1573</v>
      </c>
      <c r="B294" s="137">
        <v>1573</v>
      </c>
      <c r="C294" s="60">
        <v>3138113</v>
      </c>
      <c r="D294" s="60" t="s">
        <v>2572</v>
      </c>
      <c r="E294" s="60">
        <v>15</v>
      </c>
      <c r="F294" s="60" t="s">
        <v>524</v>
      </c>
      <c r="G294" s="60" t="s">
        <v>4619</v>
      </c>
      <c r="H294" s="60" t="s">
        <v>4620</v>
      </c>
      <c r="I294" s="60" t="s">
        <v>3034</v>
      </c>
      <c r="J294" s="60">
        <v>207060</v>
      </c>
      <c r="K294" s="60">
        <v>3151882</v>
      </c>
      <c r="L294" s="61" t="s">
        <v>4621</v>
      </c>
      <c r="M294" s="61" t="s">
        <v>4622</v>
      </c>
    </row>
    <row r="295" spans="1:13" ht="30" x14ac:dyDescent="0.25">
      <c r="A295" s="60">
        <v>1576</v>
      </c>
      <c r="B295" s="137">
        <v>1576</v>
      </c>
      <c r="C295" s="60">
        <v>3162407</v>
      </c>
      <c r="D295" s="60" t="s">
        <v>2574</v>
      </c>
      <c r="E295" s="60">
        <v>15</v>
      </c>
      <c r="F295" s="60" t="s">
        <v>524</v>
      </c>
      <c r="G295" s="60" t="s">
        <v>4623</v>
      </c>
      <c r="H295" s="60" t="s">
        <v>4624</v>
      </c>
      <c r="I295" s="60" t="s">
        <v>2574</v>
      </c>
      <c r="J295" s="60">
        <v>208590</v>
      </c>
      <c r="K295" s="60">
        <v>3162412</v>
      </c>
      <c r="L295" s="61" t="s">
        <v>4625</v>
      </c>
      <c r="M295" s="61" t="s">
        <v>4626</v>
      </c>
    </row>
    <row r="296" spans="1:13" ht="30" x14ac:dyDescent="0.25">
      <c r="A296" s="60">
        <v>1601</v>
      </c>
      <c r="B296" s="137">
        <v>1601</v>
      </c>
      <c r="C296" s="60">
        <v>3133881</v>
      </c>
      <c r="D296" s="60" t="s">
        <v>529</v>
      </c>
      <c r="E296" s="60">
        <v>16</v>
      </c>
      <c r="F296" s="60" t="s">
        <v>528</v>
      </c>
      <c r="G296" s="60" t="s">
        <v>4627</v>
      </c>
      <c r="H296" s="60" t="s">
        <v>4628</v>
      </c>
      <c r="I296" s="60" t="s">
        <v>529</v>
      </c>
      <c r="J296" s="60">
        <v>211102</v>
      </c>
      <c r="K296" s="60">
        <v>3133880</v>
      </c>
      <c r="L296" s="61" t="s">
        <v>4629</v>
      </c>
      <c r="M296" s="61" t="s">
        <v>4630</v>
      </c>
    </row>
    <row r="297" spans="1:13" ht="30" x14ac:dyDescent="0.25">
      <c r="A297" s="60">
        <v>1612</v>
      </c>
      <c r="B297" s="137">
        <v>1612</v>
      </c>
      <c r="C297" s="60">
        <v>3152998</v>
      </c>
      <c r="D297" s="60" t="s">
        <v>2583</v>
      </c>
      <c r="E297" s="60">
        <v>16</v>
      </c>
      <c r="F297" s="60" t="s">
        <v>528</v>
      </c>
      <c r="G297" s="60" t="s">
        <v>4631</v>
      </c>
      <c r="H297" s="60" t="s">
        <v>4632</v>
      </c>
      <c r="I297" s="60" t="s">
        <v>4633</v>
      </c>
      <c r="J297" s="60">
        <v>209365</v>
      </c>
      <c r="K297" s="60">
        <v>3148602</v>
      </c>
      <c r="L297" s="61" t="s">
        <v>4634</v>
      </c>
      <c r="M297" s="61" t="s">
        <v>4635</v>
      </c>
    </row>
    <row r="298" spans="1:13" ht="30" x14ac:dyDescent="0.25">
      <c r="A298" s="60">
        <v>1613</v>
      </c>
      <c r="B298" s="137">
        <v>1613</v>
      </c>
      <c r="C298" s="60">
        <v>3138047</v>
      </c>
      <c r="D298" s="60" t="s">
        <v>2587</v>
      </c>
      <c r="E298" s="60">
        <v>16</v>
      </c>
      <c r="F298" s="60" t="s">
        <v>528</v>
      </c>
      <c r="G298" s="60" t="s">
        <v>4636</v>
      </c>
      <c r="H298" s="60" t="s">
        <v>4637</v>
      </c>
      <c r="I298" s="60" t="s">
        <v>4638</v>
      </c>
      <c r="J298" s="60">
        <v>209814</v>
      </c>
      <c r="K298" s="60">
        <v>3149239</v>
      </c>
      <c r="L298" s="61" t="s">
        <v>4639</v>
      </c>
      <c r="M298" s="61" t="s">
        <v>4640</v>
      </c>
    </row>
    <row r="299" spans="1:13" ht="30" x14ac:dyDescent="0.25">
      <c r="A299" s="60">
        <v>1617</v>
      </c>
      <c r="B299" s="137">
        <v>1617</v>
      </c>
      <c r="C299" s="60">
        <v>3152623</v>
      </c>
      <c r="D299" s="60" t="s">
        <v>2586</v>
      </c>
      <c r="E299" s="60">
        <v>16</v>
      </c>
      <c r="F299" s="60" t="s">
        <v>528</v>
      </c>
      <c r="G299" s="60" t="s">
        <v>4641</v>
      </c>
      <c r="H299" s="60" t="s">
        <v>4642</v>
      </c>
      <c r="I299" s="60" t="s">
        <v>4643</v>
      </c>
      <c r="J299" s="60">
        <v>215226</v>
      </c>
      <c r="K299" s="60">
        <v>3157656</v>
      </c>
      <c r="L299" s="61" t="s">
        <v>4644</v>
      </c>
      <c r="M299" s="61" t="s">
        <v>4645</v>
      </c>
    </row>
    <row r="300" spans="1:13" ht="30" x14ac:dyDescent="0.25">
      <c r="A300" s="60">
        <v>1620</v>
      </c>
      <c r="B300" s="137">
        <v>1620</v>
      </c>
      <c r="C300" s="60">
        <v>6453329</v>
      </c>
      <c r="D300" s="60" t="s">
        <v>2592</v>
      </c>
      <c r="E300" s="60">
        <v>16</v>
      </c>
      <c r="F300" s="60" t="s">
        <v>528</v>
      </c>
      <c r="G300" s="60" t="s">
        <v>4646</v>
      </c>
      <c r="H300" s="60" t="s">
        <v>4647</v>
      </c>
      <c r="I300" s="60" t="s">
        <v>4648</v>
      </c>
      <c r="J300" s="60">
        <v>214850</v>
      </c>
      <c r="K300" s="60">
        <v>3139597</v>
      </c>
      <c r="L300" s="61" t="s">
        <v>4649</v>
      </c>
      <c r="M300" s="61" t="s">
        <v>4650</v>
      </c>
    </row>
    <row r="301" spans="1:13" ht="30" x14ac:dyDescent="0.25">
      <c r="A301" s="60">
        <v>1621</v>
      </c>
      <c r="B301" s="137">
        <v>1621</v>
      </c>
      <c r="C301" s="60">
        <v>3143410</v>
      </c>
      <c r="D301" s="60" t="s">
        <v>2595</v>
      </c>
      <c r="E301" s="60">
        <v>16</v>
      </c>
      <c r="F301" s="60" t="s">
        <v>528</v>
      </c>
      <c r="G301" s="60" t="s">
        <v>4651</v>
      </c>
      <c r="H301" s="60" t="s">
        <v>4652</v>
      </c>
      <c r="I301" s="60" t="s">
        <v>4653</v>
      </c>
      <c r="J301" s="60">
        <v>215616</v>
      </c>
      <c r="K301" s="60">
        <v>3160100</v>
      </c>
      <c r="L301" s="61" t="s">
        <v>4654</v>
      </c>
      <c r="M301" s="61" t="s">
        <v>4655</v>
      </c>
    </row>
    <row r="302" spans="1:13" ht="30" x14ac:dyDescent="0.25">
      <c r="A302" s="60">
        <v>1622</v>
      </c>
      <c r="B302" s="137">
        <v>1622</v>
      </c>
      <c r="C302" s="60">
        <v>3163525</v>
      </c>
      <c r="D302" s="60" t="s">
        <v>2600</v>
      </c>
      <c r="E302" s="60">
        <v>16</v>
      </c>
      <c r="F302" s="60" t="s">
        <v>528</v>
      </c>
      <c r="G302" s="60" t="s">
        <v>4656</v>
      </c>
      <c r="H302" s="60" t="s">
        <v>4657</v>
      </c>
      <c r="I302" s="60" t="s">
        <v>4658</v>
      </c>
      <c r="J302" s="60">
        <v>528500</v>
      </c>
      <c r="K302" s="60">
        <v>3147747</v>
      </c>
      <c r="L302" s="61" t="s">
        <v>4659</v>
      </c>
      <c r="M302" s="61" t="s">
        <v>4660</v>
      </c>
    </row>
    <row r="303" spans="1:13" ht="30" x14ac:dyDescent="0.25">
      <c r="A303" s="60">
        <v>1624</v>
      </c>
      <c r="B303" s="137">
        <v>1624</v>
      </c>
      <c r="C303" s="60">
        <v>3141725</v>
      </c>
      <c r="D303" s="60" t="s">
        <v>2604</v>
      </c>
      <c r="E303" s="60">
        <v>16</v>
      </c>
      <c r="F303" s="60" t="s">
        <v>528</v>
      </c>
      <c r="G303" s="60" t="s">
        <v>4661</v>
      </c>
      <c r="H303" s="60" t="s">
        <v>4662</v>
      </c>
      <c r="I303" s="60" t="s">
        <v>2604</v>
      </c>
      <c r="J303" s="60">
        <v>2209679</v>
      </c>
      <c r="K303" s="60">
        <v>7626375</v>
      </c>
      <c r="L303" s="61" t="s">
        <v>4663</v>
      </c>
      <c r="M303" s="61" t="s">
        <v>4664</v>
      </c>
    </row>
    <row r="304" spans="1:13" ht="30" x14ac:dyDescent="0.25">
      <c r="A304" s="60">
        <v>1627</v>
      </c>
      <c r="B304" s="137">
        <v>1627</v>
      </c>
      <c r="C304" s="60">
        <v>3161159</v>
      </c>
      <c r="D304" s="60" t="s">
        <v>2606</v>
      </c>
      <c r="E304" s="60">
        <v>16</v>
      </c>
      <c r="F304" s="60" t="s">
        <v>528</v>
      </c>
      <c r="G304" s="60" t="s">
        <v>4665</v>
      </c>
      <c r="H304" s="60" t="s">
        <v>4666</v>
      </c>
      <c r="I304" s="60" t="s">
        <v>4667</v>
      </c>
      <c r="J304" s="60">
        <v>221532</v>
      </c>
      <c r="K304" s="60">
        <v>3160491</v>
      </c>
      <c r="L304" s="61" t="s">
        <v>4668</v>
      </c>
      <c r="M304" s="61" t="s">
        <v>4669</v>
      </c>
    </row>
    <row r="305" spans="1:13" ht="30" x14ac:dyDescent="0.25">
      <c r="A305" s="60">
        <v>1630</v>
      </c>
      <c r="B305" s="137">
        <v>1630</v>
      </c>
      <c r="C305" s="60">
        <v>3163537</v>
      </c>
      <c r="D305" s="60" t="s">
        <v>2609</v>
      </c>
      <c r="E305" s="60">
        <v>16</v>
      </c>
      <c r="F305" s="60" t="s">
        <v>528</v>
      </c>
      <c r="G305" s="60" t="s">
        <v>4670</v>
      </c>
      <c r="H305" s="60" t="s">
        <v>4671</v>
      </c>
      <c r="I305" s="60" t="s">
        <v>3475</v>
      </c>
      <c r="J305" s="60">
        <v>221706</v>
      </c>
      <c r="K305" s="60">
        <v>3162903</v>
      </c>
      <c r="L305" s="61" t="s">
        <v>4672</v>
      </c>
      <c r="M305" s="61" t="s">
        <v>4673</v>
      </c>
    </row>
    <row r="306" spans="1:13" ht="30" x14ac:dyDescent="0.25">
      <c r="A306" s="60">
        <v>1632</v>
      </c>
      <c r="B306" s="137">
        <v>1632</v>
      </c>
      <c r="C306" s="60">
        <v>3141654</v>
      </c>
      <c r="D306" s="60" t="s">
        <v>2611</v>
      </c>
      <c r="E306" s="60">
        <v>16</v>
      </c>
      <c r="F306" s="60" t="s">
        <v>528</v>
      </c>
      <c r="G306" s="60" t="s">
        <v>4674</v>
      </c>
      <c r="H306" s="60" t="s">
        <v>4675</v>
      </c>
      <c r="I306" s="60" t="s">
        <v>2611</v>
      </c>
      <c r="J306" s="60">
        <v>225308</v>
      </c>
      <c r="K306" s="60">
        <v>7626376</v>
      </c>
      <c r="L306" s="61" t="s">
        <v>4676</v>
      </c>
      <c r="M306" s="61" t="s">
        <v>4677</v>
      </c>
    </row>
    <row r="307" spans="1:13" ht="30" x14ac:dyDescent="0.25">
      <c r="A307" s="60">
        <v>1633</v>
      </c>
      <c r="B307" s="137">
        <v>1633</v>
      </c>
      <c r="C307" s="60">
        <v>3143262</v>
      </c>
      <c r="D307" s="60" t="s">
        <v>2614</v>
      </c>
      <c r="E307" s="60">
        <v>16</v>
      </c>
      <c r="F307" s="60" t="s">
        <v>528</v>
      </c>
      <c r="G307" s="60" t="s">
        <v>4678</v>
      </c>
      <c r="H307" s="60" t="s">
        <v>4679</v>
      </c>
      <c r="I307" s="60" t="s">
        <v>4680</v>
      </c>
      <c r="J307" s="60"/>
      <c r="K307" s="60">
        <v>7626377</v>
      </c>
      <c r="L307" s="61" t="s">
        <v>4678</v>
      </c>
      <c r="M307" s="61" t="s">
        <v>4679</v>
      </c>
    </row>
    <row r="308" spans="1:13" ht="30" x14ac:dyDescent="0.25">
      <c r="A308" s="60">
        <v>1634</v>
      </c>
      <c r="B308" s="137">
        <v>1634</v>
      </c>
      <c r="C308" s="60">
        <v>3143508</v>
      </c>
      <c r="D308" s="60" t="s">
        <v>2625</v>
      </c>
      <c r="E308" s="60">
        <v>16</v>
      </c>
      <c r="F308" s="60" t="s">
        <v>528</v>
      </c>
      <c r="G308" s="60" t="s">
        <v>4681</v>
      </c>
      <c r="H308" s="60" t="s">
        <v>4682</v>
      </c>
      <c r="I308" s="60" t="s">
        <v>2625</v>
      </c>
      <c r="J308" s="60">
        <v>192340</v>
      </c>
      <c r="K308" s="60">
        <v>3143513</v>
      </c>
      <c r="L308" s="61" t="s">
        <v>4683</v>
      </c>
      <c r="M308" s="61" t="s">
        <v>4684</v>
      </c>
    </row>
    <row r="309" spans="1:13" ht="30" x14ac:dyDescent="0.25">
      <c r="A309" s="60">
        <v>1635</v>
      </c>
      <c r="B309" s="137">
        <v>1635</v>
      </c>
      <c r="C309" s="60">
        <v>3141967</v>
      </c>
      <c r="D309" s="60" t="s">
        <v>2628</v>
      </c>
      <c r="E309" s="60">
        <v>16</v>
      </c>
      <c r="F309" s="60" t="s">
        <v>528</v>
      </c>
      <c r="G309" s="60" t="s">
        <v>4685</v>
      </c>
      <c r="H309" s="60" t="s">
        <v>4686</v>
      </c>
      <c r="I309" s="60" t="s">
        <v>4687</v>
      </c>
      <c r="J309" s="60">
        <v>199176</v>
      </c>
      <c r="K309" s="60">
        <v>3161622</v>
      </c>
      <c r="L309" s="61" t="s">
        <v>4688</v>
      </c>
      <c r="M309" s="61" t="s">
        <v>4689</v>
      </c>
    </row>
    <row r="310" spans="1:13" ht="30" x14ac:dyDescent="0.25">
      <c r="A310" s="60">
        <v>1636</v>
      </c>
      <c r="B310" s="137">
        <v>1636</v>
      </c>
      <c r="C310" s="60">
        <v>3146152</v>
      </c>
      <c r="D310" s="60" t="s">
        <v>2630</v>
      </c>
      <c r="E310" s="60">
        <v>16</v>
      </c>
      <c r="F310" s="60" t="s">
        <v>528</v>
      </c>
      <c r="G310" s="60" t="s">
        <v>4690</v>
      </c>
      <c r="H310" s="60" t="s">
        <v>4691</v>
      </c>
      <c r="I310" s="60" t="s">
        <v>2630</v>
      </c>
      <c r="J310" s="60">
        <v>204067</v>
      </c>
      <c r="K310" s="60">
        <v>7626378</v>
      </c>
      <c r="L310" s="61" t="s">
        <v>4692</v>
      </c>
      <c r="M310" s="61" t="s">
        <v>4693</v>
      </c>
    </row>
    <row r="311" spans="1:13" ht="30" x14ac:dyDescent="0.25">
      <c r="A311" s="60">
        <v>1638</v>
      </c>
      <c r="B311" s="137">
        <v>1638</v>
      </c>
      <c r="C311" s="60">
        <v>3143419</v>
      </c>
      <c r="D311" s="60" t="s">
        <v>2632</v>
      </c>
      <c r="E311" s="60">
        <v>16</v>
      </c>
      <c r="F311" s="60" t="s">
        <v>528</v>
      </c>
      <c r="G311" s="60" t="s">
        <v>4694</v>
      </c>
      <c r="H311" s="60" t="s">
        <v>4695</v>
      </c>
      <c r="I311" s="60" t="s">
        <v>4696</v>
      </c>
      <c r="J311" s="60">
        <v>210753</v>
      </c>
      <c r="K311" s="60">
        <v>3143423</v>
      </c>
      <c r="L311" s="61" t="s">
        <v>4697</v>
      </c>
      <c r="M311" s="61" t="s">
        <v>4698</v>
      </c>
    </row>
    <row r="312" spans="1:13" ht="30" x14ac:dyDescent="0.25">
      <c r="A312" s="60">
        <v>1640</v>
      </c>
      <c r="B312" s="137">
        <v>1640</v>
      </c>
      <c r="C312" s="60">
        <v>6453339</v>
      </c>
      <c r="D312" s="60" t="s">
        <v>2635</v>
      </c>
      <c r="E312" s="60">
        <v>16</v>
      </c>
      <c r="F312" s="60" t="s">
        <v>528</v>
      </c>
      <c r="G312" s="60" t="s">
        <v>4699</v>
      </c>
      <c r="H312" s="60" t="s">
        <v>4700</v>
      </c>
      <c r="I312" s="60" t="s">
        <v>2635</v>
      </c>
      <c r="J312" s="60">
        <v>194058</v>
      </c>
      <c r="K312" s="60">
        <v>3141332</v>
      </c>
      <c r="L312" s="61" t="s">
        <v>4701</v>
      </c>
      <c r="M312" s="61" t="s">
        <v>4702</v>
      </c>
    </row>
    <row r="313" spans="1:13" ht="30" x14ac:dyDescent="0.25">
      <c r="A313" s="60">
        <v>1644</v>
      </c>
      <c r="B313" s="137">
        <v>1644</v>
      </c>
      <c r="C313" s="60">
        <v>3154114</v>
      </c>
      <c r="D313" s="60" t="s">
        <v>2639</v>
      </c>
      <c r="E313" s="60">
        <v>16</v>
      </c>
      <c r="F313" s="60" t="s">
        <v>528</v>
      </c>
      <c r="G313" s="60" t="s">
        <v>4703</v>
      </c>
      <c r="H313" s="60" t="s">
        <v>4704</v>
      </c>
      <c r="I313" s="60" t="s">
        <v>4705</v>
      </c>
      <c r="J313" s="60">
        <v>2383208</v>
      </c>
      <c r="K313" s="60">
        <v>3163394</v>
      </c>
      <c r="L313" s="61" t="s">
        <v>4706</v>
      </c>
      <c r="M313" s="61" t="s">
        <v>4707</v>
      </c>
    </row>
    <row r="314" spans="1:13" ht="30" x14ac:dyDescent="0.25">
      <c r="A314" s="60">
        <v>1648</v>
      </c>
      <c r="B314" s="137">
        <v>1648</v>
      </c>
      <c r="C314" s="60">
        <v>6453335</v>
      </c>
      <c r="D314" s="60" t="s">
        <v>2642</v>
      </c>
      <c r="E314" s="60">
        <v>16</v>
      </c>
      <c r="F314" s="60" t="s">
        <v>528</v>
      </c>
      <c r="G314" s="60" t="s">
        <v>4708</v>
      </c>
      <c r="H314" s="60" t="s">
        <v>4709</v>
      </c>
      <c r="I314" s="60" t="s">
        <v>4710</v>
      </c>
      <c r="J314" s="60">
        <v>205724</v>
      </c>
      <c r="K314" s="60">
        <v>7626379</v>
      </c>
      <c r="L314" s="61" t="s">
        <v>4711</v>
      </c>
      <c r="M314" s="61" t="s">
        <v>4712</v>
      </c>
    </row>
    <row r="315" spans="1:13" ht="30" x14ac:dyDescent="0.25">
      <c r="A315" s="60">
        <v>1653</v>
      </c>
      <c r="B315" s="137">
        <v>1653</v>
      </c>
      <c r="C315" s="60">
        <v>3146123</v>
      </c>
      <c r="D315" s="60" t="s">
        <v>2645</v>
      </c>
      <c r="E315" s="60">
        <v>16</v>
      </c>
      <c r="F315" s="60" t="s">
        <v>528</v>
      </c>
      <c r="G315" s="60" t="s">
        <v>4713</v>
      </c>
      <c r="H315" s="60" t="s">
        <v>4714</v>
      </c>
      <c r="I315" s="60" t="s">
        <v>2645</v>
      </c>
      <c r="J315" s="60">
        <v>211851</v>
      </c>
      <c r="K315" s="60">
        <v>3146125</v>
      </c>
      <c r="L315" s="61" t="s">
        <v>4715</v>
      </c>
      <c r="M315" s="61" t="s">
        <v>4716</v>
      </c>
    </row>
    <row r="316" spans="1:13" ht="30" x14ac:dyDescent="0.25">
      <c r="A316" s="60">
        <v>1657</v>
      </c>
      <c r="B316" s="137">
        <v>1657</v>
      </c>
      <c r="C316" s="60">
        <v>3139147</v>
      </c>
      <c r="D316" s="60" t="s">
        <v>2648</v>
      </c>
      <c r="E316" s="60">
        <v>16</v>
      </c>
      <c r="F316" s="60" t="s">
        <v>528</v>
      </c>
      <c r="G316" s="60" t="s">
        <v>4717</v>
      </c>
      <c r="H316" s="60" t="s">
        <v>4718</v>
      </c>
      <c r="I316" s="60" t="s">
        <v>4719</v>
      </c>
      <c r="J316" s="60">
        <v>210732</v>
      </c>
      <c r="K316" s="60">
        <v>7626380</v>
      </c>
      <c r="L316" s="61" t="s">
        <v>4720</v>
      </c>
      <c r="M316" s="61" t="s">
        <v>4721</v>
      </c>
    </row>
    <row r="317" spans="1:13" ht="30" x14ac:dyDescent="0.25">
      <c r="A317" s="60">
        <v>1662</v>
      </c>
      <c r="B317" s="137">
        <v>1662</v>
      </c>
      <c r="C317" s="60">
        <v>3149954</v>
      </c>
      <c r="D317" s="60" t="s">
        <v>2650</v>
      </c>
      <c r="E317" s="60">
        <v>16</v>
      </c>
      <c r="F317" s="60" t="s">
        <v>528</v>
      </c>
      <c r="G317" s="60" t="s">
        <v>4722</v>
      </c>
      <c r="H317" s="60" t="s">
        <v>4723</v>
      </c>
      <c r="I317" s="60" t="s">
        <v>2650</v>
      </c>
      <c r="J317" s="60">
        <v>2383062</v>
      </c>
      <c r="K317" s="60">
        <v>7626381</v>
      </c>
      <c r="L317" s="61" t="s">
        <v>4724</v>
      </c>
      <c r="M317" s="61" t="s">
        <v>4725</v>
      </c>
    </row>
    <row r="318" spans="1:13" ht="30" x14ac:dyDescent="0.25">
      <c r="A318" s="60">
        <v>1663</v>
      </c>
      <c r="B318" s="137">
        <v>1663</v>
      </c>
      <c r="C318" s="60">
        <v>3146469</v>
      </c>
      <c r="D318" s="60" t="s">
        <v>2653</v>
      </c>
      <c r="E318" s="60">
        <v>16</v>
      </c>
      <c r="F318" s="60" t="s">
        <v>528</v>
      </c>
      <c r="G318" s="60" t="s">
        <v>4726</v>
      </c>
      <c r="H318" s="60" t="s">
        <v>4727</v>
      </c>
      <c r="I318" s="60" t="s">
        <v>4728</v>
      </c>
      <c r="J318" s="60">
        <v>212408</v>
      </c>
      <c r="K318" s="60">
        <v>3151942</v>
      </c>
      <c r="L318" s="61" t="s">
        <v>4729</v>
      </c>
      <c r="M318" s="61" t="s">
        <v>4730</v>
      </c>
    </row>
    <row r="319" spans="1:13" ht="30" x14ac:dyDescent="0.25">
      <c r="A319" s="60">
        <v>1664</v>
      </c>
      <c r="B319" s="137">
        <v>1664</v>
      </c>
      <c r="C319" s="60">
        <v>3139940</v>
      </c>
      <c r="D319" s="60" t="s">
        <v>2656</v>
      </c>
      <c r="E319" s="60">
        <v>16</v>
      </c>
      <c r="F319" s="60" t="s">
        <v>528</v>
      </c>
      <c r="G319" s="60" t="s">
        <v>4731</v>
      </c>
      <c r="H319" s="60" t="s">
        <v>4732</v>
      </c>
      <c r="I319" s="60" t="s">
        <v>4733</v>
      </c>
      <c r="J319" s="60">
        <v>205898</v>
      </c>
      <c r="K319" s="60">
        <v>7626382</v>
      </c>
      <c r="L319" s="61" t="s">
        <v>4734</v>
      </c>
      <c r="M319" s="61" t="s">
        <v>4735</v>
      </c>
    </row>
    <row r="320" spans="1:13" ht="30" x14ac:dyDescent="0.25">
      <c r="A320" s="60">
        <v>1665</v>
      </c>
      <c r="B320" s="137">
        <v>1665</v>
      </c>
      <c r="C320" s="60">
        <v>3133517</v>
      </c>
      <c r="D320" s="60" t="s">
        <v>2661</v>
      </c>
      <c r="E320" s="60">
        <v>16</v>
      </c>
      <c r="F320" s="60" t="s">
        <v>528</v>
      </c>
      <c r="G320" s="60" t="s">
        <v>4736</v>
      </c>
      <c r="H320" s="60" t="s">
        <v>4737</v>
      </c>
      <c r="I320" s="60" t="s">
        <v>4738</v>
      </c>
      <c r="J320" s="60">
        <v>2210040</v>
      </c>
      <c r="K320" s="60">
        <v>7626383</v>
      </c>
      <c r="L320" s="61" t="s">
        <v>4739</v>
      </c>
      <c r="M320" s="61" t="s">
        <v>4740</v>
      </c>
    </row>
    <row r="321" spans="1:13" ht="30" x14ac:dyDescent="0.25">
      <c r="A321" s="60">
        <v>1702</v>
      </c>
      <c r="B321" s="137">
        <v>1702</v>
      </c>
      <c r="C321" s="60">
        <v>3136944</v>
      </c>
      <c r="D321" s="60" t="s">
        <v>531</v>
      </c>
      <c r="E321" s="60">
        <v>17</v>
      </c>
      <c r="F321" s="60" t="s">
        <v>530</v>
      </c>
      <c r="G321" s="60" t="s">
        <v>4741</v>
      </c>
      <c r="H321" s="60" t="s">
        <v>4742</v>
      </c>
      <c r="I321" s="60" t="s">
        <v>531</v>
      </c>
      <c r="J321" s="60">
        <v>2296935</v>
      </c>
      <c r="K321" s="60">
        <v>3136947</v>
      </c>
      <c r="L321" s="61" t="s">
        <v>4741</v>
      </c>
      <c r="M321" s="61" t="s">
        <v>4742</v>
      </c>
    </row>
    <row r="322" spans="1:13" ht="30" x14ac:dyDescent="0.25">
      <c r="A322" s="60">
        <v>1703</v>
      </c>
      <c r="B322" s="137">
        <v>1703</v>
      </c>
      <c r="C322" s="60">
        <v>6453328</v>
      </c>
      <c r="D322" s="60" t="s">
        <v>2670</v>
      </c>
      <c r="E322" s="60">
        <v>17</v>
      </c>
      <c r="F322" s="60" t="s">
        <v>530</v>
      </c>
      <c r="G322" s="60" t="s">
        <v>4743</v>
      </c>
      <c r="H322" s="60" t="s">
        <v>4744</v>
      </c>
      <c r="I322" s="60" t="s">
        <v>2670</v>
      </c>
      <c r="J322" s="60">
        <v>231240</v>
      </c>
      <c r="K322" s="60">
        <v>3145023</v>
      </c>
      <c r="L322" s="61" t="s">
        <v>4743</v>
      </c>
      <c r="M322" s="61" t="s">
        <v>4744</v>
      </c>
    </row>
    <row r="323" spans="1:13" ht="30" x14ac:dyDescent="0.25">
      <c r="A323" s="60">
        <v>1711</v>
      </c>
      <c r="B323" s="137">
        <v>1711</v>
      </c>
      <c r="C323" s="60">
        <v>3146022</v>
      </c>
      <c r="D323" s="60" t="s">
        <v>2673</v>
      </c>
      <c r="E323" s="60">
        <v>17</v>
      </c>
      <c r="F323" s="60" t="s">
        <v>530</v>
      </c>
      <c r="G323" s="60" t="s">
        <v>4745</v>
      </c>
      <c r="H323" s="60" t="s">
        <v>4746</v>
      </c>
      <c r="I323" s="60" t="s">
        <v>2673</v>
      </c>
      <c r="J323" s="60">
        <v>213683</v>
      </c>
      <c r="K323" s="60">
        <v>3146023</v>
      </c>
      <c r="L323" s="61" t="s">
        <v>4747</v>
      </c>
      <c r="M323" s="61" t="s">
        <v>4748</v>
      </c>
    </row>
    <row r="324" spans="1:13" ht="30" x14ac:dyDescent="0.25">
      <c r="A324" s="60">
        <v>1714</v>
      </c>
      <c r="B324" s="137">
        <v>1714</v>
      </c>
      <c r="C324" s="60">
        <v>3136768</v>
      </c>
      <c r="D324" s="60" t="s">
        <v>2678</v>
      </c>
      <c r="E324" s="60">
        <v>17</v>
      </c>
      <c r="F324" s="60" t="s">
        <v>530</v>
      </c>
      <c r="G324" s="60" t="s">
        <v>4749</v>
      </c>
      <c r="H324" s="60" t="s">
        <v>4750</v>
      </c>
      <c r="I324" s="60" t="s">
        <v>2678</v>
      </c>
      <c r="J324" s="60">
        <v>212207</v>
      </c>
      <c r="K324" s="60">
        <v>6951004</v>
      </c>
      <c r="L324" s="61" t="s">
        <v>4749</v>
      </c>
      <c r="M324" s="61" t="s">
        <v>4750</v>
      </c>
    </row>
    <row r="325" spans="1:13" ht="30" x14ac:dyDescent="0.25">
      <c r="A325" s="60">
        <v>1717</v>
      </c>
      <c r="B325" s="137">
        <v>1717</v>
      </c>
      <c r="C325" s="60">
        <v>3156441</v>
      </c>
      <c r="D325" s="60" t="s">
        <v>2681</v>
      </c>
      <c r="E325" s="60">
        <v>17</v>
      </c>
      <c r="F325" s="60" t="s">
        <v>530</v>
      </c>
      <c r="G325" s="60" t="s">
        <v>4751</v>
      </c>
      <c r="H325" s="60" t="s">
        <v>4752</v>
      </c>
      <c r="I325" s="60" t="s">
        <v>2681</v>
      </c>
      <c r="J325" s="60"/>
      <c r="K325" s="60">
        <v>7280466</v>
      </c>
      <c r="L325" s="61" t="s">
        <v>4753</v>
      </c>
      <c r="M325" s="60" t="s">
        <v>4752</v>
      </c>
    </row>
    <row r="326" spans="1:13" ht="30" x14ac:dyDescent="0.25">
      <c r="A326" s="60">
        <v>1718</v>
      </c>
      <c r="B326" s="137">
        <v>1718</v>
      </c>
      <c r="C326" s="60">
        <v>3147775</v>
      </c>
      <c r="D326" s="60" t="s">
        <v>2683</v>
      </c>
      <c r="E326" s="60">
        <v>17</v>
      </c>
      <c r="F326" s="60" t="s">
        <v>530</v>
      </c>
      <c r="G326" s="60" t="s">
        <v>4754</v>
      </c>
      <c r="H326" s="60" t="s">
        <v>4755</v>
      </c>
      <c r="I326" s="60" t="s">
        <v>2683</v>
      </c>
      <c r="J326" s="60">
        <v>217412</v>
      </c>
      <c r="K326" s="60">
        <v>7626384</v>
      </c>
      <c r="L326" s="61" t="s">
        <v>4756</v>
      </c>
      <c r="M326" s="61" t="s">
        <v>4757</v>
      </c>
    </row>
    <row r="327" spans="1:13" ht="30" x14ac:dyDescent="0.25">
      <c r="A327" s="60">
        <v>1719</v>
      </c>
      <c r="B327" s="137">
        <v>1719</v>
      </c>
      <c r="C327" s="60">
        <v>6453330</v>
      </c>
      <c r="D327" s="60" t="s">
        <v>2686</v>
      </c>
      <c r="E327" s="60">
        <v>17</v>
      </c>
      <c r="F327" s="60" t="s">
        <v>530</v>
      </c>
      <c r="G327" s="60" t="s">
        <v>4758</v>
      </c>
      <c r="H327" s="60" t="s">
        <v>4759</v>
      </c>
      <c r="I327" s="60" t="s">
        <v>2686</v>
      </c>
      <c r="J327" s="60">
        <v>218839</v>
      </c>
      <c r="K327" s="60">
        <v>3147698</v>
      </c>
      <c r="L327" s="61" t="s">
        <v>4760</v>
      </c>
      <c r="M327" s="61" t="s">
        <v>4761</v>
      </c>
    </row>
    <row r="328" spans="1:13" ht="30" x14ac:dyDescent="0.25">
      <c r="A328" s="60">
        <v>1721</v>
      </c>
      <c r="B328" s="137">
        <v>1721</v>
      </c>
      <c r="C328" s="60">
        <v>3132178</v>
      </c>
      <c r="D328" s="60" t="s">
        <v>2689</v>
      </c>
      <c r="E328" s="60">
        <v>17</v>
      </c>
      <c r="F328" s="60" t="s">
        <v>530</v>
      </c>
      <c r="G328" s="60" t="s">
        <v>4762</v>
      </c>
      <c r="H328" s="60" t="s">
        <v>4763</v>
      </c>
      <c r="I328" s="60" t="s">
        <v>2689</v>
      </c>
      <c r="J328" s="60">
        <v>223759</v>
      </c>
      <c r="K328" s="60">
        <v>3132176</v>
      </c>
      <c r="L328" s="61" t="s">
        <v>4762</v>
      </c>
      <c r="M328" s="61" t="s">
        <v>4763</v>
      </c>
    </row>
    <row r="329" spans="1:13" ht="30" x14ac:dyDescent="0.25">
      <c r="A329" s="60">
        <v>1724</v>
      </c>
      <c r="B329" s="137">
        <v>1724</v>
      </c>
      <c r="C329" s="60">
        <v>3132142</v>
      </c>
      <c r="D329" s="60" t="s">
        <v>2695</v>
      </c>
      <c r="E329" s="60">
        <v>17</v>
      </c>
      <c r="F329" s="60" t="s">
        <v>530</v>
      </c>
      <c r="G329" s="60" t="s">
        <v>4764</v>
      </c>
      <c r="H329" s="60" t="s">
        <v>4765</v>
      </c>
      <c r="I329" s="60" t="s">
        <v>4766</v>
      </c>
      <c r="J329" s="60">
        <v>226776</v>
      </c>
      <c r="K329" s="60">
        <v>3146508</v>
      </c>
      <c r="L329" s="61" t="s">
        <v>4767</v>
      </c>
      <c r="M329" s="61" t="s">
        <v>4768</v>
      </c>
    </row>
    <row r="330" spans="1:13" ht="30" x14ac:dyDescent="0.25">
      <c r="A330" s="60">
        <v>1725</v>
      </c>
      <c r="B330" s="137">
        <v>1725</v>
      </c>
      <c r="C330" s="60">
        <v>3145028</v>
      </c>
      <c r="D330" s="60" t="s">
        <v>2697</v>
      </c>
      <c r="E330" s="60">
        <v>17</v>
      </c>
      <c r="F330" s="60" t="s">
        <v>530</v>
      </c>
      <c r="G330" s="60" t="s">
        <v>4769</v>
      </c>
      <c r="H330" s="60" t="s">
        <v>4770</v>
      </c>
      <c r="I330" s="60" t="s">
        <v>2697</v>
      </c>
      <c r="J330" s="60">
        <v>227045</v>
      </c>
      <c r="K330" s="60">
        <v>7626386</v>
      </c>
      <c r="L330" s="61" t="s">
        <v>4769</v>
      </c>
      <c r="M330" s="61" t="s">
        <v>4770</v>
      </c>
    </row>
    <row r="331" spans="1:13" ht="30" x14ac:dyDescent="0.25">
      <c r="A331" s="60">
        <v>1736</v>
      </c>
      <c r="B331" s="137">
        <v>1736</v>
      </c>
      <c r="C331" s="60">
        <v>3138075</v>
      </c>
      <c r="D331" s="60" t="s">
        <v>2701</v>
      </c>
      <c r="E331" s="60">
        <v>17</v>
      </c>
      <c r="F331" s="60" t="s">
        <v>530</v>
      </c>
      <c r="G331" s="60" t="s">
        <v>4771</v>
      </c>
      <c r="H331" s="60" t="s">
        <v>4772</v>
      </c>
      <c r="I331" s="60" t="s">
        <v>2701</v>
      </c>
      <c r="J331" s="60">
        <v>228508</v>
      </c>
      <c r="K331" s="60">
        <v>3138076</v>
      </c>
      <c r="L331" s="61" t="s">
        <v>4773</v>
      </c>
      <c r="M331" s="61" t="s">
        <v>4774</v>
      </c>
    </row>
    <row r="332" spans="1:13" ht="30" x14ac:dyDescent="0.25">
      <c r="A332" s="60">
        <v>1738</v>
      </c>
      <c r="B332" s="137">
        <v>1738</v>
      </c>
      <c r="C332" s="60">
        <v>6453327</v>
      </c>
      <c r="D332" s="60" t="s">
        <v>2704</v>
      </c>
      <c r="E332" s="60">
        <v>17</v>
      </c>
      <c r="F332" s="60" t="s">
        <v>530</v>
      </c>
      <c r="G332" s="60" t="s">
        <v>4775</v>
      </c>
      <c r="H332" s="60" t="s">
        <v>4776</v>
      </c>
      <c r="I332" s="60" t="s">
        <v>3421</v>
      </c>
      <c r="J332" s="60">
        <v>233093</v>
      </c>
      <c r="K332" s="60">
        <v>3140112</v>
      </c>
      <c r="L332" s="61" t="s">
        <v>4775</v>
      </c>
      <c r="M332" s="61" t="s">
        <v>4776</v>
      </c>
    </row>
    <row r="333" spans="1:13" ht="30" x14ac:dyDescent="0.25">
      <c r="A333" s="60">
        <v>1739</v>
      </c>
      <c r="B333" s="137">
        <v>1739</v>
      </c>
      <c r="C333" s="60">
        <v>3141059</v>
      </c>
      <c r="D333" s="60" t="s">
        <v>2709</v>
      </c>
      <c r="E333" s="60">
        <v>17</v>
      </c>
      <c r="F333" s="60" t="s">
        <v>530</v>
      </c>
      <c r="G333" s="60" t="s">
        <v>4777</v>
      </c>
      <c r="H333" s="60" t="s">
        <v>4778</v>
      </c>
      <c r="I333" s="60" t="s">
        <v>2709</v>
      </c>
      <c r="J333" s="60">
        <v>241277</v>
      </c>
      <c r="K333" s="60">
        <v>3141061</v>
      </c>
      <c r="L333" s="61" t="s">
        <v>4779</v>
      </c>
      <c r="M333" s="61" t="s">
        <v>4780</v>
      </c>
    </row>
    <row r="334" spans="1:13" ht="30" x14ac:dyDescent="0.25">
      <c r="A334" s="60">
        <v>1740</v>
      </c>
      <c r="B334" s="137">
        <v>1740</v>
      </c>
      <c r="C334" s="60">
        <v>3145020</v>
      </c>
      <c r="D334" s="60" t="s">
        <v>2712</v>
      </c>
      <c r="E334" s="60">
        <v>17</v>
      </c>
      <c r="F334" s="60" t="s">
        <v>530</v>
      </c>
      <c r="G334" s="60" t="s">
        <v>4781</v>
      </c>
      <c r="H334" s="60" t="s">
        <v>4782</v>
      </c>
      <c r="I334" s="60" t="s">
        <v>2712</v>
      </c>
      <c r="J334" s="60">
        <v>240860</v>
      </c>
      <c r="K334" s="60">
        <v>3145021</v>
      </c>
      <c r="L334" s="61" t="s">
        <v>4783</v>
      </c>
      <c r="M334" s="61" t="s">
        <v>4784</v>
      </c>
    </row>
    <row r="335" spans="1:13" ht="30" x14ac:dyDescent="0.25">
      <c r="A335" s="60">
        <v>1742</v>
      </c>
      <c r="B335" s="137">
        <v>1742</v>
      </c>
      <c r="C335" s="60">
        <v>3154905</v>
      </c>
      <c r="D335" s="60" t="s">
        <v>2715</v>
      </c>
      <c r="E335" s="60">
        <v>17</v>
      </c>
      <c r="F335" s="60" t="s">
        <v>530</v>
      </c>
      <c r="G335" s="60" t="s">
        <v>4785</v>
      </c>
      <c r="H335" s="60" t="s">
        <v>4786</v>
      </c>
      <c r="I335" s="60" t="s">
        <v>2715</v>
      </c>
      <c r="J335" s="60">
        <v>232419</v>
      </c>
      <c r="K335" s="60">
        <v>3154907</v>
      </c>
      <c r="L335" s="61" t="s">
        <v>4787</v>
      </c>
      <c r="M335" s="61" t="s">
        <v>4788</v>
      </c>
    </row>
    <row r="336" spans="1:13" ht="30" x14ac:dyDescent="0.25">
      <c r="A336" s="60">
        <v>1743</v>
      </c>
      <c r="B336" s="137">
        <v>1743</v>
      </c>
      <c r="C336" s="60">
        <v>3151536</v>
      </c>
      <c r="D336" s="60" t="s">
        <v>2718</v>
      </c>
      <c r="E336" s="60">
        <v>17</v>
      </c>
      <c r="F336" s="60" t="s">
        <v>530</v>
      </c>
      <c r="G336" s="60" t="s">
        <v>4789</v>
      </c>
      <c r="H336" s="60" t="s">
        <v>4790</v>
      </c>
      <c r="I336" s="60" t="s">
        <v>2718</v>
      </c>
      <c r="J336" s="60">
        <v>236146</v>
      </c>
      <c r="K336" s="60">
        <v>7626388</v>
      </c>
      <c r="L336" s="61" t="s">
        <v>4791</v>
      </c>
      <c r="M336" s="61" t="s">
        <v>4792</v>
      </c>
    </row>
    <row r="337" spans="1:13" ht="30" x14ac:dyDescent="0.25">
      <c r="A337" s="60">
        <v>1744</v>
      </c>
      <c r="B337" s="137">
        <v>1744</v>
      </c>
      <c r="C337" s="60">
        <v>3143058</v>
      </c>
      <c r="D337" s="60" t="s">
        <v>2721</v>
      </c>
      <c r="E337" s="60">
        <v>17</v>
      </c>
      <c r="F337" s="60" t="s">
        <v>530</v>
      </c>
      <c r="G337" s="60" t="s">
        <v>4793</v>
      </c>
      <c r="H337" s="60" t="s">
        <v>4794</v>
      </c>
      <c r="I337" s="60" t="s">
        <v>4795</v>
      </c>
      <c r="J337" s="60">
        <v>231822</v>
      </c>
      <c r="K337" s="60">
        <v>3142371</v>
      </c>
      <c r="L337" s="61" t="s">
        <v>4796</v>
      </c>
      <c r="M337" s="61" t="s">
        <v>4797</v>
      </c>
    </row>
    <row r="338" spans="1:13" ht="30" x14ac:dyDescent="0.25">
      <c r="A338" s="60">
        <v>1748</v>
      </c>
      <c r="B338" s="137">
        <v>1748</v>
      </c>
      <c r="C338" s="60">
        <v>3156675</v>
      </c>
      <c r="D338" s="60" t="s">
        <v>2723</v>
      </c>
      <c r="E338" s="60">
        <v>17</v>
      </c>
      <c r="F338" s="60" t="s">
        <v>530</v>
      </c>
      <c r="G338" s="60" t="s">
        <v>4798</v>
      </c>
      <c r="H338" s="60" t="s">
        <v>4799</v>
      </c>
      <c r="I338" s="60" t="s">
        <v>4800</v>
      </c>
      <c r="J338" s="60"/>
      <c r="K338" s="60">
        <v>7626389</v>
      </c>
      <c r="L338" s="61" t="s">
        <v>4798</v>
      </c>
      <c r="M338" s="61" t="s">
        <v>4799</v>
      </c>
    </row>
    <row r="339" spans="1:13" ht="30" x14ac:dyDescent="0.25">
      <c r="A339" s="60">
        <v>1749</v>
      </c>
      <c r="B339" s="137">
        <v>1749</v>
      </c>
      <c r="C339" s="60">
        <v>3157170</v>
      </c>
      <c r="D339" s="60" t="s">
        <v>2726</v>
      </c>
      <c r="E339" s="60">
        <v>17</v>
      </c>
      <c r="F339" s="60" t="s">
        <v>530</v>
      </c>
      <c r="G339" s="60" t="s">
        <v>4801</v>
      </c>
      <c r="H339" s="60" t="s">
        <v>4802</v>
      </c>
      <c r="I339" s="60" t="s">
        <v>4803</v>
      </c>
      <c r="J339" s="60">
        <v>234447</v>
      </c>
      <c r="K339" s="60">
        <v>3148002</v>
      </c>
      <c r="L339" s="61" t="s">
        <v>4804</v>
      </c>
      <c r="M339" s="61" t="s">
        <v>4805</v>
      </c>
    </row>
    <row r="340" spans="1:13" ht="30" x14ac:dyDescent="0.25">
      <c r="A340" s="60">
        <v>1750</v>
      </c>
      <c r="B340" s="137">
        <v>1750</v>
      </c>
      <c r="C340" s="60">
        <v>3131656</v>
      </c>
      <c r="D340" s="60" t="s">
        <v>2730</v>
      </c>
      <c r="E340" s="60">
        <v>17</v>
      </c>
      <c r="F340" s="60" t="s">
        <v>530</v>
      </c>
      <c r="G340" s="60" t="s">
        <v>4806</v>
      </c>
      <c r="H340" s="60" t="s">
        <v>4807</v>
      </c>
      <c r="I340" s="60" t="s">
        <v>4808</v>
      </c>
      <c r="J340" s="60">
        <v>239229</v>
      </c>
      <c r="K340" s="60">
        <v>3141310</v>
      </c>
      <c r="L340" s="61" t="s">
        <v>4809</v>
      </c>
      <c r="M340" s="61" t="s">
        <v>4810</v>
      </c>
    </row>
    <row r="341" spans="1:13" ht="30" x14ac:dyDescent="0.25">
      <c r="A341" s="60">
        <v>1751</v>
      </c>
      <c r="B341" s="137">
        <v>1751</v>
      </c>
      <c r="C341" s="60">
        <v>3145065</v>
      </c>
      <c r="D341" s="60" t="s">
        <v>2734</v>
      </c>
      <c r="E341" s="60">
        <v>17</v>
      </c>
      <c r="F341" s="60" t="s">
        <v>530</v>
      </c>
      <c r="G341" s="60" t="s">
        <v>4811</v>
      </c>
      <c r="H341" s="60" t="s">
        <v>4812</v>
      </c>
      <c r="I341" s="60" t="s">
        <v>4813</v>
      </c>
      <c r="J341" s="60">
        <v>239209</v>
      </c>
      <c r="K341" s="60">
        <v>3149577</v>
      </c>
      <c r="L341" s="61" t="s">
        <v>4814</v>
      </c>
      <c r="M341" s="61" t="s">
        <v>4815</v>
      </c>
    </row>
    <row r="342" spans="1:13" ht="30" x14ac:dyDescent="0.25">
      <c r="A342" s="60">
        <v>1755</v>
      </c>
      <c r="B342" s="137">
        <v>1755</v>
      </c>
      <c r="C342" s="60">
        <v>3147796</v>
      </c>
      <c r="D342" s="60" t="s">
        <v>2737</v>
      </c>
      <c r="E342" s="60">
        <v>17</v>
      </c>
      <c r="F342" s="60" t="s">
        <v>530</v>
      </c>
      <c r="G342" s="60" t="s">
        <v>4816</v>
      </c>
      <c r="H342" s="60" t="s">
        <v>4817</v>
      </c>
      <c r="I342" s="60" t="s">
        <v>2737</v>
      </c>
      <c r="J342" s="60"/>
      <c r="K342" s="60">
        <v>7626390</v>
      </c>
      <c r="L342" s="61" t="s">
        <v>4816</v>
      </c>
      <c r="M342" s="61" t="s">
        <v>4817</v>
      </c>
    </row>
    <row r="343" spans="1:13" ht="30" x14ac:dyDescent="0.25">
      <c r="A343" s="60">
        <v>1756</v>
      </c>
      <c r="B343" s="137">
        <v>1756</v>
      </c>
      <c r="C343" s="60">
        <v>3151158</v>
      </c>
      <c r="D343" s="60" t="s">
        <v>2692</v>
      </c>
      <c r="E343" s="60">
        <v>17</v>
      </c>
      <c r="F343" s="60" t="s">
        <v>530</v>
      </c>
      <c r="G343" s="60" t="s">
        <v>4818</v>
      </c>
      <c r="H343" s="60" t="s">
        <v>4819</v>
      </c>
      <c r="I343" s="60" t="s">
        <v>4820</v>
      </c>
      <c r="J343" s="60">
        <v>223536</v>
      </c>
      <c r="K343" s="60">
        <v>3135728</v>
      </c>
      <c r="L343" s="61" t="s">
        <v>4821</v>
      </c>
      <c r="M343" s="61" t="s">
        <v>4822</v>
      </c>
    </row>
    <row r="344" spans="1:13" x14ac:dyDescent="0.25">
      <c r="A344" s="60">
        <v>1804</v>
      </c>
      <c r="B344" s="137">
        <v>1804</v>
      </c>
      <c r="C344" s="60">
        <v>6453323</v>
      </c>
      <c r="D344" s="60" t="s">
        <v>533</v>
      </c>
      <c r="E344" s="60">
        <v>18</v>
      </c>
      <c r="F344" s="60" t="s">
        <v>532</v>
      </c>
      <c r="G344" s="60" t="s">
        <v>4823</v>
      </c>
      <c r="H344" s="60" t="s">
        <v>4824</v>
      </c>
      <c r="I344" s="60" t="s">
        <v>533</v>
      </c>
      <c r="J344" s="60">
        <v>269359</v>
      </c>
      <c r="K344" s="60">
        <v>3160881</v>
      </c>
      <c r="L344" s="61" t="s">
        <v>4825</v>
      </c>
      <c r="M344" s="61" t="s">
        <v>4826</v>
      </c>
    </row>
    <row r="345" spans="1:13" x14ac:dyDescent="0.25">
      <c r="A345" s="60">
        <v>1805</v>
      </c>
      <c r="B345" s="137">
        <v>1805</v>
      </c>
      <c r="C345" s="60">
        <v>6453321</v>
      </c>
      <c r="D345" s="60" t="s">
        <v>2751</v>
      </c>
      <c r="E345" s="60">
        <v>18</v>
      </c>
      <c r="F345" s="60" t="s">
        <v>532</v>
      </c>
      <c r="G345" s="60" t="s">
        <v>4827</v>
      </c>
      <c r="H345" s="60" t="s">
        <v>4828</v>
      </c>
      <c r="I345" s="60" t="s">
        <v>2751</v>
      </c>
      <c r="J345" s="60">
        <v>283156</v>
      </c>
      <c r="K345" s="60">
        <v>3144987</v>
      </c>
      <c r="L345" s="61" t="s">
        <v>4829</v>
      </c>
      <c r="M345" s="61" t="s">
        <v>4830</v>
      </c>
    </row>
    <row r="346" spans="1:13" x14ac:dyDescent="0.25">
      <c r="A346" s="60">
        <v>1811</v>
      </c>
      <c r="B346" s="137">
        <v>1811</v>
      </c>
      <c r="C346" s="60">
        <v>3161552</v>
      </c>
      <c r="D346" s="60" t="s">
        <v>2760</v>
      </c>
      <c r="E346" s="60">
        <v>18</v>
      </c>
      <c r="F346" s="60" t="s">
        <v>532</v>
      </c>
      <c r="G346" s="60" t="s">
        <v>4831</v>
      </c>
      <c r="H346" s="60" t="s">
        <v>4832</v>
      </c>
      <c r="I346" s="60" t="s">
        <v>4833</v>
      </c>
      <c r="J346" s="60">
        <v>243528</v>
      </c>
      <c r="K346" s="60">
        <v>3134658</v>
      </c>
      <c r="L346" s="61" t="s">
        <v>4834</v>
      </c>
      <c r="M346" s="61" t="s">
        <v>4835</v>
      </c>
    </row>
    <row r="347" spans="1:13" x14ac:dyDescent="0.25">
      <c r="A347" s="60">
        <v>1812</v>
      </c>
      <c r="B347" s="137">
        <v>1812</v>
      </c>
      <c r="C347" s="60">
        <v>3137700</v>
      </c>
      <c r="D347" s="60" t="s">
        <v>2767</v>
      </c>
      <c r="E347" s="60">
        <v>18</v>
      </c>
      <c r="F347" s="60" t="s">
        <v>532</v>
      </c>
      <c r="G347" s="60" t="s">
        <v>4836</v>
      </c>
      <c r="H347" s="60" t="s">
        <v>4837</v>
      </c>
      <c r="I347" s="60" t="s">
        <v>2402</v>
      </c>
      <c r="J347" s="60">
        <v>245242</v>
      </c>
      <c r="K347" s="60">
        <v>3131781</v>
      </c>
      <c r="L347" s="61" t="s">
        <v>4838</v>
      </c>
      <c r="M347" s="61" t="s">
        <v>4839</v>
      </c>
    </row>
    <row r="348" spans="1:13" ht="30" x14ac:dyDescent="0.25">
      <c r="A348" s="60">
        <v>1813</v>
      </c>
      <c r="B348" s="137">
        <v>1813</v>
      </c>
      <c r="C348" s="60">
        <v>3159955</v>
      </c>
      <c r="D348" s="60" t="s">
        <v>2771</v>
      </c>
      <c r="E348" s="60">
        <v>18</v>
      </c>
      <c r="F348" s="60" t="s">
        <v>532</v>
      </c>
      <c r="G348" s="60" t="s">
        <v>4840</v>
      </c>
      <c r="H348" s="60" t="s">
        <v>4841</v>
      </c>
      <c r="I348" s="60" t="s">
        <v>4842</v>
      </c>
      <c r="J348" s="60">
        <v>244819</v>
      </c>
      <c r="K348" s="60">
        <v>3159954</v>
      </c>
      <c r="L348" s="61" t="s">
        <v>4843</v>
      </c>
      <c r="M348" s="61" t="s">
        <v>4844</v>
      </c>
    </row>
    <row r="349" spans="1:13" x14ac:dyDescent="0.25">
      <c r="A349" s="60">
        <v>1815</v>
      </c>
      <c r="B349" s="137">
        <v>1815</v>
      </c>
      <c r="C349" s="60">
        <v>6453326</v>
      </c>
      <c r="D349" s="60" t="s">
        <v>2773</v>
      </c>
      <c r="E349" s="60">
        <v>18</v>
      </c>
      <c r="F349" s="60" t="s">
        <v>532</v>
      </c>
      <c r="G349" s="60" t="s">
        <v>4845</v>
      </c>
      <c r="H349" s="60" t="s">
        <v>4846</v>
      </c>
      <c r="I349" s="60" t="s">
        <v>4847</v>
      </c>
      <c r="J349" s="60">
        <v>248042</v>
      </c>
      <c r="K349" s="60">
        <v>3155536</v>
      </c>
      <c r="L349" s="61" t="s">
        <v>4848</v>
      </c>
      <c r="M349" s="61" t="s">
        <v>4849</v>
      </c>
    </row>
    <row r="350" spans="1:13" x14ac:dyDescent="0.25">
      <c r="A350" s="60">
        <v>1816</v>
      </c>
      <c r="B350" s="137">
        <v>1816</v>
      </c>
      <c r="C350" s="60">
        <v>3131900</v>
      </c>
      <c r="D350" s="60" t="s">
        <v>2775</v>
      </c>
      <c r="E350" s="60">
        <v>18</v>
      </c>
      <c r="F350" s="60" t="s">
        <v>532</v>
      </c>
      <c r="G350" s="60" t="s">
        <v>4850</v>
      </c>
      <c r="H350" s="60" t="s">
        <v>4851</v>
      </c>
      <c r="I350" s="60" t="s">
        <v>2775</v>
      </c>
      <c r="J350" s="60">
        <v>2326845</v>
      </c>
      <c r="K350" s="60">
        <v>3131901</v>
      </c>
      <c r="L350" s="61" t="s">
        <v>4852</v>
      </c>
      <c r="M350" s="61" t="s">
        <v>4853</v>
      </c>
    </row>
    <row r="351" spans="1:13" x14ac:dyDescent="0.25">
      <c r="A351" s="60">
        <v>1818</v>
      </c>
      <c r="B351" s="137">
        <v>1818</v>
      </c>
      <c r="C351" s="60">
        <v>6453325</v>
      </c>
      <c r="D351" s="60" t="s">
        <v>4489</v>
      </c>
      <c r="E351" s="60">
        <v>18</v>
      </c>
      <c r="F351" s="60" t="s">
        <v>532</v>
      </c>
      <c r="G351" s="60" t="s">
        <v>4854</v>
      </c>
      <c r="H351" s="60" t="s">
        <v>4855</v>
      </c>
      <c r="I351" s="60" t="s">
        <v>4856</v>
      </c>
      <c r="J351" s="60"/>
      <c r="K351" s="60">
        <v>7626391</v>
      </c>
      <c r="L351" s="61" t="s">
        <v>4854</v>
      </c>
      <c r="M351" s="61" t="s">
        <v>4855</v>
      </c>
    </row>
    <row r="352" spans="1:13" ht="30" x14ac:dyDescent="0.25">
      <c r="A352" s="60">
        <v>1820</v>
      </c>
      <c r="B352" s="137">
        <v>1820</v>
      </c>
      <c r="C352" s="60">
        <v>3163293</v>
      </c>
      <c r="D352" s="60" t="s">
        <v>2779</v>
      </c>
      <c r="E352" s="60">
        <v>18</v>
      </c>
      <c r="F352" s="60" t="s">
        <v>532</v>
      </c>
      <c r="G352" s="60" t="s">
        <v>4857</v>
      </c>
      <c r="H352" s="60" t="s">
        <v>4858</v>
      </c>
      <c r="I352" s="60" t="s">
        <v>4859</v>
      </c>
      <c r="J352" s="60">
        <v>255674</v>
      </c>
      <c r="K352" s="60">
        <v>3140301</v>
      </c>
      <c r="L352" s="61" t="s">
        <v>4860</v>
      </c>
      <c r="M352" s="61" t="s">
        <v>4861</v>
      </c>
    </row>
    <row r="353" spans="1:13" x14ac:dyDescent="0.25">
      <c r="A353" s="60">
        <v>1822</v>
      </c>
      <c r="B353" s="137">
        <v>1822</v>
      </c>
      <c r="C353" s="60">
        <v>3147877</v>
      </c>
      <c r="D353" s="60" t="s">
        <v>2781</v>
      </c>
      <c r="E353" s="60">
        <v>18</v>
      </c>
      <c r="F353" s="60" t="s">
        <v>532</v>
      </c>
      <c r="G353" s="60" t="s">
        <v>4862</v>
      </c>
      <c r="H353" s="60" t="s">
        <v>4863</v>
      </c>
      <c r="I353" s="60" t="s">
        <v>4864</v>
      </c>
      <c r="J353" s="60">
        <v>256284</v>
      </c>
      <c r="K353" s="60">
        <v>3147769</v>
      </c>
      <c r="L353" s="61" t="s">
        <v>4865</v>
      </c>
      <c r="M353" s="61" t="s">
        <v>4866</v>
      </c>
    </row>
    <row r="354" spans="1:13" x14ac:dyDescent="0.25">
      <c r="A354" s="60">
        <v>1824</v>
      </c>
      <c r="B354" s="137">
        <v>1824</v>
      </c>
      <c r="C354" s="60">
        <v>3132346</v>
      </c>
      <c r="D354" s="60" t="s">
        <v>2785</v>
      </c>
      <c r="E354" s="60">
        <v>18</v>
      </c>
      <c r="F354" s="60" t="s">
        <v>532</v>
      </c>
      <c r="G354" s="60" t="s">
        <v>4867</v>
      </c>
      <c r="H354" s="60" t="s">
        <v>4868</v>
      </c>
      <c r="I354" s="60" t="s">
        <v>4869</v>
      </c>
      <c r="J354" s="60">
        <v>252958</v>
      </c>
      <c r="K354" s="60">
        <v>3145386</v>
      </c>
      <c r="L354" s="61" t="s">
        <v>4870</v>
      </c>
      <c r="M354" s="61" t="s">
        <v>4871</v>
      </c>
    </row>
    <row r="355" spans="1:13" x14ac:dyDescent="0.25">
      <c r="A355" s="60">
        <v>1825</v>
      </c>
      <c r="B355" s="137">
        <v>1825</v>
      </c>
      <c r="C355" s="60">
        <v>3155295</v>
      </c>
      <c r="D355" s="60" t="s">
        <v>2789</v>
      </c>
      <c r="E355" s="60">
        <v>18</v>
      </c>
      <c r="F355" s="60" t="s">
        <v>532</v>
      </c>
      <c r="G355" s="60" t="s">
        <v>4872</v>
      </c>
      <c r="H355" s="60" t="s">
        <v>4873</v>
      </c>
      <c r="I355" s="60" t="s">
        <v>4874</v>
      </c>
      <c r="J355" s="60">
        <v>249904</v>
      </c>
      <c r="K355" s="60">
        <v>3133983</v>
      </c>
      <c r="L355" s="61" t="s">
        <v>4875</v>
      </c>
      <c r="M355" s="61" t="s">
        <v>4876</v>
      </c>
    </row>
    <row r="356" spans="1:13" x14ac:dyDescent="0.25">
      <c r="A356" s="60">
        <v>1826</v>
      </c>
      <c r="B356" s="137">
        <v>1826</v>
      </c>
      <c r="C356" s="60">
        <v>3153753</v>
      </c>
      <c r="D356" s="60" t="s">
        <v>2791</v>
      </c>
      <c r="E356" s="60">
        <v>18</v>
      </c>
      <c r="F356" s="60" t="s">
        <v>532</v>
      </c>
      <c r="G356" s="60" t="s">
        <v>4877</v>
      </c>
      <c r="H356" s="60" t="s">
        <v>4878</v>
      </c>
      <c r="I356" s="60" t="s">
        <v>2791</v>
      </c>
      <c r="J356" s="60">
        <v>531876</v>
      </c>
      <c r="K356" s="60">
        <v>7626393</v>
      </c>
      <c r="L356" s="61" t="s">
        <v>4879</v>
      </c>
      <c r="M356" s="61" t="s">
        <v>4880</v>
      </c>
    </row>
    <row r="357" spans="1:13" ht="30" x14ac:dyDescent="0.25">
      <c r="A357" s="60">
        <v>1827</v>
      </c>
      <c r="B357" s="137">
        <v>1827</v>
      </c>
      <c r="C357" s="60">
        <v>3159094</v>
      </c>
      <c r="D357" s="60" t="s">
        <v>2793</v>
      </c>
      <c r="E357" s="60">
        <v>18</v>
      </c>
      <c r="F357" s="60" t="s">
        <v>532</v>
      </c>
      <c r="G357" s="60" t="s">
        <v>4881</v>
      </c>
      <c r="H357" s="60" t="s">
        <v>4882</v>
      </c>
      <c r="I357" s="60" t="s">
        <v>4883</v>
      </c>
      <c r="J357" s="60">
        <v>255440</v>
      </c>
      <c r="K357" s="60">
        <v>7626394</v>
      </c>
      <c r="L357" s="61" t="s">
        <v>4884</v>
      </c>
      <c r="M357" s="61" t="s">
        <v>4885</v>
      </c>
    </row>
    <row r="358" spans="1:13" x14ac:dyDescent="0.25">
      <c r="A358" s="60">
        <v>1828</v>
      </c>
      <c r="B358" s="137">
        <v>1828</v>
      </c>
      <c r="C358" s="60">
        <v>3144660</v>
      </c>
      <c r="D358" s="60" t="s">
        <v>2795</v>
      </c>
      <c r="E358" s="60">
        <v>18</v>
      </c>
      <c r="F358" s="60" t="s">
        <v>532</v>
      </c>
      <c r="G358" s="60" t="s">
        <v>4886</v>
      </c>
      <c r="H358" s="60" t="s">
        <v>4887</v>
      </c>
      <c r="I358" s="60" t="s">
        <v>2795</v>
      </c>
      <c r="J358" s="60">
        <v>255902</v>
      </c>
      <c r="K358" s="60">
        <v>3144661</v>
      </c>
      <c r="L358" s="61" t="s">
        <v>4888</v>
      </c>
      <c r="M358" s="61" t="s">
        <v>4889</v>
      </c>
    </row>
    <row r="359" spans="1:13" x14ac:dyDescent="0.25">
      <c r="A359" s="60">
        <v>1832</v>
      </c>
      <c r="B359" s="137">
        <v>1832</v>
      </c>
      <c r="C359" s="60">
        <v>3152993</v>
      </c>
      <c r="D359" s="60" t="s">
        <v>2799</v>
      </c>
      <c r="E359" s="60">
        <v>18</v>
      </c>
      <c r="F359" s="60" t="s">
        <v>532</v>
      </c>
      <c r="G359" s="60" t="s">
        <v>4890</v>
      </c>
      <c r="H359" s="60" t="s">
        <v>4891</v>
      </c>
      <c r="I359" s="60" t="s">
        <v>4892</v>
      </c>
      <c r="J359" s="60">
        <v>532554</v>
      </c>
      <c r="K359" s="60">
        <v>3149492</v>
      </c>
      <c r="L359" s="61" t="s">
        <v>4893</v>
      </c>
      <c r="M359" s="61" t="s">
        <v>4894</v>
      </c>
    </row>
    <row r="360" spans="1:13" x14ac:dyDescent="0.25">
      <c r="A360" s="60">
        <v>1833</v>
      </c>
      <c r="B360" s="137">
        <v>1833</v>
      </c>
      <c r="C360" s="60">
        <v>6453324</v>
      </c>
      <c r="D360" s="60" t="s">
        <v>2801</v>
      </c>
      <c r="E360" s="60">
        <v>18</v>
      </c>
      <c r="F360" s="60" t="s">
        <v>532</v>
      </c>
      <c r="G360" s="60" t="s">
        <v>4895</v>
      </c>
      <c r="H360" s="60" t="s">
        <v>4896</v>
      </c>
      <c r="I360" s="60" t="s">
        <v>4897</v>
      </c>
      <c r="J360" s="60">
        <v>260276</v>
      </c>
      <c r="K360" s="60">
        <v>3145614</v>
      </c>
      <c r="L360" s="61" t="s">
        <v>4898</v>
      </c>
      <c r="M360" s="61" t="s">
        <v>4899</v>
      </c>
    </row>
    <row r="361" spans="1:13" x14ac:dyDescent="0.25">
      <c r="A361" s="60">
        <v>1834</v>
      </c>
      <c r="B361" s="137">
        <v>1834</v>
      </c>
      <c r="C361" s="60">
        <v>3146743</v>
      </c>
      <c r="D361" s="60" t="s">
        <v>2803</v>
      </c>
      <c r="E361" s="60">
        <v>18</v>
      </c>
      <c r="F361" s="60" t="s">
        <v>532</v>
      </c>
      <c r="G361" s="60" t="s">
        <v>4900</v>
      </c>
      <c r="H361" s="60" t="s">
        <v>4901</v>
      </c>
      <c r="I361" s="60" t="s">
        <v>2803</v>
      </c>
      <c r="J361" s="60"/>
      <c r="K361" s="60">
        <v>7626395</v>
      </c>
      <c r="L361" s="61" t="s">
        <v>4900</v>
      </c>
      <c r="M361" s="61" t="s">
        <v>4901</v>
      </c>
    </row>
    <row r="362" spans="1:13" x14ac:dyDescent="0.25">
      <c r="A362" s="60">
        <v>1835</v>
      </c>
      <c r="B362" s="137">
        <v>1835</v>
      </c>
      <c r="C362" s="60">
        <v>3134084</v>
      </c>
      <c r="D362" s="60" t="s">
        <v>2805</v>
      </c>
      <c r="E362" s="60">
        <v>18</v>
      </c>
      <c r="F362" s="60" t="s">
        <v>532</v>
      </c>
      <c r="G362" s="60" t="s">
        <v>4902</v>
      </c>
      <c r="H362" s="60" t="s">
        <v>4903</v>
      </c>
      <c r="I362" s="60" t="s">
        <v>4904</v>
      </c>
      <c r="J362" s="60"/>
      <c r="K362" s="60">
        <v>7626396</v>
      </c>
      <c r="L362" s="61" t="s">
        <v>4902</v>
      </c>
      <c r="M362" s="61" t="s">
        <v>4903</v>
      </c>
    </row>
    <row r="363" spans="1:13" ht="30" x14ac:dyDescent="0.25">
      <c r="A363" s="60">
        <v>1836</v>
      </c>
      <c r="B363" s="137">
        <v>1836</v>
      </c>
      <c r="C363" s="60">
        <v>3141588</v>
      </c>
      <c r="D363" s="60" t="s">
        <v>2807</v>
      </c>
      <c r="E363" s="60">
        <v>18</v>
      </c>
      <c r="F363" s="60" t="s">
        <v>532</v>
      </c>
      <c r="G363" s="60" t="s">
        <v>4905</v>
      </c>
      <c r="H363" s="60" t="s">
        <v>4906</v>
      </c>
      <c r="I363" s="60" t="s">
        <v>4907</v>
      </c>
      <c r="J363" s="60">
        <v>262521</v>
      </c>
      <c r="K363" s="60">
        <v>7626397</v>
      </c>
      <c r="L363" s="61" t="s">
        <v>4908</v>
      </c>
      <c r="M363" s="61" t="s">
        <v>4909</v>
      </c>
    </row>
    <row r="364" spans="1:13" x14ac:dyDescent="0.25">
      <c r="A364" s="60">
        <v>1837</v>
      </c>
      <c r="B364" s="137">
        <v>1837</v>
      </c>
      <c r="C364" s="60">
        <v>3146067</v>
      </c>
      <c r="D364" s="60" t="s">
        <v>2809</v>
      </c>
      <c r="E364" s="60">
        <v>18</v>
      </c>
      <c r="F364" s="60" t="s">
        <v>532</v>
      </c>
      <c r="G364" s="60" t="s">
        <v>4910</v>
      </c>
      <c r="H364" s="60" t="s">
        <v>4911</v>
      </c>
      <c r="I364" s="60" t="s">
        <v>4912</v>
      </c>
      <c r="J364" s="60">
        <v>264081</v>
      </c>
      <c r="K364" s="60">
        <v>3143368</v>
      </c>
      <c r="L364" s="61" t="s">
        <v>4913</v>
      </c>
      <c r="M364" s="61" t="s">
        <v>4914</v>
      </c>
    </row>
    <row r="365" spans="1:13" x14ac:dyDescent="0.25">
      <c r="A365" s="60">
        <v>1838</v>
      </c>
      <c r="B365" s="137">
        <v>1838</v>
      </c>
      <c r="C365" s="60">
        <v>3155849</v>
      </c>
      <c r="D365" s="60" t="s">
        <v>2811</v>
      </c>
      <c r="E365" s="60">
        <v>18</v>
      </c>
      <c r="F365" s="60" t="s">
        <v>532</v>
      </c>
      <c r="G365" s="60" t="s">
        <v>4915</v>
      </c>
      <c r="H365" s="60" t="s">
        <v>4916</v>
      </c>
      <c r="I365" s="60" t="s">
        <v>4917</v>
      </c>
      <c r="J365" s="60">
        <v>266484</v>
      </c>
      <c r="K365" s="60">
        <v>3151056</v>
      </c>
      <c r="L365" s="61" t="s">
        <v>4918</v>
      </c>
      <c r="M365" s="61" t="s">
        <v>4919</v>
      </c>
    </row>
    <row r="366" spans="1:13" x14ac:dyDescent="0.25">
      <c r="A366" s="60">
        <v>1839</v>
      </c>
      <c r="B366" s="137">
        <v>1839</v>
      </c>
      <c r="C366" s="60">
        <v>3161943</v>
      </c>
      <c r="D366" s="60" t="s">
        <v>2813</v>
      </c>
      <c r="E366" s="60">
        <v>18</v>
      </c>
      <c r="F366" s="60" t="s">
        <v>532</v>
      </c>
      <c r="G366" s="60" t="s">
        <v>4920</v>
      </c>
      <c r="H366" s="60" t="s">
        <v>4921</v>
      </c>
      <c r="I366" s="60" t="s">
        <v>4922</v>
      </c>
      <c r="J366" s="60">
        <v>267270</v>
      </c>
      <c r="K366" s="60">
        <v>3145573</v>
      </c>
      <c r="L366" s="61" t="s">
        <v>4923</v>
      </c>
      <c r="M366" s="61" t="s">
        <v>4924</v>
      </c>
    </row>
    <row r="367" spans="1:13" x14ac:dyDescent="0.25">
      <c r="A367" s="60">
        <v>1840</v>
      </c>
      <c r="B367" s="137">
        <v>1840</v>
      </c>
      <c r="C367" s="60">
        <v>3140498</v>
      </c>
      <c r="D367" s="60" t="s">
        <v>2815</v>
      </c>
      <c r="E367" s="60">
        <v>18</v>
      </c>
      <c r="F367" s="60" t="s">
        <v>532</v>
      </c>
      <c r="G367" s="60" t="s">
        <v>4925</v>
      </c>
      <c r="H367" s="60" t="s">
        <v>4926</v>
      </c>
      <c r="I367" s="60" t="s">
        <v>4927</v>
      </c>
      <c r="J367" s="60">
        <v>268088</v>
      </c>
      <c r="K367" s="60">
        <v>3141548</v>
      </c>
      <c r="L367" s="61" t="s">
        <v>4928</v>
      </c>
      <c r="M367" s="61" t="s">
        <v>4929</v>
      </c>
    </row>
    <row r="368" spans="1:13" x14ac:dyDescent="0.25">
      <c r="A368" s="60">
        <v>1841</v>
      </c>
      <c r="B368" s="137">
        <v>1841</v>
      </c>
      <c r="C368" s="60">
        <v>3157780</v>
      </c>
      <c r="D368" s="60" t="s">
        <v>2817</v>
      </c>
      <c r="E368" s="60">
        <v>18</v>
      </c>
      <c r="F368" s="60" t="s">
        <v>532</v>
      </c>
      <c r="G368" s="60" t="s">
        <v>4930</v>
      </c>
      <c r="H368" s="60" t="s">
        <v>4931</v>
      </c>
      <c r="I368" s="60" t="s">
        <v>2817</v>
      </c>
      <c r="J368" s="60">
        <v>270237</v>
      </c>
      <c r="K368" s="60">
        <v>3157781</v>
      </c>
      <c r="L368" s="61" t="s">
        <v>4932</v>
      </c>
      <c r="M368" s="61" t="s">
        <v>4933</v>
      </c>
    </row>
    <row r="369" spans="1:13" x14ac:dyDescent="0.25">
      <c r="A369" s="60">
        <v>1845</v>
      </c>
      <c r="B369" s="137">
        <v>1845</v>
      </c>
      <c r="C369" s="60">
        <v>3137522</v>
      </c>
      <c r="D369" s="60" t="s">
        <v>2819</v>
      </c>
      <c r="E369" s="60">
        <v>18</v>
      </c>
      <c r="F369" s="60" t="s">
        <v>532</v>
      </c>
      <c r="G369" s="60" t="s">
        <v>4934</v>
      </c>
      <c r="H369" s="60" t="s">
        <v>4935</v>
      </c>
      <c r="I369" s="60" t="s">
        <v>4820</v>
      </c>
      <c r="J369" s="60">
        <v>270019</v>
      </c>
      <c r="K369" s="60">
        <v>3135726</v>
      </c>
      <c r="L369" s="61" t="s">
        <v>4936</v>
      </c>
      <c r="M369" s="61" t="s">
        <v>4937</v>
      </c>
    </row>
    <row r="370" spans="1:13" ht="30" x14ac:dyDescent="0.25">
      <c r="A370" s="60">
        <v>1848</v>
      </c>
      <c r="B370" s="137">
        <v>1848</v>
      </c>
      <c r="C370" s="60">
        <v>3137038</v>
      </c>
      <c r="D370" s="60" t="s">
        <v>2821</v>
      </c>
      <c r="E370" s="60">
        <v>18</v>
      </c>
      <c r="F370" s="60" t="s">
        <v>532</v>
      </c>
      <c r="G370" s="60" t="s">
        <v>4938</v>
      </c>
      <c r="H370" s="60" t="s">
        <v>4939</v>
      </c>
      <c r="I370" s="60" t="s">
        <v>4940</v>
      </c>
      <c r="J370" s="60">
        <v>273789</v>
      </c>
      <c r="K370" s="60">
        <v>7626398</v>
      </c>
      <c r="L370" s="61" t="s">
        <v>4941</v>
      </c>
      <c r="M370" s="61" t="s">
        <v>4942</v>
      </c>
    </row>
    <row r="371" spans="1:13" x14ac:dyDescent="0.25">
      <c r="A371" s="60">
        <v>1849</v>
      </c>
      <c r="B371" s="137">
        <v>1849</v>
      </c>
      <c r="C371" s="60">
        <v>3154063</v>
      </c>
      <c r="D371" s="60" t="s">
        <v>2824</v>
      </c>
      <c r="E371" s="60">
        <v>18</v>
      </c>
      <c r="F371" s="60" t="s">
        <v>532</v>
      </c>
      <c r="G371" s="60" t="s">
        <v>4943</v>
      </c>
      <c r="H371" s="60" t="s">
        <v>4944</v>
      </c>
      <c r="I371" s="60" t="s">
        <v>4945</v>
      </c>
      <c r="J371" s="60">
        <v>277522</v>
      </c>
      <c r="K371" s="60">
        <v>7626399</v>
      </c>
      <c r="L371" s="61" t="s">
        <v>4946</v>
      </c>
      <c r="M371" s="61" t="s">
        <v>4947</v>
      </c>
    </row>
    <row r="372" spans="1:13" x14ac:dyDescent="0.25">
      <c r="A372" s="60">
        <v>1850</v>
      </c>
      <c r="B372" s="137">
        <v>1850</v>
      </c>
      <c r="C372" s="60">
        <v>3133482</v>
      </c>
      <c r="D372" s="60" t="s">
        <v>2826</v>
      </c>
      <c r="E372" s="60">
        <v>18</v>
      </c>
      <c r="F372" s="60" t="s">
        <v>532</v>
      </c>
      <c r="G372" s="60" t="s">
        <v>4948</v>
      </c>
      <c r="H372" s="60" t="s">
        <v>4949</v>
      </c>
      <c r="I372" s="60" t="s">
        <v>4950</v>
      </c>
      <c r="J372" s="60">
        <v>278656</v>
      </c>
      <c r="K372" s="60">
        <v>3150002</v>
      </c>
      <c r="L372" s="61" t="s">
        <v>4951</v>
      </c>
      <c r="M372" s="61" t="s">
        <v>4952</v>
      </c>
    </row>
    <row r="373" spans="1:13" x14ac:dyDescent="0.25">
      <c r="A373" s="60">
        <v>1851</v>
      </c>
      <c r="B373" s="137">
        <v>1851</v>
      </c>
      <c r="C373" s="60">
        <v>3147101</v>
      </c>
      <c r="D373" s="60" t="s">
        <v>2828</v>
      </c>
      <c r="E373" s="60">
        <v>18</v>
      </c>
      <c r="F373" s="60" t="s">
        <v>532</v>
      </c>
      <c r="G373" s="60" t="s">
        <v>4953</v>
      </c>
      <c r="H373" s="60" t="s">
        <v>4954</v>
      </c>
      <c r="I373" s="60" t="s">
        <v>2828</v>
      </c>
      <c r="J373" s="60">
        <v>282123</v>
      </c>
      <c r="K373" s="60">
        <v>3147102</v>
      </c>
      <c r="L373" s="61" t="s">
        <v>4955</v>
      </c>
      <c r="M373" s="61" t="s">
        <v>4956</v>
      </c>
    </row>
    <row r="374" spans="1:13" x14ac:dyDescent="0.25">
      <c r="A374" s="60">
        <v>1852</v>
      </c>
      <c r="B374" s="137">
        <v>1852</v>
      </c>
      <c r="C374" s="60">
        <v>3134549</v>
      </c>
      <c r="D374" s="60" t="s">
        <v>2834</v>
      </c>
      <c r="E374" s="60">
        <v>18</v>
      </c>
      <c r="F374" s="60" t="s">
        <v>532</v>
      </c>
      <c r="G374" s="60" t="s">
        <v>4957</v>
      </c>
      <c r="H374" s="60" t="s">
        <v>4958</v>
      </c>
      <c r="I374" s="60" t="s">
        <v>1847</v>
      </c>
      <c r="J374" s="60">
        <v>330846</v>
      </c>
      <c r="K374" s="60">
        <v>3152308</v>
      </c>
      <c r="L374" s="61" t="s">
        <v>4959</v>
      </c>
      <c r="M374" s="61" t="s">
        <v>4960</v>
      </c>
    </row>
    <row r="375" spans="1:13" x14ac:dyDescent="0.25">
      <c r="A375" s="60">
        <v>1853</v>
      </c>
      <c r="B375" s="137">
        <v>1853</v>
      </c>
      <c r="C375" s="60">
        <v>3158002</v>
      </c>
      <c r="D375" s="60" t="s">
        <v>2837</v>
      </c>
      <c r="E375" s="60">
        <v>18</v>
      </c>
      <c r="F375" s="60" t="s">
        <v>532</v>
      </c>
      <c r="G375" s="60" t="s">
        <v>4961</v>
      </c>
      <c r="H375" s="60" t="s">
        <v>4962</v>
      </c>
      <c r="I375" s="60" t="s">
        <v>4963</v>
      </c>
      <c r="J375" s="60">
        <v>331332</v>
      </c>
      <c r="K375" s="60">
        <v>3160846</v>
      </c>
      <c r="L375" s="61" t="s">
        <v>4964</v>
      </c>
      <c r="M375" s="61" t="s">
        <v>4965</v>
      </c>
    </row>
    <row r="376" spans="1:13" x14ac:dyDescent="0.25">
      <c r="A376" s="60">
        <v>1854</v>
      </c>
      <c r="B376" s="137">
        <v>1854</v>
      </c>
      <c r="C376" s="60">
        <v>3162107</v>
      </c>
      <c r="D376" s="60" t="s">
        <v>2839</v>
      </c>
      <c r="E376" s="60">
        <v>18</v>
      </c>
      <c r="F376" s="60" t="s">
        <v>532</v>
      </c>
      <c r="G376" s="60" t="s">
        <v>4966</v>
      </c>
      <c r="H376" s="60" t="s">
        <v>4967</v>
      </c>
      <c r="I376" s="60" t="s">
        <v>2839</v>
      </c>
      <c r="J376" s="60">
        <v>282776</v>
      </c>
      <c r="K376" s="60">
        <v>3162108</v>
      </c>
      <c r="L376" s="61" t="s">
        <v>4968</v>
      </c>
      <c r="M376" s="61" t="s">
        <v>4969</v>
      </c>
    </row>
    <row r="377" spans="1:13" x14ac:dyDescent="0.25">
      <c r="A377" s="60">
        <v>1856</v>
      </c>
      <c r="B377" s="137">
        <v>1856</v>
      </c>
      <c r="C377" s="60">
        <v>3141198</v>
      </c>
      <c r="D377" s="60" t="s">
        <v>2841</v>
      </c>
      <c r="E377" s="60">
        <v>18</v>
      </c>
      <c r="F377" s="60" t="s">
        <v>532</v>
      </c>
      <c r="G377" s="60" t="s">
        <v>4970</v>
      </c>
      <c r="H377" s="60" t="s">
        <v>4971</v>
      </c>
      <c r="I377" s="60" t="s">
        <v>2841</v>
      </c>
      <c r="J377" s="60">
        <v>272622</v>
      </c>
      <c r="K377" s="60">
        <v>3141214</v>
      </c>
      <c r="L377" s="61" t="s">
        <v>4972</v>
      </c>
      <c r="M377" s="61" t="s">
        <v>4973</v>
      </c>
    </row>
    <row r="378" spans="1:13" x14ac:dyDescent="0.25">
      <c r="A378" s="60">
        <v>1857</v>
      </c>
      <c r="B378" s="137">
        <v>1857</v>
      </c>
      <c r="C378" s="60">
        <v>3133071</v>
      </c>
      <c r="D378" s="60" t="s">
        <v>2845</v>
      </c>
      <c r="E378" s="60">
        <v>18</v>
      </c>
      <c r="F378" s="60" t="s">
        <v>532</v>
      </c>
      <c r="G378" s="60" t="s">
        <v>4974</v>
      </c>
      <c r="H378" s="60" t="s">
        <v>4975</v>
      </c>
      <c r="I378" s="60" t="s">
        <v>4976</v>
      </c>
      <c r="J378" s="60">
        <v>270584</v>
      </c>
      <c r="K378" s="60">
        <v>3137469</v>
      </c>
      <c r="L378" s="61" t="s">
        <v>4977</v>
      </c>
      <c r="M378" s="61" t="s">
        <v>4978</v>
      </c>
    </row>
    <row r="379" spans="1:13" x14ac:dyDescent="0.25">
      <c r="A379" s="60">
        <v>1859</v>
      </c>
      <c r="B379" s="137">
        <v>1859</v>
      </c>
      <c r="C379" s="60">
        <v>3157197</v>
      </c>
      <c r="D379" s="60" t="s">
        <v>2847</v>
      </c>
      <c r="E379" s="60">
        <v>18</v>
      </c>
      <c r="F379" s="60" t="s">
        <v>532</v>
      </c>
      <c r="G379" s="60" t="s">
        <v>4979</v>
      </c>
      <c r="H379" s="60" t="s">
        <v>4980</v>
      </c>
      <c r="I379" s="60" t="s">
        <v>4981</v>
      </c>
      <c r="J379" s="60">
        <v>275998</v>
      </c>
      <c r="K379" s="60">
        <v>3142502</v>
      </c>
      <c r="L379" s="61" t="s">
        <v>4982</v>
      </c>
      <c r="M379" s="61" t="s">
        <v>4983</v>
      </c>
    </row>
    <row r="380" spans="1:13" x14ac:dyDescent="0.25">
      <c r="A380" s="60">
        <v>1860</v>
      </c>
      <c r="B380" s="137">
        <v>1860</v>
      </c>
      <c r="C380" s="60">
        <v>6453322</v>
      </c>
      <c r="D380" s="60" t="s">
        <v>2851</v>
      </c>
      <c r="E380" s="60">
        <v>18</v>
      </c>
      <c r="F380" s="60" t="s">
        <v>532</v>
      </c>
      <c r="G380" s="60" t="s">
        <v>4984</v>
      </c>
      <c r="H380" s="60" t="s">
        <v>4985</v>
      </c>
      <c r="I380" s="60" t="s">
        <v>4986</v>
      </c>
      <c r="J380" s="60">
        <v>275720</v>
      </c>
      <c r="K380" s="60">
        <v>7626400</v>
      </c>
      <c r="L380" s="61" t="s">
        <v>4987</v>
      </c>
      <c r="M380" s="61" t="s">
        <v>4988</v>
      </c>
    </row>
    <row r="381" spans="1:13" x14ac:dyDescent="0.25">
      <c r="A381" s="60">
        <v>1865</v>
      </c>
      <c r="B381" s="137">
        <v>1865</v>
      </c>
      <c r="C381" s="60">
        <v>3133044</v>
      </c>
      <c r="D381" s="60" t="s">
        <v>2853</v>
      </c>
      <c r="E381" s="60">
        <v>18</v>
      </c>
      <c r="F381" s="60" t="s">
        <v>532</v>
      </c>
      <c r="G381" s="60" t="s">
        <v>4989</v>
      </c>
      <c r="H381" s="60" t="s">
        <v>4990</v>
      </c>
      <c r="I381" s="60" t="s">
        <v>4991</v>
      </c>
      <c r="J381" s="60">
        <v>276917</v>
      </c>
      <c r="K381" s="60">
        <v>3135020</v>
      </c>
      <c r="L381" s="61" t="s">
        <v>4992</v>
      </c>
      <c r="M381" s="61" t="s">
        <v>4993</v>
      </c>
    </row>
    <row r="382" spans="1:13" ht="30" x14ac:dyDescent="0.25">
      <c r="A382" s="60">
        <v>1866</v>
      </c>
      <c r="B382" s="137">
        <v>1866</v>
      </c>
      <c r="C382" s="60">
        <v>3154394</v>
      </c>
      <c r="D382" s="60" t="s">
        <v>2855</v>
      </c>
      <c r="E382" s="60">
        <v>18</v>
      </c>
      <c r="F382" s="60" t="s">
        <v>532</v>
      </c>
      <c r="G382" s="60" t="s">
        <v>4994</v>
      </c>
      <c r="H382" s="60" t="s">
        <v>4995</v>
      </c>
      <c r="I382" s="60" t="s">
        <v>4996</v>
      </c>
      <c r="J382" s="60">
        <v>285245</v>
      </c>
      <c r="K382" s="60">
        <v>3136690</v>
      </c>
      <c r="L382" s="61" t="s">
        <v>4997</v>
      </c>
      <c r="M382" s="61" t="s">
        <v>4998</v>
      </c>
    </row>
    <row r="383" spans="1:13" x14ac:dyDescent="0.25">
      <c r="A383" s="60">
        <v>1867</v>
      </c>
      <c r="B383" s="137">
        <v>1867</v>
      </c>
      <c r="C383" s="60">
        <v>6453320</v>
      </c>
      <c r="D383" s="60" t="s">
        <v>3902</v>
      </c>
      <c r="E383" s="60">
        <v>18</v>
      </c>
      <c r="F383" s="60" t="s">
        <v>532</v>
      </c>
      <c r="G383" s="60" t="s">
        <v>4999</v>
      </c>
      <c r="H383" s="60" t="s">
        <v>5000</v>
      </c>
      <c r="I383" s="60" t="s">
        <v>4295</v>
      </c>
      <c r="J383" s="60">
        <v>284689</v>
      </c>
      <c r="K383" s="60">
        <v>3135739</v>
      </c>
      <c r="L383" s="61" t="s">
        <v>5001</v>
      </c>
      <c r="M383" s="61" t="s">
        <v>5002</v>
      </c>
    </row>
    <row r="384" spans="1:13" x14ac:dyDescent="0.25">
      <c r="A384" s="60">
        <v>1868</v>
      </c>
      <c r="B384" s="137">
        <v>1868</v>
      </c>
      <c r="C384" s="60">
        <v>3143705</v>
      </c>
      <c r="D384" s="60" t="s">
        <v>2863</v>
      </c>
      <c r="E384" s="60">
        <v>18</v>
      </c>
      <c r="F384" s="60" t="s">
        <v>532</v>
      </c>
      <c r="G384" s="60" t="s">
        <v>5003</v>
      </c>
      <c r="H384" s="60" t="s">
        <v>5004</v>
      </c>
      <c r="I384" s="60" t="s">
        <v>5005</v>
      </c>
      <c r="J384" s="60">
        <v>289603</v>
      </c>
      <c r="K384" s="60">
        <v>3232860</v>
      </c>
      <c r="L384" s="61" t="s">
        <v>5006</v>
      </c>
      <c r="M384" s="61" t="s">
        <v>5007</v>
      </c>
    </row>
    <row r="385" spans="1:13" x14ac:dyDescent="0.25">
      <c r="A385" s="60">
        <v>1870</v>
      </c>
      <c r="B385" s="137">
        <v>1870</v>
      </c>
      <c r="C385" s="60">
        <v>3137404</v>
      </c>
      <c r="D385" s="60" t="s">
        <v>2865</v>
      </c>
      <c r="E385" s="60">
        <v>18</v>
      </c>
      <c r="F385" s="60" t="s">
        <v>532</v>
      </c>
      <c r="G385" s="60" t="s">
        <v>5008</v>
      </c>
      <c r="H385" s="60" t="s">
        <v>5009</v>
      </c>
      <c r="I385" s="60" t="s">
        <v>2865</v>
      </c>
      <c r="J385" s="60">
        <v>285703</v>
      </c>
      <c r="K385" s="60">
        <v>3137405</v>
      </c>
      <c r="L385" s="61" t="s">
        <v>5010</v>
      </c>
      <c r="M385" s="61" t="s">
        <v>5011</v>
      </c>
    </row>
    <row r="386" spans="1:13" x14ac:dyDescent="0.25">
      <c r="A386" s="60">
        <v>1871</v>
      </c>
      <c r="B386" s="137">
        <v>1871</v>
      </c>
      <c r="C386" s="60">
        <v>6453318</v>
      </c>
      <c r="D386" s="60" t="s">
        <v>2867</v>
      </c>
      <c r="E386" s="60">
        <v>18</v>
      </c>
      <c r="F386" s="60" t="s">
        <v>532</v>
      </c>
      <c r="G386" s="60" t="s">
        <v>5012</v>
      </c>
      <c r="H386" s="60" t="s">
        <v>5013</v>
      </c>
      <c r="I386" s="60" t="s">
        <v>5014</v>
      </c>
      <c r="J386" s="60">
        <v>299319</v>
      </c>
      <c r="K386" s="60">
        <v>3163146</v>
      </c>
      <c r="L386" s="61" t="s">
        <v>5012</v>
      </c>
      <c r="M386" s="61" t="s">
        <v>5013</v>
      </c>
    </row>
    <row r="387" spans="1:13" x14ac:dyDescent="0.25">
      <c r="A387" s="60">
        <v>1874</v>
      </c>
      <c r="B387" s="137">
        <v>1874</v>
      </c>
      <c r="C387" s="60">
        <v>3145382</v>
      </c>
      <c r="D387" s="60" t="s">
        <v>2869</v>
      </c>
      <c r="E387" s="60">
        <v>18</v>
      </c>
      <c r="F387" s="60" t="s">
        <v>532</v>
      </c>
      <c r="G387" s="60" t="s">
        <v>5015</v>
      </c>
      <c r="H387" s="60" t="s">
        <v>5016</v>
      </c>
      <c r="I387" s="60" t="s">
        <v>5017</v>
      </c>
      <c r="J387" s="60">
        <v>272752</v>
      </c>
      <c r="K387" s="60">
        <v>3142127</v>
      </c>
      <c r="L387" s="61" t="s">
        <v>5018</v>
      </c>
      <c r="M387" s="61" t="s">
        <v>5019</v>
      </c>
    </row>
    <row r="388" spans="1:13" x14ac:dyDescent="0.25">
      <c r="A388" s="60">
        <v>1902</v>
      </c>
      <c r="B388" s="137">
        <v>1902</v>
      </c>
      <c r="C388" s="60">
        <v>6453316</v>
      </c>
      <c r="D388" s="60" t="s">
        <v>537</v>
      </c>
      <c r="E388" s="60">
        <v>19</v>
      </c>
      <c r="F388" s="60" t="s">
        <v>536</v>
      </c>
      <c r="G388" s="60" t="s">
        <v>5020</v>
      </c>
      <c r="H388" s="60" t="s">
        <v>5021</v>
      </c>
      <c r="I388" s="60" t="s">
        <v>537</v>
      </c>
      <c r="J388" s="60">
        <v>305409</v>
      </c>
      <c r="K388" s="60">
        <v>3133895</v>
      </c>
      <c r="L388" s="61" t="s">
        <v>5022</v>
      </c>
      <c r="M388" s="61" t="s">
        <v>5023</v>
      </c>
    </row>
    <row r="389" spans="1:13" x14ac:dyDescent="0.25">
      <c r="A389" s="60">
        <v>1901</v>
      </c>
      <c r="B389" s="137">
        <v>1901</v>
      </c>
      <c r="C389" s="60">
        <v>6453319</v>
      </c>
      <c r="D389" s="60" t="s">
        <v>2872</v>
      </c>
      <c r="E389" s="60">
        <v>19</v>
      </c>
      <c r="F389" s="60" t="s">
        <v>536</v>
      </c>
      <c r="G389" s="60" t="s">
        <v>5024</v>
      </c>
      <c r="H389" s="60" t="s">
        <v>5025</v>
      </c>
      <c r="I389" s="60" t="s">
        <v>2872</v>
      </c>
      <c r="J389" s="60">
        <v>294022</v>
      </c>
      <c r="K389" s="60">
        <v>3153823</v>
      </c>
      <c r="L389" s="61" t="s">
        <v>5026</v>
      </c>
      <c r="M389" s="61" t="s">
        <v>5027</v>
      </c>
    </row>
    <row r="390" spans="1:13" x14ac:dyDescent="0.25">
      <c r="A390" s="60">
        <v>1903</v>
      </c>
      <c r="B390" s="137">
        <v>1903</v>
      </c>
      <c r="C390" s="60">
        <v>6453319</v>
      </c>
      <c r="D390" s="60" t="s">
        <v>2872</v>
      </c>
      <c r="E390" s="60">
        <v>19</v>
      </c>
      <c r="F390" s="60" t="s">
        <v>536</v>
      </c>
      <c r="G390" s="60" t="s">
        <v>5024</v>
      </c>
      <c r="H390" s="60" t="s">
        <v>5025</v>
      </c>
      <c r="I390" s="60" t="s">
        <v>2872</v>
      </c>
      <c r="J390" s="60">
        <v>294022</v>
      </c>
      <c r="K390" s="60">
        <v>3153823</v>
      </c>
      <c r="L390" s="61" t="s">
        <v>5026</v>
      </c>
      <c r="M390" s="61" t="s">
        <v>5027</v>
      </c>
    </row>
    <row r="391" spans="1:13" x14ac:dyDescent="0.25">
      <c r="A391" s="60">
        <v>1911</v>
      </c>
      <c r="B391" s="137">
        <v>1911</v>
      </c>
      <c r="C391" s="60">
        <v>3149109</v>
      </c>
      <c r="D391" s="60" t="s">
        <v>2884</v>
      </c>
      <c r="E391" s="60">
        <v>19</v>
      </c>
      <c r="F391" s="60" t="s">
        <v>536</v>
      </c>
      <c r="G391" s="60" t="s">
        <v>5028</v>
      </c>
      <c r="H391" s="60" t="s">
        <v>5029</v>
      </c>
      <c r="I391" s="60" t="s">
        <v>5030</v>
      </c>
      <c r="J391" s="60">
        <v>290609</v>
      </c>
      <c r="K391" s="60">
        <v>3160630</v>
      </c>
      <c r="L391" s="61" t="s">
        <v>5031</v>
      </c>
      <c r="M391" s="61" t="s">
        <v>5032</v>
      </c>
    </row>
    <row r="392" spans="1:13" x14ac:dyDescent="0.25">
      <c r="A392" s="60">
        <v>1913</v>
      </c>
      <c r="B392" s="137">
        <v>1913</v>
      </c>
      <c r="C392" s="60">
        <v>3139372</v>
      </c>
      <c r="D392" s="60" t="s">
        <v>2886</v>
      </c>
      <c r="E392" s="60">
        <v>19</v>
      </c>
      <c r="F392" s="60" t="s">
        <v>536</v>
      </c>
      <c r="G392" s="60" t="s">
        <v>5033</v>
      </c>
      <c r="H392" s="60" t="s">
        <v>5034</v>
      </c>
      <c r="I392" s="60" t="s">
        <v>5035</v>
      </c>
      <c r="J392" s="60">
        <v>330629</v>
      </c>
      <c r="K392" s="60">
        <v>3157994</v>
      </c>
      <c r="L392" s="61" t="s">
        <v>5036</v>
      </c>
      <c r="M392" s="61" t="s">
        <v>5037</v>
      </c>
    </row>
    <row r="393" spans="1:13" x14ac:dyDescent="0.25">
      <c r="A393" s="60">
        <v>1915</v>
      </c>
      <c r="B393" s="137">
        <v>1915</v>
      </c>
      <c r="C393" s="60"/>
      <c r="D393" s="60" t="s">
        <v>2888</v>
      </c>
      <c r="E393" s="60">
        <v>20</v>
      </c>
      <c r="F393" s="60" t="s">
        <v>536</v>
      </c>
      <c r="G393" s="60"/>
      <c r="H393" s="60"/>
      <c r="I393" s="60"/>
      <c r="J393" s="60"/>
      <c r="K393" s="60"/>
      <c r="L393" s="61"/>
      <c r="M393" s="61"/>
    </row>
    <row r="394" spans="1:13" x14ac:dyDescent="0.25">
      <c r="A394" s="60">
        <v>1917</v>
      </c>
      <c r="B394" s="137">
        <v>1917</v>
      </c>
      <c r="C394" s="60">
        <v>3151230</v>
      </c>
      <c r="D394" s="60" t="s">
        <v>2891</v>
      </c>
      <c r="E394" s="60">
        <v>19</v>
      </c>
      <c r="F394" s="60" t="s">
        <v>536</v>
      </c>
      <c r="G394" s="60" t="s">
        <v>5038</v>
      </c>
      <c r="H394" s="60" t="s">
        <v>5039</v>
      </c>
      <c r="I394" s="60" t="s">
        <v>5040</v>
      </c>
      <c r="J394" s="60">
        <v>290855</v>
      </c>
      <c r="K394" s="60">
        <v>3154000</v>
      </c>
      <c r="L394" s="61" t="s">
        <v>5041</v>
      </c>
      <c r="M394" s="61" t="s">
        <v>5042</v>
      </c>
    </row>
    <row r="395" spans="1:13" x14ac:dyDescent="0.25">
      <c r="A395" s="60">
        <v>1919</v>
      </c>
      <c r="B395" s="137">
        <v>1919</v>
      </c>
      <c r="C395" s="60">
        <v>3155195</v>
      </c>
      <c r="D395" s="60" t="s">
        <v>2894</v>
      </c>
      <c r="E395" s="60">
        <v>19</v>
      </c>
      <c r="F395" s="60" t="s">
        <v>536</v>
      </c>
      <c r="G395" s="60" t="s">
        <v>5043</v>
      </c>
      <c r="H395" s="60" t="s">
        <v>5044</v>
      </c>
      <c r="I395" s="60" t="s">
        <v>5045</v>
      </c>
      <c r="J395" s="60">
        <v>287271</v>
      </c>
      <c r="K395" s="60">
        <v>3162841</v>
      </c>
      <c r="L395" s="61" t="s">
        <v>5046</v>
      </c>
      <c r="M395" s="61" t="s">
        <v>5047</v>
      </c>
    </row>
    <row r="396" spans="1:13" x14ac:dyDescent="0.25">
      <c r="A396" s="60">
        <v>1920</v>
      </c>
      <c r="B396" s="137">
        <v>1920</v>
      </c>
      <c r="C396" s="60">
        <v>3147989</v>
      </c>
      <c r="D396" s="60" t="s">
        <v>2898</v>
      </c>
      <c r="E396" s="60">
        <v>19</v>
      </c>
      <c r="F396" s="60" t="s">
        <v>536</v>
      </c>
      <c r="G396" s="60" t="s">
        <v>5048</v>
      </c>
      <c r="H396" s="60" t="s">
        <v>5049</v>
      </c>
      <c r="I396" s="60" t="s">
        <v>5050</v>
      </c>
      <c r="J396" s="60">
        <v>287197</v>
      </c>
      <c r="K396" s="60">
        <v>7626402</v>
      </c>
      <c r="L396" s="61" t="s">
        <v>5051</v>
      </c>
      <c r="M396" s="61" t="s">
        <v>5052</v>
      </c>
    </row>
    <row r="397" spans="1:13" x14ac:dyDescent="0.25">
      <c r="A397" s="60">
        <v>1922</v>
      </c>
      <c r="B397" s="137">
        <v>1922</v>
      </c>
      <c r="C397" s="60">
        <v>3162043</v>
      </c>
      <c r="D397" s="60" t="s">
        <v>2901</v>
      </c>
      <c r="E397" s="60">
        <v>19</v>
      </c>
      <c r="F397" s="60" t="s">
        <v>536</v>
      </c>
      <c r="G397" s="60" t="s">
        <v>5053</v>
      </c>
      <c r="H397" s="60" t="s">
        <v>5054</v>
      </c>
      <c r="I397" s="60" t="s">
        <v>5055</v>
      </c>
      <c r="J397" s="60">
        <v>291747</v>
      </c>
      <c r="K397" s="60">
        <v>3139765</v>
      </c>
      <c r="L397" s="61" t="s">
        <v>5056</v>
      </c>
      <c r="M397" s="61" t="s">
        <v>5057</v>
      </c>
    </row>
    <row r="398" spans="1:13" x14ac:dyDescent="0.25">
      <c r="A398" s="60">
        <v>1923</v>
      </c>
      <c r="B398" s="137">
        <v>1923</v>
      </c>
      <c r="C398" s="60">
        <v>3140541</v>
      </c>
      <c r="D398" s="60" t="s">
        <v>2906</v>
      </c>
      <c r="E398" s="60">
        <v>19</v>
      </c>
      <c r="F398" s="60" t="s">
        <v>536</v>
      </c>
      <c r="G398" s="60" t="s">
        <v>5058</v>
      </c>
      <c r="H398" s="60" t="s">
        <v>5059</v>
      </c>
      <c r="I398" s="60" t="s">
        <v>5060</v>
      </c>
      <c r="J398" s="60">
        <v>291241</v>
      </c>
      <c r="K398" s="60">
        <v>3139516</v>
      </c>
      <c r="L398" s="61" t="s">
        <v>5061</v>
      </c>
      <c r="M398" s="61" t="s">
        <v>5062</v>
      </c>
    </row>
    <row r="399" spans="1:13" x14ac:dyDescent="0.25">
      <c r="A399" s="60">
        <v>1924</v>
      </c>
      <c r="B399" s="137">
        <v>1924</v>
      </c>
      <c r="C399" s="60">
        <v>3146478</v>
      </c>
      <c r="D399" s="60" t="s">
        <v>2909</v>
      </c>
      <c r="E399" s="60">
        <v>19</v>
      </c>
      <c r="F399" s="60" t="s">
        <v>536</v>
      </c>
      <c r="G399" s="60" t="s">
        <v>5063</v>
      </c>
      <c r="H399" s="60" t="s">
        <v>5064</v>
      </c>
      <c r="I399" s="60" t="s">
        <v>5065</v>
      </c>
      <c r="J399" s="60">
        <v>296815</v>
      </c>
      <c r="K399" s="60">
        <v>3145649</v>
      </c>
      <c r="L399" s="61" t="s">
        <v>5066</v>
      </c>
      <c r="M399" s="61" t="s">
        <v>5067</v>
      </c>
    </row>
    <row r="400" spans="1:13" x14ac:dyDescent="0.25">
      <c r="A400" s="60">
        <v>1925</v>
      </c>
      <c r="B400" s="137">
        <v>1925</v>
      </c>
      <c r="C400" s="60">
        <v>3137432</v>
      </c>
      <c r="D400" s="60" t="s">
        <v>2912</v>
      </c>
      <c r="E400" s="60">
        <v>19</v>
      </c>
      <c r="F400" s="60" t="s">
        <v>536</v>
      </c>
      <c r="G400" s="60" t="s">
        <v>5068</v>
      </c>
      <c r="H400" s="60" t="s">
        <v>5069</v>
      </c>
      <c r="I400" s="60" t="s">
        <v>2912</v>
      </c>
      <c r="J400" s="60">
        <v>296255</v>
      </c>
      <c r="K400" s="60">
        <v>7626403</v>
      </c>
      <c r="L400" s="61" t="s">
        <v>5070</v>
      </c>
      <c r="M400" s="61" t="s">
        <v>5071</v>
      </c>
    </row>
    <row r="401" spans="1:13" ht="30" x14ac:dyDescent="0.25">
      <c r="A401" s="60">
        <v>1926</v>
      </c>
      <c r="B401" s="137">
        <v>1926</v>
      </c>
      <c r="C401" s="60">
        <v>3158837</v>
      </c>
      <c r="D401" s="60" t="s">
        <v>2915</v>
      </c>
      <c r="E401" s="60">
        <v>19</v>
      </c>
      <c r="F401" s="60" t="s">
        <v>536</v>
      </c>
      <c r="G401" s="60" t="s">
        <v>5072</v>
      </c>
      <c r="H401" s="60" t="s">
        <v>5073</v>
      </c>
      <c r="I401" s="60" t="s">
        <v>5074</v>
      </c>
      <c r="J401" s="60">
        <v>295824</v>
      </c>
      <c r="K401" s="60">
        <v>7626404</v>
      </c>
      <c r="L401" s="61" t="s">
        <v>5075</v>
      </c>
      <c r="M401" s="61" t="s">
        <v>5076</v>
      </c>
    </row>
    <row r="402" spans="1:13" x14ac:dyDescent="0.25">
      <c r="A402" s="60">
        <v>1927</v>
      </c>
      <c r="B402" s="137">
        <v>1927</v>
      </c>
      <c r="C402" s="60">
        <v>3134052</v>
      </c>
      <c r="D402" s="60" t="s">
        <v>2919</v>
      </c>
      <c r="E402" s="60">
        <v>19</v>
      </c>
      <c r="F402" s="60" t="s">
        <v>536</v>
      </c>
      <c r="G402" s="60" t="s">
        <v>5077</v>
      </c>
      <c r="H402" s="60" t="s">
        <v>5078</v>
      </c>
      <c r="I402" s="60" t="s">
        <v>5079</v>
      </c>
      <c r="J402" s="60">
        <v>295658</v>
      </c>
      <c r="K402" s="60">
        <v>3132735</v>
      </c>
      <c r="L402" s="61" t="s">
        <v>5080</v>
      </c>
      <c r="M402" s="61" t="s">
        <v>5081</v>
      </c>
    </row>
    <row r="403" spans="1:13" x14ac:dyDescent="0.25">
      <c r="A403" s="60">
        <v>1928</v>
      </c>
      <c r="B403" s="137">
        <v>1928</v>
      </c>
      <c r="C403" s="60">
        <v>3134206</v>
      </c>
      <c r="D403" s="60" t="s">
        <v>2921</v>
      </c>
      <c r="E403" s="60">
        <v>19</v>
      </c>
      <c r="F403" s="60" t="s">
        <v>536</v>
      </c>
      <c r="G403" s="60" t="s">
        <v>5082</v>
      </c>
      <c r="H403" s="60" t="s">
        <v>5083</v>
      </c>
      <c r="I403" s="60" t="s">
        <v>5084</v>
      </c>
      <c r="J403" s="60">
        <v>299731</v>
      </c>
      <c r="K403" s="60">
        <v>3154639</v>
      </c>
      <c r="L403" s="61" t="s">
        <v>5085</v>
      </c>
      <c r="M403" s="61" t="s">
        <v>5086</v>
      </c>
    </row>
    <row r="404" spans="1:13" x14ac:dyDescent="0.25">
      <c r="A404" s="60">
        <v>1929</v>
      </c>
      <c r="B404" s="137">
        <v>1929</v>
      </c>
      <c r="C404" s="60">
        <v>6453317</v>
      </c>
      <c r="D404" s="60" t="s">
        <v>2923</v>
      </c>
      <c r="E404" s="60">
        <v>19</v>
      </c>
      <c r="F404" s="60" t="s">
        <v>536</v>
      </c>
      <c r="G404" s="60" t="s">
        <v>5087</v>
      </c>
      <c r="H404" s="60" t="s">
        <v>5088</v>
      </c>
      <c r="I404" s="60" t="s">
        <v>5089</v>
      </c>
      <c r="J404" s="60">
        <v>299580</v>
      </c>
      <c r="K404" s="60">
        <v>3139431</v>
      </c>
      <c r="L404" s="61" t="s">
        <v>5090</v>
      </c>
      <c r="M404" s="61" t="s">
        <v>5091</v>
      </c>
    </row>
    <row r="405" spans="1:13" x14ac:dyDescent="0.25">
      <c r="A405" s="60">
        <v>1931</v>
      </c>
      <c r="B405" s="137">
        <v>1931</v>
      </c>
      <c r="C405" s="60">
        <v>3147742</v>
      </c>
      <c r="D405" s="60" t="s">
        <v>2925</v>
      </c>
      <c r="E405" s="60">
        <v>19</v>
      </c>
      <c r="F405" s="60" t="s">
        <v>536</v>
      </c>
      <c r="G405" s="60" t="s">
        <v>5092</v>
      </c>
      <c r="H405" s="60" t="s">
        <v>5093</v>
      </c>
      <c r="I405" s="60" t="s">
        <v>5094</v>
      </c>
      <c r="J405" s="60">
        <v>295505</v>
      </c>
      <c r="K405" s="60">
        <v>3157549</v>
      </c>
      <c r="L405" s="61" t="s">
        <v>5095</v>
      </c>
      <c r="M405" s="61" t="s">
        <v>5096</v>
      </c>
    </row>
    <row r="406" spans="1:13" ht="30" x14ac:dyDescent="0.25">
      <c r="A406" s="60">
        <v>1933</v>
      </c>
      <c r="B406" s="137">
        <v>1933</v>
      </c>
      <c r="C406" s="60">
        <v>3162091</v>
      </c>
      <c r="D406" s="60" t="s">
        <v>2928</v>
      </c>
      <c r="E406" s="60">
        <v>19</v>
      </c>
      <c r="F406" s="60" t="s">
        <v>536</v>
      </c>
      <c r="G406" s="60" t="s">
        <v>5097</v>
      </c>
      <c r="H406" s="60" t="s">
        <v>5098</v>
      </c>
      <c r="I406" s="60" t="s">
        <v>5099</v>
      </c>
      <c r="J406" s="60">
        <v>297110</v>
      </c>
      <c r="K406" s="60">
        <v>3136023</v>
      </c>
      <c r="L406" s="61" t="s">
        <v>5100</v>
      </c>
      <c r="M406" s="61" t="s">
        <v>5101</v>
      </c>
    </row>
    <row r="407" spans="1:13" x14ac:dyDescent="0.25">
      <c r="A407" s="60">
        <v>1936</v>
      </c>
      <c r="B407" s="137">
        <v>1936</v>
      </c>
      <c r="C407" s="60">
        <v>779339</v>
      </c>
      <c r="D407" s="60" t="s">
        <v>2931</v>
      </c>
      <c r="E407" s="60">
        <v>19</v>
      </c>
      <c r="F407" s="60" t="s">
        <v>536</v>
      </c>
      <c r="G407" s="60" t="s">
        <v>5102</v>
      </c>
      <c r="H407" s="60" t="s">
        <v>5103</v>
      </c>
      <c r="I407" s="60" t="s">
        <v>5104</v>
      </c>
      <c r="J407" s="60">
        <v>310884</v>
      </c>
      <c r="K407" s="60">
        <v>3153910</v>
      </c>
      <c r="L407" s="61" t="s">
        <v>5105</v>
      </c>
      <c r="M407" s="61" t="s">
        <v>5106</v>
      </c>
    </row>
    <row r="408" spans="1:13" x14ac:dyDescent="0.25">
      <c r="A408" s="60">
        <v>1938</v>
      </c>
      <c r="B408" s="137">
        <v>1938</v>
      </c>
      <c r="C408" s="60">
        <v>778840</v>
      </c>
      <c r="D408" s="60" t="s">
        <v>2934</v>
      </c>
      <c r="E408" s="60">
        <v>19</v>
      </c>
      <c r="F408" s="60" t="s">
        <v>536</v>
      </c>
      <c r="G408" s="60" t="s">
        <v>5107</v>
      </c>
      <c r="H408" s="60" t="s">
        <v>5108</v>
      </c>
      <c r="I408" s="60" t="s">
        <v>5109</v>
      </c>
      <c r="J408" s="60">
        <v>306296</v>
      </c>
      <c r="K408" s="60">
        <v>778829</v>
      </c>
      <c r="L408" s="61" t="s">
        <v>5110</v>
      </c>
      <c r="M408" s="61" t="s">
        <v>5111</v>
      </c>
    </row>
    <row r="409" spans="1:13" x14ac:dyDescent="0.25">
      <c r="A409" s="60">
        <v>1939</v>
      </c>
      <c r="B409" s="137">
        <v>1939</v>
      </c>
      <c r="C409" s="60">
        <v>777394</v>
      </c>
      <c r="D409" s="60" t="s">
        <v>2938</v>
      </c>
      <c r="E409" s="60">
        <v>19</v>
      </c>
      <c r="F409" s="60" t="s">
        <v>536</v>
      </c>
      <c r="G409" s="60" t="s">
        <v>5112</v>
      </c>
      <c r="H409" s="60" t="s">
        <v>5113</v>
      </c>
      <c r="I409" s="60" t="s">
        <v>5114</v>
      </c>
      <c r="J409" s="60">
        <v>302067</v>
      </c>
      <c r="K409" s="60">
        <v>7626405</v>
      </c>
      <c r="L409" s="61" t="s">
        <v>5115</v>
      </c>
      <c r="M409" s="61" t="s">
        <v>5116</v>
      </c>
    </row>
    <row r="410" spans="1:13" x14ac:dyDescent="0.25">
      <c r="A410" s="60">
        <v>1940</v>
      </c>
      <c r="B410" s="137">
        <v>1940</v>
      </c>
      <c r="C410" s="60">
        <v>779367</v>
      </c>
      <c r="D410" s="60" t="s">
        <v>5117</v>
      </c>
      <c r="E410" s="60">
        <v>19</v>
      </c>
      <c r="F410" s="60" t="s">
        <v>536</v>
      </c>
      <c r="G410" s="60" t="s">
        <v>5118</v>
      </c>
      <c r="H410" s="60" t="s">
        <v>5119</v>
      </c>
      <c r="I410" s="60" t="s">
        <v>5120</v>
      </c>
      <c r="J410" s="60">
        <v>309012</v>
      </c>
      <c r="K410" s="60">
        <v>778346</v>
      </c>
      <c r="L410" s="61" t="s">
        <v>5121</v>
      </c>
      <c r="M410" s="61" t="s">
        <v>5122</v>
      </c>
    </row>
    <row r="411" spans="1:13" x14ac:dyDescent="0.25">
      <c r="A411" s="60">
        <v>1941</v>
      </c>
      <c r="B411" s="137">
        <v>1941</v>
      </c>
      <c r="C411" s="60">
        <v>777680</v>
      </c>
      <c r="D411" s="60" t="s">
        <v>2944</v>
      </c>
      <c r="E411" s="60">
        <v>19</v>
      </c>
      <c r="F411" s="60" t="s">
        <v>536</v>
      </c>
      <c r="G411" s="60" t="s">
        <v>5123</v>
      </c>
      <c r="H411" s="60" t="s">
        <v>5124</v>
      </c>
      <c r="I411" s="60" t="s">
        <v>2944</v>
      </c>
      <c r="J411" s="60">
        <v>316802</v>
      </c>
      <c r="K411" s="60">
        <v>777682</v>
      </c>
      <c r="L411" s="61" t="s">
        <v>5125</v>
      </c>
      <c r="M411" s="61" t="s">
        <v>5126</v>
      </c>
    </row>
    <row r="412" spans="1:13" x14ac:dyDescent="0.25">
      <c r="A412" s="60">
        <v>1942</v>
      </c>
      <c r="B412" s="137">
        <v>1942</v>
      </c>
      <c r="C412" s="60">
        <v>778430</v>
      </c>
      <c r="D412" s="60" t="s">
        <v>2947</v>
      </c>
      <c r="E412" s="60">
        <v>19</v>
      </c>
      <c r="F412" s="60" t="s">
        <v>536</v>
      </c>
      <c r="G412" s="60" t="s">
        <v>5127</v>
      </c>
      <c r="H412" s="60" t="s">
        <v>5128</v>
      </c>
      <c r="I412" s="60" t="s">
        <v>5129</v>
      </c>
      <c r="J412" s="60">
        <v>312371</v>
      </c>
      <c r="K412" s="60">
        <v>777381</v>
      </c>
      <c r="L412" s="61" t="s">
        <v>5130</v>
      </c>
      <c r="M412" s="61" t="s">
        <v>5131</v>
      </c>
    </row>
    <row r="413" spans="1:13" x14ac:dyDescent="0.25">
      <c r="A413" s="60">
        <v>1943</v>
      </c>
      <c r="B413" s="137">
        <v>1943</v>
      </c>
      <c r="C413" s="60">
        <v>779159</v>
      </c>
      <c r="D413" s="60" t="s">
        <v>2950</v>
      </c>
      <c r="E413" s="60">
        <v>19</v>
      </c>
      <c r="F413" s="60" t="s">
        <v>536</v>
      </c>
      <c r="G413" s="60" t="s">
        <v>5132</v>
      </c>
      <c r="H413" s="60" t="s">
        <v>5133</v>
      </c>
      <c r="I413" s="60" t="s">
        <v>5134</v>
      </c>
      <c r="J413" s="60">
        <v>312478</v>
      </c>
      <c r="K413" s="60">
        <v>780524</v>
      </c>
      <c r="L413" s="61" t="s">
        <v>5135</v>
      </c>
      <c r="M413" s="61" t="s">
        <v>5136</v>
      </c>
    </row>
    <row r="414" spans="1:13" x14ac:dyDescent="0.25">
      <c r="A414" s="59">
        <v>2002</v>
      </c>
      <c r="B414" s="137">
        <v>2002</v>
      </c>
      <c r="C414" s="59">
        <v>6453313</v>
      </c>
      <c r="D414" s="59" t="s">
        <v>2953</v>
      </c>
      <c r="E414" s="59">
        <v>20</v>
      </c>
      <c r="F414" s="59" t="s">
        <v>538</v>
      </c>
      <c r="G414" s="59" t="s">
        <v>5137</v>
      </c>
      <c r="H414" s="59" t="s">
        <v>5138</v>
      </c>
      <c r="I414" s="59" t="s">
        <v>2953</v>
      </c>
      <c r="J414" s="59">
        <v>324168</v>
      </c>
      <c r="K414" s="59">
        <v>777019</v>
      </c>
      <c r="L414" s="59" t="s">
        <v>5139</v>
      </c>
      <c r="M414" s="59" t="s">
        <v>5140</v>
      </c>
    </row>
    <row r="415" spans="1:13" x14ac:dyDescent="0.25">
      <c r="A415" s="59">
        <v>2003</v>
      </c>
      <c r="B415" s="137">
        <v>2003</v>
      </c>
      <c r="C415" s="59">
        <v>6453315</v>
      </c>
      <c r="D415" s="59" t="s">
        <v>539</v>
      </c>
      <c r="E415" s="59">
        <v>20</v>
      </c>
      <c r="F415" s="59" t="s">
        <v>538</v>
      </c>
      <c r="G415" s="59" t="s">
        <v>5141</v>
      </c>
      <c r="H415" s="59" t="s">
        <v>5142</v>
      </c>
      <c r="I415" s="59" t="s">
        <v>539</v>
      </c>
      <c r="J415" s="59">
        <v>320403</v>
      </c>
      <c r="K415" s="59">
        <v>777073</v>
      </c>
      <c r="L415" s="59" t="s">
        <v>5143</v>
      </c>
      <c r="M415" s="59" t="s">
        <v>5144</v>
      </c>
    </row>
    <row r="416" spans="1:13" x14ac:dyDescent="0.25">
      <c r="A416" s="59">
        <v>2004</v>
      </c>
      <c r="B416" s="137">
        <v>2004</v>
      </c>
      <c r="C416" s="59">
        <v>6453312</v>
      </c>
      <c r="D416" s="59" t="s">
        <v>2968</v>
      </c>
      <c r="E416" s="59">
        <v>20</v>
      </c>
      <c r="F416" s="59" t="s">
        <v>538</v>
      </c>
      <c r="G416" s="59" t="s">
        <v>5145</v>
      </c>
      <c r="H416" s="59" t="s">
        <v>5146</v>
      </c>
      <c r="I416" s="59" t="s">
        <v>2968</v>
      </c>
      <c r="J416" s="59">
        <v>325339</v>
      </c>
      <c r="K416" s="59">
        <v>779683</v>
      </c>
      <c r="L416" s="59" t="s">
        <v>5147</v>
      </c>
      <c r="M416" s="59" t="s">
        <v>5148</v>
      </c>
    </row>
    <row r="417" spans="1:13" x14ac:dyDescent="0.25">
      <c r="A417" s="59">
        <v>2011</v>
      </c>
      <c r="B417" s="137">
        <v>2011</v>
      </c>
      <c r="C417" s="59">
        <v>779327</v>
      </c>
      <c r="D417" s="59" t="s">
        <v>5149</v>
      </c>
      <c r="E417" s="59">
        <v>20</v>
      </c>
      <c r="F417" s="59" t="s">
        <v>538</v>
      </c>
      <c r="G417" s="59" t="s">
        <v>5150</v>
      </c>
      <c r="H417" s="59" t="s">
        <v>5151</v>
      </c>
      <c r="I417" s="59" t="s">
        <v>5149</v>
      </c>
      <c r="J417" s="59">
        <v>298383</v>
      </c>
      <c r="K417" s="59">
        <v>779330</v>
      </c>
      <c r="L417" s="59" t="s">
        <v>5152</v>
      </c>
      <c r="M417" s="59" t="s">
        <v>5153</v>
      </c>
    </row>
    <row r="418" spans="1:13" x14ac:dyDescent="0.25">
      <c r="A418" s="59">
        <v>2012</v>
      </c>
      <c r="B418" s="137">
        <v>2012</v>
      </c>
      <c r="C418" s="59">
        <v>780946</v>
      </c>
      <c r="D418" s="59" t="s">
        <v>2981</v>
      </c>
      <c r="E418" s="59">
        <v>20</v>
      </c>
      <c r="F418" s="59" t="s">
        <v>538</v>
      </c>
      <c r="G418" s="59" t="s">
        <v>5154</v>
      </c>
      <c r="H418" s="59" t="s">
        <v>5155</v>
      </c>
      <c r="I418" s="59" t="s">
        <v>2981</v>
      </c>
      <c r="J418" s="59">
        <v>312957</v>
      </c>
      <c r="K418" s="59">
        <v>847633</v>
      </c>
      <c r="L418" s="59" t="s">
        <v>5156</v>
      </c>
      <c r="M418" s="59" t="s">
        <v>5157</v>
      </c>
    </row>
    <row r="419" spans="1:13" x14ac:dyDescent="0.25">
      <c r="A419" s="59">
        <v>2014</v>
      </c>
      <c r="B419" s="137">
        <v>2014</v>
      </c>
      <c r="C419" s="59">
        <v>778877</v>
      </c>
      <c r="D419" s="59" t="s">
        <v>2984</v>
      </c>
      <c r="E419" s="59">
        <v>20</v>
      </c>
      <c r="F419" s="59" t="s">
        <v>538</v>
      </c>
      <c r="G419" s="59" t="s">
        <v>5158</v>
      </c>
      <c r="H419" s="59" t="s">
        <v>5159</v>
      </c>
      <c r="I419" s="59" t="s">
        <v>5160</v>
      </c>
      <c r="J419" s="59">
        <v>317301</v>
      </c>
      <c r="K419" s="59">
        <v>778362</v>
      </c>
      <c r="L419" s="59" t="s">
        <v>5161</v>
      </c>
      <c r="M419" s="59" t="s">
        <v>5162</v>
      </c>
    </row>
    <row r="420" spans="1:13" x14ac:dyDescent="0.25">
      <c r="A420" s="59">
        <v>2015</v>
      </c>
      <c r="B420" s="137">
        <v>2015</v>
      </c>
      <c r="C420" s="59">
        <v>779641</v>
      </c>
      <c r="D420" s="59" t="s">
        <v>2987</v>
      </c>
      <c r="E420" s="59">
        <v>20</v>
      </c>
      <c r="F420" s="59" t="s">
        <v>538</v>
      </c>
      <c r="G420" s="59" t="s">
        <v>5163</v>
      </c>
      <c r="H420" s="59" t="s">
        <v>5164</v>
      </c>
      <c r="I420" s="59" t="s">
        <v>5165</v>
      </c>
      <c r="J420" s="59">
        <v>324653</v>
      </c>
      <c r="K420" s="59">
        <v>7626406</v>
      </c>
      <c r="L420" s="59" t="s">
        <v>5166</v>
      </c>
      <c r="M420" s="59" t="s">
        <v>5167</v>
      </c>
    </row>
    <row r="421" spans="1:13" x14ac:dyDescent="0.25">
      <c r="A421" s="59">
        <v>2017</v>
      </c>
      <c r="B421" s="137">
        <v>2017</v>
      </c>
      <c r="C421" s="59">
        <v>779143</v>
      </c>
      <c r="D421" s="59" t="s">
        <v>2989</v>
      </c>
      <c r="E421" s="59">
        <v>20</v>
      </c>
      <c r="F421" s="59" t="s">
        <v>538</v>
      </c>
      <c r="G421" s="59" t="s">
        <v>5168</v>
      </c>
      <c r="H421" s="59" t="s">
        <v>5169</v>
      </c>
      <c r="I421" s="59" t="s">
        <v>2989</v>
      </c>
      <c r="J421" s="59">
        <v>325523</v>
      </c>
      <c r="K421" s="59">
        <v>779146</v>
      </c>
      <c r="L421" s="59" t="s">
        <v>5170</v>
      </c>
      <c r="M421" s="59" t="s">
        <v>5171</v>
      </c>
    </row>
    <row r="422" spans="1:13" x14ac:dyDescent="0.25">
      <c r="A422" s="59">
        <v>2018</v>
      </c>
      <c r="B422" s="137">
        <v>2018</v>
      </c>
      <c r="C422" s="59">
        <v>778730</v>
      </c>
      <c r="D422" s="59" t="s">
        <v>2992</v>
      </c>
      <c r="E422" s="59">
        <v>20</v>
      </c>
      <c r="F422" s="59" t="s">
        <v>538</v>
      </c>
      <c r="G422" s="59" t="s">
        <v>5172</v>
      </c>
      <c r="H422" s="59" t="s">
        <v>5173</v>
      </c>
      <c r="I422" s="59" t="s">
        <v>5174</v>
      </c>
      <c r="J422" s="59">
        <v>327921</v>
      </c>
      <c r="K422" s="59">
        <v>779622</v>
      </c>
      <c r="L422" s="59" t="s">
        <v>5175</v>
      </c>
      <c r="M422" s="59" t="s">
        <v>5176</v>
      </c>
    </row>
    <row r="423" spans="1:13" x14ac:dyDescent="0.25">
      <c r="A423" s="59">
        <v>2019</v>
      </c>
      <c r="B423" s="137">
        <v>2019</v>
      </c>
      <c r="C423" s="59">
        <v>778459</v>
      </c>
      <c r="D423" s="59" t="s">
        <v>2995</v>
      </c>
      <c r="E423" s="59">
        <v>20</v>
      </c>
      <c r="F423" s="59" t="s">
        <v>538</v>
      </c>
      <c r="G423" s="59" t="s">
        <v>5177</v>
      </c>
      <c r="H423" s="59" t="s">
        <v>5178</v>
      </c>
      <c r="I423" s="59" t="s">
        <v>5179</v>
      </c>
      <c r="J423" s="59">
        <v>328454</v>
      </c>
      <c r="K423" s="59">
        <v>779554</v>
      </c>
      <c r="L423" s="59" t="s">
        <v>5180</v>
      </c>
      <c r="M423" s="59" t="s">
        <v>5181</v>
      </c>
    </row>
    <row r="424" spans="1:13" x14ac:dyDescent="0.25">
      <c r="A424" s="59">
        <v>2020</v>
      </c>
      <c r="B424" s="137">
        <v>2020</v>
      </c>
      <c r="C424" s="59">
        <v>6453314</v>
      </c>
      <c r="D424" s="59" t="s">
        <v>5182</v>
      </c>
      <c r="E424" s="59">
        <v>20</v>
      </c>
      <c r="F424" s="59" t="s">
        <v>538</v>
      </c>
      <c r="G424" s="59" t="s">
        <v>5183</v>
      </c>
      <c r="H424" s="59" t="s">
        <v>5184</v>
      </c>
      <c r="I424" s="59" t="s">
        <v>5185</v>
      </c>
      <c r="J424" s="59">
        <v>318905</v>
      </c>
      <c r="K424" s="59">
        <v>779082</v>
      </c>
      <c r="L424" s="59" t="s">
        <v>5186</v>
      </c>
      <c r="M424" s="59" t="s">
        <v>5187</v>
      </c>
    </row>
    <row r="425" spans="1:13" x14ac:dyDescent="0.25">
      <c r="A425" s="59">
        <v>2021</v>
      </c>
      <c r="B425" s="137">
        <v>2021</v>
      </c>
      <c r="C425" s="59">
        <v>779349</v>
      </c>
      <c r="D425" s="59" t="s">
        <v>5188</v>
      </c>
      <c r="E425" s="59">
        <v>20</v>
      </c>
      <c r="F425" s="59" t="s">
        <v>538</v>
      </c>
      <c r="G425" s="59" t="s">
        <v>5189</v>
      </c>
      <c r="H425" s="59" t="s">
        <v>5190</v>
      </c>
      <c r="I425" s="59" t="s">
        <v>5188</v>
      </c>
      <c r="J425" s="59">
        <v>303806</v>
      </c>
      <c r="K425" s="59">
        <v>779350</v>
      </c>
      <c r="L425" s="59" t="s">
        <v>5191</v>
      </c>
      <c r="M425" s="59" t="s">
        <v>5192</v>
      </c>
    </row>
    <row r="426" spans="1:13" x14ac:dyDescent="0.25">
      <c r="A426" s="59">
        <v>2022</v>
      </c>
      <c r="B426" s="137">
        <v>2022</v>
      </c>
      <c r="C426" s="59">
        <v>778967</v>
      </c>
      <c r="D426" s="59" t="s">
        <v>3006</v>
      </c>
      <c r="E426" s="59">
        <v>20</v>
      </c>
      <c r="F426" s="59" t="s">
        <v>538</v>
      </c>
      <c r="G426" s="59" t="s">
        <v>5193</v>
      </c>
      <c r="H426" s="59" t="s">
        <v>5194</v>
      </c>
      <c r="I426" s="59" t="s">
        <v>5195</v>
      </c>
      <c r="J426" s="59">
        <v>328665</v>
      </c>
      <c r="K426" s="59">
        <v>779261</v>
      </c>
      <c r="L426" s="59" t="s">
        <v>5196</v>
      </c>
      <c r="M426" s="59" t="s">
        <v>5197</v>
      </c>
    </row>
    <row r="427" spans="1:13" x14ac:dyDescent="0.25">
      <c r="A427" s="59">
        <v>2023</v>
      </c>
      <c r="B427" s="137">
        <v>2023</v>
      </c>
      <c r="C427" s="59">
        <v>779933</v>
      </c>
      <c r="D427" s="59" t="s">
        <v>3008</v>
      </c>
      <c r="E427" s="59">
        <v>20</v>
      </c>
      <c r="F427" s="59" t="s">
        <v>538</v>
      </c>
      <c r="G427" s="59" t="s">
        <v>5198</v>
      </c>
      <c r="H427" s="59" t="s">
        <v>5199</v>
      </c>
      <c r="I427" s="59" t="s">
        <v>5200</v>
      </c>
      <c r="J427" s="59">
        <v>330164</v>
      </c>
      <c r="K427" s="59">
        <v>778707</v>
      </c>
      <c r="L427" s="59" t="s">
        <v>5201</v>
      </c>
      <c r="M427" s="59" t="s">
        <v>5202</v>
      </c>
    </row>
    <row r="428" spans="1:13" x14ac:dyDescent="0.25">
      <c r="A428" s="59">
        <v>2024</v>
      </c>
      <c r="B428" s="137">
        <v>2024</v>
      </c>
      <c r="C428" s="59">
        <v>780686</v>
      </c>
      <c r="D428" s="59" t="s">
        <v>3010</v>
      </c>
      <c r="E428" s="59">
        <v>20</v>
      </c>
      <c r="F428" s="59" t="s">
        <v>538</v>
      </c>
      <c r="G428" s="59" t="s">
        <v>5203</v>
      </c>
      <c r="H428" s="59" t="s">
        <v>5204</v>
      </c>
      <c r="I428" s="59" t="s">
        <v>3010</v>
      </c>
      <c r="J428" s="59">
        <v>329158</v>
      </c>
      <c r="K428" s="59">
        <v>780687</v>
      </c>
      <c r="L428" s="59" t="s">
        <v>5205</v>
      </c>
      <c r="M428" s="59" t="s">
        <v>5206</v>
      </c>
    </row>
    <row r="429" spans="1:13" x14ac:dyDescent="0.25">
      <c r="A429" s="59">
        <v>2025</v>
      </c>
      <c r="B429" s="137">
        <v>2025</v>
      </c>
      <c r="C429" s="59">
        <v>777197</v>
      </c>
      <c r="D429" s="59" t="s">
        <v>5207</v>
      </c>
      <c r="E429" s="59">
        <v>20</v>
      </c>
      <c r="F429" s="59" t="s">
        <v>538</v>
      </c>
      <c r="G429" s="59" t="s">
        <v>5208</v>
      </c>
      <c r="H429" s="59" t="s">
        <v>5209</v>
      </c>
      <c r="I429" s="59" t="s">
        <v>5210</v>
      </c>
      <c r="J429" s="59">
        <v>319533</v>
      </c>
      <c r="K429" s="59">
        <v>7626407</v>
      </c>
      <c r="L429" s="59" t="s">
        <v>5211</v>
      </c>
      <c r="M429" s="59" t="s">
        <v>5212</v>
      </c>
    </row>
    <row r="430" spans="1:13" x14ac:dyDescent="0.25">
      <c r="A430" s="59">
        <v>2027</v>
      </c>
      <c r="B430" s="137">
        <v>2027</v>
      </c>
      <c r="C430" s="59">
        <v>778559</v>
      </c>
      <c r="D430" s="59" t="s">
        <v>5213</v>
      </c>
      <c r="E430" s="59">
        <v>20</v>
      </c>
      <c r="F430" s="59" t="s">
        <v>538</v>
      </c>
      <c r="G430" s="59" t="s">
        <v>5214</v>
      </c>
      <c r="H430" s="59" t="s">
        <v>5215</v>
      </c>
      <c r="I430" s="59" t="s">
        <v>5216</v>
      </c>
      <c r="J430" s="59">
        <v>319824</v>
      </c>
      <c r="K430" s="59">
        <v>777032</v>
      </c>
      <c r="L430" s="59" t="s">
        <v>5214</v>
      </c>
      <c r="M430" s="59" t="s">
        <v>5215</v>
      </c>
    </row>
    <row r="431" spans="1:13" x14ac:dyDescent="0.25">
      <c r="A431" s="59">
        <v>2028</v>
      </c>
      <c r="B431" s="137">
        <v>2028</v>
      </c>
      <c r="C431" s="59">
        <v>780714</v>
      </c>
      <c r="D431" s="59" t="s">
        <v>3021</v>
      </c>
      <c r="E431" s="59">
        <v>20</v>
      </c>
      <c r="F431" s="59" t="s">
        <v>538</v>
      </c>
      <c r="G431" s="59" t="s">
        <v>5217</v>
      </c>
      <c r="H431" s="59" t="s">
        <v>5218</v>
      </c>
      <c r="I431" s="59" t="s">
        <v>3021</v>
      </c>
      <c r="J431" s="59">
        <v>327114</v>
      </c>
      <c r="K431" s="59">
        <v>780717</v>
      </c>
      <c r="L431" s="59" t="s">
        <v>5219</v>
      </c>
      <c r="M431" s="59" t="s">
        <v>5220</v>
      </c>
    </row>
    <row r="432" spans="1:13" x14ac:dyDescent="0.25">
      <c r="A432" s="59">
        <v>2030</v>
      </c>
      <c r="B432" s="137">
        <v>2030</v>
      </c>
      <c r="C432" s="59">
        <v>777554</v>
      </c>
      <c r="D432" s="59" t="s">
        <v>3024</v>
      </c>
      <c r="E432" s="59">
        <v>20</v>
      </c>
      <c r="F432" s="59" t="s">
        <v>538</v>
      </c>
      <c r="G432" s="59" t="s">
        <v>5221</v>
      </c>
      <c r="H432" s="59" t="s">
        <v>5222</v>
      </c>
      <c r="I432" s="59" t="s">
        <v>5223</v>
      </c>
      <c r="J432" s="59">
        <v>308179</v>
      </c>
      <c r="K432" s="59">
        <v>779303</v>
      </c>
      <c r="L432" s="59" t="s">
        <v>5224</v>
      </c>
      <c r="M432" s="59" t="s">
        <v>5225</v>
      </c>
    </row>
  </sheetData>
  <hyperlinks>
    <hyperlink ref="L2" r:id="rId1" display="http://maps.google.com/?q=59.12478,11.38754" xr:uid="{00000000-0004-0000-0E00-000000000000}"/>
    <hyperlink ref="M2" r:id="rId2" display="http://maps.google.com/?q=59.12478,11.38754" xr:uid="{00000000-0004-0000-0E00-000001000000}"/>
    <hyperlink ref="L3" r:id="rId3" display="http://maps.google.com/?q=59.43403,10.65771" xr:uid="{00000000-0004-0000-0E00-000002000000}"/>
    <hyperlink ref="M3" r:id="rId4" display="http://maps.google.com/?q=59.43403,10.65771" xr:uid="{00000000-0004-0000-0E00-000003000000}"/>
    <hyperlink ref="L4" r:id="rId5" display="http://maps.google.com/?q=59.28391,11.10962" xr:uid="{00000000-0004-0000-0E00-000004000000}"/>
    <hyperlink ref="M4" r:id="rId6" display="http://maps.google.com/?q=59.28391,11.10962" xr:uid="{00000000-0004-0000-0E00-000005000000}"/>
    <hyperlink ref="L5" r:id="rId7" display="http://maps.google.com/?q=59.21810,10.92981" xr:uid="{00000000-0004-0000-0E00-000006000000}"/>
    <hyperlink ref="M5" r:id="rId8" display="http://maps.google.com/?q=59.21810,10.92981" xr:uid="{00000000-0004-0000-0E00-000007000000}"/>
    <hyperlink ref="L6" r:id="rId9" display="http://maps.google.com/?q=59.02526,11.03685" xr:uid="{00000000-0004-0000-0E00-000008000000}"/>
    <hyperlink ref="M6" r:id="rId10" display="http://maps.google.com/?q=59.02526,11.03685" xr:uid="{00000000-0004-0000-0E00-000009000000}"/>
    <hyperlink ref="L7" r:id="rId11" display="http://maps.google.com/?q=59.22218,11.69928" xr:uid="{00000000-0004-0000-0E00-00000A000000}"/>
    <hyperlink ref="M7" r:id="rId12" display="http://maps.google.com/?q=59.22218,11.69928" xr:uid="{00000000-0004-0000-0E00-00000B000000}"/>
    <hyperlink ref="L8" r:id="rId13" display="http://maps.google.com/?q=59.48023,11.66016" xr:uid="{00000000-0004-0000-0E00-00000C000000}"/>
    <hyperlink ref="M8" r:id="rId14" display="http://maps.google.com/?q=59.48023,11.66016" xr:uid="{00000000-0004-0000-0E00-00000D000000}"/>
    <hyperlink ref="L9" r:id="rId15" display="http://maps.google.com/?q=59.7497,11.8112" xr:uid="{00000000-0004-0000-0E00-00000E000000}"/>
    <hyperlink ref="L10" r:id="rId16" display="http://maps.google.com/?q=59.64069,11.31591" xr:uid="{00000000-0004-0000-0E00-00000F000000}"/>
    <hyperlink ref="M10" r:id="rId17" display="http://maps.google.com/?q=59.64069,11.31591" xr:uid="{00000000-0004-0000-0E00-000010000000}"/>
    <hyperlink ref="L11" r:id="rId18" display="http://maps.google.com/?q=59.61709,11.08559" xr:uid="{00000000-0004-0000-0E00-000011000000}"/>
    <hyperlink ref="M11" r:id="rId19" display="http://maps.google.com/?q=59.61709,11.08559" xr:uid="{00000000-0004-0000-0E00-000012000000}"/>
    <hyperlink ref="L12" r:id="rId20" display="http://maps.google.com/?q=59.58326,11.16286" xr:uid="{00000000-0004-0000-0E00-000013000000}"/>
    <hyperlink ref="M12" r:id="rId21" display="http://maps.google.com/?q=59.58326,11.16286" xr:uid="{00000000-0004-0000-0E00-000014000000}"/>
    <hyperlink ref="L13" r:id="rId22" display="http://maps.google.com/?q=59.55354,11.32578" xr:uid="{00000000-0004-0000-0E00-000015000000}"/>
    <hyperlink ref="M13" r:id="rId23" display="http://maps.google.com/?q=59.55354,11.32578" xr:uid="{00000000-0004-0000-0E00-000016000000}"/>
    <hyperlink ref="L14" r:id="rId24" display="http://maps.google.com/?q=59.47453,11.16083" xr:uid="{00000000-0004-0000-0E00-000017000000}"/>
    <hyperlink ref="M14" r:id="rId25" display="http://maps.google.com/?q=59.47453,11.16083" xr:uid="{00000000-0004-0000-0E00-000018000000}"/>
    <hyperlink ref="L15" r:id="rId26" display="http://maps.google.com/?q=59.42513,11.34535" xr:uid="{00000000-0004-0000-0E00-000019000000}"/>
    <hyperlink ref="M15" r:id="rId27" display="http://maps.google.com/?q=59.42513,11.34535" xr:uid="{00000000-0004-0000-0E00-00001A000000}"/>
    <hyperlink ref="L16" r:id="rId28" display="http://maps.google.com/?q=59.35195,10.87226" xr:uid="{00000000-0004-0000-0E00-00001B000000}"/>
    <hyperlink ref="M16" r:id="rId29" display="http://maps.google.com/?q=59.35195,10.87226" xr:uid="{00000000-0004-0000-0E00-00001C000000}"/>
    <hyperlink ref="L17" r:id="rId30" display="http://maps.google.com/?q=59.38173,10.75142" xr:uid="{00000000-0004-0000-0E00-00001D000000}"/>
    <hyperlink ref="M17" r:id="rId31" display="http://maps.google.com/?q=59.38173,10.75142" xr:uid="{00000000-0004-0000-0E00-00001E000000}"/>
    <hyperlink ref="L18" r:id="rId32" display="http://maps.google.com/?q=59.49099,10.87423" xr:uid="{00000000-0004-0000-0E00-00001F000000}"/>
    <hyperlink ref="M18" r:id="rId33" display="http://maps.google.com/?q=59.49099,10.87423" xr:uid="{00000000-0004-0000-0E00-000020000000}"/>
    <hyperlink ref="L19" r:id="rId34" display="http://maps.google.com/?q=59.62401,10.95080" xr:uid="{00000000-0004-0000-0E00-000021000000}"/>
    <hyperlink ref="M19" r:id="rId35" display="http://maps.google.com/?q=59.62401,10.95080" xr:uid="{00000000-0004-0000-0E00-000022000000}"/>
    <hyperlink ref="L20" r:id="rId36" display="http://maps.google.com/?q=59.60237,10.74668" xr:uid="{00000000-0004-0000-0E00-000023000000}"/>
    <hyperlink ref="M20" r:id="rId37" display="http://maps.google.com/?q=59.60237,10.74668" xr:uid="{00000000-0004-0000-0E00-000024000000}"/>
    <hyperlink ref="L21" r:id="rId38" display="http://maps.google.com/?q=59.71949,10.83576" xr:uid="{00000000-0004-0000-0E00-000025000000}"/>
    <hyperlink ref="M21" r:id="rId39" display="http://maps.google.com/?q=59.71949,10.83576" xr:uid="{00000000-0004-0000-0E00-000026000000}"/>
    <hyperlink ref="L22" r:id="rId40" display="http://maps.google.com/?q=59.66472,10.79465" xr:uid="{00000000-0004-0000-0E00-000027000000}"/>
    <hyperlink ref="M22" r:id="rId41" display="http://maps.google.com/?q=59.66472,10.79465" xr:uid="{00000000-0004-0000-0E00-000028000000}"/>
    <hyperlink ref="L23" r:id="rId42" display="http://maps.google.com/?q=59.66333,10.62975" xr:uid="{00000000-0004-0000-0E00-000029000000}"/>
    <hyperlink ref="M23" r:id="rId43" display="http://maps.google.com/?q=59.66333,10.62975" xr:uid="{00000000-0004-0000-0E00-00002A000000}"/>
    <hyperlink ref="L24" r:id="rId44" display="http://maps.google.com/?q=59.86553,10.65940" xr:uid="{00000000-0004-0000-0E00-00002B000000}"/>
    <hyperlink ref="M24" r:id="rId45" display="http://maps.google.com/?q=59.86553,10.65940" xr:uid="{00000000-0004-0000-0E00-00002C000000}"/>
    <hyperlink ref="L25" r:id="rId46" display="http://maps.google.com/?q=59.81056,10.80389" xr:uid="{00000000-0004-0000-0E00-00002D000000}"/>
    <hyperlink ref="M25" r:id="rId47" display="http://maps.google.com/?q=59.81056,10.80389" xr:uid="{00000000-0004-0000-0E00-00002E000000}"/>
    <hyperlink ref="L26" r:id="rId48" display="http://maps.google.com/?q=59.89073,10.52774" xr:uid="{00000000-0004-0000-0E00-00002F000000}"/>
    <hyperlink ref="M26" r:id="rId49" display="http://maps.google.com/?q=59.89073,10.52774" xr:uid="{00000000-0004-0000-0E00-000030000000}"/>
    <hyperlink ref="L27" r:id="rId50" display="http://maps.google.com/?q=59.83333,10.43721" xr:uid="{00000000-0004-0000-0E00-000031000000}"/>
    <hyperlink ref="M27" r:id="rId51" display="http://maps.google.com/?q=59.83333,10.43721" xr:uid="{00000000-0004-0000-0E00-000032000000}"/>
    <hyperlink ref="L28" r:id="rId52" display="http://maps.google.com/?q=59.88478,11.56942" xr:uid="{00000000-0004-0000-0E00-000033000000}"/>
    <hyperlink ref="M28" r:id="rId53" display="http://maps.google.com/?q=59.88478,11.56942" xr:uid="{00000000-0004-0000-0E00-000034000000}"/>
    <hyperlink ref="L29" r:id="rId54" display="http://maps.google.com/?q=59.98509,11.23981" xr:uid="{00000000-0004-0000-0E00-000035000000}"/>
    <hyperlink ref="M29" r:id="rId55" display="http://maps.google.com/?q=59.98509,11.23981" xr:uid="{00000000-0004-0000-0E00-000036000000}"/>
    <hyperlink ref="L30" r:id="rId56" display="http://maps.google.com/?q=59.92898,11.16247" xr:uid="{00000000-0004-0000-0E00-000037000000}"/>
    <hyperlink ref="M30" r:id="rId57" display="http://maps.google.com/?q=59.92898,11.16247" xr:uid="{00000000-0004-0000-0E00-000038000000}"/>
    <hyperlink ref="L31" r:id="rId58" display="http://maps.google.com/?q=59.92626,11.06527" xr:uid="{00000000-0004-0000-0E00-000039000000}"/>
    <hyperlink ref="M31" r:id="rId59" display="http://maps.google.com/?q=59.92626,11.06527" xr:uid="{00000000-0004-0000-0E00-00003A000000}"/>
    <hyperlink ref="L32" r:id="rId60" display="http://maps.google.com/?q=59.76452,11.14492" xr:uid="{00000000-0004-0000-0E00-00003B000000}"/>
    <hyperlink ref="M32" r:id="rId61" display="http://maps.google.com/?q=59.76452,11.14492" xr:uid="{00000000-0004-0000-0E00-00003C000000}"/>
    <hyperlink ref="L33" r:id="rId62" display="http://maps.google.com/?q=59.93098,10.95373" xr:uid="{00000000-0004-0000-0E00-00003D000000}"/>
    <hyperlink ref="M33" r:id="rId63" display="http://maps.google.com/?q=59.93098,10.95373" xr:uid="{00000000-0004-0000-0E00-00003E000000}"/>
    <hyperlink ref="L34" r:id="rId64" display="http://maps.google.com/?q=59.95597,11.04918" xr:uid="{00000000-0004-0000-0E00-00003F000000}"/>
    <hyperlink ref="M34" r:id="rId65" display="http://maps.google.com/?q=59.95597,11.04918" xr:uid="{00000000-0004-0000-0E00-000040000000}"/>
    <hyperlink ref="L35" r:id="rId66" display="http://maps.google.com/?q=60.05707,10.86135" xr:uid="{00000000-0004-0000-0E00-000041000000}"/>
    <hyperlink ref="M35" r:id="rId67" display="http://maps.google.com/?q=60.05707,10.86135" xr:uid="{00000000-0004-0000-0E00-000042000000}"/>
    <hyperlink ref="L36" r:id="rId68" display="http://maps.google.com/?q=60.07166,11.03452" xr:uid="{00000000-0004-0000-0E00-000043000000}"/>
    <hyperlink ref="M36" r:id="rId69" display="http://maps.google.com/?q=60.07166,11.03452" xr:uid="{00000000-0004-0000-0E00-000044000000}"/>
    <hyperlink ref="L37" r:id="rId70" display="http://maps.google.com/?q=60.14151,11.17515" xr:uid="{00000000-0004-0000-0E00-000045000000}"/>
    <hyperlink ref="M37" r:id="rId71" display="http://maps.google.com/?q=60.14151,11.17515" xr:uid="{00000000-0004-0000-0E00-000046000000}"/>
    <hyperlink ref="L38" r:id="rId72" display="http://maps.google.com/?q=60.12105,11.46634" xr:uid="{00000000-0004-0000-0E00-000047000000}"/>
    <hyperlink ref="M38" r:id="rId73" display="http://maps.google.com/?q=60.12105,11.46634" xr:uid="{00000000-0004-0000-0E00-000048000000}"/>
    <hyperlink ref="L39" r:id="rId74" display="http://maps.google.com/?q=60.33046,11.26161" xr:uid="{00000000-0004-0000-0E00-000049000000}"/>
    <hyperlink ref="M39" r:id="rId75" display="http://maps.google.com/?q=60.33046,11.26161" xr:uid="{00000000-0004-0000-0E00-00004A000000}"/>
    <hyperlink ref="L40" r:id="rId76" display="http://maps.google.com/?q=60.22155,11.01867" xr:uid="{00000000-0004-0000-0E00-00004B000000}"/>
    <hyperlink ref="M40" r:id="rId77" display="http://maps.google.com/?q=60.22155,11.01867" xr:uid="{00000000-0004-0000-0E00-00004C000000}"/>
    <hyperlink ref="L41" r:id="rId78" display="http://maps.google.com/?q=60.43518,11.06707" xr:uid="{00000000-0004-0000-0E00-00004D000000}"/>
    <hyperlink ref="M41" r:id="rId79" display="http://maps.google.com/?q=60.43518,11.06707" xr:uid="{00000000-0004-0000-0E00-00004E000000}"/>
    <hyperlink ref="L42" r:id="rId80" display="http://maps.google.com/?q=59.91273,10.74609" xr:uid="{00000000-0004-0000-0E00-00004F000000}"/>
    <hyperlink ref="M42" r:id="rId81" display="http://maps.google.com/?q=59.91273,10.74609" xr:uid="{00000000-0004-0000-0E00-000050000000}"/>
    <hyperlink ref="L43" r:id="rId82" display="http://maps.google.com/?q=60.19049,11.99772" xr:uid="{00000000-0004-0000-0E00-000051000000}"/>
    <hyperlink ref="M43" r:id="rId83" display="http://maps.google.com/?q=60.19049,11.99772" xr:uid="{00000000-0004-0000-0E00-000052000000}"/>
    <hyperlink ref="L44" r:id="rId84" display="http://maps.google.com/?q=60.79450,11.06798" xr:uid="{00000000-0004-0000-0E00-000053000000}"/>
    <hyperlink ref="M44" r:id="rId85" display="http://maps.google.com/?q=60.79450,11.06798" xr:uid="{00000000-0004-0000-0E00-000054000000}"/>
    <hyperlink ref="L45" r:id="rId86" display="http://maps.google.com/?q=60.88095,10.93948" xr:uid="{00000000-0004-0000-0E00-000055000000}"/>
    <hyperlink ref="M45" r:id="rId87" display="http://maps.google.com/?q=60.88095,10.93948" xr:uid="{00000000-0004-0000-0E00-000056000000}"/>
    <hyperlink ref="L46" r:id="rId88" display="http://maps.google.com/?q=60.81712,11.33756" xr:uid="{00000000-0004-0000-0E00-000057000000}"/>
    <hyperlink ref="M46" r:id="rId89" display="http://maps.google.com/?q=60.81712,11.33756" xr:uid="{00000000-0004-0000-0E00-000058000000}"/>
    <hyperlink ref="L47" r:id="rId90" display="http://maps.google.com/?q=60.71803,11.19417" xr:uid="{00000000-0004-0000-0E00-000059000000}"/>
    <hyperlink ref="M47" r:id="rId91" display="http://maps.google.com/?q=60.71803,11.19417" xr:uid="{00000000-0004-0000-0E00-00005A000000}"/>
    <hyperlink ref="L48" r:id="rId92" display="http://maps.google.com/?q=60.39220,11.54030" xr:uid="{00000000-0004-0000-0E00-00005B000000}"/>
    <hyperlink ref="M48" r:id="rId93" display="http://maps.google.com/?q=60.39220,11.54030" xr:uid="{00000000-0004-0000-0E00-00005C000000}"/>
    <hyperlink ref="L49" r:id="rId94" display="http://maps.google.com/?q=60.25284,11.67974" xr:uid="{00000000-0004-0000-0E00-00005D000000}"/>
    <hyperlink ref="M49" r:id="rId95" display="http://maps.google.com/?q=60.25284,11.67974" xr:uid="{00000000-0004-0000-0E00-00005E000000}"/>
    <hyperlink ref="L50" r:id="rId96" display="http://maps.google.com/?q=59.98281,12.12825" xr:uid="{00000000-0004-0000-0E00-00005F000000}"/>
    <hyperlink ref="M50" r:id="rId97" display="http://maps.google.com/?q=59.98281,12.12825" xr:uid="{00000000-0004-0000-0E00-000060000000}"/>
    <hyperlink ref="L51" r:id="rId98" display="http://maps.google.com/?q=60.45643,12.05821" xr:uid="{00000000-0004-0000-0E00-000061000000}"/>
    <hyperlink ref="M51" r:id="rId99" display="http://maps.google.com/?q=60.45643,12.05821" xr:uid="{00000000-0004-0000-0E00-000062000000}"/>
    <hyperlink ref="L52" r:id="rId100" display="http://maps.google.com/?q=60.60922,12.01543" xr:uid="{00000000-0004-0000-0E00-000063000000}"/>
    <hyperlink ref="M52" r:id="rId101" display="http://maps.google.com/?q=60.60922,12.01543" xr:uid="{00000000-0004-0000-0E00-000064000000}"/>
    <hyperlink ref="L53" r:id="rId102" display="http://maps.google.com/?q=60.67845,11.83314" xr:uid="{00000000-0004-0000-0E00-000065000000}"/>
    <hyperlink ref="M53" r:id="rId103" display="http://maps.google.com/?q=60.67845,11.83314" xr:uid="{00000000-0004-0000-0E00-000066000000}"/>
    <hyperlink ref="L54" r:id="rId104" display="http://maps.google.com/?q=60.88191,11.56231" xr:uid="{00000000-0004-0000-0E00-000067000000}"/>
    <hyperlink ref="M54" r:id="rId105" display="http://maps.google.com/?q=60.88191,11.56231" xr:uid="{00000000-0004-0000-0E00-000068000000}"/>
    <hyperlink ref="L55" r:id="rId106" display="http://maps.google.com/?q=61.31484,12.26374" xr:uid="{00000000-0004-0000-0E00-000069000000}"/>
    <hyperlink ref="M55" r:id="rId107" display="http://maps.google.com/?q=61.31484,12.26374" xr:uid="{00000000-0004-0000-0E00-00006A000000}"/>
    <hyperlink ref="L56" r:id="rId108" display="http://maps.google.com/?q=61.13484,11.36409" xr:uid="{00000000-0004-0000-0E00-00006B000000}"/>
    <hyperlink ref="M56" r:id="rId109" display="http://maps.google.com/?q=61.13484,11.36409" xr:uid="{00000000-0004-0000-0E00-00006C000000}"/>
    <hyperlink ref="L57" r:id="rId110" display="http://maps.google.com/?q=61.57065,11.05548" xr:uid="{00000000-0004-0000-0E00-00006D000000}"/>
    <hyperlink ref="M57" r:id="rId111" display="http://maps.google.com/?q=61.57065,11.05548" xr:uid="{00000000-0004-0000-0E00-00006E000000}"/>
    <hyperlink ref="L58" r:id="rId112" display="http://maps.google.com/?q=61.88926,11.07799" xr:uid="{00000000-0004-0000-0E00-00006F000000}"/>
    <hyperlink ref="M58" r:id="rId113" display="http://maps.google.com/?q=61.88926,11.07799" xr:uid="{00000000-0004-0000-0E00-000070000000}"/>
    <hyperlink ref="L59" r:id="rId114" display="http://maps.google.com/?q=61.75832,11.95985" xr:uid="{00000000-0004-0000-0E00-000071000000}"/>
    <hyperlink ref="M59" r:id="rId115" display="http://maps.google.com/?q=61.75832,11.95985" xr:uid="{00000000-0004-0000-0E00-000072000000}"/>
    <hyperlink ref="L60" r:id="rId116" display="http://maps.google.com/?q=62.40898,10.99883" xr:uid="{00000000-0004-0000-0E00-000073000000}"/>
    <hyperlink ref="M60" r:id="rId117" display="http://maps.google.com/?q=62.40898,10.99883" xr:uid="{00000000-0004-0000-0E00-000074000000}"/>
    <hyperlink ref="L61" r:id="rId118" display="http://maps.google.com/?q=62.27594,10.78241" xr:uid="{00000000-0004-0000-0E00-000075000000}"/>
    <hyperlink ref="M61" r:id="rId119" display="http://maps.google.com/?q=62.27594,10.78241" xr:uid="{00000000-0004-0000-0E00-000076000000}"/>
    <hyperlink ref="L62" r:id="rId120" display="http://maps.google.com/?q=62.10766,10.63073" xr:uid="{00000000-0004-0000-0E00-000077000000}"/>
    <hyperlink ref="M62" r:id="rId121" display="http://maps.google.com/?q=62.10766,10.63073" xr:uid="{00000000-0004-0000-0E00-000078000000}"/>
    <hyperlink ref="L63" r:id="rId122" display="http://maps.google.com/?q=62.13246,9.99680" xr:uid="{00000000-0004-0000-0E00-000079000000}"/>
    <hyperlink ref="M63" r:id="rId123" display="http://maps.google.com/?q=62.13246,9.99680" xr:uid="{00000000-0004-0000-0E00-00007A000000}"/>
    <hyperlink ref="L64" r:id="rId124" display="http://maps.google.com/?q=62.49647,11.22326" xr:uid="{00000000-0004-0000-0E00-00007B000000}"/>
    <hyperlink ref="M64" r:id="rId125" display="http://maps.google.com/?q=62.49647,11.22326" xr:uid="{00000000-0004-0000-0E00-00007C000000}"/>
    <hyperlink ref="L65" r:id="rId126" display="http://maps.google.com/?q=61.11514,10.46628" xr:uid="{00000000-0004-0000-0E00-00007D000000}"/>
    <hyperlink ref="M65" r:id="rId127" display="http://maps.google.com/?q=61.11514,10.46628" xr:uid="{00000000-0004-0000-0E00-00007E000000}"/>
    <hyperlink ref="L66" r:id="rId128" display="http://maps.google.com/?q=60.79574,10.69155" xr:uid="{00000000-0004-0000-0E00-00007F000000}"/>
    <hyperlink ref="M66" r:id="rId129" display="http://maps.google.com/?q=60.79574,10.69155" xr:uid="{00000000-0004-0000-0E00-000080000000}"/>
    <hyperlink ref="L67" r:id="rId130" display="http://maps.google.com/?q=61.98439,9.25399" xr:uid="{00000000-0004-0000-0E00-000081000000}"/>
    <hyperlink ref="M67" r:id="rId131" display="http://maps.google.com/?q=61.98439,9.25399" xr:uid="{00000000-0004-0000-0E00-000082000000}"/>
    <hyperlink ref="L68" r:id="rId132" display="http://maps.google.com/?q=62.11837,8.86424" xr:uid="{00000000-0004-0000-0E00-000083000000}"/>
    <hyperlink ref="M68" r:id="rId133" display="http://maps.google.com/?q=62.11837,8.86424" xr:uid="{00000000-0004-0000-0E00-000084000000}"/>
    <hyperlink ref="L69" r:id="rId134" display="http://maps.google.com/?q=61.88387,8.26914" xr:uid="{00000000-0004-0000-0E00-000085000000}"/>
    <hyperlink ref="M69" r:id="rId135" display="http://maps.google.com/?q=61.88387,8.26914" xr:uid="{00000000-0004-0000-0E00-000086000000}"/>
    <hyperlink ref="L70" r:id="rId136" display="http://maps.google.com/?q=61.83773,8.56842" xr:uid="{00000000-0004-0000-0E00-000087000000}"/>
    <hyperlink ref="M70" r:id="rId137" display="http://maps.google.com/?q=61.83773,8.56842" xr:uid="{00000000-0004-0000-0E00-000088000000}"/>
    <hyperlink ref="L71" r:id="rId138" display="http://maps.google.com/?q=61.87505,9.09671" xr:uid="{00000000-0004-0000-0E00-000089000000}"/>
    <hyperlink ref="M71" r:id="rId139" display="http://maps.google.com/?q=61.87505,9.09671" xr:uid="{00000000-0004-0000-0E00-00008A000000}"/>
    <hyperlink ref="L72" r:id="rId140" display="http://maps.google.com/?q=61.59515,9.75232" xr:uid="{00000000-0004-0000-0E00-00008B000000}"/>
    <hyperlink ref="M72" r:id="rId141" display="http://maps.google.com/?q=61.59515,9.75232" xr:uid="{00000000-0004-0000-0E00-00008C000000}"/>
    <hyperlink ref="L73" r:id="rId142" display="http://maps.google.com/?q=61.77120,9.53529" xr:uid="{00000000-0004-0000-0E00-00008D000000}"/>
    <hyperlink ref="M73" r:id="rId143" display="http://maps.google.com/?q=61.77120,9.53529" xr:uid="{00000000-0004-0000-0E00-00008E000000}"/>
    <hyperlink ref="L74" r:id="rId144" display="http://maps.google.com/?q=61.55523,9.94069" xr:uid="{00000000-0004-0000-0E00-00008F000000}"/>
    <hyperlink ref="M74" r:id="rId145" display="http://maps.google.com/?q=61.55523,9.94069" xr:uid="{00000000-0004-0000-0E00-000090000000}"/>
    <hyperlink ref="L75" r:id="rId146" display="http://maps.google.com/?q=61.52965,10.13889" xr:uid="{00000000-0004-0000-0E00-000091000000}"/>
    <hyperlink ref="M75" r:id="rId147" display="http://maps.google.com/?q=61.52965,10.13889" xr:uid="{00000000-0004-0000-0E00-000092000000}"/>
    <hyperlink ref="L76" r:id="rId148" display="http://maps.google.com/?q=61.31423,10.30066" xr:uid="{00000000-0004-0000-0E00-000093000000}"/>
    <hyperlink ref="M76" r:id="rId149" display="http://maps.google.com/?q=61.31423,10.30066" xr:uid="{00000000-0004-0000-0E00-000094000000}"/>
    <hyperlink ref="L77" r:id="rId150" display="http://maps.google.com/?q=61.22819,10.22255" xr:uid="{00000000-0004-0000-0E00-000095000000}"/>
    <hyperlink ref="M77" r:id="rId151" display="http://maps.google.com/?q=61.22819,10.22255" xr:uid="{00000000-0004-0000-0E00-000096000000}"/>
    <hyperlink ref="L78" r:id="rId152" display="http://maps.google.com/?q=60.67467,10.81325" xr:uid="{00000000-0004-0000-0E00-000097000000}"/>
    <hyperlink ref="M78" r:id="rId153" display="http://maps.google.com/?q=60.67467,10.81325" xr:uid="{00000000-0004-0000-0E00-000098000000}"/>
    <hyperlink ref="L79" r:id="rId154" display="http://maps.google.com/?q=60.72638,10.61718" xr:uid="{00000000-0004-0000-0E00-000099000000}"/>
    <hyperlink ref="M79" r:id="rId155" display="http://maps.google.com/?q=60.72638,10.61718" xr:uid="{00000000-0004-0000-0E00-00009A000000}"/>
    <hyperlink ref="L80" r:id="rId156" display="http://maps.google.com/?q=60.24143,10.38503" xr:uid="{00000000-0004-0000-0E00-00009B000000}"/>
    <hyperlink ref="M80" r:id="rId157" display="http://maps.google.com/?q=60.24143,10.38503" xr:uid="{00000000-0004-0000-0E00-00009C000000}"/>
    <hyperlink ref="L81" r:id="rId158" display="http://maps.google.com/?q=60.29093,10.61585" xr:uid="{00000000-0004-0000-0E00-00009D000000}"/>
    <hyperlink ref="M81" r:id="rId159" display="http://maps.google.com/?q=60.29093,10.61585" xr:uid="{00000000-0004-0000-0E00-00009E000000}"/>
    <hyperlink ref="L82" r:id="rId160" display="http://maps.google.com/?q=60.39273,10.56155" xr:uid="{00000000-0004-0000-0E00-00009F000000}"/>
    <hyperlink ref="M82" r:id="rId161" display="http://maps.google.com/?q=60.39273,10.56155" xr:uid="{00000000-0004-0000-0E00-0000A0000000}"/>
    <hyperlink ref="L83" r:id="rId162" display="http://maps.google.com/?q=60.69870,10.35193" xr:uid="{00000000-0004-0000-0E00-0000A1000000}"/>
    <hyperlink ref="M83" r:id="rId163" display="http://maps.google.com/?q=60.69870,10.35193" xr:uid="{00000000-0004-0000-0E00-0000A2000000}"/>
    <hyperlink ref="L84" r:id="rId164" display="http://maps.google.com/?q=60.84001,10.06180" xr:uid="{00000000-0004-0000-0E00-0000A3000000}"/>
    <hyperlink ref="M84" r:id="rId165" display="http://maps.google.com/?q=60.84001,10.06180" xr:uid="{00000000-0004-0000-0E00-0000A4000000}"/>
    <hyperlink ref="L85" r:id="rId166" display="http://maps.google.com/?q=60.82249,9.55207" xr:uid="{00000000-0004-0000-0E00-0000A5000000}"/>
    <hyperlink ref="M85" r:id="rId167" display="http://maps.google.com/?q=60.82249,9.55207" xr:uid="{00000000-0004-0000-0E00-0000A6000000}"/>
    <hyperlink ref="L86" r:id="rId168" display="http://maps.google.com/?q=60.88781,9.64143" xr:uid="{00000000-0004-0000-0E00-0000A7000000}"/>
    <hyperlink ref="M86" r:id="rId169" display="http://maps.google.com/?q=60.88781,9.64143" xr:uid="{00000000-0004-0000-0E00-0000A8000000}"/>
    <hyperlink ref="L87" r:id="rId170" display="http://maps.google.com/?q=60.98584,9.23236" xr:uid="{00000000-0004-0000-0E00-0000A9000000}"/>
    <hyperlink ref="M87" r:id="rId171" display="http://maps.google.com/?q=60.98584,9.23236" xr:uid="{00000000-0004-0000-0E00-0000AA000000}"/>
    <hyperlink ref="L88" r:id="rId172" display="http://maps.google.com/?q=61.08802,8.98141" xr:uid="{00000000-0004-0000-0E00-0000AB000000}"/>
    <hyperlink ref="M88" r:id="rId173" display="http://maps.google.com/?q=61.08802,8.98141" xr:uid="{00000000-0004-0000-0E00-0000AC000000}"/>
    <hyperlink ref="L89" r:id="rId174" display="http://maps.google.com/?q=61.14383,9.06942" xr:uid="{00000000-0004-0000-0E00-0000AD000000}"/>
    <hyperlink ref="M89" r:id="rId175" display="http://maps.google.com/?q=61.14383,9.06942" xr:uid="{00000000-0004-0000-0E00-0000AE000000}"/>
    <hyperlink ref="L90" r:id="rId176" display="http://maps.google.com/?q=61.12529,8.57290" xr:uid="{00000000-0004-0000-0E00-0000AF000000}"/>
    <hyperlink ref="M90" r:id="rId177" display="http://maps.google.com/?q=61.12529,8.57290" xr:uid="{00000000-0004-0000-0E00-0000B0000000}"/>
    <hyperlink ref="L91" r:id="rId178" display="http://maps.google.com/?q=59.74389,10.20449" xr:uid="{00000000-0004-0000-0E00-0000B1000000}"/>
    <hyperlink ref="M91" r:id="rId179" display="http://maps.google.com/?q=59.74389,10.20449" xr:uid="{00000000-0004-0000-0E00-0000B2000000}"/>
    <hyperlink ref="L92" r:id="rId180" display="http://maps.google.com/?q=59.66858,9.65017" xr:uid="{00000000-0004-0000-0E00-0000B3000000}"/>
    <hyperlink ref="M92" r:id="rId181" display="http://maps.google.com/?q=59.66858,9.65017" xr:uid="{00000000-0004-0000-0E00-0000B4000000}"/>
    <hyperlink ref="L93" r:id="rId182" display="http://maps.google.com/?q=60.16804,10.25647" xr:uid="{00000000-0004-0000-0E00-0000B5000000}"/>
    <hyperlink ref="M93" r:id="rId183" display="http://maps.google.com/?q=60.16804,10.25647" xr:uid="{00000000-0004-0000-0E00-0000B6000000}"/>
    <hyperlink ref="L94" r:id="rId184" display="http://maps.google.com/?q=60.07734,10.28116" xr:uid="{00000000-0004-0000-0E00-0000B7000000}"/>
    <hyperlink ref="M94" r:id="rId185" display="http://maps.google.com/?q=60.07734,10.28116" xr:uid="{00000000-0004-0000-0E00-0000B8000000}"/>
    <hyperlink ref="L95" r:id="rId186" display="http://maps.google.com/?q=60.43021,9.46197" xr:uid="{00000000-0004-0000-0E00-0000B9000000}"/>
    <hyperlink ref="M95" r:id="rId187" display="http://maps.google.com/?q=60.43021,9.46197" xr:uid="{00000000-0004-0000-0E00-0000BA000000}"/>
    <hyperlink ref="L96" r:id="rId188" display="http://maps.google.com/?q=60.56809,9.10274" xr:uid="{00000000-0004-0000-0E00-0000BB000000}"/>
    <hyperlink ref="M96" r:id="rId189" display="http://maps.google.com/?q=60.56809,9.10274" xr:uid="{00000000-0004-0000-0E00-0000BC000000}"/>
    <hyperlink ref="L97" r:id="rId190" display="http://maps.google.com/?q=60.70140,8.94572" xr:uid="{00000000-0004-0000-0E00-0000BD000000}"/>
    <hyperlink ref="M97" r:id="rId191" display="http://maps.google.com/?q=60.70140,8.94572" xr:uid="{00000000-0004-0000-0E00-0000BE000000}"/>
    <hyperlink ref="L98" r:id="rId192" display="http://maps.google.com/?q=60.86114,8.56537" xr:uid="{00000000-0004-0000-0E00-0000BF000000}"/>
    <hyperlink ref="M98" r:id="rId193" display="http://maps.google.com/?q=60.86114,8.56537" xr:uid="{00000000-0004-0000-0E00-0000C0000000}"/>
    <hyperlink ref="L99" r:id="rId194" display="http://maps.google.com/?q=60.62821,8.56279" xr:uid="{00000000-0004-0000-0E00-0000C1000000}"/>
    <hyperlink ref="M99" r:id="rId195" display="http://maps.google.com/?q=60.62821,8.56279" xr:uid="{00000000-0004-0000-0E00-0000C2000000}"/>
    <hyperlink ref="L100" r:id="rId196" display="http://maps.google.com/?q=60.61511,8.29398" xr:uid="{00000000-0004-0000-0E00-0000C3000000}"/>
    <hyperlink ref="M100" r:id="rId197" display="http://maps.google.com/?q=60.61511,8.29398" xr:uid="{00000000-0004-0000-0E00-0000C4000000}"/>
    <hyperlink ref="L101" r:id="rId198" display="http://maps.google.com/?q=60.04223,9.63022" xr:uid="{00000000-0004-0000-0E00-0000C5000000}"/>
    <hyperlink ref="M101" r:id="rId199" display="http://maps.google.com/?q=60.04223,9.63022" xr:uid="{00000000-0004-0000-0E00-0000C6000000}"/>
    <hyperlink ref="L102" r:id="rId200" display="http://maps.google.com/?q=60.18032,9.62312" xr:uid="{00000000-0004-0000-0E00-0000C7000000}"/>
    <hyperlink ref="M102" r:id="rId201" display="http://maps.google.com/?q=60.18032,9.62312" xr:uid="{00000000-0004-0000-0E00-0000C8000000}"/>
    <hyperlink ref="L103" r:id="rId202" display="http://maps.google.com/?q=59.96592,9.99501" xr:uid="{00000000-0004-0000-0E00-0000C9000000}"/>
    <hyperlink ref="M103" r:id="rId203" display="http://maps.google.com/?q=59.96592,9.99501" xr:uid="{00000000-0004-0000-0E00-0000CA000000}"/>
    <hyperlink ref="L104" r:id="rId204" display="http://maps.google.com/?q=59.77077,9.90987" xr:uid="{00000000-0004-0000-0E00-0000CB000000}"/>
    <hyperlink ref="M104" r:id="rId205" display="http://maps.google.com/?q=59.77077,9.90987" xr:uid="{00000000-0004-0000-0E00-0000CC000000}"/>
    <hyperlink ref="L105" r:id="rId206" display="http://maps.google.com/?q=59.74631,10.01891" xr:uid="{00000000-0004-0000-0E00-0000CD000000}"/>
    <hyperlink ref="M105" r:id="rId207" display="http://maps.google.com/?q=59.74631,10.01891" xr:uid="{00000000-0004-0000-0E00-0000CE000000}"/>
    <hyperlink ref="L106" r:id="rId208" display="http://maps.google.com/?q=59.78730,10.24561" xr:uid="{00000000-0004-0000-0E00-0000CF000000}"/>
    <hyperlink ref="M106" r:id="rId209" display="http://maps.google.com/?q=59.78730,10.24561" xr:uid="{00000000-0004-0000-0E00-0000D0000000}"/>
    <hyperlink ref="L107" r:id="rId210" display="http://maps.google.com/?q=59.78036,10.49883" xr:uid="{00000000-0004-0000-0E00-0000D1000000}"/>
    <hyperlink ref="M107" r:id="rId211" display="http://maps.google.com/?q=59.78036,10.49883" xr:uid="{00000000-0004-0000-0E00-0000D2000000}"/>
    <hyperlink ref="L108" r:id="rId212" display="http://maps.google.com/?q=59.54275,10.56138" xr:uid="{00000000-0004-0000-0E00-0000D3000000}"/>
    <hyperlink ref="M108" r:id="rId213" display="http://maps.google.com/?q=59.54275,10.56138" xr:uid="{00000000-0004-0000-0E00-0000D4000000}"/>
    <hyperlink ref="L109" r:id="rId214" display="http://maps.google.com/?q=59.83486,9.57912" xr:uid="{00000000-0004-0000-0E00-0000D5000000}"/>
    <hyperlink ref="M109" r:id="rId215" display="http://maps.google.com/?q=59.83486,9.57912" xr:uid="{00000000-0004-0000-0E00-0000D6000000}"/>
    <hyperlink ref="L110" r:id="rId216" display="http://maps.google.com/?q=59.98431,9.29644" xr:uid="{00000000-0004-0000-0E00-0000D7000000}"/>
    <hyperlink ref="M110" r:id="rId217" display="http://maps.google.com/?q=59.98431,9.29644" xr:uid="{00000000-0004-0000-0E00-0000D8000000}"/>
    <hyperlink ref="L111" r:id="rId218" display="http://maps.google.com/?q=60.26722,8.94721" xr:uid="{00000000-0004-0000-0E00-0000D9000000}"/>
    <hyperlink ref="M111" r:id="rId219" display="http://maps.google.com/?q=60.26722,8.94721" xr:uid="{00000000-0004-0000-0E00-0000DA000000}"/>
    <hyperlink ref="L112" r:id="rId220" display="http://maps.google.com/?q=59.41721,10.48343" xr:uid="{00000000-0004-0000-0E00-0000DB000000}"/>
    <hyperlink ref="M112" r:id="rId221" display="http://maps.google.com/?q=59.41721,10.48343" xr:uid="{00000000-0004-0000-0E00-0000DC000000}"/>
    <hyperlink ref="L113" r:id="rId222" display="http://maps.google.com/?q=59.48761,10.31761" xr:uid="{00000000-0004-0000-0E00-0000DD000000}"/>
    <hyperlink ref="M113" r:id="rId223" display="http://maps.google.com/?q=59.48761,10.31761" xr:uid="{00000000-0004-0000-0E00-0000DE000000}"/>
    <hyperlink ref="L114" r:id="rId224" display="http://maps.google.com/?q=59.26754,10.40762" xr:uid="{00000000-0004-0000-0E00-0000DF000000}"/>
    <hyperlink ref="M114" r:id="rId225" display="http://maps.google.com/?q=59.26754,10.40762" xr:uid="{00000000-0004-0000-0E00-0000E0000000}"/>
    <hyperlink ref="L115" r:id="rId226" display="http://maps.google.com/?q=59.13118,10.21665" xr:uid="{00000000-0004-0000-0E00-0000E1000000}"/>
    <hyperlink ref="M115" r:id="rId227" display="http://maps.google.com/?q=59.13118,10.21665" xr:uid="{00000000-0004-0000-0E00-0000E2000000}"/>
    <hyperlink ref="L116" r:id="rId228" display="http://maps.google.com/?q=59.05328,10.03517" xr:uid="{00000000-0004-0000-0E00-0000E3000000}"/>
    <hyperlink ref="M116" r:id="rId229" display="http://maps.google.com/?q=59.05328,10.03517" xr:uid="{00000000-0004-0000-0E00-0000E4000000}"/>
    <hyperlink ref="L118" r:id="rId230" display="http://maps.google.com/?q=59.61370,10.40872" xr:uid="{00000000-0004-0000-0E00-0000E5000000}"/>
    <hyperlink ref="M118" r:id="rId231" display="http://maps.google.com/?q=59.61370,10.40872" xr:uid="{00000000-0004-0000-0E00-0000E6000000}"/>
    <hyperlink ref="L119" r:id="rId232" display="http://maps.google.com/?q=59.58679,10.20809" xr:uid="{00000000-0004-0000-0E00-0000E7000000}"/>
    <hyperlink ref="M119" r:id="rId233" display="http://maps.google.com/?q=59.58679,10.20809" xr:uid="{00000000-0004-0000-0E00-0000E8000000}"/>
    <hyperlink ref="L120" r:id="rId234" display="http://maps.google.com/?q=59.53013,10.09032" xr:uid="{00000000-0004-0000-0E00-0000E9000000}"/>
    <hyperlink ref="M120" r:id="rId235" display="http://maps.google.com/?q=59.53013,10.09032" xr:uid="{00000000-0004-0000-0E00-0000EA000000}"/>
    <hyperlink ref="L121" r:id="rId236" display="http://maps.google.com/?q=59.37240,10.26308" xr:uid="{00000000-0004-0000-0E00-0000EB000000}"/>
    <hyperlink ref="M121" r:id="rId237" display="http://maps.google.com/?q=59.37240,10.26308" xr:uid="{00000000-0004-0000-0E00-0000EC000000}"/>
    <hyperlink ref="L122" r:id="rId238" display="http://maps.google.com/?q=59.30592,10.17653" xr:uid="{00000000-0004-0000-0E00-0000ED000000}"/>
    <hyperlink ref="M122" r:id="rId239" display="http://maps.google.com/?q=59.30592,10.17653" xr:uid="{00000000-0004-0000-0E00-0000EE000000}"/>
    <hyperlink ref="L123" r:id="rId240" display="http://maps.google.com/?q=59.22358,10.30033" xr:uid="{00000000-0004-0000-0E00-0000EF000000}"/>
    <hyperlink ref="M123" r:id="rId241" display="http://maps.google.com/?q=59.22358,10.30033" xr:uid="{00000000-0004-0000-0E00-0000F0000000}"/>
    <hyperlink ref="L124" r:id="rId242" display="http://maps.google.com/?q=59.22716,10.40785" xr:uid="{00000000-0004-0000-0E00-0000F1000000}"/>
    <hyperlink ref="M124" r:id="rId243" display="http://maps.google.com/?q=59.22716,10.40785" xr:uid="{00000000-0004-0000-0E00-0000F2000000}"/>
    <hyperlink ref="L125" r:id="rId244" display="http://maps.google.com/?q=59.1109,10.3933" xr:uid="{00000000-0004-0000-0E00-0000F3000000}"/>
    <hyperlink ref="L126" r:id="rId245" display="http://maps.google.com/?q=59.39900,9.96985" xr:uid="{00000000-0004-0000-0E00-0000F4000000}"/>
    <hyperlink ref="M126" r:id="rId246" display="http://maps.google.com/?q=59.39900,9.96985" xr:uid="{00000000-0004-0000-0E00-0000F5000000}"/>
    <hyperlink ref="L127" r:id="rId247" display="http://maps.google.com/?q=59.14054,9.65610" xr:uid="{00000000-0004-0000-0E00-0000F6000000}"/>
    <hyperlink ref="M127" r:id="rId248" display="http://maps.google.com/?q=59.14054,9.65610" xr:uid="{00000000-0004-0000-0E00-0000F7000000}"/>
    <hyperlink ref="L128" r:id="rId249" display="http://maps.google.com/?q=59.20962,9.60897" xr:uid="{00000000-0004-0000-0E00-0000F8000000}"/>
    <hyperlink ref="M128" r:id="rId250" display="http://maps.google.com/?q=59.20962,9.60897" xr:uid="{00000000-0004-0000-0E00-0000F9000000}"/>
    <hyperlink ref="L129" r:id="rId251" display="http://maps.google.com/?q=59.55936,9.25853" xr:uid="{00000000-0004-0000-0E00-0000FA000000}"/>
    <hyperlink ref="M129" r:id="rId252" display="http://maps.google.com/?q=59.55936,9.25853" xr:uid="{00000000-0004-0000-0E00-0000FB000000}"/>
    <hyperlink ref="L130" r:id="rId253" display="http://maps.google.com/?q=59.28843,9.71000" xr:uid="{00000000-0004-0000-0E00-0000FC000000}"/>
    <hyperlink ref="M130" r:id="rId254" display="http://maps.google.com/?q=59.28843,9.71000" xr:uid="{00000000-0004-0000-0E00-0000FD000000}"/>
    <hyperlink ref="L131" r:id="rId255" display="http://maps.google.com/?q=59.00071,9.74876" xr:uid="{00000000-0004-0000-0E00-0000FE000000}"/>
    <hyperlink ref="M131" r:id="rId256" display="http://maps.google.com/?q=59.00071,9.74876" xr:uid="{00000000-0004-0000-0E00-0000FF000000}"/>
    <hyperlink ref="L132" r:id="rId257" display="http://maps.google.com/?q=58.86930,9.41494" xr:uid="{00000000-0004-0000-0E00-000000010000}"/>
    <hyperlink ref="M132" r:id="rId258" display="http://maps.google.com/?q=58.86930,9.41494" xr:uid="{00000000-0004-0000-0E00-000001010000}"/>
    <hyperlink ref="L133" r:id="rId259" display="http://maps.google.com/?q=59.09773,9.05866" xr:uid="{00000000-0004-0000-0E00-000002010000}"/>
    <hyperlink ref="M133" r:id="rId260" display="http://maps.google.com/?q=59.09773,9.05866" xr:uid="{00000000-0004-0000-0E00-000003010000}"/>
    <hyperlink ref="L134" r:id="rId261" display="http://maps.google.com/?q=59.28382,9.26459" xr:uid="{00000000-0004-0000-0E00-000004010000}"/>
    <hyperlink ref="M134" r:id="rId262" display="http://maps.google.com/?q=59.28382,9.26459" xr:uid="{00000000-0004-0000-0E00-000005010000}"/>
    <hyperlink ref="L135" r:id="rId263" display="http://maps.google.com/?q=59.41299,9.06930" xr:uid="{00000000-0004-0000-0E00-000006010000}"/>
    <hyperlink ref="M135" r:id="rId264" display="http://maps.google.com/?q=59.41299,9.06930" xr:uid="{00000000-0004-0000-0E00-000007010000}"/>
    <hyperlink ref="L136" r:id="rId265" display="http://maps.google.com/?q=59.38746,9.17370" xr:uid="{00000000-0004-0000-0E00-000008010000}"/>
    <hyperlink ref="M136" r:id="rId266" display="http://maps.google.com/?q=59.38746,9.17370" xr:uid="{00000000-0004-0000-0E00-000009010000}"/>
    <hyperlink ref="L137" r:id="rId267" display="http://maps.google.com/?q=59.87891,8.59411" xr:uid="{00000000-0004-0000-0E00-00000A010000}"/>
    <hyperlink ref="M137" r:id="rId268" display="http://maps.google.com/?q=59.87891,8.59411" xr:uid="{00000000-0004-0000-0E00-00000B010000}"/>
    <hyperlink ref="L138" r:id="rId269" display="http://maps.google.com/?q=59.61610,8.93755" xr:uid="{00000000-0004-0000-0E00-00000C010000}"/>
    <hyperlink ref="M138" r:id="rId270" display="http://maps.google.com/?q=59.61610,8.93755" xr:uid="{00000000-0004-0000-0E00-00000D010000}"/>
    <hyperlink ref="L139" r:id="rId271" display="http://maps.google.com/?q=59.48940,8.63403" xr:uid="{00000000-0004-0000-0E00-00000E010000}"/>
    <hyperlink ref="M139" r:id="rId272" display="http://maps.google.com/?q=59.48940,8.63403" xr:uid="{00000000-0004-0000-0E00-00000F010000}"/>
    <hyperlink ref="L140" r:id="rId273" display="http://maps.google.com/?q=59.40223,8.49267" xr:uid="{00000000-0004-0000-0E00-000010010000}"/>
    <hyperlink ref="M140" r:id="rId274" display="http://maps.google.com/?q=59.40223,8.49267" xr:uid="{00000000-0004-0000-0E00-000011010000}"/>
    <hyperlink ref="L141" r:id="rId275" display="http://maps.google.com/?q=59.02154,8.52375" xr:uid="{00000000-0004-0000-0E00-000012010000}"/>
    <hyperlink ref="M141" r:id="rId276" display="http://maps.google.com/?q=59.02154,8.52375" xr:uid="{00000000-0004-0000-0E00-000013010000}"/>
    <hyperlink ref="L142" r:id="rId277" display="http://maps.google.com/?q=59.1865,8.0895" xr:uid="{00000000-0004-0000-0E00-000014010000}"/>
    <hyperlink ref="M142" r:id="rId278" display="http://maps.google.com/?q=59.1865,8.0895" xr:uid="{00000000-0004-0000-0E00-000015010000}"/>
    <hyperlink ref="L143" r:id="rId279" display="http://maps.google.com/?q=59.44474,8.01168" xr:uid="{00000000-0004-0000-0E00-000016010000}"/>
    <hyperlink ref="M143" r:id="rId280" display="http://maps.google.com/?q=59.44474,8.01168" xr:uid="{00000000-0004-0000-0E00-000017010000}"/>
    <hyperlink ref="L144" r:id="rId281" display="http://maps.google.com/?q=59.57136,7.98774" xr:uid="{00000000-0004-0000-0E00-000018010000}"/>
    <hyperlink ref="M144" r:id="rId282" display="http://maps.google.com/?q=59.57136,7.98774" xr:uid="{00000000-0004-0000-0E00-000019010000}"/>
    <hyperlink ref="L145" r:id="rId283" display="http://maps.google.com/?q=58.72057,9.23422" xr:uid="{00000000-0004-0000-0E00-00001A010000}"/>
    <hyperlink ref="M145" r:id="rId284" display="http://maps.google.com/?q=58.72057,9.23422" xr:uid="{00000000-0004-0000-0E00-00001B010000}"/>
    <hyperlink ref="L146" r:id="rId285" display="http://maps.google.com/?q=58.34050,8.59343" xr:uid="{00000000-0004-0000-0E00-00001C010000}"/>
    <hyperlink ref="M146" r:id="rId286" display="http://maps.google.com/?q=58.34050,8.59343" xr:uid="{00000000-0004-0000-0E00-00001D010000}"/>
    <hyperlink ref="L147" r:id="rId287" display="http://maps.google.com/?q=58.46151,8.77253" xr:uid="{00000000-0004-0000-0E00-00001E010000}"/>
    <hyperlink ref="M147" r:id="rId288" display="http://maps.google.com/?q=58.46151,8.77253" xr:uid="{00000000-0004-0000-0E00-00001F010000}"/>
    <hyperlink ref="L148" r:id="rId289" display="http://maps.google.com/?q=58.88083,9.01861" xr:uid="{00000000-0004-0000-0E00-000020010000}"/>
    <hyperlink ref="M148" r:id="rId290" display="http://maps.google.com/?q=58.88083,9.01861" xr:uid="{00000000-0004-0000-0E00-000021010000}"/>
    <hyperlink ref="L149" r:id="rId291" display="http://maps.google.com/?q=58.74666,8.86000" xr:uid="{00000000-0004-0000-0E00-000022010000}"/>
    <hyperlink ref="M149" r:id="rId292" display="http://maps.google.com/?q=58.74666,8.86000" xr:uid="{00000000-0004-0000-0E00-000023010000}"/>
    <hyperlink ref="L150" r:id="rId293" display="http://maps.google.com/?q=58.62203,8.93147" xr:uid="{00000000-0004-0000-0E00-000024010000}"/>
    <hyperlink ref="M150" r:id="rId294" display="http://maps.google.com/?q=58.62203,8.93147" xr:uid="{00000000-0004-0000-0E00-000025010000}"/>
    <hyperlink ref="L151" r:id="rId295" display="http://maps.google.com/?q=58.50460,8.64648" xr:uid="{00000000-0004-0000-0E00-000026010000}"/>
    <hyperlink ref="M151" r:id="rId296" display="http://maps.google.com/?q=58.50460,8.64648" xr:uid="{00000000-0004-0000-0E00-000027010000}"/>
    <hyperlink ref="L152" r:id="rId297" display="http://maps.google.com/?q=58.24879,8.37780" xr:uid="{00000000-0004-0000-0E00-000028010000}"/>
    <hyperlink ref="M152" r:id="rId298" display="http://maps.google.com/?q=58.24879,8.37780" xr:uid="{00000000-0004-0000-0E00-000029010000}"/>
    <hyperlink ref="L153" r:id="rId299" display="http://maps.google.com/?q=58.33091,8.23229" xr:uid="{00000000-0004-0000-0E00-00002A010000}"/>
    <hyperlink ref="M153" r:id="rId300" display="http://maps.google.com/?q=58.33091,8.23229" xr:uid="{00000000-0004-0000-0E00-00002B010000}"/>
    <hyperlink ref="L154" r:id="rId301" display="http://maps.google.com/?q=58.76845,8.48651" xr:uid="{00000000-0004-0000-0E00-00002C010000}"/>
    <hyperlink ref="M154" r:id="rId302" display="http://maps.google.com/?q=58.76845,8.48651" xr:uid="{00000000-0004-0000-0E00-00002D010000}"/>
    <hyperlink ref="L155" r:id="rId303" display="http://maps.google.com/?q=58.45909,7.91692" xr:uid="{00000000-0004-0000-0E00-00002E010000}"/>
    <hyperlink ref="M155" r:id="rId304" display="http://maps.google.com/?q=58.45909,7.91692" xr:uid="{00000000-0004-0000-0E00-00002F010000}"/>
    <hyperlink ref="L156" r:id="rId305" display="http://maps.google.com/?q=58.58521,7.80861" xr:uid="{00000000-0004-0000-0E00-000030010000}"/>
    <hyperlink ref="M156" r:id="rId306" display="http://maps.google.com/?q=58.58521,7.80861" xr:uid="{00000000-0004-0000-0E00-000031010000}"/>
    <hyperlink ref="L157" r:id="rId307" display="http://maps.google.com/?q=58.82850,7.79616" xr:uid="{00000000-0004-0000-0E00-000032010000}"/>
    <hyperlink ref="M157" r:id="rId308" display="http://maps.google.com/?q=58.82850,7.79616" xr:uid="{00000000-0004-0000-0E00-000033010000}"/>
    <hyperlink ref="L158" r:id="rId309" display="http://maps.google.com/?q=59.21259,7.53559" xr:uid="{00000000-0004-0000-0E00-000034010000}"/>
    <hyperlink ref="M158" r:id="rId310" display="http://maps.google.com/?q=59.21259,7.53559" xr:uid="{00000000-0004-0000-0E00-000035010000}"/>
    <hyperlink ref="L159" r:id="rId311" display="http://maps.google.com/?q=59.56027,7.35676" xr:uid="{00000000-0004-0000-0E00-000036010000}"/>
    <hyperlink ref="M159" r:id="rId312" display="http://maps.google.com/?q=59.56027,7.35676" xr:uid="{00000000-0004-0000-0E00-000037010000}"/>
    <hyperlink ref="L160" r:id="rId313" display="http://maps.google.com/?q=58.14671,7.99560" xr:uid="{00000000-0004-0000-0E00-000038010000}"/>
    <hyperlink ref="M160" r:id="rId314" display="http://maps.google.com/?q=58.14671,7.99560" xr:uid="{00000000-0004-0000-0E00-000039010000}"/>
    <hyperlink ref="L161" r:id="rId315" display="http://maps.google.com/?q=58.02740,7.45342" xr:uid="{00000000-0004-0000-0E00-00003A010000}"/>
    <hyperlink ref="M161" r:id="rId316" display="http://maps.google.com/?q=58.02740,7.45342" xr:uid="{00000000-0004-0000-0E00-00003B010000}"/>
    <hyperlink ref="L162" r:id="rId317" display="http://maps.google.com/?q=58.09479,6.80468" xr:uid="{00000000-0004-0000-0E00-00003C010000}"/>
    <hyperlink ref="M162" r:id="rId318" display="http://maps.google.com/?q=58.09479,6.80468" xr:uid="{00000000-0004-0000-0E00-00003D010000}"/>
    <hyperlink ref="L163" r:id="rId319" display="http://maps.google.com/?q=58.29705,6.66069" xr:uid="{00000000-0004-0000-0E00-00003E010000}"/>
    <hyperlink ref="M163" r:id="rId320" display="http://maps.google.com/?q=58.29705,6.66069" xr:uid="{00000000-0004-0000-0E00-00003F010000}"/>
    <hyperlink ref="L164" r:id="rId321" display="http://maps.google.com/?q=58.26936,7.97413" xr:uid="{00000000-0004-0000-0E00-000040010000}"/>
    <hyperlink ref="M164" r:id="rId322" display="http://maps.google.com/?q=58.26936,7.97413" xr:uid="{00000000-0004-0000-0E00-000041010000}"/>
    <hyperlink ref="L165" r:id="rId323" display="http://maps.google.com/?q=58.15517,7.83576" xr:uid="{00000000-0004-0000-0E00-000042010000}"/>
    <hyperlink ref="M165" r:id="rId324" display="http://maps.google.com/?q=58.15517,7.83576" xr:uid="{00000000-0004-0000-0E00-000043010000}"/>
    <hyperlink ref="L166" r:id="rId325" display="http://maps.google.com/?q=58.09692,7.81455" xr:uid="{00000000-0004-0000-0E00-000044010000}"/>
    <hyperlink ref="M166" r:id="rId326" display="http://maps.google.com/?q=58.09692,7.81455" xr:uid="{00000000-0004-0000-0E00-000045010000}"/>
    <hyperlink ref="L167" r:id="rId327" display="http://maps.google.com/?q=58.18875,7.52513" xr:uid="{00000000-0004-0000-0E00-000046010000}"/>
    <hyperlink ref="M167" r:id="rId328" display="http://maps.google.com/?q=58.18875,7.52513" xr:uid="{00000000-0004-0000-0E00-000047010000}"/>
    <hyperlink ref="L168" r:id="rId329" display="http://maps.google.com/?q=58.61523,7.41391" xr:uid="{00000000-0004-0000-0E00-000048010000}"/>
    <hyperlink ref="M168" r:id="rId330" display="http://maps.google.com/?q=58.61523,7.41391" xr:uid="{00000000-0004-0000-0E00-000049010000}"/>
    <hyperlink ref="L169" r:id="rId331" display="http://maps.google.com/?q=58.28529,7.35598" xr:uid="{00000000-0004-0000-0E00-00004A010000}"/>
    <hyperlink ref="M169" r:id="rId332" display="http://maps.google.com/?q=58.28529,7.35598" xr:uid="{00000000-0004-0000-0E00-00004B010000}"/>
    <hyperlink ref="L170" r:id="rId333" display="http://maps.google.com/?q=58.08437,7.30497" xr:uid="{00000000-0004-0000-0E00-00004C010000}"/>
    <hyperlink ref="M170" r:id="rId334" display="http://maps.google.com/?q=58.08437,7.30497" xr:uid="{00000000-0004-0000-0E00-00004D010000}"/>
    <hyperlink ref="L171" r:id="rId335" display="http://maps.google.com/?q=58.13760,7.07002" xr:uid="{00000000-0004-0000-0E00-00004E010000}"/>
    <hyperlink ref="M171" r:id="rId336" display="http://maps.google.com/?q=58.13760,7.07002" xr:uid="{00000000-0004-0000-0E00-00004F010000}"/>
    <hyperlink ref="L172" r:id="rId337" display="http://maps.google.com/?q=58.3757,7.2197" xr:uid="{00000000-0004-0000-0E00-000050010000}"/>
    <hyperlink ref="L173" r:id="rId338" display="http://maps.google.com/?q=58.31919,6.95837" xr:uid="{00000000-0004-0000-0E00-000051010000}"/>
    <hyperlink ref="M173" r:id="rId339" display="http://maps.google.com/?q=58.31919,6.95837" xr:uid="{00000000-0004-0000-0E00-000052010000}"/>
    <hyperlink ref="L174" r:id="rId340" display="http://maps.google.com/?q=58.66263,6.71694" xr:uid="{00000000-0004-0000-0E00-000053010000}"/>
    <hyperlink ref="M174" r:id="rId341" display="http://maps.google.com/?q=58.66263,6.71694" xr:uid="{00000000-0004-0000-0E00-000054010000}"/>
    <hyperlink ref="L175" r:id="rId342" display="http://maps.google.com/?q=58.45133,5.99970" xr:uid="{00000000-0004-0000-0E00-000055010000}"/>
    <hyperlink ref="M175" r:id="rId343" display="http://maps.google.com/?q=58.45133,5.99970" xr:uid="{00000000-0004-0000-0E00-000056010000}"/>
    <hyperlink ref="L176" r:id="rId344" display="http://maps.google.com/?q=58.85244,5.73521" xr:uid="{00000000-0004-0000-0E00-000057010000}"/>
    <hyperlink ref="M176" r:id="rId345" display="http://maps.google.com/?q=58.85244,5.73521" xr:uid="{00000000-0004-0000-0E00-000058010000}"/>
    <hyperlink ref="L177" r:id="rId346" display="http://maps.google.com/?q=58.97005,5.73332" xr:uid="{00000000-0004-0000-0E00-000059010000}"/>
    <hyperlink ref="M177" r:id="rId347" display="http://maps.google.com/?q=58.97005,5.73332" xr:uid="{00000000-0004-0000-0E00-00005A010000}"/>
    <hyperlink ref="L178" r:id="rId348" display="http://maps.google.com/?q=59.41378,5.26800" xr:uid="{00000000-0004-0000-0E00-00005B010000}"/>
    <hyperlink ref="M178" r:id="rId349" display="http://maps.google.com/?q=59.41378,5.26800" xr:uid="{00000000-0004-0000-0E00-00005C010000}"/>
    <hyperlink ref="L179" r:id="rId350" display="http://maps.google.com/?q=58.34361,6.28121" xr:uid="{00000000-0004-0000-0E00-00005D010000}"/>
    <hyperlink ref="M179" r:id="rId351" display="http://maps.google.com/?q=58.34361,6.28121" xr:uid="{00000000-0004-0000-0E00-00005E010000}"/>
    <hyperlink ref="L180" r:id="rId352" display="http://maps.google.com/?q=58.45674,6.55184" xr:uid="{00000000-0004-0000-0E00-00005F010000}"/>
    <hyperlink ref="M180" r:id="rId353" display="http://maps.google.com/?q=58.45674,6.55184" xr:uid="{00000000-0004-0000-0E00-000060010000}"/>
    <hyperlink ref="L181" r:id="rId354" display="http://maps.google.com/?q=58.63759,6.09133" xr:uid="{00000000-0004-0000-0E00-000061010000}"/>
    <hyperlink ref="M181" r:id="rId355" display="http://maps.google.com/?q=58.63759,6.09133" xr:uid="{00000000-0004-0000-0E00-000062010000}"/>
    <hyperlink ref="L182" r:id="rId356" display="http://maps.google.com/?q=58.61471,5.64571" xr:uid="{00000000-0004-0000-0E00-000063010000}"/>
    <hyperlink ref="M182" r:id="rId357" display="http://maps.google.com/?q=58.61471,5.64571" xr:uid="{00000000-0004-0000-0E00-000064010000}"/>
    <hyperlink ref="L183" r:id="rId358" display="http://maps.google.com/?q=58.77303,5.63329" xr:uid="{00000000-0004-0000-0E00-000065010000}"/>
    <hyperlink ref="M183" r:id="rId359" display="http://maps.google.com/?q=58.77303,5.63329" xr:uid="{00000000-0004-0000-0E00-000066010000}"/>
    <hyperlink ref="L184" r:id="rId360" display="http://maps.google.com/?q=58.73536,5.64766" xr:uid="{00000000-0004-0000-0E00-000067010000}"/>
    <hyperlink ref="M184" r:id="rId361" display="http://maps.google.com/?q=58.73536,5.64766" xr:uid="{00000000-0004-0000-0E00-000068010000}"/>
    <hyperlink ref="L185" r:id="rId362" display="http://maps.google.com/?q=58.76417,5.85253" xr:uid="{00000000-0004-0000-0E00-000069010000}"/>
    <hyperlink ref="M185" r:id="rId363" display="http://maps.google.com/?q=58.76417,5.85253" xr:uid="{00000000-0004-0000-0E00-00006A010000}"/>
    <hyperlink ref="L186" r:id="rId364" display="http://maps.google.com/?q=58.88854,5.65285" xr:uid="{00000000-0004-0000-0E00-00006B010000}"/>
    <hyperlink ref="M186" r:id="rId365" display="http://maps.google.com/?q=58.88854,5.65285" xr:uid="{00000000-0004-0000-0E00-00006C010000}"/>
    <hyperlink ref="L187" r:id="rId366" display="http://maps.google.com/?q=58.99955,5.61871" xr:uid="{00000000-0004-0000-0E00-00006D010000}"/>
    <hyperlink ref="M187" r:id="rId367" display="http://maps.google.com/?q=58.99955,5.61871" xr:uid="{00000000-0004-0000-0E00-00006E010000}"/>
    <hyperlink ref="L188" r:id="rId368" display="http://maps.google.com/?q=58.90330,6.10477" xr:uid="{00000000-0004-0000-0E00-00006F010000}"/>
    <hyperlink ref="M188" r:id="rId369" display="http://maps.google.com/?q=58.90330,6.10477" xr:uid="{00000000-0004-0000-0E00-000070010000}"/>
    <hyperlink ref="L189" r:id="rId370" display="http://maps.google.com/?q=59.02251,6.04078" xr:uid="{00000000-0004-0000-0E00-000071010000}"/>
    <hyperlink ref="M189" r:id="rId371" display="http://maps.google.com/?q=59.02251,6.04078" xr:uid="{00000000-0004-0000-0E00-000072010000}"/>
    <hyperlink ref="L190" r:id="rId372" display="http://maps.google.com/?q=59.23470,6.17752" xr:uid="{00000000-0004-0000-0E00-000073010000}"/>
    <hyperlink ref="M190" r:id="rId373" display="http://maps.google.com/?q=59.23470,6.17752" xr:uid="{00000000-0004-0000-0E00-000074010000}"/>
    <hyperlink ref="L191" r:id="rId374" display="http://maps.google.com/?q=59.48532,6.25353" xr:uid="{00000000-0004-0000-0E00-000075010000}"/>
    <hyperlink ref="M191" r:id="rId375" display="http://maps.google.com/?q=59.48532,6.25353" xr:uid="{00000000-0004-0000-0E00-000076010000}"/>
    <hyperlink ref="L192" r:id="rId376" display="http://maps.google.com/?q=59.65059,6.35415" xr:uid="{00000000-0004-0000-0E00-000077010000}"/>
    <hyperlink ref="M192" r:id="rId377" display="http://maps.google.com/?q=59.65059,6.35415" xr:uid="{00000000-0004-0000-0E00-000078010000}"/>
    <hyperlink ref="L193" r:id="rId378" display="http://maps.google.com/?q=59.16585,5.87315" xr:uid="{00000000-0004-0000-0E00-000079010000}"/>
    <hyperlink ref="M193" r:id="rId379" display="http://maps.google.com/?q=59.16585,5.87315" xr:uid="{00000000-0004-0000-0E00-00007A010000}"/>
    <hyperlink ref="L194" r:id="rId380" display="http://maps.google.com/?q=59.09758,5.69694" xr:uid="{00000000-0004-0000-0E00-00007B010000}"/>
    <hyperlink ref="M194" r:id="rId381" display="http://maps.google.com/?q=59.09758,5.69694" xr:uid="{00000000-0004-0000-0E00-00007C010000}"/>
    <hyperlink ref="L195" r:id="rId382" display="http://maps.google.com/?q=59.06227,5.40249" xr:uid="{00000000-0004-0000-0E00-00007D010000}"/>
    <hyperlink ref="M195" r:id="rId383" display="http://maps.google.com/?q=59.06227,5.40249" xr:uid="{00000000-0004-0000-0E00-00007E010000}"/>
    <hyperlink ref="L196" r:id="rId384" display="http://maps.google.com/?q=59.23062,5.43524" xr:uid="{00000000-0004-0000-0E00-00007F010000}"/>
    <hyperlink ref="M196" r:id="rId385" display="http://maps.google.com/?q=59.23062,5.43524" xr:uid="{00000000-0004-0000-0E00-000080010000}"/>
    <hyperlink ref="L197" r:id="rId386" display="http://maps.google.com/?q=59.42408,5.44553" xr:uid="{00000000-0004-0000-0E00-000081010000}"/>
    <hyperlink ref="M197" r:id="rId387" display="http://maps.google.com/?q=59.42408,5.44553" xr:uid="{00000000-0004-0000-0E00-000082010000}"/>
    <hyperlink ref="L198" r:id="rId388" display="http://maps.google.com/?q=59.28354,5.30669" xr:uid="{00000000-0004-0000-0E00-000083010000}"/>
    <hyperlink ref="M198" r:id="rId389" display="http://maps.google.com/?q=59.28354,5.30669" xr:uid="{00000000-0004-0000-0E00-000084010000}"/>
    <hyperlink ref="L199" r:id="rId390" display="http://maps.google.com/?q=59.3057,4.8862" xr:uid="{00000000-0004-0000-0E00-000085010000}"/>
    <hyperlink ref="L200" r:id="rId391" display="http://maps.google.com/?q=59.60437,5.80799" xr:uid="{00000000-0004-0000-0E00-000086010000}"/>
    <hyperlink ref="M200" r:id="rId392" display="http://maps.google.com/?q=59.60437,5.80799" xr:uid="{00000000-0004-0000-0E00-000087010000}"/>
    <hyperlink ref="L201" r:id="rId393" display="http://maps.google.com/?q=60.39299,5.32415" xr:uid="{00000000-0004-0000-0E00-000088010000}"/>
    <hyperlink ref="M201" r:id="rId394" display="http://maps.google.com/?q=60.39299,5.32415" xr:uid="{00000000-0004-0000-0E00-000089010000}"/>
    <hyperlink ref="L202" r:id="rId395" display="http://maps.google.com/?q=59.66477,5.93264" xr:uid="{00000000-0004-0000-0E00-00008A010000}"/>
    <hyperlink ref="M202" r:id="rId396" display="http://maps.google.com/?q=59.66477,5.93264" xr:uid="{00000000-0004-0000-0E00-00008B010000}"/>
    <hyperlink ref="L203" r:id="rId397" display="http://maps.google.com/?q=59.54190,5.35178" xr:uid="{00000000-0004-0000-0E00-00008C010000}"/>
    <hyperlink ref="M203" r:id="rId398" display="http://maps.google.com/?q=59.54190,5.35178" xr:uid="{00000000-0004-0000-0E00-00008D010000}"/>
    <hyperlink ref="L204" r:id="rId399" display="http://maps.google.com/?q=59.79429,5.18530" xr:uid="{00000000-0004-0000-0E00-00008E010000}"/>
    <hyperlink ref="M204" r:id="rId400" display="http://maps.google.com/?q=59.79429,5.18530" xr:uid="{00000000-0004-0000-0E00-00008F010000}"/>
    <hyperlink ref="L205" r:id="rId401" display="http://maps.google.com/?q=59.77977,5.50051" xr:uid="{00000000-0004-0000-0E00-000090010000}"/>
    <hyperlink ref="M205" r:id="rId402" display="http://maps.google.com/?q=59.77977,5.50051" xr:uid="{00000000-0004-0000-0E00-000091010000}"/>
    <hyperlink ref="L206" r:id="rId403" display="http://maps.google.com/?q=59.91845,5.31920" xr:uid="{00000000-0004-0000-0E00-000092010000}"/>
    <hyperlink ref="M206" r:id="rId404" display="http://maps.google.com/?q=59.91845,5.31920" xr:uid="{00000000-0004-0000-0E00-000093010000}"/>
    <hyperlink ref="L207" r:id="rId405" display="http://maps.google.com/?q=60.00402,5.52876" xr:uid="{00000000-0004-0000-0E00-000094010000}"/>
    <hyperlink ref="M207" r:id="rId406" display="http://maps.google.com/?q=60.00402,5.52876" xr:uid="{00000000-0004-0000-0E00-000095010000}"/>
    <hyperlink ref="L208" r:id="rId407" display="http://maps.google.com/?q=59.98669,6.01348" xr:uid="{00000000-0004-0000-0E00-000096010000}"/>
    <hyperlink ref="M208" r:id="rId408" display="http://maps.google.com/?q=59.98669,6.01348" xr:uid="{00000000-0004-0000-0E00-000097010000}"/>
    <hyperlink ref="L209" r:id="rId409" display="http://maps.google.com/?q=60.27561,6.25229" xr:uid="{00000000-0004-0000-0E00-000098010000}"/>
    <hyperlink ref="M209" r:id="rId410" display="http://maps.google.com/?q=60.27561,6.25229" xr:uid="{00000000-0004-0000-0E00-000099010000}"/>
    <hyperlink ref="L210" r:id="rId411" display="http://maps.google.com/?q=60.06912,6.54565" xr:uid="{00000000-0004-0000-0E00-00009A010000}"/>
    <hyperlink ref="M210" r:id="rId412" display="http://maps.google.com/?q=60.06912,6.54565" xr:uid="{00000000-0004-0000-0E00-00009B010000}"/>
    <hyperlink ref="L211" r:id="rId413" display="http://maps.google.com/?q=60.37568,6.72247" xr:uid="{00000000-0004-0000-0E00-00009C010000}"/>
    <hyperlink ref="M211" r:id="rId414" display="http://maps.google.com/?q=60.37568,6.72247" xr:uid="{00000000-0004-0000-0E00-00009D010000}"/>
    <hyperlink ref="L212" r:id="rId415" display="http://maps.google.com/?q=60.46750,7.07193" xr:uid="{00000000-0004-0000-0E00-00009E010000}"/>
    <hyperlink ref="M212" r:id="rId416" display="http://maps.google.com/?q=60.46750,7.07193" xr:uid="{00000000-0004-0000-0E00-00009F010000}"/>
    <hyperlink ref="L213" r:id="rId417" display="http://maps.google.com/?q=60.57117,6.91701" xr:uid="{00000000-0004-0000-0E00-0000A0010000}"/>
    <hyperlink ref="M213" r:id="rId418" display="http://maps.google.com/?q=60.57117,6.91701" xr:uid="{00000000-0004-0000-0E00-0000A1010000}"/>
    <hyperlink ref="L214" r:id="rId419" display="http://maps.google.com/?q=60.52408,6.71940" xr:uid="{00000000-0004-0000-0E00-0000A2010000}"/>
    <hyperlink ref="M214" r:id="rId420" display="http://maps.google.com/?q=60.52408,6.71940" xr:uid="{00000000-0004-0000-0E00-0000A3010000}"/>
    <hyperlink ref="L215" r:id="rId421" display="http://maps.google.com/?q=60.62296,6.42286" xr:uid="{00000000-0004-0000-0E00-0000A4010000}"/>
    <hyperlink ref="M215" r:id="rId422" display="http://maps.google.com/?q=60.62296,6.42286" xr:uid="{00000000-0004-0000-0E00-0000A5010000}"/>
    <hyperlink ref="L216" r:id="rId423" display="http://maps.google.com/?q=60.37089,6.14562" xr:uid="{00000000-0004-0000-0E00-0000A6010000}"/>
    <hyperlink ref="M216" r:id="rId424" display="http://maps.google.com/?q=60.37089,6.14562" xr:uid="{00000000-0004-0000-0E00-0000A7010000}"/>
    <hyperlink ref="L217" r:id="rId425" display="http://maps.google.com/?q=60.24302,5.74602" xr:uid="{00000000-0004-0000-0E00-0000A8010000}"/>
    <hyperlink ref="M217" r:id="rId426" display="http://maps.google.com/?q=60.24302,5.74602" xr:uid="{00000000-0004-0000-0E00-0000A9010000}"/>
    <hyperlink ref="L218" r:id="rId427" display="http://maps.google.com/?q=60.37404,5.75952" xr:uid="{00000000-0004-0000-0E00-0000AA010000}"/>
    <hyperlink ref="M218" r:id="rId428" display="http://maps.google.com/?q=60.37404,5.75952" xr:uid="{00000000-0004-0000-0E00-0000AB010000}"/>
    <hyperlink ref="L219" r:id="rId429" display="http://maps.google.com/?q=60.18385,5.46380" xr:uid="{00000000-0004-0000-0E00-0000AC010000}"/>
    <hyperlink ref="M219" r:id="rId430" display="http://maps.google.com/?q=60.18385,5.46380" xr:uid="{00000000-0004-0000-0E00-0000AD010000}"/>
    <hyperlink ref="L220" r:id="rId431" display="http://maps.google.com/?q=60.09485,5.22705" xr:uid="{00000000-0004-0000-0E00-0000AE010000}"/>
    <hyperlink ref="M220" r:id="rId432" display="http://maps.google.com/?q=60.09485,5.22705" xr:uid="{00000000-0004-0000-0E00-0000AF010000}"/>
    <hyperlink ref="L221" r:id="rId433" display="http://maps.google.com/?q=60.25512,5.10161" xr:uid="{00000000-0004-0000-0E00-0000B0010000}"/>
    <hyperlink ref="M221" r:id="rId434" display="http://maps.google.com/?q=60.25512,5.10161" xr:uid="{00000000-0004-0000-0E00-0000B1010000}"/>
    <hyperlink ref="L222" r:id="rId435" display="http://maps.google.com/?q=60.35710,5.12415" xr:uid="{00000000-0004-0000-0E00-0000B2010000}"/>
    <hyperlink ref="M222" r:id="rId436" display="http://maps.google.com/?q=60.35710,5.12415" xr:uid="{00000000-0004-0000-0E00-0000B3010000}"/>
    <hyperlink ref="L223" r:id="rId437" display="http://maps.google.com/?q=60.40844,5.22760" xr:uid="{00000000-0004-0000-0E00-0000B4010000}"/>
    <hyperlink ref="M223" r:id="rId438" display="http://maps.google.com/?q=60.40844,5.22760" xr:uid="{00000000-0004-0000-0E00-0000B5010000}"/>
    <hyperlink ref="L224" r:id="rId439" display="http://maps.google.com/?q=60.58639,5.81886" xr:uid="{00000000-0004-0000-0E00-0000B6010000}"/>
    <hyperlink ref="M224" r:id="rId440" display="http://maps.google.com/?q=60.58639,5.81886" xr:uid="{00000000-0004-0000-0E00-0000B7010000}"/>
    <hyperlink ref="L225" r:id="rId441" display="http://maps.google.com/?q=60.81625,5.80575" xr:uid="{00000000-0004-0000-0E00-0000B8010000}"/>
    <hyperlink ref="M225" r:id="rId442" display="http://maps.google.com/?q=60.81625,5.80575" xr:uid="{00000000-0004-0000-0E00-0000B9010000}"/>
    <hyperlink ref="L226" r:id="rId443" display="http://maps.google.com/?q=60.52619,5.49365" xr:uid="{00000000-0004-0000-0E00-0000BA010000}"/>
    <hyperlink ref="M226" r:id="rId444" display="http://maps.google.com/?q=60.52619,5.49365" xr:uid="{00000000-0004-0000-0E00-0000BB010000}"/>
    <hyperlink ref="L227" r:id="rId445" display="http://maps.google.com/?q=60.51392,5.24351" xr:uid="{00000000-0004-0000-0E00-0000BC010000}"/>
    <hyperlink ref="M227" r:id="rId446" display="http://maps.google.com/?q=60.51392,5.24351" xr:uid="{00000000-0004-0000-0E00-0000BD010000}"/>
    <hyperlink ref="L228" r:id="rId447" display="http://maps.google.com/?q=60.59861,4.84421" xr:uid="{00000000-0004-0000-0E00-0000BE010000}"/>
    <hyperlink ref="M228" r:id="rId448" display="http://maps.google.com/?q=60.59861,4.84421" xr:uid="{00000000-0004-0000-0E00-0000BF010000}"/>
    <hyperlink ref="L229" r:id="rId449" display="http://maps.google.com/?q=60.64145,5.04136" xr:uid="{00000000-0004-0000-0E00-0000C0010000}"/>
    <hyperlink ref="M229" r:id="rId450" display="http://maps.google.com/?q=60.64145,5.04136" xr:uid="{00000000-0004-0000-0E00-0000C1010000}"/>
    <hyperlink ref="L230" r:id="rId451" display="http://maps.google.com/?q=60.55519,5.26942" xr:uid="{00000000-0004-0000-0E00-0000C2010000}"/>
    <hyperlink ref="M230" r:id="rId452" display="http://maps.google.com/?q=60.55519,5.26942" xr:uid="{00000000-0004-0000-0E00-0000C3010000}"/>
    <hyperlink ref="L231" r:id="rId453" display="http://maps.google.com/?q=60.7774,4.9323" xr:uid="{00000000-0004-0000-0E00-0000C4010000}"/>
    <hyperlink ref="L232" r:id="rId454" display="http://maps.google.com/?q=60.77890,4.71485" xr:uid="{00000000-0004-0000-0E00-0000C5010000}"/>
    <hyperlink ref="M232" r:id="rId455" display="http://maps.google.com/?q=60.77890,4.71485" xr:uid="{00000000-0004-0000-0E00-0000C6010000}"/>
    <hyperlink ref="L233" r:id="rId456" display="http://maps.google.com/?q=60.79887,5.30418" xr:uid="{00000000-0004-0000-0E00-0000C7010000}"/>
    <hyperlink ref="M233" r:id="rId457" display="http://maps.google.com/?q=60.79887,5.30418" xr:uid="{00000000-0004-0000-0E00-0000C8010000}"/>
    <hyperlink ref="L234" r:id="rId458" display="http://maps.google.com/?q=61.59957,5.03280" xr:uid="{00000000-0004-0000-0E00-0000C9010000}"/>
    <hyperlink ref="M234" r:id="rId459" display="http://maps.google.com/?q=61.59957,5.03280" xr:uid="{00000000-0004-0000-0E00-0000CA010000}"/>
    <hyperlink ref="L235" r:id="rId460" display="http://maps.google.com/?q=60.98138,5.07362" xr:uid="{00000000-0004-0000-0E00-0000CB010000}"/>
    <hyperlink ref="M235" r:id="rId461" display="http://maps.google.com/?q=60.98138,5.07362" xr:uid="{00000000-0004-0000-0E00-0000CC010000}"/>
    <hyperlink ref="L236" r:id="rId462" display="http://maps.google.com/?q=61.07111,4.83716" xr:uid="{00000000-0004-0000-0E00-0000CD010000}"/>
    <hyperlink ref="M236" r:id="rId463" display="http://maps.google.com/?q=61.07111,4.83716" xr:uid="{00000000-0004-0000-0E00-0000CE010000}"/>
    <hyperlink ref="L237" r:id="rId464" display="http://maps.google.com/?q=61.17109,5.29603" xr:uid="{00000000-0004-0000-0E00-0000CF010000}"/>
    <hyperlink ref="M237" r:id="rId465" display="http://maps.google.com/?q=61.17109,5.29603" xr:uid="{00000000-0004-0000-0E00-0000D0010000}"/>
    <hyperlink ref="L238" r:id="rId466" display="http://maps.google.com/?q=61.22036,6.07494" xr:uid="{00000000-0004-0000-0E00-0000D1010000}"/>
    <hyperlink ref="M238" r:id="rId467" display="http://maps.google.com/?q=61.22036,6.07494" xr:uid="{00000000-0004-0000-0E00-0000D2010000}"/>
    <hyperlink ref="L239" r:id="rId468" display="http://maps.google.com/?q=61.08794,6.57970" xr:uid="{00000000-0004-0000-0E00-0000D3010000}"/>
    <hyperlink ref="M239" r:id="rId469" display="http://maps.google.com/?q=61.08794,6.57970" xr:uid="{00000000-0004-0000-0E00-0000D4010000}"/>
    <hyperlink ref="L240" r:id="rId470" display="http://maps.google.com/?q=61.20757,6.53340" xr:uid="{00000000-0004-0000-0E00-0000D5010000}"/>
    <hyperlink ref="M240" r:id="rId471" display="http://maps.google.com/?q=61.20757,6.53340" xr:uid="{00000000-0004-0000-0E00-0000D6010000}"/>
    <hyperlink ref="L241" r:id="rId472" display="http://maps.google.com/?q=61.18461,6.85016" xr:uid="{00000000-0004-0000-0E00-0000D7010000}"/>
    <hyperlink ref="M241" r:id="rId473" display="http://maps.google.com/?q=61.18461,6.85016" xr:uid="{00000000-0004-0000-0E00-0000D8010000}"/>
    <hyperlink ref="L242" r:id="rId474" display="http://maps.google.com/?q=61.22575,7.10178" xr:uid="{00000000-0004-0000-0E00-0000D9010000}"/>
    <hyperlink ref="M242" r:id="rId475" display="http://maps.google.com/?q=61.22575,7.10178" xr:uid="{00000000-0004-0000-0E00-0000DA010000}"/>
    <hyperlink ref="L243" r:id="rId476" display="http://maps.google.com/?q=60.90814,7.18977" xr:uid="{00000000-0004-0000-0E00-0000DB010000}"/>
    <hyperlink ref="M243" r:id="rId477" display="http://maps.google.com/?q=60.90814,7.18977" xr:uid="{00000000-0004-0000-0E00-0000DC010000}"/>
    <hyperlink ref="L244" r:id="rId478" display="http://maps.google.com/?q=61.09805,7.48158" xr:uid="{00000000-0004-0000-0E00-0000DD010000}"/>
    <hyperlink ref="M244" r:id="rId479" display="http://maps.google.com/?q=61.09805,7.48158" xr:uid="{00000000-0004-0000-0E00-0000DE010000}"/>
    <hyperlink ref="L245" r:id="rId480" display="http://maps.google.com/?q=61.23711,7.69834" xr:uid="{00000000-0004-0000-0E00-0000DF010000}"/>
    <hyperlink ref="M245" r:id="rId481" display="http://maps.google.com/?q=61.23711,7.69834" xr:uid="{00000000-0004-0000-0E00-0000E0010000}"/>
    <hyperlink ref="L246" r:id="rId482" display="http://maps.google.com/?q=61.40831,7.28559" xr:uid="{00000000-0004-0000-0E00-0000E1010000}"/>
    <hyperlink ref="M246" r:id="rId483" display="http://maps.google.com/?q=61.40831,7.28559" xr:uid="{00000000-0004-0000-0E00-0000E2010000}"/>
    <hyperlink ref="L247" r:id="rId484" display="http://maps.google.com/?q=61.34630,5.07040" xr:uid="{00000000-0004-0000-0E00-0000E3010000}"/>
    <hyperlink ref="M247" r:id="rId485" display="http://maps.google.com/?q=61.34630,5.07040" xr:uid="{00000000-0004-0000-0E00-0000E4010000}"/>
    <hyperlink ref="L248" r:id="rId486" display="http://maps.google.com/?q=61.36311,5.39809" xr:uid="{00000000-0004-0000-0E00-0000E5010000}"/>
    <hyperlink ref="M248" r:id="rId487" display="http://maps.google.com/?q=61.36311,5.39809" xr:uid="{00000000-0004-0000-0E00-0000E6010000}"/>
    <hyperlink ref="L249" r:id="rId488" display="http://maps.google.com/?q=61.32511,5.79773" xr:uid="{00000000-0004-0000-0E00-0000E7010000}"/>
    <hyperlink ref="M249" r:id="rId489" display="http://maps.google.com/?q=61.32511,5.79773" xr:uid="{00000000-0004-0000-0E00-0000E8010000}"/>
    <hyperlink ref="L250" r:id="rId490" display="http://maps.google.com/?q=61.57194,6.48164" xr:uid="{00000000-0004-0000-0E00-0000E9010000}"/>
    <hyperlink ref="M250" r:id="rId491" display="http://maps.google.com/?q=61.57194,6.48164" xr:uid="{00000000-0004-0000-0E00-0000EA010000}"/>
    <hyperlink ref="L251" r:id="rId492" display="http://maps.google.com/?q=61.45217,5.85717" xr:uid="{00000000-0004-0000-0E00-0000EB010000}"/>
    <hyperlink ref="M251" r:id="rId493" display="http://maps.google.com/?q=61.45217,5.85717" xr:uid="{00000000-0004-0000-0E00-0000EC010000}"/>
    <hyperlink ref="L252" r:id="rId494" display="http://maps.google.com/?q=61.50896,5.71675" xr:uid="{00000000-0004-0000-0E00-0000ED010000}"/>
    <hyperlink ref="M252" r:id="rId495" display="http://maps.google.com/?q=61.50896,5.71675" xr:uid="{00000000-0004-0000-0E00-0000EE010000}"/>
    <hyperlink ref="L253" r:id="rId496" display="http://maps.google.com/?q=61.76852,5.29548" xr:uid="{00000000-0004-0000-0E00-0000EF010000}"/>
    <hyperlink ref="M253" r:id="rId497" display="http://maps.google.com/?q=61.76852,5.29548" xr:uid="{00000000-0004-0000-0E00-0000F0010000}"/>
    <hyperlink ref="L254" r:id="rId498" display="http://maps.google.com/?q=61.93535,5.11362" xr:uid="{00000000-0004-0000-0E00-0000F1010000}"/>
    <hyperlink ref="M254" r:id="rId499" display="http://maps.google.com/?q=61.93535,5.11362" xr:uid="{00000000-0004-0000-0E00-0000F2010000}"/>
    <hyperlink ref="L255" r:id="rId500" display="http://maps.google.com/?q=62.04591,5.35096" xr:uid="{00000000-0004-0000-0E00-0000F3010000}"/>
    <hyperlink ref="M255" r:id="rId501" display="http://maps.google.com/?q=62.04591,5.35096" xr:uid="{00000000-0004-0000-0E00-0000F4010000}"/>
    <hyperlink ref="L256" r:id="rId502" display="http://maps.google.com/?q=61.90626,5.99154" xr:uid="{00000000-0004-0000-0E00-0000F5010000}"/>
    <hyperlink ref="M256" r:id="rId503" display="http://maps.google.com/?q=61.90626,5.99154" xr:uid="{00000000-0004-0000-0E00-0000F6010000}"/>
    <hyperlink ref="L257" r:id="rId504" display="http://maps.google.com/?q=61.96925,6.52249" xr:uid="{00000000-0004-0000-0E00-0000F7010000}"/>
    <hyperlink ref="M257" r:id="rId505" display="http://maps.google.com/?q=61.96925,6.52249" xr:uid="{00000000-0004-0000-0E00-0000F8010000}"/>
    <hyperlink ref="L258" r:id="rId506" display="http://maps.google.com/?q=61.77277,6.21496" xr:uid="{00000000-0004-0000-0E00-0000F9010000}"/>
    <hyperlink ref="M258" r:id="rId507" display="http://maps.google.com/?q=61.77277,6.21496" xr:uid="{00000000-0004-0000-0E00-0000FA010000}"/>
    <hyperlink ref="L259" r:id="rId508" display="http://maps.google.com/?q=61.90448,6.72264" xr:uid="{00000000-0004-0000-0E00-0000FB010000}"/>
    <hyperlink ref="M259" r:id="rId509" display="http://maps.google.com/?q=61.90448,6.72264" xr:uid="{00000000-0004-0000-0E00-0000FC010000}"/>
    <hyperlink ref="L260" r:id="rId510" display="http://maps.google.com/?q=62.73752,7.15912" xr:uid="{00000000-0004-0000-0E00-0000FD010000}"/>
    <hyperlink ref="M260" r:id="rId511" display="http://maps.google.com/?q=62.73752,7.15912" xr:uid="{00000000-0004-0000-0E00-0000FE010000}"/>
    <hyperlink ref="L261" r:id="rId512" display="http://maps.google.com/?q=62.47225,6.15492" xr:uid="{00000000-0004-0000-0E00-0000FF010000}"/>
    <hyperlink ref="M261" r:id="rId513" display="http://maps.google.com/?q=62.47225,6.15492" xr:uid="{00000000-0004-0000-0E00-000000020000}"/>
    <hyperlink ref="L262" r:id="rId514" display="http://maps.google.com/?q=63.11045,7.72795" xr:uid="{00000000-0004-0000-0E00-000001020000}"/>
    <hyperlink ref="M262" r:id="rId515" display="http://maps.google.com/?q=63.11045,7.72795" xr:uid="{00000000-0004-0000-0E00-000002020000}"/>
    <hyperlink ref="L263" r:id="rId516" display="http://maps.google.com/?q=62.10059,5.55788" xr:uid="{00000000-0004-0000-0E00-000003020000}"/>
    <hyperlink ref="M263" r:id="rId517" display="http://maps.google.com/?q=62.10059,5.55788" xr:uid="{00000000-0004-0000-0E00-000004020000}"/>
    <hyperlink ref="L264" r:id="rId518" display="http://maps.google.com/?q=62.20282,5.57729" xr:uid="{00000000-0004-0000-0E00-000005020000}"/>
    <hyperlink ref="M264" r:id="rId519" display="http://maps.google.com/?q=62.20282,5.57729" xr:uid="{00000000-0004-0000-0E00-000006020000}"/>
    <hyperlink ref="L265" r:id="rId520" display="http://maps.google.com/?q=62.34194,5.63396" xr:uid="{00000000-0004-0000-0E00-000007020000}"/>
    <hyperlink ref="M265" r:id="rId521" display="http://maps.google.com/?q=62.34194,5.63396" xr:uid="{00000000-0004-0000-0E00-000008020000}"/>
    <hyperlink ref="L266" r:id="rId522" display="http://maps.google.com/?q=62.34317,5.84869" xr:uid="{00000000-0004-0000-0E00-000009020000}"/>
    <hyperlink ref="M266" r:id="rId523" display="http://maps.google.com/?q=62.34317,5.84869" xr:uid="{00000000-0004-0000-0E00-00000A020000}"/>
    <hyperlink ref="L267" r:id="rId524" display="http://maps.google.com/?q=62.37136,6.02634" xr:uid="{00000000-0004-0000-0E00-00000B020000}"/>
    <hyperlink ref="M267" r:id="rId525" display="http://maps.google.com/?q=62.37136,6.02634" xr:uid="{00000000-0004-0000-0E00-00000C020000}"/>
    <hyperlink ref="L268" r:id="rId526" display="http://maps.google.com/?q=62.14762,6.07408" xr:uid="{00000000-0004-0000-0E00-00000D020000}"/>
    <hyperlink ref="M268" r:id="rId527" display="http://maps.google.com/?q=62.14762,6.07408" xr:uid="{00000000-0004-0000-0E00-00000E020000}"/>
    <hyperlink ref="L269" r:id="rId528" display="http://maps.google.com/?q=62.20290,6.12722" xr:uid="{00000000-0004-0000-0E00-00000F020000}"/>
    <hyperlink ref="M269" r:id="rId529" display="http://maps.google.com/?q=62.20290,6.12722" xr:uid="{00000000-0004-0000-0E00-000010020000}"/>
    <hyperlink ref="L270" r:id="rId530" display="http://maps.google.com/?q=62.48371,6.81062" xr:uid="{00000000-0004-0000-0E00-000011020000}"/>
    <hyperlink ref="M270" r:id="rId531" display="http://maps.google.com/?q=62.48371,6.81062" xr:uid="{00000000-0004-0000-0E00-000012020000}"/>
    <hyperlink ref="L271" r:id="rId532" display="http://maps.google.com/?q=62.29782,7.26374" xr:uid="{00000000-0004-0000-0E00-000013020000}"/>
    <hyperlink ref="M271" r:id="rId533" display="http://maps.google.com/?q=62.29782,7.26374" xr:uid="{00000000-0004-0000-0E00-000014020000}"/>
    <hyperlink ref="L272" r:id="rId534" display="http://maps.google.com/?q=62.30964,6.93582" xr:uid="{00000000-0004-0000-0E00-000015020000}"/>
    <hyperlink ref="M272" r:id="rId535" display="http://maps.google.com/?q=62.30964,6.93582" xr:uid="{00000000-0004-0000-0E00-000016020000}"/>
    <hyperlink ref="L273" r:id="rId536" display="http://maps.google.com/?q=62.38203,6.98629" xr:uid="{00000000-0004-0000-0E00-000017020000}"/>
    <hyperlink ref="M273" r:id="rId537" display="http://maps.google.com/?q=62.38203,6.98629" xr:uid="{00000000-0004-0000-0E00-000018020000}"/>
    <hyperlink ref="L274" r:id="rId538" display="http://maps.google.com/?q=62.39594,6.58750" xr:uid="{00000000-0004-0000-0E00-000019020000}"/>
    <hyperlink ref="M274" r:id="rId539" display="http://maps.google.com/?q=62.39594,6.58750" xr:uid="{00000000-0004-0000-0E00-00001A020000}"/>
    <hyperlink ref="L275" r:id="rId540" display="http://maps.google.com/?q=62.50206,6.70343" xr:uid="{00000000-0004-0000-0E00-00001B020000}"/>
    <hyperlink ref="M275" r:id="rId541" display="http://maps.google.com/?q=62.50206,6.70343" xr:uid="{00000000-0004-0000-0E00-00001C020000}"/>
    <hyperlink ref="L276" r:id="rId542" display="http://maps.google.com/?q=62.43745,6.18915" xr:uid="{00000000-0004-0000-0E00-00001D020000}"/>
    <hyperlink ref="M276" r:id="rId543" display="http://maps.google.com/?q=62.43745,6.18915" xr:uid="{00000000-0004-0000-0E00-00001E020000}"/>
    <hyperlink ref="L277" r:id="rId544" display="http://maps.google.com/?q=62.50070,6.13472" xr:uid="{00000000-0004-0000-0E00-00001F020000}"/>
    <hyperlink ref="M277" r:id="rId545" display="http://maps.google.com/?q=62.50070,6.13472" xr:uid="{00000000-0004-0000-0E00-000020020000}"/>
    <hyperlink ref="L278" r:id="rId546" display="http://maps.google.com/?q=62.60015,6.44339" xr:uid="{00000000-0004-0000-0E00-000021020000}"/>
    <hyperlink ref="M278" r:id="rId547" display="http://maps.google.com/?q=62.60015,6.44339" xr:uid="{00000000-0004-0000-0E00-000022020000}"/>
    <hyperlink ref="L279" r:id="rId548" display="http://maps.google.com/?q=62.62644,7.08838" xr:uid="{00000000-0004-0000-0E00-000023020000}"/>
    <hyperlink ref="M279" r:id="rId549" display="http://maps.google.com/?q=62.62644,7.08838" xr:uid="{00000000-0004-0000-0E00-000024020000}"/>
    <hyperlink ref="L280" r:id="rId550" display="http://maps.google.com/?q=62.56749,7.68709" xr:uid="{00000000-0004-0000-0E00-000025020000}"/>
    <hyperlink ref="M280" r:id="rId551" display="http://maps.google.com/?q=62.56749,7.68709" xr:uid="{00000000-0004-0000-0E00-000026020000}"/>
    <hyperlink ref="L281" r:id="rId552" display="http://maps.google.com/?q=62.77670,8.06681" xr:uid="{00000000-0004-0000-0E00-000027020000}"/>
    <hyperlink ref="M281" r:id="rId553" display="http://maps.google.com/?q=62.77670,8.06681" xr:uid="{00000000-0004-0000-0E00-000028020000}"/>
    <hyperlink ref="L282" r:id="rId554" display="http://maps.google.com/?q=62.67278,6.67498" xr:uid="{00000000-0004-0000-0E00-000029020000}"/>
    <hyperlink ref="M282" r:id="rId555" display="http://maps.google.com/?q=62.67278,6.67498" xr:uid="{00000000-0004-0000-0E00-00002A020000}"/>
    <hyperlink ref="L283" r:id="rId556" display="http://maps.google.com/?q=62.78327,6.46975" xr:uid="{00000000-0004-0000-0E00-00002B020000}"/>
    <hyperlink ref="M283" r:id="rId557" display="http://maps.google.com/?q=62.78327,6.46975" xr:uid="{00000000-0004-0000-0E00-00002C020000}"/>
    <hyperlink ref="L284" r:id="rId558" display="http://maps.google.com/?q=62.80500,6.88722" xr:uid="{00000000-0004-0000-0E00-00002D020000}"/>
    <hyperlink ref="M284" r:id="rId559" display="http://maps.google.com/?q=62.80500,6.88722" xr:uid="{00000000-0004-0000-0E00-00002E020000}"/>
    <hyperlink ref="L285" r:id="rId560" display="http://maps.google.com/?q=62.85441,7.14064" xr:uid="{00000000-0004-0000-0E00-00002F020000}"/>
    <hyperlink ref="M285" r:id="rId561" display="http://maps.google.com/?q=62.85441,7.14064" xr:uid="{00000000-0004-0000-0E00-000030020000}"/>
    <hyperlink ref="L286" r:id="rId562" display="http://maps.google.com/?q=62.91735,7.44669" xr:uid="{00000000-0004-0000-0E00-000031020000}"/>
    <hyperlink ref="M286" r:id="rId563" display="http://maps.google.com/?q=62.91735,7.44669" xr:uid="{00000000-0004-0000-0E00-000032020000}"/>
    <hyperlink ref="L287" r:id="rId564" display="http://maps.google.com/?q=63.05172,7.63204" xr:uid="{00000000-0004-0000-0E00-000033020000}"/>
    <hyperlink ref="M287" r:id="rId565" display="http://maps.google.com/?q=63.05172,7.63204" xr:uid="{00000000-0004-0000-0E00-000034020000}"/>
    <hyperlink ref="L288" r:id="rId566" display="http://maps.google.com/?q=62.89271,7.68180" xr:uid="{00000000-0004-0000-0E00-000035020000}"/>
    <hyperlink ref="M288" r:id="rId567" display="http://maps.google.com/?q=62.89271,7.68180" xr:uid="{00000000-0004-0000-0E00-000036020000}"/>
    <hyperlink ref="L289" r:id="rId568" display="http://maps.google.com/?q=62.91318,8.20526" xr:uid="{00000000-0004-0000-0E00-000037020000}"/>
    <hyperlink ref="M289" r:id="rId569" display="http://maps.google.com/?q=62.91318,8.20526" xr:uid="{00000000-0004-0000-0E00-000038020000}"/>
    <hyperlink ref="L290" r:id="rId570" display="http://maps.google.com/?q=62.67545,8.55153" xr:uid="{00000000-0004-0000-0E00-000039020000}"/>
    <hyperlink ref="M290" r:id="rId571" display="http://maps.google.com/?q=62.67545,8.55153" xr:uid="{00000000-0004-0000-0E00-00003A020000}"/>
    <hyperlink ref="L291" r:id="rId572" display="http://maps.google.com/?q=62.97397,8.72472" xr:uid="{00000000-0004-0000-0E00-00003B020000}"/>
    <hyperlink ref="M291" r:id="rId573" display="http://maps.google.com/?q=62.97397,8.72472" xr:uid="{00000000-0004-0000-0E00-00003C020000}"/>
    <hyperlink ref="L292" r:id="rId574" display="http://maps.google.com/?q=63.05650,9.21239" xr:uid="{00000000-0004-0000-0E00-00003D020000}"/>
    <hyperlink ref="M292" r:id="rId575" display="http://maps.google.com/?q=63.05650,9.21239" xr:uid="{00000000-0004-0000-0E00-00003E020000}"/>
    <hyperlink ref="L293" r:id="rId576" display="http://maps.google.com/?q=63.12249,8.31587" xr:uid="{00000000-0004-0000-0E00-00003F020000}"/>
    <hyperlink ref="M293" r:id="rId577" display="http://maps.google.com/?q=63.12249,8.31587" xr:uid="{00000000-0004-0000-0E00-000040020000}"/>
    <hyperlink ref="L294" r:id="rId578" display="http://maps.google.com/?q=63.46344,8.01390" xr:uid="{00000000-0004-0000-0E00-000041020000}"/>
    <hyperlink ref="M294" r:id="rId579" display="http://maps.google.com/?q=63.46344,8.01390" xr:uid="{00000000-0004-0000-0E00-000042020000}"/>
    <hyperlink ref="L295" r:id="rId580" display="http://maps.google.com/?q=63.26779,8.53133" xr:uid="{00000000-0004-0000-0E00-000043020000}"/>
    <hyperlink ref="M295" r:id="rId581" display="http://maps.google.com/?q=63.26779,8.53133" xr:uid="{00000000-0004-0000-0E00-000044020000}"/>
    <hyperlink ref="L296" r:id="rId582" display="http://maps.google.com/?q=63.43049,10.39506" xr:uid="{00000000-0004-0000-0E00-000045020000}"/>
    <hyperlink ref="M296" r:id="rId583" display="http://maps.google.com/?q=63.43049,10.39506" xr:uid="{00000000-0004-0000-0E00-000046020000}"/>
    <hyperlink ref="L297" r:id="rId584" display="http://maps.google.com/?q=63.29057,9.08909" xr:uid="{00000000-0004-0000-0E00-000047020000}"/>
    <hyperlink ref="M297" r:id="rId585" display="http://maps.google.com/?q=63.29057,9.08909" xr:uid="{00000000-0004-0000-0E00-000048020000}"/>
    <hyperlink ref="L298" r:id="rId586" display="http://maps.google.com/?q=63.40099,9.50062" xr:uid="{00000000-0004-0000-0E00-000049020000}"/>
    <hyperlink ref="M298" r:id="rId587" display="http://maps.google.com/?q=63.40099,9.50062" xr:uid="{00000000-0004-0000-0E00-00004A020000}"/>
    <hyperlink ref="L299" r:id="rId588" display="http://maps.google.com/?q=63.60638,8.96961" xr:uid="{00000000-0004-0000-0E00-00004B020000}"/>
    <hyperlink ref="M299" r:id="rId589" display="http://maps.google.com/?q=63.60638,8.96961" xr:uid="{00000000-0004-0000-0E00-00004C020000}"/>
    <hyperlink ref="L300" r:id="rId590" display="http://maps.google.com/?q=63.72555,8.83402" xr:uid="{00000000-0004-0000-0E00-00004D020000}"/>
    <hyperlink ref="M300" r:id="rId591" display="http://maps.google.com/?q=63.72555,8.83402" xr:uid="{00000000-0004-0000-0E00-00004E020000}"/>
    <hyperlink ref="L301" r:id="rId592" display="http://maps.google.com/?q=63.68697,9.66541" xr:uid="{00000000-0004-0000-0E00-00004F020000}"/>
    <hyperlink ref="M301" r:id="rId593" display="http://maps.google.com/?q=63.68697,9.66541" xr:uid="{00000000-0004-0000-0E00-000050020000}"/>
    <hyperlink ref="L302" r:id="rId594" display="http://maps.google.com/?q=63.51389,9.80611" xr:uid="{00000000-0004-0000-0E00-000051020000}"/>
    <hyperlink ref="M302" r:id="rId595" display="http://maps.google.com/?q=63.51389,9.80611" xr:uid="{00000000-0004-0000-0E00-000052020000}"/>
    <hyperlink ref="L303" r:id="rId596" display="http://maps.google.com/?q=63.58368,9.95989" xr:uid="{00000000-0004-0000-0E00-000053020000}"/>
    <hyperlink ref="M303" r:id="rId597" display="http://maps.google.com/?q=63.58368,9.95989" xr:uid="{00000000-0004-0000-0E00-000054020000}"/>
    <hyperlink ref="L304" r:id="rId598" display="http://maps.google.com/?q=63.76532,9.81113" xr:uid="{00000000-0004-0000-0E00-000055020000}"/>
    <hyperlink ref="M304" r:id="rId599" display="http://maps.google.com/?q=63.76532,9.81113" xr:uid="{00000000-0004-0000-0E00-000056020000}"/>
    <hyperlink ref="L305" r:id="rId600" display="http://maps.google.com/?q=63.96114,10.22601" xr:uid="{00000000-0004-0000-0E00-000057020000}"/>
    <hyperlink ref="M305" r:id="rId601" display="http://maps.google.com/?q=63.96114,10.22601" xr:uid="{00000000-0004-0000-0E00-000058020000}"/>
    <hyperlink ref="L306" r:id="rId602" display="http://maps.google.com/?q=64.17269,10.22898" xr:uid="{00000000-0004-0000-0E00-000059020000}"/>
    <hyperlink ref="M306" r:id="rId603" display="http://maps.google.com/?q=64.17269,10.22898" xr:uid="{00000000-0004-0000-0E00-00005A020000}"/>
    <hyperlink ref="L307" r:id="rId604" display="http://maps.google.com/?q=64.29875,10.51284" xr:uid="{00000000-0004-0000-0E00-00005B020000}"/>
    <hyperlink ref="M307" r:id="rId605" display="http://maps.google.com/?q=64.29875,10.51284" xr:uid="{00000000-0004-0000-0E00-00005C020000}"/>
    <hyperlink ref="L308" r:id="rId606" display="http://maps.google.com/?q=62.59431,9.69120" xr:uid="{00000000-0004-0000-0E00-00005D020000}"/>
    <hyperlink ref="M308" r:id="rId607" display="http://maps.google.com/?q=62.59431,9.69120" xr:uid="{00000000-0004-0000-0E00-00005E020000}"/>
    <hyperlink ref="L309" r:id="rId608" display="http://maps.google.com/?q=62.82496,10.01177" xr:uid="{00000000-0004-0000-0E00-00005F020000}"/>
    <hyperlink ref="M309" r:id="rId609" display="http://maps.google.com/?q=62.82496,10.01177" xr:uid="{00000000-0004-0000-0E00-000060020000}"/>
    <hyperlink ref="L310" r:id="rId610" display="http://maps.google.com/?q=63.04721,9.71337" xr:uid="{00000000-0004-0000-0E00-000061020000}"/>
    <hyperlink ref="M310" r:id="rId611" display="http://maps.google.com/?q=63.04721,9.71337" xr:uid="{00000000-0004-0000-0E00-000062020000}"/>
    <hyperlink ref="L311" r:id="rId612" display="http://maps.google.com/?q=63.31223,9.85352" xr:uid="{00000000-0004-0000-0E00-000063020000}"/>
    <hyperlink ref="M311" r:id="rId613" display="http://maps.google.com/?q=63.31223,9.85352" xr:uid="{00000000-0004-0000-0E00-000064020000}"/>
    <hyperlink ref="L312" r:id="rId614" display="http://maps.google.com/?q=62.57468,11.38420" xr:uid="{00000000-0004-0000-0E00-000065020000}"/>
    <hyperlink ref="M312" r:id="rId615" display="http://maps.google.com/?q=62.57468,11.38420" xr:uid="{00000000-0004-0000-0E00-000066020000}"/>
    <hyperlink ref="L313" r:id="rId616" display="http://maps.google.com/?q=62.84185,11.30130" xr:uid="{00000000-0004-0000-0E00-000067020000}"/>
    <hyperlink ref="M313" r:id="rId617" display="http://maps.google.com/?q=62.84185,11.30130" xr:uid="{00000000-0004-0000-0E00-000068020000}"/>
    <hyperlink ref="L314" r:id="rId618" display="http://maps.google.com/?q=63.03910,10.28501" xr:uid="{00000000-0004-0000-0E00-000069020000}"/>
    <hyperlink ref="M314" r:id="rId619" display="http://maps.google.com/?q=63.03910,10.28501" xr:uid="{00000000-0004-0000-0E00-00006A020000}"/>
    <hyperlink ref="L315" r:id="rId620" display="http://maps.google.com/?q=63.28555,10.27806" xr:uid="{00000000-0004-0000-0E00-00006B020000}"/>
    <hyperlink ref="M315" r:id="rId621" display="http://maps.google.com/?q=63.28555,10.27806" xr:uid="{00000000-0004-0000-0E00-00006C020000}"/>
    <hyperlink ref="L316" r:id="rId622" display="http://maps.google.com/?q=63.32672,10.06920" xr:uid="{00000000-0004-0000-0E00-00006D020000}"/>
    <hyperlink ref="M316" r:id="rId623" display="http://maps.google.com/?q=63.32672,10.06920" xr:uid="{00000000-0004-0000-0E00-00006E020000}"/>
    <hyperlink ref="L317" r:id="rId624" display="http://maps.google.com/?q=63.29762,10.48261" xr:uid="{00000000-0004-0000-0E00-00006F020000}"/>
    <hyperlink ref="M317" r:id="rId625" display="http://maps.google.com/?q=63.29762,10.48261" xr:uid="{00000000-0004-0000-0E00-000070020000}"/>
    <hyperlink ref="L318" r:id="rId626" display="http://maps.google.com/?q=63.41083,10.79424" xr:uid="{00000000-0004-0000-0E00-000071020000}"/>
    <hyperlink ref="M318" r:id="rId627" display="http://maps.google.com/?q=63.41083,10.79424" xr:uid="{00000000-0004-0000-0E00-000072020000}"/>
    <hyperlink ref="L319" r:id="rId628" display="http://maps.google.com/?q=63.22907,11.03128" xr:uid="{00000000-0004-0000-0E00-000073020000}"/>
    <hyperlink ref="M319" r:id="rId629" display="http://maps.google.com/?q=63.22907,11.03128" xr:uid="{00000000-0004-0000-0E00-000074020000}"/>
    <hyperlink ref="L320" r:id="rId630" display="http://maps.google.com/?q=62.90799,11.89281" xr:uid="{00000000-0004-0000-0E00-000075020000}"/>
    <hyperlink ref="M320" r:id="rId631" display="http://maps.google.com/?q=62.90799,11.89281" xr:uid="{00000000-0004-0000-0E00-000076020000}"/>
    <hyperlink ref="L321" r:id="rId632" display="http://maps.google.com/?q=64.01487,11.49537" xr:uid="{00000000-0004-0000-0E00-000077020000}"/>
    <hyperlink ref="M321" r:id="rId633" display="http://maps.google.com/?q=64.01487,11.49537" xr:uid="{00000000-0004-0000-0E00-000078020000}"/>
    <hyperlink ref="L322" r:id="rId634" display="http://maps.google.com/?q=64.46624,11.49572" xr:uid="{00000000-0004-0000-0E00-000079020000}"/>
    <hyperlink ref="M322" r:id="rId635" display="http://maps.google.com/?q=64.46624,11.49572" xr:uid="{00000000-0004-0000-0E00-00007A020000}"/>
    <hyperlink ref="L323" r:id="rId636" display="http://maps.google.com/?q=63.41406,11.74298" xr:uid="{00000000-0004-0000-0E00-00007B020000}"/>
    <hyperlink ref="M323" r:id="rId637" display="http://maps.google.com/?q=63.41406,11.74298" xr:uid="{00000000-0004-0000-0E00-00007C020000}"/>
    <hyperlink ref="L324" r:id="rId638" display="http://maps.google.com/?q=63.46803,10.91776" xr:uid="{00000000-0004-0000-0E00-00007D020000}"/>
    <hyperlink ref="M324" r:id="rId639" display="http://maps.google.com/?q=63.46803,10.91776" xr:uid="{00000000-0004-0000-0E00-00007E020000}"/>
    <hyperlink ref="L325" r:id="rId640" display="http://maps.google.com/?q=63.5891,10.7423" xr:uid="{00000000-0004-0000-0E00-00007F020000}"/>
    <hyperlink ref="L326" r:id="rId641" display="http://maps.google.com/?q=63.67248,10.62660" xr:uid="{00000000-0004-0000-0E00-000080020000}"/>
    <hyperlink ref="M326" r:id="rId642" display="http://maps.google.com/?q=63.67248,10.62660" xr:uid="{00000000-0004-0000-0E00-000081020000}"/>
    <hyperlink ref="L327" r:id="rId643" display="http://maps.google.com/?q=63.74644,11.29963" xr:uid="{00000000-0004-0000-0E00-000082020000}"/>
    <hyperlink ref="M327" r:id="rId644" display="http://maps.google.com/?q=63.74644,11.29963" xr:uid="{00000000-0004-0000-0E00-000083020000}"/>
    <hyperlink ref="L328" r:id="rId645" display="http://maps.google.com/?q=63.79332,11.48170" xr:uid="{00000000-0004-0000-0E00-000084020000}"/>
    <hyperlink ref="M328" r:id="rId646" display="http://maps.google.com/?q=63.79332,11.48170" xr:uid="{00000000-0004-0000-0E00-000085020000}"/>
    <hyperlink ref="L329" r:id="rId647" display="http://maps.google.com/?q=64.07214,11.21716" xr:uid="{00000000-0004-0000-0E00-000086020000}"/>
    <hyperlink ref="M329" r:id="rId648" display="http://maps.google.com/?q=64.07214,11.21716" xr:uid="{00000000-0004-0000-0E00-000087020000}"/>
    <hyperlink ref="L330" r:id="rId649" display="http://maps.google.com/?q=64.22243,11.22139" xr:uid="{00000000-0004-0000-0E00-000088020000}"/>
    <hyperlink ref="M330" r:id="rId650" display="http://maps.google.com/?q=64.22243,11.22139" xr:uid="{00000000-0004-0000-0E00-000089020000}"/>
    <hyperlink ref="L331" r:id="rId651" display="http://maps.google.com/?q=64.24570,12.37779" xr:uid="{00000000-0004-0000-0E00-00008A020000}"/>
    <hyperlink ref="M331" r:id="rId652" display="http://maps.google.com/?q=64.24570,12.37779" xr:uid="{00000000-0004-0000-0E00-00008B020000}"/>
    <hyperlink ref="L332" r:id="rId653" display="http://maps.google.com/?q=64.46413,13.59249" xr:uid="{00000000-0004-0000-0E00-00008C020000}"/>
    <hyperlink ref="M332" r:id="rId654" display="http://maps.google.com/?q=64.46413,13.59249" xr:uid="{00000000-0004-0000-0E00-00008D020000}"/>
    <hyperlink ref="L333" r:id="rId655" display="http://maps.google.com/?q=64.88733,13.56219" xr:uid="{00000000-0004-0000-0E00-00008E020000}"/>
    <hyperlink ref="M333" r:id="rId656" display="http://maps.google.com/?q=64.88733,13.56219" xr:uid="{00000000-0004-0000-0E00-00008F020000}"/>
    <hyperlink ref="L334" r:id="rId657" display="http://maps.google.com/?q=64.92886,13.15954" xr:uid="{00000000-0004-0000-0E00-000090020000}"/>
    <hyperlink ref="M334" r:id="rId658" display="http://maps.google.com/?q=64.92886,13.15954" xr:uid="{00000000-0004-0000-0E00-000091020000}"/>
    <hyperlink ref="L335" r:id="rId659" display="http://maps.google.com/?q=64.46543,12.31491" xr:uid="{00000000-0004-0000-0E00-000092020000}"/>
    <hyperlink ref="M335" r:id="rId660" display="http://maps.google.com/?q=64.46543,12.31491" xr:uid="{00000000-0004-0000-0E00-000093020000}"/>
    <hyperlink ref="L336" r:id="rId661" display="http://maps.google.com/?q=64.62887,12.30206" xr:uid="{00000000-0004-0000-0E00-000094020000}"/>
    <hyperlink ref="M336" r:id="rId662" display="http://maps.google.com/?q=64.62887,12.30206" xr:uid="{00000000-0004-0000-0E00-000095020000}"/>
    <hyperlink ref="L337" r:id="rId663" display="http://maps.google.com/?q=64.49447,11.94912" xr:uid="{00000000-0004-0000-0E00-000096020000}"/>
    <hyperlink ref="M337" r:id="rId664" display="http://maps.google.com/?q=64.49447,11.94912" xr:uid="{00000000-0004-0000-0E00-000097020000}"/>
    <hyperlink ref="L338" r:id="rId665" display="http://maps.google.com/?q=64.65910,11.26535" xr:uid="{00000000-0004-0000-0E00-000098020000}"/>
    <hyperlink ref="M338" r:id="rId666" display="http://maps.google.com/?q=64.65910,11.26535" xr:uid="{00000000-0004-0000-0E00-000099020000}"/>
    <hyperlink ref="L339" r:id="rId667" display="http://maps.google.com/?q=64.50061,10.89396" xr:uid="{00000000-0004-0000-0E00-00009A020000}"/>
    <hyperlink ref="M339" r:id="rId668" display="http://maps.google.com/?q=64.50061,10.89396" xr:uid="{00000000-0004-0000-0E00-00009B020000}"/>
    <hyperlink ref="L340" r:id="rId669" display="http://maps.google.com/?q=64.86208,11.23734" xr:uid="{00000000-0004-0000-0E00-00009C020000}"/>
    <hyperlink ref="M340" r:id="rId670" display="http://maps.google.com/?q=64.86208,11.23734" xr:uid="{00000000-0004-0000-0E00-00009D020000}"/>
    <hyperlink ref="L341" r:id="rId671" display="http://maps.google.com/?q=64.86549,11.60465" xr:uid="{00000000-0004-0000-0E00-00009E020000}"/>
    <hyperlink ref="M341" r:id="rId672" display="http://maps.google.com/?q=64.86549,11.60465" xr:uid="{00000000-0004-0000-0E00-00009F020000}"/>
    <hyperlink ref="L342" r:id="rId673" display="http://maps.google.com/?q=65.09244,11.70513" xr:uid="{00000000-0004-0000-0E00-0000A0020000}"/>
    <hyperlink ref="M342" r:id="rId674" display="http://maps.google.com/?q=65.09244,11.70513" xr:uid="{00000000-0004-0000-0E00-0000A1020000}"/>
    <hyperlink ref="L343" r:id="rId675" display="http://maps.google.com/?q=63.87086,11.29989" xr:uid="{00000000-0004-0000-0E00-0000A2020000}"/>
    <hyperlink ref="M343" r:id="rId676" display="http://maps.google.com/?q=63.87086,11.29989" xr:uid="{00000000-0004-0000-0E00-0000A3020000}"/>
    <hyperlink ref="L344" r:id="rId677" display="http://maps.google.com/?q=67.28000,14.40501" xr:uid="{00000000-0004-0000-0E00-0000A4020000}"/>
    <hyperlink ref="M344" r:id="rId678" display="http://maps.google.com/?q=67.28000,14.40501" xr:uid="{00000000-0004-0000-0E00-0000A5020000}"/>
    <hyperlink ref="L345" r:id="rId679" display="http://maps.google.com/?q=68.43838,17.42720" xr:uid="{00000000-0004-0000-0E00-0000A6020000}"/>
    <hyperlink ref="M345" r:id="rId680" display="http://maps.google.com/?q=68.43838,17.42720" xr:uid="{00000000-0004-0000-0E00-0000A7020000}"/>
    <hyperlink ref="L346" r:id="rId681" display="http://maps.google.com/?q=65.08700,12.37148" xr:uid="{00000000-0004-0000-0E00-0000A8020000}"/>
    <hyperlink ref="M346" r:id="rId682" display="http://maps.google.com/?q=65.08700,12.37148" xr:uid="{00000000-0004-0000-0E00-0000A9020000}"/>
    <hyperlink ref="L347" r:id="rId683" display="http://maps.google.com/?q=65.31254,12.16734" xr:uid="{00000000-0004-0000-0E00-0000AA020000}"/>
    <hyperlink ref="M347" r:id="rId684" display="http://maps.google.com/?q=65.31254,12.16734" xr:uid="{00000000-0004-0000-0E00-0000AB020000}"/>
    <hyperlink ref="L348" r:id="rId685" display="http://maps.google.com/?q=65.46250,12.19973" xr:uid="{00000000-0004-0000-0E00-0000AC020000}"/>
    <hyperlink ref="M348" r:id="rId686" display="http://maps.google.com/?q=65.46250,12.19973" xr:uid="{00000000-0004-0000-0E00-0000AD020000}"/>
    <hyperlink ref="L349" r:id="rId687" display="http://maps.google.com/?q=65.67732,11.96137" xr:uid="{00000000-0004-0000-0E00-0000AE020000}"/>
    <hyperlink ref="M349" r:id="rId688" display="http://maps.google.com/?q=65.67732,11.96137" xr:uid="{00000000-0004-0000-0E00-0000AF020000}"/>
    <hyperlink ref="L350" r:id="rId689" display="http://maps.google.com/?q=65.69780,12.43706" xr:uid="{00000000-0004-0000-0E00-0000B0020000}"/>
    <hyperlink ref="M350" r:id="rId690" display="http://maps.google.com/?q=65.69780,12.43706" xr:uid="{00000000-0004-0000-0E00-0000B1020000}"/>
    <hyperlink ref="L351" r:id="rId691" display="http://maps.google.com/?q=65.98427,12.28916" xr:uid="{00000000-0004-0000-0E00-0000B2020000}"/>
    <hyperlink ref="M351" r:id="rId692" display="http://maps.google.com/?q=65.98427,12.28916" xr:uid="{00000000-0004-0000-0E00-0000B3020000}"/>
    <hyperlink ref="L352" r:id="rId693" display="http://maps.google.com/?q=66.02166,12.63158" xr:uid="{00000000-0004-0000-0E00-0000B4020000}"/>
    <hyperlink ref="M352" r:id="rId694" display="http://maps.google.com/?q=66.02166,12.63158" xr:uid="{00000000-0004-0000-0E00-0000B5020000}"/>
    <hyperlink ref="L353" r:id="rId695" display="http://maps.google.com/?q=66.06381,12.94584" xr:uid="{00000000-0004-0000-0E00-0000B6020000}"/>
    <hyperlink ref="M353" r:id="rId696" display="http://maps.google.com/?q=66.06381,12.94584" xr:uid="{00000000-0004-0000-0E00-0000B7020000}"/>
    <hyperlink ref="L354" r:id="rId697" display="http://maps.google.com/?q=65.83599,13.19076" xr:uid="{00000000-0004-0000-0E00-0000B8020000}"/>
    <hyperlink ref="M354" r:id="rId698" display="http://maps.google.com/?q=65.83599,13.19076" xr:uid="{00000000-0004-0000-0E00-0000B9020000}"/>
    <hyperlink ref="L355" r:id="rId699" display="http://maps.google.com/?q=65.53335,13.40631" xr:uid="{00000000-0004-0000-0E00-0000BA020000}"/>
    <hyperlink ref="M355" r:id="rId700" display="http://maps.google.com/?q=65.53335,13.40631" xr:uid="{00000000-0004-0000-0E00-0000BB020000}"/>
    <hyperlink ref="L356" r:id="rId701" display="http://maps.google.com/?q=65.59795,13.98422" xr:uid="{00000000-0004-0000-0E00-0000BC020000}"/>
    <hyperlink ref="M356" r:id="rId702" display="http://maps.google.com/?q=65.59795,13.98422" xr:uid="{00000000-0004-0000-0E00-0000BD020000}"/>
    <hyperlink ref="L357" r:id="rId703" display="http://maps.google.com/?q=66.10799,12.49046" xr:uid="{00000000-0004-0000-0E00-0000BE020000}"/>
    <hyperlink ref="M357" r:id="rId704" display="http://maps.google.com/?q=66.10799,12.49046" xr:uid="{00000000-0004-0000-0E00-0000BF020000}"/>
    <hyperlink ref="L358" r:id="rId705" display="http://maps.google.com/?q=66.19672,13.02133" xr:uid="{00000000-0004-0000-0E00-0000C0020000}"/>
    <hyperlink ref="M358" r:id="rId706" display="http://maps.google.com/?q=66.19672,13.02133" xr:uid="{00000000-0004-0000-0E00-0000C1020000}"/>
    <hyperlink ref="L359" r:id="rId707" display="http://maps.google.com/?q=66.07713,13.81531" xr:uid="{00000000-0004-0000-0E00-0000C2020000}"/>
    <hyperlink ref="M359" r:id="rId708" display="http://maps.google.com/?q=66.07713,13.81531" xr:uid="{00000000-0004-0000-0E00-0000C3020000}"/>
    <hyperlink ref="L360" r:id="rId709" display="http://maps.google.com/?q=66.31278,14.14278" xr:uid="{00000000-0004-0000-0E00-0000C4020000}"/>
    <hyperlink ref="M360" r:id="rId710" display="http://maps.google.com/?q=66.31278,14.14278" xr:uid="{00000000-0004-0000-0E00-0000C5020000}"/>
    <hyperlink ref="L361" r:id="rId711" display="http://maps.google.com/?q=66.41887,12.84248" xr:uid="{00000000-0004-0000-0E00-0000C6020000}"/>
    <hyperlink ref="M361" r:id="rId712" display="http://maps.google.com/?q=66.41887,12.84248" xr:uid="{00000000-0004-0000-0E00-0000C7020000}"/>
    <hyperlink ref="L362" r:id="rId713" display="http://maps.google.com/?q=66.50159,12.09645" xr:uid="{00000000-0004-0000-0E00-0000C8020000}"/>
    <hyperlink ref="M362" r:id="rId714" display="http://maps.google.com/?q=66.50159,12.09645" xr:uid="{00000000-0004-0000-0E00-0000C9020000}"/>
    <hyperlink ref="L363" r:id="rId715" display="http://maps.google.com/?q=66.71367,13.28711" xr:uid="{00000000-0004-0000-0E00-0000CA020000}"/>
    <hyperlink ref="M363" r:id="rId716" display="http://maps.google.com/?q=66.71367,13.28711" xr:uid="{00000000-0004-0000-0E00-0000CB020000}"/>
    <hyperlink ref="L364" r:id="rId717" display="http://maps.google.com/?q=66.86890,13.70780" xr:uid="{00000000-0004-0000-0E00-0000CC020000}"/>
    <hyperlink ref="M364" r:id="rId718" display="http://maps.google.com/?q=66.86890,13.70780" xr:uid="{00000000-0004-0000-0E00-0000CD020000}"/>
    <hyperlink ref="L365" r:id="rId719" display="http://maps.google.com/?q=67.03380,14.02757" xr:uid="{00000000-0004-0000-0E00-0000CE020000}"/>
    <hyperlink ref="M365" r:id="rId720" display="http://maps.google.com/?q=67.03380,14.02757" xr:uid="{00000000-0004-0000-0E00-0000CF020000}"/>
    <hyperlink ref="L366" r:id="rId721" display="http://maps.google.com/?q=67.00601,14.57430" xr:uid="{00000000-0004-0000-0E00-0000D0020000}"/>
    <hyperlink ref="M366" r:id="rId722" display="http://maps.google.com/?q=67.00601,14.57430" xr:uid="{00000000-0004-0000-0E00-0000D1020000}"/>
    <hyperlink ref="L367" r:id="rId723" display="http://maps.google.com/?q=67.09528,15.38778" xr:uid="{00000000-0004-0000-0E00-0000D2020000}"/>
    <hyperlink ref="M367" r:id="rId724" display="http://maps.google.com/?q=67.09528,15.38778" xr:uid="{00000000-0004-0000-0E00-0000D3020000}"/>
    <hyperlink ref="L368" r:id="rId725" display="http://maps.google.com/?q=67.25883,15.39181" xr:uid="{00000000-0004-0000-0E00-0000D4020000}"/>
    <hyperlink ref="M368" r:id="rId726" display="http://maps.google.com/?q=67.25883,15.39181" xr:uid="{00000000-0004-0000-0E00-0000D5020000}"/>
    <hyperlink ref="L369" r:id="rId727" display="http://maps.google.com/?q=67.34769,15.60493" xr:uid="{00000000-0004-0000-0E00-0000D6020000}"/>
    <hyperlink ref="M369" r:id="rId728" display="http://maps.google.com/?q=67.34769,15.60493" xr:uid="{00000000-0004-0000-0E00-0000D7020000}"/>
    <hyperlink ref="L370" r:id="rId729" display="http://maps.google.com/?q=67.77548,15.01545" xr:uid="{00000000-0004-0000-0E00-0000D8020000}"/>
    <hyperlink ref="M370" r:id="rId730" display="http://maps.google.com/?q=67.77548,15.01545" xr:uid="{00000000-0004-0000-0E00-0000D9020000}"/>
    <hyperlink ref="L371" r:id="rId731" display="http://maps.google.com/?q=68.08524,15.60314" xr:uid="{00000000-0004-0000-0E00-0000DA020000}"/>
    <hyperlink ref="M371" r:id="rId732" display="http://maps.google.com/?q=68.08524,15.60314" xr:uid="{00000000-0004-0000-0E00-0000DB020000}"/>
    <hyperlink ref="L372" r:id="rId733" display="http://maps.google.com/?q=68.09696,16.37416" xr:uid="{00000000-0004-0000-0E00-0000DC020000}"/>
    <hyperlink ref="M372" r:id="rId734" display="http://maps.google.com/?q=68.09696,16.37416" xr:uid="{00000000-0004-0000-0E00-0000DD020000}"/>
    <hyperlink ref="L373" r:id="rId735" display="http://maps.google.com/?q=68.41399,15.99512" xr:uid="{00000000-0004-0000-0E00-0000DE020000}"/>
    <hyperlink ref="M373" r:id="rId736" display="http://maps.google.com/?q=68.41399,15.99512" xr:uid="{00000000-0004-0000-0E00-0000DF020000}"/>
    <hyperlink ref="L374" r:id="rId737" display="http://maps.google.com/?q=68.54902,16.39218" xr:uid="{00000000-0004-0000-0E00-0000E0020000}"/>
    <hyperlink ref="M374" r:id="rId738" display="http://maps.google.com/?q=68.54902,16.39218" xr:uid="{00000000-0004-0000-0E00-0000E1020000}"/>
    <hyperlink ref="L375" r:id="rId739" display="http://maps.google.com/?q=68.52647,16.99280" xr:uid="{00000000-0004-0000-0E00-0000E2020000}"/>
    <hyperlink ref="M375" r:id="rId740" display="http://maps.google.com/?q=68.52647,16.99280" xr:uid="{00000000-0004-0000-0E00-0000E3020000}"/>
    <hyperlink ref="L376" r:id="rId741" display="http://maps.google.com/?q=68.34283,16.83145" xr:uid="{00000000-0004-0000-0E00-0000E4020000}"/>
    <hyperlink ref="M376" r:id="rId742" display="http://maps.google.com/?q=68.34283,16.83145" xr:uid="{00000000-0004-0000-0E00-0000E5020000}"/>
    <hyperlink ref="L377" r:id="rId743" display="http://maps.google.com/?q=67.51754,12.11760" xr:uid="{00000000-0004-0000-0E00-0000E6020000}"/>
    <hyperlink ref="M377" r:id="rId744" display="http://maps.google.com/?q=67.51754,12.11760" xr:uid="{00000000-0004-0000-0E00-0000E7020000}"/>
    <hyperlink ref="L378" r:id="rId745" display="http://maps.google.com/?q=67.66696,12.69343" xr:uid="{00000000-0004-0000-0E00-0000E8020000}"/>
    <hyperlink ref="M378" r:id="rId746" display="http://maps.google.com/?q=67.66696,12.69343" xr:uid="{00000000-0004-0000-0E00-0000E9020000}"/>
    <hyperlink ref="L379" r:id="rId747" display="http://maps.google.com/?q=68.08902,13.23177" xr:uid="{00000000-0004-0000-0E00-0000EA020000}"/>
    <hyperlink ref="M379" r:id="rId748" display="http://maps.google.com/?q=68.08902,13.23177" xr:uid="{00000000-0004-0000-0E00-0000EB020000}"/>
    <hyperlink ref="L380" r:id="rId749" display="http://maps.google.com/?q=68.14746,13.61151" xr:uid="{00000000-0004-0000-0E00-0000EC020000}"/>
    <hyperlink ref="M380" r:id="rId750" display="http://maps.google.com/?q=68.14746,13.61151" xr:uid="{00000000-0004-0000-0E00-0000ED020000}"/>
    <hyperlink ref="L381" r:id="rId751" display="http://maps.google.com/?q=68.23417,14.56834" xr:uid="{00000000-0004-0000-0E00-0000EE020000}"/>
    <hyperlink ref="M381" r:id="rId752" display="http://maps.google.com/?q=68.23417,14.56834" xr:uid="{00000000-0004-0000-0E00-0000EF020000}"/>
    <hyperlink ref="L382" r:id="rId753" display="http://maps.google.com/?q=68.56462,14.91075" xr:uid="{00000000-0004-0000-0E00-0000F0020000}"/>
    <hyperlink ref="M382" r:id="rId754" display="http://maps.google.com/?q=68.56462,14.91075" xr:uid="{00000000-0004-0000-0E00-0000F1020000}"/>
    <hyperlink ref="L383" r:id="rId755" display="http://maps.google.com/?q=68.68880,14.47205" xr:uid="{00000000-0004-0000-0E00-0000F2020000}"/>
    <hyperlink ref="M383" r:id="rId756" display="http://maps.google.com/?q=68.68880,14.47205" xr:uid="{00000000-0004-0000-0E00-0000F3020000}"/>
    <hyperlink ref="L384" r:id="rId757" display="http://maps.google.com/?q=68.91521,15.07161" xr:uid="{00000000-0004-0000-0E00-0000F4020000}"/>
    <hyperlink ref="M384" r:id="rId758" display="http://maps.google.com/?q=68.91521,15.07161" xr:uid="{00000000-0004-0000-0E00-0000F5020000}"/>
    <hyperlink ref="L385" r:id="rId759" display="http://maps.google.com/?q=68.69494,15.41618" xr:uid="{00000000-0004-0000-0E00-0000F6020000}"/>
    <hyperlink ref="M385" r:id="rId760" display="http://maps.google.com/?q=68.69494,15.41618" xr:uid="{00000000-0004-0000-0E00-0000F7020000}"/>
    <hyperlink ref="L386" r:id="rId761" display="http://maps.google.com/?q=69.31428,16.11939" xr:uid="{00000000-0004-0000-0E00-0000F8020000}"/>
    <hyperlink ref="M386" r:id="rId762" display="http://maps.google.com/?q=69.31428,16.11939" xr:uid="{00000000-0004-0000-0E00-0000F9020000}"/>
    <hyperlink ref="L387" r:id="rId763" display="http://maps.google.com/?q=67.93249,13.08955" xr:uid="{00000000-0004-0000-0E00-0000FA020000}"/>
    <hyperlink ref="M387" r:id="rId764" display="http://maps.google.com/?q=67.93249,13.08955" xr:uid="{00000000-0004-0000-0E00-0000FB020000}"/>
    <hyperlink ref="L388" r:id="rId765" display="http://maps.google.com/?q=69.64890,18.95508" xr:uid="{00000000-0004-0000-0E00-0000FC020000}"/>
    <hyperlink ref="M388" r:id="rId766" display="http://maps.google.com/?q=69.64890,18.95508" xr:uid="{00000000-0004-0000-0E00-0000FD020000}"/>
    <hyperlink ref="L389" r:id="rId767" display="http://maps.google.com/?q=68.79833,16.54165" xr:uid="{00000000-0004-0000-0E00-0000FE020000}"/>
    <hyperlink ref="M389" r:id="rId768" display="http://maps.google.com/?q=68.79833,16.54165" xr:uid="{00000000-0004-0000-0E00-0000FF020000}"/>
    <hyperlink ref="L391" r:id="rId769" display="http://maps.google.com/?q=68.77396,16.17391" xr:uid="{00000000-0004-0000-0E00-000000030000}"/>
    <hyperlink ref="M391" r:id="rId770" display="http://maps.google.com/?q=68.77396,16.17391" xr:uid="{00000000-0004-0000-0E00-000001030000}"/>
    <hyperlink ref="L392" r:id="rId771" display="http://maps.google.com/?q=68.58491,16.57546" xr:uid="{00000000-0004-0000-0E00-000002030000}"/>
    <hyperlink ref="M392" r:id="rId772" display="http://maps.google.com/?q=68.58491,16.57546" xr:uid="{00000000-0004-0000-0E00-000003030000}"/>
    <hyperlink ref="L394" r:id="rId773" display="http://maps.google.com/?q=68.77831,17.17457" xr:uid="{00000000-0004-0000-0E00-000004030000}"/>
    <hyperlink ref="M394" r:id="rId774" display="http://maps.google.com/?q=68.77831,17.17457" xr:uid="{00000000-0004-0000-0E00-000005030000}"/>
    <hyperlink ref="L395" r:id="rId775" display="http://maps.google.com/?q=68.69033,17.54224" xr:uid="{00000000-0004-0000-0E00-000006030000}"/>
    <hyperlink ref="M395" r:id="rId776" display="http://maps.google.com/?q=68.69033,17.54224" xr:uid="{00000000-0004-0000-0E00-000007030000}"/>
    <hyperlink ref="L396" r:id="rId777" display="http://maps.google.com/?q=68.74710,17.80621" xr:uid="{00000000-0004-0000-0E00-000008030000}"/>
    <hyperlink ref="M396" r:id="rId778" display="http://maps.google.com/?q=68.74710,17.80621" xr:uid="{00000000-0004-0000-0E00-000009030000}"/>
    <hyperlink ref="L397" r:id="rId779" display="http://maps.google.com/?q=68.86099,18.34857" xr:uid="{00000000-0004-0000-0E00-00000A030000}"/>
    <hyperlink ref="M397" r:id="rId780" display="http://maps.google.com/?q=68.86099,18.34857" xr:uid="{00000000-0004-0000-0E00-00000B030000}"/>
    <hyperlink ref="L398" r:id="rId781" display="http://maps.google.com/?q=68.87262,17.84744" xr:uid="{00000000-0004-0000-0E00-00000C030000}"/>
    <hyperlink ref="M398" r:id="rId782" display="http://maps.google.com/?q=68.87262,17.84744" xr:uid="{00000000-0004-0000-0E00-00000D030000}"/>
    <hyperlink ref="L399" r:id="rId783" display="http://maps.google.com/?q=69.13043,18.61226" xr:uid="{00000000-0004-0000-0E00-00000E030000}"/>
    <hyperlink ref="M399" r:id="rId784" display="http://maps.google.com/?q=69.13043,18.61226" xr:uid="{00000000-0004-0000-0E00-00000F030000}"/>
    <hyperlink ref="L400" r:id="rId785" display="http://maps.google.com/?q=69.14527,18.15292" xr:uid="{00000000-0004-0000-0E00-000010030000}"/>
    <hyperlink ref="M400" r:id="rId786" display="http://maps.google.com/?q=69.14527,18.15292" xr:uid="{00000000-0004-0000-0E00-000011030000}"/>
    <hyperlink ref="L401" r:id="rId787" display="http://maps.google.com/?q=69.08873,17.69489" xr:uid="{00000000-0004-0000-0E00-000012030000}"/>
    <hyperlink ref="M401" r:id="rId788" display="http://maps.google.com/?q=69.08873,17.69489" xr:uid="{00000000-0004-0000-0E00-000013030000}"/>
    <hyperlink ref="L402" r:id="rId789" display="http://maps.google.com/?q=69.17057,17.73416" xr:uid="{00000000-0004-0000-0E00-000014030000}"/>
    <hyperlink ref="M402" r:id="rId790" display="http://maps.google.com/?q=69.17057,17.73416" xr:uid="{00000000-0004-0000-0E00-000015030000}"/>
    <hyperlink ref="L403" r:id="rId791" display="http://maps.google.com/?q=69.36304,17.05284" xr:uid="{00000000-0004-0000-0E00-000016030000}"/>
    <hyperlink ref="M403" r:id="rId792" display="http://maps.google.com/?q=69.36304,17.05284" xr:uid="{00000000-0004-0000-0E00-000017030000}"/>
    <hyperlink ref="L404" r:id="rId793" display="http://maps.google.com/?q=69.44456,17.29832" xr:uid="{00000000-0004-0000-0E00-000018030000}"/>
    <hyperlink ref="M404" r:id="rId794" display="http://maps.google.com/?q=69.44456,17.29832" xr:uid="{00000000-0004-0000-0E00-000019030000}"/>
    <hyperlink ref="L405" r:id="rId795" display="http://maps.google.com/?q=69.22959,17.98114" xr:uid="{00000000-0004-0000-0E00-00001A030000}"/>
    <hyperlink ref="M405" r:id="rId796" display="http://maps.google.com/?q=69.22959,17.98114" xr:uid="{00000000-0004-0000-0E00-00001B030000}"/>
    <hyperlink ref="L406" r:id="rId797" display="http://maps.google.com/?q=69.24081,19.23437" xr:uid="{00000000-0004-0000-0E00-00001C030000}"/>
    <hyperlink ref="M406" r:id="rId798" display="http://maps.google.com/?q=69.24081,19.23437" xr:uid="{00000000-0004-0000-0E00-00001D030000}"/>
    <hyperlink ref="L407" r:id="rId799" display="http://maps.google.com/?q=69.96237,19.61862" xr:uid="{00000000-0004-0000-0E00-00001E030000}"/>
    <hyperlink ref="M407" r:id="rId800" display="http://maps.google.com/?q=69.96237,19.61862" xr:uid="{00000000-0004-0000-0E00-00001F030000}"/>
    <hyperlink ref="L408" r:id="rId801" display="http://maps.google.com/?q=69.57629,20.21887" xr:uid="{00000000-0004-0000-0E00-000020030000}"/>
    <hyperlink ref="M408" r:id="rId802" display="http://maps.google.com/?q=69.57629,20.21887" xr:uid="{00000000-0004-0000-0E00-000021030000}"/>
    <hyperlink ref="L409" r:id="rId803" display="http://maps.google.com/?q=69.27072,19.95944" xr:uid="{00000000-0004-0000-0E00-000022030000}"/>
    <hyperlink ref="M409" r:id="rId804" display="http://maps.google.com/?q=69.27072,19.95944" xr:uid="{00000000-0004-0000-0E00-000023030000}"/>
    <hyperlink ref="L410" r:id="rId805" display="http://maps.google.com/?q=69.60407,20.53272" xr:uid="{00000000-0004-0000-0E00-000024030000}"/>
    <hyperlink ref="M410" r:id="rId806" display="http://maps.google.com/?q=69.60407,20.53272" xr:uid="{00000000-0004-0000-0E00-000025030000}"/>
    <hyperlink ref="L411" r:id="rId807" display="http://maps.google.com/?q=70.03114,20.97141" xr:uid="{00000000-0004-0000-0E00-000026030000}"/>
    <hyperlink ref="M411" r:id="rId808" display="http://maps.google.com/?q=70.03114,20.97141" xr:uid="{00000000-0004-0000-0E00-000027030000}"/>
    <hyperlink ref="L412" r:id="rId809" display="http://maps.google.com/?q=69.76783,21.02466" xr:uid="{00000000-0004-0000-0E00-000028030000}"/>
    <hyperlink ref="M412" r:id="rId810" display="http://maps.google.com/?q=69.76783,21.02466" xr:uid="{00000000-0004-0000-0E00-000029030000}"/>
    <hyperlink ref="L413" r:id="rId811" display="http://maps.google.com/?q=69.93804,22.05205" xr:uid="{00000000-0004-0000-0E00-00002A030000}"/>
    <hyperlink ref="M413" r:id="rId812" display="http://maps.google.com/?q=69.93804,22.05205" xr:uid="{00000000-0004-0000-0E00-00002B030000}"/>
    <hyperlink ref="L117" r:id="rId813" display="http://maps.google.com/?q=59.13118,10.21665" xr:uid="{00000000-0004-0000-0E00-00002C030000}"/>
    <hyperlink ref="M117" r:id="rId814" display="http://maps.google.com/?q=59.13118,10.21665" xr:uid="{00000000-0004-0000-0E00-00002D030000}"/>
    <hyperlink ref="A1" location="Oversikt!A1" display="Kommunenummer" xr:uid="{00000000-0004-0000-0E00-00002E030000}"/>
  </hyperlinks>
  <pageMargins left="0.7" right="0.7" top="0.75" bottom="0.75" header="0.3" footer="0.3"/>
  <pageSetup orientation="portrait" r:id="rId815"/>
  <headerFooter>
    <oddFooter>&amp;L_x000D_&amp;1#&amp;"Calibri"&amp;10&amp;K000000 Følsomhet Intern (gul)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20"/>
  <dimension ref="A1:B8"/>
  <sheetViews>
    <sheetView workbookViewId="0"/>
  </sheetViews>
  <sheetFormatPr baseColWidth="10" defaultColWidth="11.42578125" defaultRowHeight="12.75" x14ac:dyDescent="0.2"/>
  <cols>
    <col min="1" max="1" width="19.42578125" customWidth="1"/>
    <col min="2" max="2" width="20.42578125" customWidth="1"/>
  </cols>
  <sheetData>
    <row r="1" spans="1:2" ht="15" x14ac:dyDescent="0.25">
      <c r="A1" s="116" t="s">
        <v>5226</v>
      </c>
      <c r="B1" s="10" t="s">
        <v>5227</v>
      </c>
    </row>
    <row r="2" spans="1:2" ht="15" x14ac:dyDescent="0.25">
      <c r="A2" s="11">
        <v>3</v>
      </c>
      <c r="B2" s="11" t="s">
        <v>518</v>
      </c>
    </row>
    <row r="3" spans="1:2" ht="15" x14ac:dyDescent="0.25">
      <c r="A3" s="11">
        <v>4</v>
      </c>
      <c r="B3" s="11" t="s">
        <v>1218</v>
      </c>
    </row>
    <row r="4" spans="1:2" ht="15" x14ac:dyDescent="0.25">
      <c r="A4" s="11">
        <v>5</v>
      </c>
      <c r="B4" s="11" t="s">
        <v>535</v>
      </c>
    </row>
    <row r="5" spans="1:2" ht="15" x14ac:dyDescent="0.25">
      <c r="A5" s="11">
        <v>6</v>
      </c>
      <c r="B5" s="11" t="s">
        <v>5228</v>
      </c>
    </row>
    <row r="6" spans="1:2" ht="15" x14ac:dyDescent="0.25">
      <c r="A6" s="11">
        <v>7</v>
      </c>
      <c r="B6" s="11" t="s">
        <v>1240</v>
      </c>
    </row>
    <row r="7" spans="1:2" ht="15" x14ac:dyDescent="0.25">
      <c r="A7" s="11">
        <v>8</v>
      </c>
      <c r="B7" s="217" t="s">
        <v>5229</v>
      </c>
    </row>
    <row r="8" spans="1:2" ht="15" x14ac:dyDescent="0.25">
      <c r="A8" s="11">
        <v>9</v>
      </c>
      <c r="B8" s="217" t="s">
        <v>543</v>
      </c>
    </row>
  </sheetData>
  <hyperlinks>
    <hyperlink ref="A1" location="Oversikt!A1" display="Sykehusregion_ID" xr:uid="{00000000-0004-0000-0F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21"/>
  <dimension ref="A1:G13"/>
  <sheetViews>
    <sheetView workbookViewId="0"/>
  </sheetViews>
  <sheetFormatPr baseColWidth="10" defaultColWidth="9.42578125" defaultRowHeight="11.25" x14ac:dyDescent="0.2"/>
  <cols>
    <col min="1" max="1" width="10.42578125" style="1" customWidth="1"/>
    <col min="2" max="3" width="12.5703125" style="1" customWidth="1"/>
    <col min="4" max="4" width="9.42578125" style="1"/>
    <col min="5" max="6" width="16.42578125" style="1" customWidth="1"/>
    <col min="7" max="7" width="13" style="1" customWidth="1"/>
    <col min="8" max="16384" width="9.42578125" style="1"/>
  </cols>
  <sheetData>
    <row r="1" spans="1:7" s="8" customFormat="1" ht="15" x14ac:dyDescent="0.25">
      <c r="A1" s="111" t="s">
        <v>5230</v>
      </c>
      <c r="B1" s="8" t="s">
        <v>5231</v>
      </c>
      <c r="C1" s="8" t="s">
        <v>5232</v>
      </c>
      <c r="D1" s="8" t="s">
        <v>5233</v>
      </c>
      <c r="E1" s="8" t="s">
        <v>5234</v>
      </c>
      <c r="F1" s="8" t="s">
        <v>5235</v>
      </c>
      <c r="G1" s="8" t="s">
        <v>5236</v>
      </c>
    </row>
    <row r="2" spans="1:7" ht="15" x14ac:dyDescent="0.25">
      <c r="A2" s="1">
        <v>1</v>
      </c>
      <c r="B2" s="29" t="s">
        <v>5237</v>
      </c>
      <c r="C2" s="29" t="s">
        <v>5237</v>
      </c>
      <c r="D2" s="29">
        <v>0</v>
      </c>
      <c r="E2" s="238" t="s">
        <v>5238</v>
      </c>
      <c r="F2" s="238" t="s">
        <v>5235</v>
      </c>
      <c r="G2" s="1" t="s">
        <v>5239</v>
      </c>
    </row>
    <row r="3" spans="1:7" ht="15" x14ac:dyDescent="0.25">
      <c r="A3" s="1">
        <v>2</v>
      </c>
      <c r="B3" s="29" t="s">
        <v>5240</v>
      </c>
      <c r="C3" s="238" t="s">
        <v>5241</v>
      </c>
      <c r="D3" s="29">
        <v>1</v>
      </c>
      <c r="E3" s="238" t="s">
        <v>5238</v>
      </c>
      <c r="F3" s="238" t="s">
        <v>5242</v>
      </c>
      <c r="G3" s="1" t="s">
        <v>5239</v>
      </c>
    </row>
    <row r="4" spans="1:7" ht="15" x14ac:dyDescent="0.25">
      <c r="A4" s="1">
        <v>3</v>
      </c>
      <c r="B4" s="29" t="s">
        <v>5243</v>
      </c>
      <c r="C4" s="238" t="s">
        <v>5244</v>
      </c>
      <c r="D4" s="29">
        <v>1</v>
      </c>
      <c r="E4" s="238" t="s">
        <v>5238</v>
      </c>
      <c r="F4" s="238" t="s">
        <v>5242</v>
      </c>
      <c r="G4" s="1" t="s">
        <v>5239</v>
      </c>
    </row>
    <row r="5" spans="1:7" ht="15" x14ac:dyDescent="0.25">
      <c r="A5" s="1">
        <v>4</v>
      </c>
      <c r="B5" s="29" t="s">
        <v>5245</v>
      </c>
      <c r="C5" s="238" t="s">
        <v>5246</v>
      </c>
      <c r="D5" s="29">
        <v>1</v>
      </c>
      <c r="E5" s="238" t="s">
        <v>5247</v>
      </c>
      <c r="F5" s="238" t="s">
        <v>5242</v>
      </c>
      <c r="G5" s="1" t="s">
        <v>5239</v>
      </c>
    </row>
    <row r="6" spans="1:7" ht="15" x14ac:dyDescent="0.25">
      <c r="A6" s="1">
        <v>5</v>
      </c>
      <c r="B6" s="29" t="s">
        <v>5248</v>
      </c>
      <c r="C6" s="238" t="s">
        <v>5249</v>
      </c>
      <c r="D6" s="29">
        <v>1</v>
      </c>
      <c r="E6" s="238" t="s">
        <v>5247</v>
      </c>
      <c r="F6" s="238" t="s">
        <v>5242</v>
      </c>
      <c r="G6" s="1" t="s">
        <v>5239</v>
      </c>
    </row>
    <row r="7" spans="1:7" ht="15" x14ac:dyDescent="0.25">
      <c r="A7" s="1">
        <v>6</v>
      </c>
      <c r="B7" s="29" t="s">
        <v>5250</v>
      </c>
      <c r="C7" s="238" t="s">
        <v>5251</v>
      </c>
      <c r="D7" s="29">
        <v>1</v>
      </c>
      <c r="E7" s="238" t="s">
        <v>5247</v>
      </c>
      <c r="F7" s="238" t="s">
        <v>5242</v>
      </c>
      <c r="G7" s="1" t="s">
        <v>5252</v>
      </c>
    </row>
    <row r="8" spans="1:7" ht="15" x14ac:dyDescent="0.25">
      <c r="A8" s="1">
        <v>7</v>
      </c>
      <c r="B8" s="29" t="s">
        <v>5253</v>
      </c>
      <c r="C8" s="238" t="s">
        <v>5254</v>
      </c>
      <c r="D8" s="29">
        <v>1</v>
      </c>
      <c r="E8" s="238" t="s">
        <v>5247</v>
      </c>
      <c r="F8" s="238" t="s">
        <v>5242</v>
      </c>
      <c r="G8" s="1" t="s">
        <v>5252</v>
      </c>
    </row>
    <row r="9" spans="1:7" ht="15" x14ac:dyDescent="0.25">
      <c r="A9" s="1">
        <v>8</v>
      </c>
      <c r="B9" s="238" t="s">
        <v>5255</v>
      </c>
      <c r="C9" s="238" t="s">
        <v>5256</v>
      </c>
      <c r="D9" s="238">
        <v>2</v>
      </c>
      <c r="E9" s="238" t="s">
        <v>5247</v>
      </c>
      <c r="F9" s="238" t="s">
        <v>5242</v>
      </c>
      <c r="G9" s="1" t="s">
        <v>5252</v>
      </c>
    </row>
    <row r="10" spans="1:7" ht="15" x14ac:dyDescent="0.25">
      <c r="A10" s="1">
        <v>9</v>
      </c>
      <c r="B10" s="238" t="s">
        <v>5257</v>
      </c>
      <c r="C10" s="238" t="s">
        <v>5258</v>
      </c>
      <c r="D10" s="239">
        <v>2</v>
      </c>
      <c r="E10" s="238" t="s">
        <v>5247</v>
      </c>
      <c r="F10" s="238" t="s">
        <v>5242</v>
      </c>
      <c r="G10" s="1" t="s">
        <v>5252</v>
      </c>
    </row>
    <row r="11" spans="1:7" ht="15" x14ac:dyDescent="0.25">
      <c r="A11" s="1">
        <v>10</v>
      </c>
      <c r="B11" s="238" t="s">
        <v>5259</v>
      </c>
      <c r="C11" s="238" t="s">
        <v>5259</v>
      </c>
      <c r="D11" s="29">
        <v>4</v>
      </c>
      <c r="E11" s="238" t="s">
        <v>5247</v>
      </c>
      <c r="F11" s="238" t="s">
        <v>5242</v>
      </c>
      <c r="G11" s="1" t="s">
        <v>5252</v>
      </c>
    </row>
    <row r="12" spans="1:7" ht="15" x14ac:dyDescent="0.25">
      <c r="A12" s="1">
        <v>11</v>
      </c>
      <c r="B12" s="238" t="s">
        <v>5260</v>
      </c>
      <c r="C12" s="238" t="s">
        <v>5260</v>
      </c>
      <c r="D12" s="29">
        <v>14</v>
      </c>
      <c r="E12" s="238" t="s">
        <v>5247</v>
      </c>
      <c r="F12" s="238" t="s">
        <v>5242</v>
      </c>
      <c r="G12" s="1" t="s">
        <v>5252</v>
      </c>
    </row>
    <row r="13" spans="1:7" ht="15" x14ac:dyDescent="0.25">
      <c r="A13" s="1">
        <v>12</v>
      </c>
      <c r="B13" s="238" t="s">
        <v>5261</v>
      </c>
      <c r="C13" s="238" t="s">
        <v>5261</v>
      </c>
      <c r="D13" s="29">
        <v>30</v>
      </c>
      <c r="E13" s="238" t="s">
        <v>5247</v>
      </c>
      <c r="F13" s="238" t="s">
        <v>5242</v>
      </c>
      <c r="G13" s="1" t="s">
        <v>5262</v>
      </c>
    </row>
  </sheetData>
  <hyperlinks>
    <hyperlink ref="A1" location="Oversikt!A1" display="Liggetidsgr_ID" xr:uid="{00000000-0004-0000-10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55"/>
  <dimension ref="A1:E13"/>
  <sheetViews>
    <sheetView workbookViewId="0"/>
  </sheetViews>
  <sheetFormatPr baseColWidth="10" defaultColWidth="9.42578125" defaultRowHeight="12.75" x14ac:dyDescent="0.2"/>
  <cols>
    <col min="1" max="1" width="14.5703125" customWidth="1"/>
    <col min="2" max="2" width="16.5703125" customWidth="1"/>
    <col min="3" max="3" width="9.5703125" customWidth="1"/>
    <col min="4" max="4" width="16.42578125" customWidth="1"/>
    <col min="5" max="5" width="17.42578125" customWidth="1"/>
  </cols>
  <sheetData>
    <row r="1" spans="1:5" ht="15" x14ac:dyDescent="0.25">
      <c r="A1" s="111" t="s">
        <v>5230</v>
      </c>
      <c r="B1" t="s">
        <v>5231</v>
      </c>
      <c r="C1" t="s">
        <v>5233</v>
      </c>
      <c r="D1" t="s">
        <v>5263</v>
      </c>
      <c r="E1" t="s">
        <v>5264</v>
      </c>
    </row>
    <row r="2" spans="1:5" x14ac:dyDescent="0.2">
      <c r="A2">
        <v>1</v>
      </c>
      <c r="B2" t="s">
        <v>5237</v>
      </c>
      <c r="C2">
        <v>0</v>
      </c>
      <c r="D2" t="s">
        <v>5265</v>
      </c>
      <c r="E2" t="s">
        <v>5266</v>
      </c>
    </row>
    <row r="3" spans="1:5" x14ac:dyDescent="0.2">
      <c r="A3">
        <v>2</v>
      </c>
      <c r="B3" t="s">
        <v>5241</v>
      </c>
      <c r="C3">
        <v>1</v>
      </c>
      <c r="D3" t="s">
        <v>5265</v>
      </c>
      <c r="E3" t="s">
        <v>5266</v>
      </c>
    </row>
    <row r="4" spans="1:5" x14ac:dyDescent="0.2">
      <c r="A4">
        <v>3</v>
      </c>
      <c r="B4" t="s">
        <v>5244</v>
      </c>
      <c r="C4">
        <v>2</v>
      </c>
      <c r="D4" t="s">
        <v>5265</v>
      </c>
      <c r="E4" t="s">
        <v>5266</v>
      </c>
    </row>
    <row r="5" spans="1:5" x14ac:dyDescent="0.2">
      <c r="A5">
        <v>4</v>
      </c>
      <c r="B5" t="s">
        <v>5246</v>
      </c>
      <c r="C5">
        <v>3</v>
      </c>
      <c r="D5" t="s">
        <v>5265</v>
      </c>
      <c r="E5" t="s">
        <v>5266</v>
      </c>
    </row>
    <row r="6" spans="1:5" x14ac:dyDescent="0.2">
      <c r="A6">
        <v>5</v>
      </c>
      <c r="B6" t="s">
        <v>5249</v>
      </c>
      <c r="C6">
        <v>4</v>
      </c>
      <c r="D6" t="s">
        <v>5267</v>
      </c>
      <c r="E6" t="s">
        <v>5266</v>
      </c>
    </row>
    <row r="7" spans="1:5" x14ac:dyDescent="0.2">
      <c r="A7">
        <v>6</v>
      </c>
      <c r="B7" t="s">
        <v>5268</v>
      </c>
      <c r="C7">
        <v>6</v>
      </c>
      <c r="D7" t="s">
        <v>5267</v>
      </c>
      <c r="E7" t="s">
        <v>5266</v>
      </c>
    </row>
    <row r="8" spans="1:5" x14ac:dyDescent="0.2">
      <c r="A8">
        <v>7</v>
      </c>
      <c r="B8" t="s">
        <v>5269</v>
      </c>
      <c r="C8">
        <v>9</v>
      </c>
      <c r="D8" t="s">
        <v>5267</v>
      </c>
      <c r="E8" t="s">
        <v>5266</v>
      </c>
    </row>
    <row r="9" spans="1:5" x14ac:dyDescent="0.2">
      <c r="A9">
        <v>8</v>
      </c>
      <c r="B9" t="s">
        <v>5270</v>
      </c>
      <c r="C9">
        <v>15</v>
      </c>
      <c r="D9" t="s">
        <v>5271</v>
      </c>
      <c r="E9" t="s">
        <v>5266</v>
      </c>
    </row>
    <row r="10" spans="1:5" x14ac:dyDescent="0.2">
      <c r="A10">
        <v>9</v>
      </c>
      <c r="B10" t="s">
        <v>5272</v>
      </c>
      <c r="C10">
        <v>25</v>
      </c>
      <c r="D10" t="s">
        <v>5271</v>
      </c>
      <c r="E10" t="s">
        <v>5266</v>
      </c>
    </row>
    <row r="11" spans="1:5" x14ac:dyDescent="0.2">
      <c r="A11">
        <v>10</v>
      </c>
      <c r="B11" t="s">
        <v>5273</v>
      </c>
      <c r="C11">
        <v>35</v>
      </c>
      <c r="D11" t="s">
        <v>5261</v>
      </c>
      <c r="E11" t="s">
        <v>5261</v>
      </c>
    </row>
    <row r="12" spans="1:5" x14ac:dyDescent="0.2">
      <c r="A12">
        <v>11</v>
      </c>
      <c r="B12" t="s">
        <v>5274</v>
      </c>
      <c r="C12">
        <v>45</v>
      </c>
      <c r="D12" t="s">
        <v>5261</v>
      </c>
      <c r="E12" t="s">
        <v>5261</v>
      </c>
    </row>
    <row r="13" spans="1:5" x14ac:dyDescent="0.2">
      <c r="A13">
        <v>12</v>
      </c>
      <c r="B13" t="s">
        <v>5275</v>
      </c>
      <c r="C13">
        <v>75</v>
      </c>
      <c r="D13" t="s">
        <v>5261</v>
      </c>
      <c r="E13" t="s">
        <v>5261</v>
      </c>
    </row>
  </sheetData>
  <hyperlinks>
    <hyperlink ref="A1" location="Oversikt!A1" display="Liggetidsgr_ID" xr:uid="{00000000-0004-0000-11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F832-DF6F-41C7-97F1-B99A48D5A8D7}">
  <dimension ref="A1:E15"/>
  <sheetViews>
    <sheetView showGridLines="0" workbookViewId="0">
      <selection activeCell="D28" sqref="D28"/>
    </sheetView>
  </sheetViews>
  <sheetFormatPr baseColWidth="10" defaultColWidth="11.42578125" defaultRowHeight="12.75" x14ac:dyDescent="0.2"/>
  <cols>
    <col min="1" max="1" width="39" customWidth="1"/>
    <col min="2" max="2" width="7.140625" customWidth="1"/>
    <col min="3" max="3" width="9.42578125" customWidth="1"/>
    <col min="4" max="4" width="65.5703125" customWidth="1"/>
    <col min="5" max="5" width="35.7109375" customWidth="1"/>
  </cols>
  <sheetData>
    <row r="1" spans="1:5" ht="18" x14ac:dyDescent="0.25">
      <c r="A1" s="30" t="s">
        <v>189</v>
      </c>
    </row>
    <row r="3" spans="1:5" x14ac:dyDescent="0.2">
      <c r="A3" t="s">
        <v>190</v>
      </c>
    </row>
    <row r="4" spans="1:5" x14ac:dyDescent="0.2">
      <c r="A4" s="188" t="s">
        <v>191</v>
      </c>
      <c r="B4" s="188" t="s">
        <v>192</v>
      </c>
      <c r="C4" s="188" t="s">
        <v>193</v>
      </c>
      <c r="D4" s="188" t="s">
        <v>194</v>
      </c>
      <c r="E4" s="188" t="s">
        <v>5</v>
      </c>
    </row>
    <row r="5" spans="1:5" x14ac:dyDescent="0.2">
      <c r="A5" t="s">
        <v>195</v>
      </c>
      <c r="B5" t="s">
        <v>196</v>
      </c>
      <c r="C5" t="s">
        <v>197</v>
      </c>
      <c r="D5" t="s">
        <v>198</v>
      </c>
    </row>
    <row r="6" spans="1:5" x14ac:dyDescent="0.2">
      <c r="A6" t="s">
        <v>199</v>
      </c>
      <c r="B6" t="s">
        <v>196</v>
      </c>
      <c r="C6" t="s">
        <v>197</v>
      </c>
      <c r="D6" t="s">
        <v>200</v>
      </c>
    </row>
    <row r="7" spans="1:5" x14ac:dyDescent="0.2">
      <c r="A7" t="s">
        <v>201</v>
      </c>
      <c r="B7" t="s">
        <v>196</v>
      </c>
      <c r="C7" t="s">
        <v>202</v>
      </c>
      <c r="D7" t="s">
        <v>203</v>
      </c>
      <c r="E7" t="s">
        <v>204</v>
      </c>
    </row>
    <row r="8" spans="1:5" ht="25.5" x14ac:dyDescent="0.2">
      <c r="A8" t="s">
        <v>205</v>
      </c>
      <c r="B8" t="s">
        <v>196</v>
      </c>
      <c r="C8" t="s">
        <v>206</v>
      </c>
      <c r="D8" s="194" t="s">
        <v>207</v>
      </c>
      <c r="E8" s="28" t="s">
        <v>208</v>
      </c>
    </row>
    <row r="9" spans="1:5" ht="25.5" x14ac:dyDescent="0.2">
      <c r="A9" t="s">
        <v>209</v>
      </c>
      <c r="B9" t="s">
        <v>196</v>
      </c>
      <c r="C9" t="s">
        <v>210</v>
      </c>
      <c r="D9" s="28" t="s">
        <v>211</v>
      </c>
    </row>
    <row r="10" spans="1:5" x14ac:dyDescent="0.2">
      <c r="A10" t="s">
        <v>212</v>
      </c>
      <c r="B10" t="s">
        <v>196</v>
      </c>
      <c r="C10" t="s">
        <v>213</v>
      </c>
      <c r="D10" t="s">
        <v>214</v>
      </c>
    </row>
    <row r="11" spans="1:5" x14ac:dyDescent="0.2">
      <c r="A11" t="s">
        <v>215</v>
      </c>
      <c r="B11" t="s">
        <v>216</v>
      </c>
      <c r="C11" t="s">
        <v>197</v>
      </c>
      <c r="D11" t="s">
        <v>217</v>
      </c>
    </row>
    <row r="12" spans="1:5" x14ac:dyDescent="0.2">
      <c r="A12" t="s">
        <v>218</v>
      </c>
      <c r="B12" t="s">
        <v>216</v>
      </c>
      <c r="C12" t="s">
        <v>219</v>
      </c>
      <c r="D12" t="s">
        <v>220</v>
      </c>
    </row>
    <row r="13" spans="1:5" x14ac:dyDescent="0.2">
      <c r="A13" t="s">
        <v>221</v>
      </c>
      <c r="B13" t="s">
        <v>222</v>
      </c>
      <c r="C13" t="s">
        <v>223</v>
      </c>
      <c r="D13" t="s">
        <v>224</v>
      </c>
    </row>
    <row r="14" spans="1:5" x14ac:dyDescent="0.2">
      <c r="A14" t="s">
        <v>225</v>
      </c>
      <c r="B14" t="s">
        <v>222</v>
      </c>
      <c r="C14" t="s">
        <v>226</v>
      </c>
      <c r="D14" t="s">
        <v>227</v>
      </c>
    </row>
    <row r="15" spans="1:5" x14ac:dyDescent="0.2">
      <c r="A15" t="s">
        <v>228</v>
      </c>
      <c r="B15" t="s">
        <v>222</v>
      </c>
      <c r="C15" t="s">
        <v>229</v>
      </c>
      <c r="D15" t="s">
        <v>230</v>
      </c>
    </row>
  </sheetData>
  <phoneticPr fontId="37" type="noConversion"/>
  <pageMargins left="0.7" right="0.7" top="0.75" bottom="0.75" header="0.3" footer="0.3"/>
  <pageSetup paperSize="9" orientation="portrait" r:id="rId1"/>
  <headerFooter>
    <oddFooter>&amp;L_x000D_&amp;1#&amp;"Calibri"&amp;10&amp;K000000 Følsomhet Intern (gul)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102"/>
  <sheetViews>
    <sheetView topLeftCell="A1029" zoomScale="110" zoomScaleNormal="110" workbookViewId="0">
      <selection activeCell="N2" sqref="N2:N1102"/>
    </sheetView>
  </sheetViews>
  <sheetFormatPr baseColWidth="10" defaultColWidth="9.42578125" defaultRowHeight="11.25" x14ac:dyDescent="0.2"/>
  <cols>
    <col min="1" max="1" width="16.5703125" style="3" customWidth="1"/>
    <col min="2" max="2" width="11.42578125" style="151" customWidth="1"/>
    <col min="3" max="3" width="55.42578125" style="6" customWidth="1"/>
    <col min="4" max="4" width="79.85546875" style="6" customWidth="1"/>
    <col min="5" max="5" width="16.42578125" style="1" customWidth="1"/>
    <col min="6" max="6" width="55.5703125" style="1" customWidth="1"/>
    <col min="7" max="13" width="9.42578125" style="1" customWidth="1"/>
    <col min="14" max="14" width="12.5703125" style="1" customWidth="1"/>
    <col min="15" max="15" width="11" style="1" customWidth="1"/>
    <col min="16" max="239" width="9.42578125" style="1"/>
    <col min="240" max="240" width="11" style="1" customWidth="1"/>
    <col min="241" max="241" width="66.5703125" style="1" customWidth="1"/>
    <col min="242" max="246" width="11" style="1" customWidth="1"/>
    <col min="247" max="495" width="9.42578125" style="1"/>
    <col min="496" max="496" width="11" style="1" customWidth="1"/>
    <col min="497" max="497" width="66.5703125" style="1" customWidth="1"/>
    <col min="498" max="502" width="11" style="1" customWidth="1"/>
    <col min="503" max="751" width="9.42578125" style="1"/>
    <col min="752" max="752" width="11" style="1" customWidth="1"/>
    <col min="753" max="753" width="66.5703125" style="1" customWidth="1"/>
    <col min="754" max="758" width="11" style="1" customWidth="1"/>
    <col min="759" max="1007" width="9.42578125" style="1"/>
    <col min="1008" max="1008" width="11" style="1" customWidth="1"/>
    <col min="1009" max="1009" width="66.5703125" style="1" customWidth="1"/>
    <col min="1010" max="1014" width="11" style="1" customWidth="1"/>
    <col min="1015" max="1263" width="9.42578125" style="1"/>
    <col min="1264" max="1264" width="11" style="1" customWidth="1"/>
    <col min="1265" max="1265" width="66.5703125" style="1" customWidth="1"/>
    <col min="1266" max="1270" width="11" style="1" customWidth="1"/>
    <col min="1271" max="1519" width="9.42578125" style="1"/>
    <col min="1520" max="1520" width="11" style="1" customWidth="1"/>
    <col min="1521" max="1521" width="66.5703125" style="1" customWidth="1"/>
    <col min="1522" max="1526" width="11" style="1" customWidth="1"/>
    <col min="1527" max="1775" width="9.42578125" style="1"/>
    <col min="1776" max="1776" width="11" style="1" customWidth="1"/>
    <col min="1777" max="1777" width="66.5703125" style="1" customWidth="1"/>
    <col min="1778" max="1782" width="11" style="1" customWidth="1"/>
    <col min="1783" max="2031" width="9.42578125" style="1"/>
    <col min="2032" max="2032" width="11" style="1" customWidth="1"/>
    <col min="2033" max="2033" width="66.5703125" style="1" customWidth="1"/>
    <col min="2034" max="2038" width="11" style="1" customWidth="1"/>
    <col min="2039" max="2287" width="9.42578125" style="1"/>
    <col min="2288" max="2288" width="11" style="1" customWidth="1"/>
    <col min="2289" max="2289" width="66.5703125" style="1" customWidth="1"/>
    <col min="2290" max="2294" width="11" style="1" customWidth="1"/>
    <col min="2295" max="2543" width="9.42578125" style="1"/>
    <col min="2544" max="2544" width="11" style="1" customWidth="1"/>
    <col min="2545" max="2545" width="66.5703125" style="1" customWidth="1"/>
    <col min="2546" max="2550" width="11" style="1" customWidth="1"/>
    <col min="2551" max="2799" width="9.42578125" style="1"/>
    <col min="2800" max="2800" width="11" style="1" customWidth="1"/>
    <col min="2801" max="2801" width="66.5703125" style="1" customWidth="1"/>
    <col min="2802" max="2806" width="11" style="1" customWidth="1"/>
    <col min="2807" max="3055" width="9.42578125" style="1"/>
    <col min="3056" max="3056" width="11" style="1" customWidth="1"/>
    <col min="3057" max="3057" width="66.5703125" style="1" customWidth="1"/>
    <col min="3058" max="3062" width="11" style="1" customWidth="1"/>
    <col min="3063" max="3311" width="9.42578125" style="1"/>
    <col min="3312" max="3312" width="11" style="1" customWidth="1"/>
    <col min="3313" max="3313" width="66.5703125" style="1" customWidth="1"/>
    <col min="3314" max="3318" width="11" style="1" customWidth="1"/>
    <col min="3319" max="3567" width="9.42578125" style="1"/>
    <col min="3568" max="3568" width="11" style="1" customWidth="1"/>
    <col min="3569" max="3569" width="66.5703125" style="1" customWidth="1"/>
    <col min="3570" max="3574" width="11" style="1" customWidth="1"/>
    <col min="3575" max="3823" width="9.42578125" style="1"/>
    <col min="3824" max="3824" width="11" style="1" customWidth="1"/>
    <col min="3825" max="3825" width="66.5703125" style="1" customWidth="1"/>
    <col min="3826" max="3830" width="11" style="1" customWidth="1"/>
    <col min="3831" max="4079" width="9.42578125" style="1"/>
    <col min="4080" max="4080" width="11" style="1" customWidth="1"/>
    <col min="4081" max="4081" width="66.5703125" style="1" customWidth="1"/>
    <col min="4082" max="4086" width="11" style="1" customWidth="1"/>
    <col min="4087" max="4335" width="9.42578125" style="1"/>
    <col min="4336" max="4336" width="11" style="1" customWidth="1"/>
    <col min="4337" max="4337" width="66.5703125" style="1" customWidth="1"/>
    <col min="4338" max="4342" width="11" style="1" customWidth="1"/>
    <col min="4343" max="4591" width="9.42578125" style="1"/>
    <col min="4592" max="4592" width="11" style="1" customWidth="1"/>
    <col min="4593" max="4593" width="66.5703125" style="1" customWidth="1"/>
    <col min="4594" max="4598" width="11" style="1" customWidth="1"/>
    <col min="4599" max="4847" width="9.42578125" style="1"/>
    <col min="4848" max="4848" width="11" style="1" customWidth="1"/>
    <col min="4849" max="4849" width="66.5703125" style="1" customWidth="1"/>
    <col min="4850" max="4854" width="11" style="1" customWidth="1"/>
    <col min="4855" max="5103" width="9.42578125" style="1"/>
    <col min="5104" max="5104" width="11" style="1" customWidth="1"/>
    <col min="5105" max="5105" width="66.5703125" style="1" customWidth="1"/>
    <col min="5106" max="5110" width="11" style="1" customWidth="1"/>
    <col min="5111" max="5359" width="9.42578125" style="1"/>
    <col min="5360" max="5360" width="11" style="1" customWidth="1"/>
    <col min="5361" max="5361" width="66.5703125" style="1" customWidth="1"/>
    <col min="5362" max="5366" width="11" style="1" customWidth="1"/>
    <col min="5367" max="5615" width="9.42578125" style="1"/>
    <col min="5616" max="5616" width="11" style="1" customWidth="1"/>
    <col min="5617" max="5617" width="66.5703125" style="1" customWidth="1"/>
    <col min="5618" max="5622" width="11" style="1" customWidth="1"/>
    <col min="5623" max="5871" width="9.42578125" style="1"/>
    <col min="5872" max="5872" width="11" style="1" customWidth="1"/>
    <col min="5873" max="5873" width="66.5703125" style="1" customWidth="1"/>
    <col min="5874" max="5878" width="11" style="1" customWidth="1"/>
    <col min="5879" max="6127" width="9.42578125" style="1"/>
    <col min="6128" max="6128" width="11" style="1" customWidth="1"/>
    <col min="6129" max="6129" width="66.5703125" style="1" customWidth="1"/>
    <col min="6130" max="6134" width="11" style="1" customWidth="1"/>
    <col min="6135" max="6383" width="9.42578125" style="1"/>
    <col min="6384" max="6384" width="11" style="1" customWidth="1"/>
    <col min="6385" max="6385" width="66.5703125" style="1" customWidth="1"/>
    <col min="6386" max="6390" width="11" style="1" customWidth="1"/>
    <col min="6391" max="6639" width="9.42578125" style="1"/>
    <col min="6640" max="6640" width="11" style="1" customWidth="1"/>
    <col min="6641" max="6641" width="66.5703125" style="1" customWidth="1"/>
    <col min="6642" max="6646" width="11" style="1" customWidth="1"/>
    <col min="6647" max="6895" width="9.42578125" style="1"/>
    <col min="6896" max="6896" width="11" style="1" customWidth="1"/>
    <col min="6897" max="6897" width="66.5703125" style="1" customWidth="1"/>
    <col min="6898" max="6902" width="11" style="1" customWidth="1"/>
    <col min="6903" max="7151" width="9.42578125" style="1"/>
    <col min="7152" max="7152" width="11" style="1" customWidth="1"/>
    <col min="7153" max="7153" width="66.5703125" style="1" customWidth="1"/>
    <col min="7154" max="7158" width="11" style="1" customWidth="1"/>
    <col min="7159" max="7407" width="9.42578125" style="1"/>
    <col min="7408" max="7408" width="11" style="1" customWidth="1"/>
    <col min="7409" max="7409" width="66.5703125" style="1" customWidth="1"/>
    <col min="7410" max="7414" width="11" style="1" customWidth="1"/>
    <col min="7415" max="7663" width="9.42578125" style="1"/>
    <col min="7664" max="7664" width="11" style="1" customWidth="1"/>
    <col min="7665" max="7665" width="66.5703125" style="1" customWidth="1"/>
    <col min="7666" max="7670" width="11" style="1" customWidth="1"/>
    <col min="7671" max="7919" width="9.42578125" style="1"/>
    <col min="7920" max="7920" width="11" style="1" customWidth="1"/>
    <col min="7921" max="7921" width="66.5703125" style="1" customWidth="1"/>
    <col min="7922" max="7926" width="11" style="1" customWidth="1"/>
    <col min="7927" max="8175" width="9.42578125" style="1"/>
    <col min="8176" max="8176" width="11" style="1" customWidth="1"/>
    <col min="8177" max="8177" width="66.5703125" style="1" customWidth="1"/>
    <col min="8178" max="8182" width="11" style="1" customWidth="1"/>
    <col min="8183" max="8431" width="9.42578125" style="1"/>
    <col min="8432" max="8432" width="11" style="1" customWidth="1"/>
    <col min="8433" max="8433" width="66.5703125" style="1" customWidth="1"/>
    <col min="8434" max="8438" width="11" style="1" customWidth="1"/>
    <col min="8439" max="8687" width="9.42578125" style="1"/>
    <col min="8688" max="8688" width="11" style="1" customWidth="1"/>
    <col min="8689" max="8689" width="66.5703125" style="1" customWidth="1"/>
    <col min="8690" max="8694" width="11" style="1" customWidth="1"/>
    <col min="8695" max="8943" width="9.42578125" style="1"/>
    <col min="8944" max="8944" width="11" style="1" customWidth="1"/>
    <col min="8945" max="8945" width="66.5703125" style="1" customWidth="1"/>
    <col min="8946" max="8950" width="11" style="1" customWidth="1"/>
    <col min="8951" max="9199" width="9.42578125" style="1"/>
    <col min="9200" max="9200" width="11" style="1" customWidth="1"/>
    <col min="9201" max="9201" width="66.5703125" style="1" customWidth="1"/>
    <col min="9202" max="9206" width="11" style="1" customWidth="1"/>
    <col min="9207" max="9455" width="9.42578125" style="1"/>
    <col min="9456" max="9456" width="11" style="1" customWidth="1"/>
    <col min="9457" max="9457" width="66.5703125" style="1" customWidth="1"/>
    <col min="9458" max="9462" width="11" style="1" customWidth="1"/>
    <col min="9463" max="9711" width="9.42578125" style="1"/>
    <col min="9712" max="9712" width="11" style="1" customWidth="1"/>
    <col min="9713" max="9713" width="66.5703125" style="1" customWidth="1"/>
    <col min="9714" max="9718" width="11" style="1" customWidth="1"/>
    <col min="9719" max="9967" width="9.42578125" style="1"/>
    <col min="9968" max="9968" width="11" style="1" customWidth="1"/>
    <col min="9969" max="9969" width="66.5703125" style="1" customWidth="1"/>
    <col min="9970" max="9974" width="11" style="1" customWidth="1"/>
    <col min="9975" max="10223" width="9.42578125" style="1"/>
    <col min="10224" max="10224" width="11" style="1" customWidth="1"/>
    <col min="10225" max="10225" width="66.5703125" style="1" customWidth="1"/>
    <col min="10226" max="10230" width="11" style="1" customWidth="1"/>
    <col min="10231" max="10479" width="9.42578125" style="1"/>
    <col min="10480" max="10480" width="11" style="1" customWidth="1"/>
    <col min="10481" max="10481" width="66.5703125" style="1" customWidth="1"/>
    <col min="10482" max="10486" width="11" style="1" customWidth="1"/>
    <col min="10487" max="10735" width="9.42578125" style="1"/>
    <col min="10736" max="10736" width="11" style="1" customWidth="1"/>
    <col min="10737" max="10737" width="66.5703125" style="1" customWidth="1"/>
    <col min="10738" max="10742" width="11" style="1" customWidth="1"/>
    <col min="10743" max="10991" width="9.42578125" style="1"/>
    <col min="10992" max="10992" width="11" style="1" customWidth="1"/>
    <col min="10993" max="10993" width="66.5703125" style="1" customWidth="1"/>
    <col min="10994" max="10998" width="11" style="1" customWidth="1"/>
    <col min="10999" max="11247" width="9.42578125" style="1"/>
    <col min="11248" max="11248" width="11" style="1" customWidth="1"/>
    <col min="11249" max="11249" width="66.5703125" style="1" customWidth="1"/>
    <col min="11250" max="11254" width="11" style="1" customWidth="1"/>
    <col min="11255" max="11503" width="9.42578125" style="1"/>
    <col min="11504" max="11504" width="11" style="1" customWidth="1"/>
    <col min="11505" max="11505" width="66.5703125" style="1" customWidth="1"/>
    <col min="11506" max="11510" width="11" style="1" customWidth="1"/>
    <col min="11511" max="11759" width="9.42578125" style="1"/>
    <col min="11760" max="11760" width="11" style="1" customWidth="1"/>
    <col min="11761" max="11761" width="66.5703125" style="1" customWidth="1"/>
    <col min="11762" max="11766" width="11" style="1" customWidth="1"/>
    <col min="11767" max="12015" width="9.42578125" style="1"/>
    <col min="12016" max="12016" width="11" style="1" customWidth="1"/>
    <col min="12017" max="12017" width="66.5703125" style="1" customWidth="1"/>
    <col min="12018" max="12022" width="11" style="1" customWidth="1"/>
    <col min="12023" max="12271" width="9.42578125" style="1"/>
    <col min="12272" max="12272" width="11" style="1" customWidth="1"/>
    <col min="12273" max="12273" width="66.5703125" style="1" customWidth="1"/>
    <col min="12274" max="12278" width="11" style="1" customWidth="1"/>
    <col min="12279" max="12527" width="9.42578125" style="1"/>
    <col min="12528" max="12528" width="11" style="1" customWidth="1"/>
    <col min="12529" max="12529" width="66.5703125" style="1" customWidth="1"/>
    <col min="12530" max="12534" width="11" style="1" customWidth="1"/>
    <col min="12535" max="12783" width="9.42578125" style="1"/>
    <col min="12784" max="12784" width="11" style="1" customWidth="1"/>
    <col min="12785" max="12785" width="66.5703125" style="1" customWidth="1"/>
    <col min="12786" max="12790" width="11" style="1" customWidth="1"/>
    <col min="12791" max="13039" width="9.42578125" style="1"/>
    <col min="13040" max="13040" width="11" style="1" customWidth="1"/>
    <col min="13041" max="13041" width="66.5703125" style="1" customWidth="1"/>
    <col min="13042" max="13046" width="11" style="1" customWidth="1"/>
    <col min="13047" max="13295" width="9.42578125" style="1"/>
    <col min="13296" max="13296" width="11" style="1" customWidth="1"/>
    <col min="13297" max="13297" width="66.5703125" style="1" customWidth="1"/>
    <col min="13298" max="13302" width="11" style="1" customWidth="1"/>
    <col min="13303" max="13551" width="9.42578125" style="1"/>
    <col min="13552" max="13552" width="11" style="1" customWidth="1"/>
    <col min="13553" max="13553" width="66.5703125" style="1" customWidth="1"/>
    <col min="13554" max="13558" width="11" style="1" customWidth="1"/>
    <col min="13559" max="13807" width="9.42578125" style="1"/>
    <col min="13808" max="13808" width="11" style="1" customWidth="1"/>
    <col min="13809" max="13809" width="66.5703125" style="1" customWidth="1"/>
    <col min="13810" max="13814" width="11" style="1" customWidth="1"/>
    <col min="13815" max="14063" width="9.42578125" style="1"/>
    <col min="14064" max="14064" width="11" style="1" customWidth="1"/>
    <col min="14065" max="14065" width="66.5703125" style="1" customWidth="1"/>
    <col min="14066" max="14070" width="11" style="1" customWidth="1"/>
    <col min="14071" max="14319" width="9.42578125" style="1"/>
    <col min="14320" max="14320" width="11" style="1" customWidth="1"/>
    <col min="14321" max="14321" width="66.5703125" style="1" customWidth="1"/>
    <col min="14322" max="14326" width="11" style="1" customWidth="1"/>
    <col min="14327" max="14575" width="9.42578125" style="1"/>
    <col min="14576" max="14576" width="11" style="1" customWidth="1"/>
    <col min="14577" max="14577" width="66.5703125" style="1" customWidth="1"/>
    <col min="14578" max="14582" width="11" style="1" customWidth="1"/>
    <col min="14583" max="14831" width="9.42578125" style="1"/>
    <col min="14832" max="14832" width="11" style="1" customWidth="1"/>
    <col min="14833" max="14833" width="66.5703125" style="1" customWidth="1"/>
    <col min="14834" max="14838" width="11" style="1" customWidth="1"/>
    <col min="14839" max="15087" width="9.42578125" style="1"/>
    <col min="15088" max="15088" width="11" style="1" customWidth="1"/>
    <col min="15089" max="15089" width="66.5703125" style="1" customWidth="1"/>
    <col min="15090" max="15094" width="11" style="1" customWidth="1"/>
    <col min="15095" max="15343" width="9.42578125" style="1"/>
    <col min="15344" max="15344" width="11" style="1" customWidth="1"/>
    <col min="15345" max="15345" width="66.5703125" style="1" customWidth="1"/>
    <col min="15346" max="15350" width="11" style="1" customWidth="1"/>
    <col min="15351" max="15599" width="9.42578125" style="1"/>
    <col min="15600" max="15600" width="11" style="1" customWidth="1"/>
    <col min="15601" max="15601" width="66.5703125" style="1" customWidth="1"/>
    <col min="15602" max="15606" width="11" style="1" customWidth="1"/>
    <col min="15607" max="15855" width="9.42578125" style="1"/>
    <col min="15856" max="15856" width="11" style="1" customWidth="1"/>
    <col min="15857" max="15857" width="66.5703125" style="1" customWidth="1"/>
    <col min="15858" max="15862" width="11" style="1" customWidth="1"/>
    <col min="15863" max="16111" width="9.42578125" style="1"/>
    <col min="16112" max="16112" width="11" style="1" customWidth="1"/>
    <col min="16113" max="16113" width="66.5703125" style="1" customWidth="1"/>
    <col min="16114" max="16118" width="11" style="1" customWidth="1"/>
    <col min="16119" max="16384" width="9.42578125" style="1"/>
  </cols>
  <sheetData>
    <row r="1" spans="1:15" s="8" customFormat="1" ht="15" x14ac:dyDescent="0.25">
      <c r="A1" s="118" t="s">
        <v>5276</v>
      </c>
      <c r="B1" s="150" t="s">
        <v>5277</v>
      </c>
      <c r="C1" s="2" t="s">
        <v>5278</v>
      </c>
      <c r="D1" s="8" t="s">
        <v>5279</v>
      </c>
      <c r="E1" s="2" t="s">
        <v>5280</v>
      </c>
      <c r="F1" s="27" t="s">
        <v>5281</v>
      </c>
      <c r="G1" s="27" t="s">
        <v>5282</v>
      </c>
      <c r="H1" s="27" t="s">
        <v>1202</v>
      </c>
      <c r="I1" s="27" t="s">
        <v>5283</v>
      </c>
      <c r="J1" s="27" t="s">
        <v>5284</v>
      </c>
      <c r="K1" s="27" t="s">
        <v>5285</v>
      </c>
      <c r="L1" s="27" t="s">
        <v>5286</v>
      </c>
      <c r="M1" s="27" t="s">
        <v>5287</v>
      </c>
      <c r="N1" s="8" t="s">
        <v>745</v>
      </c>
      <c r="O1" s="8" t="s">
        <v>5288</v>
      </c>
    </row>
    <row r="2" spans="1:15" x14ac:dyDescent="0.2">
      <c r="A2" s="3">
        <v>0</v>
      </c>
      <c r="B2" s="153" t="s">
        <v>5289</v>
      </c>
      <c r="C2" s="4" t="s">
        <v>5290</v>
      </c>
      <c r="D2" s="4" t="str">
        <f>Tabell1238[[#This Row],[DRG_KODE]]&amp;" "&amp;Tabell1238[[#This Row],[DRG_NAVN]]</f>
        <v>0 anonymisert</v>
      </c>
      <c r="E2" s="23">
        <v>0</v>
      </c>
      <c r="F2" s="5" t="s">
        <v>5291</v>
      </c>
      <c r="N2" s="1">
        <v>1</v>
      </c>
      <c r="O2" s="1" t="s">
        <v>1369</v>
      </c>
    </row>
    <row r="3" spans="1:15" x14ac:dyDescent="0.2">
      <c r="A3" s="3">
        <v>1001</v>
      </c>
      <c r="B3" s="151" t="s">
        <v>5292</v>
      </c>
      <c r="C3" s="1" t="s">
        <v>5293</v>
      </c>
      <c r="D3" s="4" t="str">
        <f>Tabell1238[[#This Row],[DRG_KODE]]&amp;" "&amp;Tabell1238[[#This Row],[DRG_NAVN]]</f>
        <v>1A Intrakraniell operasjon for svulst i sentralnervesystemet</v>
      </c>
      <c r="E3" s="22">
        <v>1</v>
      </c>
      <c r="F3" s="1" t="s">
        <v>5294</v>
      </c>
      <c r="G3" s="1" t="s">
        <v>1369</v>
      </c>
      <c r="H3" s="1" t="s">
        <v>1369</v>
      </c>
      <c r="I3" s="1" t="s">
        <v>1369</v>
      </c>
      <c r="J3" s="1" t="s">
        <v>206</v>
      </c>
      <c r="K3" s="1" t="s">
        <v>1369</v>
      </c>
      <c r="L3" s="1" t="s">
        <v>1369</v>
      </c>
      <c r="M3" s="1" t="s">
        <v>1369</v>
      </c>
      <c r="N3" s="1">
        <v>2</v>
      </c>
      <c r="O3" s="1" t="s">
        <v>1369</v>
      </c>
    </row>
    <row r="4" spans="1:15" x14ac:dyDescent="0.2">
      <c r="A4" s="3">
        <v>1002</v>
      </c>
      <c r="B4" s="151" t="s">
        <v>5295</v>
      </c>
      <c r="C4" s="1" t="s">
        <v>5296</v>
      </c>
      <c r="D4" s="4" t="str">
        <f>Tabell1238[[#This Row],[DRG_KODE]]&amp;" "&amp;Tabell1238[[#This Row],[DRG_NAVN]]</f>
        <v>1B Annen intrakraniell vaskulær operasjon</v>
      </c>
      <c r="E4" s="22">
        <v>1</v>
      </c>
      <c r="F4" s="1" t="s">
        <v>5294</v>
      </c>
      <c r="G4" s="1" t="s">
        <v>1369</v>
      </c>
      <c r="H4" s="1" t="s">
        <v>1369</v>
      </c>
      <c r="I4" s="1" t="s">
        <v>1369</v>
      </c>
      <c r="J4" s="1" t="s">
        <v>206</v>
      </c>
      <c r="K4" s="1" t="s">
        <v>1369</v>
      </c>
      <c r="L4" s="1" t="s">
        <v>1369</v>
      </c>
      <c r="M4" s="1" t="s">
        <v>1369</v>
      </c>
      <c r="N4" s="1">
        <v>3</v>
      </c>
      <c r="O4" s="1" t="s">
        <v>1369</v>
      </c>
    </row>
    <row r="5" spans="1:15" x14ac:dyDescent="0.2">
      <c r="A5" s="3">
        <v>1003</v>
      </c>
      <c r="B5" s="151" t="s">
        <v>5297</v>
      </c>
      <c r="C5" s="1" t="s">
        <v>5298</v>
      </c>
      <c r="D5" s="4" t="str">
        <f>Tabell1238[[#This Row],[DRG_KODE]]&amp;" "&amp;Tabell1238[[#This Row],[DRG_NAVN]]</f>
        <v>1C Operasjon for intrakraniell aneurisme, vaskulær anomali eller hemangiom</v>
      </c>
      <c r="E5" s="22">
        <v>1</v>
      </c>
      <c r="F5" s="1" t="s">
        <v>5294</v>
      </c>
      <c r="G5" s="1" t="s">
        <v>1369</v>
      </c>
      <c r="H5" s="1" t="s">
        <v>1369</v>
      </c>
      <c r="I5" s="1" t="s">
        <v>1369</v>
      </c>
      <c r="J5" s="1" t="s">
        <v>206</v>
      </c>
      <c r="K5" s="1" t="s">
        <v>1369</v>
      </c>
      <c r="L5" s="1" t="s">
        <v>1369</v>
      </c>
      <c r="M5" s="1" t="s">
        <v>1369</v>
      </c>
      <c r="N5" s="1">
        <v>4</v>
      </c>
      <c r="O5" s="1" t="s">
        <v>1369</v>
      </c>
    </row>
    <row r="6" spans="1:15" x14ac:dyDescent="0.2">
      <c r="A6" s="3">
        <v>1004</v>
      </c>
      <c r="B6" s="151" t="s">
        <v>5299</v>
      </c>
      <c r="C6" s="1" t="s">
        <v>5300</v>
      </c>
      <c r="D6" s="4" t="str">
        <f>Tabell1238[[#This Row],[DRG_KODE]]&amp;" "&amp;Tabell1238[[#This Row],[DRG_NAVN]]</f>
        <v>1D Intrakraniell cerebrospinal fluid shuntoperasjon</v>
      </c>
      <c r="E6" s="22">
        <v>1</v>
      </c>
      <c r="F6" s="1" t="s">
        <v>5294</v>
      </c>
      <c r="G6" s="1" t="s">
        <v>1369</v>
      </c>
      <c r="H6" s="1" t="s">
        <v>1369</v>
      </c>
      <c r="I6" s="1" t="s">
        <v>1369</v>
      </c>
      <c r="J6" s="1" t="s">
        <v>206</v>
      </c>
      <c r="K6" s="1" t="s">
        <v>1369</v>
      </c>
      <c r="L6" s="1" t="s">
        <v>1369</v>
      </c>
      <c r="M6" s="1" t="s">
        <v>1369</v>
      </c>
      <c r="N6" s="1">
        <v>5</v>
      </c>
      <c r="O6" s="1" t="s">
        <v>1369</v>
      </c>
    </row>
    <row r="7" spans="1:15" x14ac:dyDescent="0.2">
      <c r="A7" s="3">
        <v>1005</v>
      </c>
      <c r="B7" s="151" t="s">
        <v>5301</v>
      </c>
      <c r="C7" s="1" t="s">
        <v>5302</v>
      </c>
      <c r="D7" s="4" t="str">
        <f>Tabell1238[[#This Row],[DRG_KODE]]&amp;" "&amp;Tabell1238[[#This Row],[DRG_NAVN]]</f>
        <v>1E Annen kraniotomi unntatt ved traume</v>
      </c>
      <c r="E7" s="22">
        <v>1</v>
      </c>
      <c r="F7" s="1" t="s">
        <v>5294</v>
      </c>
      <c r="G7" s="1" t="s">
        <v>1369</v>
      </c>
      <c r="H7" s="1" t="s">
        <v>1369</v>
      </c>
      <c r="I7" s="1" t="s">
        <v>1369</v>
      </c>
      <c r="J7" s="1" t="s">
        <v>206</v>
      </c>
      <c r="K7" s="1" t="s">
        <v>1369</v>
      </c>
      <c r="L7" s="1" t="s">
        <v>1369</v>
      </c>
      <c r="M7" s="1" t="s">
        <v>1369</v>
      </c>
      <c r="N7" s="1">
        <v>6</v>
      </c>
      <c r="O7" s="1" t="s">
        <v>1369</v>
      </c>
    </row>
    <row r="8" spans="1:15" x14ac:dyDescent="0.2">
      <c r="A8" s="3">
        <v>2001</v>
      </c>
      <c r="B8" s="151" t="s">
        <v>5303</v>
      </c>
      <c r="C8" s="1" t="s">
        <v>5304</v>
      </c>
      <c r="D8" s="4" t="str">
        <f>Tabell1238[[#This Row],[DRG_KODE]]&amp;" "&amp;Tabell1238[[#This Row],[DRG_NAVN]]</f>
        <v>2A Annen kraniotomi ved traume</v>
      </c>
      <c r="E8" s="22">
        <v>1</v>
      </c>
      <c r="F8" s="1" t="s">
        <v>5294</v>
      </c>
      <c r="G8" s="1" t="s">
        <v>1369</v>
      </c>
      <c r="H8" s="1" t="s">
        <v>1369</v>
      </c>
      <c r="I8" s="1" t="s">
        <v>1369</v>
      </c>
      <c r="J8" s="1" t="s">
        <v>206</v>
      </c>
      <c r="K8" s="1" t="s">
        <v>1369</v>
      </c>
      <c r="L8" s="1" t="s">
        <v>1369</v>
      </c>
      <c r="M8" s="1" t="s">
        <v>1369</v>
      </c>
      <c r="N8" s="1">
        <v>7</v>
      </c>
      <c r="O8" s="1" t="s">
        <v>1369</v>
      </c>
    </row>
    <row r="9" spans="1:15" x14ac:dyDescent="0.2">
      <c r="A9" s="3">
        <v>2002</v>
      </c>
      <c r="B9" s="151" t="s">
        <v>5305</v>
      </c>
      <c r="C9" s="1" t="s">
        <v>5306</v>
      </c>
      <c r="D9" s="4" t="str">
        <f>Tabell1238[[#This Row],[DRG_KODE]]&amp;" "&amp;Tabell1238[[#This Row],[DRG_NAVN]]</f>
        <v>2B Operasjon for kronisk subduralt hematom</v>
      </c>
      <c r="E9" s="22">
        <v>1</v>
      </c>
      <c r="F9" s="1" t="s">
        <v>5294</v>
      </c>
      <c r="G9" s="1" t="s">
        <v>1369</v>
      </c>
      <c r="H9" s="1" t="s">
        <v>1369</v>
      </c>
      <c r="I9" s="1" t="s">
        <v>1369</v>
      </c>
      <c r="J9" s="1" t="s">
        <v>206</v>
      </c>
      <c r="K9" s="1" t="s">
        <v>1369</v>
      </c>
      <c r="L9" s="1" t="s">
        <v>1369</v>
      </c>
      <c r="M9" s="1" t="s">
        <v>1369</v>
      </c>
      <c r="N9" s="1">
        <v>8</v>
      </c>
      <c r="O9" s="1" t="s">
        <v>1369</v>
      </c>
    </row>
    <row r="10" spans="1:15" x14ac:dyDescent="0.2">
      <c r="A10" s="3">
        <v>3014</v>
      </c>
      <c r="B10" s="152" t="s">
        <v>5307</v>
      </c>
      <c r="C10" s="4" t="s">
        <v>5308</v>
      </c>
      <c r="D10" s="4" t="str">
        <f>Tabell1238[[#This Row],[DRG_KODE]]&amp;" "&amp;Tabell1238[[#This Row],[DRG_NAVN]]</f>
        <v>3N Stereotaktisk intrakraniell strålebehandling</v>
      </c>
      <c r="E10" s="22">
        <v>1</v>
      </c>
      <c r="F10" s="1" t="s">
        <v>5294</v>
      </c>
      <c r="N10" s="1">
        <v>9</v>
      </c>
      <c r="O10" s="1" t="s">
        <v>1369</v>
      </c>
    </row>
    <row r="11" spans="1:15" x14ac:dyDescent="0.2">
      <c r="A11" s="3">
        <v>3015</v>
      </c>
      <c r="B11" s="151" t="s">
        <v>5309</v>
      </c>
      <c r="C11" s="1" t="s">
        <v>5310</v>
      </c>
      <c r="D11" s="4" t="str">
        <f>Tabell1238[[#This Row],[DRG_KODE]]&amp;" "&amp;Tabell1238[[#This Row],[DRG_NAVN]]</f>
        <v>3O Kraniotomi, dagkirurgisk behandling</v>
      </c>
      <c r="E11" s="22">
        <v>1</v>
      </c>
      <c r="F11" s="1" t="s">
        <v>5294</v>
      </c>
      <c r="G11" s="1" t="s">
        <v>1369</v>
      </c>
      <c r="H11" s="1" t="s">
        <v>1369</v>
      </c>
      <c r="I11" s="1" t="s">
        <v>1369</v>
      </c>
      <c r="J11" s="1" t="s">
        <v>206</v>
      </c>
      <c r="K11" s="1" t="s">
        <v>1369</v>
      </c>
      <c r="L11" s="1" t="s">
        <v>1369</v>
      </c>
      <c r="M11" s="1" t="s">
        <v>1369</v>
      </c>
      <c r="N11" s="1">
        <v>10</v>
      </c>
      <c r="O11" s="1" t="s">
        <v>1369</v>
      </c>
    </row>
    <row r="12" spans="1:15" x14ac:dyDescent="0.2">
      <c r="A12" s="3">
        <v>3016</v>
      </c>
      <c r="B12" s="151" t="s">
        <v>5311</v>
      </c>
      <c r="C12" s="1" t="s">
        <v>5312</v>
      </c>
      <c r="D12" s="4" t="str">
        <f>Tabell1238[[#This Row],[DRG_KODE]]&amp;" "&amp;Tabell1238[[#This Row],[DRG_NAVN]]</f>
        <v>3P Stereotaktisk intrakraniell strålebehandling, dagmedisinsk behandling</v>
      </c>
      <c r="E12" s="22">
        <v>1</v>
      </c>
      <c r="F12" s="1" t="s">
        <v>5294</v>
      </c>
      <c r="G12" s="1" t="s">
        <v>1369</v>
      </c>
      <c r="H12" s="1" t="s">
        <v>1369</v>
      </c>
      <c r="I12" s="1" t="s">
        <v>1369</v>
      </c>
      <c r="J12" s="1" t="s">
        <v>206</v>
      </c>
      <c r="K12" s="1" t="s">
        <v>1369</v>
      </c>
      <c r="L12" s="1" t="s">
        <v>1369</v>
      </c>
      <c r="M12" s="1" t="s">
        <v>1369</v>
      </c>
      <c r="N12" s="1">
        <v>11</v>
      </c>
      <c r="O12" s="1" t="s">
        <v>1369</v>
      </c>
    </row>
    <row r="13" spans="1:15" x14ac:dyDescent="0.2">
      <c r="A13" s="3">
        <v>4</v>
      </c>
      <c r="B13" s="154" t="s">
        <v>5313</v>
      </c>
      <c r="C13" s="1" t="s">
        <v>5314</v>
      </c>
      <c r="D13" s="4" t="str">
        <f>Tabell1238[[#This Row],[DRG_KODE]]&amp;" "&amp;Tabell1238[[#This Row],[DRG_NAVN]]</f>
        <v>4 Op på kolumna/spinalkanal/ryggmarg/nerverøtter</v>
      </c>
      <c r="E13" s="22">
        <v>1</v>
      </c>
      <c r="F13" s="1" t="s">
        <v>5294</v>
      </c>
      <c r="G13" s="1" t="s">
        <v>1369</v>
      </c>
      <c r="H13" s="1" t="s">
        <v>1369</v>
      </c>
      <c r="I13" s="1" t="s">
        <v>5315</v>
      </c>
      <c r="K13" s="1" t="s">
        <v>1369</v>
      </c>
      <c r="L13" s="1" t="s">
        <v>5286</v>
      </c>
      <c r="M13" s="1" t="s">
        <v>5287</v>
      </c>
      <c r="N13" s="1">
        <v>12</v>
      </c>
      <c r="O13" s="1" t="s">
        <v>1369</v>
      </c>
    </row>
    <row r="14" spans="1:15" x14ac:dyDescent="0.2">
      <c r="A14" s="3">
        <v>4015</v>
      </c>
      <c r="B14" s="151" t="s">
        <v>5316</v>
      </c>
      <c r="C14" s="1" t="s">
        <v>5317</v>
      </c>
      <c r="D14" s="4" t="str">
        <f>Tabell1238[[#This Row],[DRG_KODE]]&amp;" "&amp;Tabell1238[[#This Row],[DRG_NAVN]]</f>
        <v>4O Op på kolumna/spinalkanal/ryggmarg/nerverøtter, dagkirurgisk behandling</v>
      </c>
      <c r="E14" s="22">
        <v>1</v>
      </c>
      <c r="F14" s="1" t="s">
        <v>5294</v>
      </c>
      <c r="G14" s="1" t="s">
        <v>1369</v>
      </c>
      <c r="H14" s="1" t="s">
        <v>1369</v>
      </c>
      <c r="I14" s="1" t="s">
        <v>1369</v>
      </c>
      <c r="J14" s="1" t="s">
        <v>206</v>
      </c>
      <c r="K14" s="1" t="s">
        <v>1369</v>
      </c>
      <c r="L14" s="1" t="s">
        <v>1369</v>
      </c>
      <c r="M14" s="1" t="s">
        <v>1369</v>
      </c>
      <c r="N14" s="1">
        <v>13</v>
      </c>
      <c r="O14" s="1" t="s">
        <v>1369</v>
      </c>
    </row>
    <row r="15" spans="1:15" x14ac:dyDescent="0.2">
      <c r="A15" s="3">
        <v>5</v>
      </c>
      <c r="B15" s="154" t="s">
        <v>5318</v>
      </c>
      <c r="C15" s="1" t="s">
        <v>5319</v>
      </c>
      <c r="D15" s="4" t="str">
        <f>Tabell1238[[#This Row],[DRG_KODE]]&amp;" "&amp;Tabell1238[[#This Row],[DRG_NAVN]]</f>
        <v>5 Operasjoner på ekstrakranielle kar</v>
      </c>
      <c r="E15" s="22">
        <v>1</v>
      </c>
      <c r="F15" s="1" t="s">
        <v>5294</v>
      </c>
      <c r="G15" s="1" t="s">
        <v>1369</v>
      </c>
      <c r="H15" s="1" t="s">
        <v>1369</v>
      </c>
      <c r="I15" s="1" t="s">
        <v>1369</v>
      </c>
      <c r="J15" s="1" t="s">
        <v>206</v>
      </c>
      <c r="K15" s="1" t="s">
        <v>1369</v>
      </c>
      <c r="L15" s="1" t="s">
        <v>1369</v>
      </c>
      <c r="M15" s="1" t="s">
        <v>1369</v>
      </c>
      <c r="N15" s="1">
        <v>14</v>
      </c>
      <c r="O15" s="1" t="s">
        <v>1369</v>
      </c>
    </row>
    <row r="16" spans="1:15" x14ac:dyDescent="0.2">
      <c r="A16" s="3">
        <v>5015</v>
      </c>
      <c r="B16" s="151" t="s">
        <v>5320</v>
      </c>
      <c r="C16" s="1" t="s">
        <v>5321</v>
      </c>
      <c r="D16" s="4" t="str">
        <f>Tabell1238[[#This Row],[DRG_KODE]]&amp;" "&amp;Tabell1238[[#This Row],[DRG_NAVN]]</f>
        <v>5O Operasjoner på ekstrakranielle kar, dagkirurgisk behandling</v>
      </c>
      <c r="E16" s="22">
        <v>1</v>
      </c>
      <c r="F16" s="1" t="s">
        <v>5294</v>
      </c>
      <c r="G16" s="1" t="s">
        <v>1369</v>
      </c>
      <c r="H16" s="1" t="s">
        <v>1369</v>
      </c>
      <c r="I16" s="1" t="s">
        <v>1369</v>
      </c>
      <c r="J16" s="1" t="s">
        <v>206</v>
      </c>
      <c r="K16" s="1" t="s">
        <v>1369</v>
      </c>
      <c r="L16" s="1" t="s">
        <v>1369</v>
      </c>
      <c r="M16" s="1" t="s">
        <v>1369</v>
      </c>
      <c r="N16" s="1">
        <v>15</v>
      </c>
      <c r="O16" s="1" t="s">
        <v>1369</v>
      </c>
    </row>
    <row r="17" spans="1:15" x14ac:dyDescent="0.2">
      <c r="A17" s="3">
        <v>6</v>
      </c>
      <c r="B17" s="154" t="s">
        <v>5322</v>
      </c>
      <c r="C17" s="1" t="s">
        <v>5323</v>
      </c>
      <c r="D17" s="4" t="str">
        <f>Tabell1238[[#This Row],[DRG_KODE]]&amp;" "&amp;Tabell1238[[#This Row],[DRG_NAVN]]</f>
        <v>6 Operasjoner ved karpaltunnelsyndrom</v>
      </c>
      <c r="E17" s="22">
        <v>1</v>
      </c>
      <c r="F17" s="1" t="s">
        <v>5294</v>
      </c>
      <c r="G17" s="1" t="s">
        <v>1369</v>
      </c>
      <c r="H17" s="1" t="s">
        <v>1369</v>
      </c>
      <c r="I17" s="1" t="s">
        <v>1369</v>
      </c>
      <c r="J17" s="1" t="s">
        <v>206</v>
      </c>
      <c r="K17" s="1" t="s">
        <v>1369</v>
      </c>
      <c r="L17" s="1" t="s">
        <v>1369</v>
      </c>
      <c r="M17" s="1" t="s">
        <v>1369</v>
      </c>
      <c r="N17" s="1">
        <v>16</v>
      </c>
      <c r="O17" s="1" t="s">
        <v>1369</v>
      </c>
    </row>
    <row r="18" spans="1:15" x14ac:dyDescent="0.2">
      <c r="A18" s="3">
        <v>6015</v>
      </c>
      <c r="B18" s="151" t="s">
        <v>5324</v>
      </c>
      <c r="C18" s="1" t="s">
        <v>5325</v>
      </c>
      <c r="D18" s="4" t="str">
        <f>Tabell1238[[#This Row],[DRG_KODE]]&amp;" "&amp;Tabell1238[[#This Row],[DRG_NAVN]]</f>
        <v>6O Operasjoner ved karpaltunnelsyndrom, dagkirurgisk behandling</v>
      </c>
      <c r="E18" s="22">
        <v>1</v>
      </c>
      <c r="F18" s="1" t="s">
        <v>5294</v>
      </c>
      <c r="G18" s="1" t="s">
        <v>1369</v>
      </c>
      <c r="H18" s="1" t="s">
        <v>1369</v>
      </c>
      <c r="I18" s="1" t="s">
        <v>1369</v>
      </c>
      <c r="J18" s="1" t="s">
        <v>206</v>
      </c>
      <c r="K18" s="1" t="s">
        <v>1369</v>
      </c>
      <c r="L18" s="1" t="s">
        <v>1369</v>
      </c>
      <c r="M18" s="1" t="s">
        <v>1369</v>
      </c>
      <c r="N18" s="1">
        <v>17</v>
      </c>
      <c r="O18" s="1" t="s">
        <v>1369</v>
      </c>
    </row>
    <row r="19" spans="1:15" x14ac:dyDescent="0.2">
      <c r="A19" s="3">
        <v>7</v>
      </c>
      <c r="B19" s="154" t="s">
        <v>5326</v>
      </c>
      <c r="C19" s="1" t="s">
        <v>5327</v>
      </c>
      <c r="D19" s="4" t="str">
        <f>Tabell1238[[#This Row],[DRG_KODE]]&amp;" "&amp;Tabell1238[[#This Row],[DRG_NAVN]]</f>
        <v>7 Perifere, hjerne- &amp; andre nerveop m/bk</v>
      </c>
      <c r="E19" s="22">
        <v>1</v>
      </c>
      <c r="F19" s="1" t="s">
        <v>5294</v>
      </c>
      <c r="G19" s="1" t="s">
        <v>1369</v>
      </c>
      <c r="H19" s="1" t="s">
        <v>1369</v>
      </c>
      <c r="I19" s="1" t="s">
        <v>1369</v>
      </c>
      <c r="J19" s="1" t="s">
        <v>206</v>
      </c>
      <c r="K19" s="1" t="s">
        <v>1369</v>
      </c>
      <c r="L19" s="1" t="s">
        <v>1369</v>
      </c>
      <c r="M19" s="1" t="s">
        <v>1369</v>
      </c>
      <c r="N19" s="1">
        <v>18</v>
      </c>
      <c r="O19" s="1" t="s">
        <v>5328</v>
      </c>
    </row>
    <row r="20" spans="1:15" x14ac:dyDescent="0.2">
      <c r="A20" s="3">
        <v>8</v>
      </c>
      <c r="B20" s="154" t="s">
        <v>5329</v>
      </c>
      <c r="C20" s="1" t="s">
        <v>5330</v>
      </c>
      <c r="D20" s="4" t="str">
        <f>Tabell1238[[#This Row],[DRG_KODE]]&amp;" "&amp;Tabell1238[[#This Row],[DRG_NAVN]]</f>
        <v>8 Perifere, hjerne- &amp; andre nerveop u/bk</v>
      </c>
      <c r="E20" s="22">
        <v>1</v>
      </c>
      <c r="F20" s="1" t="s">
        <v>5294</v>
      </c>
      <c r="G20" s="1" t="s">
        <v>1369</v>
      </c>
      <c r="H20" s="1" t="s">
        <v>1369</v>
      </c>
      <c r="I20" s="1" t="s">
        <v>1369</v>
      </c>
      <c r="J20" s="1" t="s">
        <v>206</v>
      </c>
      <c r="K20" s="1" t="s">
        <v>1369</v>
      </c>
      <c r="L20" s="1" t="s">
        <v>1369</v>
      </c>
      <c r="M20" s="1" t="s">
        <v>1369</v>
      </c>
      <c r="N20" s="1">
        <v>19</v>
      </c>
      <c r="O20" s="1" t="s">
        <v>5331</v>
      </c>
    </row>
    <row r="21" spans="1:15" x14ac:dyDescent="0.2">
      <c r="A21" s="3">
        <v>8015</v>
      </c>
      <c r="B21" s="151" t="s">
        <v>5332</v>
      </c>
      <c r="C21" s="1" t="s">
        <v>5333</v>
      </c>
      <c r="D21" s="4" t="str">
        <f>Tabell1238[[#This Row],[DRG_KODE]]&amp;" "&amp;Tabell1238[[#This Row],[DRG_NAVN]]</f>
        <v>8O Perifere, hjerne- &amp; andre nerveop, dagkirurgisk behandling</v>
      </c>
      <c r="E21" s="22">
        <v>1</v>
      </c>
      <c r="F21" s="1" t="s">
        <v>5294</v>
      </c>
      <c r="G21" s="1" t="s">
        <v>1369</v>
      </c>
      <c r="H21" s="1" t="s">
        <v>1369</v>
      </c>
      <c r="I21" s="1" t="s">
        <v>1369</v>
      </c>
      <c r="J21" s="1" t="s">
        <v>206</v>
      </c>
      <c r="K21" s="1" t="s">
        <v>1369</v>
      </c>
      <c r="L21" s="1" t="s">
        <v>1369</v>
      </c>
      <c r="M21" s="1" t="s">
        <v>1369</v>
      </c>
      <c r="N21" s="1">
        <v>20</v>
      </c>
      <c r="O21" s="1" t="s">
        <v>1369</v>
      </c>
    </row>
    <row r="22" spans="1:15" x14ac:dyDescent="0.2">
      <c r="A22" s="3">
        <v>9</v>
      </c>
      <c r="B22" s="154" t="s">
        <v>5334</v>
      </c>
      <c r="C22" s="1" t="s">
        <v>5335</v>
      </c>
      <c r="D22" s="4" t="str">
        <f>Tabell1238[[#This Row],[DRG_KODE]]&amp;" "&amp;Tabell1238[[#This Row],[DRG_NAVN]]</f>
        <v>9 Sykdommer i og skader på ryggmargen</v>
      </c>
      <c r="E22" s="22">
        <v>1</v>
      </c>
      <c r="F22" s="1" t="s">
        <v>5294</v>
      </c>
      <c r="G22" s="1" t="s">
        <v>1369</v>
      </c>
      <c r="H22" s="1" t="s">
        <v>1369</v>
      </c>
      <c r="I22" s="1" t="s">
        <v>1369</v>
      </c>
      <c r="J22" s="1" t="s">
        <v>206</v>
      </c>
      <c r="K22" s="1" t="s">
        <v>1369</v>
      </c>
      <c r="L22" s="1" t="s">
        <v>1369</v>
      </c>
      <c r="M22" s="1" t="s">
        <v>1369</v>
      </c>
      <c r="N22" s="1">
        <v>21</v>
      </c>
      <c r="O22" s="1" t="s">
        <v>1369</v>
      </c>
    </row>
    <row r="23" spans="1:15" x14ac:dyDescent="0.2">
      <c r="A23" s="3">
        <v>10</v>
      </c>
      <c r="B23" s="154" t="s">
        <v>832</v>
      </c>
      <c r="C23" s="1" t="s">
        <v>5336</v>
      </c>
      <c r="D23" s="4" t="str">
        <f>Tabell1238[[#This Row],[DRG_KODE]]&amp;" "&amp;Tabell1238[[#This Row],[DRG_NAVN]]</f>
        <v>10 Svulster i nervesystemet m/bk</v>
      </c>
      <c r="E23" s="22">
        <v>1</v>
      </c>
      <c r="F23" s="1" t="s">
        <v>5294</v>
      </c>
      <c r="G23" s="1" t="s">
        <v>1369</v>
      </c>
      <c r="H23" s="1" t="s">
        <v>1369</v>
      </c>
      <c r="I23" s="1" t="s">
        <v>1369</v>
      </c>
      <c r="J23" s="1" t="s">
        <v>206</v>
      </c>
      <c r="K23" s="1" t="s">
        <v>1369</v>
      </c>
      <c r="L23" s="1" t="s">
        <v>1369</v>
      </c>
      <c r="M23" s="1" t="s">
        <v>1369</v>
      </c>
      <c r="N23" s="1">
        <v>22</v>
      </c>
      <c r="O23" s="1" t="s">
        <v>5328</v>
      </c>
    </row>
    <row r="24" spans="1:15" x14ac:dyDescent="0.2">
      <c r="A24" s="3">
        <v>11</v>
      </c>
      <c r="B24" s="154" t="s">
        <v>837</v>
      </c>
      <c r="C24" s="1" t="s">
        <v>5337</v>
      </c>
      <c r="D24" s="4" t="str">
        <f>Tabell1238[[#This Row],[DRG_KODE]]&amp;" "&amp;Tabell1238[[#This Row],[DRG_NAVN]]</f>
        <v>11 Svulster i nervesystemet u/bk</v>
      </c>
      <c r="E24" s="22">
        <v>1</v>
      </c>
      <c r="F24" s="1" t="s">
        <v>5294</v>
      </c>
      <c r="G24" s="1" t="s">
        <v>1369</v>
      </c>
      <c r="H24" s="1" t="s">
        <v>1369</v>
      </c>
      <c r="I24" s="1" t="s">
        <v>1369</v>
      </c>
      <c r="J24" s="1" t="s">
        <v>206</v>
      </c>
      <c r="K24" s="1" t="s">
        <v>1369</v>
      </c>
      <c r="L24" s="1" t="s">
        <v>1369</v>
      </c>
      <c r="M24" s="1" t="s">
        <v>1369</v>
      </c>
      <c r="N24" s="1">
        <v>23</v>
      </c>
      <c r="O24" s="1" t="s">
        <v>5331</v>
      </c>
    </row>
    <row r="25" spans="1:15" x14ac:dyDescent="0.2">
      <c r="A25" s="3">
        <v>12</v>
      </c>
      <c r="B25" s="154" t="s">
        <v>842</v>
      </c>
      <c r="C25" s="1" t="s">
        <v>5338</v>
      </c>
      <c r="D25" s="4" t="str">
        <f>Tabell1238[[#This Row],[DRG_KODE]]&amp;" "&amp;Tabell1238[[#This Row],[DRG_NAVN]]</f>
        <v>12 Degenerative sykdommer i nervesystemet</v>
      </c>
      <c r="E25" s="22">
        <v>1</v>
      </c>
      <c r="F25" s="1" t="s">
        <v>5294</v>
      </c>
      <c r="G25" s="1" t="s">
        <v>1369</v>
      </c>
      <c r="H25" s="1" t="s">
        <v>1369</v>
      </c>
      <c r="I25" s="1" t="s">
        <v>1369</v>
      </c>
      <c r="J25" s="1" t="s">
        <v>206</v>
      </c>
      <c r="K25" s="1" t="s">
        <v>1369</v>
      </c>
      <c r="L25" s="1" t="s">
        <v>1369</v>
      </c>
      <c r="M25" s="1" t="s">
        <v>1369</v>
      </c>
      <c r="N25" s="1">
        <v>24</v>
      </c>
      <c r="O25" s="1" t="s">
        <v>1369</v>
      </c>
    </row>
    <row r="26" spans="1:15" x14ac:dyDescent="0.2">
      <c r="A26" s="3">
        <v>13</v>
      </c>
      <c r="B26" s="154" t="s">
        <v>5339</v>
      </c>
      <c r="C26" s="1" t="s">
        <v>5340</v>
      </c>
      <c r="D26" s="4" t="str">
        <f>Tabell1238[[#This Row],[DRG_KODE]]&amp;" "&amp;Tabell1238[[#This Row],[DRG_NAVN]]</f>
        <v>13 Multippel sklerose &amp; cerebellar ataksi</v>
      </c>
      <c r="E26" s="22">
        <v>1</v>
      </c>
      <c r="F26" s="1" t="s">
        <v>5294</v>
      </c>
      <c r="G26" s="1" t="s">
        <v>1369</v>
      </c>
      <c r="H26" s="1" t="s">
        <v>1369</v>
      </c>
      <c r="I26" s="1" t="s">
        <v>1369</v>
      </c>
      <c r="J26" s="1" t="s">
        <v>206</v>
      </c>
      <c r="K26" s="1" t="s">
        <v>1369</v>
      </c>
      <c r="L26" s="1" t="s">
        <v>1369</v>
      </c>
      <c r="M26" s="1" t="s">
        <v>1369</v>
      </c>
      <c r="N26" s="1">
        <v>25</v>
      </c>
      <c r="O26" s="1" t="s">
        <v>1369</v>
      </c>
    </row>
    <row r="27" spans="1:15" x14ac:dyDescent="0.2">
      <c r="A27" s="3">
        <v>14001</v>
      </c>
      <c r="B27" s="151" t="s">
        <v>5341</v>
      </c>
      <c r="C27" s="1" t="s">
        <v>5342</v>
      </c>
      <c r="D27" s="4" t="str">
        <f>Tabell1238[[#This Row],[DRG_KODE]]&amp;" "&amp;Tabell1238[[#This Row],[DRG_NAVN]]</f>
        <v>14A Spesifikke karsykdommer i hjernen ekskl TIA m/bk</v>
      </c>
      <c r="E27" s="22">
        <v>1</v>
      </c>
      <c r="F27" s="1" t="s">
        <v>5294</v>
      </c>
      <c r="G27" s="1" t="s">
        <v>1369</v>
      </c>
      <c r="H27" s="1" t="s">
        <v>1369</v>
      </c>
      <c r="I27" s="1" t="s">
        <v>1369</v>
      </c>
      <c r="J27" s="1" t="s">
        <v>206</v>
      </c>
      <c r="K27" s="1" t="s">
        <v>1369</v>
      </c>
      <c r="L27" s="1" t="s">
        <v>1369</v>
      </c>
      <c r="M27" s="1" t="s">
        <v>1369</v>
      </c>
      <c r="N27" s="1">
        <v>26</v>
      </c>
      <c r="O27" s="1" t="s">
        <v>5328</v>
      </c>
    </row>
    <row r="28" spans="1:15" x14ac:dyDescent="0.2">
      <c r="A28" s="3">
        <v>14002</v>
      </c>
      <c r="B28" s="151" t="s">
        <v>5343</v>
      </c>
      <c r="C28" s="1" t="s">
        <v>5344</v>
      </c>
      <c r="D28" s="4" t="str">
        <f>Tabell1238[[#This Row],[DRG_KODE]]&amp;" "&amp;Tabell1238[[#This Row],[DRG_NAVN]]</f>
        <v>14B Spesifikke karsykdommer i hjernen ekskl TIA u/bk</v>
      </c>
      <c r="E28" s="22">
        <v>1</v>
      </c>
      <c r="F28" s="1" t="s">
        <v>5294</v>
      </c>
      <c r="G28" s="1" t="s">
        <v>1369</v>
      </c>
      <c r="H28" s="1" t="s">
        <v>1369</v>
      </c>
      <c r="I28" s="1" t="s">
        <v>1369</v>
      </c>
      <c r="J28" s="1" t="s">
        <v>206</v>
      </c>
      <c r="K28" s="1" t="s">
        <v>1369</v>
      </c>
      <c r="L28" s="1" t="s">
        <v>1369</v>
      </c>
      <c r="M28" s="1" t="s">
        <v>1369</v>
      </c>
      <c r="N28" s="1">
        <v>27</v>
      </c>
      <c r="O28" s="1" t="s">
        <v>5331</v>
      </c>
    </row>
    <row r="29" spans="1:15" x14ac:dyDescent="0.2">
      <c r="A29" s="3">
        <v>15</v>
      </c>
      <c r="B29" s="154" t="s">
        <v>2460</v>
      </c>
      <c r="C29" s="1" t="s">
        <v>5345</v>
      </c>
      <c r="D29" s="4" t="str">
        <f>Tabell1238[[#This Row],[DRG_KODE]]&amp;" "&amp;Tabell1238[[#This Row],[DRG_NAVN]]</f>
        <v>15 TIA og okklusjon av precerebrale arterier</v>
      </c>
      <c r="E29" s="22">
        <v>1</v>
      </c>
      <c r="F29" s="1" t="s">
        <v>5294</v>
      </c>
      <c r="G29" s="1" t="s">
        <v>1369</v>
      </c>
      <c r="H29" s="1" t="s">
        <v>1369</v>
      </c>
      <c r="I29" s="1" t="s">
        <v>1369</v>
      </c>
      <c r="J29" s="1" t="s">
        <v>206</v>
      </c>
      <c r="K29" s="1" t="s">
        <v>1369</v>
      </c>
      <c r="L29" s="1" t="s">
        <v>1369</v>
      </c>
      <c r="M29" s="1" t="s">
        <v>1369</v>
      </c>
      <c r="N29" s="1">
        <v>28</v>
      </c>
      <c r="O29" s="1" t="s">
        <v>1369</v>
      </c>
    </row>
    <row r="30" spans="1:15" x14ac:dyDescent="0.2">
      <c r="A30" s="3">
        <v>16</v>
      </c>
      <c r="B30" s="154" t="s">
        <v>5346</v>
      </c>
      <c r="C30" s="1" t="s">
        <v>5347</v>
      </c>
      <c r="D30" s="4" t="str">
        <f>Tabell1238[[#This Row],[DRG_KODE]]&amp;" "&amp;Tabell1238[[#This Row],[DRG_NAVN]]</f>
        <v>16 Uspesifikke karsykdommer i hjernen m/bk</v>
      </c>
      <c r="E30" s="22">
        <v>1</v>
      </c>
      <c r="F30" s="1" t="s">
        <v>5294</v>
      </c>
      <c r="G30" s="1" t="s">
        <v>1369</v>
      </c>
      <c r="H30" s="1" t="s">
        <v>1369</v>
      </c>
      <c r="I30" s="1" t="s">
        <v>1369</v>
      </c>
      <c r="J30" s="1" t="s">
        <v>206</v>
      </c>
      <c r="K30" s="1" t="s">
        <v>1369</v>
      </c>
      <c r="L30" s="1" t="s">
        <v>1369</v>
      </c>
      <c r="M30" s="1" t="s">
        <v>1369</v>
      </c>
      <c r="N30" s="1">
        <v>29</v>
      </c>
      <c r="O30" s="1" t="s">
        <v>5328</v>
      </c>
    </row>
    <row r="31" spans="1:15" x14ac:dyDescent="0.2">
      <c r="A31" s="3">
        <v>17</v>
      </c>
      <c r="B31" s="154" t="s">
        <v>5348</v>
      </c>
      <c r="C31" s="1" t="s">
        <v>5349</v>
      </c>
      <c r="D31" s="4" t="str">
        <f>Tabell1238[[#This Row],[DRG_KODE]]&amp;" "&amp;Tabell1238[[#This Row],[DRG_NAVN]]</f>
        <v>17 Uspesifikke karsykdommer i hjernen u/bk</v>
      </c>
      <c r="E31" s="22">
        <v>1</v>
      </c>
      <c r="F31" s="1" t="s">
        <v>5294</v>
      </c>
      <c r="G31" s="1" t="s">
        <v>1369</v>
      </c>
      <c r="H31" s="1" t="s">
        <v>1369</v>
      </c>
      <c r="I31" s="1" t="s">
        <v>1369</v>
      </c>
      <c r="J31" s="1" t="s">
        <v>206</v>
      </c>
      <c r="K31" s="1" t="s">
        <v>1369</v>
      </c>
      <c r="L31" s="1" t="s">
        <v>1369</v>
      </c>
      <c r="M31" s="1" t="s">
        <v>1369</v>
      </c>
      <c r="N31" s="1">
        <v>30</v>
      </c>
      <c r="O31" s="1" t="s">
        <v>5331</v>
      </c>
    </row>
    <row r="32" spans="1:15" x14ac:dyDescent="0.2">
      <c r="A32" s="3">
        <v>18</v>
      </c>
      <c r="B32" s="154" t="s">
        <v>2742</v>
      </c>
      <c r="C32" s="1" t="s">
        <v>5350</v>
      </c>
      <c r="D32" s="4" t="str">
        <f>Tabell1238[[#This Row],[DRG_KODE]]&amp;" "&amp;Tabell1238[[#This Row],[DRG_NAVN]]</f>
        <v>18 Sykdommer i hjernenerver &amp; perifere nerver m/bk</v>
      </c>
      <c r="E32" s="22">
        <v>1</v>
      </c>
      <c r="F32" s="1" t="s">
        <v>5294</v>
      </c>
      <c r="G32" s="1" t="s">
        <v>1369</v>
      </c>
      <c r="H32" s="1" t="s">
        <v>1369</v>
      </c>
      <c r="I32" s="1" t="s">
        <v>1369</v>
      </c>
      <c r="J32" s="1" t="s">
        <v>206</v>
      </c>
      <c r="K32" s="1" t="s">
        <v>1369</v>
      </c>
      <c r="L32" s="1" t="s">
        <v>1369</v>
      </c>
      <c r="M32" s="1" t="s">
        <v>1369</v>
      </c>
      <c r="N32" s="1">
        <v>31</v>
      </c>
      <c r="O32" s="1" t="s">
        <v>5328</v>
      </c>
    </row>
    <row r="33" spans="1:15" x14ac:dyDescent="0.2">
      <c r="A33" s="3">
        <v>19</v>
      </c>
      <c r="B33" s="154" t="s">
        <v>5351</v>
      </c>
      <c r="C33" s="1" t="s">
        <v>5352</v>
      </c>
      <c r="D33" s="4" t="str">
        <f>Tabell1238[[#This Row],[DRG_KODE]]&amp;" "&amp;Tabell1238[[#This Row],[DRG_NAVN]]</f>
        <v>19 Sykdommer i hjernenerver &amp; perifere nerver u/bk</v>
      </c>
      <c r="E33" s="22">
        <v>1</v>
      </c>
      <c r="F33" s="1" t="s">
        <v>5294</v>
      </c>
      <c r="G33" s="1" t="s">
        <v>1369</v>
      </c>
      <c r="H33" s="1" t="s">
        <v>1369</v>
      </c>
      <c r="I33" s="1" t="s">
        <v>1369</v>
      </c>
      <c r="J33" s="1" t="s">
        <v>206</v>
      </c>
      <c r="K33" s="1" t="s">
        <v>1369</v>
      </c>
      <c r="L33" s="1" t="s">
        <v>1369</v>
      </c>
      <c r="M33" s="1" t="s">
        <v>1369</v>
      </c>
      <c r="N33" s="1">
        <v>32</v>
      </c>
      <c r="O33" s="1" t="s">
        <v>5331</v>
      </c>
    </row>
    <row r="34" spans="1:15" x14ac:dyDescent="0.2">
      <c r="A34" s="3">
        <v>20</v>
      </c>
      <c r="B34" s="154" t="s">
        <v>5353</v>
      </c>
      <c r="C34" s="1" t="s">
        <v>5354</v>
      </c>
      <c r="D34" s="4" t="str">
        <f>Tabell1238[[#This Row],[DRG_KODE]]&amp;" "&amp;Tabell1238[[#This Row],[DRG_NAVN]]</f>
        <v>20 Infeksjon i nervesystemet ekskl viral meningitt</v>
      </c>
      <c r="E34" s="22">
        <v>1</v>
      </c>
      <c r="F34" s="1" t="s">
        <v>5294</v>
      </c>
      <c r="G34" s="1" t="s">
        <v>1369</v>
      </c>
      <c r="H34" s="1" t="s">
        <v>1369</v>
      </c>
      <c r="I34" s="1" t="s">
        <v>1369</v>
      </c>
      <c r="J34" s="1" t="s">
        <v>206</v>
      </c>
      <c r="K34" s="1" t="s">
        <v>1369</v>
      </c>
      <c r="L34" s="1" t="s">
        <v>1369</v>
      </c>
      <c r="M34" s="1" t="s">
        <v>1369</v>
      </c>
      <c r="N34" s="1">
        <v>33</v>
      </c>
      <c r="O34" s="1" t="s">
        <v>1369</v>
      </c>
    </row>
    <row r="35" spans="1:15" x14ac:dyDescent="0.2">
      <c r="A35" s="3">
        <v>21</v>
      </c>
      <c r="B35" s="154" t="s">
        <v>5355</v>
      </c>
      <c r="C35" s="1" t="s">
        <v>5356</v>
      </c>
      <c r="D35" s="4" t="str">
        <f>Tabell1238[[#This Row],[DRG_KODE]]&amp;" "&amp;Tabell1238[[#This Row],[DRG_NAVN]]</f>
        <v>21 Viral meningitt</v>
      </c>
      <c r="E35" s="22">
        <v>1</v>
      </c>
      <c r="F35" s="1" t="s">
        <v>5294</v>
      </c>
      <c r="G35" s="1" t="s">
        <v>1369</v>
      </c>
      <c r="H35" s="1" t="s">
        <v>1369</v>
      </c>
      <c r="I35" s="1" t="s">
        <v>1369</v>
      </c>
      <c r="J35" s="1" t="s">
        <v>206</v>
      </c>
      <c r="K35" s="1" t="s">
        <v>1369</v>
      </c>
      <c r="L35" s="1" t="s">
        <v>1369</v>
      </c>
      <c r="M35" s="1" t="s">
        <v>1369</v>
      </c>
      <c r="N35" s="1">
        <v>34</v>
      </c>
      <c r="O35" s="1" t="s">
        <v>1369</v>
      </c>
    </row>
    <row r="36" spans="1:15" x14ac:dyDescent="0.2">
      <c r="A36" s="3">
        <v>23</v>
      </c>
      <c r="B36" s="154" t="s">
        <v>5357</v>
      </c>
      <c r="C36" s="1" t="s">
        <v>5358</v>
      </c>
      <c r="D36" s="4" t="str">
        <f>Tabell1238[[#This Row],[DRG_KODE]]&amp;" "&amp;Tabell1238[[#This Row],[DRG_NAVN]]</f>
        <v>23 Ikke-traumatisk koma &amp; stupor</v>
      </c>
      <c r="E36" s="22">
        <v>1</v>
      </c>
      <c r="F36" s="1" t="s">
        <v>5294</v>
      </c>
      <c r="G36" s="1" t="s">
        <v>1369</v>
      </c>
      <c r="H36" s="1" t="s">
        <v>1369</v>
      </c>
      <c r="I36" s="1" t="s">
        <v>1369</v>
      </c>
      <c r="J36" s="1" t="s">
        <v>206</v>
      </c>
      <c r="K36" s="1" t="s">
        <v>1369</v>
      </c>
      <c r="L36" s="1" t="s">
        <v>1369</v>
      </c>
      <c r="M36" s="1" t="s">
        <v>1369</v>
      </c>
      <c r="N36" s="1">
        <v>35</v>
      </c>
      <c r="O36" s="1" t="s">
        <v>1369</v>
      </c>
    </row>
    <row r="37" spans="1:15" x14ac:dyDescent="0.2">
      <c r="A37" s="3">
        <v>24</v>
      </c>
      <c r="B37" s="154" t="s">
        <v>5359</v>
      </c>
      <c r="C37" s="1" t="s">
        <v>5360</v>
      </c>
      <c r="D37" s="4" t="str">
        <f>Tabell1238[[#This Row],[DRG_KODE]]&amp;" "&amp;Tabell1238[[#This Row],[DRG_NAVN]]</f>
        <v>24 Kramper &amp; hodepine &gt; 17 år m/bk</v>
      </c>
      <c r="E37" s="22">
        <v>1</v>
      </c>
      <c r="F37" s="1" t="s">
        <v>5294</v>
      </c>
      <c r="G37" s="1" t="s">
        <v>1369</v>
      </c>
      <c r="H37" s="1" t="s">
        <v>1369</v>
      </c>
      <c r="I37" s="1" t="s">
        <v>1369</v>
      </c>
      <c r="J37" s="1" t="s">
        <v>206</v>
      </c>
      <c r="K37" s="1" t="s">
        <v>1369</v>
      </c>
      <c r="L37" s="1" t="s">
        <v>1369</v>
      </c>
      <c r="M37" s="1" t="s">
        <v>1369</v>
      </c>
      <c r="N37" s="1">
        <v>36</v>
      </c>
      <c r="O37" s="1" t="s">
        <v>5328</v>
      </c>
    </row>
    <row r="38" spans="1:15" x14ac:dyDescent="0.2">
      <c r="A38" s="3">
        <v>25</v>
      </c>
      <c r="B38" s="154" t="s">
        <v>5361</v>
      </c>
      <c r="C38" s="1" t="s">
        <v>5362</v>
      </c>
      <c r="D38" s="4" t="str">
        <f>Tabell1238[[#This Row],[DRG_KODE]]&amp;" "&amp;Tabell1238[[#This Row],[DRG_NAVN]]</f>
        <v>25 Kramper &amp; hodepine &gt; 17 år u/bk</v>
      </c>
      <c r="E38" s="22">
        <v>1</v>
      </c>
      <c r="F38" s="1" t="s">
        <v>5294</v>
      </c>
      <c r="G38" s="1" t="s">
        <v>1369</v>
      </c>
      <c r="H38" s="1" t="s">
        <v>1369</v>
      </c>
      <c r="I38" s="1" t="s">
        <v>1369</v>
      </c>
      <c r="J38" s="1" t="s">
        <v>206</v>
      </c>
      <c r="K38" s="1" t="s">
        <v>1369</v>
      </c>
      <c r="L38" s="1" t="s">
        <v>1369</v>
      </c>
      <c r="M38" s="1" t="s">
        <v>1369</v>
      </c>
      <c r="N38" s="1">
        <v>37</v>
      </c>
      <c r="O38" s="1" t="s">
        <v>5331</v>
      </c>
    </row>
    <row r="39" spans="1:15" x14ac:dyDescent="0.2">
      <c r="A39" s="3">
        <v>26</v>
      </c>
      <c r="B39" s="154" t="s">
        <v>5363</v>
      </c>
      <c r="C39" s="1" t="s">
        <v>5364</v>
      </c>
      <c r="D39" s="4" t="str">
        <f>Tabell1238[[#This Row],[DRG_KODE]]&amp;" "&amp;Tabell1238[[#This Row],[DRG_NAVN]]</f>
        <v>26 Kramper &amp; hodepine 0-17 år</v>
      </c>
      <c r="E39" s="22">
        <v>1</v>
      </c>
      <c r="F39" s="1" t="s">
        <v>5294</v>
      </c>
      <c r="G39" s="1" t="s">
        <v>1369</v>
      </c>
      <c r="H39" s="1" t="s">
        <v>1369</v>
      </c>
      <c r="I39" s="1" t="s">
        <v>1369</v>
      </c>
      <c r="J39" s="1" t="s">
        <v>206</v>
      </c>
      <c r="K39" s="1" t="s">
        <v>1369</v>
      </c>
      <c r="L39" s="1" t="s">
        <v>1369</v>
      </c>
      <c r="M39" s="1" t="s">
        <v>1369</v>
      </c>
      <c r="N39" s="1">
        <v>38</v>
      </c>
      <c r="O39" s="1" t="s">
        <v>1369</v>
      </c>
    </row>
    <row r="40" spans="1:15" x14ac:dyDescent="0.2">
      <c r="A40" s="3">
        <v>27</v>
      </c>
      <c r="B40" s="154" t="s">
        <v>5365</v>
      </c>
      <c r="C40" s="1" t="s">
        <v>5366</v>
      </c>
      <c r="D40" s="4" t="str">
        <f>Tabell1238[[#This Row],[DRG_KODE]]&amp;" "&amp;Tabell1238[[#This Row],[DRG_NAVN]]</f>
        <v>27 Alvorlig traumatisk hjerneskade</v>
      </c>
      <c r="E40" s="22">
        <v>1</v>
      </c>
      <c r="F40" s="1" t="s">
        <v>5294</v>
      </c>
      <c r="G40" s="1" t="s">
        <v>1369</v>
      </c>
      <c r="H40" s="1" t="s">
        <v>1369</v>
      </c>
      <c r="I40" s="1" t="s">
        <v>1369</v>
      </c>
      <c r="J40" s="1" t="s">
        <v>206</v>
      </c>
      <c r="K40" s="1" t="s">
        <v>1369</v>
      </c>
      <c r="L40" s="1" t="s">
        <v>1369</v>
      </c>
      <c r="M40" s="1" t="s">
        <v>1369</v>
      </c>
      <c r="N40" s="1">
        <v>39</v>
      </c>
      <c r="O40" s="1" t="s">
        <v>1369</v>
      </c>
    </row>
    <row r="41" spans="1:15" x14ac:dyDescent="0.2">
      <c r="A41" s="3">
        <v>28</v>
      </c>
      <c r="B41" s="154" t="s">
        <v>5367</v>
      </c>
      <c r="C41" s="1" t="s">
        <v>5368</v>
      </c>
      <c r="D41" s="4" t="str">
        <f>Tabell1238[[#This Row],[DRG_KODE]]&amp;" "&amp;Tabell1238[[#This Row],[DRG_NAVN]]</f>
        <v>28 Traumatisk hjerneskade &gt; 17år m/bk</v>
      </c>
      <c r="E41" s="22">
        <v>1</v>
      </c>
      <c r="F41" s="1" t="s">
        <v>5294</v>
      </c>
      <c r="G41" s="1" t="s">
        <v>1369</v>
      </c>
      <c r="H41" s="1" t="s">
        <v>5369</v>
      </c>
      <c r="I41" s="1" t="s">
        <v>5315</v>
      </c>
      <c r="K41" s="1" t="s">
        <v>5285</v>
      </c>
      <c r="L41" s="1" t="s">
        <v>5286</v>
      </c>
      <c r="M41" s="1" t="s">
        <v>5287</v>
      </c>
      <c r="N41" s="1">
        <v>40</v>
      </c>
      <c r="O41" s="1" t="s">
        <v>5328</v>
      </c>
    </row>
    <row r="42" spans="1:15" x14ac:dyDescent="0.2">
      <c r="A42" s="3">
        <v>29</v>
      </c>
      <c r="B42" s="154" t="s">
        <v>5370</v>
      </c>
      <c r="C42" s="1" t="s">
        <v>5371</v>
      </c>
      <c r="D42" s="4" t="str">
        <f>Tabell1238[[#This Row],[DRG_KODE]]&amp;" "&amp;Tabell1238[[#This Row],[DRG_NAVN]]</f>
        <v>29 Traumatisk hjerneskade &gt; 17år u/bk</v>
      </c>
      <c r="E42" s="22">
        <v>1</v>
      </c>
      <c r="F42" s="1" t="s">
        <v>5294</v>
      </c>
      <c r="G42" s="1" t="s">
        <v>1369</v>
      </c>
      <c r="H42" s="1" t="s">
        <v>1369</v>
      </c>
      <c r="I42" s="1" t="s">
        <v>1369</v>
      </c>
      <c r="J42" s="1" t="s">
        <v>206</v>
      </c>
      <c r="K42" s="1" t="s">
        <v>1369</v>
      </c>
      <c r="L42" s="1" t="s">
        <v>1369</v>
      </c>
      <c r="M42" s="1" t="s">
        <v>1369</v>
      </c>
      <c r="N42" s="1">
        <v>41</v>
      </c>
      <c r="O42" s="1" t="s">
        <v>5331</v>
      </c>
    </row>
    <row r="43" spans="1:15" x14ac:dyDescent="0.2">
      <c r="A43" s="3">
        <v>30</v>
      </c>
      <c r="B43" s="154" t="s">
        <v>5372</v>
      </c>
      <c r="C43" s="1" t="s">
        <v>5373</v>
      </c>
      <c r="D43" s="4" t="str">
        <f>Tabell1238[[#This Row],[DRG_KODE]]&amp;" "&amp;Tabell1238[[#This Row],[DRG_NAVN]]</f>
        <v>30 Traumatisk hjerneskade 0-17 år</v>
      </c>
      <c r="E43" s="22">
        <v>1</v>
      </c>
      <c r="F43" s="1" t="s">
        <v>5294</v>
      </c>
      <c r="G43" s="1" t="s">
        <v>1369</v>
      </c>
      <c r="H43" s="1" t="s">
        <v>5369</v>
      </c>
      <c r="I43" s="1" t="s">
        <v>5315</v>
      </c>
      <c r="K43" s="1" t="s">
        <v>5285</v>
      </c>
      <c r="L43" s="1" t="s">
        <v>5286</v>
      </c>
      <c r="M43" s="1" t="s">
        <v>5287</v>
      </c>
      <c r="N43" s="1">
        <v>42</v>
      </c>
      <c r="O43" s="1" t="s">
        <v>1369</v>
      </c>
    </row>
    <row r="44" spans="1:15" x14ac:dyDescent="0.2">
      <c r="A44" s="3">
        <v>31</v>
      </c>
      <c r="B44" s="154" t="s">
        <v>1373</v>
      </c>
      <c r="C44" s="1" t="s">
        <v>5374</v>
      </c>
      <c r="D44" s="4" t="str">
        <f>Tabell1238[[#This Row],[DRG_KODE]]&amp;" "&amp;Tabell1238[[#This Row],[DRG_NAVN]]</f>
        <v>31 Hjernerystelse &gt; 17 år m/bk</v>
      </c>
      <c r="E44" s="22">
        <v>1</v>
      </c>
      <c r="F44" s="1" t="s">
        <v>5294</v>
      </c>
      <c r="G44" s="1" t="s">
        <v>1369</v>
      </c>
      <c r="H44" s="1" t="s">
        <v>1369</v>
      </c>
      <c r="I44" s="1" t="s">
        <v>1369</v>
      </c>
      <c r="J44" s="1" t="s">
        <v>206</v>
      </c>
      <c r="K44" s="1" t="s">
        <v>1369</v>
      </c>
      <c r="L44" s="1" t="s">
        <v>1369</v>
      </c>
      <c r="M44" s="1" t="s">
        <v>1369</v>
      </c>
      <c r="N44" s="1">
        <v>43</v>
      </c>
      <c r="O44" s="1" t="s">
        <v>5328</v>
      </c>
    </row>
    <row r="45" spans="1:15" x14ac:dyDescent="0.2">
      <c r="A45" s="3">
        <v>32</v>
      </c>
      <c r="B45" s="154" t="s">
        <v>1417</v>
      </c>
      <c r="C45" s="1" t="s">
        <v>5375</v>
      </c>
      <c r="D45" s="4" t="str">
        <f>Tabell1238[[#This Row],[DRG_KODE]]&amp;" "&amp;Tabell1238[[#This Row],[DRG_NAVN]]</f>
        <v>32 Hjernerystelse &gt; 17 år u/bk</v>
      </c>
      <c r="E45" s="22">
        <v>1</v>
      </c>
      <c r="F45" s="1" t="s">
        <v>5294</v>
      </c>
      <c r="G45" s="1" t="s">
        <v>1369</v>
      </c>
      <c r="H45" s="1" t="s">
        <v>1369</v>
      </c>
      <c r="I45" s="1" t="s">
        <v>1369</v>
      </c>
      <c r="J45" s="1" t="s">
        <v>206</v>
      </c>
      <c r="K45" s="1" t="s">
        <v>1369</v>
      </c>
      <c r="L45" s="1" t="s">
        <v>1369</v>
      </c>
      <c r="M45" s="1" t="s">
        <v>1369</v>
      </c>
      <c r="N45" s="1">
        <v>44</v>
      </c>
      <c r="O45" s="1" t="s">
        <v>5331</v>
      </c>
    </row>
    <row r="46" spans="1:15" x14ac:dyDescent="0.2">
      <c r="A46" s="3">
        <v>33</v>
      </c>
      <c r="B46" s="154" t="s">
        <v>1802</v>
      </c>
      <c r="C46" s="1" t="s">
        <v>5376</v>
      </c>
      <c r="D46" s="4" t="str">
        <f>Tabell1238[[#This Row],[DRG_KODE]]&amp;" "&amp;Tabell1238[[#This Row],[DRG_NAVN]]</f>
        <v>33 Hjernerystelse 0-17 år</v>
      </c>
      <c r="E46" s="22">
        <v>1</v>
      </c>
      <c r="F46" s="1" t="s">
        <v>5294</v>
      </c>
      <c r="G46" s="1" t="s">
        <v>1369</v>
      </c>
      <c r="H46" s="1" t="s">
        <v>1369</v>
      </c>
      <c r="I46" s="1" t="s">
        <v>1369</v>
      </c>
      <c r="J46" s="1" t="s">
        <v>206</v>
      </c>
      <c r="K46" s="1" t="s">
        <v>1369</v>
      </c>
      <c r="L46" s="1" t="s">
        <v>1369</v>
      </c>
      <c r="M46" s="1" t="s">
        <v>1369</v>
      </c>
      <c r="N46" s="1">
        <v>45</v>
      </c>
      <c r="O46" s="1" t="s">
        <v>1369</v>
      </c>
    </row>
    <row r="47" spans="1:15" x14ac:dyDescent="0.2">
      <c r="A47" s="3">
        <v>34</v>
      </c>
      <c r="B47" s="154" t="s">
        <v>1575</v>
      </c>
      <c r="C47" s="1" t="s">
        <v>5377</v>
      </c>
      <c r="D47" s="4" t="str">
        <f>Tabell1238[[#This Row],[DRG_KODE]]&amp;" "&amp;Tabell1238[[#This Row],[DRG_NAVN]]</f>
        <v>34 Sykdommer i nervesystemet ITAD m/bk</v>
      </c>
      <c r="E47" s="22">
        <v>1</v>
      </c>
      <c r="F47" s="1" t="s">
        <v>5294</v>
      </c>
      <c r="G47" s="1" t="s">
        <v>1369</v>
      </c>
      <c r="H47" s="1" t="s">
        <v>1369</v>
      </c>
      <c r="I47" s="1" t="s">
        <v>1369</v>
      </c>
      <c r="J47" s="1" t="s">
        <v>206</v>
      </c>
      <c r="K47" s="1" t="s">
        <v>1369</v>
      </c>
      <c r="L47" s="1" t="s">
        <v>1369</v>
      </c>
      <c r="M47" s="1" t="s">
        <v>1369</v>
      </c>
      <c r="N47" s="1">
        <v>46</v>
      </c>
      <c r="O47" s="1" t="s">
        <v>5328</v>
      </c>
    </row>
    <row r="48" spans="1:15" x14ac:dyDescent="0.2">
      <c r="A48" s="3">
        <v>35</v>
      </c>
      <c r="B48" s="154" t="s">
        <v>5378</v>
      </c>
      <c r="C48" s="1" t="s">
        <v>5379</v>
      </c>
      <c r="D48" s="4" t="str">
        <f>Tabell1238[[#This Row],[DRG_KODE]]&amp;" "&amp;Tabell1238[[#This Row],[DRG_NAVN]]</f>
        <v>35 Sykdommer i nervesystemet ITAD u/bk</v>
      </c>
      <c r="E48" s="22">
        <v>1</v>
      </c>
      <c r="F48" s="1" t="s">
        <v>5294</v>
      </c>
      <c r="G48" s="1" t="s">
        <v>1369</v>
      </c>
      <c r="H48" s="1" t="s">
        <v>1369</v>
      </c>
      <c r="I48" s="1" t="s">
        <v>1369</v>
      </c>
      <c r="J48" s="1" t="s">
        <v>206</v>
      </c>
      <c r="K48" s="1" t="s">
        <v>1369</v>
      </c>
      <c r="L48" s="1" t="s">
        <v>1369</v>
      </c>
      <c r="M48" s="1" t="s">
        <v>1369</v>
      </c>
      <c r="N48" s="1">
        <v>47</v>
      </c>
      <c r="O48" s="1" t="s">
        <v>5331</v>
      </c>
    </row>
    <row r="49" spans="1:15" x14ac:dyDescent="0.2">
      <c r="A49" s="3">
        <v>36001</v>
      </c>
      <c r="B49" s="151" t="s">
        <v>5380</v>
      </c>
      <c r="C49" s="1" t="s">
        <v>5381</v>
      </c>
      <c r="D49" s="4" t="str">
        <f>Tabell1238[[#This Row],[DRG_KODE]]&amp;" "&amp;Tabell1238[[#This Row],[DRG_NAVN]]</f>
        <v>36A Andre inngrep på øyets bakre strukturer</v>
      </c>
      <c r="E49" s="22">
        <v>2</v>
      </c>
      <c r="F49" s="1" t="s">
        <v>5382</v>
      </c>
      <c r="G49" s="1" t="s">
        <v>1369</v>
      </c>
      <c r="H49" s="1" t="s">
        <v>1369</v>
      </c>
      <c r="I49" s="1" t="s">
        <v>1369</v>
      </c>
      <c r="J49" s="1" t="s">
        <v>206</v>
      </c>
      <c r="K49" s="1" t="s">
        <v>1369</v>
      </c>
      <c r="L49" s="1" t="s">
        <v>1369</v>
      </c>
      <c r="M49" s="1" t="s">
        <v>1369</v>
      </c>
      <c r="N49" s="1">
        <v>48</v>
      </c>
      <c r="O49" s="1" t="s">
        <v>1369</v>
      </c>
    </row>
    <row r="50" spans="1:15" x14ac:dyDescent="0.2">
      <c r="A50" s="3">
        <v>36002</v>
      </c>
      <c r="B50" s="151" t="s">
        <v>5383</v>
      </c>
      <c r="C50" s="1" t="s">
        <v>5384</v>
      </c>
      <c r="D50" s="4" t="str">
        <f>Tabell1238[[#This Row],[DRG_KODE]]&amp;" "&amp;Tabell1238[[#This Row],[DRG_NAVN]]</f>
        <v>36B Større inngrep ved netthinneløsning</v>
      </c>
      <c r="E50" s="22">
        <v>2</v>
      </c>
      <c r="F50" s="1" t="s">
        <v>5382</v>
      </c>
      <c r="G50" s="1" t="s">
        <v>1369</v>
      </c>
      <c r="H50" s="1" t="s">
        <v>1369</v>
      </c>
      <c r="I50" s="1" t="s">
        <v>1369</v>
      </c>
      <c r="J50" s="1" t="s">
        <v>206</v>
      </c>
      <c r="K50" s="1" t="s">
        <v>1369</v>
      </c>
      <c r="L50" s="1" t="s">
        <v>1369</v>
      </c>
      <c r="M50" s="1" t="s">
        <v>1369</v>
      </c>
      <c r="N50" s="1">
        <v>49</v>
      </c>
      <c r="O50" s="1" t="s">
        <v>1369</v>
      </c>
    </row>
    <row r="51" spans="1:15" x14ac:dyDescent="0.2">
      <c r="A51" s="3">
        <v>36003</v>
      </c>
      <c r="B51" s="151" t="s">
        <v>5385</v>
      </c>
      <c r="C51" s="1" t="s">
        <v>5386</v>
      </c>
      <c r="D51" s="4" t="str">
        <f>Tabell1238[[#This Row],[DRG_KODE]]&amp;" "&amp;Tabell1238[[#This Row],[DRG_NAVN]]</f>
        <v>36C Brakyterapi av øyet</v>
      </c>
      <c r="E51" s="22">
        <v>2</v>
      </c>
      <c r="F51" s="1" t="s">
        <v>5382</v>
      </c>
      <c r="G51" s="1" t="s">
        <v>1369</v>
      </c>
      <c r="H51" s="1" t="s">
        <v>1369</v>
      </c>
      <c r="I51" s="1" t="s">
        <v>1369</v>
      </c>
      <c r="J51" s="1" t="s">
        <v>206</v>
      </c>
      <c r="K51" s="1" t="s">
        <v>1369</v>
      </c>
      <c r="L51" s="1" t="s">
        <v>1369</v>
      </c>
      <c r="M51" s="1" t="s">
        <v>1369</v>
      </c>
      <c r="N51" s="1">
        <v>50</v>
      </c>
      <c r="O51" s="1" t="s">
        <v>1369</v>
      </c>
    </row>
    <row r="52" spans="1:15" x14ac:dyDescent="0.2">
      <c r="A52" s="3">
        <v>36004</v>
      </c>
      <c r="B52" s="151" t="s">
        <v>5387</v>
      </c>
      <c r="C52" s="1" t="s">
        <v>5388</v>
      </c>
      <c r="D52" s="4" t="str">
        <f>Tabell1238[[#This Row],[DRG_KODE]]&amp;" "&amp;Tabell1238[[#This Row],[DRG_NAVN]]</f>
        <v>36D Andre større inngrep på øyet</v>
      </c>
      <c r="E52" s="22">
        <v>2</v>
      </c>
      <c r="F52" s="1" t="s">
        <v>5382</v>
      </c>
      <c r="G52" s="1" t="s">
        <v>1369</v>
      </c>
      <c r="H52" s="1" t="s">
        <v>1369</v>
      </c>
      <c r="I52" s="1" t="s">
        <v>1369</v>
      </c>
      <c r="J52" s="1" t="s">
        <v>206</v>
      </c>
      <c r="K52" s="1" t="s">
        <v>1369</v>
      </c>
      <c r="L52" s="1" t="s">
        <v>1369</v>
      </c>
      <c r="M52" s="1" t="s">
        <v>1369</v>
      </c>
      <c r="N52" s="1">
        <v>51</v>
      </c>
      <c r="O52" s="1" t="s">
        <v>1369</v>
      </c>
    </row>
    <row r="53" spans="1:15" x14ac:dyDescent="0.2">
      <c r="A53" s="3">
        <v>36005</v>
      </c>
      <c r="B53" s="152" t="s">
        <v>5389</v>
      </c>
      <c r="C53" s="4" t="s">
        <v>5390</v>
      </c>
      <c r="D53" s="4" t="str">
        <f>Tabell1238[[#This Row],[DRG_KODE]]&amp;" "&amp;Tabell1238[[#This Row],[DRG_NAVN]]</f>
        <v>36E Inngrep på retina og glasslegeme</v>
      </c>
      <c r="E53" s="22">
        <v>2</v>
      </c>
      <c r="F53" s="1" t="s">
        <v>5382</v>
      </c>
      <c r="N53" s="1">
        <v>52</v>
      </c>
      <c r="O53" s="1" t="s">
        <v>1369</v>
      </c>
    </row>
    <row r="54" spans="1:15" x14ac:dyDescent="0.2">
      <c r="A54" s="3">
        <v>36015</v>
      </c>
      <c r="B54" s="151" t="s">
        <v>5391</v>
      </c>
      <c r="C54" s="1" t="s">
        <v>5392</v>
      </c>
      <c r="D54" s="4" t="str">
        <f>Tabell1238[[#This Row],[DRG_KODE]]&amp;" "&amp;Tabell1238[[#This Row],[DRG_NAVN]]</f>
        <v>36O Op på corpus vitreum, choroidea, retina, dagkirurgisk behandling</v>
      </c>
      <c r="E54" s="22">
        <v>2</v>
      </c>
      <c r="F54" s="1" t="s">
        <v>5382</v>
      </c>
      <c r="G54" s="1" t="s">
        <v>1369</v>
      </c>
      <c r="H54" s="1" t="s">
        <v>1369</v>
      </c>
      <c r="I54" s="1" t="s">
        <v>1369</v>
      </c>
      <c r="J54" s="1" t="s">
        <v>206</v>
      </c>
      <c r="K54" s="1" t="s">
        <v>1369</v>
      </c>
      <c r="L54" s="1" t="s">
        <v>1369</v>
      </c>
      <c r="M54" s="1" t="s">
        <v>1369</v>
      </c>
      <c r="N54" s="1">
        <v>53</v>
      </c>
      <c r="O54" s="1" t="s">
        <v>1369</v>
      </c>
    </row>
    <row r="55" spans="1:15" x14ac:dyDescent="0.2">
      <c r="A55" s="3">
        <v>36016</v>
      </c>
      <c r="B55" s="152" t="s">
        <v>5393</v>
      </c>
      <c r="C55" s="4" t="s">
        <v>5394</v>
      </c>
      <c r="D55" s="4" t="str">
        <f>Tabell1238[[#This Row],[DRG_KODE]]&amp;" "&amp;Tabell1238[[#This Row],[DRG_NAVN]]</f>
        <v>36P Transplantasjon av cornea, dagkirurgisk behandling</v>
      </c>
      <c r="E55" s="22">
        <v>2</v>
      </c>
      <c r="F55" s="1" t="s">
        <v>5382</v>
      </c>
      <c r="N55" s="1">
        <v>54</v>
      </c>
      <c r="O55" s="1" t="s">
        <v>1369</v>
      </c>
    </row>
    <row r="56" spans="1:15" x14ac:dyDescent="0.2">
      <c r="A56" s="3">
        <v>36018</v>
      </c>
      <c r="B56" s="152" t="s">
        <v>5395</v>
      </c>
      <c r="C56" s="4" t="s">
        <v>5396</v>
      </c>
      <c r="D56" s="4" t="str">
        <f>Tabell1238[[#This Row],[DRG_KODE]]&amp;" "&amp;Tabell1238[[#This Row],[DRG_NAVN]]</f>
        <v>36R Laserprosedyrer på iris og kammervinkel, dagkirurgisk behandling</v>
      </c>
      <c r="E56" s="22">
        <v>2</v>
      </c>
      <c r="F56" s="1" t="s">
        <v>5382</v>
      </c>
      <c r="N56" s="1">
        <v>55</v>
      </c>
      <c r="O56" s="1" t="s">
        <v>1369</v>
      </c>
    </row>
    <row r="57" spans="1:15" x14ac:dyDescent="0.2">
      <c r="A57" s="3">
        <v>36019</v>
      </c>
      <c r="B57" s="152" t="s">
        <v>5397</v>
      </c>
      <c r="C57" s="4" t="s">
        <v>5398</v>
      </c>
      <c r="D57" s="4" t="str">
        <f>Tabell1238[[#This Row],[DRG_KODE]]&amp;" "&amp;Tabell1238[[#This Row],[DRG_NAVN]]</f>
        <v>36S Prosedyrer for intraokulært trykk, dagkirurgisk behandling</v>
      </c>
      <c r="E57" s="22">
        <v>2</v>
      </c>
      <c r="F57" s="1" t="s">
        <v>5382</v>
      </c>
      <c r="N57" s="1">
        <v>56</v>
      </c>
      <c r="O57" s="1" t="s">
        <v>1369</v>
      </c>
    </row>
    <row r="58" spans="1:15" x14ac:dyDescent="0.2">
      <c r="A58" s="3">
        <v>37015</v>
      </c>
      <c r="B58" s="151" t="s">
        <v>5399</v>
      </c>
      <c r="C58" s="1" t="s">
        <v>5400</v>
      </c>
      <c r="D58" s="4" t="str">
        <f>Tabell1238[[#This Row],[DRG_KODE]]&amp;" "&amp;Tabell1238[[#This Row],[DRG_NAVN]]</f>
        <v>37O Op på orbita inkl enukleasjon/eviscerasjon av øye, dagkirurgisk behandling</v>
      </c>
      <c r="E58" s="22">
        <v>2</v>
      </c>
      <c r="F58" s="1" t="s">
        <v>5382</v>
      </c>
      <c r="G58" s="1" t="s">
        <v>1369</v>
      </c>
      <c r="H58" s="1" t="s">
        <v>1369</v>
      </c>
      <c r="I58" s="1" t="s">
        <v>1369</v>
      </c>
      <c r="J58" s="1" t="s">
        <v>206</v>
      </c>
      <c r="K58" s="1" t="s">
        <v>1369</v>
      </c>
      <c r="L58" s="1" t="s">
        <v>1369</v>
      </c>
      <c r="M58" s="1" t="s">
        <v>1369</v>
      </c>
      <c r="N58" s="1">
        <v>57</v>
      </c>
      <c r="O58" s="1" t="s">
        <v>1369</v>
      </c>
    </row>
    <row r="59" spans="1:15" x14ac:dyDescent="0.2">
      <c r="A59" s="3">
        <v>37</v>
      </c>
      <c r="B59" s="154" t="s">
        <v>5401</v>
      </c>
      <c r="C59" s="1" t="s">
        <v>5402</v>
      </c>
      <c r="D59" s="4" t="str">
        <f>Tabell1238[[#This Row],[DRG_KODE]]&amp;" "&amp;Tabell1238[[#This Row],[DRG_NAVN]]</f>
        <v>37 Op på orbita inkl enukleasjon/eviscerasjon av øye</v>
      </c>
      <c r="E59" s="22">
        <v>2</v>
      </c>
      <c r="F59" s="1" t="s">
        <v>5382</v>
      </c>
      <c r="G59" s="1" t="s">
        <v>1369</v>
      </c>
      <c r="H59" s="1" t="s">
        <v>1369</v>
      </c>
      <c r="I59" s="1" t="s">
        <v>1369</v>
      </c>
      <c r="J59" s="1" t="s">
        <v>206</v>
      </c>
      <c r="K59" s="1" t="s">
        <v>1369</v>
      </c>
      <c r="L59" s="1" t="s">
        <v>1369</v>
      </c>
      <c r="M59" s="1" t="s">
        <v>1369</v>
      </c>
      <c r="N59" s="1">
        <v>58</v>
      </c>
      <c r="O59" s="1" t="s">
        <v>1369</v>
      </c>
    </row>
    <row r="60" spans="1:15" x14ac:dyDescent="0.2">
      <c r="A60" s="3">
        <v>38015</v>
      </c>
      <c r="B60" s="151" t="s">
        <v>5403</v>
      </c>
      <c r="C60" s="1" t="s">
        <v>5404</v>
      </c>
      <c r="D60" s="4" t="str">
        <f>Tabell1238[[#This Row],[DRG_KODE]]&amp;" "&amp;Tabell1238[[#This Row],[DRG_NAVN]]</f>
        <v>38O Intraokulære op hovedsaklig på regnbuehinne ITAD, dagkirurgisk behandling</v>
      </c>
      <c r="E60" s="22">
        <v>2</v>
      </c>
      <c r="F60" s="1" t="s">
        <v>5382</v>
      </c>
      <c r="G60" s="1" t="s">
        <v>1369</v>
      </c>
      <c r="H60" s="1" t="s">
        <v>1369</v>
      </c>
      <c r="I60" s="1" t="s">
        <v>1369</v>
      </c>
      <c r="J60" s="1" t="s">
        <v>206</v>
      </c>
      <c r="K60" s="1" t="s">
        <v>1369</v>
      </c>
      <c r="L60" s="1" t="s">
        <v>1369</v>
      </c>
      <c r="M60" s="1" t="s">
        <v>1369</v>
      </c>
      <c r="N60" s="1">
        <v>59</v>
      </c>
      <c r="O60" s="1" t="s">
        <v>1369</v>
      </c>
    </row>
    <row r="61" spans="1:15" x14ac:dyDescent="0.2">
      <c r="A61" s="3">
        <v>38</v>
      </c>
      <c r="B61" s="154" t="s">
        <v>5405</v>
      </c>
      <c r="C61" s="1" t="s">
        <v>5406</v>
      </c>
      <c r="D61" s="4" t="str">
        <f>Tabell1238[[#This Row],[DRG_KODE]]&amp;" "&amp;Tabell1238[[#This Row],[DRG_NAVN]]</f>
        <v>38 Intraokulære op hovedsaklig på regnbuehinne ITAD</v>
      </c>
      <c r="E61" s="22">
        <v>2</v>
      </c>
      <c r="F61" s="1" t="s">
        <v>5382</v>
      </c>
      <c r="G61" s="1" t="s">
        <v>1369</v>
      </c>
      <c r="H61" s="1" t="s">
        <v>1369</v>
      </c>
      <c r="I61" s="1" t="s">
        <v>1369</v>
      </c>
      <c r="J61" s="1" t="s">
        <v>206</v>
      </c>
      <c r="K61" s="1" t="s">
        <v>1369</v>
      </c>
      <c r="L61" s="1" t="s">
        <v>1369</v>
      </c>
      <c r="M61" s="1" t="s">
        <v>1369</v>
      </c>
      <c r="N61" s="1">
        <v>60</v>
      </c>
      <c r="O61" s="1" t="s">
        <v>1369</v>
      </c>
    </row>
    <row r="62" spans="1:15" x14ac:dyDescent="0.2">
      <c r="A62" s="3">
        <v>39015</v>
      </c>
      <c r="B62" s="151" t="s">
        <v>5407</v>
      </c>
      <c r="C62" s="1" t="s">
        <v>5408</v>
      </c>
      <c r="D62" s="4" t="str">
        <f>Tabell1238[[#This Row],[DRG_KODE]]&amp;" "&amp;Tabell1238[[#This Row],[DRG_NAVN]]</f>
        <v>39O Operasjoner på linsen, dagkirurgisk behandling</v>
      </c>
      <c r="E62" s="22">
        <v>2</v>
      </c>
      <c r="F62" s="1" t="s">
        <v>5382</v>
      </c>
      <c r="G62" s="1" t="s">
        <v>1369</v>
      </c>
      <c r="H62" s="1" t="s">
        <v>1369</v>
      </c>
      <c r="I62" s="1" t="s">
        <v>1369</v>
      </c>
      <c r="J62" s="1" t="s">
        <v>206</v>
      </c>
      <c r="K62" s="1" t="s">
        <v>1369</v>
      </c>
      <c r="L62" s="1" t="s">
        <v>1369</v>
      </c>
      <c r="M62" s="1" t="s">
        <v>1369</v>
      </c>
      <c r="N62" s="1">
        <v>61</v>
      </c>
      <c r="O62" s="1" t="s">
        <v>1369</v>
      </c>
    </row>
    <row r="63" spans="1:15" x14ac:dyDescent="0.2">
      <c r="A63" s="3">
        <v>39</v>
      </c>
      <c r="B63" s="154" t="s">
        <v>1894</v>
      </c>
      <c r="C63" s="1" t="s">
        <v>5409</v>
      </c>
      <c r="D63" s="4" t="str">
        <f>Tabell1238[[#This Row],[DRG_KODE]]&amp;" "&amp;Tabell1238[[#This Row],[DRG_NAVN]]</f>
        <v>39 Operasjoner på linsen</v>
      </c>
      <c r="E63" s="22">
        <v>2</v>
      </c>
      <c r="F63" s="1" t="s">
        <v>5382</v>
      </c>
      <c r="G63" s="1" t="s">
        <v>1369</v>
      </c>
      <c r="H63" s="1" t="s">
        <v>1369</v>
      </c>
      <c r="I63" s="1" t="s">
        <v>1369</v>
      </c>
      <c r="J63" s="1" t="s">
        <v>206</v>
      </c>
      <c r="K63" s="1" t="s">
        <v>1369</v>
      </c>
      <c r="L63" s="1" t="s">
        <v>1369</v>
      </c>
      <c r="M63" s="1" t="s">
        <v>1369</v>
      </c>
      <c r="N63" s="1">
        <v>62</v>
      </c>
      <c r="O63" s="1" t="s">
        <v>1369</v>
      </c>
    </row>
    <row r="64" spans="1:15" x14ac:dyDescent="0.2">
      <c r="A64" s="3">
        <v>39016</v>
      </c>
      <c r="B64" s="153" t="s">
        <v>5410</v>
      </c>
      <c r="C64" s="4" t="s">
        <v>5411</v>
      </c>
      <c r="D64" s="4" t="str">
        <f>Tabell1238[[#This Row],[DRG_KODE]]&amp;" "&amp;Tabell1238[[#This Row],[DRG_NAVN]]</f>
        <v>39P Bilaterale operasjoner på linsen, dagkirurgisk behandling</v>
      </c>
      <c r="E64" s="22">
        <v>2</v>
      </c>
      <c r="F64" s="1" t="s">
        <v>5382</v>
      </c>
      <c r="N64" s="1">
        <v>63</v>
      </c>
      <c r="O64" s="1" t="s">
        <v>1369</v>
      </c>
    </row>
    <row r="65" spans="1:15" x14ac:dyDescent="0.2">
      <c r="A65" s="3">
        <v>39017</v>
      </c>
      <c r="B65" s="153" t="s">
        <v>5412</v>
      </c>
      <c r="C65" s="4" t="s">
        <v>5413</v>
      </c>
      <c r="D65" s="4" t="str">
        <f>Tabell1238[[#This Row],[DRG_KODE]]&amp;" "&amp;Tabell1238[[#This Row],[DRG_NAVN]]</f>
        <v>39Q Unilaterale operasjoner på linsen, dagkirurgisk behandling</v>
      </c>
      <c r="E65" s="22">
        <v>2</v>
      </c>
      <c r="F65" s="1" t="s">
        <v>5382</v>
      </c>
      <c r="N65" s="1">
        <v>64</v>
      </c>
      <c r="O65" s="1" t="s">
        <v>1369</v>
      </c>
    </row>
    <row r="66" spans="1:15" x14ac:dyDescent="0.2">
      <c r="A66" s="3">
        <v>40</v>
      </c>
      <c r="B66" s="153">
        <v>40</v>
      </c>
      <c r="C66" s="4" t="s">
        <v>5414</v>
      </c>
      <c r="D66" s="4" t="str">
        <f>Tabell1238[[#This Row],[DRG_KODE]]&amp;" "&amp;Tabell1238[[#This Row],[DRG_NAVN]]</f>
        <v xml:space="preserve">40 Op på cornea/sklera/ekstraokulære strukturer  </v>
      </c>
      <c r="E66" s="22">
        <v>2</v>
      </c>
      <c r="F66" s="1" t="s">
        <v>5382</v>
      </c>
      <c r="N66" s="1">
        <v>65</v>
      </c>
      <c r="O66" s="1" t="s">
        <v>1369</v>
      </c>
    </row>
    <row r="67" spans="1:15" ht="11.25" customHeight="1" x14ac:dyDescent="0.2">
      <c r="A67" s="3">
        <v>40014</v>
      </c>
      <c r="B67" s="151" t="s">
        <v>5415</v>
      </c>
      <c r="C67" s="1" t="s">
        <v>5416</v>
      </c>
      <c r="D67" s="4" t="str">
        <f>Tabell1238[[#This Row],[DRG_KODE]]&amp;" "&amp;Tabell1238[[#This Row],[DRG_NAVN]]</f>
        <v>40N Op på cornea/sklera/ekstraokulære strukturer  &gt; 17 år</v>
      </c>
      <c r="E67" s="22">
        <v>2</v>
      </c>
      <c r="F67" s="1" t="s">
        <v>5382</v>
      </c>
      <c r="G67" s="1" t="s">
        <v>1369</v>
      </c>
      <c r="H67" s="1" t="s">
        <v>1369</v>
      </c>
      <c r="I67" s="1" t="s">
        <v>1369</v>
      </c>
      <c r="J67" s="1" t="s">
        <v>206</v>
      </c>
      <c r="K67" s="1" t="s">
        <v>1369</v>
      </c>
      <c r="L67" s="1" t="s">
        <v>1369</v>
      </c>
      <c r="M67" s="1" t="s">
        <v>1369</v>
      </c>
      <c r="N67" s="1">
        <v>66</v>
      </c>
      <c r="O67" s="1" t="s">
        <v>1369</v>
      </c>
    </row>
    <row r="68" spans="1:15" x14ac:dyDescent="0.2">
      <c r="A68" s="3">
        <v>41</v>
      </c>
      <c r="B68" s="154" t="s">
        <v>5417</v>
      </c>
      <c r="C68" s="1" t="s">
        <v>5418</v>
      </c>
      <c r="D68" s="4" t="str">
        <f>Tabell1238[[#This Row],[DRG_KODE]]&amp;" "&amp;Tabell1238[[#This Row],[DRG_NAVN]]</f>
        <v>41 Op på cornea/sklera/ekstraokulære strukturer  0-17 år</v>
      </c>
      <c r="E68" s="22">
        <v>2</v>
      </c>
      <c r="F68" s="1" t="s">
        <v>5382</v>
      </c>
      <c r="G68" s="1" t="s">
        <v>1369</v>
      </c>
      <c r="H68" s="1" t="s">
        <v>1369</v>
      </c>
      <c r="I68" s="1" t="s">
        <v>1369</v>
      </c>
      <c r="J68" s="1" t="s">
        <v>206</v>
      </c>
      <c r="K68" s="1" t="s">
        <v>1369</v>
      </c>
      <c r="L68" s="1" t="s">
        <v>1369</v>
      </c>
      <c r="M68" s="1" t="s">
        <v>1369</v>
      </c>
      <c r="N68" s="1">
        <v>67</v>
      </c>
      <c r="O68" s="1" t="s">
        <v>1369</v>
      </c>
    </row>
    <row r="69" spans="1:15" x14ac:dyDescent="0.2">
      <c r="A69" s="3">
        <v>41015</v>
      </c>
      <c r="B69" s="151" t="s">
        <v>5419</v>
      </c>
      <c r="C69" s="1" t="s">
        <v>5420</v>
      </c>
      <c r="D69" s="4" t="str">
        <f>Tabell1238[[#This Row],[DRG_KODE]]&amp;" "&amp;Tabell1238[[#This Row],[DRG_NAVN]]</f>
        <v>41O Op på cornea/sklera/ekstraokulære strukturer, dagkirurgisk behandling</v>
      </c>
      <c r="E69" s="22">
        <v>2</v>
      </c>
      <c r="F69" s="1" t="s">
        <v>5382</v>
      </c>
      <c r="G69" s="1" t="s">
        <v>1369</v>
      </c>
      <c r="H69" s="1" t="s">
        <v>1369</v>
      </c>
      <c r="I69" s="1" t="s">
        <v>1369</v>
      </c>
      <c r="J69" s="1" t="s">
        <v>206</v>
      </c>
      <c r="K69" s="1" t="s">
        <v>1369</v>
      </c>
      <c r="L69" s="1" t="s">
        <v>1369</v>
      </c>
      <c r="M69" s="1" t="s">
        <v>1369</v>
      </c>
      <c r="N69" s="1">
        <v>68</v>
      </c>
      <c r="O69" s="1" t="s">
        <v>1369</v>
      </c>
    </row>
    <row r="70" spans="1:15" x14ac:dyDescent="0.2">
      <c r="A70" s="3">
        <v>41016</v>
      </c>
      <c r="B70" s="153" t="s">
        <v>5421</v>
      </c>
      <c r="C70" s="4" t="s">
        <v>5422</v>
      </c>
      <c r="D70" s="4" t="str">
        <f>Tabell1238[[#This Row],[DRG_KODE]]&amp;" "&amp;Tabell1238[[#This Row],[DRG_NAVN]]</f>
        <v>41P Operasjoner for skjeling, dagkirurgisk behandling</v>
      </c>
      <c r="E70" s="22">
        <v>2</v>
      </c>
      <c r="F70" s="1" t="s">
        <v>5382</v>
      </c>
      <c r="N70" s="1">
        <v>69</v>
      </c>
      <c r="O70" s="1" t="s">
        <v>1369</v>
      </c>
    </row>
    <row r="71" spans="1:15" x14ac:dyDescent="0.2">
      <c r="A71" s="3">
        <v>42</v>
      </c>
      <c r="B71" s="154" t="s">
        <v>2055</v>
      </c>
      <c r="C71" s="1" t="s">
        <v>5423</v>
      </c>
      <c r="D71" s="4" t="str">
        <f>Tabell1238[[#This Row],[DRG_KODE]]&amp;" "&amp;Tabell1238[[#This Row],[DRG_NAVN]]</f>
        <v>42 Intraokulære operasjoner på regnbuehinne, på glasslegeme og for glaukom</v>
      </c>
      <c r="E71" s="22">
        <v>2</v>
      </c>
      <c r="F71" s="1" t="s">
        <v>5382</v>
      </c>
      <c r="G71" s="1" t="s">
        <v>1369</v>
      </c>
      <c r="H71" s="1" t="s">
        <v>1369</v>
      </c>
      <c r="I71" s="1" t="s">
        <v>1369</v>
      </c>
      <c r="J71" s="1" t="s">
        <v>206</v>
      </c>
      <c r="K71" s="1" t="s">
        <v>1369</v>
      </c>
      <c r="L71" s="1" t="s">
        <v>1369</v>
      </c>
      <c r="M71" s="1" t="s">
        <v>1369</v>
      </c>
      <c r="N71" s="1">
        <v>70</v>
      </c>
      <c r="O71" s="1" t="s">
        <v>1369</v>
      </c>
    </row>
    <row r="72" spans="1:15" x14ac:dyDescent="0.2">
      <c r="A72" s="3">
        <v>42015</v>
      </c>
      <c r="B72" s="151" t="s">
        <v>5424</v>
      </c>
      <c r="C72" s="1" t="s">
        <v>5425</v>
      </c>
      <c r="D72" s="4" t="str">
        <f>Tabell1238[[#This Row],[DRG_KODE]]&amp;" "&amp;Tabell1238[[#This Row],[DRG_NAVN]]</f>
        <v>42O Op for glaukom &amp; op på glasslegemet ITAD, dagkirurgisk behandling</v>
      </c>
      <c r="E72" s="22">
        <v>2</v>
      </c>
      <c r="F72" s="1" t="s">
        <v>5382</v>
      </c>
      <c r="G72" s="1" t="s">
        <v>1369</v>
      </c>
      <c r="H72" s="1" t="s">
        <v>1369</v>
      </c>
      <c r="I72" s="1" t="s">
        <v>1369</v>
      </c>
      <c r="J72" s="1" t="s">
        <v>206</v>
      </c>
      <c r="K72" s="1" t="s">
        <v>1369</v>
      </c>
      <c r="L72" s="1" t="s">
        <v>1369</v>
      </c>
      <c r="M72" s="1" t="s">
        <v>1369</v>
      </c>
      <c r="N72" s="1">
        <v>71</v>
      </c>
      <c r="O72" s="1" t="s">
        <v>1369</v>
      </c>
    </row>
    <row r="73" spans="1:15" x14ac:dyDescent="0.2">
      <c r="A73" s="3">
        <v>42016</v>
      </c>
      <c r="B73" s="152" t="s">
        <v>5426</v>
      </c>
      <c r="C73" s="4" t="s">
        <v>5427</v>
      </c>
      <c r="D73" s="4" t="str">
        <f>Tabell1238[[#This Row],[DRG_KODE]]&amp;" "&amp;Tabell1238[[#This Row],[DRG_NAVN]]</f>
        <v>42P Andre prosedyrer på øyets fremre segment, dagkirurgisk behandling</v>
      </c>
      <c r="E73" s="22">
        <v>2</v>
      </c>
      <c r="F73" s="1" t="s">
        <v>5382</v>
      </c>
      <c r="N73" s="1">
        <v>72</v>
      </c>
      <c r="O73" s="1" t="s">
        <v>1369</v>
      </c>
    </row>
    <row r="74" spans="1:15" x14ac:dyDescent="0.2">
      <c r="A74" s="3">
        <v>43</v>
      </c>
      <c r="B74" s="154" t="s">
        <v>5428</v>
      </c>
      <c r="C74" s="1" t="s">
        <v>5429</v>
      </c>
      <c r="D74" s="4" t="str">
        <f>Tabell1238[[#This Row],[DRG_KODE]]&amp;" "&amp;Tabell1238[[#This Row],[DRG_NAVN]]</f>
        <v>43 Hyphema, kontusjonsskader i øyeregionen</v>
      </c>
      <c r="E74" s="22">
        <v>2</v>
      </c>
      <c r="F74" s="1" t="s">
        <v>5382</v>
      </c>
      <c r="G74" s="1" t="s">
        <v>1369</v>
      </c>
      <c r="H74" s="1" t="s">
        <v>1369</v>
      </c>
      <c r="I74" s="1" t="s">
        <v>5315</v>
      </c>
      <c r="K74" s="1" t="s">
        <v>1369</v>
      </c>
      <c r="L74" s="1" t="s">
        <v>5286</v>
      </c>
      <c r="M74" s="1" t="s">
        <v>5287</v>
      </c>
      <c r="N74" s="1">
        <v>73</v>
      </c>
      <c r="O74" s="1" t="s">
        <v>1369</v>
      </c>
    </row>
    <row r="75" spans="1:15" x14ac:dyDescent="0.2">
      <c r="A75" s="3">
        <v>44</v>
      </c>
      <c r="B75" s="154" t="s">
        <v>5430</v>
      </c>
      <c r="C75" s="1" t="s">
        <v>5431</v>
      </c>
      <c r="D75" s="4" t="str">
        <f>Tabell1238[[#This Row],[DRG_KODE]]&amp;" "&amp;Tabell1238[[#This Row],[DRG_NAVN]]</f>
        <v>44 Alvorlige akutte øyeinfeksjoner</v>
      </c>
      <c r="E75" s="22">
        <v>2</v>
      </c>
      <c r="F75" s="1" t="s">
        <v>5382</v>
      </c>
      <c r="G75" s="1" t="s">
        <v>1369</v>
      </c>
      <c r="H75" s="1" t="s">
        <v>1369</v>
      </c>
      <c r="I75" s="1" t="s">
        <v>1369</v>
      </c>
      <c r="J75" s="1" t="s">
        <v>206</v>
      </c>
      <c r="K75" s="1" t="s">
        <v>1369</v>
      </c>
      <c r="L75" s="1" t="s">
        <v>1369</v>
      </c>
      <c r="M75" s="1" t="s">
        <v>1369</v>
      </c>
      <c r="N75" s="1">
        <v>74</v>
      </c>
      <c r="O75" s="1" t="s">
        <v>1369</v>
      </c>
    </row>
    <row r="76" spans="1:15" x14ac:dyDescent="0.2">
      <c r="A76" s="3">
        <v>45</v>
      </c>
      <c r="B76" s="154" t="s">
        <v>5432</v>
      </c>
      <c r="C76" s="1" t="s">
        <v>5433</v>
      </c>
      <c r="D76" s="4" t="str">
        <f>Tabell1238[[#This Row],[DRG_KODE]]&amp;" "&amp;Tabell1238[[#This Row],[DRG_NAVN]]</f>
        <v>45 Nevrologiske øyesykdommer</v>
      </c>
      <c r="E76" s="22">
        <v>2</v>
      </c>
      <c r="F76" s="1" t="s">
        <v>5382</v>
      </c>
      <c r="G76" s="1" t="s">
        <v>1369</v>
      </c>
      <c r="H76" s="1" t="s">
        <v>1369</v>
      </c>
      <c r="I76" s="1" t="s">
        <v>1369</v>
      </c>
      <c r="J76" s="1" t="s">
        <v>206</v>
      </c>
      <c r="K76" s="1" t="s">
        <v>1369</v>
      </c>
      <c r="L76" s="1" t="s">
        <v>1369</v>
      </c>
      <c r="M76" s="1" t="s">
        <v>1369</v>
      </c>
      <c r="N76" s="1">
        <v>75</v>
      </c>
      <c r="O76" s="1" t="s">
        <v>1369</v>
      </c>
    </row>
    <row r="77" spans="1:15" x14ac:dyDescent="0.2">
      <c r="A77" s="3">
        <v>46</v>
      </c>
      <c r="B77" s="154" t="s">
        <v>2255</v>
      </c>
      <c r="C77" s="1" t="s">
        <v>5434</v>
      </c>
      <c r="D77" s="4" t="str">
        <f>Tabell1238[[#This Row],[DRG_KODE]]&amp;" "&amp;Tabell1238[[#This Row],[DRG_NAVN]]</f>
        <v>46 Øyesykdommer ITAD &gt; 17 år m/bk</v>
      </c>
      <c r="E77" s="22">
        <v>2</v>
      </c>
      <c r="F77" s="1" t="s">
        <v>5382</v>
      </c>
      <c r="G77" s="1" t="s">
        <v>1369</v>
      </c>
      <c r="H77" s="1" t="s">
        <v>1369</v>
      </c>
      <c r="I77" s="1" t="s">
        <v>1369</v>
      </c>
      <c r="J77" s="1" t="s">
        <v>206</v>
      </c>
      <c r="K77" s="1" t="s">
        <v>1369</v>
      </c>
      <c r="L77" s="1" t="s">
        <v>1369</v>
      </c>
      <c r="M77" s="1" t="s">
        <v>1369</v>
      </c>
      <c r="N77" s="1">
        <v>76</v>
      </c>
      <c r="O77" s="1" t="s">
        <v>5328</v>
      </c>
    </row>
    <row r="78" spans="1:15" x14ac:dyDescent="0.2">
      <c r="A78" s="3">
        <v>47</v>
      </c>
      <c r="B78" s="154" t="s">
        <v>5435</v>
      </c>
      <c r="C78" s="1" t="s">
        <v>5436</v>
      </c>
      <c r="D78" s="4" t="str">
        <f>Tabell1238[[#This Row],[DRG_KODE]]&amp;" "&amp;Tabell1238[[#This Row],[DRG_NAVN]]</f>
        <v>47 Øyesykdommer ITAD &gt; 17 år u/bk</v>
      </c>
      <c r="E78" s="22">
        <v>2</v>
      </c>
      <c r="F78" s="1" t="s">
        <v>5382</v>
      </c>
      <c r="G78" s="1" t="s">
        <v>1369</v>
      </c>
      <c r="H78" s="1" t="s">
        <v>1369</v>
      </c>
      <c r="I78" s="1" t="s">
        <v>1369</v>
      </c>
      <c r="J78" s="1" t="s">
        <v>206</v>
      </c>
      <c r="K78" s="1" t="s">
        <v>1369</v>
      </c>
      <c r="L78" s="1" t="s">
        <v>1369</v>
      </c>
      <c r="M78" s="1" t="s">
        <v>1369</v>
      </c>
      <c r="N78" s="1">
        <v>77</v>
      </c>
      <c r="O78" s="1" t="s">
        <v>5331</v>
      </c>
    </row>
    <row r="79" spans="1:15" x14ac:dyDescent="0.2">
      <c r="A79" s="3">
        <v>48</v>
      </c>
      <c r="B79" s="154" t="s">
        <v>5437</v>
      </c>
      <c r="C79" s="1" t="s">
        <v>5438</v>
      </c>
      <c r="D79" s="4" t="str">
        <f>Tabell1238[[#This Row],[DRG_KODE]]&amp;" "&amp;Tabell1238[[#This Row],[DRG_NAVN]]</f>
        <v>48 Øyesykdommer ITAD 0-17 år</v>
      </c>
      <c r="E79" s="22">
        <v>2</v>
      </c>
      <c r="F79" s="1" t="s">
        <v>5382</v>
      </c>
      <c r="G79" s="1" t="s">
        <v>1369</v>
      </c>
      <c r="H79" s="1" t="s">
        <v>1369</v>
      </c>
      <c r="I79" s="1" t="s">
        <v>1369</v>
      </c>
      <c r="J79" s="1" t="s">
        <v>206</v>
      </c>
      <c r="K79" s="1" t="s">
        <v>1369</v>
      </c>
      <c r="L79" s="1" t="s">
        <v>1369</v>
      </c>
      <c r="M79" s="1" t="s">
        <v>1369</v>
      </c>
      <c r="N79" s="1">
        <v>78</v>
      </c>
      <c r="O79" s="1" t="s">
        <v>1369</v>
      </c>
    </row>
    <row r="80" spans="1:15" x14ac:dyDescent="0.2">
      <c r="A80" s="3">
        <v>49001</v>
      </c>
      <c r="B80" s="151" t="s">
        <v>5439</v>
      </c>
      <c r="C80" s="1" t="s">
        <v>5440</v>
      </c>
      <c r="D80" s="4" t="str">
        <f>Tabell1238[[#This Row],[DRG_KODE]]&amp;" "&amp;Tabell1238[[#This Row],[DRG_NAVN]]</f>
        <v>49A Større operasjoner på ØNH ekskl cochleaimplantat</v>
      </c>
      <c r="E80" s="22">
        <v>3</v>
      </c>
      <c r="F80" s="1" t="s">
        <v>5441</v>
      </c>
      <c r="G80" s="1" t="s">
        <v>1369</v>
      </c>
      <c r="H80" s="1" t="s">
        <v>1369</v>
      </c>
      <c r="I80" s="1" t="s">
        <v>1369</v>
      </c>
      <c r="J80" s="1" t="s">
        <v>206</v>
      </c>
      <c r="K80" s="1" t="s">
        <v>1369</v>
      </c>
      <c r="L80" s="1" t="s">
        <v>1369</v>
      </c>
      <c r="M80" s="1" t="s">
        <v>1369</v>
      </c>
      <c r="N80" s="1">
        <v>79</v>
      </c>
      <c r="O80" s="1" t="s">
        <v>1369</v>
      </c>
    </row>
    <row r="81" spans="1:15" x14ac:dyDescent="0.2">
      <c r="A81" s="3">
        <v>49002</v>
      </c>
      <c r="B81" s="151" t="s">
        <v>5442</v>
      </c>
      <c r="C81" s="1" t="s">
        <v>5443</v>
      </c>
      <c r="D81" s="4" t="str">
        <f>Tabell1238[[#This Row],[DRG_KODE]]&amp;" "&amp;Tabell1238[[#This Row],[DRG_NAVN]]</f>
        <v>49B Cochleaimplantat</v>
      </c>
      <c r="E81" s="1">
        <v>3</v>
      </c>
      <c r="F81" s="1" t="s">
        <v>5441</v>
      </c>
      <c r="G81" s="1" t="s">
        <v>1369</v>
      </c>
      <c r="H81" s="1" t="s">
        <v>1369</v>
      </c>
      <c r="I81" s="1" t="s">
        <v>1369</v>
      </c>
      <c r="J81" s="1" t="s">
        <v>206</v>
      </c>
      <c r="K81" s="1" t="s">
        <v>1369</v>
      </c>
      <c r="L81" s="1" t="s">
        <v>1369</v>
      </c>
      <c r="M81" s="1" t="s">
        <v>1369</v>
      </c>
      <c r="N81" s="1">
        <v>80</v>
      </c>
      <c r="O81" s="1" t="s">
        <v>1369</v>
      </c>
    </row>
    <row r="82" spans="1:15" x14ac:dyDescent="0.2">
      <c r="A82" s="3">
        <v>49003</v>
      </c>
      <c r="B82" s="152" t="s">
        <v>5444</v>
      </c>
      <c r="C82" s="4" t="s">
        <v>5445</v>
      </c>
      <c r="D82" s="4" t="str">
        <f>Tabell1238[[#This Row],[DRG_KODE]]&amp;" "&amp;Tabell1238[[#This Row],[DRG_NAVN]]</f>
        <v>49C Utskifting eller oppgradering av taleprosessor for cochleaimplantat</v>
      </c>
      <c r="E82" s="22">
        <v>1</v>
      </c>
      <c r="F82" s="1" t="s">
        <v>5294</v>
      </c>
      <c r="N82" s="1">
        <v>81</v>
      </c>
      <c r="O82" s="1" t="s">
        <v>1369</v>
      </c>
    </row>
    <row r="83" spans="1:15" x14ac:dyDescent="0.2">
      <c r="A83" s="3">
        <v>50014</v>
      </c>
      <c r="B83" s="151" t="s">
        <v>5446</v>
      </c>
      <c r="C83" s="1" t="s">
        <v>5447</v>
      </c>
      <c r="D83" s="4" t="str">
        <f>Tabell1238[[#This Row],[DRG_KODE]]&amp;" "&amp;Tabell1238[[#This Row],[DRG_NAVN]]</f>
        <v>50N Kirurgisk fjerning av ørespyttkjertelen (glandula parotis)</v>
      </c>
      <c r="E83" s="1">
        <v>3</v>
      </c>
      <c r="F83" s="1" t="s">
        <v>5441</v>
      </c>
      <c r="G83" s="1" t="s">
        <v>1369</v>
      </c>
      <c r="H83" s="1" t="s">
        <v>1369</v>
      </c>
      <c r="I83" s="1" t="s">
        <v>1369</v>
      </c>
      <c r="J83" s="1" t="s">
        <v>206</v>
      </c>
      <c r="K83" s="1" t="s">
        <v>1369</v>
      </c>
      <c r="L83" s="1" t="s">
        <v>1369</v>
      </c>
      <c r="M83" s="1" t="s">
        <v>1369</v>
      </c>
      <c r="N83" s="1">
        <v>82</v>
      </c>
      <c r="O83" s="1" t="s">
        <v>1369</v>
      </c>
    </row>
    <row r="84" spans="1:15" x14ac:dyDescent="0.2">
      <c r="A84" s="3">
        <v>51014</v>
      </c>
      <c r="B84" s="151" t="s">
        <v>5448</v>
      </c>
      <c r="C84" s="1" t="s">
        <v>5449</v>
      </c>
      <c r="D84" s="4" t="str">
        <f>Tabell1238[[#This Row],[DRG_KODE]]&amp;" "&amp;Tabell1238[[#This Row],[DRG_NAVN]]</f>
        <v>51N Kirurgisk inngrep på spyttkjertel, bortsett fra fjerning av ørespyttkjertelen</v>
      </c>
      <c r="E84" s="1">
        <v>3</v>
      </c>
      <c r="F84" s="1" t="s">
        <v>5441</v>
      </c>
      <c r="G84" s="1" t="s">
        <v>1369</v>
      </c>
      <c r="H84" s="1" t="s">
        <v>1369</v>
      </c>
      <c r="I84" s="1" t="s">
        <v>1369</v>
      </c>
      <c r="J84" s="1" t="s">
        <v>206</v>
      </c>
      <c r="K84" s="1" t="s">
        <v>1369</v>
      </c>
      <c r="L84" s="1" t="s">
        <v>1369</v>
      </c>
      <c r="M84" s="1" t="s">
        <v>1369</v>
      </c>
      <c r="N84" s="1">
        <v>83</v>
      </c>
      <c r="O84" s="1" t="s">
        <v>1369</v>
      </c>
    </row>
    <row r="85" spans="1:15" x14ac:dyDescent="0.2">
      <c r="A85" s="3">
        <v>51015</v>
      </c>
      <c r="B85" s="151" t="s">
        <v>5450</v>
      </c>
      <c r="C85" s="1" t="s">
        <v>5451</v>
      </c>
      <c r="D85" s="4" t="str">
        <f>Tabell1238[[#This Row],[DRG_KODE]]&amp;" "&amp;Tabell1238[[#This Row],[DRG_NAVN]]</f>
        <v>51O Op på spyttkjertler ekskl fjerning av spyttkjertler, dagkirurgisk behandling</v>
      </c>
      <c r="E85" s="1">
        <v>3</v>
      </c>
      <c r="F85" s="1" t="s">
        <v>5441</v>
      </c>
      <c r="G85" s="1" t="s">
        <v>1369</v>
      </c>
      <c r="H85" s="1" t="s">
        <v>1369</v>
      </c>
      <c r="I85" s="1" t="s">
        <v>1369</v>
      </c>
      <c r="J85" s="1" t="s">
        <v>206</v>
      </c>
      <c r="K85" s="1" t="s">
        <v>1369</v>
      </c>
      <c r="L85" s="1" t="s">
        <v>1369</v>
      </c>
      <c r="M85" s="1" t="s">
        <v>1369</v>
      </c>
      <c r="N85" s="1">
        <v>84</v>
      </c>
      <c r="O85" s="1" t="s">
        <v>1369</v>
      </c>
    </row>
    <row r="86" spans="1:15" x14ac:dyDescent="0.2">
      <c r="A86" s="3">
        <v>52</v>
      </c>
      <c r="B86" s="154" t="s">
        <v>5452</v>
      </c>
      <c r="C86" s="1" t="s">
        <v>5453</v>
      </c>
      <c r="D86" s="4" t="str">
        <f>Tabell1238[[#This Row],[DRG_KODE]]&amp;" "&amp;Tabell1238[[#This Row],[DRG_NAVN]]</f>
        <v>52 Operasjoner for leppe- og ganespalte</v>
      </c>
      <c r="E86" s="1">
        <v>3</v>
      </c>
      <c r="F86" s="1" t="s">
        <v>5441</v>
      </c>
      <c r="G86" s="1" t="s">
        <v>1369</v>
      </c>
      <c r="H86" s="1" t="s">
        <v>5369</v>
      </c>
      <c r="I86" s="1" t="s">
        <v>5315</v>
      </c>
      <c r="K86" s="1" t="s">
        <v>5285</v>
      </c>
      <c r="L86" s="1" t="s">
        <v>5286</v>
      </c>
      <c r="M86" s="1" t="s">
        <v>5287</v>
      </c>
      <c r="N86" s="1">
        <v>85</v>
      </c>
      <c r="O86" s="1" t="s">
        <v>1369</v>
      </c>
    </row>
    <row r="87" spans="1:15" x14ac:dyDescent="0.2">
      <c r="A87" s="3">
        <v>53001</v>
      </c>
      <c r="B87" s="151" t="s">
        <v>5454</v>
      </c>
      <c r="C87" s="1" t="s">
        <v>5455</v>
      </c>
      <c r="D87" s="4" t="str">
        <f>Tabell1238[[#This Row],[DRG_KODE]]&amp;" "&amp;Tabell1238[[#This Row],[DRG_NAVN]]</f>
        <v>53A Operasjoner på bihuler</v>
      </c>
      <c r="E87" s="1">
        <v>3</v>
      </c>
      <c r="F87" s="1" t="s">
        <v>5441</v>
      </c>
      <c r="G87" s="1" t="s">
        <v>1369</v>
      </c>
      <c r="H87" s="1" t="s">
        <v>1369</v>
      </c>
      <c r="I87" s="1" t="s">
        <v>1369</v>
      </c>
      <c r="J87" s="1" t="s">
        <v>206</v>
      </c>
      <c r="K87" s="1" t="s">
        <v>1369</v>
      </c>
      <c r="L87" s="1" t="s">
        <v>1369</v>
      </c>
      <c r="M87" s="1" t="s">
        <v>1369</v>
      </c>
      <c r="N87" s="1">
        <v>86</v>
      </c>
      <c r="O87" s="1" t="s">
        <v>1369</v>
      </c>
    </row>
    <row r="88" spans="1:15" x14ac:dyDescent="0.2">
      <c r="A88" s="3">
        <v>53002</v>
      </c>
      <c r="B88" s="151" t="s">
        <v>5456</v>
      </c>
      <c r="C88" s="1" t="s">
        <v>5457</v>
      </c>
      <c r="D88" s="4" t="str">
        <f>Tabell1238[[#This Row],[DRG_KODE]]&amp;" "&amp;Tabell1238[[#This Row],[DRG_NAVN]]</f>
        <v>53B Operasjoner på temporalben, masteoideus og indre øre</v>
      </c>
      <c r="E88" s="1">
        <v>3</v>
      </c>
      <c r="F88" s="1" t="s">
        <v>5441</v>
      </c>
      <c r="G88" s="1" t="s">
        <v>1369</v>
      </c>
      <c r="H88" s="1" t="s">
        <v>1369</v>
      </c>
      <c r="I88" s="1" t="s">
        <v>1369</v>
      </c>
      <c r="J88" s="1" t="s">
        <v>206</v>
      </c>
      <c r="K88" s="1" t="s">
        <v>1369</v>
      </c>
      <c r="L88" s="1" t="s">
        <v>1369</v>
      </c>
      <c r="M88" s="1" t="s">
        <v>1369</v>
      </c>
      <c r="N88" s="1">
        <v>87</v>
      </c>
      <c r="O88" s="1" t="s">
        <v>1369</v>
      </c>
    </row>
    <row r="89" spans="1:15" x14ac:dyDescent="0.2">
      <c r="A89" s="3">
        <v>54015</v>
      </c>
      <c r="B89" s="151" t="s">
        <v>5458</v>
      </c>
      <c r="C89" s="1" t="s">
        <v>5459</v>
      </c>
      <c r="D89" s="4" t="str">
        <f>Tabell1238[[#This Row],[DRG_KODE]]&amp;" "&amp;Tabell1238[[#This Row],[DRG_NAVN]]</f>
        <v>54O Operasjoner på bihuler, dagkirurgisk behandling</v>
      </c>
      <c r="E89" s="1">
        <v>3</v>
      </c>
      <c r="F89" s="1" t="s">
        <v>5441</v>
      </c>
      <c r="G89" s="1" t="s">
        <v>1369</v>
      </c>
      <c r="H89" s="1" t="s">
        <v>1369</v>
      </c>
      <c r="I89" s="1" t="s">
        <v>1369</v>
      </c>
      <c r="J89" s="1" t="s">
        <v>206</v>
      </c>
      <c r="K89" s="1" t="s">
        <v>1369</v>
      </c>
      <c r="L89" s="1" t="s">
        <v>1369</v>
      </c>
      <c r="M89" s="1" t="s">
        <v>1369</v>
      </c>
      <c r="N89" s="1">
        <v>88</v>
      </c>
      <c r="O89" s="1" t="s">
        <v>1369</v>
      </c>
    </row>
    <row r="90" spans="1:15" x14ac:dyDescent="0.2">
      <c r="A90" s="3">
        <v>54016</v>
      </c>
      <c r="B90" s="151" t="s">
        <v>5460</v>
      </c>
      <c r="C90" s="1" t="s">
        <v>5461</v>
      </c>
      <c r="D90" s="4" t="str">
        <f>Tabell1238[[#This Row],[DRG_KODE]]&amp;" "&amp;Tabell1238[[#This Row],[DRG_NAVN]]</f>
        <v>54P Operasjoner på temporalben, masteoideus og indre øre, dagkirurgisk behandling</v>
      </c>
      <c r="E90" s="1">
        <v>3</v>
      </c>
      <c r="F90" s="1" t="s">
        <v>5441</v>
      </c>
      <c r="G90" s="1" t="s">
        <v>1369</v>
      </c>
      <c r="H90" s="1" t="s">
        <v>1369</v>
      </c>
      <c r="I90" s="1" t="s">
        <v>1369</v>
      </c>
      <c r="J90" s="1" t="s">
        <v>206</v>
      </c>
      <c r="K90" s="1" t="s">
        <v>1369</v>
      </c>
      <c r="L90" s="1" t="s">
        <v>1369</v>
      </c>
      <c r="M90" s="1" t="s">
        <v>1369</v>
      </c>
      <c r="N90" s="1">
        <v>89</v>
      </c>
      <c r="O90" s="1" t="s">
        <v>1369</v>
      </c>
    </row>
    <row r="91" spans="1:15" x14ac:dyDescent="0.2">
      <c r="A91" s="3">
        <v>55</v>
      </c>
      <c r="B91" s="154" t="s">
        <v>2835</v>
      </c>
      <c r="C91" s="1" t="s">
        <v>5462</v>
      </c>
      <c r="D91" s="4" t="str">
        <f>Tabell1238[[#This Row],[DRG_KODE]]&amp;" "&amp;Tabell1238[[#This Row],[DRG_NAVN]]</f>
        <v>55 Diverse operasjoner på øre/nese/hals</v>
      </c>
      <c r="E91" s="1">
        <v>3</v>
      </c>
      <c r="F91" s="1" t="s">
        <v>5441</v>
      </c>
      <c r="G91" s="1" t="s">
        <v>1369</v>
      </c>
      <c r="H91" s="1" t="s">
        <v>1369</v>
      </c>
      <c r="I91" s="1" t="s">
        <v>1369</v>
      </c>
      <c r="J91" s="1" t="s">
        <v>206</v>
      </c>
      <c r="K91" s="1" t="s">
        <v>1369</v>
      </c>
      <c r="L91" s="1" t="s">
        <v>1369</v>
      </c>
      <c r="M91" s="1" t="s">
        <v>1369</v>
      </c>
      <c r="N91" s="1">
        <v>90</v>
      </c>
      <c r="O91" s="1" t="s">
        <v>1369</v>
      </c>
    </row>
    <row r="92" spans="1:15" x14ac:dyDescent="0.2">
      <c r="A92" s="3">
        <v>55015</v>
      </c>
      <c r="B92" s="151" t="s">
        <v>5463</v>
      </c>
      <c r="C92" s="1" t="s">
        <v>5464</v>
      </c>
      <c r="D92" s="4" t="str">
        <f>Tabell1238[[#This Row],[DRG_KODE]]&amp;" "&amp;Tabell1238[[#This Row],[DRG_NAVN]]</f>
        <v>55O Diverse større op på øre/nese/hals, dagkirurgisk behandling</v>
      </c>
      <c r="E92" s="1">
        <v>3</v>
      </c>
      <c r="F92" s="1" t="s">
        <v>5441</v>
      </c>
      <c r="G92" s="1" t="s">
        <v>1369</v>
      </c>
      <c r="H92" s="1" t="s">
        <v>1369</v>
      </c>
      <c r="I92" s="1" t="s">
        <v>1369</v>
      </c>
      <c r="J92" s="1" t="s">
        <v>206</v>
      </c>
      <c r="K92" s="1" t="s">
        <v>1369</v>
      </c>
      <c r="L92" s="1" t="s">
        <v>1369</v>
      </c>
      <c r="M92" s="1" t="s">
        <v>1369</v>
      </c>
      <c r="N92" s="1">
        <v>91</v>
      </c>
      <c r="O92" s="1" t="s">
        <v>1369</v>
      </c>
    </row>
    <row r="93" spans="1:15" x14ac:dyDescent="0.2">
      <c r="A93" s="3">
        <v>55016</v>
      </c>
      <c r="B93" s="151" t="s">
        <v>5465</v>
      </c>
      <c r="C93" s="1" t="s">
        <v>5466</v>
      </c>
      <c r="D93" s="4" t="str">
        <f>Tabell1238[[#This Row],[DRG_KODE]]&amp;" "&amp;Tabell1238[[#This Row],[DRG_NAVN]]</f>
        <v>55P Andre mindre op på øre/nese/hals, dagkirurgisk behandling</v>
      </c>
      <c r="E93" s="1">
        <v>3</v>
      </c>
      <c r="F93" s="1" t="s">
        <v>5441</v>
      </c>
      <c r="G93" s="1" t="s">
        <v>1369</v>
      </c>
      <c r="H93" s="1" t="s">
        <v>1369</v>
      </c>
      <c r="I93" s="1" t="s">
        <v>1369</v>
      </c>
      <c r="J93" s="1" t="s">
        <v>206</v>
      </c>
      <c r="K93" s="1" t="s">
        <v>1369</v>
      </c>
      <c r="L93" s="1" t="s">
        <v>1369</v>
      </c>
      <c r="M93" s="1" t="s">
        <v>1369</v>
      </c>
      <c r="N93" s="1">
        <v>92</v>
      </c>
      <c r="O93" s="1" t="s">
        <v>1369</v>
      </c>
    </row>
    <row r="94" spans="1:15" x14ac:dyDescent="0.2">
      <c r="A94" s="3">
        <v>56</v>
      </c>
      <c r="B94" s="154" t="s">
        <v>2956</v>
      </c>
      <c r="C94" s="1" t="s">
        <v>5467</v>
      </c>
      <c r="D94" s="4" t="str">
        <f>Tabell1238[[#This Row],[DRG_KODE]]&amp;" "&amp;Tabell1238[[#This Row],[DRG_NAVN]]</f>
        <v>56 Plastiske operasjoner på nesen</v>
      </c>
      <c r="E94" s="1">
        <v>3</v>
      </c>
      <c r="F94" s="1" t="s">
        <v>5441</v>
      </c>
      <c r="G94" s="1" t="s">
        <v>1369</v>
      </c>
      <c r="H94" s="1" t="s">
        <v>1369</v>
      </c>
      <c r="I94" s="1" t="s">
        <v>1369</v>
      </c>
      <c r="J94" s="1" t="s">
        <v>206</v>
      </c>
      <c r="K94" s="1" t="s">
        <v>1369</v>
      </c>
      <c r="L94" s="1" t="s">
        <v>1369</v>
      </c>
      <c r="M94" s="1" t="s">
        <v>1369</v>
      </c>
      <c r="N94" s="1">
        <v>93</v>
      </c>
      <c r="O94" s="1" t="s">
        <v>1369</v>
      </c>
    </row>
    <row r="95" spans="1:15" x14ac:dyDescent="0.2">
      <c r="A95" s="3">
        <v>56015</v>
      </c>
      <c r="B95" s="151" t="s">
        <v>5468</v>
      </c>
      <c r="C95" s="1" t="s">
        <v>5469</v>
      </c>
      <c r="D95" s="4" t="str">
        <f>Tabell1238[[#This Row],[DRG_KODE]]&amp;" "&amp;Tabell1238[[#This Row],[DRG_NAVN]]</f>
        <v>56O Plastiske operasjoner på nesen, dagkirurgisk behandling</v>
      </c>
      <c r="E95" s="1">
        <v>3</v>
      </c>
      <c r="F95" s="1" t="s">
        <v>5441</v>
      </c>
      <c r="G95" s="1" t="s">
        <v>1369</v>
      </c>
      <c r="H95" s="1" t="s">
        <v>1369</v>
      </c>
      <c r="I95" s="1" t="s">
        <v>1369</v>
      </c>
      <c r="J95" s="1" t="s">
        <v>206</v>
      </c>
      <c r="K95" s="1" t="s">
        <v>1369</v>
      </c>
      <c r="L95" s="1" t="s">
        <v>1369</v>
      </c>
      <c r="M95" s="1" t="s">
        <v>1369</v>
      </c>
      <c r="N95" s="1">
        <v>94</v>
      </c>
      <c r="O95" s="1" t="s">
        <v>1369</v>
      </c>
    </row>
    <row r="96" spans="1:15" x14ac:dyDescent="0.2">
      <c r="A96" s="3">
        <v>57</v>
      </c>
      <c r="B96" s="154" t="s">
        <v>5470</v>
      </c>
      <c r="C96" s="1" t="s">
        <v>5471</v>
      </c>
      <c r="D96" s="4" t="str">
        <f>Tabell1238[[#This Row],[DRG_KODE]]&amp;" "&amp;Tabell1238[[#This Row],[DRG_NAVN]]</f>
        <v>57 Tons./adenoid op ekskl -ektomi &gt; 17år</v>
      </c>
      <c r="E96" s="1">
        <v>3</v>
      </c>
      <c r="F96" s="1" t="s">
        <v>5441</v>
      </c>
      <c r="G96" s="1" t="s">
        <v>1369</v>
      </c>
      <c r="H96" s="1" t="s">
        <v>5369</v>
      </c>
      <c r="I96" s="1" t="s">
        <v>5315</v>
      </c>
      <c r="K96" s="1" t="s">
        <v>5285</v>
      </c>
      <c r="L96" s="1" t="s">
        <v>5286</v>
      </c>
      <c r="M96" s="1" t="s">
        <v>5287</v>
      </c>
      <c r="N96" s="1">
        <v>95</v>
      </c>
      <c r="O96" s="1" t="s">
        <v>1369</v>
      </c>
    </row>
    <row r="97" spans="1:15" x14ac:dyDescent="0.2">
      <c r="A97" s="3">
        <v>57001</v>
      </c>
      <c r="B97" s="153" t="s">
        <v>5472</v>
      </c>
      <c r="C97" s="1" t="s">
        <v>5473</v>
      </c>
      <c r="D97" s="4" t="str">
        <f>Tabell1238[[#This Row],[DRG_KODE]]&amp;" "&amp;Tabell1238[[#This Row],[DRG_NAVN]]</f>
        <v>57A Større kjeveoperasjoner</v>
      </c>
      <c r="E97" s="1">
        <v>3</v>
      </c>
      <c r="F97" s="1" t="s">
        <v>5441</v>
      </c>
      <c r="N97" s="1">
        <v>96</v>
      </c>
    </row>
    <row r="98" spans="1:15" x14ac:dyDescent="0.2">
      <c r="A98" s="3">
        <v>58</v>
      </c>
      <c r="B98" s="154" t="s">
        <v>5474</v>
      </c>
      <c r="C98" s="1" t="s">
        <v>5475</v>
      </c>
      <c r="D98" s="4" t="str">
        <f>Tabell1238[[#This Row],[DRG_KODE]]&amp;" "&amp;Tabell1238[[#This Row],[DRG_NAVN]]</f>
        <v>58 Tons./adenoid op ekskl -ektomi 0-17 år</v>
      </c>
      <c r="E98" s="1">
        <v>3</v>
      </c>
      <c r="F98" s="1" t="s">
        <v>5441</v>
      </c>
      <c r="G98" s="1" t="s">
        <v>1369</v>
      </c>
      <c r="H98" s="1" t="s">
        <v>1369</v>
      </c>
      <c r="I98" s="1" t="s">
        <v>1369</v>
      </c>
      <c r="J98" s="1" t="s">
        <v>206</v>
      </c>
      <c r="K98" s="1" t="s">
        <v>1369</v>
      </c>
      <c r="L98" s="1" t="s">
        <v>1369</v>
      </c>
      <c r="M98" s="1" t="s">
        <v>1369</v>
      </c>
      <c r="N98" s="1">
        <v>97</v>
      </c>
      <c r="O98" s="1" t="s">
        <v>1369</v>
      </c>
    </row>
    <row r="99" spans="1:15" x14ac:dyDescent="0.2">
      <c r="A99" s="3">
        <v>59</v>
      </c>
      <c r="B99" s="154" t="s">
        <v>5476</v>
      </c>
      <c r="C99" s="1" t="s">
        <v>5477</v>
      </c>
      <c r="D99" s="4" t="str">
        <f>Tabell1238[[#This Row],[DRG_KODE]]&amp;" "&amp;Tabell1238[[#This Row],[DRG_NAVN]]</f>
        <v>59 Tonsillektomi og/eller adenoidektomi &gt;17år</v>
      </c>
      <c r="E99" s="1">
        <v>3</v>
      </c>
      <c r="F99" s="1" t="s">
        <v>5441</v>
      </c>
      <c r="G99" s="1" t="s">
        <v>1369</v>
      </c>
      <c r="H99" s="1" t="s">
        <v>1369</v>
      </c>
      <c r="I99" s="1" t="s">
        <v>1369</v>
      </c>
      <c r="J99" s="1" t="s">
        <v>206</v>
      </c>
      <c r="K99" s="1" t="s">
        <v>1369</v>
      </c>
      <c r="L99" s="1" t="s">
        <v>1369</v>
      </c>
      <c r="M99" s="1" t="s">
        <v>1369</v>
      </c>
      <c r="N99" s="1">
        <v>98</v>
      </c>
      <c r="O99" s="1" t="s">
        <v>1369</v>
      </c>
    </row>
    <row r="100" spans="1:15" x14ac:dyDescent="0.2">
      <c r="A100" s="3">
        <v>59014</v>
      </c>
      <c r="B100" s="156" t="s">
        <v>5478</v>
      </c>
      <c r="C100" s="4" t="s">
        <v>5479</v>
      </c>
      <c r="D100" s="4" t="str">
        <f>Tabell1238[[#This Row],[DRG_KODE]]&amp;" "&amp;Tabell1238[[#This Row],[DRG_NAVN]]</f>
        <v>59N Operasjoner på tonsiller eller adenoid vev &gt;17 år</v>
      </c>
      <c r="E100" s="1">
        <v>3</v>
      </c>
      <c r="F100" s="1" t="s">
        <v>5441</v>
      </c>
      <c r="N100" s="1">
        <v>99</v>
      </c>
      <c r="O100" s="1" t="s">
        <v>1369</v>
      </c>
    </row>
    <row r="101" spans="1:15" x14ac:dyDescent="0.2">
      <c r="A101" s="3">
        <v>60</v>
      </c>
      <c r="B101" s="154" t="s">
        <v>5480</v>
      </c>
      <c r="C101" s="1" t="s">
        <v>5481</v>
      </c>
      <c r="D101" s="4" t="str">
        <f>Tabell1238[[#This Row],[DRG_KODE]]&amp;" "&amp;Tabell1238[[#This Row],[DRG_NAVN]]</f>
        <v>60 Tonsillektomi og/eller adenoidektomi 0-17 år</v>
      </c>
      <c r="E101" s="1">
        <v>3</v>
      </c>
      <c r="F101" s="1" t="s">
        <v>5441</v>
      </c>
      <c r="G101" s="1" t="s">
        <v>1369</v>
      </c>
      <c r="H101" s="1" t="s">
        <v>1369</v>
      </c>
      <c r="I101" s="1" t="s">
        <v>1369</v>
      </c>
      <c r="J101" s="1" t="s">
        <v>206</v>
      </c>
      <c r="K101" s="1" t="s">
        <v>1369</v>
      </c>
      <c r="L101" s="1" t="s">
        <v>1369</v>
      </c>
      <c r="M101" s="1" t="s">
        <v>1369</v>
      </c>
      <c r="N101" s="1">
        <v>100</v>
      </c>
      <c r="O101" s="1" t="s">
        <v>1369</v>
      </c>
    </row>
    <row r="102" spans="1:15" x14ac:dyDescent="0.2">
      <c r="A102" s="3">
        <v>60014</v>
      </c>
      <c r="B102" s="156" t="s">
        <v>5482</v>
      </c>
      <c r="C102" s="4" t="s">
        <v>5483</v>
      </c>
      <c r="D102" s="4" t="str">
        <f>Tabell1238[[#This Row],[DRG_KODE]]&amp;" "&amp;Tabell1238[[#This Row],[DRG_NAVN]]</f>
        <v>60N Operasjoner på tonsiller eller adenoid vev 0-17 år</v>
      </c>
      <c r="E102" s="1">
        <v>3</v>
      </c>
      <c r="F102" s="1" t="s">
        <v>5441</v>
      </c>
      <c r="N102" s="1">
        <v>101</v>
      </c>
      <c r="O102" s="1" t="s">
        <v>1369</v>
      </c>
    </row>
    <row r="103" spans="1:15" x14ac:dyDescent="0.2">
      <c r="A103" s="3">
        <v>60015</v>
      </c>
      <c r="B103" s="154" t="s">
        <v>5484</v>
      </c>
      <c r="C103" s="1" t="s">
        <v>5485</v>
      </c>
      <c r="D103" s="4" t="str">
        <f>Tabell1238[[#This Row],[DRG_KODE]]&amp;" "&amp;Tabell1238[[#This Row],[DRG_NAVN]]</f>
        <v>60O Operasjoner på tonsiller og/eller adenoid vev, dagkirurgisk behandling</v>
      </c>
      <c r="E103" s="1">
        <v>3</v>
      </c>
      <c r="F103" s="1" t="s">
        <v>5441</v>
      </c>
      <c r="G103" s="1" t="s">
        <v>1369</v>
      </c>
      <c r="H103" s="1" t="s">
        <v>1369</v>
      </c>
      <c r="I103" s="1" t="s">
        <v>1369</v>
      </c>
      <c r="J103" s="1" t="s">
        <v>206</v>
      </c>
      <c r="K103" s="1" t="s">
        <v>1369</v>
      </c>
      <c r="L103" s="1" t="s">
        <v>1369</v>
      </c>
      <c r="M103" s="1" t="s">
        <v>1369</v>
      </c>
      <c r="N103" s="1">
        <v>102</v>
      </c>
      <c r="O103" s="1" t="s">
        <v>1369</v>
      </c>
    </row>
    <row r="104" spans="1:15" x14ac:dyDescent="0.2">
      <c r="A104" s="3">
        <v>63</v>
      </c>
      <c r="B104" s="154" t="s">
        <v>5486</v>
      </c>
      <c r="C104" s="1" t="s">
        <v>5487</v>
      </c>
      <c r="D104" s="4" t="str">
        <f>Tabell1238[[#This Row],[DRG_KODE]]&amp;" "&amp;Tabell1238[[#This Row],[DRG_NAVN]]</f>
        <v>63 Operasjoner på øre, nese, hals ITAD</v>
      </c>
      <c r="E104" s="1">
        <v>3</v>
      </c>
      <c r="F104" s="1" t="s">
        <v>5441</v>
      </c>
      <c r="G104" s="1" t="s">
        <v>1369</v>
      </c>
      <c r="H104" s="1" t="s">
        <v>1369</v>
      </c>
      <c r="I104" s="1" t="s">
        <v>1369</v>
      </c>
      <c r="J104" s="1" t="s">
        <v>206</v>
      </c>
      <c r="K104" s="1" t="s">
        <v>1369</v>
      </c>
      <c r="L104" s="1" t="s">
        <v>1369</v>
      </c>
      <c r="M104" s="1" t="s">
        <v>1369</v>
      </c>
      <c r="N104" s="1">
        <v>103</v>
      </c>
      <c r="O104" s="1" t="s">
        <v>1369</v>
      </c>
    </row>
    <row r="105" spans="1:15" x14ac:dyDescent="0.2">
      <c r="A105" s="3">
        <v>63015</v>
      </c>
      <c r="B105" s="154" t="s">
        <v>5488</v>
      </c>
      <c r="C105" s="1" t="s">
        <v>5489</v>
      </c>
      <c r="D105" s="4" t="str">
        <f>Tabell1238[[#This Row],[DRG_KODE]]&amp;" "&amp;Tabell1238[[#This Row],[DRG_NAVN]]</f>
        <v>63O Operasjoner på øre, nese, hals ITAD, dagkirurgisk behandling</v>
      </c>
      <c r="E105" s="1">
        <v>3</v>
      </c>
      <c r="F105" s="1" t="s">
        <v>5441</v>
      </c>
      <c r="G105" s="1" t="s">
        <v>1369</v>
      </c>
      <c r="H105" s="1" t="s">
        <v>1369</v>
      </c>
      <c r="I105" s="1" t="s">
        <v>1369</v>
      </c>
      <c r="J105" s="1" t="s">
        <v>206</v>
      </c>
      <c r="K105" s="1" t="s">
        <v>1369</v>
      </c>
      <c r="L105" s="1" t="s">
        <v>1369</v>
      </c>
      <c r="M105" s="1" t="s">
        <v>1369</v>
      </c>
      <c r="N105" s="1">
        <v>104</v>
      </c>
      <c r="O105" s="1" t="s">
        <v>1369</v>
      </c>
    </row>
    <row r="106" spans="1:15" x14ac:dyDescent="0.2">
      <c r="A106" s="3">
        <v>64</v>
      </c>
      <c r="B106" s="154" t="s">
        <v>5490</v>
      </c>
      <c r="C106" s="1" t="s">
        <v>5491</v>
      </c>
      <c r="D106" s="4" t="str">
        <f>Tabell1238[[#This Row],[DRG_KODE]]&amp;" "&amp;Tabell1238[[#This Row],[DRG_NAVN]]</f>
        <v>64 Ondartede sykdommer i øre, nese, hals</v>
      </c>
      <c r="E106" s="1">
        <v>3</v>
      </c>
      <c r="F106" s="1" t="s">
        <v>5441</v>
      </c>
      <c r="G106" s="1" t="s">
        <v>1369</v>
      </c>
      <c r="H106" s="1" t="s">
        <v>1369</v>
      </c>
      <c r="I106" s="1" t="s">
        <v>1369</v>
      </c>
      <c r="J106" s="1" t="s">
        <v>206</v>
      </c>
      <c r="K106" s="1" t="s">
        <v>1369</v>
      </c>
      <c r="L106" s="1" t="s">
        <v>1369</v>
      </c>
      <c r="M106" s="1" t="s">
        <v>1369</v>
      </c>
      <c r="N106" s="1">
        <v>105</v>
      </c>
      <c r="O106" s="1" t="s">
        <v>1369</v>
      </c>
    </row>
    <row r="107" spans="1:15" x14ac:dyDescent="0.2">
      <c r="A107" s="3">
        <v>65</v>
      </c>
      <c r="B107" s="154" t="s">
        <v>5492</v>
      </c>
      <c r="C107" s="1" t="s">
        <v>5493</v>
      </c>
      <c r="D107" s="4" t="str">
        <f>Tabell1238[[#This Row],[DRG_KODE]]&amp;" "&amp;Tabell1238[[#This Row],[DRG_NAVN]]</f>
        <v>65 Svimmelhet</v>
      </c>
      <c r="E107" s="1">
        <v>3</v>
      </c>
      <c r="F107" s="1" t="s">
        <v>5441</v>
      </c>
      <c r="G107" s="1" t="s">
        <v>1369</v>
      </c>
      <c r="H107" s="1" t="s">
        <v>1369</v>
      </c>
      <c r="I107" s="1" t="s">
        <v>1369</v>
      </c>
      <c r="J107" s="1" t="s">
        <v>206</v>
      </c>
      <c r="K107" s="1" t="s">
        <v>1369</v>
      </c>
      <c r="L107" s="1" t="s">
        <v>1369</v>
      </c>
      <c r="M107" s="1" t="s">
        <v>1369</v>
      </c>
      <c r="N107" s="1">
        <v>106</v>
      </c>
      <c r="O107" s="1" t="s">
        <v>1369</v>
      </c>
    </row>
    <row r="108" spans="1:15" x14ac:dyDescent="0.2">
      <c r="A108" s="3">
        <v>66</v>
      </c>
      <c r="B108" s="154" t="s">
        <v>5494</v>
      </c>
      <c r="C108" s="1" t="s">
        <v>5495</v>
      </c>
      <c r="D108" s="4" t="str">
        <f>Tabell1238[[#This Row],[DRG_KODE]]&amp;" "&amp;Tabell1238[[#This Row],[DRG_NAVN]]</f>
        <v>66 Neseblødning</v>
      </c>
      <c r="E108" s="1">
        <v>3</v>
      </c>
      <c r="F108" s="1" t="s">
        <v>5441</v>
      </c>
      <c r="G108" s="1" t="s">
        <v>1369</v>
      </c>
      <c r="H108" s="1" t="s">
        <v>1369</v>
      </c>
      <c r="I108" s="1" t="s">
        <v>1369</v>
      </c>
      <c r="J108" s="1" t="s">
        <v>206</v>
      </c>
      <c r="K108" s="1" t="s">
        <v>1369</v>
      </c>
      <c r="L108" s="1" t="s">
        <v>1369</v>
      </c>
      <c r="M108" s="1" t="s">
        <v>1369</v>
      </c>
      <c r="N108" s="1">
        <v>107</v>
      </c>
      <c r="O108" s="1" t="s">
        <v>1369</v>
      </c>
    </row>
    <row r="109" spans="1:15" x14ac:dyDescent="0.2">
      <c r="A109" s="3">
        <v>67</v>
      </c>
      <c r="B109" s="154" t="s">
        <v>5496</v>
      </c>
      <c r="C109" s="1" t="s">
        <v>5497</v>
      </c>
      <c r="D109" s="4" t="str">
        <f>Tabell1238[[#This Row],[DRG_KODE]]&amp;" "&amp;Tabell1238[[#This Row],[DRG_NAVN]]</f>
        <v>67 Epiglottitt</v>
      </c>
      <c r="E109" s="1">
        <v>3</v>
      </c>
      <c r="F109" s="1" t="s">
        <v>5441</v>
      </c>
      <c r="G109" s="1" t="s">
        <v>1369</v>
      </c>
      <c r="H109" s="1" t="s">
        <v>5369</v>
      </c>
      <c r="I109" s="1" t="s">
        <v>5315</v>
      </c>
      <c r="K109" s="1" t="s">
        <v>5285</v>
      </c>
      <c r="L109" s="1" t="s">
        <v>5286</v>
      </c>
      <c r="M109" s="1" t="s">
        <v>5287</v>
      </c>
      <c r="N109" s="1">
        <v>108</v>
      </c>
      <c r="O109" s="1" t="s">
        <v>1369</v>
      </c>
    </row>
    <row r="110" spans="1:15" x14ac:dyDescent="0.2">
      <c r="A110" s="3">
        <v>68</v>
      </c>
      <c r="B110" s="154" t="s">
        <v>5498</v>
      </c>
      <c r="C110" s="1" t="s">
        <v>5499</v>
      </c>
      <c r="D110" s="4" t="str">
        <f>Tabell1238[[#This Row],[DRG_KODE]]&amp;" "&amp;Tabell1238[[#This Row],[DRG_NAVN]]</f>
        <v>68 Otitis media &amp; øvre luftveisinfeksjon &gt; 17 år m/bk</v>
      </c>
      <c r="E110" s="1">
        <v>3</v>
      </c>
      <c r="F110" s="1" t="s">
        <v>5441</v>
      </c>
      <c r="G110" s="1" t="s">
        <v>1369</v>
      </c>
      <c r="H110" s="1" t="s">
        <v>1369</v>
      </c>
      <c r="I110" s="1" t="s">
        <v>1369</v>
      </c>
      <c r="J110" s="1" t="s">
        <v>206</v>
      </c>
      <c r="K110" s="1" t="s">
        <v>1369</v>
      </c>
      <c r="L110" s="1" t="s">
        <v>1369</v>
      </c>
      <c r="M110" s="1" t="s">
        <v>1369</v>
      </c>
      <c r="N110" s="1">
        <v>109</v>
      </c>
      <c r="O110" s="1" t="s">
        <v>5328</v>
      </c>
    </row>
    <row r="111" spans="1:15" x14ac:dyDescent="0.2">
      <c r="A111" s="3">
        <v>69</v>
      </c>
      <c r="B111" s="154" t="s">
        <v>5500</v>
      </c>
      <c r="C111" s="1" t="s">
        <v>5501</v>
      </c>
      <c r="D111" s="4" t="str">
        <f>Tabell1238[[#This Row],[DRG_KODE]]&amp;" "&amp;Tabell1238[[#This Row],[DRG_NAVN]]</f>
        <v>69 Otitis media &amp; øvre luftveisinfeksjon &gt; 17 år u/bk</v>
      </c>
      <c r="E111" s="1">
        <v>3</v>
      </c>
      <c r="F111" s="1" t="s">
        <v>5441</v>
      </c>
      <c r="G111" s="1" t="s">
        <v>1369</v>
      </c>
      <c r="H111" s="1" t="s">
        <v>1369</v>
      </c>
      <c r="I111" s="1" t="s">
        <v>1369</v>
      </c>
      <c r="J111" s="1" t="s">
        <v>206</v>
      </c>
      <c r="K111" s="1" t="s">
        <v>1369</v>
      </c>
      <c r="L111" s="1" t="s">
        <v>1369</v>
      </c>
      <c r="M111" s="1" t="s">
        <v>1369</v>
      </c>
      <c r="N111" s="1">
        <v>110</v>
      </c>
      <c r="O111" s="1" t="s">
        <v>5331</v>
      </c>
    </row>
    <row r="112" spans="1:15" x14ac:dyDescent="0.2">
      <c r="A112" s="3">
        <v>70001</v>
      </c>
      <c r="B112" s="151" t="s">
        <v>5502</v>
      </c>
      <c r="C112" s="1" t="s">
        <v>5503</v>
      </c>
      <c r="D112" s="4" t="str">
        <f>Tabell1238[[#This Row],[DRG_KODE]]&amp;" "&amp;Tabell1238[[#This Row],[DRG_NAVN]]</f>
        <v>70A Otitis media &amp; øvre luftveisinfeksjon 0-17 år m/bk</v>
      </c>
      <c r="E112" s="1">
        <v>3</v>
      </c>
      <c r="F112" s="1" t="s">
        <v>5441</v>
      </c>
      <c r="G112" s="1" t="s">
        <v>1369</v>
      </c>
      <c r="H112" s="1" t="s">
        <v>1369</v>
      </c>
      <c r="I112" s="1" t="s">
        <v>1369</v>
      </c>
      <c r="J112" s="1" t="s">
        <v>206</v>
      </c>
      <c r="K112" s="1" t="s">
        <v>1369</v>
      </c>
      <c r="L112" s="1" t="s">
        <v>1369</v>
      </c>
      <c r="M112" s="1" t="s">
        <v>1369</v>
      </c>
      <c r="N112" s="1">
        <v>111</v>
      </c>
      <c r="O112" s="1" t="s">
        <v>5328</v>
      </c>
    </row>
    <row r="113" spans="1:15" x14ac:dyDescent="0.2">
      <c r="A113" s="3">
        <v>70002</v>
      </c>
      <c r="B113" s="151" t="s">
        <v>5504</v>
      </c>
      <c r="C113" s="1" t="s">
        <v>5505</v>
      </c>
      <c r="D113" s="4" t="str">
        <f>Tabell1238[[#This Row],[DRG_KODE]]&amp;" "&amp;Tabell1238[[#This Row],[DRG_NAVN]]</f>
        <v>70B Otitis media &amp; øvre luftveisinfeksjon 0-17 år u/bk</v>
      </c>
      <c r="E113" s="1">
        <v>3</v>
      </c>
      <c r="F113" s="1" t="s">
        <v>5441</v>
      </c>
      <c r="G113" s="1" t="s">
        <v>1369</v>
      </c>
      <c r="H113" s="1" t="s">
        <v>1369</v>
      </c>
      <c r="I113" s="1" t="s">
        <v>1369</v>
      </c>
      <c r="J113" s="1" t="s">
        <v>206</v>
      </c>
      <c r="K113" s="1" t="s">
        <v>1369</v>
      </c>
      <c r="L113" s="1" t="s">
        <v>1369</v>
      </c>
      <c r="M113" s="1" t="s">
        <v>1369</v>
      </c>
      <c r="N113" s="1">
        <v>112</v>
      </c>
      <c r="O113" s="1" t="s">
        <v>5331</v>
      </c>
    </row>
    <row r="114" spans="1:15" x14ac:dyDescent="0.2">
      <c r="A114" s="3">
        <v>71</v>
      </c>
      <c r="B114" s="154" t="s">
        <v>5506</v>
      </c>
      <c r="C114" s="1" t="s">
        <v>5507</v>
      </c>
      <c r="D114" s="4" t="str">
        <f>Tabell1238[[#This Row],[DRG_KODE]]&amp;" "&amp;Tabell1238[[#This Row],[DRG_NAVN]]</f>
        <v>71 Laryngotrakeitt</v>
      </c>
      <c r="E114" s="1">
        <v>3</v>
      </c>
      <c r="F114" s="1" t="s">
        <v>5441</v>
      </c>
      <c r="G114" s="1" t="s">
        <v>1369</v>
      </c>
      <c r="H114" s="1" t="s">
        <v>1369</v>
      </c>
      <c r="I114" s="1" t="s">
        <v>1369</v>
      </c>
      <c r="J114" s="1" t="s">
        <v>206</v>
      </c>
      <c r="K114" s="1" t="s">
        <v>1369</v>
      </c>
      <c r="L114" s="1" t="s">
        <v>1369</v>
      </c>
      <c r="M114" s="1" t="s">
        <v>1369</v>
      </c>
      <c r="N114" s="1">
        <v>113</v>
      </c>
      <c r="O114" s="1" t="s">
        <v>1369</v>
      </c>
    </row>
    <row r="115" spans="1:15" x14ac:dyDescent="0.2">
      <c r="A115" s="3">
        <v>72</v>
      </c>
      <c r="B115" s="154" t="s">
        <v>5508</v>
      </c>
      <c r="C115" s="1" t="s">
        <v>5509</v>
      </c>
      <c r="D115" s="4" t="str">
        <f>Tabell1238[[#This Row],[DRG_KODE]]&amp;" "&amp;Tabell1238[[#This Row],[DRG_NAVN]]</f>
        <v>72 Neseskade &amp; medfødt nesedeformitet</v>
      </c>
      <c r="E115" s="1">
        <v>3</v>
      </c>
      <c r="F115" s="1" t="s">
        <v>5441</v>
      </c>
      <c r="G115" s="1" t="s">
        <v>1369</v>
      </c>
      <c r="H115" s="1" t="s">
        <v>1369</v>
      </c>
      <c r="I115" s="1" t="s">
        <v>1369</v>
      </c>
      <c r="J115" s="1" t="s">
        <v>206</v>
      </c>
      <c r="K115" s="1" t="s">
        <v>1369</v>
      </c>
      <c r="L115" s="1" t="s">
        <v>1369</v>
      </c>
      <c r="M115" s="1" t="s">
        <v>1369</v>
      </c>
      <c r="N115" s="1">
        <v>114</v>
      </c>
      <c r="O115" s="1" t="s">
        <v>1369</v>
      </c>
    </row>
    <row r="116" spans="1:15" x14ac:dyDescent="0.2">
      <c r="A116" s="3">
        <v>73</v>
      </c>
      <c r="B116" s="154" t="s">
        <v>5510</v>
      </c>
      <c r="C116" s="1" t="s">
        <v>5511</v>
      </c>
      <c r="D116" s="4" t="str">
        <f>Tabell1238[[#This Row],[DRG_KODE]]&amp;" "&amp;Tabell1238[[#This Row],[DRG_NAVN]]</f>
        <v>73 Sykdommer i øre, nese, hals ITAD &gt; 17 år</v>
      </c>
      <c r="E116" s="1">
        <v>3</v>
      </c>
      <c r="F116" s="1" t="s">
        <v>5441</v>
      </c>
      <c r="G116" s="1" t="s">
        <v>1369</v>
      </c>
      <c r="H116" s="1" t="s">
        <v>1369</v>
      </c>
      <c r="I116" s="1" t="s">
        <v>1369</v>
      </c>
      <c r="J116" s="1" t="s">
        <v>206</v>
      </c>
      <c r="K116" s="1" t="s">
        <v>1369</v>
      </c>
      <c r="L116" s="1" t="s">
        <v>1369</v>
      </c>
      <c r="M116" s="1" t="s">
        <v>1369</v>
      </c>
      <c r="N116" s="1">
        <v>115</v>
      </c>
      <c r="O116" s="1" t="s">
        <v>1369</v>
      </c>
    </row>
    <row r="117" spans="1:15" x14ac:dyDescent="0.2">
      <c r="A117" s="3">
        <v>74</v>
      </c>
      <c r="B117" s="154" t="s">
        <v>5512</v>
      </c>
      <c r="C117" s="1" t="s">
        <v>5513</v>
      </c>
      <c r="D117" s="4" t="str">
        <f>Tabell1238[[#This Row],[DRG_KODE]]&amp;" "&amp;Tabell1238[[#This Row],[DRG_NAVN]]</f>
        <v>74 Sykdommer i øre, nese, hals ITAD 0-17 år</v>
      </c>
      <c r="E117" s="1">
        <v>3</v>
      </c>
      <c r="F117" s="1" t="s">
        <v>5441</v>
      </c>
      <c r="G117" s="1" t="s">
        <v>1369</v>
      </c>
      <c r="H117" s="1" t="s">
        <v>1369</v>
      </c>
      <c r="I117" s="1" t="s">
        <v>1369</v>
      </c>
      <c r="J117" s="1" t="s">
        <v>206</v>
      </c>
      <c r="K117" s="1" t="s">
        <v>1369</v>
      </c>
      <c r="L117" s="1" t="s">
        <v>1369</v>
      </c>
      <c r="M117" s="1" t="s">
        <v>1369</v>
      </c>
      <c r="N117" s="1">
        <v>116</v>
      </c>
      <c r="O117" s="1" t="s">
        <v>1369</v>
      </c>
    </row>
    <row r="118" spans="1:15" x14ac:dyDescent="0.2">
      <c r="A118" s="3">
        <v>75</v>
      </c>
      <c r="B118" s="154" t="s">
        <v>5514</v>
      </c>
      <c r="C118" s="1" t="s">
        <v>5515</v>
      </c>
      <c r="D118" s="4" t="str">
        <f>Tabell1238[[#This Row],[DRG_KODE]]&amp;" "&amp;Tabell1238[[#This Row],[DRG_NAVN]]</f>
        <v>75 Større thoraxop, visse op på perikard/trachea/diafragma m.m.</v>
      </c>
      <c r="E118" s="22">
        <v>4</v>
      </c>
      <c r="F118" s="1" t="s">
        <v>5516</v>
      </c>
      <c r="G118" s="1" t="s">
        <v>1369</v>
      </c>
      <c r="H118" s="1" t="s">
        <v>1369</v>
      </c>
      <c r="I118" s="1" t="s">
        <v>1369</v>
      </c>
      <c r="J118" s="1" t="s">
        <v>206</v>
      </c>
      <c r="K118" s="1" t="s">
        <v>1369</v>
      </c>
      <c r="L118" s="1" t="s">
        <v>1369</v>
      </c>
      <c r="M118" s="1" t="s">
        <v>1369</v>
      </c>
      <c r="N118" s="1">
        <v>117</v>
      </c>
      <c r="O118" s="1" t="s">
        <v>1369</v>
      </c>
    </row>
    <row r="119" spans="1:15" x14ac:dyDescent="0.2">
      <c r="A119" s="3">
        <v>75015</v>
      </c>
      <c r="B119" s="154" t="s">
        <v>5517</v>
      </c>
      <c r="C119" s="1" t="s">
        <v>5518</v>
      </c>
      <c r="D119" s="4" t="str">
        <f>Tabell1238[[#This Row],[DRG_KODE]]&amp;" "&amp;Tabell1238[[#This Row],[DRG_NAVN]]</f>
        <v>75O Større thoraxoperasjoner, dagkirurgisk behandling</v>
      </c>
      <c r="E119" s="22">
        <v>4</v>
      </c>
      <c r="F119" s="1" t="s">
        <v>5516</v>
      </c>
      <c r="G119" s="1" t="s">
        <v>1369</v>
      </c>
      <c r="H119" s="1" t="s">
        <v>1369</v>
      </c>
      <c r="I119" s="1" t="s">
        <v>1369</v>
      </c>
      <c r="J119" s="1" t="s">
        <v>206</v>
      </c>
      <c r="K119" s="1" t="s">
        <v>1369</v>
      </c>
      <c r="L119" s="1" t="s">
        <v>1369</v>
      </c>
      <c r="M119" s="1" t="s">
        <v>1369</v>
      </c>
      <c r="N119" s="1">
        <v>118</v>
      </c>
      <c r="O119" s="1" t="s">
        <v>1369</v>
      </c>
    </row>
    <row r="120" spans="1:15" x14ac:dyDescent="0.2">
      <c r="A120" s="3">
        <v>76</v>
      </c>
      <c r="B120" s="154" t="s">
        <v>5519</v>
      </c>
      <c r="C120" s="1" t="s">
        <v>5520</v>
      </c>
      <c r="D120" s="4" t="str">
        <f>Tabell1238[[#This Row],[DRG_KODE]]&amp;" "&amp;Tabell1238[[#This Row],[DRG_NAVN]]</f>
        <v>76 Op på åndedrettssystemet ITAD m/bk</v>
      </c>
      <c r="E120" s="22">
        <v>4</v>
      </c>
      <c r="F120" s="1" t="s">
        <v>5516</v>
      </c>
      <c r="G120" s="1" t="s">
        <v>1369</v>
      </c>
      <c r="H120" s="1" t="s">
        <v>1369</v>
      </c>
      <c r="I120" s="1" t="s">
        <v>1369</v>
      </c>
      <c r="J120" s="1" t="s">
        <v>206</v>
      </c>
      <c r="K120" s="1" t="s">
        <v>1369</v>
      </c>
      <c r="L120" s="1" t="s">
        <v>1369</v>
      </c>
      <c r="M120" s="1" t="s">
        <v>1369</v>
      </c>
      <c r="N120" s="1">
        <v>119</v>
      </c>
      <c r="O120" s="1" t="s">
        <v>5328</v>
      </c>
    </row>
    <row r="121" spans="1:15" x14ac:dyDescent="0.2">
      <c r="A121" s="3">
        <v>77</v>
      </c>
      <c r="B121" s="154" t="s">
        <v>5521</v>
      </c>
      <c r="C121" s="1" t="s">
        <v>5522</v>
      </c>
      <c r="D121" s="4" t="str">
        <f>Tabell1238[[#This Row],[DRG_KODE]]&amp;" "&amp;Tabell1238[[#This Row],[DRG_NAVN]]</f>
        <v>77 Op på åndedrettssystemet ITAD u/bk</v>
      </c>
      <c r="E121" s="22">
        <v>4</v>
      </c>
      <c r="F121" s="1" t="s">
        <v>5516</v>
      </c>
      <c r="G121" s="1" t="s">
        <v>1369</v>
      </c>
      <c r="H121" s="1" t="s">
        <v>1369</v>
      </c>
      <c r="I121" s="1" t="s">
        <v>1369</v>
      </c>
      <c r="J121" s="1" t="s">
        <v>206</v>
      </c>
      <c r="K121" s="1" t="s">
        <v>1369</v>
      </c>
      <c r="L121" s="1" t="s">
        <v>1369</v>
      </c>
      <c r="M121" s="1" t="s">
        <v>1369</v>
      </c>
      <c r="N121" s="1">
        <v>120</v>
      </c>
      <c r="O121" s="1" t="s">
        <v>5331</v>
      </c>
    </row>
    <row r="122" spans="1:15" x14ac:dyDescent="0.2">
      <c r="A122" s="3">
        <v>77015</v>
      </c>
      <c r="B122" s="154" t="s">
        <v>5523</v>
      </c>
      <c r="C122" s="1" t="s">
        <v>5524</v>
      </c>
      <c r="D122" s="4" t="str">
        <f>Tabell1238[[#This Row],[DRG_KODE]]&amp;" "&amp;Tabell1238[[#This Row],[DRG_NAVN]]</f>
        <v>77O Op på åndedrettssystemet ITAD, dagkirurgisk behandling</v>
      </c>
      <c r="E122" s="22">
        <v>4</v>
      </c>
      <c r="F122" s="1" t="s">
        <v>5516</v>
      </c>
      <c r="G122" s="1" t="s">
        <v>1369</v>
      </c>
      <c r="H122" s="1" t="s">
        <v>1369</v>
      </c>
      <c r="I122" s="1" t="s">
        <v>1369</v>
      </c>
      <c r="J122" s="1" t="s">
        <v>206</v>
      </c>
      <c r="K122" s="1" t="s">
        <v>1369</v>
      </c>
      <c r="L122" s="1" t="s">
        <v>1369</v>
      </c>
      <c r="M122" s="1" t="s">
        <v>1369</v>
      </c>
      <c r="N122" s="1">
        <v>121</v>
      </c>
      <c r="O122" s="1" t="s">
        <v>1369</v>
      </c>
    </row>
    <row r="123" spans="1:15" x14ac:dyDescent="0.2">
      <c r="A123" s="3">
        <v>78</v>
      </c>
      <c r="B123" s="154" t="s">
        <v>5525</v>
      </c>
      <c r="C123" s="1" t="s">
        <v>5526</v>
      </c>
      <c r="D123" s="4" t="str">
        <f>Tabell1238[[#This Row],[DRG_KODE]]&amp;" "&amp;Tabell1238[[#This Row],[DRG_NAVN]]</f>
        <v>78 Lungeemboli, luftemboli og fettembolisyndrom</v>
      </c>
      <c r="E123" s="22">
        <v>4</v>
      </c>
      <c r="F123" s="1" t="s">
        <v>5516</v>
      </c>
      <c r="G123" s="1" t="s">
        <v>1369</v>
      </c>
      <c r="H123" s="1" t="s">
        <v>1369</v>
      </c>
      <c r="I123" s="1" t="s">
        <v>1369</v>
      </c>
      <c r="J123" s="1" t="s">
        <v>206</v>
      </c>
      <c r="K123" s="1" t="s">
        <v>1369</v>
      </c>
      <c r="L123" s="1" t="s">
        <v>1369</v>
      </c>
      <c r="M123" s="1" t="s">
        <v>1369</v>
      </c>
      <c r="N123" s="1">
        <v>122</v>
      </c>
      <c r="O123" s="1" t="s">
        <v>1369</v>
      </c>
    </row>
    <row r="124" spans="1:15" x14ac:dyDescent="0.2">
      <c r="A124" s="3">
        <v>79</v>
      </c>
      <c r="B124" s="154" t="s">
        <v>5527</v>
      </c>
      <c r="C124" s="1" t="s">
        <v>5528</v>
      </c>
      <c r="D124" s="4" t="str">
        <f>Tabell1238[[#This Row],[DRG_KODE]]&amp;" "&amp;Tabell1238[[#This Row],[DRG_NAVN]]</f>
        <v>79 Infeksjoner &amp; inflammasjoner i åndedr.syst &gt;17år m/bk</v>
      </c>
      <c r="E124" s="22">
        <v>4</v>
      </c>
      <c r="F124" s="1" t="s">
        <v>5516</v>
      </c>
      <c r="G124" s="1" t="s">
        <v>1369</v>
      </c>
      <c r="H124" s="1" t="s">
        <v>1369</v>
      </c>
      <c r="I124" s="1" t="s">
        <v>1369</v>
      </c>
      <c r="J124" s="1" t="s">
        <v>206</v>
      </c>
      <c r="K124" s="1" t="s">
        <v>1369</v>
      </c>
      <c r="L124" s="1" t="s">
        <v>1369</v>
      </c>
      <c r="M124" s="1" t="s">
        <v>1369</v>
      </c>
      <c r="N124" s="1">
        <v>123</v>
      </c>
      <c r="O124" s="1" t="s">
        <v>5328</v>
      </c>
    </row>
    <row r="125" spans="1:15" x14ac:dyDescent="0.2">
      <c r="A125" s="3">
        <v>80</v>
      </c>
      <c r="B125" s="154" t="s">
        <v>5529</v>
      </c>
      <c r="C125" s="1" t="s">
        <v>5530</v>
      </c>
      <c r="D125" s="4" t="str">
        <f>Tabell1238[[#This Row],[DRG_KODE]]&amp;" "&amp;Tabell1238[[#This Row],[DRG_NAVN]]</f>
        <v>80 Infeksjoner &amp; inflammasjoner i åndedr.syst &gt;17 år u/bk</v>
      </c>
      <c r="E125" s="22">
        <v>4</v>
      </c>
      <c r="F125" s="1" t="s">
        <v>5516</v>
      </c>
      <c r="G125" s="1" t="s">
        <v>1369</v>
      </c>
      <c r="H125" s="1" t="s">
        <v>1369</v>
      </c>
      <c r="I125" s="1" t="s">
        <v>1369</v>
      </c>
      <c r="J125" s="1" t="s">
        <v>206</v>
      </c>
      <c r="K125" s="1" t="s">
        <v>1369</v>
      </c>
      <c r="L125" s="1" t="s">
        <v>1369</v>
      </c>
      <c r="M125" s="1" t="s">
        <v>1369</v>
      </c>
      <c r="N125" s="1">
        <v>124</v>
      </c>
      <c r="O125" s="1" t="s">
        <v>5331</v>
      </c>
    </row>
    <row r="126" spans="1:15" x14ac:dyDescent="0.2">
      <c r="A126" s="3">
        <v>81</v>
      </c>
      <c r="B126" s="154" t="s">
        <v>5531</v>
      </c>
      <c r="C126" s="1" t="s">
        <v>5532</v>
      </c>
      <c r="D126" s="4" t="str">
        <f>Tabell1238[[#This Row],[DRG_KODE]]&amp;" "&amp;Tabell1238[[#This Row],[DRG_NAVN]]</f>
        <v>81 Infeksjoner &amp; inflammasjoner i åndedr.syst 0-17 år</v>
      </c>
      <c r="E126" s="22">
        <v>4</v>
      </c>
      <c r="F126" s="1" t="s">
        <v>5516</v>
      </c>
      <c r="G126" s="1" t="s">
        <v>1369</v>
      </c>
      <c r="H126" s="1" t="s">
        <v>1369</v>
      </c>
      <c r="I126" s="1" t="s">
        <v>1369</v>
      </c>
      <c r="J126" s="1" t="s">
        <v>206</v>
      </c>
      <c r="K126" s="1" t="s">
        <v>1369</v>
      </c>
      <c r="L126" s="1" t="s">
        <v>1369</v>
      </c>
      <c r="M126" s="1" t="s">
        <v>1369</v>
      </c>
      <c r="N126" s="1">
        <v>125</v>
      </c>
      <c r="O126" s="1" t="s">
        <v>1369</v>
      </c>
    </row>
    <row r="127" spans="1:15" x14ac:dyDescent="0.2">
      <c r="A127" s="3">
        <v>82</v>
      </c>
      <c r="B127" s="154" t="s">
        <v>5533</v>
      </c>
      <c r="C127" s="1" t="s">
        <v>5534</v>
      </c>
      <c r="D127" s="4" t="str">
        <f>Tabell1238[[#This Row],[DRG_KODE]]&amp;" "&amp;Tabell1238[[#This Row],[DRG_NAVN]]</f>
        <v>82 Svulster i åndedrettssystemet</v>
      </c>
      <c r="E127" s="22">
        <v>4</v>
      </c>
      <c r="F127" s="1" t="s">
        <v>5516</v>
      </c>
      <c r="G127" s="1" t="s">
        <v>1369</v>
      </c>
      <c r="H127" s="1" t="s">
        <v>1369</v>
      </c>
      <c r="I127" s="1" t="s">
        <v>1369</v>
      </c>
      <c r="J127" s="1" t="s">
        <v>206</v>
      </c>
      <c r="K127" s="1" t="s">
        <v>1369</v>
      </c>
      <c r="L127" s="1" t="s">
        <v>1369</v>
      </c>
      <c r="M127" s="1" t="s">
        <v>1369</v>
      </c>
      <c r="N127" s="1">
        <v>126</v>
      </c>
      <c r="O127" s="1" t="s">
        <v>1369</v>
      </c>
    </row>
    <row r="128" spans="1:15" x14ac:dyDescent="0.2">
      <c r="A128" s="3">
        <v>83</v>
      </c>
      <c r="B128" s="154" t="s">
        <v>5535</v>
      </c>
      <c r="C128" s="1" t="s">
        <v>5536</v>
      </c>
      <c r="D128" s="4" t="str">
        <f>Tabell1238[[#This Row],[DRG_KODE]]&amp;" "&amp;Tabell1238[[#This Row],[DRG_NAVN]]</f>
        <v>83 Større thoraxskader m/bk</v>
      </c>
      <c r="E128" s="22">
        <v>4</v>
      </c>
      <c r="F128" s="1" t="s">
        <v>5516</v>
      </c>
      <c r="G128" s="1" t="s">
        <v>1369</v>
      </c>
      <c r="H128" s="1" t="s">
        <v>1369</v>
      </c>
      <c r="I128" s="1" t="s">
        <v>1369</v>
      </c>
      <c r="J128" s="1" t="s">
        <v>206</v>
      </c>
      <c r="K128" s="1" t="s">
        <v>1369</v>
      </c>
      <c r="L128" s="1" t="s">
        <v>1369</v>
      </c>
      <c r="M128" s="1" t="s">
        <v>1369</v>
      </c>
      <c r="N128" s="1">
        <v>127</v>
      </c>
      <c r="O128" s="1" t="s">
        <v>5328</v>
      </c>
    </row>
    <row r="129" spans="1:15" x14ac:dyDescent="0.2">
      <c r="A129" s="3">
        <v>84</v>
      </c>
      <c r="B129" s="154" t="s">
        <v>5537</v>
      </c>
      <c r="C129" s="1" t="s">
        <v>5538</v>
      </c>
      <c r="D129" s="4" t="str">
        <f>Tabell1238[[#This Row],[DRG_KODE]]&amp;" "&amp;Tabell1238[[#This Row],[DRG_NAVN]]</f>
        <v>84 Større thoraxskader u/bk</v>
      </c>
      <c r="E129" s="22">
        <v>4</v>
      </c>
      <c r="F129" s="1" t="s">
        <v>5516</v>
      </c>
      <c r="G129" s="1" t="s">
        <v>1369</v>
      </c>
      <c r="H129" s="1" t="s">
        <v>1369</v>
      </c>
      <c r="I129" s="1" t="s">
        <v>1369</v>
      </c>
      <c r="J129" s="1" t="s">
        <v>206</v>
      </c>
      <c r="K129" s="1" t="s">
        <v>1369</v>
      </c>
      <c r="L129" s="1" t="s">
        <v>1369</v>
      </c>
      <c r="M129" s="1" t="s">
        <v>1369</v>
      </c>
      <c r="N129" s="1">
        <v>128</v>
      </c>
      <c r="O129" s="1" t="s">
        <v>5331</v>
      </c>
    </row>
    <row r="130" spans="1:15" x14ac:dyDescent="0.2">
      <c r="A130" s="3">
        <v>85</v>
      </c>
      <c r="B130" s="154" t="s">
        <v>5539</v>
      </c>
      <c r="C130" s="1" t="s">
        <v>5540</v>
      </c>
      <c r="D130" s="4" t="str">
        <f>Tabell1238[[#This Row],[DRG_KODE]]&amp;" "&amp;Tabell1238[[#This Row],[DRG_NAVN]]</f>
        <v>85 Pleuritis exudativa m/bk</v>
      </c>
      <c r="E130" s="22">
        <v>4</v>
      </c>
      <c r="F130" s="1" t="s">
        <v>5516</v>
      </c>
      <c r="G130" s="1" t="s">
        <v>1369</v>
      </c>
      <c r="H130" s="1" t="s">
        <v>1369</v>
      </c>
      <c r="I130" s="1" t="s">
        <v>1369</v>
      </c>
      <c r="J130" s="1" t="s">
        <v>206</v>
      </c>
      <c r="K130" s="1" t="s">
        <v>1369</v>
      </c>
      <c r="L130" s="1" t="s">
        <v>1369</v>
      </c>
      <c r="M130" s="1" t="s">
        <v>1369</v>
      </c>
      <c r="N130" s="1">
        <v>129</v>
      </c>
      <c r="O130" s="1" t="s">
        <v>5328</v>
      </c>
    </row>
    <row r="131" spans="1:15" x14ac:dyDescent="0.2">
      <c r="A131" s="3">
        <v>86</v>
      </c>
      <c r="B131" s="154" t="s">
        <v>5541</v>
      </c>
      <c r="C131" s="1" t="s">
        <v>5542</v>
      </c>
      <c r="D131" s="4" t="str">
        <f>Tabell1238[[#This Row],[DRG_KODE]]&amp;" "&amp;Tabell1238[[#This Row],[DRG_NAVN]]</f>
        <v>86 Pleuritis exudativa u/bk</v>
      </c>
      <c r="E131" s="22">
        <v>4</v>
      </c>
      <c r="F131" s="1" t="s">
        <v>5516</v>
      </c>
      <c r="G131" s="1" t="s">
        <v>1369</v>
      </c>
      <c r="H131" s="1" t="s">
        <v>1369</v>
      </c>
      <c r="I131" s="1" t="s">
        <v>1369</v>
      </c>
      <c r="J131" s="1" t="s">
        <v>206</v>
      </c>
      <c r="K131" s="1" t="s">
        <v>1369</v>
      </c>
      <c r="L131" s="1" t="s">
        <v>1369</v>
      </c>
      <c r="M131" s="1" t="s">
        <v>1369</v>
      </c>
      <c r="N131" s="1">
        <v>130</v>
      </c>
      <c r="O131" s="1" t="s">
        <v>5331</v>
      </c>
    </row>
    <row r="132" spans="1:15" x14ac:dyDescent="0.2">
      <c r="A132" s="3">
        <v>87</v>
      </c>
      <c r="B132" s="154" t="s">
        <v>5543</v>
      </c>
      <c r="C132" s="1" t="s">
        <v>5544</v>
      </c>
      <c r="D132" s="4" t="str">
        <f>Tabell1238[[#This Row],[DRG_KODE]]&amp;" "&amp;Tabell1238[[#This Row],[DRG_NAVN]]</f>
        <v>87 Respirasjonssvikt &amp; lungeødem ekskl ved hjertesvikt</v>
      </c>
      <c r="E132" s="22">
        <v>4</v>
      </c>
      <c r="F132" s="1" t="s">
        <v>5516</v>
      </c>
      <c r="G132" s="1" t="s">
        <v>1369</v>
      </c>
      <c r="H132" s="1" t="s">
        <v>1369</v>
      </c>
      <c r="I132" s="1" t="s">
        <v>1369</v>
      </c>
      <c r="J132" s="1" t="s">
        <v>206</v>
      </c>
      <c r="K132" s="1" t="s">
        <v>1369</v>
      </c>
      <c r="L132" s="1" t="s">
        <v>1369</v>
      </c>
      <c r="M132" s="1" t="s">
        <v>1369</v>
      </c>
      <c r="N132" s="1">
        <v>131</v>
      </c>
      <c r="O132" s="1" t="s">
        <v>1369</v>
      </c>
    </row>
    <row r="133" spans="1:15" x14ac:dyDescent="0.2">
      <c r="A133" s="3">
        <v>88</v>
      </c>
      <c r="B133" s="154" t="s">
        <v>5545</v>
      </c>
      <c r="C133" s="1" t="s">
        <v>5546</v>
      </c>
      <c r="D133" s="4" t="str">
        <f>Tabell1238[[#This Row],[DRG_KODE]]&amp;" "&amp;Tabell1238[[#This Row],[DRG_NAVN]]</f>
        <v>88 Kroniske obstruktive lungesykdommer  (KOLS)</v>
      </c>
      <c r="E133" s="22">
        <v>4</v>
      </c>
      <c r="F133" s="1" t="s">
        <v>5516</v>
      </c>
      <c r="G133" s="1" t="s">
        <v>1369</v>
      </c>
      <c r="H133" s="1" t="s">
        <v>1369</v>
      </c>
      <c r="I133" s="1" t="s">
        <v>1369</v>
      </c>
      <c r="J133" s="1" t="s">
        <v>206</v>
      </c>
      <c r="K133" s="1" t="s">
        <v>1369</v>
      </c>
      <c r="L133" s="1" t="s">
        <v>1369</v>
      </c>
      <c r="M133" s="1" t="s">
        <v>1369</v>
      </c>
      <c r="N133" s="1">
        <v>132</v>
      </c>
      <c r="O133" s="1" t="s">
        <v>1369</v>
      </c>
    </row>
    <row r="134" spans="1:15" x14ac:dyDescent="0.2">
      <c r="A134" s="3">
        <v>89</v>
      </c>
      <c r="B134" s="154" t="s">
        <v>5547</v>
      </c>
      <c r="C134" s="1" t="s">
        <v>5548</v>
      </c>
      <c r="D134" s="4" t="str">
        <f>Tabell1238[[#This Row],[DRG_KODE]]&amp;" "&amp;Tabell1238[[#This Row],[DRG_NAVN]]</f>
        <v>89 Lungebetennelse &amp; pleuritt &gt; 17 år m/bk</v>
      </c>
      <c r="E134" s="22">
        <v>4</v>
      </c>
      <c r="F134" s="1" t="s">
        <v>5516</v>
      </c>
      <c r="G134" s="1" t="s">
        <v>1369</v>
      </c>
      <c r="H134" s="1" t="s">
        <v>1369</v>
      </c>
      <c r="I134" s="1" t="s">
        <v>1369</v>
      </c>
      <c r="J134" s="1" t="s">
        <v>206</v>
      </c>
      <c r="K134" s="1" t="s">
        <v>1369</v>
      </c>
      <c r="L134" s="1" t="s">
        <v>1369</v>
      </c>
      <c r="M134" s="1" t="s">
        <v>1369</v>
      </c>
      <c r="N134" s="1">
        <v>133</v>
      </c>
      <c r="O134" s="1" t="s">
        <v>5328</v>
      </c>
    </row>
    <row r="135" spans="1:15" x14ac:dyDescent="0.2">
      <c r="A135" s="3">
        <v>90</v>
      </c>
      <c r="B135" s="154" t="s">
        <v>5549</v>
      </c>
      <c r="C135" s="1" t="s">
        <v>5550</v>
      </c>
      <c r="D135" s="4" t="str">
        <f>Tabell1238[[#This Row],[DRG_KODE]]&amp;" "&amp;Tabell1238[[#This Row],[DRG_NAVN]]</f>
        <v>90 Lungebetennelse &amp; pleuritt &gt; 17 år u/bk</v>
      </c>
      <c r="E135" s="22">
        <v>4</v>
      </c>
      <c r="F135" s="1" t="s">
        <v>5516</v>
      </c>
      <c r="G135" s="1" t="s">
        <v>1369</v>
      </c>
      <c r="H135" s="1" t="s">
        <v>1369</v>
      </c>
      <c r="I135" s="1" t="s">
        <v>1369</v>
      </c>
      <c r="J135" s="1" t="s">
        <v>206</v>
      </c>
      <c r="K135" s="1" t="s">
        <v>1369</v>
      </c>
      <c r="L135" s="1" t="s">
        <v>1369</v>
      </c>
      <c r="M135" s="1" t="s">
        <v>1369</v>
      </c>
      <c r="N135" s="1">
        <v>134</v>
      </c>
      <c r="O135" s="1" t="s">
        <v>5331</v>
      </c>
    </row>
    <row r="136" spans="1:15" x14ac:dyDescent="0.2">
      <c r="A136" s="3">
        <v>91001</v>
      </c>
      <c r="B136" s="151" t="s">
        <v>5551</v>
      </c>
      <c r="C136" s="1" t="s">
        <v>5552</v>
      </c>
      <c r="D136" s="4" t="str">
        <f>Tabell1238[[#This Row],[DRG_KODE]]&amp;" "&amp;Tabell1238[[#This Row],[DRG_NAVN]]</f>
        <v>91A Lungebetennelse &amp; pleuritt 0-17 år m/bk</v>
      </c>
      <c r="E136" s="22">
        <v>4</v>
      </c>
      <c r="F136" s="1" t="s">
        <v>5516</v>
      </c>
      <c r="G136" s="1" t="s">
        <v>1369</v>
      </c>
      <c r="H136" s="1" t="s">
        <v>1369</v>
      </c>
      <c r="I136" s="1" t="s">
        <v>1369</v>
      </c>
      <c r="J136" s="1" t="s">
        <v>206</v>
      </c>
      <c r="K136" s="1" t="s">
        <v>1369</v>
      </c>
      <c r="L136" s="1" t="s">
        <v>1369</v>
      </c>
      <c r="M136" s="1" t="s">
        <v>1369</v>
      </c>
      <c r="N136" s="1">
        <v>135</v>
      </c>
      <c r="O136" s="1" t="s">
        <v>5328</v>
      </c>
    </row>
    <row r="137" spans="1:15" x14ac:dyDescent="0.2">
      <c r="A137" s="3">
        <v>91002</v>
      </c>
      <c r="B137" s="151" t="s">
        <v>5553</v>
      </c>
      <c r="C137" s="1" t="s">
        <v>5554</v>
      </c>
      <c r="D137" s="4" t="str">
        <f>Tabell1238[[#This Row],[DRG_KODE]]&amp;" "&amp;Tabell1238[[#This Row],[DRG_NAVN]]</f>
        <v>91B Lungebetennelse &amp; pleuritt 0-17 år u/bk</v>
      </c>
      <c r="E137" s="22">
        <v>4</v>
      </c>
      <c r="F137" s="1" t="s">
        <v>5516</v>
      </c>
      <c r="G137" s="1" t="s">
        <v>1369</v>
      </c>
      <c r="H137" s="1" t="s">
        <v>1369</v>
      </c>
      <c r="I137" s="1" t="s">
        <v>1369</v>
      </c>
      <c r="J137" s="1" t="s">
        <v>206</v>
      </c>
      <c r="K137" s="1" t="s">
        <v>1369</v>
      </c>
      <c r="L137" s="1" t="s">
        <v>1369</v>
      </c>
      <c r="M137" s="1" t="s">
        <v>1369</v>
      </c>
      <c r="N137" s="1">
        <v>136</v>
      </c>
      <c r="O137" s="1" t="s">
        <v>5331</v>
      </c>
    </row>
    <row r="138" spans="1:15" x14ac:dyDescent="0.2">
      <c r="A138" s="3">
        <v>92</v>
      </c>
      <c r="B138" s="154" t="s">
        <v>5555</v>
      </c>
      <c r="C138" s="1" t="s">
        <v>5556</v>
      </c>
      <c r="D138" s="4" t="str">
        <f>Tabell1238[[#This Row],[DRG_KODE]]&amp;" "&amp;Tabell1238[[#This Row],[DRG_NAVN]]</f>
        <v>92 Interstitielle lungesykdommer m/bk</v>
      </c>
      <c r="E138" s="22">
        <v>4</v>
      </c>
      <c r="F138" s="1" t="s">
        <v>5516</v>
      </c>
      <c r="G138" s="1" t="s">
        <v>1369</v>
      </c>
      <c r="H138" s="1" t="s">
        <v>1369</v>
      </c>
      <c r="I138" s="1" t="s">
        <v>1369</v>
      </c>
      <c r="J138" s="1" t="s">
        <v>206</v>
      </c>
      <c r="K138" s="1" t="s">
        <v>1369</v>
      </c>
      <c r="L138" s="1" t="s">
        <v>1369</v>
      </c>
      <c r="M138" s="1" t="s">
        <v>1369</v>
      </c>
      <c r="N138" s="1">
        <v>137</v>
      </c>
      <c r="O138" s="1" t="s">
        <v>5328</v>
      </c>
    </row>
    <row r="139" spans="1:15" x14ac:dyDescent="0.2">
      <c r="A139" s="3">
        <v>93</v>
      </c>
      <c r="B139" s="154" t="s">
        <v>5557</v>
      </c>
      <c r="C139" s="1" t="s">
        <v>5558</v>
      </c>
      <c r="D139" s="4" t="str">
        <f>Tabell1238[[#This Row],[DRG_KODE]]&amp;" "&amp;Tabell1238[[#This Row],[DRG_NAVN]]</f>
        <v>93 Interstitielle lungesykdommer u/bk</v>
      </c>
      <c r="E139" s="22">
        <v>4</v>
      </c>
      <c r="F139" s="1" t="s">
        <v>5516</v>
      </c>
      <c r="G139" s="1" t="s">
        <v>1369</v>
      </c>
      <c r="H139" s="1" t="s">
        <v>1369</v>
      </c>
      <c r="I139" s="1" t="s">
        <v>1369</v>
      </c>
      <c r="J139" s="1" t="s">
        <v>206</v>
      </c>
      <c r="K139" s="1" t="s">
        <v>1369</v>
      </c>
      <c r="L139" s="1" t="s">
        <v>1369</v>
      </c>
      <c r="M139" s="1" t="s">
        <v>1369</v>
      </c>
      <c r="N139" s="1">
        <v>138</v>
      </c>
      <c r="O139" s="1" t="s">
        <v>5331</v>
      </c>
    </row>
    <row r="140" spans="1:15" x14ac:dyDescent="0.2">
      <c r="A140" s="3">
        <v>94</v>
      </c>
      <c r="B140" s="154" t="s">
        <v>5559</v>
      </c>
      <c r="C140" s="1" t="s">
        <v>5560</v>
      </c>
      <c r="D140" s="4" t="str">
        <f>Tabell1238[[#This Row],[DRG_KODE]]&amp;" "&amp;Tabell1238[[#This Row],[DRG_NAVN]]</f>
        <v>94 Pneumothorax m/bk</v>
      </c>
      <c r="E140" s="22">
        <v>4</v>
      </c>
      <c r="F140" s="1" t="s">
        <v>5516</v>
      </c>
      <c r="G140" s="1" t="s">
        <v>1369</v>
      </c>
      <c r="H140" s="1" t="s">
        <v>1369</v>
      </c>
      <c r="I140" s="1" t="s">
        <v>1369</v>
      </c>
      <c r="J140" s="1" t="s">
        <v>206</v>
      </c>
      <c r="K140" s="1" t="s">
        <v>1369</v>
      </c>
      <c r="L140" s="1" t="s">
        <v>1369</v>
      </c>
      <c r="M140" s="1" t="s">
        <v>1369</v>
      </c>
      <c r="N140" s="1">
        <v>139</v>
      </c>
      <c r="O140" s="1" t="s">
        <v>5328</v>
      </c>
    </row>
    <row r="141" spans="1:15" x14ac:dyDescent="0.2">
      <c r="A141" s="3">
        <v>95</v>
      </c>
      <c r="B141" s="154" t="s">
        <v>5561</v>
      </c>
      <c r="C141" s="1" t="s">
        <v>5562</v>
      </c>
      <c r="D141" s="4" t="str">
        <f>Tabell1238[[#This Row],[DRG_KODE]]&amp;" "&amp;Tabell1238[[#This Row],[DRG_NAVN]]</f>
        <v>95 Pneumothorax u/bk</v>
      </c>
      <c r="E141" s="22">
        <v>4</v>
      </c>
      <c r="F141" s="1" t="s">
        <v>5516</v>
      </c>
      <c r="G141" s="1" t="s">
        <v>1369</v>
      </c>
      <c r="H141" s="1" t="s">
        <v>1369</v>
      </c>
      <c r="I141" s="1" t="s">
        <v>1369</v>
      </c>
      <c r="J141" s="1" t="s">
        <v>206</v>
      </c>
      <c r="K141" s="1" t="s">
        <v>1369</v>
      </c>
      <c r="L141" s="1" t="s">
        <v>1369</v>
      </c>
      <c r="M141" s="1" t="s">
        <v>1369</v>
      </c>
      <c r="N141" s="1">
        <v>140</v>
      </c>
      <c r="O141" s="1" t="s">
        <v>5331</v>
      </c>
    </row>
    <row r="142" spans="1:15" x14ac:dyDescent="0.2">
      <c r="A142" s="3">
        <v>96</v>
      </c>
      <c r="B142" s="154" t="s">
        <v>5563</v>
      </c>
      <c r="C142" s="1" t="s">
        <v>5564</v>
      </c>
      <c r="D142" s="4" t="str">
        <f>Tabell1238[[#This Row],[DRG_KODE]]&amp;" "&amp;Tabell1238[[#This Row],[DRG_NAVN]]</f>
        <v>96 Bronkitt og astma &gt; 17 år m/bk</v>
      </c>
      <c r="E142" s="22">
        <v>4</v>
      </c>
      <c r="F142" s="1" t="s">
        <v>5516</v>
      </c>
      <c r="G142" s="1" t="s">
        <v>1369</v>
      </c>
      <c r="H142" s="1" t="s">
        <v>1369</v>
      </c>
      <c r="I142" s="1" t="s">
        <v>1369</v>
      </c>
      <c r="J142" s="1" t="s">
        <v>206</v>
      </c>
      <c r="K142" s="1" t="s">
        <v>1369</v>
      </c>
      <c r="L142" s="1" t="s">
        <v>1369</v>
      </c>
      <c r="M142" s="1" t="s">
        <v>1369</v>
      </c>
      <c r="N142" s="1">
        <v>141</v>
      </c>
      <c r="O142" s="1" t="s">
        <v>5328</v>
      </c>
    </row>
    <row r="143" spans="1:15" x14ac:dyDescent="0.2">
      <c r="A143" s="3">
        <v>97</v>
      </c>
      <c r="B143" s="154" t="s">
        <v>5565</v>
      </c>
      <c r="C143" s="1" t="s">
        <v>5566</v>
      </c>
      <c r="D143" s="4" t="str">
        <f>Tabell1238[[#This Row],[DRG_KODE]]&amp;" "&amp;Tabell1238[[#This Row],[DRG_NAVN]]</f>
        <v>97 Bronkitt og astma &gt; 17 år u/bk</v>
      </c>
      <c r="E143" s="22">
        <v>4</v>
      </c>
      <c r="F143" s="1" t="s">
        <v>5516</v>
      </c>
      <c r="G143" s="1" t="s">
        <v>1369</v>
      </c>
      <c r="H143" s="1" t="s">
        <v>1369</v>
      </c>
      <c r="I143" s="1" t="s">
        <v>1369</v>
      </c>
      <c r="J143" s="1" t="s">
        <v>206</v>
      </c>
      <c r="K143" s="1" t="s">
        <v>1369</v>
      </c>
      <c r="L143" s="1" t="s">
        <v>1369</v>
      </c>
      <c r="M143" s="1" t="s">
        <v>1369</v>
      </c>
      <c r="N143" s="1">
        <v>142</v>
      </c>
      <c r="O143" s="1" t="s">
        <v>5331</v>
      </c>
    </row>
    <row r="144" spans="1:15" x14ac:dyDescent="0.2">
      <c r="A144" s="3">
        <v>98001</v>
      </c>
      <c r="B144" s="151" t="s">
        <v>5567</v>
      </c>
      <c r="C144" s="1" t="s">
        <v>5568</v>
      </c>
      <c r="D144" s="4" t="str">
        <f>Tabell1238[[#This Row],[DRG_KODE]]&amp;" "&amp;Tabell1238[[#This Row],[DRG_NAVN]]</f>
        <v>98A Bronkitt og astma 0-17 år m/bk</v>
      </c>
      <c r="E144" s="22">
        <v>4</v>
      </c>
      <c r="F144" s="1" t="s">
        <v>5516</v>
      </c>
      <c r="G144" s="1" t="s">
        <v>1369</v>
      </c>
      <c r="H144" s="1" t="s">
        <v>1369</v>
      </c>
      <c r="I144" s="1" t="s">
        <v>1369</v>
      </c>
      <c r="J144" s="1" t="s">
        <v>206</v>
      </c>
      <c r="K144" s="1" t="s">
        <v>1369</v>
      </c>
      <c r="L144" s="1" t="s">
        <v>1369</v>
      </c>
      <c r="M144" s="1" t="s">
        <v>1369</v>
      </c>
      <c r="N144" s="1">
        <v>143</v>
      </c>
      <c r="O144" s="1" t="s">
        <v>5328</v>
      </c>
    </row>
    <row r="145" spans="1:15" x14ac:dyDescent="0.2">
      <c r="A145" s="3">
        <v>98002</v>
      </c>
      <c r="B145" s="151" t="s">
        <v>5569</v>
      </c>
      <c r="C145" s="1" t="s">
        <v>5570</v>
      </c>
      <c r="D145" s="4" t="str">
        <f>Tabell1238[[#This Row],[DRG_KODE]]&amp;" "&amp;Tabell1238[[#This Row],[DRG_NAVN]]</f>
        <v>98B Bronkitt og astma 0-17 år u/bk</v>
      </c>
      <c r="E145" s="22">
        <v>4</v>
      </c>
      <c r="F145" s="1" t="s">
        <v>5516</v>
      </c>
      <c r="G145" s="1" t="s">
        <v>1369</v>
      </c>
      <c r="H145" s="1" t="s">
        <v>1369</v>
      </c>
      <c r="I145" s="1" t="s">
        <v>1369</v>
      </c>
      <c r="J145" s="1" t="s">
        <v>206</v>
      </c>
      <c r="K145" s="1" t="s">
        <v>1369</v>
      </c>
      <c r="L145" s="1" t="s">
        <v>1369</v>
      </c>
      <c r="M145" s="1" t="s">
        <v>1369</v>
      </c>
      <c r="N145" s="1">
        <v>144</v>
      </c>
      <c r="O145" s="1" t="s">
        <v>5331</v>
      </c>
    </row>
    <row r="146" spans="1:15" x14ac:dyDescent="0.2">
      <c r="A146" s="3">
        <v>99</v>
      </c>
      <c r="B146" s="154" t="s">
        <v>5571</v>
      </c>
      <c r="C146" s="1" t="s">
        <v>5572</v>
      </c>
      <c r="D146" s="4" t="str">
        <f>Tabell1238[[#This Row],[DRG_KODE]]&amp;" "&amp;Tabell1238[[#This Row],[DRG_NAVN]]</f>
        <v>99 Funn og symptomer fra åndedrettsorganer m/bk</v>
      </c>
      <c r="E146" s="22">
        <v>4</v>
      </c>
      <c r="F146" s="1" t="s">
        <v>5516</v>
      </c>
      <c r="G146" s="1" t="s">
        <v>1369</v>
      </c>
      <c r="H146" s="1" t="s">
        <v>1369</v>
      </c>
      <c r="I146" s="1" t="s">
        <v>1369</v>
      </c>
      <c r="J146" s="1" t="s">
        <v>206</v>
      </c>
      <c r="K146" s="1" t="s">
        <v>1369</v>
      </c>
      <c r="L146" s="1" t="s">
        <v>1369</v>
      </c>
      <c r="M146" s="1" t="s">
        <v>1369</v>
      </c>
      <c r="N146" s="1">
        <v>145</v>
      </c>
      <c r="O146" s="1" t="s">
        <v>5328</v>
      </c>
    </row>
    <row r="147" spans="1:15" x14ac:dyDescent="0.2">
      <c r="A147" s="3">
        <v>100</v>
      </c>
      <c r="B147" s="154" t="s">
        <v>5573</v>
      </c>
      <c r="C147" s="1" t="s">
        <v>5574</v>
      </c>
      <c r="D147" s="4" t="str">
        <f>Tabell1238[[#This Row],[DRG_KODE]]&amp;" "&amp;Tabell1238[[#This Row],[DRG_NAVN]]</f>
        <v>100 Funn og symptomer fra åndedrettsorganer u/bk</v>
      </c>
      <c r="E147" s="22">
        <v>4</v>
      </c>
      <c r="F147" s="1" t="s">
        <v>5516</v>
      </c>
      <c r="G147" s="1" t="s">
        <v>1369</v>
      </c>
      <c r="H147" s="1" t="s">
        <v>1369</v>
      </c>
      <c r="I147" s="1" t="s">
        <v>1369</v>
      </c>
      <c r="J147" s="1" t="s">
        <v>206</v>
      </c>
      <c r="K147" s="1" t="s">
        <v>1369</v>
      </c>
      <c r="L147" s="1" t="s">
        <v>1369</v>
      </c>
      <c r="M147" s="1" t="s">
        <v>1369</v>
      </c>
      <c r="N147" s="1">
        <v>146</v>
      </c>
      <c r="O147" s="1" t="s">
        <v>5331</v>
      </c>
    </row>
    <row r="148" spans="1:15" x14ac:dyDescent="0.2">
      <c r="A148" s="3">
        <v>101</v>
      </c>
      <c r="B148" s="154" t="s">
        <v>1368</v>
      </c>
      <c r="C148" s="1" t="s">
        <v>5575</v>
      </c>
      <c r="D148" s="4" t="str">
        <f>Tabell1238[[#This Row],[DRG_KODE]]&amp;" "&amp;Tabell1238[[#This Row],[DRG_NAVN]]</f>
        <v>101 Sykdommer i åndedrettsorganer ITAD m/bk</v>
      </c>
      <c r="E148" s="22">
        <v>4</v>
      </c>
      <c r="F148" s="1" t="s">
        <v>5516</v>
      </c>
      <c r="G148" s="1" t="s">
        <v>1369</v>
      </c>
      <c r="H148" s="1" t="s">
        <v>1369</v>
      </c>
      <c r="I148" s="1" t="s">
        <v>1369</v>
      </c>
      <c r="J148" s="1" t="s">
        <v>206</v>
      </c>
      <c r="K148" s="1" t="s">
        <v>1369</v>
      </c>
      <c r="L148" s="1" t="s">
        <v>1369</v>
      </c>
      <c r="M148" s="1" t="s">
        <v>1369</v>
      </c>
      <c r="N148" s="1">
        <v>147</v>
      </c>
      <c r="O148" s="1" t="s">
        <v>5328</v>
      </c>
    </row>
    <row r="149" spans="1:15" x14ac:dyDescent="0.2">
      <c r="A149" s="3">
        <v>102</v>
      </c>
      <c r="B149" s="154" t="s">
        <v>5576</v>
      </c>
      <c r="C149" s="1" t="s">
        <v>5577</v>
      </c>
      <c r="D149" s="4" t="str">
        <f>Tabell1238[[#This Row],[DRG_KODE]]&amp;" "&amp;Tabell1238[[#This Row],[DRG_NAVN]]</f>
        <v>102 Sykdommer i åndedrettsorganer ITAD u/bk</v>
      </c>
      <c r="E149" s="22">
        <v>4</v>
      </c>
      <c r="F149" s="1" t="s">
        <v>5516</v>
      </c>
      <c r="G149" s="1" t="s">
        <v>1369</v>
      </c>
      <c r="H149" s="1" t="s">
        <v>1369</v>
      </c>
      <c r="I149" s="1" t="s">
        <v>1369</v>
      </c>
      <c r="J149" s="1" t="s">
        <v>206</v>
      </c>
      <c r="K149" s="1" t="s">
        <v>1369</v>
      </c>
      <c r="L149" s="1" t="s">
        <v>1369</v>
      </c>
      <c r="M149" s="1" t="s">
        <v>1369</v>
      </c>
      <c r="N149" s="1">
        <v>148</v>
      </c>
      <c r="O149" s="1" t="s">
        <v>5331</v>
      </c>
    </row>
    <row r="150" spans="1:15" x14ac:dyDescent="0.2">
      <c r="A150" s="3">
        <v>103</v>
      </c>
      <c r="B150" s="154" t="s">
        <v>5578</v>
      </c>
      <c r="C150" s="1" t="s">
        <v>5579</v>
      </c>
      <c r="D150" s="4" t="str">
        <f>Tabell1238[[#This Row],[DRG_KODE]]&amp;" "&amp;Tabell1238[[#This Row],[DRG_NAVN]]</f>
        <v>103 Hjertetransplantasjon og implantasjon av VAD</v>
      </c>
      <c r="E150" s="22">
        <v>5</v>
      </c>
      <c r="F150" s="1" t="s">
        <v>5580</v>
      </c>
      <c r="G150" s="1" t="s">
        <v>5581</v>
      </c>
      <c r="H150" s="1" t="s">
        <v>5369</v>
      </c>
      <c r="I150" s="1" t="s">
        <v>1369</v>
      </c>
      <c r="K150" s="1" t="s">
        <v>5285</v>
      </c>
      <c r="L150" s="1" t="s">
        <v>5286</v>
      </c>
      <c r="M150" s="1" t="s">
        <v>5287</v>
      </c>
      <c r="N150" s="1">
        <v>149</v>
      </c>
      <c r="O150" s="1" t="s">
        <v>1369</v>
      </c>
    </row>
    <row r="151" spans="1:15" x14ac:dyDescent="0.2">
      <c r="A151" s="3">
        <v>103015</v>
      </c>
      <c r="B151" s="151" t="s">
        <v>5582</v>
      </c>
      <c r="C151" s="1" t="s">
        <v>5583</v>
      </c>
      <c r="D151" s="4" t="str">
        <f>Tabell1238[[#This Row],[DRG_KODE]]&amp;" "&amp;Tabell1238[[#This Row],[DRG_NAVN]]</f>
        <v>103O Hjertetransplantasjon, dagkirurgisk behandling</v>
      </c>
      <c r="E151" s="22">
        <v>5</v>
      </c>
      <c r="F151" s="1" t="s">
        <v>5580</v>
      </c>
      <c r="G151" s="1" t="s">
        <v>1369</v>
      </c>
      <c r="H151" s="1" t="s">
        <v>5369</v>
      </c>
      <c r="I151" s="1" t="s">
        <v>5315</v>
      </c>
      <c r="K151" s="1" t="s">
        <v>5285</v>
      </c>
      <c r="L151" s="1" t="s">
        <v>5286</v>
      </c>
      <c r="M151" s="1" t="s">
        <v>5287</v>
      </c>
      <c r="N151" s="1">
        <v>150</v>
      </c>
      <c r="O151" s="1" t="s">
        <v>1369</v>
      </c>
    </row>
    <row r="152" spans="1:15" x14ac:dyDescent="0.2">
      <c r="A152" s="3">
        <v>104001</v>
      </c>
      <c r="B152" s="151" t="s">
        <v>5584</v>
      </c>
      <c r="C152" s="1" t="s">
        <v>5585</v>
      </c>
      <c r="D152" s="4" t="str">
        <f>Tabell1238[[#This Row],[DRG_KODE]]&amp;" "&amp;Tabell1238[[#This Row],[DRG_NAVN]]</f>
        <v>104A Operasjoner på hjerteklaff u/bk</v>
      </c>
      <c r="E152" s="22">
        <v>5</v>
      </c>
      <c r="F152" s="1" t="s">
        <v>5580</v>
      </c>
      <c r="G152" s="1" t="s">
        <v>1369</v>
      </c>
      <c r="H152" s="1" t="s">
        <v>5369</v>
      </c>
      <c r="I152" s="1" t="s">
        <v>5315</v>
      </c>
      <c r="K152" s="1" t="s">
        <v>5285</v>
      </c>
      <c r="L152" s="1" t="s">
        <v>5286</v>
      </c>
      <c r="M152" s="1" t="s">
        <v>5287</v>
      </c>
      <c r="N152" s="1">
        <v>151</v>
      </c>
      <c r="O152" s="1" t="s">
        <v>5331</v>
      </c>
    </row>
    <row r="153" spans="1:15" x14ac:dyDescent="0.2">
      <c r="A153" s="3">
        <v>104002</v>
      </c>
      <c r="B153" s="151" t="s">
        <v>5586</v>
      </c>
      <c r="C153" s="1" t="s">
        <v>5587</v>
      </c>
      <c r="D153" s="4" t="str">
        <f>Tabell1238[[#This Row],[DRG_KODE]]&amp;" "&amp;Tabell1238[[#This Row],[DRG_NAVN]]</f>
        <v>104B Operasjoner på flere hjerteklaffer eller en hjerteklaffoperasjon m/bk</v>
      </c>
      <c r="E153" s="22">
        <v>5</v>
      </c>
      <c r="F153" s="1" t="s">
        <v>5580</v>
      </c>
      <c r="G153" s="1" t="s">
        <v>1369</v>
      </c>
      <c r="H153" s="1" t="s">
        <v>5369</v>
      </c>
      <c r="I153" s="1" t="s">
        <v>5315</v>
      </c>
      <c r="K153" s="1" t="s">
        <v>5285</v>
      </c>
      <c r="L153" s="1" t="s">
        <v>5286</v>
      </c>
      <c r="M153" s="1" t="s">
        <v>5287</v>
      </c>
      <c r="N153" s="1">
        <v>152</v>
      </c>
      <c r="O153" s="1" t="s">
        <v>5328</v>
      </c>
    </row>
    <row r="154" spans="1:15" x14ac:dyDescent="0.2">
      <c r="A154" s="3">
        <v>104003</v>
      </c>
      <c r="B154" s="151" t="s">
        <v>5588</v>
      </c>
      <c r="C154" s="1" t="s">
        <v>5589</v>
      </c>
      <c r="D154" s="4" t="str">
        <f>Tabell1238[[#This Row],[DRG_KODE]]&amp;" "&amp;Tabell1238[[#This Row],[DRG_NAVN]]</f>
        <v>104C Kateterbasert aortaklaffimplantasjon (TAVI)</v>
      </c>
      <c r="E154" s="22">
        <v>5</v>
      </c>
      <c r="F154" s="1" t="s">
        <v>5580</v>
      </c>
      <c r="G154" s="1" t="s">
        <v>1369</v>
      </c>
      <c r="H154" s="1" t="s">
        <v>1369</v>
      </c>
      <c r="I154" s="1" t="s">
        <v>1369</v>
      </c>
      <c r="J154" s="1" t="s">
        <v>206</v>
      </c>
      <c r="K154" s="1" t="s">
        <v>1369</v>
      </c>
      <c r="L154" s="1" t="s">
        <v>1369</v>
      </c>
      <c r="M154" s="1" t="s">
        <v>1369</v>
      </c>
      <c r="N154" s="1">
        <v>153</v>
      </c>
      <c r="O154" s="1" t="s">
        <v>1369</v>
      </c>
    </row>
    <row r="155" spans="1:15" x14ac:dyDescent="0.2">
      <c r="A155" s="3">
        <v>104004</v>
      </c>
      <c r="B155" s="152" t="s">
        <v>5590</v>
      </c>
      <c r="C155" s="4" t="s">
        <v>5591</v>
      </c>
      <c r="D155" s="4" t="str">
        <f>Tabell1238[[#This Row],[DRG_KODE]]&amp;" "&amp;Tabell1238[[#This Row],[DRG_NAVN]]</f>
        <v>104D Kateterbasert implantasjon av hjerteklaff</v>
      </c>
      <c r="E155" s="22">
        <v>5</v>
      </c>
      <c r="F155" s="1" t="s">
        <v>5580</v>
      </c>
      <c r="N155" s="1">
        <v>154</v>
      </c>
      <c r="O155" s="1" t="s">
        <v>1369</v>
      </c>
    </row>
    <row r="156" spans="1:15" x14ac:dyDescent="0.2">
      <c r="A156" s="3">
        <v>104015</v>
      </c>
      <c r="B156" s="151" t="s">
        <v>5592</v>
      </c>
      <c r="C156" s="1" t="s">
        <v>5593</v>
      </c>
      <c r="D156" s="4" t="str">
        <f>Tabell1238[[#This Row],[DRG_KODE]]&amp;" "&amp;Tabell1238[[#This Row],[DRG_NAVN]]</f>
        <v>104O Operasjoner på hjerteklaff inkl hjertekateterisering, dagkirurgisk behandling</v>
      </c>
      <c r="E156" s="1">
        <v>5</v>
      </c>
      <c r="F156" s="1" t="s">
        <v>5580</v>
      </c>
      <c r="G156" s="1" t="s">
        <v>1369</v>
      </c>
      <c r="H156" s="1" t="s">
        <v>5369</v>
      </c>
      <c r="I156" s="1" t="s">
        <v>5315</v>
      </c>
      <c r="K156" s="1" t="s">
        <v>5285</v>
      </c>
      <c r="L156" s="1" t="s">
        <v>5286</v>
      </c>
      <c r="M156" s="1" t="s">
        <v>5287</v>
      </c>
      <c r="N156" s="1">
        <v>155</v>
      </c>
      <c r="O156" s="1" t="s">
        <v>1369</v>
      </c>
    </row>
    <row r="157" spans="1:15" x14ac:dyDescent="0.2">
      <c r="A157" s="3">
        <v>107001</v>
      </c>
      <c r="B157" s="151" t="s">
        <v>5594</v>
      </c>
      <c r="C157" s="1" t="s">
        <v>5595</v>
      </c>
      <c r="D157" s="4" t="str">
        <f>Tabell1238[[#This Row],[DRG_KODE]]&amp;" "&amp;Tabell1238[[#This Row],[DRG_NAVN]]</f>
        <v>107A Koronar bypass uten hjertekateterisering eller komplekse ledsagende prosedyrer u/bk</v>
      </c>
      <c r="E157" s="1">
        <v>5</v>
      </c>
      <c r="F157" s="1" t="s">
        <v>5580</v>
      </c>
      <c r="G157" s="1" t="s">
        <v>1369</v>
      </c>
      <c r="H157" s="1" t="s">
        <v>5369</v>
      </c>
      <c r="I157" s="1" t="s">
        <v>5315</v>
      </c>
      <c r="K157" s="1" t="s">
        <v>5285</v>
      </c>
      <c r="L157" s="1" t="s">
        <v>5286</v>
      </c>
      <c r="M157" s="1" t="s">
        <v>5287</v>
      </c>
      <c r="N157" s="1">
        <v>156</v>
      </c>
      <c r="O157" s="1" t="s">
        <v>5331</v>
      </c>
    </row>
    <row r="158" spans="1:15" x14ac:dyDescent="0.2">
      <c r="A158" s="3">
        <v>107002</v>
      </c>
      <c r="B158" s="151" t="s">
        <v>5596</v>
      </c>
      <c r="C158" s="1" t="s">
        <v>5597</v>
      </c>
      <c r="D158" s="4" t="str">
        <f>Tabell1238[[#This Row],[DRG_KODE]]&amp;" "&amp;Tabell1238[[#This Row],[DRG_NAVN]]</f>
        <v>107B Koronar bypass med hjertekateterisering</v>
      </c>
      <c r="E158" s="1">
        <v>5</v>
      </c>
      <c r="F158" s="1" t="s">
        <v>5580</v>
      </c>
      <c r="G158" s="1" t="s">
        <v>1369</v>
      </c>
      <c r="H158" s="1" t="s">
        <v>5369</v>
      </c>
      <c r="I158" s="1" t="s">
        <v>5315</v>
      </c>
      <c r="K158" s="1" t="s">
        <v>5285</v>
      </c>
      <c r="L158" s="1" t="s">
        <v>5286</v>
      </c>
      <c r="M158" s="1" t="s">
        <v>5287</v>
      </c>
      <c r="N158" s="1">
        <v>157</v>
      </c>
      <c r="O158" s="1" t="s">
        <v>1369</v>
      </c>
    </row>
    <row r="159" spans="1:15" x14ac:dyDescent="0.2">
      <c r="A159" s="3">
        <v>107003</v>
      </c>
      <c r="B159" s="151" t="s">
        <v>5598</v>
      </c>
      <c r="C159" s="1" t="s">
        <v>5599</v>
      </c>
      <c r="D159" s="4" t="str">
        <f>Tabell1238[[#This Row],[DRG_KODE]]&amp;" "&amp;Tabell1238[[#This Row],[DRG_NAVN]]</f>
        <v>107C Koronar bypass med komplekse ledsagende prosedyrer eller m/bk</v>
      </c>
      <c r="E159" s="1">
        <v>5</v>
      </c>
      <c r="F159" s="1" t="s">
        <v>5580</v>
      </c>
      <c r="G159" s="1" t="s">
        <v>1369</v>
      </c>
      <c r="H159" s="1" t="s">
        <v>5369</v>
      </c>
      <c r="I159" s="1" t="s">
        <v>5315</v>
      </c>
      <c r="K159" s="1" t="s">
        <v>5285</v>
      </c>
      <c r="L159" s="1" t="s">
        <v>5286</v>
      </c>
      <c r="M159" s="1" t="s">
        <v>5287</v>
      </c>
      <c r="N159" s="1">
        <v>158</v>
      </c>
      <c r="O159" s="1" t="s">
        <v>5328</v>
      </c>
    </row>
    <row r="160" spans="1:15" x14ac:dyDescent="0.2">
      <c r="A160" s="3">
        <v>107015</v>
      </c>
      <c r="B160" s="151" t="s">
        <v>5600</v>
      </c>
      <c r="C160" s="1" t="s">
        <v>5601</v>
      </c>
      <c r="D160" s="4" t="str">
        <f>Tabell1238[[#This Row],[DRG_KODE]]&amp;" "&amp;Tabell1238[[#This Row],[DRG_NAVN]]</f>
        <v>107O Koronar bypass, dagkirurgisk behandling</v>
      </c>
      <c r="E160" s="1">
        <v>5</v>
      </c>
      <c r="F160" s="1" t="s">
        <v>5580</v>
      </c>
      <c r="G160" s="1" t="s">
        <v>1369</v>
      </c>
      <c r="H160" s="1" t="s">
        <v>5369</v>
      </c>
      <c r="I160" s="1" t="s">
        <v>5315</v>
      </c>
      <c r="K160" s="1" t="s">
        <v>5285</v>
      </c>
      <c r="L160" s="1" t="s">
        <v>5286</v>
      </c>
      <c r="M160" s="1" t="s">
        <v>5287</v>
      </c>
      <c r="N160" s="1">
        <v>159</v>
      </c>
      <c r="O160" s="1" t="s">
        <v>1369</v>
      </c>
    </row>
    <row r="161" spans="1:15" x14ac:dyDescent="0.2">
      <c r="A161" s="3">
        <v>108</v>
      </c>
      <c r="B161" s="154" t="s">
        <v>5602</v>
      </c>
      <c r="C161" s="1" t="s">
        <v>5603</v>
      </c>
      <c r="D161" s="4" t="str">
        <f>Tabell1238[[#This Row],[DRG_KODE]]&amp;" "&amp;Tabell1238[[#This Row],[DRG_NAVN]]</f>
        <v>108 Op på hjerte og store intratorakale kar ITAD</v>
      </c>
      <c r="E161" s="1">
        <v>5</v>
      </c>
      <c r="F161" s="1" t="s">
        <v>5580</v>
      </c>
      <c r="G161" s="1" t="s">
        <v>1369</v>
      </c>
      <c r="H161" s="1" t="s">
        <v>5369</v>
      </c>
      <c r="I161" s="1" t="s">
        <v>5315</v>
      </c>
      <c r="K161" s="1" t="s">
        <v>5285</v>
      </c>
      <c r="L161" s="1" t="s">
        <v>5286</v>
      </c>
      <c r="M161" s="1" t="s">
        <v>5287</v>
      </c>
      <c r="N161" s="1">
        <v>160</v>
      </c>
      <c r="O161" s="1" t="s">
        <v>1369</v>
      </c>
    </row>
    <row r="162" spans="1:15" x14ac:dyDescent="0.2">
      <c r="A162" s="3">
        <v>108015</v>
      </c>
      <c r="B162" s="151" t="s">
        <v>5604</v>
      </c>
      <c r="C162" s="1" t="s">
        <v>5605</v>
      </c>
      <c r="D162" s="4" t="str">
        <f>Tabell1238[[#This Row],[DRG_KODE]]&amp;" "&amp;Tabell1238[[#This Row],[DRG_NAVN]]</f>
        <v>108O Op på hjerte og store intratorakale kar ITAD, dagkirurgisk behandling</v>
      </c>
      <c r="E162" s="1">
        <v>5</v>
      </c>
      <c r="F162" s="1" t="s">
        <v>5580</v>
      </c>
      <c r="G162" s="1" t="s">
        <v>1369</v>
      </c>
      <c r="H162" s="1" t="s">
        <v>1369</v>
      </c>
      <c r="I162" s="1" t="s">
        <v>1369</v>
      </c>
      <c r="J162" s="1" t="s">
        <v>206</v>
      </c>
      <c r="K162" s="1" t="s">
        <v>1369</v>
      </c>
      <c r="L162" s="1" t="s">
        <v>1369</v>
      </c>
      <c r="M162" s="1" t="s">
        <v>1369</v>
      </c>
      <c r="N162" s="1">
        <v>161</v>
      </c>
      <c r="O162" s="1" t="s">
        <v>1369</v>
      </c>
    </row>
    <row r="163" spans="1:15" x14ac:dyDescent="0.2">
      <c r="A163" s="3">
        <v>109014</v>
      </c>
      <c r="B163" s="151" t="s">
        <v>5606</v>
      </c>
      <c r="C163" s="1" t="s">
        <v>5607</v>
      </c>
      <c r="D163" s="4" t="str">
        <f>Tabell1238[[#This Row],[DRG_KODE]]&amp;" "&amp;Tabell1238[[#This Row],[DRG_NAVN]]</f>
        <v>109N Operasjoner på thorakalt aortaaneurisme</v>
      </c>
      <c r="E163" s="1">
        <v>5</v>
      </c>
      <c r="F163" s="1" t="s">
        <v>5580</v>
      </c>
      <c r="G163" s="1" t="s">
        <v>1369</v>
      </c>
      <c r="H163" s="1" t="s">
        <v>5369</v>
      </c>
      <c r="I163" s="1" t="s">
        <v>5315</v>
      </c>
      <c r="K163" s="1" t="s">
        <v>5285</v>
      </c>
      <c r="L163" s="1" t="s">
        <v>5286</v>
      </c>
      <c r="M163" s="1" t="s">
        <v>5287</v>
      </c>
      <c r="N163" s="1">
        <v>162</v>
      </c>
      <c r="O163" s="1" t="s">
        <v>1369</v>
      </c>
    </row>
    <row r="164" spans="1:15" x14ac:dyDescent="0.2">
      <c r="A164" s="3">
        <v>110</v>
      </c>
      <c r="B164" s="154" t="s">
        <v>5608</v>
      </c>
      <c r="C164" s="1" t="s">
        <v>5609</v>
      </c>
      <c r="D164" s="4" t="str">
        <f>Tabell1238[[#This Row],[DRG_KODE]]&amp;" "&amp;Tabell1238[[#This Row],[DRG_NAVN]]</f>
        <v>110 Større kardiovaskulære op m/bk</v>
      </c>
      <c r="E164" s="1">
        <v>5</v>
      </c>
      <c r="F164" s="1" t="s">
        <v>5580</v>
      </c>
      <c r="G164" s="1" t="s">
        <v>1369</v>
      </c>
      <c r="H164" s="1" t="s">
        <v>1369</v>
      </c>
      <c r="I164" s="1" t="s">
        <v>1369</v>
      </c>
      <c r="J164" s="1" t="s">
        <v>206</v>
      </c>
      <c r="K164" s="1" t="s">
        <v>1369</v>
      </c>
      <c r="L164" s="1" t="s">
        <v>1369</v>
      </c>
      <c r="M164" s="1" t="s">
        <v>1369</v>
      </c>
      <c r="N164" s="1">
        <v>163</v>
      </c>
      <c r="O164" s="1" t="s">
        <v>5328</v>
      </c>
    </row>
    <row r="165" spans="1:15" x14ac:dyDescent="0.2">
      <c r="A165" s="3">
        <v>110015</v>
      </c>
      <c r="B165" s="151" t="s">
        <v>5610</v>
      </c>
      <c r="C165" s="1" t="s">
        <v>5611</v>
      </c>
      <c r="D165" s="4" t="str">
        <f>Tabell1238[[#This Row],[DRG_KODE]]&amp;" "&amp;Tabell1238[[#This Row],[DRG_NAVN]]</f>
        <v>110O Større kardiovaskulære op, dagkirurgisk behandling</v>
      </c>
      <c r="E165" s="1">
        <v>5</v>
      </c>
      <c r="F165" s="1" t="s">
        <v>5580</v>
      </c>
      <c r="G165" s="1" t="s">
        <v>5581</v>
      </c>
      <c r="H165" s="1" t="s">
        <v>5369</v>
      </c>
      <c r="I165" s="1" t="s">
        <v>5315</v>
      </c>
      <c r="K165" s="1" t="s">
        <v>5285</v>
      </c>
      <c r="L165" s="1" t="s">
        <v>5286</v>
      </c>
      <c r="M165" s="1" t="s">
        <v>5287</v>
      </c>
      <c r="N165" s="1">
        <v>164</v>
      </c>
      <c r="O165" s="1" t="s">
        <v>1369</v>
      </c>
    </row>
    <row r="166" spans="1:15" x14ac:dyDescent="0.2">
      <c r="A166" s="3">
        <v>111</v>
      </c>
      <c r="B166" s="154" t="s">
        <v>1397</v>
      </c>
      <c r="C166" s="1" t="s">
        <v>5612</v>
      </c>
      <c r="D166" s="4" t="str">
        <f>Tabell1238[[#This Row],[DRG_KODE]]&amp;" "&amp;Tabell1238[[#This Row],[DRG_NAVN]]</f>
        <v>111 Større kardiovaskulære op u/bk</v>
      </c>
      <c r="E166" s="1">
        <v>5</v>
      </c>
      <c r="F166" s="1" t="s">
        <v>5580</v>
      </c>
      <c r="G166" s="1" t="s">
        <v>1369</v>
      </c>
      <c r="H166" s="1" t="s">
        <v>1369</v>
      </c>
      <c r="I166" s="1" t="s">
        <v>1369</v>
      </c>
      <c r="J166" s="1" t="s">
        <v>206</v>
      </c>
      <c r="K166" s="1" t="s">
        <v>1369</v>
      </c>
      <c r="L166" s="1" t="s">
        <v>1369</v>
      </c>
      <c r="M166" s="1" t="s">
        <v>1369</v>
      </c>
      <c r="N166" s="1">
        <v>165</v>
      </c>
      <c r="O166" s="1" t="s">
        <v>5331</v>
      </c>
    </row>
    <row r="167" spans="1:15" x14ac:dyDescent="0.2">
      <c r="A167" s="3">
        <v>112001</v>
      </c>
      <c r="B167" s="151" t="s">
        <v>5613</v>
      </c>
      <c r="C167" s="1" t="s">
        <v>5614</v>
      </c>
      <c r="D167" s="4" t="str">
        <f>Tabell1238[[#This Row],[DRG_KODE]]&amp;" "&amp;Tabell1238[[#This Row],[DRG_NAVN]]</f>
        <v>112A Annen perkutan kardiovaskulær prosedyre eller hyperterm perfusjon</v>
      </c>
      <c r="E167" s="1">
        <v>5</v>
      </c>
      <c r="F167" s="1" t="s">
        <v>5580</v>
      </c>
      <c r="G167" s="1" t="s">
        <v>1369</v>
      </c>
      <c r="H167" s="1" t="s">
        <v>1369</v>
      </c>
      <c r="I167" s="1" t="s">
        <v>1369</v>
      </c>
      <c r="J167" s="1" t="s">
        <v>206</v>
      </c>
      <c r="K167" s="1" t="s">
        <v>1369</v>
      </c>
      <c r="L167" s="1" t="s">
        <v>1369</v>
      </c>
      <c r="M167" s="1" t="s">
        <v>1369</v>
      </c>
      <c r="N167" s="1">
        <v>166</v>
      </c>
      <c r="O167" s="1" t="s">
        <v>1369</v>
      </c>
    </row>
    <row r="168" spans="1:15" x14ac:dyDescent="0.2">
      <c r="A168" s="3">
        <v>112002</v>
      </c>
      <c r="B168" s="151" t="s">
        <v>5615</v>
      </c>
      <c r="C168" s="1" t="s">
        <v>5616</v>
      </c>
      <c r="D168" s="4" t="str">
        <f>Tabell1238[[#This Row],[DRG_KODE]]&amp;" "&amp;Tabell1238[[#This Row],[DRG_NAVN]]</f>
        <v>112B Perkutan ablationsbehandling for hjertearytmi</v>
      </c>
      <c r="E168" s="1">
        <v>5</v>
      </c>
      <c r="F168" s="1" t="s">
        <v>5580</v>
      </c>
      <c r="G168" s="1" t="s">
        <v>1369</v>
      </c>
      <c r="H168" s="1" t="s">
        <v>5369</v>
      </c>
      <c r="I168" s="1" t="s">
        <v>5315</v>
      </c>
      <c r="K168" s="1" t="s">
        <v>5285</v>
      </c>
      <c r="L168" s="1" t="s">
        <v>5286</v>
      </c>
      <c r="M168" s="1" t="s">
        <v>5287</v>
      </c>
      <c r="N168" s="1">
        <v>167</v>
      </c>
      <c r="O168" s="1" t="s">
        <v>1369</v>
      </c>
    </row>
    <row r="169" spans="1:15" x14ac:dyDescent="0.2">
      <c r="A169" s="3">
        <v>112003</v>
      </c>
      <c r="B169" s="151" t="s">
        <v>5617</v>
      </c>
      <c r="C169" s="1" t="s">
        <v>5618</v>
      </c>
      <c r="D169" s="4" t="str">
        <f>Tabell1238[[#This Row],[DRG_KODE]]&amp;" "&amp;Tabell1238[[#This Row],[DRG_NAVN]]</f>
        <v>112C PCI uten AMI u/bk</v>
      </c>
      <c r="E169" s="1">
        <v>5</v>
      </c>
      <c r="F169" s="1" t="s">
        <v>5580</v>
      </c>
      <c r="G169" s="1" t="s">
        <v>1369</v>
      </c>
      <c r="H169" s="1" t="s">
        <v>1369</v>
      </c>
      <c r="I169" s="1" t="s">
        <v>5315</v>
      </c>
      <c r="K169" s="1" t="s">
        <v>1369</v>
      </c>
      <c r="L169" s="1" t="s">
        <v>5286</v>
      </c>
      <c r="M169" s="1" t="s">
        <v>5287</v>
      </c>
      <c r="N169" s="1">
        <v>168</v>
      </c>
      <c r="O169" s="1" t="s">
        <v>5331</v>
      </c>
    </row>
    <row r="170" spans="1:15" x14ac:dyDescent="0.2">
      <c r="A170" s="3">
        <v>112004</v>
      </c>
      <c r="B170" s="151" t="s">
        <v>5619</v>
      </c>
      <c r="C170" s="1" t="s">
        <v>5620</v>
      </c>
      <c r="D170" s="4" t="str">
        <f>Tabell1238[[#This Row],[DRG_KODE]]&amp;" "&amp;Tabell1238[[#This Row],[DRG_NAVN]]</f>
        <v>112D PCI uten AMI m/bk</v>
      </c>
      <c r="E170" s="1">
        <v>5</v>
      </c>
      <c r="F170" s="1" t="s">
        <v>5580</v>
      </c>
      <c r="G170" s="1" t="s">
        <v>1369</v>
      </c>
      <c r="H170" s="1" t="s">
        <v>1369</v>
      </c>
      <c r="I170" s="1" t="s">
        <v>5315</v>
      </c>
      <c r="K170" s="1" t="s">
        <v>1369</v>
      </c>
      <c r="L170" s="1" t="s">
        <v>5286</v>
      </c>
      <c r="M170" s="1" t="s">
        <v>5287</v>
      </c>
      <c r="N170" s="1">
        <v>169</v>
      </c>
      <c r="O170" s="1" t="s">
        <v>5328</v>
      </c>
    </row>
    <row r="171" spans="1:15" x14ac:dyDescent="0.2">
      <c r="A171" s="3">
        <v>112005</v>
      </c>
      <c r="B171" s="151" t="s">
        <v>5621</v>
      </c>
      <c r="C171" s="1" t="s">
        <v>5622</v>
      </c>
      <c r="D171" s="4" t="str">
        <f>Tabell1238[[#This Row],[DRG_KODE]]&amp;" "&amp;Tabell1238[[#This Row],[DRG_NAVN]]</f>
        <v>112E PCI med AMI u/bk</v>
      </c>
      <c r="E171" s="1">
        <v>5</v>
      </c>
      <c r="F171" s="1" t="s">
        <v>5580</v>
      </c>
      <c r="G171" s="1" t="s">
        <v>1369</v>
      </c>
      <c r="H171" s="1" t="s">
        <v>1369</v>
      </c>
      <c r="I171" s="1" t="s">
        <v>5315</v>
      </c>
      <c r="K171" s="1" t="s">
        <v>1369</v>
      </c>
      <c r="L171" s="1" t="s">
        <v>5286</v>
      </c>
      <c r="M171" s="1" t="s">
        <v>5287</v>
      </c>
      <c r="N171" s="1">
        <v>170</v>
      </c>
      <c r="O171" s="1" t="s">
        <v>5331</v>
      </c>
    </row>
    <row r="172" spans="1:15" x14ac:dyDescent="0.2">
      <c r="A172" s="3">
        <v>112006</v>
      </c>
      <c r="B172" s="151" t="s">
        <v>5623</v>
      </c>
      <c r="C172" s="1" t="s">
        <v>5624</v>
      </c>
      <c r="D172" s="4" t="str">
        <f>Tabell1238[[#This Row],[DRG_KODE]]&amp;" "&amp;Tabell1238[[#This Row],[DRG_NAVN]]</f>
        <v>112F PCI med AMI m/bk</v>
      </c>
      <c r="E172" s="1">
        <v>5</v>
      </c>
      <c r="F172" s="1" t="s">
        <v>5580</v>
      </c>
      <c r="G172" s="1" t="s">
        <v>1369</v>
      </c>
      <c r="H172" s="1" t="s">
        <v>1369</v>
      </c>
      <c r="I172" s="1" t="s">
        <v>5315</v>
      </c>
      <c r="K172" s="1" t="s">
        <v>1369</v>
      </c>
      <c r="L172" s="1" t="s">
        <v>5286</v>
      </c>
      <c r="M172" s="1" t="s">
        <v>5287</v>
      </c>
      <c r="N172" s="1">
        <v>171</v>
      </c>
      <c r="O172" s="1" t="s">
        <v>5328</v>
      </c>
    </row>
    <row r="173" spans="1:15" x14ac:dyDescent="0.2">
      <c r="A173" s="3">
        <v>112015</v>
      </c>
      <c r="B173" s="151" t="s">
        <v>5625</v>
      </c>
      <c r="C173" s="1" t="s">
        <v>5626</v>
      </c>
      <c r="D173" s="4" t="str">
        <f>Tabell1238[[#This Row],[DRG_KODE]]&amp;" "&amp;Tabell1238[[#This Row],[DRG_NAVN]]</f>
        <v>112O Perkutane op på hjerte og store intratorakale kar, dagkirurgisk behandling</v>
      </c>
      <c r="E173" s="1">
        <v>5</v>
      </c>
      <c r="F173" s="1" t="s">
        <v>5580</v>
      </c>
      <c r="G173" s="1" t="s">
        <v>1369</v>
      </c>
      <c r="H173" s="1" t="s">
        <v>1369</v>
      </c>
      <c r="I173" s="1" t="s">
        <v>5315</v>
      </c>
      <c r="K173" s="1" t="s">
        <v>1369</v>
      </c>
      <c r="L173" s="1" t="s">
        <v>5286</v>
      </c>
      <c r="M173" s="1" t="s">
        <v>5287</v>
      </c>
      <c r="N173" s="1">
        <v>172</v>
      </c>
      <c r="O173" s="1" t="s">
        <v>1369</v>
      </c>
    </row>
    <row r="174" spans="1:15" ht="12.75" x14ac:dyDescent="0.2">
      <c r="A174" s="3">
        <v>112016</v>
      </c>
      <c r="B174" s="152" t="s">
        <v>5627</v>
      </c>
      <c r="C174" t="s">
        <v>5628</v>
      </c>
      <c r="D174" s="4" t="str">
        <f>Tabell1238[[#This Row],[DRG_KODE]]&amp;" "&amp;Tabell1238[[#This Row],[DRG_NAVN]]</f>
        <v>112P Perkutan ablasjonsbehandling for hjertearytmi, dagkirurgisk behandling</v>
      </c>
      <c r="E174" s="1">
        <v>5</v>
      </c>
      <c r="F174" s="1" t="s">
        <v>5580</v>
      </c>
      <c r="N174" s="1">
        <v>173</v>
      </c>
      <c r="O174" s="1" t="s">
        <v>1369</v>
      </c>
    </row>
    <row r="175" spans="1:15" ht="12.75" x14ac:dyDescent="0.2">
      <c r="A175" s="3">
        <v>112017</v>
      </c>
      <c r="B175" s="152" t="s">
        <v>5629</v>
      </c>
      <c r="C175" t="s">
        <v>5630</v>
      </c>
      <c r="D175" s="4" t="str">
        <f>Tabell1238[[#This Row],[DRG_KODE]]&amp;" "&amp;Tabell1238[[#This Row],[DRG_NAVN]]</f>
        <v>112Q Annen perkutan kardiovaskulær prosedyre, dagkirurgisk behandling</v>
      </c>
      <c r="E175" s="1">
        <v>5</v>
      </c>
      <c r="F175" s="1" t="s">
        <v>5580</v>
      </c>
      <c r="N175" s="1">
        <v>174</v>
      </c>
      <c r="O175" s="1" t="s">
        <v>1369</v>
      </c>
    </row>
    <row r="176" spans="1:15" x14ac:dyDescent="0.2">
      <c r="A176" s="3">
        <v>113</v>
      </c>
      <c r="B176" s="154" t="s">
        <v>5631</v>
      </c>
      <c r="C176" s="1" t="s">
        <v>5632</v>
      </c>
      <c r="D176" s="4" t="str">
        <f>Tabell1238[[#This Row],[DRG_KODE]]&amp;" "&amp;Tabell1238[[#This Row],[DRG_NAVN]]</f>
        <v>113 Amputasjon av underekstr ekskl tå v/ sirk.svikt</v>
      </c>
      <c r="E176" s="1">
        <v>5</v>
      </c>
      <c r="F176" s="1" t="s">
        <v>5580</v>
      </c>
      <c r="G176" s="1" t="s">
        <v>1369</v>
      </c>
      <c r="H176" s="1" t="s">
        <v>1369</v>
      </c>
      <c r="I176" s="1" t="s">
        <v>1369</v>
      </c>
      <c r="J176" s="1" t="s">
        <v>206</v>
      </c>
      <c r="K176" s="1" t="s">
        <v>1369</v>
      </c>
      <c r="L176" s="1" t="s">
        <v>1369</v>
      </c>
      <c r="M176" s="1" t="s">
        <v>1369</v>
      </c>
      <c r="N176" s="1">
        <v>175</v>
      </c>
      <c r="O176" s="1" t="s">
        <v>1369</v>
      </c>
    </row>
    <row r="177" spans="1:15" x14ac:dyDescent="0.2">
      <c r="A177" s="3">
        <v>113015</v>
      </c>
      <c r="B177" s="151" t="s">
        <v>5633</v>
      </c>
      <c r="C177" s="1" t="s">
        <v>5634</v>
      </c>
      <c r="D177" s="4" t="str">
        <f>Tabell1238[[#This Row],[DRG_KODE]]&amp;" "&amp;Tabell1238[[#This Row],[DRG_NAVN]]</f>
        <v>113O Amputasjon av underekstr ekskl tå v/ sirk.svikt, dagkirurgisk behandling</v>
      </c>
      <c r="E177" s="1">
        <v>5</v>
      </c>
      <c r="F177" s="1" t="s">
        <v>5580</v>
      </c>
      <c r="G177" s="1" t="s">
        <v>1369</v>
      </c>
      <c r="H177" s="1" t="s">
        <v>5369</v>
      </c>
      <c r="I177" s="1" t="s">
        <v>5315</v>
      </c>
      <c r="K177" s="1" t="s">
        <v>5285</v>
      </c>
      <c r="L177" s="1" t="s">
        <v>5286</v>
      </c>
      <c r="M177" s="1" t="s">
        <v>5287</v>
      </c>
      <c r="N177" s="1">
        <v>176</v>
      </c>
      <c r="O177" s="1" t="s">
        <v>1369</v>
      </c>
    </row>
    <row r="178" spans="1:15" x14ac:dyDescent="0.2">
      <c r="A178" s="3">
        <v>114</v>
      </c>
      <c r="B178" s="154" t="s">
        <v>5635</v>
      </c>
      <c r="C178" s="1" t="s">
        <v>5636</v>
      </c>
      <c r="D178" s="4" t="str">
        <f>Tabell1238[[#This Row],[DRG_KODE]]&amp;" "&amp;Tabell1238[[#This Row],[DRG_NAVN]]</f>
        <v>114 Amputasjon av overekstr eller tå v/ sirk.svikt</v>
      </c>
      <c r="E178" s="1">
        <v>5</v>
      </c>
      <c r="F178" s="1" t="s">
        <v>5580</v>
      </c>
      <c r="G178" s="1" t="s">
        <v>1369</v>
      </c>
      <c r="H178" s="1" t="s">
        <v>1369</v>
      </c>
      <c r="I178" s="1" t="s">
        <v>5315</v>
      </c>
      <c r="K178" s="1" t="s">
        <v>1369</v>
      </c>
      <c r="L178" s="1" t="s">
        <v>5286</v>
      </c>
      <c r="M178" s="1" t="s">
        <v>5287</v>
      </c>
      <c r="N178" s="1">
        <v>177</v>
      </c>
      <c r="O178" s="1" t="s">
        <v>1369</v>
      </c>
    </row>
    <row r="179" spans="1:15" x14ac:dyDescent="0.2">
      <c r="A179" s="3">
        <v>114015</v>
      </c>
      <c r="B179" s="151" t="s">
        <v>5637</v>
      </c>
      <c r="C179" s="1" t="s">
        <v>5638</v>
      </c>
      <c r="D179" s="4" t="str">
        <f>Tabell1238[[#This Row],[DRG_KODE]]&amp;" "&amp;Tabell1238[[#This Row],[DRG_NAVN]]</f>
        <v>114O Amputasjon av overekstr eller tå v/ sirk.svikt, dagkirurgisk behandling</v>
      </c>
      <c r="E179" s="1">
        <v>5</v>
      </c>
      <c r="F179" s="1" t="s">
        <v>5580</v>
      </c>
      <c r="G179" s="1" t="s">
        <v>1369</v>
      </c>
      <c r="H179" s="1" t="s">
        <v>5369</v>
      </c>
      <c r="I179" s="1" t="s">
        <v>5315</v>
      </c>
      <c r="K179" s="1" t="s">
        <v>5285</v>
      </c>
      <c r="L179" s="1" t="s">
        <v>5286</v>
      </c>
      <c r="M179" s="1" t="s">
        <v>5287</v>
      </c>
      <c r="N179" s="1">
        <v>178</v>
      </c>
      <c r="O179" s="1" t="s">
        <v>1369</v>
      </c>
    </row>
    <row r="180" spans="1:15" x14ac:dyDescent="0.2">
      <c r="A180" s="3">
        <v>115001</v>
      </c>
      <c r="B180" s="151" t="s">
        <v>5639</v>
      </c>
      <c r="C180" s="1" t="s">
        <v>5640</v>
      </c>
      <c r="D180" s="4" t="str">
        <f>Tabell1238[[#This Row],[DRG_KODE]]&amp;" "&amp;Tabell1238[[#This Row],[DRG_NAVN]]</f>
        <v>115A Revisjon eller fjerning av pacemaker eller defibrillator</v>
      </c>
      <c r="E180" s="1">
        <v>5</v>
      </c>
      <c r="F180" s="1" t="s">
        <v>5580</v>
      </c>
      <c r="G180" s="1" t="s">
        <v>1369</v>
      </c>
      <c r="H180" s="1" t="s">
        <v>5369</v>
      </c>
      <c r="I180" s="1" t="s">
        <v>5315</v>
      </c>
      <c r="K180" s="1" t="s">
        <v>5285</v>
      </c>
      <c r="L180" s="1" t="s">
        <v>5286</v>
      </c>
      <c r="M180" s="1" t="s">
        <v>5287</v>
      </c>
      <c r="N180" s="1">
        <v>179</v>
      </c>
      <c r="O180" s="1" t="s">
        <v>1369</v>
      </c>
    </row>
    <row r="181" spans="1:15" x14ac:dyDescent="0.2">
      <c r="A181" s="3">
        <v>115002</v>
      </c>
      <c r="B181" s="151" t="s">
        <v>5641</v>
      </c>
      <c r="C181" s="1" t="s">
        <v>5642</v>
      </c>
      <c r="D181" s="4" t="str">
        <f>Tabell1238[[#This Row],[DRG_KODE]]&amp;" "&amp;Tabell1238[[#This Row],[DRG_NAVN]]</f>
        <v>115B Implantasjon eller bytte av pacemaker</v>
      </c>
      <c r="E181" s="1">
        <v>5</v>
      </c>
      <c r="F181" s="1" t="s">
        <v>5580</v>
      </c>
      <c r="G181" s="1" t="s">
        <v>1369</v>
      </c>
      <c r="H181" s="1" t="s">
        <v>1369</v>
      </c>
      <c r="I181" s="1" t="s">
        <v>1369</v>
      </c>
      <c r="J181" s="1" t="s">
        <v>206</v>
      </c>
      <c r="K181" s="1" t="s">
        <v>1369</v>
      </c>
      <c r="L181" s="1" t="s">
        <v>1369</v>
      </c>
      <c r="M181" s="1" t="s">
        <v>1369</v>
      </c>
      <c r="N181" s="1">
        <v>180</v>
      </c>
      <c r="O181" s="1" t="s">
        <v>1369</v>
      </c>
    </row>
    <row r="182" spans="1:15" x14ac:dyDescent="0.2">
      <c r="A182" s="3">
        <v>115003</v>
      </c>
      <c r="B182" s="151" t="s">
        <v>5643</v>
      </c>
      <c r="C182" s="1" t="s">
        <v>5644</v>
      </c>
      <c r="D182" s="4" t="str">
        <f>Tabell1238[[#This Row],[DRG_KODE]]&amp;" "&amp;Tabell1238[[#This Row],[DRG_NAVN]]</f>
        <v>115C Innsetting eller bytte av defibrillator</v>
      </c>
      <c r="E182" s="1">
        <v>5</v>
      </c>
      <c r="F182" s="1" t="s">
        <v>5580</v>
      </c>
      <c r="G182" s="1" t="s">
        <v>1369</v>
      </c>
      <c r="H182" s="1" t="s">
        <v>1369</v>
      </c>
      <c r="I182" s="1" t="s">
        <v>1369</v>
      </c>
      <c r="J182" s="1" t="s">
        <v>206</v>
      </c>
      <c r="K182" s="1" t="s">
        <v>1369</v>
      </c>
      <c r="L182" s="1" t="s">
        <v>1369</v>
      </c>
      <c r="M182" s="1" t="s">
        <v>1369</v>
      </c>
      <c r="N182" s="1">
        <v>181</v>
      </c>
      <c r="O182" s="1" t="s">
        <v>1369</v>
      </c>
    </row>
    <row r="183" spans="1:15" x14ac:dyDescent="0.2">
      <c r="A183" s="3">
        <v>115015</v>
      </c>
      <c r="B183" s="151" t="s">
        <v>5645</v>
      </c>
      <c r="C183" s="1" t="s">
        <v>5646</v>
      </c>
      <c r="D183" s="4" t="str">
        <f>Tabell1238[[#This Row],[DRG_KODE]]&amp;" "&amp;Tabell1238[[#This Row],[DRG_NAVN]]</f>
        <v>115O Revisjon eller fjerning av permanent pacemaker ved AMI, hjertesvikt eller sjokk, dagkirurgisk behandling</v>
      </c>
      <c r="E183" s="1">
        <v>5</v>
      </c>
      <c r="F183" s="1" t="s">
        <v>5580</v>
      </c>
      <c r="G183" s="1" t="s">
        <v>1369</v>
      </c>
      <c r="H183" s="1" t="s">
        <v>1369</v>
      </c>
      <c r="I183" s="1" t="s">
        <v>1369</v>
      </c>
      <c r="J183" s="1" t="s">
        <v>206</v>
      </c>
      <c r="K183" s="1" t="s">
        <v>1369</v>
      </c>
      <c r="L183" s="1" t="s">
        <v>1369</v>
      </c>
      <c r="M183" s="1" t="s">
        <v>1369</v>
      </c>
      <c r="N183" s="1">
        <v>182</v>
      </c>
      <c r="O183" s="1" t="s">
        <v>1369</v>
      </c>
    </row>
    <row r="184" spans="1:15" x14ac:dyDescent="0.2">
      <c r="A184" s="3">
        <v>116015</v>
      </c>
      <c r="B184" s="152" t="s">
        <v>5647</v>
      </c>
      <c r="C184" s="4" t="s">
        <v>5648</v>
      </c>
      <c r="D184" s="4" t="str">
        <f>Tabell1238[[#This Row],[DRG_KODE]]&amp;" "&amp;Tabell1238[[#This Row],[DRG_NAVN]]</f>
        <v>116O Implantasjon eller bytte av pacemaker, dagkirurgisk behandling</v>
      </c>
      <c r="E184" s="1">
        <v>5</v>
      </c>
      <c r="F184" s="1" t="s">
        <v>5580</v>
      </c>
      <c r="N184" s="1">
        <v>183</v>
      </c>
      <c r="O184" s="1" t="s">
        <v>1369</v>
      </c>
    </row>
    <row r="185" spans="1:15" x14ac:dyDescent="0.2">
      <c r="A185" s="3">
        <v>117015</v>
      </c>
      <c r="B185" s="152" t="s">
        <v>5649</v>
      </c>
      <c r="C185" s="4" t="s">
        <v>5650</v>
      </c>
      <c r="D185" s="4" t="str">
        <f>Tabell1238[[#This Row],[DRG_KODE]]&amp;" "&amp;Tabell1238[[#This Row],[DRG_NAVN]]</f>
        <v>117O Innsetting eller bytte av defibrillator, dagkirurgisk behandling</v>
      </c>
      <c r="E185" s="1">
        <v>5</v>
      </c>
      <c r="F185" s="1" t="s">
        <v>5580</v>
      </c>
      <c r="N185" s="1">
        <v>184</v>
      </c>
      <c r="O185" s="1" t="s">
        <v>1369</v>
      </c>
    </row>
    <row r="186" spans="1:15" x14ac:dyDescent="0.2">
      <c r="A186" s="3">
        <v>119</v>
      </c>
      <c r="B186" s="154" t="s">
        <v>1405</v>
      </c>
      <c r="C186" s="1" t="s">
        <v>5651</v>
      </c>
      <c r="D186" s="4" t="str">
        <f>Tabell1238[[#This Row],[DRG_KODE]]&amp;" "&amp;Tabell1238[[#This Row],[DRG_NAVN]]</f>
        <v>119 Inngrep for åreknuter</v>
      </c>
      <c r="E186" s="1">
        <v>5</v>
      </c>
      <c r="F186" s="1" t="s">
        <v>5580</v>
      </c>
      <c r="G186" s="1" t="s">
        <v>1369</v>
      </c>
      <c r="H186" s="1" t="s">
        <v>1369</v>
      </c>
      <c r="I186" s="1" t="s">
        <v>1369</v>
      </c>
      <c r="J186" s="1" t="s">
        <v>206</v>
      </c>
      <c r="K186" s="1" t="s">
        <v>1369</v>
      </c>
      <c r="L186" s="1" t="s">
        <v>1369</v>
      </c>
      <c r="M186" s="1" t="s">
        <v>1369</v>
      </c>
      <c r="N186" s="1">
        <v>185</v>
      </c>
      <c r="O186" s="1" t="s">
        <v>1369</v>
      </c>
    </row>
    <row r="187" spans="1:15" x14ac:dyDescent="0.2">
      <c r="A187" s="3">
        <v>119015</v>
      </c>
      <c r="B187" s="151" t="s">
        <v>5652</v>
      </c>
      <c r="C187" s="1" t="s">
        <v>5653</v>
      </c>
      <c r="D187" s="4" t="str">
        <f>Tabell1238[[#This Row],[DRG_KODE]]&amp;" "&amp;Tabell1238[[#This Row],[DRG_NAVN]]</f>
        <v>119O Inngrep for åreknuter, dagkirurgisk behandling</v>
      </c>
      <c r="E187" s="1">
        <v>5</v>
      </c>
      <c r="F187" s="1" t="s">
        <v>5580</v>
      </c>
      <c r="G187" s="1" t="s">
        <v>1369</v>
      </c>
      <c r="H187" s="1" t="s">
        <v>1369</v>
      </c>
      <c r="I187" s="1" t="s">
        <v>1369</v>
      </c>
      <c r="J187" s="1" t="s">
        <v>206</v>
      </c>
      <c r="K187" s="1" t="s">
        <v>1369</v>
      </c>
      <c r="L187" s="1" t="s">
        <v>1369</v>
      </c>
      <c r="M187" s="1" t="s">
        <v>1369</v>
      </c>
      <c r="N187" s="1">
        <v>186</v>
      </c>
      <c r="O187" s="1" t="s">
        <v>1369</v>
      </c>
    </row>
    <row r="188" spans="1:15" x14ac:dyDescent="0.2">
      <c r="A188" s="3">
        <v>120</v>
      </c>
      <c r="B188" s="154" t="s">
        <v>5654</v>
      </c>
      <c r="C188" s="1" t="s">
        <v>5655</v>
      </c>
      <c r="D188" s="4" t="str">
        <f>Tabell1238[[#This Row],[DRG_KODE]]&amp;" "&amp;Tabell1238[[#This Row],[DRG_NAVN]]</f>
        <v>120 Operasjoner på sirkulasjonsorganene ITAD</v>
      </c>
      <c r="E188" s="1">
        <v>5</v>
      </c>
      <c r="F188" s="1" t="s">
        <v>5580</v>
      </c>
      <c r="G188" s="1" t="s">
        <v>1369</v>
      </c>
      <c r="H188" s="1" t="s">
        <v>1369</v>
      </c>
      <c r="I188" s="1" t="s">
        <v>1369</v>
      </c>
      <c r="J188" s="1" t="s">
        <v>206</v>
      </c>
      <c r="K188" s="1" t="s">
        <v>1369</v>
      </c>
      <c r="L188" s="1" t="s">
        <v>1369</v>
      </c>
      <c r="M188" s="1" t="s">
        <v>1369</v>
      </c>
      <c r="N188" s="1">
        <v>187</v>
      </c>
      <c r="O188" s="1" t="s">
        <v>1369</v>
      </c>
    </row>
    <row r="189" spans="1:15" x14ac:dyDescent="0.2">
      <c r="A189" s="3">
        <v>120015</v>
      </c>
      <c r="B189" s="151" t="s">
        <v>5656</v>
      </c>
      <c r="C189" s="1" t="s">
        <v>5657</v>
      </c>
      <c r="D189" s="4" t="str">
        <f>Tabell1238[[#This Row],[DRG_KODE]]&amp;" "&amp;Tabell1238[[#This Row],[DRG_NAVN]]</f>
        <v>120O Operasjoner på sirkulasjonsorganene ITAD, dagkirurgisk behandling</v>
      </c>
      <c r="E189" s="1">
        <v>5</v>
      </c>
      <c r="F189" s="1" t="s">
        <v>5580</v>
      </c>
      <c r="G189" s="1" t="s">
        <v>1369</v>
      </c>
      <c r="H189" s="1" t="s">
        <v>1369</v>
      </c>
      <c r="I189" s="1" t="s">
        <v>1369</v>
      </c>
      <c r="J189" s="1" t="s">
        <v>206</v>
      </c>
      <c r="K189" s="1" t="s">
        <v>1369</v>
      </c>
      <c r="L189" s="1" t="s">
        <v>1369</v>
      </c>
      <c r="M189" s="1" t="s">
        <v>1369</v>
      </c>
      <c r="N189" s="1">
        <v>188</v>
      </c>
      <c r="O189" s="1" t="s">
        <v>1369</v>
      </c>
    </row>
    <row r="190" spans="1:15" x14ac:dyDescent="0.2">
      <c r="A190" s="3">
        <v>121</v>
      </c>
      <c r="B190" s="154" t="s">
        <v>1411</v>
      </c>
      <c r="C190" s="1" t="s">
        <v>5658</v>
      </c>
      <c r="D190" s="4" t="str">
        <f>Tabell1238[[#This Row],[DRG_KODE]]&amp;" "&amp;Tabell1238[[#This Row],[DRG_NAVN]]</f>
        <v>121 Sirk.sykdom m/ AMI &amp; kardiov komplik i live etter 4 dager</v>
      </c>
      <c r="E190" s="1">
        <v>5</v>
      </c>
      <c r="F190" s="1" t="s">
        <v>5580</v>
      </c>
      <c r="G190" s="1" t="s">
        <v>1369</v>
      </c>
      <c r="H190" s="1" t="s">
        <v>1369</v>
      </c>
      <c r="I190" s="1" t="s">
        <v>1369</v>
      </c>
      <c r="J190" s="1" t="s">
        <v>206</v>
      </c>
      <c r="K190" s="1" t="s">
        <v>1369</v>
      </c>
      <c r="L190" s="1" t="s">
        <v>1369</v>
      </c>
      <c r="M190" s="1" t="s">
        <v>1369</v>
      </c>
      <c r="N190" s="1">
        <v>189</v>
      </c>
      <c r="O190" s="1" t="s">
        <v>1369</v>
      </c>
    </row>
    <row r="191" spans="1:15" x14ac:dyDescent="0.2">
      <c r="A191" s="3">
        <v>122</v>
      </c>
      <c r="B191" s="154" t="s">
        <v>1425</v>
      </c>
      <c r="C191" s="1" t="s">
        <v>5659</v>
      </c>
      <c r="D191" s="4" t="str">
        <f>Tabell1238[[#This Row],[DRG_KODE]]&amp;" "&amp;Tabell1238[[#This Row],[DRG_NAVN]]</f>
        <v>122 Sirk.sykdom m/ AMI u/kardiov komplik i live etter 4 dager</v>
      </c>
      <c r="E191" s="1">
        <v>5</v>
      </c>
      <c r="F191" s="1" t="s">
        <v>5580</v>
      </c>
      <c r="G191" s="1" t="s">
        <v>1369</v>
      </c>
      <c r="H191" s="1" t="s">
        <v>1369</v>
      </c>
      <c r="I191" s="1" t="s">
        <v>1369</v>
      </c>
      <c r="J191" s="1" t="s">
        <v>206</v>
      </c>
      <c r="K191" s="1" t="s">
        <v>1369</v>
      </c>
      <c r="L191" s="1" t="s">
        <v>1369</v>
      </c>
      <c r="M191" s="1" t="s">
        <v>1369</v>
      </c>
      <c r="N191" s="1">
        <v>190</v>
      </c>
      <c r="O191" s="1" t="s">
        <v>1369</v>
      </c>
    </row>
    <row r="192" spans="1:15" x14ac:dyDescent="0.2">
      <c r="A192" s="3">
        <v>123</v>
      </c>
      <c r="B192" s="154" t="s">
        <v>1429</v>
      </c>
      <c r="C192" s="1" t="s">
        <v>5660</v>
      </c>
      <c r="D192" s="4" t="str">
        <f>Tabell1238[[#This Row],[DRG_KODE]]&amp;" "&amp;Tabell1238[[#This Row],[DRG_NAVN]]</f>
        <v>123 Akutt myokardinfarkt (AMI), liggetid &lt; 4 dager, utskrevet død</v>
      </c>
      <c r="E192" s="1">
        <v>5</v>
      </c>
      <c r="F192" s="1" t="s">
        <v>5580</v>
      </c>
      <c r="G192" s="1" t="s">
        <v>1369</v>
      </c>
      <c r="H192" s="1" t="s">
        <v>1369</v>
      </c>
      <c r="I192" s="1" t="s">
        <v>1369</v>
      </c>
      <c r="J192" s="1" t="s">
        <v>206</v>
      </c>
      <c r="K192" s="1" t="s">
        <v>1369</v>
      </c>
      <c r="L192" s="1" t="s">
        <v>1369</v>
      </c>
      <c r="M192" s="1" t="s">
        <v>1369</v>
      </c>
      <c r="N192" s="1">
        <v>191</v>
      </c>
      <c r="O192" s="1" t="s">
        <v>1369</v>
      </c>
    </row>
    <row r="193" spans="1:15" x14ac:dyDescent="0.2">
      <c r="A193" s="3">
        <v>124</v>
      </c>
      <c r="B193" s="154" t="s">
        <v>1432</v>
      </c>
      <c r="C193" s="1" t="s">
        <v>5661</v>
      </c>
      <c r="D193" s="4" t="str">
        <f>Tabell1238[[#This Row],[DRG_KODE]]&amp;" "&amp;Tabell1238[[#This Row],[DRG_NAVN]]</f>
        <v>124 Diagnostisk perkutan hjerteprosedyre m/ kompliserende hjertelidelse</v>
      </c>
      <c r="E193" s="1">
        <v>5</v>
      </c>
      <c r="F193" s="1" t="s">
        <v>5580</v>
      </c>
      <c r="G193" s="1" t="s">
        <v>1369</v>
      </c>
      <c r="H193" s="1" t="s">
        <v>1369</v>
      </c>
      <c r="I193" s="1" t="s">
        <v>1369</v>
      </c>
      <c r="J193" s="1" t="s">
        <v>206</v>
      </c>
      <c r="K193" s="1" t="s">
        <v>1369</v>
      </c>
      <c r="L193" s="1" t="s">
        <v>1369</v>
      </c>
      <c r="M193" s="1" t="s">
        <v>1369</v>
      </c>
      <c r="N193" s="1">
        <v>192</v>
      </c>
      <c r="O193" s="1" t="s">
        <v>1369</v>
      </c>
    </row>
    <row r="194" spans="1:15" x14ac:dyDescent="0.2">
      <c r="A194" s="3">
        <v>125</v>
      </c>
      <c r="B194" s="154" t="s">
        <v>1435</v>
      </c>
      <c r="C194" s="1" t="s">
        <v>5662</v>
      </c>
      <c r="D194" s="4" t="str">
        <f>Tabell1238[[#This Row],[DRG_KODE]]&amp;" "&amp;Tabell1238[[#This Row],[DRG_NAVN]]</f>
        <v>125 Diagnostisk perkutan hjerteprosedyre u/ kompliserende hjertelidelse</v>
      </c>
      <c r="E194" s="1">
        <v>5</v>
      </c>
      <c r="F194" s="1" t="s">
        <v>5580</v>
      </c>
      <c r="G194" s="1" t="s">
        <v>1369</v>
      </c>
      <c r="H194" s="1" t="s">
        <v>1369</v>
      </c>
      <c r="I194" s="1" t="s">
        <v>1369</v>
      </c>
      <c r="J194" s="1" t="s">
        <v>206</v>
      </c>
      <c r="K194" s="1" t="s">
        <v>1369</v>
      </c>
      <c r="L194" s="1" t="s">
        <v>1369</v>
      </c>
      <c r="M194" s="1" t="s">
        <v>1369</v>
      </c>
      <c r="N194" s="1">
        <v>193</v>
      </c>
      <c r="O194" s="1" t="s">
        <v>1369</v>
      </c>
    </row>
    <row r="195" spans="1:15" x14ac:dyDescent="0.2">
      <c r="A195" s="3">
        <v>125015</v>
      </c>
      <c r="B195" s="151" t="s">
        <v>5663</v>
      </c>
      <c r="C195" s="1" t="s">
        <v>5664</v>
      </c>
      <c r="D195" s="4" t="str">
        <f>Tabell1238[[#This Row],[DRG_KODE]]&amp;" "&amp;Tabell1238[[#This Row],[DRG_NAVN]]</f>
        <v>125O Diagnostisk perkutan hjerteprosedyre, dagmedisinsk behandling</v>
      </c>
      <c r="E195" s="1">
        <v>5</v>
      </c>
      <c r="F195" s="1" t="s">
        <v>5580</v>
      </c>
      <c r="G195" s="1" t="s">
        <v>1369</v>
      </c>
      <c r="H195" s="1" t="s">
        <v>1369</v>
      </c>
      <c r="I195" s="1" t="s">
        <v>1369</v>
      </c>
      <c r="J195" s="1" t="s">
        <v>206</v>
      </c>
      <c r="K195" s="1" t="s">
        <v>1369</v>
      </c>
      <c r="L195" s="1" t="s">
        <v>1369</v>
      </c>
      <c r="M195" s="1" t="s">
        <v>1369</v>
      </c>
      <c r="N195" s="1">
        <v>194</v>
      </c>
      <c r="O195" s="1" t="s">
        <v>1369</v>
      </c>
    </row>
    <row r="196" spans="1:15" x14ac:dyDescent="0.2">
      <c r="A196" s="3">
        <v>126</v>
      </c>
      <c r="B196" s="154" t="s">
        <v>5665</v>
      </c>
      <c r="C196" s="1" t="s">
        <v>5666</v>
      </c>
      <c r="D196" s="4" t="str">
        <f>Tabell1238[[#This Row],[DRG_KODE]]&amp;" "&amp;Tabell1238[[#This Row],[DRG_NAVN]]</f>
        <v>126 Akutt &amp; subakutt endokarditt</v>
      </c>
      <c r="E196" s="1">
        <v>5</v>
      </c>
      <c r="F196" s="1" t="s">
        <v>5580</v>
      </c>
      <c r="G196" s="1" t="s">
        <v>1369</v>
      </c>
      <c r="H196" s="1" t="s">
        <v>1369</v>
      </c>
      <c r="I196" s="1" t="s">
        <v>1369</v>
      </c>
      <c r="J196" s="1" t="s">
        <v>206</v>
      </c>
      <c r="K196" s="1" t="s">
        <v>1369</v>
      </c>
      <c r="L196" s="1" t="s">
        <v>1369</v>
      </c>
      <c r="M196" s="1" t="s">
        <v>1369</v>
      </c>
      <c r="N196" s="1">
        <v>195</v>
      </c>
      <c r="O196" s="1" t="s">
        <v>1369</v>
      </c>
    </row>
    <row r="197" spans="1:15" x14ac:dyDescent="0.2">
      <c r="A197" s="3">
        <v>127</v>
      </c>
      <c r="B197" s="154" t="s">
        <v>1438</v>
      </c>
      <c r="C197" s="1" t="s">
        <v>5667</v>
      </c>
      <c r="D197" s="4" t="str">
        <f>Tabell1238[[#This Row],[DRG_KODE]]&amp;" "&amp;Tabell1238[[#This Row],[DRG_NAVN]]</f>
        <v>127 Hjertesvikt &amp; ikke-traumatisk sjokk</v>
      </c>
      <c r="E197" s="1">
        <v>5</v>
      </c>
      <c r="F197" s="1" t="s">
        <v>5580</v>
      </c>
      <c r="G197" s="1" t="s">
        <v>1369</v>
      </c>
      <c r="H197" s="1" t="s">
        <v>1369</v>
      </c>
      <c r="I197" s="1" t="s">
        <v>1369</v>
      </c>
      <c r="J197" s="1" t="s">
        <v>206</v>
      </c>
      <c r="K197" s="1" t="s">
        <v>1369</v>
      </c>
      <c r="L197" s="1" t="s">
        <v>1369</v>
      </c>
      <c r="M197" s="1" t="s">
        <v>1369</v>
      </c>
      <c r="N197" s="1">
        <v>196</v>
      </c>
      <c r="O197" s="1" t="s">
        <v>1369</v>
      </c>
    </row>
    <row r="198" spans="1:15" x14ac:dyDescent="0.2">
      <c r="A198" s="3">
        <v>128</v>
      </c>
      <c r="B198" s="154" t="s">
        <v>1442</v>
      </c>
      <c r="C198" s="1" t="s">
        <v>5668</v>
      </c>
      <c r="D198" s="4" t="str">
        <f>Tabell1238[[#This Row],[DRG_KODE]]&amp;" "&amp;Tabell1238[[#This Row],[DRG_NAVN]]</f>
        <v>128 Årebetennelse i de dype vener</v>
      </c>
      <c r="E198" s="1">
        <v>5</v>
      </c>
      <c r="F198" s="1" t="s">
        <v>5580</v>
      </c>
      <c r="G198" s="1" t="s">
        <v>1369</v>
      </c>
      <c r="H198" s="1" t="s">
        <v>1369</v>
      </c>
      <c r="I198" s="1" t="s">
        <v>1369</v>
      </c>
      <c r="J198" s="1" t="s">
        <v>206</v>
      </c>
      <c r="K198" s="1" t="s">
        <v>1369</v>
      </c>
      <c r="L198" s="1" t="s">
        <v>1369</v>
      </c>
      <c r="M198" s="1" t="s">
        <v>1369</v>
      </c>
      <c r="N198" s="1">
        <v>197</v>
      </c>
      <c r="O198" s="1" t="s">
        <v>1369</v>
      </c>
    </row>
    <row r="199" spans="1:15" x14ac:dyDescent="0.2">
      <c r="A199" s="3">
        <v>129</v>
      </c>
      <c r="B199" s="154" t="s">
        <v>5669</v>
      </c>
      <c r="C199" s="1" t="s">
        <v>5670</v>
      </c>
      <c r="D199" s="4" t="str">
        <f>Tabell1238[[#This Row],[DRG_KODE]]&amp;" "&amp;Tabell1238[[#This Row],[DRG_NAVN]]</f>
        <v>129 Hjertestans uten kjent årsak</v>
      </c>
      <c r="E199" s="1">
        <v>5</v>
      </c>
      <c r="F199" s="1" t="s">
        <v>5580</v>
      </c>
      <c r="G199" s="1" t="s">
        <v>1369</v>
      </c>
      <c r="H199" s="1" t="s">
        <v>1369</v>
      </c>
      <c r="I199" s="1" t="s">
        <v>1369</v>
      </c>
      <c r="J199" s="1" t="s">
        <v>206</v>
      </c>
      <c r="K199" s="1" t="s">
        <v>1369</v>
      </c>
      <c r="L199" s="1" t="s">
        <v>1369</v>
      </c>
      <c r="M199" s="1" t="s">
        <v>1369</v>
      </c>
      <c r="N199" s="1">
        <v>198</v>
      </c>
      <c r="O199" s="1" t="s">
        <v>1369</v>
      </c>
    </row>
    <row r="200" spans="1:15" x14ac:dyDescent="0.2">
      <c r="A200" s="3">
        <v>130</v>
      </c>
      <c r="B200" s="154" t="s">
        <v>5671</v>
      </c>
      <c r="C200" s="1" t="s">
        <v>5672</v>
      </c>
      <c r="D200" s="4" t="str">
        <f>Tabell1238[[#This Row],[DRG_KODE]]&amp;" "&amp;Tabell1238[[#This Row],[DRG_NAVN]]</f>
        <v>130 Sykdommer i de perifere kar m/bk</v>
      </c>
      <c r="E200" s="1">
        <v>5</v>
      </c>
      <c r="F200" s="1" t="s">
        <v>5580</v>
      </c>
      <c r="G200" s="1" t="s">
        <v>1369</v>
      </c>
      <c r="H200" s="1" t="s">
        <v>1369</v>
      </c>
      <c r="I200" s="1" t="s">
        <v>1369</v>
      </c>
      <c r="J200" s="1" t="s">
        <v>206</v>
      </c>
      <c r="K200" s="1" t="s">
        <v>1369</v>
      </c>
      <c r="L200" s="1" t="s">
        <v>1369</v>
      </c>
      <c r="M200" s="1" t="s">
        <v>1369</v>
      </c>
      <c r="N200" s="1">
        <v>199</v>
      </c>
      <c r="O200" s="1" t="s">
        <v>5328</v>
      </c>
    </row>
    <row r="201" spans="1:15" x14ac:dyDescent="0.2">
      <c r="A201" s="3">
        <v>131</v>
      </c>
      <c r="B201" s="154" t="s">
        <v>5673</v>
      </c>
      <c r="C201" s="1" t="s">
        <v>5674</v>
      </c>
      <c r="D201" s="4" t="str">
        <f>Tabell1238[[#This Row],[DRG_KODE]]&amp;" "&amp;Tabell1238[[#This Row],[DRG_NAVN]]</f>
        <v>131 Sykdommer i de perifere kar u/bk</v>
      </c>
      <c r="E201" s="1">
        <v>5</v>
      </c>
      <c r="F201" s="1" t="s">
        <v>5580</v>
      </c>
      <c r="G201" s="1" t="s">
        <v>1369</v>
      </c>
      <c r="H201" s="1" t="s">
        <v>1369</v>
      </c>
      <c r="I201" s="1" t="s">
        <v>1369</v>
      </c>
      <c r="J201" s="1" t="s">
        <v>206</v>
      </c>
      <c r="K201" s="1" t="s">
        <v>1369</v>
      </c>
      <c r="L201" s="1" t="s">
        <v>1369</v>
      </c>
      <c r="M201" s="1" t="s">
        <v>1369</v>
      </c>
      <c r="N201" s="1">
        <v>200</v>
      </c>
      <c r="O201" s="1" t="s">
        <v>5331</v>
      </c>
    </row>
    <row r="202" spans="1:15" x14ac:dyDescent="0.2">
      <c r="A202" s="3">
        <v>132</v>
      </c>
      <c r="B202" s="154" t="s">
        <v>5675</v>
      </c>
      <c r="C202" s="1" t="s">
        <v>5676</v>
      </c>
      <c r="D202" s="4" t="str">
        <f>Tabell1238[[#This Row],[DRG_KODE]]&amp;" "&amp;Tabell1238[[#This Row],[DRG_NAVN]]</f>
        <v>132 Antatt ateroskler hjertesykdom m/bk</v>
      </c>
      <c r="E202" s="1">
        <v>5</v>
      </c>
      <c r="F202" s="1" t="s">
        <v>5580</v>
      </c>
      <c r="G202" s="1" t="s">
        <v>1369</v>
      </c>
      <c r="H202" s="1" t="s">
        <v>1369</v>
      </c>
      <c r="I202" s="1" t="s">
        <v>1369</v>
      </c>
      <c r="J202" s="1" t="s">
        <v>206</v>
      </c>
      <c r="K202" s="1" t="s">
        <v>1369</v>
      </c>
      <c r="L202" s="1" t="s">
        <v>1369</v>
      </c>
      <c r="M202" s="1" t="s">
        <v>1369</v>
      </c>
      <c r="N202" s="1">
        <v>201</v>
      </c>
      <c r="O202" s="1" t="s">
        <v>5328</v>
      </c>
    </row>
    <row r="203" spans="1:15" x14ac:dyDescent="0.2">
      <c r="A203" s="3">
        <v>133</v>
      </c>
      <c r="B203" s="154" t="s">
        <v>5677</v>
      </c>
      <c r="C203" s="1" t="s">
        <v>5678</v>
      </c>
      <c r="D203" s="4" t="str">
        <f>Tabell1238[[#This Row],[DRG_KODE]]&amp;" "&amp;Tabell1238[[#This Row],[DRG_NAVN]]</f>
        <v>133 Antatt ateroskler hjertesykdom u/bk</v>
      </c>
      <c r="E203" s="1">
        <v>5</v>
      </c>
      <c r="F203" s="1" t="s">
        <v>5580</v>
      </c>
      <c r="G203" s="1" t="s">
        <v>1369</v>
      </c>
      <c r="H203" s="1" t="s">
        <v>1369</v>
      </c>
      <c r="I203" s="1" t="s">
        <v>1369</v>
      </c>
      <c r="J203" s="1" t="s">
        <v>206</v>
      </c>
      <c r="K203" s="1" t="s">
        <v>1369</v>
      </c>
      <c r="L203" s="1" t="s">
        <v>1369</v>
      </c>
      <c r="M203" s="1" t="s">
        <v>1369</v>
      </c>
      <c r="N203" s="1">
        <v>202</v>
      </c>
      <c r="O203" s="1" t="s">
        <v>5331</v>
      </c>
    </row>
    <row r="204" spans="1:15" x14ac:dyDescent="0.2">
      <c r="A204" s="3">
        <v>134</v>
      </c>
      <c r="B204" s="154" t="s">
        <v>5679</v>
      </c>
      <c r="C204" s="1" t="s">
        <v>5680</v>
      </c>
      <c r="D204" s="4" t="str">
        <f>Tabell1238[[#This Row],[DRG_KODE]]&amp;" "&amp;Tabell1238[[#This Row],[DRG_NAVN]]</f>
        <v>134 Hypertensjon</v>
      </c>
      <c r="E204" s="1">
        <v>5</v>
      </c>
      <c r="F204" s="1" t="s">
        <v>5580</v>
      </c>
      <c r="G204" s="1" t="s">
        <v>1369</v>
      </c>
      <c r="H204" s="1" t="s">
        <v>1369</v>
      </c>
      <c r="I204" s="1" t="s">
        <v>1369</v>
      </c>
      <c r="J204" s="1" t="s">
        <v>206</v>
      </c>
      <c r="K204" s="1" t="s">
        <v>1369</v>
      </c>
      <c r="L204" s="1" t="s">
        <v>1369</v>
      </c>
      <c r="M204" s="1" t="s">
        <v>1369</v>
      </c>
      <c r="N204" s="1">
        <v>203</v>
      </c>
      <c r="O204" s="1" t="s">
        <v>1369</v>
      </c>
    </row>
    <row r="205" spans="1:15" x14ac:dyDescent="0.2">
      <c r="A205" s="3">
        <v>135</v>
      </c>
      <c r="B205" s="154" t="s">
        <v>1446</v>
      </c>
      <c r="C205" s="1" t="s">
        <v>5681</v>
      </c>
      <c r="D205" s="4" t="str">
        <f>Tabell1238[[#This Row],[DRG_KODE]]&amp;" "&amp;Tabell1238[[#This Row],[DRG_NAVN]]</f>
        <v>135 Hjertefeil og komplik til kunstig hjerteklaff &gt; 17år m/bk</v>
      </c>
      <c r="E205" s="1">
        <v>5</v>
      </c>
      <c r="F205" s="1" t="s">
        <v>5580</v>
      </c>
      <c r="G205" s="1" t="s">
        <v>1369</v>
      </c>
      <c r="H205" s="1" t="s">
        <v>1369</v>
      </c>
      <c r="I205" s="1" t="s">
        <v>1369</v>
      </c>
      <c r="J205" s="1" t="s">
        <v>206</v>
      </c>
      <c r="K205" s="1" t="s">
        <v>1369</v>
      </c>
      <c r="L205" s="1" t="s">
        <v>1369</v>
      </c>
      <c r="M205" s="1" t="s">
        <v>1369</v>
      </c>
      <c r="N205" s="1">
        <v>204</v>
      </c>
      <c r="O205" s="1" t="s">
        <v>5328</v>
      </c>
    </row>
    <row r="206" spans="1:15" x14ac:dyDescent="0.2">
      <c r="A206" s="3">
        <v>136</v>
      </c>
      <c r="B206" s="154" t="s">
        <v>1450</v>
      </c>
      <c r="C206" s="1" t="s">
        <v>5682</v>
      </c>
      <c r="D206" s="4" t="str">
        <f>Tabell1238[[#This Row],[DRG_KODE]]&amp;" "&amp;Tabell1238[[#This Row],[DRG_NAVN]]</f>
        <v>136 Hjertefeil og komplik til kunstig hjerteklaff &gt; 17år u/bk</v>
      </c>
      <c r="E206" s="1">
        <v>5</v>
      </c>
      <c r="F206" s="1" t="s">
        <v>5580</v>
      </c>
      <c r="G206" s="1" t="s">
        <v>1369</v>
      </c>
      <c r="H206" s="1" t="s">
        <v>1369</v>
      </c>
      <c r="I206" s="1" t="s">
        <v>1369</v>
      </c>
      <c r="J206" s="1" t="s">
        <v>206</v>
      </c>
      <c r="K206" s="1" t="s">
        <v>1369</v>
      </c>
      <c r="L206" s="1" t="s">
        <v>1369</v>
      </c>
      <c r="M206" s="1" t="s">
        <v>1369</v>
      </c>
      <c r="N206" s="1">
        <v>205</v>
      </c>
      <c r="O206" s="1" t="s">
        <v>5331</v>
      </c>
    </row>
    <row r="207" spans="1:15" x14ac:dyDescent="0.2">
      <c r="A207" s="3">
        <v>137</v>
      </c>
      <c r="B207" s="154" t="s">
        <v>1453</v>
      </c>
      <c r="C207" s="1" t="s">
        <v>5683</v>
      </c>
      <c r="D207" s="4" t="str">
        <f>Tabell1238[[#This Row],[DRG_KODE]]&amp;" "&amp;Tabell1238[[#This Row],[DRG_NAVN]]</f>
        <v>137 Hjertefeil og komplik til kunstig hjerteklaff 0-17 år</v>
      </c>
      <c r="E207" s="1">
        <v>5</v>
      </c>
      <c r="F207" s="1" t="s">
        <v>5580</v>
      </c>
      <c r="G207" s="1" t="s">
        <v>1369</v>
      </c>
      <c r="H207" s="1" t="s">
        <v>1369</v>
      </c>
      <c r="I207" s="1" t="s">
        <v>1369</v>
      </c>
      <c r="J207" s="1" t="s">
        <v>206</v>
      </c>
      <c r="K207" s="1" t="s">
        <v>1369</v>
      </c>
      <c r="L207" s="1" t="s">
        <v>1369</v>
      </c>
      <c r="M207" s="1" t="s">
        <v>1369</v>
      </c>
      <c r="N207" s="1">
        <v>206</v>
      </c>
      <c r="O207" s="1" t="s">
        <v>1369</v>
      </c>
    </row>
    <row r="208" spans="1:15" x14ac:dyDescent="0.2">
      <c r="A208" s="3">
        <v>138</v>
      </c>
      <c r="B208" s="154" t="s">
        <v>1458</v>
      </c>
      <c r="C208" s="1" t="s">
        <v>5684</v>
      </c>
      <c r="D208" s="4" t="str">
        <f>Tabell1238[[#This Row],[DRG_KODE]]&amp;" "&amp;Tabell1238[[#This Row],[DRG_NAVN]]</f>
        <v>138 Hjertearytmier &amp; ledningsforstyrrelser m/bk</v>
      </c>
      <c r="E208" s="1">
        <v>5</v>
      </c>
      <c r="F208" s="1" t="s">
        <v>5580</v>
      </c>
      <c r="G208" s="1" t="s">
        <v>1369</v>
      </c>
      <c r="H208" s="1" t="s">
        <v>1369</v>
      </c>
      <c r="I208" s="1" t="s">
        <v>1369</v>
      </c>
      <c r="J208" s="1" t="s">
        <v>206</v>
      </c>
      <c r="K208" s="1" t="s">
        <v>1369</v>
      </c>
      <c r="L208" s="1" t="s">
        <v>1369</v>
      </c>
      <c r="M208" s="1" t="s">
        <v>1369</v>
      </c>
      <c r="N208" s="1">
        <v>207</v>
      </c>
      <c r="O208" s="1" t="s">
        <v>5328</v>
      </c>
    </row>
    <row r="209" spans="1:15" x14ac:dyDescent="0.2">
      <c r="A209" s="3">
        <v>139</v>
      </c>
      <c r="B209" s="154" t="s">
        <v>5685</v>
      </c>
      <c r="C209" s="1" t="s">
        <v>5686</v>
      </c>
      <c r="D209" s="4" t="str">
        <f>Tabell1238[[#This Row],[DRG_KODE]]&amp;" "&amp;Tabell1238[[#This Row],[DRG_NAVN]]</f>
        <v>139 Hjertearytmier &amp; ledningsforstyrrelser u/bk</v>
      </c>
      <c r="E209" s="1">
        <v>5</v>
      </c>
      <c r="F209" s="1" t="s">
        <v>5580</v>
      </c>
      <c r="G209" s="1" t="s">
        <v>1369</v>
      </c>
      <c r="H209" s="1" t="s">
        <v>1369</v>
      </c>
      <c r="I209" s="1" t="s">
        <v>1369</v>
      </c>
      <c r="J209" s="1" t="s">
        <v>206</v>
      </c>
      <c r="K209" s="1" t="s">
        <v>1369</v>
      </c>
      <c r="L209" s="1" t="s">
        <v>1369</v>
      </c>
      <c r="M209" s="1" t="s">
        <v>1369</v>
      </c>
      <c r="N209" s="1">
        <v>208</v>
      </c>
      <c r="O209" s="1" t="s">
        <v>5331</v>
      </c>
    </row>
    <row r="210" spans="1:15" x14ac:dyDescent="0.2">
      <c r="A210" s="3">
        <v>140</v>
      </c>
      <c r="B210" s="154" t="s">
        <v>5687</v>
      </c>
      <c r="C210" s="1" t="s">
        <v>5688</v>
      </c>
      <c r="D210" s="4" t="str">
        <f>Tabell1238[[#This Row],[DRG_KODE]]&amp;" "&amp;Tabell1238[[#This Row],[DRG_NAVN]]</f>
        <v>140 Angina pectoris</v>
      </c>
      <c r="E210" s="1">
        <v>5</v>
      </c>
      <c r="F210" s="1" t="s">
        <v>5580</v>
      </c>
      <c r="G210" s="1" t="s">
        <v>1369</v>
      </c>
      <c r="H210" s="1" t="s">
        <v>1369</v>
      </c>
      <c r="I210" s="1" t="s">
        <v>1369</v>
      </c>
      <c r="J210" s="1" t="s">
        <v>206</v>
      </c>
      <c r="K210" s="1" t="s">
        <v>1369</v>
      </c>
      <c r="L210" s="1" t="s">
        <v>1369</v>
      </c>
      <c r="M210" s="1" t="s">
        <v>1369</v>
      </c>
      <c r="N210" s="1">
        <v>209</v>
      </c>
      <c r="O210" s="1" t="s">
        <v>1369</v>
      </c>
    </row>
    <row r="211" spans="1:15" x14ac:dyDescent="0.2">
      <c r="A211" s="3">
        <v>141</v>
      </c>
      <c r="B211" s="154" t="s">
        <v>5689</v>
      </c>
      <c r="C211" s="1" t="s">
        <v>5690</v>
      </c>
      <c r="D211" s="4" t="str">
        <f>Tabell1238[[#This Row],[DRG_KODE]]&amp;" "&amp;Tabell1238[[#This Row],[DRG_NAVN]]</f>
        <v>141 Synkope og kollaps m/bk</v>
      </c>
      <c r="E211" s="1">
        <v>5</v>
      </c>
      <c r="F211" s="1" t="s">
        <v>5580</v>
      </c>
      <c r="G211" s="1" t="s">
        <v>1369</v>
      </c>
      <c r="H211" s="1" t="s">
        <v>1369</v>
      </c>
      <c r="I211" s="1" t="s">
        <v>1369</v>
      </c>
      <c r="J211" s="1" t="s">
        <v>206</v>
      </c>
      <c r="K211" s="1" t="s">
        <v>1369</v>
      </c>
      <c r="L211" s="1" t="s">
        <v>1369</v>
      </c>
      <c r="M211" s="1" t="s">
        <v>1369</v>
      </c>
      <c r="N211" s="1">
        <v>210</v>
      </c>
      <c r="O211" s="1" t="s">
        <v>5328</v>
      </c>
    </row>
    <row r="212" spans="1:15" x14ac:dyDescent="0.2">
      <c r="A212" s="3">
        <v>142</v>
      </c>
      <c r="B212" s="154" t="s">
        <v>5691</v>
      </c>
      <c r="C212" s="1" t="s">
        <v>5692</v>
      </c>
      <c r="D212" s="4" t="str">
        <f>Tabell1238[[#This Row],[DRG_KODE]]&amp;" "&amp;Tabell1238[[#This Row],[DRG_NAVN]]</f>
        <v>142 Synkope og kollaps u/bk</v>
      </c>
      <c r="E212" s="1">
        <v>5</v>
      </c>
      <c r="F212" s="1" t="s">
        <v>5580</v>
      </c>
      <c r="G212" s="1" t="s">
        <v>1369</v>
      </c>
      <c r="H212" s="1" t="s">
        <v>1369</v>
      </c>
      <c r="I212" s="1" t="s">
        <v>1369</v>
      </c>
      <c r="J212" s="1" t="s">
        <v>206</v>
      </c>
      <c r="K212" s="1" t="s">
        <v>1369</v>
      </c>
      <c r="L212" s="1" t="s">
        <v>1369</v>
      </c>
      <c r="M212" s="1" t="s">
        <v>1369</v>
      </c>
      <c r="N212" s="1">
        <v>211</v>
      </c>
      <c r="O212" s="1" t="s">
        <v>5331</v>
      </c>
    </row>
    <row r="213" spans="1:15" x14ac:dyDescent="0.2">
      <c r="A213" s="3">
        <v>143</v>
      </c>
      <c r="B213" s="154" t="s">
        <v>5693</v>
      </c>
      <c r="C213" s="1" t="s">
        <v>5694</v>
      </c>
      <c r="D213" s="4" t="str">
        <f>Tabell1238[[#This Row],[DRG_KODE]]&amp;" "&amp;Tabell1238[[#This Row],[DRG_NAVN]]</f>
        <v>143 Brystsmerter</v>
      </c>
      <c r="E213" s="1">
        <v>5</v>
      </c>
      <c r="F213" s="1" t="s">
        <v>5580</v>
      </c>
      <c r="G213" s="1" t="s">
        <v>1369</v>
      </c>
      <c r="H213" s="1" t="s">
        <v>1369</v>
      </c>
      <c r="I213" s="1" t="s">
        <v>1369</v>
      </c>
      <c r="J213" s="1" t="s">
        <v>206</v>
      </c>
      <c r="K213" s="1" t="s">
        <v>1369</v>
      </c>
      <c r="L213" s="1" t="s">
        <v>1369</v>
      </c>
      <c r="M213" s="1" t="s">
        <v>1369</v>
      </c>
      <c r="N213" s="1">
        <v>212</v>
      </c>
      <c r="O213" s="1" t="s">
        <v>1369</v>
      </c>
    </row>
    <row r="214" spans="1:15" x14ac:dyDescent="0.2">
      <c r="A214" s="3">
        <v>144</v>
      </c>
      <c r="B214" s="154" t="s">
        <v>5695</v>
      </c>
      <c r="C214" s="1" t="s">
        <v>5696</v>
      </c>
      <c r="D214" s="4" t="str">
        <f>Tabell1238[[#This Row],[DRG_KODE]]&amp;" "&amp;Tabell1238[[#This Row],[DRG_NAVN]]</f>
        <v>144 Sirkulasjonssykdommer ITAD m/bk</v>
      </c>
      <c r="E214" s="1">
        <v>5</v>
      </c>
      <c r="F214" s="1" t="s">
        <v>5580</v>
      </c>
      <c r="G214" s="1" t="s">
        <v>1369</v>
      </c>
      <c r="H214" s="1" t="s">
        <v>1369</v>
      </c>
      <c r="I214" s="1" t="s">
        <v>1369</v>
      </c>
      <c r="J214" s="1" t="s">
        <v>206</v>
      </c>
      <c r="K214" s="1" t="s">
        <v>1369</v>
      </c>
      <c r="L214" s="1" t="s">
        <v>1369</v>
      </c>
      <c r="M214" s="1" t="s">
        <v>1369</v>
      </c>
      <c r="N214" s="1">
        <v>213</v>
      </c>
      <c r="O214" s="1" t="s">
        <v>5328</v>
      </c>
    </row>
    <row r="215" spans="1:15" x14ac:dyDescent="0.2">
      <c r="A215" s="3">
        <v>145</v>
      </c>
      <c r="B215" s="154" t="s">
        <v>5697</v>
      </c>
      <c r="C215" s="1" t="s">
        <v>5698</v>
      </c>
      <c r="D215" s="4" t="str">
        <f>Tabell1238[[#This Row],[DRG_KODE]]&amp;" "&amp;Tabell1238[[#This Row],[DRG_NAVN]]</f>
        <v>145 Sirkulasjonssykdommer ITAD u/bk</v>
      </c>
      <c r="E215" s="1">
        <v>5</v>
      </c>
      <c r="F215" s="1" t="s">
        <v>5580</v>
      </c>
      <c r="G215" s="1" t="s">
        <v>1369</v>
      </c>
      <c r="H215" s="1" t="s">
        <v>1369</v>
      </c>
      <c r="I215" s="1" t="s">
        <v>1369</v>
      </c>
      <c r="J215" s="1" t="s">
        <v>206</v>
      </c>
      <c r="K215" s="1" t="s">
        <v>1369</v>
      </c>
      <c r="L215" s="1" t="s">
        <v>1369</v>
      </c>
      <c r="M215" s="1" t="s">
        <v>1369</v>
      </c>
      <c r="N215" s="1">
        <v>214</v>
      </c>
      <c r="O215" s="1" t="s">
        <v>5331</v>
      </c>
    </row>
    <row r="216" spans="1:15" x14ac:dyDescent="0.2">
      <c r="A216" s="3">
        <v>146</v>
      </c>
      <c r="B216" s="154" t="s">
        <v>5699</v>
      </c>
      <c r="C216" s="1" t="s">
        <v>5700</v>
      </c>
      <c r="D216" s="4" t="str">
        <f>Tabell1238[[#This Row],[DRG_KODE]]&amp;" "&amp;Tabell1238[[#This Row],[DRG_NAVN]]</f>
        <v>146 Reseksjonsinngrep på rectum m/bk</v>
      </c>
      <c r="E216" s="22">
        <v>6</v>
      </c>
      <c r="F216" s="1" t="s">
        <v>5701</v>
      </c>
      <c r="G216" s="1" t="s">
        <v>1369</v>
      </c>
      <c r="H216" s="1" t="s">
        <v>1369</v>
      </c>
      <c r="I216" s="1" t="s">
        <v>1369</v>
      </c>
      <c r="J216" s="1" t="s">
        <v>206</v>
      </c>
      <c r="K216" s="1" t="s">
        <v>1369</v>
      </c>
      <c r="L216" s="1" t="s">
        <v>1369</v>
      </c>
      <c r="M216" s="1" t="s">
        <v>1369</v>
      </c>
      <c r="N216" s="1">
        <v>215</v>
      </c>
      <c r="O216" s="1" t="s">
        <v>5328</v>
      </c>
    </row>
    <row r="217" spans="1:15" x14ac:dyDescent="0.2">
      <c r="A217" s="3">
        <v>147</v>
      </c>
      <c r="B217" s="154" t="s">
        <v>5702</v>
      </c>
      <c r="C217" s="1" t="s">
        <v>5703</v>
      </c>
      <c r="D217" s="4" t="str">
        <f>Tabell1238[[#This Row],[DRG_KODE]]&amp;" "&amp;Tabell1238[[#This Row],[DRG_NAVN]]</f>
        <v>147 Reseksjonsinngrep på rectum u/bk</v>
      </c>
      <c r="E217" s="1">
        <v>6</v>
      </c>
      <c r="F217" s="1" t="s">
        <v>5701</v>
      </c>
      <c r="G217" s="1" t="s">
        <v>1369</v>
      </c>
      <c r="H217" s="1" t="s">
        <v>1369</v>
      </c>
      <c r="I217" s="1" t="s">
        <v>1369</v>
      </c>
      <c r="J217" s="1" t="s">
        <v>206</v>
      </c>
      <c r="K217" s="1" t="s">
        <v>1369</v>
      </c>
      <c r="L217" s="1" t="s">
        <v>1369</v>
      </c>
      <c r="M217" s="1" t="s">
        <v>1369</v>
      </c>
      <c r="N217" s="1">
        <v>216</v>
      </c>
      <c r="O217" s="1" t="s">
        <v>5331</v>
      </c>
    </row>
    <row r="218" spans="1:15" x14ac:dyDescent="0.2">
      <c r="A218" s="3">
        <v>147015</v>
      </c>
      <c r="B218" s="151" t="s">
        <v>5704</v>
      </c>
      <c r="C218" s="1" t="s">
        <v>5705</v>
      </c>
      <c r="D218" s="4" t="str">
        <f>Tabell1238[[#This Row],[DRG_KODE]]&amp;" "&amp;Tabell1238[[#This Row],[DRG_NAVN]]</f>
        <v>147O Reseksjonsinngrep på rectum, dagkirurgisk behandling</v>
      </c>
      <c r="E218" s="1">
        <v>6</v>
      </c>
      <c r="F218" s="1" t="s">
        <v>5701</v>
      </c>
      <c r="G218" s="1" t="s">
        <v>1369</v>
      </c>
      <c r="H218" s="1" t="s">
        <v>5369</v>
      </c>
      <c r="I218" s="1" t="s">
        <v>5315</v>
      </c>
      <c r="K218" s="1" t="s">
        <v>5285</v>
      </c>
      <c r="L218" s="1" t="s">
        <v>5286</v>
      </c>
      <c r="M218" s="1" t="s">
        <v>5287</v>
      </c>
      <c r="N218" s="1">
        <v>217</v>
      </c>
      <c r="O218" s="1" t="s">
        <v>1369</v>
      </c>
    </row>
    <row r="219" spans="1:15" x14ac:dyDescent="0.2">
      <c r="A219" s="3">
        <v>148</v>
      </c>
      <c r="B219" s="154" t="s">
        <v>5706</v>
      </c>
      <c r="C219" s="1" t="s">
        <v>5707</v>
      </c>
      <c r="D219" s="4" t="str">
        <f>Tabell1238[[#This Row],[DRG_KODE]]&amp;" "&amp;Tabell1238[[#This Row],[DRG_NAVN]]</f>
        <v>148 Større operasjoner på tynntarm &amp; tykktarm m/bk</v>
      </c>
      <c r="E219" s="1">
        <v>6</v>
      </c>
      <c r="F219" s="1" t="s">
        <v>5701</v>
      </c>
      <c r="G219" s="1" t="s">
        <v>1369</v>
      </c>
      <c r="H219" s="1" t="s">
        <v>1369</v>
      </c>
      <c r="I219" s="1" t="s">
        <v>1369</v>
      </c>
      <c r="J219" s="1" t="s">
        <v>206</v>
      </c>
      <c r="K219" s="1" t="s">
        <v>1369</v>
      </c>
      <c r="L219" s="1" t="s">
        <v>1369</v>
      </c>
      <c r="M219" s="1" t="s">
        <v>1369</v>
      </c>
      <c r="N219" s="1">
        <v>218</v>
      </c>
      <c r="O219" s="1" t="s">
        <v>5328</v>
      </c>
    </row>
    <row r="220" spans="1:15" x14ac:dyDescent="0.2">
      <c r="A220" s="3">
        <v>149</v>
      </c>
      <c r="B220" s="154" t="s">
        <v>5708</v>
      </c>
      <c r="C220" s="1" t="s">
        <v>5709</v>
      </c>
      <c r="D220" s="4" t="str">
        <f>Tabell1238[[#This Row],[DRG_KODE]]&amp;" "&amp;Tabell1238[[#This Row],[DRG_NAVN]]</f>
        <v>149 Større operasjoner på tynntarm &amp; tykktarm u/bk</v>
      </c>
      <c r="E220" s="1">
        <v>6</v>
      </c>
      <c r="F220" s="1" t="s">
        <v>5701</v>
      </c>
      <c r="G220" s="1" t="s">
        <v>1369</v>
      </c>
      <c r="H220" s="1" t="s">
        <v>1369</v>
      </c>
      <c r="I220" s="1" t="s">
        <v>1369</v>
      </c>
      <c r="J220" s="1" t="s">
        <v>206</v>
      </c>
      <c r="K220" s="1" t="s">
        <v>1369</v>
      </c>
      <c r="L220" s="1" t="s">
        <v>1369</v>
      </c>
      <c r="M220" s="1" t="s">
        <v>1369</v>
      </c>
      <c r="N220" s="1">
        <v>219</v>
      </c>
      <c r="O220" s="1" t="s">
        <v>5331</v>
      </c>
    </row>
    <row r="221" spans="1:15" x14ac:dyDescent="0.2">
      <c r="A221" s="3">
        <v>149015</v>
      </c>
      <c r="B221" s="151" t="s">
        <v>5710</v>
      </c>
      <c r="C221" s="1" t="s">
        <v>5711</v>
      </c>
      <c r="D221" s="4" t="str">
        <f>Tabell1238[[#This Row],[DRG_KODE]]&amp;" "&amp;Tabell1238[[#This Row],[DRG_NAVN]]</f>
        <v>149O Større operasjoner på tynntarm &amp; tykktarm, dagkirurgisk behandling</v>
      </c>
      <c r="E221" s="1">
        <v>6</v>
      </c>
      <c r="F221" s="1" t="s">
        <v>5701</v>
      </c>
      <c r="G221" s="1" t="s">
        <v>1369</v>
      </c>
      <c r="H221" s="1" t="s">
        <v>5369</v>
      </c>
      <c r="I221" s="1" t="s">
        <v>5315</v>
      </c>
      <c r="K221" s="1" t="s">
        <v>5285</v>
      </c>
      <c r="L221" s="1" t="s">
        <v>5286</v>
      </c>
      <c r="M221" s="1" t="s">
        <v>5287</v>
      </c>
      <c r="N221" s="1">
        <v>220</v>
      </c>
      <c r="O221" s="1" t="s">
        <v>1369</v>
      </c>
    </row>
    <row r="222" spans="1:15" x14ac:dyDescent="0.2">
      <c r="A222" s="3">
        <v>150</v>
      </c>
      <c r="B222" s="154" t="s">
        <v>5712</v>
      </c>
      <c r="C222" s="1" t="s">
        <v>5713</v>
      </c>
      <c r="D222" s="4" t="str">
        <f>Tabell1238[[#This Row],[DRG_KODE]]&amp;" "&amp;Tabell1238[[#This Row],[DRG_NAVN]]</f>
        <v>150 Operasjon for tarmadheranser m/bk</v>
      </c>
      <c r="E222" s="1">
        <v>6</v>
      </c>
      <c r="F222" s="1" t="s">
        <v>5701</v>
      </c>
      <c r="G222" s="1" t="s">
        <v>1369</v>
      </c>
      <c r="H222" s="1" t="s">
        <v>1369</v>
      </c>
      <c r="I222" s="1" t="s">
        <v>1369</v>
      </c>
      <c r="J222" s="1" t="s">
        <v>206</v>
      </c>
      <c r="K222" s="1" t="s">
        <v>1369</v>
      </c>
      <c r="L222" s="1" t="s">
        <v>1369</v>
      </c>
      <c r="M222" s="1" t="s">
        <v>1369</v>
      </c>
      <c r="N222" s="1">
        <v>221</v>
      </c>
      <c r="O222" s="1" t="s">
        <v>5328</v>
      </c>
    </row>
    <row r="223" spans="1:15" x14ac:dyDescent="0.2">
      <c r="A223" s="3">
        <v>151</v>
      </c>
      <c r="B223" s="154" t="s">
        <v>5714</v>
      </c>
      <c r="C223" s="1" t="s">
        <v>5715</v>
      </c>
      <c r="D223" s="4" t="str">
        <f>Tabell1238[[#This Row],[DRG_KODE]]&amp;" "&amp;Tabell1238[[#This Row],[DRG_NAVN]]</f>
        <v>151 Operasjon for tarmadheranser u/bk</v>
      </c>
      <c r="E223" s="1">
        <v>6</v>
      </c>
      <c r="F223" s="1" t="s">
        <v>5701</v>
      </c>
      <c r="G223" s="1" t="s">
        <v>1369</v>
      </c>
      <c r="H223" s="1" t="s">
        <v>1369</v>
      </c>
      <c r="I223" s="1" t="s">
        <v>1369</v>
      </c>
      <c r="J223" s="1" t="s">
        <v>206</v>
      </c>
      <c r="K223" s="1" t="s">
        <v>1369</v>
      </c>
      <c r="L223" s="1" t="s">
        <v>1369</v>
      </c>
      <c r="M223" s="1" t="s">
        <v>1369</v>
      </c>
      <c r="N223" s="1">
        <v>222</v>
      </c>
      <c r="O223" s="1" t="s">
        <v>5331</v>
      </c>
    </row>
    <row r="224" spans="1:15" x14ac:dyDescent="0.2">
      <c r="A224" s="3">
        <v>151015</v>
      </c>
      <c r="B224" s="151" t="s">
        <v>5716</v>
      </c>
      <c r="C224" s="1" t="s">
        <v>5717</v>
      </c>
      <c r="D224" s="4" t="str">
        <f>Tabell1238[[#This Row],[DRG_KODE]]&amp;" "&amp;Tabell1238[[#This Row],[DRG_NAVN]]</f>
        <v>151O Operasjon for tarmadheranser, dagkirurgisk behandling</v>
      </c>
      <c r="E224" s="1">
        <v>6</v>
      </c>
      <c r="F224" s="1" t="s">
        <v>5701</v>
      </c>
      <c r="G224" s="1" t="s">
        <v>1369</v>
      </c>
      <c r="H224" s="1" t="s">
        <v>5369</v>
      </c>
      <c r="I224" s="1" t="s">
        <v>5315</v>
      </c>
      <c r="K224" s="1" t="s">
        <v>5285</v>
      </c>
      <c r="L224" s="1" t="s">
        <v>5286</v>
      </c>
      <c r="M224" s="1" t="s">
        <v>5287</v>
      </c>
      <c r="N224" s="1">
        <v>223</v>
      </c>
      <c r="O224" s="1" t="s">
        <v>1369</v>
      </c>
    </row>
    <row r="225" spans="1:15" x14ac:dyDescent="0.2">
      <c r="A225" s="3">
        <v>152</v>
      </c>
      <c r="B225" s="154" t="s">
        <v>5718</v>
      </c>
      <c r="C225" s="1" t="s">
        <v>5719</v>
      </c>
      <c r="D225" s="4" t="str">
        <f>Tabell1238[[#This Row],[DRG_KODE]]&amp;" "&amp;Tabell1238[[#This Row],[DRG_NAVN]]</f>
        <v>152 Mindre operasjoner på tynntarm &amp; tykktarm m/bk</v>
      </c>
      <c r="E225" s="1">
        <v>6</v>
      </c>
      <c r="F225" s="1" t="s">
        <v>5701</v>
      </c>
      <c r="G225" s="1" t="s">
        <v>1369</v>
      </c>
      <c r="H225" s="1" t="s">
        <v>1369</v>
      </c>
      <c r="I225" s="1" t="s">
        <v>1369</v>
      </c>
      <c r="J225" s="1" t="s">
        <v>206</v>
      </c>
      <c r="K225" s="1" t="s">
        <v>1369</v>
      </c>
      <c r="L225" s="1" t="s">
        <v>1369</v>
      </c>
      <c r="M225" s="1" t="s">
        <v>1369</v>
      </c>
      <c r="N225" s="1">
        <v>224</v>
      </c>
      <c r="O225" s="1" t="s">
        <v>5328</v>
      </c>
    </row>
    <row r="226" spans="1:15" x14ac:dyDescent="0.2">
      <c r="A226" s="3">
        <v>153</v>
      </c>
      <c r="B226" s="154" t="s">
        <v>5720</v>
      </c>
      <c r="C226" s="1" t="s">
        <v>5721</v>
      </c>
      <c r="D226" s="4" t="str">
        <f>Tabell1238[[#This Row],[DRG_KODE]]&amp;" "&amp;Tabell1238[[#This Row],[DRG_NAVN]]</f>
        <v>153 Mindre operasjoner på tynntarm &amp; tykktarm u/bk</v>
      </c>
      <c r="E226" s="1">
        <v>6</v>
      </c>
      <c r="F226" s="1" t="s">
        <v>5701</v>
      </c>
      <c r="G226" s="1" t="s">
        <v>1369</v>
      </c>
      <c r="H226" s="1" t="s">
        <v>1369</v>
      </c>
      <c r="I226" s="1" t="s">
        <v>1369</v>
      </c>
      <c r="J226" s="1" t="s">
        <v>206</v>
      </c>
      <c r="K226" s="1" t="s">
        <v>1369</v>
      </c>
      <c r="L226" s="1" t="s">
        <v>1369</v>
      </c>
      <c r="M226" s="1" t="s">
        <v>1369</v>
      </c>
      <c r="N226" s="1">
        <v>225</v>
      </c>
      <c r="O226" s="1" t="s">
        <v>5331</v>
      </c>
    </row>
    <row r="227" spans="1:15" x14ac:dyDescent="0.2">
      <c r="A227" s="3">
        <v>153015</v>
      </c>
      <c r="B227" s="151" t="s">
        <v>5722</v>
      </c>
      <c r="C227" s="1" t="s">
        <v>5723</v>
      </c>
      <c r="D227" s="4" t="str">
        <f>Tabell1238[[#This Row],[DRG_KODE]]&amp;" "&amp;Tabell1238[[#This Row],[DRG_NAVN]]</f>
        <v>153O Mindre operasjoner på tynntarm &amp; tykktarm, dagkirurgisk behandling</v>
      </c>
      <c r="E227" s="1">
        <v>6</v>
      </c>
      <c r="F227" s="1" t="s">
        <v>5701</v>
      </c>
      <c r="G227" s="1" t="s">
        <v>1369</v>
      </c>
      <c r="H227" s="1" t="s">
        <v>1369</v>
      </c>
      <c r="I227" s="1" t="s">
        <v>1369</v>
      </c>
      <c r="J227" s="1" t="s">
        <v>206</v>
      </c>
      <c r="K227" s="1" t="s">
        <v>1369</v>
      </c>
      <c r="L227" s="1" t="s">
        <v>1369</v>
      </c>
      <c r="M227" s="1" t="s">
        <v>1369</v>
      </c>
      <c r="N227" s="1">
        <v>226</v>
      </c>
      <c r="O227" s="1" t="s">
        <v>1369</v>
      </c>
    </row>
    <row r="228" spans="1:15" x14ac:dyDescent="0.2">
      <c r="A228" s="3">
        <v>154001</v>
      </c>
      <c r="B228" s="151" t="s">
        <v>5724</v>
      </c>
      <c r="C228" s="1" t="s">
        <v>5725</v>
      </c>
      <c r="D228" s="4" t="str">
        <f>Tabell1238[[#This Row],[DRG_KODE]]&amp;" "&amp;Tabell1238[[#This Row],[DRG_NAVN]]</f>
        <v>154A Større operasjoner på spiserør, magesekk &amp; tolvf. &gt; 17 år m/bk</v>
      </c>
      <c r="E228" s="1">
        <v>6</v>
      </c>
      <c r="F228" s="1" t="s">
        <v>5701</v>
      </c>
      <c r="G228" s="1" t="s">
        <v>1369</v>
      </c>
      <c r="H228" s="1" t="s">
        <v>1369</v>
      </c>
      <c r="I228" s="1" t="s">
        <v>5315</v>
      </c>
      <c r="K228" s="1" t="s">
        <v>1369</v>
      </c>
      <c r="L228" s="1" t="s">
        <v>5286</v>
      </c>
      <c r="M228" s="1" t="s">
        <v>5287</v>
      </c>
      <c r="N228" s="1">
        <v>227</v>
      </c>
      <c r="O228" s="1" t="s">
        <v>5328</v>
      </c>
    </row>
    <row r="229" spans="1:15" x14ac:dyDescent="0.2">
      <c r="A229" s="3">
        <v>154002</v>
      </c>
      <c r="B229" s="151" t="s">
        <v>5726</v>
      </c>
      <c r="C229" s="1" t="s">
        <v>5727</v>
      </c>
      <c r="D229" s="4" t="str">
        <f>Tabell1238[[#This Row],[DRG_KODE]]&amp;" "&amp;Tabell1238[[#This Row],[DRG_NAVN]]</f>
        <v>154B Andre operasjoner på spiserør, magesekk &amp; tolvf. &gt; 17 år m/bk</v>
      </c>
      <c r="E229" s="1">
        <v>6</v>
      </c>
      <c r="F229" s="1" t="s">
        <v>5701</v>
      </c>
      <c r="G229" s="1" t="s">
        <v>1369</v>
      </c>
      <c r="H229" s="1" t="s">
        <v>1369</v>
      </c>
      <c r="I229" s="1" t="s">
        <v>1369</v>
      </c>
      <c r="J229" s="1" t="s">
        <v>206</v>
      </c>
      <c r="K229" s="1" t="s">
        <v>1369</v>
      </c>
      <c r="L229" s="1" t="s">
        <v>1369</v>
      </c>
      <c r="M229" s="1" t="s">
        <v>1369</v>
      </c>
      <c r="N229" s="1">
        <v>228</v>
      </c>
      <c r="O229" s="1" t="s">
        <v>5328</v>
      </c>
    </row>
    <row r="230" spans="1:15" x14ac:dyDescent="0.2">
      <c r="A230" s="3">
        <v>155001</v>
      </c>
      <c r="B230" s="151" t="s">
        <v>5728</v>
      </c>
      <c r="C230" s="1" t="s">
        <v>5729</v>
      </c>
      <c r="D230" s="4" t="str">
        <f>Tabell1238[[#This Row],[DRG_KODE]]&amp;" "&amp;Tabell1238[[#This Row],[DRG_NAVN]]</f>
        <v>155A Større operasjoner på spiserør, magesekk &amp; tolvf. &gt; 17 år u/bk</v>
      </c>
      <c r="E230" s="1">
        <v>6</v>
      </c>
      <c r="F230" s="1" t="s">
        <v>5701</v>
      </c>
      <c r="G230" s="1" t="s">
        <v>1369</v>
      </c>
      <c r="H230" s="1" t="s">
        <v>5369</v>
      </c>
      <c r="I230" s="1" t="s">
        <v>5315</v>
      </c>
      <c r="K230" s="1" t="s">
        <v>5285</v>
      </c>
      <c r="L230" s="1" t="s">
        <v>5286</v>
      </c>
      <c r="M230" s="1" t="s">
        <v>5287</v>
      </c>
      <c r="N230" s="1">
        <v>229</v>
      </c>
      <c r="O230" s="1" t="s">
        <v>5331</v>
      </c>
    </row>
    <row r="231" spans="1:15" x14ac:dyDescent="0.2">
      <c r="A231" s="3">
        <v>155002</v>
      </c>
      <c r="B231" s="151" t="s">
        <v>5730</v>
      </c>
      <c r="C231" s="1" t="s">
        <v>5731</v>
      </c>
      <c r="D231" s="4" t="str">
        <f>Tabell1238[[#This Row],[DRG_KODE]]&amp;" "&amp;Tabell1238[[#This Row],[DRG_NAVN]]</f>
        <v>155B Andre opersjoner på spiserør, magesekk &amp; tolvf. &gt; 17 år u/bk</v>
      </c>
      <c r="E231" s="1">
        <v>6</v>
      </c>
      <c r="F231" s="1" t="s">
        <v>5701</v>
      </c>
      <c r="G231" s="1" t="s">
        <v>1369</v>
      </c>
      <c r="H231" s="1" t="s">
        <v>1369</v>
      </c>
      <c r="I231" s="1" t="s">
        <v>1369</v>
      </c>
      <c r="J231" s="1" t="s">
        <v>206</v>
      </c>
      <c r="K231" s="1" t="s">
        <v>1369</v>
      </c>
      <c r="L231" s="1" t="s">
        <v>1369</v>
      </c>
      <c r="M231" s="1" t="s">
        <v>1369</v>
      </c>
      <c r="N231" s="1">
        <v>230</v>
      </c>
      <c r="O231" s="1" t="s">
        <v>5331</v>
      </c>
    </row>
    <row r="232" spans="1:15" x14ac:dyDescent="0.2">
      <c r="A232" s="3">
        <v>156</v>
      </c>
      <c r="B232" s="154" t="s">
        <v>5732</v>
      </c>
      <c r="C232" s="1" t="s">
        <v>5733</v>
      </c>
      <c r="D232" s="4" t="str">
        <f>Tabell1238[[#This Row],[DRG_KODE]]&amp;" "&amp;Tabell1238[[#This Row],[DRG_NAVN]]</f>
        <v>156 Op på spiserør, magesekk &amp; tolvf. 0-17 år</v>
      </c>
      <c r="E232" s="1">
        <v>6</v>
      </c>
      <c r="F232" s="1" t="s">
        <v>5701</v>
      </c>
      <c r="G232" s="1" t="s">
        <v>1369</v>
      </c>
      <c r="H232" s="1" t="s">
        <v>1369</v>
      </c>
      <c r="I232" s="1" t="s">
        <v>5315</v>
      </c>
      <c r="K232" s="1" t="s">
        <v>1369</v>
      </c>
      <c r="L232" s="1" t="s">
        <v>5286</v>
      </c>
      <c r="M232" s="1" t="s">
        <v>5287</v>
      </c>
      <c r="N232" s="1">
        <v>231</v>
      </c>
      <c r="O232" s="1" t="s">
        <v>1369</v>
      </c>
    </row>
    <row r="233" spans="1:15" x14ac:dyDescent="0.2">
      <c r="A233" s="3">
        <v>156015</v>
      </c>
      <c r="B233" s="154" t="s">
        <v>5734</v>
      </c>
      <c r="C233" s="1" t="s">
        <v>5735</v>
      </c>
      <c r="D233" s="4" t="str">
        <f>Tabell1238[[#This Row],[DRG_KODE]]&amp;" "&amp;Tabell1238[[#This Row],[DRG_NAVN]]</f>
        <v>156O Operasjoner på spiserør, magesekk &amp; tolvf., dagkirurgisk behandling</v>
      </c>
      <c r="E233" s="1">
        <v>6</v>
      </c>
      <c r="F233" s="1" t="s">
        <v>5701</v>
      </c>
      <c r="G233" s="1" t="s">
        <v>5581</v>
      </c>
      <c r="H233" s="1" t="s">
        <v>5369</v>
      </c>
      <c r="I233" s="1" t="s">
        <v>5315</v>
      </c>
      <c r="K233" s="1" t="s">
        <v>5285</v>
      </c>
      <c r="L233" s="1" t="s">
        <v>5286</v>
      </c>
      <c r="M233" s="1" t="s">
        <v>5287</v>
      </c>
      <c r="N233" s="1">
        <v>232</v>
      </c>
      <c r="O233" s="1" t="s">
        <v>1369</v>
      </c>
    </row>
    <row r="234" spans="1:15" x14ac:dyDescent="0.2">
      <c r="A234" s="3">
        <v>157</v>
      </c>
      <c r="B234" s="154" t="s">
        <v>5736</v>
      </c>
      <c r="C234" s="1" t="s">
        <v>5737</v>
      </c>
      <c r="D234" s="4" t="str">
        <f>Tabell1238[[#This Row],[DRG_KODE]]&amp;" "&amp;Tabell1238[[#This Row],[DRG_NAVN]]</f>
        <v>157 Enkle tarmop &amp; op på anus &amp; fremlagt tarm m/bk</v>
      </c>
      <c r="E234" s="1">
        <v>6</v>
      </c>
      <c r="F234" s="1" t="s">
        <v>5701</v>
      </c>
      <c r="G234" s="1" t="s">
        <v>1369</v>
      </c>
      <c r="H234" s="1" t="s">
        <v>1369</v>
      </c>
      <c r="I234" s="1" t="s">
        <v>1369</v>
      </c>
      <c r="J234" s="1" t="s">
        <v>206</v>
      </c>
      <c r="K234" s="1" t="s">
        <v>1369</v>
      </c>
      <c r="L234" s="1" t="s">
        <v>1369</v>
      </c>
      <c r="M234" s="1" t="s">
        <v>1369</v>
      </c>
      <c r="N234" s="1">
        <v>233</v>
      </c>
      <c r="O234" s="1" t="s">
        <v>5328</v>
      </c>
    </row>
    <row r="235" spans="1:15" x14ac:dyDescent="0.2">
      <c r="A235" s="3">
        <v>158</v>
      </c>
      <c r="B235" s="154" t="s">
        <v>5738</v>
      </c>
      <c r="C235" s="1" t="s">
        <v>5739</v>
      </c>
      <c r="D235" s="4" t="str">
        <f>Tabell1238[[#This Row],[DRG_KODE]]&amp;" "&amp;Tabell1238[[#This Row],[DRG_NAVN]]</f>
        <v>158 Enkle tarmop &amp; op på anus &amp; fremlagt tarm u/bk</v>
      </c>
      <c r="E235" s="1">
        <v>6</v>
      </c>
      <c r="F235" s="1" t="s">
        <v>5701</v>
      </c>
      <c r="G235" s="1" t="s">
        <v>1369</v>
      </c>
      <c r="H235" s="1" t="s">
        <v>1369</v>
      </c>
      <c r="I235" s="1" t="s">
        <v>1369</v>
      </c>
      <c r="J235" s="1" t="s">
        <v>206</v>
      </c>
      <c r="K235" s="1" t="s">
        <v>1369</v>
      </c>
      <c r="L235" s="1" t="s">
        <v>1369</v>
      </c>
      <c r="M235" s="1" t="s">
        <v>1369</v>
      </c>
      <c r="N235" s="1">
        <v>234</v>
      </c>
      <c r="O235" s="1" t="s">
        <v>5331</v>
      </c>
    </row>
    <row r="236" spans="1:15" x14ac:dyDescent="0.2">
      <c r="A236" s="3">
        <v>158015</v>
      </c>
      <c r="B236" s="154" t="s">
        <v>5740</v>
      </c>
      <c r="C236" s="1" t="s">
        <v>5741</v>
      </c>
      <c r="D236" s="4" t="str">
        <f>Tabell1238[[#This Row],[DRG_KODE]]&amp;" "&amp;Tabell1238[[#This Row],[DRG_NAVN]]</f>
        <v>158O Enkle tarmop &amp; op på anus &amp; fremlagt tarm, dagkirurgisk behandling</v>
      </c>
      <c r="E236" s="1">
        <v>6</v>
      </c>
      <c r="F236" s="1" t="s">
        <v>5701</v>
      </c>
      <c r="G236" s="1" t="s">
        <v>1369</v>
      </c>
      <c r="H236" s="1" t="s">
        <v>1369</v>
      </c>
      <c r="I236" s="1" t="s">
        <v>1369</v>
      </c>
      <c r="J236" s="1" t="s">
        <v>206</v>
      </c>
      <c r="K236" s="1" t="s">
        <v>1369</v>
      </c>
      <c r="L236" s="1" t="s">
        <v>1369</v>
      </c>
      <c r="M236" s="1" t="s">
        <v>1369</v>
      </c>
      <c r="N236" s="1">
        <v>235</v>
      </c>
      <c r="O236" s="1" t="s">
        <v>1369</v>
      </c>
    </row>
    <row r="237" spans="1:15" x14ac:dyDescent="0.2">
      <c r="A237" s="3">
        <v>159</v>
      </c>
      <c r="B237" s="154" t="s">
        <v>5742</v>
      </c>
      <c r="C237" s="1" t="s">
        <v>5743</v>
      </c>
      <c r="D237" s="4" t="str">
        <f>Tabell1238[[#This Row],[DRG_KODE]]&amp;" "&amp;Tabell1238[[#This Row],[DRG_NAVN]]</f>
        <v>159 Brokkop ekskl inguinal &amp; femoral &gt; 17år m/bk</v>
      </c>
      <c r="E237" s="1">
        <v>6</v>
      </c>
      <c r="F237" s="1" t="s">
        <v>5701</v>
      </c>
      <c r="G237" s="1" t="s">
        <v>1369</v>
      </c>
      <c r="H237" s="1" t="s">
        <v>1369</v>
      </c>
      <c r="I237" s="1" t="s">
        <v>1369</v>
      </c>
      <c r="J237" s="1" t="s">
        <v>206</v>
      </c>
      <c r="K237" s="1" t="s">
        <v>1369</v>
      </c>
      <c r="L237" s="1" t="s">
        <v>1369</v>
      </c>
      <c r="M237" s="1" t="s">
        <v>1369</v>
      </c>
      <c r="N237" s="1">
        <v>236</v>
      </c>
      <c r="O237" s="1" t="s">
        <v>5328</v>
      </c>
    </row>
    <row r="238" spans="1:15" x14ac:dyDescent="0.2">
      <c r="A238" s="3">
        <v>160</v>
      </c>
      <c r="B238" s="154" t="s">
        <v>5744</v>
      </c>
      <c r="C238" s="1" t="s">
        <v>5745</v>
      </c>
      <c r="D238" s="4" t="str">
        <f>Tabell1238[[#This Row],[DRG_KODE]]&amp;" "&amp;Tabell1238[[#This Row],[DRG_NAVN]]</f>
        <v>160 Brokkop ekskl inguinal &amp; femoral &gt; 17år u/bk</v>
      </c>
      <c r="E238" s="1">
        <v>6</v>
      </c>
      <c r="F238" s="1" t="s">
        <v>5701</v>
      </c>
      <c r="G238" s="1" t="s">
        <v>1369</v>
      </c>
      <c r="H238" s="1" t="s">
        <v>1369</v>
      </c>
      <c r="I238" s="1" t="s">
        <v>1369</v>
      </c>
      <c r="J238" s="1" t="s">
        <v>206</v>
      </c>
      <c r="K238" s="1" t="s">
        <v>1369</v>
      </c>
      <c r="L238" s="1" t="s">
        <v>1369</v>
      </c>
      <c r="M238" s="1" t="s">
        <v>1369</v>
      </c>
      <c r="N238" s="1">
        <v>237</v>
      </c>
      <c r="O238" s="1" t="s">
        <v>5331</v>
      </c>
    </row>
    <row r="239" spans="1:15" x14ac:dyDescent="0.2">
      <c r="A239" s="3">
        <v>160015</v>
      </c>
      <c r="B239" s="151" t="s">
        <v>5746</v>
      </c>
      <c r="C239" s="1" t="s">
        <v>5747</v>
      </c>
      <c r="D239" s="4" t="str">
        <f>Tabell1238[[#This Row],[DRG_KODE]]&amp;" "&amp;Tabell1238[[#This Row],[DRG_NAVN]]</f>
        <v>160O Brokkop ekskl inguinal &amp; femoral, dagkirurgisk behandling</v>
      </c>
      <c r="E239" s="1">
        <v>6</v>
      </c>
      <c r="F239" s="1" t="s">
        <v>5701</v>
      </c>
      <c r="G239" s="1" t="s">
        <v>1369</v>
      </c>
      <c r="H239" s="1" t="s">
        <v>1369</v>
      </c>
      <c r="I239" s="1" t="s">
        <v>1369</v>
      </c>
      <c r="J239" s="1" t="s">
        <v>206</v>
      </c>
      <c r="K239" s="1" t="s">
        <v>1369</v>
      </c>
      <c r="L239" s="1" t="s">
        <v>1369</v>
      </c>
      <c r="M239" s="1" t="s">
        <v>1369</v>
      </c>
      <c r="N239" s="1">
        <v>238</v>
      </c>
      <c r="O239" s="1" t="s">
        <v>1369</v>
      </c>
    </row>
    <row r="240" spans="1:15" x14ac:dyDescent="0.2">
      <c r="A240" s="3">
        <v>161</v>
      </c>
      <c r="B240" s="154" t="s">
        <v>5748</v>
      </c>
      <c r="C240" s="1" t="s">
        <v>5749</v>
      </c>
      <c r="D240" s="4" t="str">
        <f>Tabell1238[[#This Row],[DRG_KODE]]&amp;" "&amp;Tabell1238[[#This Row],[DRG_NAVN]]</f>
        <v>161 Inguinal og femoral brokkoperasjon &gt;17 år m/bk</v>
      </c>
      <c r="E240" s="1">
        <v>6</v>
      </c>
      <c r="F240" s="1" t="s">
        <v>5701</v>
      </c>
      <c r="G240" s="1" t="s">
        <v>1369</v>
      </c>
      <c r="H240" s="1" t="s">
        <v>1369</v>
      </c>
      <c r="I240" s="1" t="s">
        <v>1369</v>
      </c>
      <c r="J240" s="1" t="s">
        <v>206</v>
      </c>
      <c r="K240" s="1" t="s">
        <v>1369</v>
      </c>
      <c r="L240" s="1" t="s">
        <v>1369</v>
      </c>
      <c r="M240" s="1" t="s">
        <v>1369</v>
      </c>
      <c r="N240" s="1">
        <v>239</v>
      </c>
      <c r="O240" s="1" t="s">
        <v>5328</v>
      </c>
    </row>
    <row r="241" spans="1:15" x14ac:dyDescent="0.2">
      <c r="A241" s="3">
        <v>162</v>
      </c>
      <c r="B241" s="154" t="s">
        <v>5750</v>
      </c>
      <c r="C241" s="1" t="s">
        <v>5751</v>
      </c>
      <c r="D241" s="4" t="str">
        <f>Tabell1238[[#This Row],[DRG_KODE]]&amp;" "&amp;Tabell1238[[#This Row],[DRG_NAVN]]</f>
        <v>162 Inguinal og femoral brokkoperasjon &gt;17 år u/bk</v>
      </c>
      <c r="E241" s="1">
        <v>6</v>
      </c>
      <c r="F241" s="1" t="s">
        <v>5701</v>
      </c>
      <c r="G241" s="1" t="s">
        <v>1369</v>
      </c>
      <c r="H241" s="1" t="s">
        <v>1369</v>
      </c>
      <c r="I241" s="1" t="s">
        <v>1369</v>
      </c>
      <c r="J241" s="1" t="s">
        <v>206</v>
      </c>
      <c r="K241" s="1" t="s">
        <v>1369</v>
      </c>
      <c r="L241" s="1" t="s">
        <v>1369</v>
      </c>
      <c r="M241" s="1" t="s">
        <v>1369</v>
      </c>
      <c r="N241" s="1">
        <v>240</v>
      </c>
      <c r="O241" s="1" t="s">
        <v>5331</v>
      </c>
    </row>
    <row r="242" spans="1:15" x14ac:dyDescent="0.2">
      <c r="A242" s="3">
        <v>162015</v>
      </c>
      <c r="B242" s="151" t="s">
        <v>5752</v>
      </c>
      <c r="C242" s="1" t="s">
        <v>5753</v>
      </c>
      <c r="D242" s="4" t="str">
        <f>Tabell1238[[#This Row],[DRG_KODE]]&amp;" "&amp;Tabell1238[[#This Row],[DRG_NAVN]]</f>
        <v>162O Inguinal og femoral brokkoperasjon, dagkirurgisk behandling</v>
      </c>
      <c r="E242" s="1">
        <v>6</v>
      </c>
      <c r="F242" s="1" t="s">
        <v>5701</v>
      </c>
      <c r="G242" s="1" t="s">
        <v>1369</v>
      </c>
      <c r="H242" s="1" t="s">
        <v>1369</v>
      </c>
      <c r="I242" s="1" t="s">
        <v>1369</v>
      </c>
      <c r="J242" s="1" t="s">
        <v>206</v>
      </c>
      <c r="K242" s="1" t="s">
        <v>1369</v>
      </c>
      <c r="L242" s="1" t="s">
        <v>1369</v>
      </c>
      <c r="M242" s="1" t="s">
        <v>1369</v>
      </c>
      <c r="N242" s="1">
        <v>241</v>
      </c>
      <c r="O242" s="1" t="s">
        <v>1369</v>
      </c>
    </row>
    <row r="243" spans="1:15" x14ac:dyDescent="0.2">
      <c r="A243" s="3">
        <v>162016</v>
      </c>
      <c r="B243" s="151" t="s">
        <v>5754</v>
      </c>
      <c r="C243" s="1" t="s">
        <v>5755</v>
      </c>
      <c r="D243" s="4" t="str">
        <f>Tabell1238[[#This Row],[DRG_KODE]]&amp;" "&amp;Tabell1238[[#This Row],[DRG_NAVN]]</f>
        <v>162P Bilateral inguinal og femoral brokkop eller kombinerte brokkop, dagkirurgisk behandling</v>
      </c>
      <c r="E243" s="1">
        <v>6</v>
      </c>
      <c r="F243" s="1" t="s">
        <v>5701</v>
      </c>
      <c r="G243" s="1" t="s">
        <v>1369</v>
      </c>
      <c r="H243" s="1" t="s">
        <v>5369</v>
      </c>
      <c r="I243" s="1" t="s">
        <v>5315</v>
      </c>
      <c r="K243" s="1" t="s">
        <v>5285</v>
      </c>
      <c r="L243" s="1" t="s">
        <v>5286</v>
      </c>
      <c r="M243" s="1" t="s">
        <v>5287</v>
      </c>
      <c r="N243" s="1">
        <v>242</v>
      </c>
      <c r="O243" s="1" t="s">
        <v>1369</v>
      </c>
    </row>
    <row r="244" spans="1:15" x14ac:dyDescent="0.2">
      <c r="A244" s="3">
        <v>163</v>
      </c>
      <c r="B244" s="154" t="s">
        <v>5756</v>
      </c>
      <c r="C244" s="1" t="s">
        <v>5757</v>
      </c>
      <c r="D244" s="4" t="str">
        <f>Tabell1238[[#This Row],[DRG_KODE]]&amp;" "&amp;Tabell1238[[#This Row],[DRG_NAVN]]</f>
        <v>163 Lyskebrokkoperasjon 0-17 år</v>
      </c>
      <c r="E244" s="1">
        <v>6</v>
      </c>
      <c r="F244" s="1" t="s">
        <v>5701</v>
      </c>
      <c r="G244" s="1" t="s">
        <v>1369</v>
      </c>
      <c r="H244" s="1" t="s">
        <v>1369</v>
      </c>
      <c r="I244" s="1" t="s">
        <v>1369</v>
      </c>
      <c r="J244" s="1" t="s">
        <v>206</v>
      </c>
      <c r="K244" s="1" t="s">
        <v>1369</v>
      </c>
      <c r="L244" s="1" t="s">
        <v>1369</v>
      </c>
      <c r="M244" s="1" t="s">
        <v>1369</v>
      </c>
      <c r="N244" s="1">
        <v>243</v>
      </c>
      <c r="O244" s="1" t="s">
        <v>1369</v>
      </c>
    </row>
    <row r="245" spans="1:15" x14ac:dyDescent="0.2">
      <c r="A245" s="3">
        <v>166014</v>
      </c>
      <c r="B245" s="151" t="s">
        <v>5758</v>
      </c>
      <c r="C245" s="1" t="s">
        <v>5759</v>
      </c>
      <c r="D245" s="4" t="str">
        <f>Tabell1238[[#This Row],[DRG_KODE]]&amp;" "&amp;Tabell1238[[#This Row],[DRG_NAVN]]</f>
        <v>166N Appendektomi med kompliserende hovedtilstand</v>
      </c>
      <c r="E245" s="1">
        <v>6</v>
      </c>
      <c r="F245" s="1" t="s">
        <v>5701</v>
      </c>
      <c r="G245" s="1" t="s">
        <v>1369</v>
      </c>
      <c r="H245" s="1" t="s">
        <v>1369</v>
      </c>
      <c r="I245" s="1" t="s">
        <v>1369</v>
      </c>
      <c r="J245" s="1" t="s">
        <v>206</v>
      </c>
      <c r="K245" s="1" t="s">
        <v>1369</v>
      </c>
      <c r="L245" s="1" t="s">
        <v>1369</v>
      </c>
      <c r="M245" s="1" t="s">
        <v>1369</v>
      </c>
      <c r="N245" s="1">
        <v>244</v>
      </c>
      <c r="O245" s="1" t="s">
        <v>1369</v>
      </c>
    </row>
    <row r="246" spans="1:15" x14ac:dyDescent="0.2">
      <c r="A246" s="3">
        <v>167</v>
      </c>
      <c r="B246" s="154" t="s">
        <v>5760</v>
      </c>
      <c r="C246" s="1" t="s">
        <v>5761</v>
      </c>
      <c r="D246" s="4" t="str">
        <f>Tabell1238[[#This Row],[DRG_KODE]]&amp;" "&amp;Tabell1238[[#This Row],[DRG_NAVN]]</f>
        <v>167 Appendektomi uten kompliserende hovedtilstand</v>
      </c>
      <c r="E246" s="1">
        <v>6</v>
      </c>
      <c r="F246" s="1" t="s">
        <v>5701</v>
      </c>
      <c r="G246" s="1" t="s">
        <v>1369</v>
      </c>
      <c r="H246" s="1" t="s">
        <v>1369</v>
      </c>
      <c r="I246" s="1" t="s">
        <v>1369</v>
      </c>
      <c r="J246" s="1" t="s">
        <v>206</v>
      </c>
      <c r="K246" s="1" t="s">
        <v>1369</v>
      </c>
      <c r="L246" s="1" t="s">
        <v>1369</v>
      </c>
      <c r="M246" s="1" t="s">
        <v>1369</v>
      </c>
      <c r="N246" s="1">
        <v>245</v>
      </c>
      <c r="O246" s="1" t="s">
        <v>1369</v>
      </c>
    </row>
    <row r="247" spans="1:15" x14ac:dyDescent="0.2">
      <c r="A247" s="3">
        <v>167015</v>
      </c>
      <c r="B247" s="151" t="s">
        <v>5762</v>
      </c>
      <c r="C247" s="1" t="s">
        <v>5763</v>
      </c>
      <c r="D247" s="4" t="str">
        <f>Tabell1238[[#This Row],[DRG_KODE]]&amp;" "&amp;Tabell1238[[#This Row],[DRG_NAVN]]</f>
        <v>167O Appendektomi, dagkirurgisk behandling</v>
      </c>
      <c r="E247" s="1">
        <v>6</v>
      </c>
      <c r="F247" s="1" t="s">
        <v>5701</v>
      </c>
      <c r="G247" s="1" t="s">
        <v>1369</v>
      </c>
      <c r="H247" s="1" t="s">
        <v>1369</v>
      </c>
      <c r="I247" s="1" t="s">
        <v>1369</v>
      </c>
      <c r="J247" s="1" t="s">
        <v>206</v>
      </c>
      <c r="K247" s="1" t="s">
        <v>1369</v>
      </c>
      <c r="L247" s="1" t="s">
        <v>1369</v>
      </c>
      <c r="M247" s="1" t="s">
        <v>1369</v>
      </c>
      <c r="N247" s="1">
        <v>246</v>
      </c>
      <c r="O247" s="1" t="s">
        <v>1369</v>
      </c>
    </row>
    <row r="248" spans="1:15" x14ac:dyDescent="0.2">
      <c r="A248" s="3">
        <v>168</v>
      </c>
      <c r="B248" s="154" t="s">
        <v>5764</v>
      </c>
      <c r="C248" s="1" t="s">
        <v>5765</v>
      </c>
      <c r="D248" s="4" t="str">
        <f>Tabell1238[[#This Row],[DRG_KODE]]&amp;" "&amp;Tabell1238[[#This Row],[DRG_NAVN]]</f>
        <v>168 Prosedyrer i munnhulen m/bk</v>
      </c>
      <c r="E248" s="22">
        <v>3</v>
      </c>
      <c r="F248" s="1" t="s">
        <v>5441</v>
      </c>
      <c r="G248" s="1" t="s">
        <v>1369</v>
      </c>
      <c r="H248" s="1" t="s">
        <v>1369</v>
      </c>
      <c r="I248" s="1" t="s">
        <v>5315</v>
      </c>
      <c r="K248" s="1" t="s">
        <v>1369</v>
      </c>
      <c r="L248" s="1" t="s">
        <v>5286</v>
      </c>
      <c r="M248" s="1" t="s">
        <v>5287</v>
      </c>
      <c r="N248" s="1">
        <v>247</v>
      </c>
      <c r="O248" s="1" t="s">
        <v>5328</v>
      </c>
    </row>
    <row r="249" spans="1:15" x14ac:dyDescent="0.2">
      <c r="A249" s="3">
        <v>169</v>
      </c>
      <c r="B249" s="154" t="s">
        <v>5766</v>
      </c>
      <c r="C249" s="1" t="s">
        <v>5767</v>
      </c>
      <c r="D249" s="4" t="str">
        <f>Tabell1238[[#This Row],[DRG_KODE]]&amp;" "&amp;Tabell1238[[#This Row],[DRG_NAVN]]</f>
        <v>169 Prosedyrer i munnhulen u/bk</v>
      </c>
      <c r="E249" s="1">
        <v>3</v>
      </c>
      <c r="F249" s="1" t="s">
        <v>5441</v>
      </c>
      <c r="G249" s="1" t="s">
        <v>1369</v>
      </c>
      <c r="H249" s="1" t="s">
        <v>1369</v>
      </c>
      <c r="I249" s="1" t="s">
        <v>1369</v>
      </c>
      <c r="J249" s="1" t="s">
        <v>206</v>
      </c>
      <c r="K249" s="1" t="s">
        <v>1369</v>
      </c>
      <c r="L249" s="1" t="s">
        <v>1369</v>
      </c>
      <c r="M249" s="1" t="s">
        <v>1369</v>
      </c>
      <c r="N249" s="1">
        <v>248</v>
      </c>
      <c r="O249" s="1" t="s">
        <v>5331</v>
      </c>
    </row>
    <row r="250" spans="1:15" x14ac:dyDescent="0.2">
      <c r="A250" s="3">
        <v>169015</v>
      </c>
      <c r="B250" s="151" t="s">
        <v>5768</v>
      </c>
      <c r="C250" s="1" t="s">
        <v>5769</v>
      </c>
      <c r="D250" s="4" t="str">
        <f>Tabell1238[[#This Row],[DRG_KODE]]&amp;" "&amp;Tabell1238[[#This Row],[DRG_NAVN]]</f>
        <v>169O Prosedyrer i munnhulen, dagkirurgisk behandling</v>
      </c>
      <c r="E250" s="1">
        <v>3</v>
      </c>
      <c r="F250" s="1" t="s">
        <v>5441</v>
      </c>
      <c r="G250" s="1" t="s">
        <v>1369</v>
      </c>
      <c r="H250" s="1" t="s">
        <v>1369</v>
      </c>
      <c r="I250" s="1" t="s">
        <v>1369</v>
      </c>
      <c r="J250" s="1" t="s">
        <v>206</v>
      </c>
      <c r="K250" s="1" t="s">
        <v>1369</v>
      </c>
      <c r="L250" s="1" t="s">
        <v>1369</v>
      </c>
      <c r="M250" s="1" t="s">
        <v>1369</v>
      </c>
      <c r="N250" s="1">
        <v>249</v>
      </c>
      <c r="O250" s="1" t="s">
        <v>1369</v>
      </c>
    </row>
    <row r="251" spans="1:15" x14ac:dyDescent="0.2">
      <c r="A251" s="3">
        <v>170</v>
      </c>
      <c r="B251" s="154" t="s">
        <v>5770</v>
      </c>
      <c r="C251" s="1" t="s">
        <v>5771</v>
      </c>
      <c r="D251" s="4" t="str">
        <f>Tabell1238[[#This Row],[DRG_KODE]]&amp;" "&amp;Tabell1238[[#This Row],[DRG_NAVN]]</f>
        <v>170 Operasjoner på fordøyelsesorganer ITAD m/bk</v>
      </c>
      <c r="E251" s="1">
        <v>6</v>
      </c>
      <c r="F251" s="1" t="s">
        <v>5701</v>
      </c>
      <c r="G251" s="1" t="s">
        <v>1369</v>
      </c>
      <c r="H251" s="1" t="s">
        <v>1369</v>
      </c>
      <c r="I251" s="1" t="s">
        <v>1369</v>
      </c>
      <c r="J251" s="1" t="s">
        <v>206</v>
      </c>
      <c r="K251" s="1" t="s">
        <v>1369</v>
      </c>
      <c r="L251" s="1" t="s">
        <v>1369</v>
      </c>
      <c r="M251" s="1" t="s">
        <v>1369</v>
      </c>
      <c r="N251" s="1">
        <v>250</v>
      </c>
      <c r="O251" s="1" t="s">
        <v>5328</v>
      </c>
    </row>
    <row r="252" spans="1:15" x14ac:dyDescent="0.2">
      <c r="A252" s="3">
        <v>171</v>
      </c>
      <c r="B252" s="154" t="s">
        <v>5772</v>
      </c>
      <c r="C252" s="1" t="s">
        <v>5773</v>
      </c>
      <c r="D252" s="4" t="str">
        <f>Tabell1238[[#This Row],[DRG_KODE]]&amp;" "&amp;Tabell1238[[#This Row],[DRG_NAVN]]</f>
        <v>171 Operasjoner på fordøyelsesorganer ITAD u/bk</v>
      </c>
      <c r="E252" s="1">
        <v>6</v>
      </c>
      <c r="F252" s="1" t="s">
        <v>5701</v>
      </c>
      <c r="G252" s="1" t="s">
        <v>1369</v>
      </c>
      <c r="H252" s="1" t="s">
        <v>1369</v>
      </c>
      <c r="I252" s="1" t="s">
        <v>1369</v>
      </c>
      <c r="J252" s="1" t="s">
        <v>206</v>
      </c>
      <c r="K252" s="1" t="s">
        <v>1369</v>
      </c>
      <c r="L252" s="1" t="s">
        <v>1369</v>
      </c>
      <c r="M252" s="1" t="s">
        <v>1369</v>
      </c>
      <c r="N252" s="1">
        <v>251</v>
      </c>
      <c r="O252" s="1" t="s">
        <v>5331</v>
      </c>
    </row>
    <row r="253" spans="1:15" x14ac:dyDescent="0.2">
      <c r="A253" s="3">
        <v>171015</v>
      </c>
      <c r="B253" s="151" t="s">
        <v>5774</v>
      </c>
      <c r="C253" s="1" t="s">
        <v>5775</v>
      </c>
      <c r="D253" s="4" t="str">
        <f>Tabell1238[[#This Row],[DRG_KODE]]&amp;" "&amp;Tabell1238[[#This Row],[DRG_NAVN]]</f>
        <v>171O Operasjoner på fordøyelsesorganer ITAD, dagkirurgisk behandling</v>
      </c>
      <c r="E253" s="1">
        <v>6</v>
      </c>
      <c r="F253" s="1" t="s">
        <v>5701</v>
      </c>
      <c r="G253" s="1" t="s">
        <v>1369</v>
      </c>
      <c r="H253" s="1" t="s">
        <v>1369</v>
      </c>
      <c r="I253" s="1" t="s">
        <v>1369</v>
      </c>
      <c r="J253" s="1" t="s">
        <v>206</v>
      </c>
      <c r="K253" s="1" t="s">
        <v>1369</v>
      </c>
      <c r="L253" s="1" t="s">
        <v>1369</v>
      </c>
      <c r="M253" s="1" t="s">
        <v>1369</v>
      </c>
      <c r="N253" s="1">
        <v>252</v>
      </c>
      <c r="O253" s="1" t="s">
        <v>1369</v>
      </c>
    </row>
    <row r="254" spans="1:15" x14ac:dyDescent="0.2">
      <c r="A254" s="3">
        <v>172</v>
      </c>
      <c r="B254" s="154" t="s">
        <v>5776</v>
      </c>
      <c r="C254" s="1" t="s">
        <v>5777</v>
      </c>
      <c r="D254" s="4" t="str">
        <f>Tabell1238[[#This Row],[DRG_KODE]]&amp;" "&amp;Tabell1238[[#This Row],[DRG_NAVN]]</f>
        <v>172 Ondartede sykdommer i fordøyelsesorganene m/bk</v>
      </c>
      <c r="E254" s="1">
        <v>6</v>
      </c>
      <c r="F254" s="1" t="s">
        <v>5701</v>
      </c>
      <c r="G254" s="1" t="s">
        <v>1369</v>
      </c>
      <c r="H254" s="1" t="s">
        <v>1369</v>
      </c>
      <c r="I254" s="1" t="s">
        <v>1369</v>
      </c>
      <c r="J254" s="1" t="s">
        <v>206</v>
      </c>
      <c r="K254" s="1" t="s">
        <v>1369</v>
      </c>
      <c r="L254" s="1" t="s">
        <v>1369</v>
      </c>
      <c r="M254" s="1" t="s">
        <v>1369</v>
      </c>
      <c r="N254" s="1">
        <v>253</v>
      </c>
      <c r="O254" s="1" t="s">
        <v>5328</v>
      </c>
    </row>
    <row r="255" spans="1:15" x14ac:dyDescent="0.2">
      <c r="A255" s="3">
        <v>173</v>
      </c>
      <c r="B255" s="154" t="s">
        <v>5778</v>
      </c>
      <c r="C255" s="1" t="s">
        <v>5779</v>
      </c>
      <c r="D255" s="4" t="str">
        <f>Tabell1238[[#This Row],[DRG_KODE]]&amp;" "&amp;Tabell1238[[#This Row],[DRG_NAVN]]</f>
        <v>173 Ondartede sykdommer i fordøyelsesorganene u/bk</v>
      </c>
      <c r="E255" s="1">
        <v>6</v>
      </c>
      <c r="F255" s="1" t="s">
        <v>5701</v>
      </c>
      <c r="G255" s="1" t="s">
        <v>1369</v>
      </c>
      <c r="H255" s="1" t="s">
        <v>1369</v>
      </c>
      <c r="I255" s="1" t="s">
        <v>1369</v>
      </c>
      <c r="J255" s="1" t="s">
        <v>206</v>
      </c>
      <c r="K255" s="1" t="s">
        <v>1369</v>
      </c>
      <c r="L255" s="1" t="s">
        <v>1369</v>
      </c>
      <c r="M255" s="1" t="s">
        <v>1369</v>
      </c>
      <c r="N255" s="1">
        <v>254</v>
      </c>
      <c r="O255" s="1" t="s">
        <v>5331</v>
      </c>
    </row>
    <row r="256" spans="1:15" x14ac:dyDescent="0.2">
      <c r="A256" s="3">
        <v>174014</v>
      </c>
      <c r="B256" s="151" t="s">
        <v>5780</v>
      </c>
      <c r="C256" s="1" t="s">
        <v>5781</v>
      </c>
      <c r="D256" s="4" t="str">
        <f>Tabell1238[[#This Row],[DRG_KODE]]&amp;" "&amp;Tabell1238[[#This Row],[DRG_NAVN]]</f>
        <v>174N Komplisert magesår eller blødning i fordøyelseskanalen</v>
      </c>
      <c r="E256" s="1">
        <v>6</v>
      </c>
      <c r="F256" s="1" t="s">
        <v>5701</v>
      </c>
      <c r="G256" s="1" t="s">
        <v>1369</v>
      </c>
      <c r="H256" s="1" t="s">
        <v>1369</v>
      </c>
      <c r="I256" s="1" t="s">
        <v>1369</v>
      </c>
      <c r="J256" s="1" t="s">
        <v>206</v>
      </c>
      <c r="K256" s="1" t="s">
        <v>1369</v>
      </c>
      <c r="L256" s="1" t="s">
        <v>1369</v>
      </c>
      <c r="M256" s="1" t="s">
        <v>1369</v>
      </c>
      <c r="N256" s="1">
        <v>255</v>
      </c>
      <c r="O256" s="1" t="s">
        <v>1369</v>
      </c>
    </row>
    <row r="257" spans="1:15" x14ac:dyDescent="0.2">
      <c r="A257" s="3">
        <v>175014</v>
      </c>
      <c r="B257" s="151" t="s">
        <v>5782</v>
      </c>
      <c r="C257" s="1" t="s">
        <v>5783</v>
      </c>
      <c r="D257" s="4" t="str">
        <f>Tabell1238[[#This Row],[DRG_KODE]]&amp;" "&amp;Tabell1238[[#This Row],[DRG_NAVN]]</f>
        <v>175N Ukomplisert magesår eller blødning i fordøyelseskanalen</v>
      </c>
      <c r="E257" s="1">
        <v>6</v>
      </c>
      <c r="F257" s="1" t="s">
        <v>5701</v>
      </c>
      <c r="G257" s="1" t="s">
        <v>1369</v>
      </c>
      <c r="H257" s="1" t="s">
        <v>1369</v>
      </c>
      <c r="I257" s="1" t="s">
        <v>1369</v>
      </c>
      <c r="J257" s="1" t="s">
        <v>206</v>
      </c>
      <c r="K257" s="1" t="s">
        <v>1369</v>
      </c>
      <c r="L257" s="1" t="s">
        <v>1369</v>
      </c>
      <c r="M257" s="1" t="s">
        <v>1369</v>
      </c>
      <c r="N257" s="1">
        <v>256</v>
      </c>
      <c r="O257" s="1" t="s">
        <v>1369</v>
      </c>
    </row>
    <row r="258" spans="1:15" x14ac:dyDescent="0.2">
      <c r="A258" s="3">
        <v>179</v>
      </c>
      <c r="B258" s="154" t="s">
        <v>5784</v>
      </c>
      <c r="C258" s="1" t="s">
        <v>5785</v>
      </c>
      <c r="D258" s="4" t="str">
        <f>Tabell1238[[#This Row],[DRG_KODE]]&amp;" "&amp;Tabell1238[[#This Row],[DRG_NAVN]]</f>
        <v>179 Inflammatoriske tarmsykdommer</v>
      </c>
      <c r="E258" s="1">
        <v>6</v>
      </c>
      <c r="F258" s="1" t="s">
        <v>5701</v>
      </c>
      <c r="G258" s="1" t="s">
        <v>1369</v>
      </c>
      <c r="H258" s="1" t="s">
        <v>1369</v>
      </c>
      <c r="I258" s="1" t="s">
        <v>1369</v>
      </c>
      <c r="J258" s="1" t="s">
        <v>206</v>
      </c>
      <c r="K258" s="1" t="s">
        <v>1369</v>
      </c>
      <c r="L258" s="1" t="s">
        <v>1369</v>
      </c>
      <c r="M258" s="1" t="s">
        <v>1369</v>
      </c>
      <c r="N258" s="1">
        <v>257</v>
      </c>
      <c r="O258" s="1" t="s">
        <v>1369</v>
      </c>
    </row>
    <row r="259" spans="1:15" x14ac:dyDescent="0.2">
      <c r="A259" s="3">
        <v>180</v>
      </c>
      <c r="B259" s="154" t="s">
        <v>5786</v>
      </c>
      <c r="C259" s="1" t="s">
        <v>5787</v>
      </c>
      <c r="D259" s="4" t="str">
        <f>Tabell1238[[#This Row],[DRG_KODE]]&amp;" "&amp;Tabell1238[[#This Row],[DRG_NAVN]]</f>
        <v>180 Gastrointestinal passasjehindring m/bk</v>
      </c>
      <c r="E259" s="1">
        <v>6</v>
      </c>
      <c r="F259" s="1" t="s">
        <v>5701</v>
      </c>
      <c r="G259" s="1" t="s">
        <v>1369</v>
      </c>
      <c r="H259" s="1" t="s">
        <v>1369</v>
      </c>
      <c r="I259" s="1" t="s">
        <v>1369</v>
      </c>
      <c r="J259" s="1" t="s">
        <v>206</v>
      </c>
      <c r="K259" s="1" t="s">
        <v>1369</v>
      </c>
      <c r="L259" s="1" t="s">
        <v>1369</v>
      </c>
      <c r="M259" s="1" t="s">
        <v>1369</v>
      </c>
      <c r="N259" s="1">
        <v>258</v>
      </c>
      <c r="O259" s="1" t="s">
        <v>5328</v>
      </c>
    </row>
    <row r="260" spans="1:15" x14ac:dyDescent="0.2">
      <c r="A260" s="3">
        <v>181</v>
      </c>
      <c r="B260" s="154" t="s">
        <v>5788</v>
      </c>
      <c r="C260" s="1" t="s">
        <v>5789</v>
      </c>
      <c r="D260" s="4" t="str">
        <f>Tabell1238[[#This Row],[DRG_KODE]]&amp;" "&amp;Tabell1238[[#This Row],[DRG_NAVN]]</f>
        <v>181 Gastrointestinal passasjehindring u/bk</v>
      </c>
      <c r="E260" s="1">
        <v>6</v>
      </c>
      <c r="F260" s="1" t="s">
        <v>5701</v>
      </c>
      <c r="G260" s="1" t="s">
        <v>1369</v>
      </c>
      <c r="H260" s="1" t="s">
        <v>1369</v>
      </c>
      <c r="I260" s="1" t="s">
        <v>1369</v>
      </c>
      <c r="J260" s="1" t="s">
        <v>206</v>
      </c>
      <c r="K260" s="1" t="s">
        <v>1369</v>
      </c>
      <c r="L260" s="1" t="s">
        <v>1369</v>
      </c>
      <c r="M260" s="1" t="s">
        <v>1369</v>
      </c>
      <c r="N260" s="1">
        <v>259</v>
      </c>
      <c r="O260" s="1" t="s">
        <v>5331</v>
      </c>
    </row>
    <row r="261" spans="1:15" x14ac:dyDescent="0.2">
      <c r="A261" s="3">
        <v>182</v>
      </c>
      <c r="B261" s="154" t="s">
        <v>5790</v>
      </c>
      <c r="C261" s="1" t="s">
        <v>5791</v>
      </c>
      <c r="D261" s="4" t="str">
        <f>Tabell1238[[#This Row],[DRG_KODE]]&amp;" "&amp;Tabell1238[[#This Row],[DRG_NAVN]]</f>
        <v>182 Øsofagitt, gastroenteritt &amp; diverse &gt;17år m/bk</v>
      </c>
      <c r="E261" s="1">
        <v>6</v>
      </c>
      <c r="F261" s="1" t="s">
        <v>5701</v>
      </c>
      <c r="G261" s="1" t="s">
        <v>1369</v>
      </c>
      <c r="H261" s="1" t="s">
        <v>1369</v>
      </c>
      <c r="I261" s="1" t="s">
        <v>1369</v>
      </c>
      <c r="J261" s="1" t="s">
        <v>206</v>
      </c>
      <c r="K261" s="1" t="s">
        <v>1369</v>
      </c>
      <c r="L261" s="1" t="s">
        <v>1369</v>
      </c>
      <c r="M261" s="1" t="s">
        <v>1369</v>
      </c>
      <c r="N261" s="1">
        <v>260</v>
      </c>
      <c r="O261" s="1" t="s">
        <v>5328</v>
      </c>
    </row>
    <row r="262" spans="1:15" x14ac:dyDescent="0.2">
      <c r="A262" s="3">
        <v>183</v>
      </c>
      <c r="B262" s="154" t="s">
        <v>5792</v>
      </c>
      <c r="C262" s="1" t="s">
        <v>5793</v>
      </c>
      <c r="D262" s="4" t="str">
        <f>Tabell1238[[#This Row],[DRG_KODE]]&amp;" "&amp;Tabell1238[[#This Row],[DRG_NAVN]]</f>
        <v>183 Øsofagitt, gastroenteritt &amp; diverse &gt;17år u/bk</v>
      </c>
      <c r="E262" s="1">
        <v>6</v>
      </c>
      <c r="F262" s="1" t="s">
        <v>5701</v>
      </c>
      <c r="G262" s="1" t="s">
        <v>1369</v>
      </c>
      <c r="H262" s="1" t="s">
        <v>1369</v>
      </c>
      <c r="I262" s="1" t="s">
        <v>1369</v>
      </c>
      <c r="J262" s="1" t="s">
        <v>206</v>
      </c>
      <c r="K262" s="1" t="s">
        <v>1369</v>
      </c>
      <c r="L262" s="1" t="s">
        <v>1369</v>
      </c>
      <c r="M262" s="1" t="s">
        <v>1369</v>
      </c>
      <c r="N262" s="1">
        <v>261</v>
      </c>
      <c r="O262" s="1" t="s">
        <v>5331</v>
      </c>
    </row>
    <row r="263" spans="1:15" x14ac:dyDescent="0.2">
      <c r="A263" s="3">
        <v>184001</v>
      </c>
      <c r="B263" s="151" t="s">
        <v>5794</v>
      </c>
      <c r="C263" s="1" t="s">
        <v>5795</v>
      </c>
      <c r="D263" s="4" t="str">
        <f>Tabell1238[[#This Row],[DRG_KODE]]&amp;" "&amp;Tabell1238[[#This Row],[DRG_NAVN]]</f>
        <v>184A Øsofagitt, gastroenteritt &amp; diverse 0-17 år m/bk</v>
      </c>
      <c r="E263" s="1">
        <v>6</v>
      </c>
      <c r="F263" s="1" t="s">
        <v>5701</v>
      </c>
      <c r="G263" s="1" t="s">
        <v>1369</v>
      </c>
      <c r="H263" s="1" t="s">
        <v>1369</v>
      </c>
      <c r="I263" s="1" t="s">
        <v>1369</v>
      </c>
      <c r="J263" s="1" t="s">
        <v>206</v>
      </c>
      <c r="K263" s="1" t="s">
        <v>1369</v>
      </c>
      <c r="L263" s="1" t="s">
        <v>1369</v>
      </c>
      <c r="M263" s="1" t="s">
        <v>1369</v>
      </c>
      <c r="N263" s="1">
        <v>262</v>
      </c>
      <c r="O263" s="1" t="s">
        <v>5328</v>
      </c>
    </row>
    <row r="264" spans="1:15" x14ac:dyDescent="0.2">
      <c r="A264" s="3">
        <v>184002</v>
      </c>
      <c r="B264" s="151" t="s">
        <v>5796</v>
      </c>
      <c r="C264" s="1" t="s">
        <v>5797</v>
      </c>
      <c r="D264" s="4" t="str">
        <f>Tabell1238[[#This Row],[DRG_KODE]]&amp;" "&amp;Tabell1238[[#This Row],[DRG_NAVN]]</f>
        <v>184B Øsofagitt, gastroenteritt &amp; diverse 0-17 år u/bk</v>
      </c>
      <c r="E264" s="1">
        <v>6</v>
      </c>
      <c r="F264" s="1" t="s">
        <v>5701</v>
      </c>
      <c r="G264" s="1" t="s">
        <v>1369</v>
      </c>
      <c r="H264" s="1" t="s">
        <v>1369</v>
      </c>
      <c r="I264" s="1" t="s">
        <v>1369</v>
      </c>
      <c r="J264" s="1" t="s">
        <v>206</v>
      </c>
      <c r="K264" s="1" t="s">
        <v>1369</v>
      </c>
      <c r="L264" s="1" t="s">
        <v>1369</v>
      </c>
      <c r="M264" s="1" t="s">
        <v>1369</v>
      </c>
      <c r="N264" s="1">
        <v>263</v>
      </c>
      <c r="O264" s="1" t="s">
        <v>5331</v>
      </c>
    </row>
    <row r="265" spans="1:15" x14ac:dyDescent="0.2">
      <c r="A265" s="3">
        <v>185</v>
      </c>
      <c r="B265" s="154" t="s">
        <v>5798</v>
      </c>
      <c r="C265" s="1" t="s">
        <v>5799</v>
      </c>
      <c r="D265" s="4" t="str">
        <f>Tabell1238[[#This Row],[DRG_KODE]]&amp;" "&amp;Tabell1238[[#This Row],[DRG_NAVN]]</f>
        <v>185 Tann/munnhulesykd. ekskl tannuttrekking &gt; 17år</v>
      </c>
      <c r="E265" s="1">
        <v>3</v>
      </c>
      <c r="F265" s="1" t="s">
        <v>5441</v>
      </c>
      <c r="G265" s="1" t="s">
        <v>1369</v>
      </c>
      <c r="H265" s="1" t="s">
        <v>1369</v>
      </c>
      <c r="I265" s="1" t="s">
        <v>1369</v>
      </c>
      <c r="J265" s="1" t="s">
        <v>206</v>
      </c>
      <c r="K265" s="1" t="s">
        <v>1369</v>
      </c>
      <c r="L265" s="1" t="s">
        <v>1369</v>
      </c>
      <c r="M265" s="1" t="s">
        <v>1369</v>
      </c>
      <c r="N265" s="1">
        <v>264</v>
      </c>
      <c r="O265" s="1" t="s">
        <v>1369</v>
      </c>
    </row>
    <row r="266" spans="1:15" x14ac:dyDescent="0.2">
      <c r="A266" s="3">
        <v>186</v>
      </c>
      <c r="B266" s="154" t="s">
        <v>5800</v>
      </c>
      <c r="C266" s="1" t="s">
        <v>5801</v>
      </c>
      <c r="D266" s="4" t="str">
        <f>Tabell1238[[#This Row],[DRG_KODE]]&amp;" "&amp;Tabell1238[[#This Row],[DRG_NAVN]]</f>
        <v>186 Tann/munnhulesykd. ekskl tannuttrekking 0-17 år</v>
      </c>
      <c r="E266" s="1">
        <v>3</v>
      </c>
      <c r="F266" s="1" t="s">
        <v>5441</v>
      </c>
      <c r="G266" s="1" t="s">
        <v>1369</v>
      </c>
      <c r="H266" s="1" t="s">
        <v>1369</v>
      </c>
      <c r="I266" s="1" t="s">
        <v>1369</v>
      </c>
      <c r="J266" s="1" t="s">
        <v>206</v>
      </c>
      <c r="K266" s="1" t="s">
        <v>1369</v>
      </c>
      <c r="L266" s="1" t="s">
        <v>1369</v>
      </c>
      <c r="M266" s="1" t="s">
        <v>1369</v>
      </c>
      <c r="N266" s="1">
        <v>265</v>
      </c>
      <c r="O266" s="1" t="s">
        <v>1369</v>
      </c>
    </row>
    <row r="267" spans="1:15" x14ac:dyDescent="0.2">
      <c r="A267" s="3">
        <v>187001</v>
      </c>
      <c r="B267" s="151" t="s">
        <v>5802</v>
      </c>
      <c r="C267" s="1" t="s">
        <v>5803</v>
      </c>
      <c r="D267" s="4" t="str">
        <f>Tabell1238[[#This Row],[DRG_KODE]]&amp;" "&amp;Tabell1238[[#This Row],[DRG_NAVN]]</f>
        <v>187A Tannuttrekking &amp; restaurering</v>
      </c>
      <c r="E267" s="1">
        <v>3</v>
      </c>
      <c r="F267" s="1" t="s">
        <v>5441</v>
      </c>
      <c r="G267" s="1" t="s">
        <v>1369</v>
      </c>
      <c r="H267" s="1" t="s">
        <v>1369</v>
      </c>
      <c r="I267" s="1" t="s">
        <v>1369</v>
      </c>
      <c r="J267" s="1" t="s">
        <v>206</v>
      </c>
      <c r="K267" s="1" t="s">
        <v>1369</v>
      </c>
      <c r="L267" s="1" t="s">
        <v>1369</v>
      </c>
      <c r="M267" s="1" t="s">
        <v>1369</v>
      </c>
      <c r="N267" s="1">
        <v>266</v>
      </c>
      <c r="O267" s="1" t="s">
        <v>1369</v>
      </c>
    </row>
    <row r="268" spans="1:15" x14ac:dyDescent="0.2">
      <c r="A268" s="3">
        <v>187005</v>
      </c>
      <c r="B268" s="151" t="s">
        <v>5804</v>
      </c>
      <c r="C268" s="1" t="s">
        <v>5805</v>
      </c>
      <c r="D268" s="4" t="str">
        <f>Tabell1238[[#This Row],[DRG_KODE]]&amp;" "&amp;Tabell1238[[#This Row],[DRG_NAVN]]</f>
        <v>187E Tannimplantatbehandling</v>
      </c>
      <c r="E268" s="1">
        <v>3</v>
      </c>
      <c r="F268" s="1" t="s">
        <v>5441</v>
      </c>
      <c r="G268" s="1" t="s">
        <v>1369</v>
      </c>
      <c r="H268" s="1" t="s">
        <v>1369</v>
      </c>
      <c r="I268" s="1" t="s">
        <v>1369</v>
      </c>
      <c r="J268" s="1" t="s">
        <v>206</v>
      </c>
      <c r="K268" s="1" t="s">
        <v>1369</v>
      </c>
      <c r="L268" s="1" t="s">
        <v>1369</v>
      </c>
      <c r="M268" s="1" t="s">
        <v>1369</v>
      </c>
      <c r="N268" s="1">
        <v>267</v>
      </c>
      <c r="O268" s="1" t="s">
        <v>1369</v>
      </c>
    </row>
    <row r="269" spans="1:15" x14ac:dyDescent="0.2">
      <c r="A269" s="3">
        <v>187015</v>
      </c>
      <c r="B269" s="151" t="s">
        <v>5806</v>
      </c>
      <c r="C269" s="1" t="s">
        <v>5807</v>
      </c>
      <c r="D269" s="4" t="str">
        <f>Tabell1238[[#This Row],[DRG_KODE]]&amp;" "&amp;Tabell1238[[#This Row],[DRG_NAVN]]</f>
        <v>187O Annen poliklinisk tannbehandling</v>
      </c>
      <c r="E269" s="1">
        <v>3</v>
      </c>
      <c r="F269" s="1" t="s">
        <v>5441</v>
      </c>
      <c r="G269" s="1" t="s">
        <v>1369</v>
      </c>
      <c r="H269" s="1" t="s">
        <v>1369</v>
      </c>
      <c r="I269" s="1" t="s">
        <v>1369</v>
      </c>
      <c r="J269" s="1" t="s">
        <v>206</v>
      </c>
      <c r="K269" s="1" t="s">
        <v>1369</v>
      </c>
      <c r="L269" s="1" t="s">
        <v>1369</v>
      </c>
      <c r="M269" s="1" t="s">
        <v>1369</v>
      </c>
      <c r="N269" s="1">
        <v>268</v>
      </c>
      <c r="O269" s="1" t="s">
        <v>1369</v>
      </c>
    </row>
    <row r="270" spans="1:15" x14ac:dyDescent="0.2">
      <c r="A270" s="3">
        <v>188</v>
      </c>
      <c r="B270" s="154" t="s">
        <v>5808</v>
      </c>
      <c r="C270" s="1" t="s">
        <v>5809</v>
      </c>
      <c r="D270" s="4" t="str">
        <f>Tabell1238[[#This Row],[DRG_KODE]]&amp;" "&amp;Tabell1238[[#This Row],[DRG_NAVN]]</f>
        <v>188 Sykdom i fordøyelsesorganene ITAD &gt; 17år m/bk</v>
      </c>
      <c r="E270" s="1">
        <v>6</v>
      </c>
      <c r="F270" s="1" t="s">
        <v>5701</v>
      </c>
      <c r="G270" s="1" t="s">
        <v>1369</v>
      </c>
      <c r="H270" s="1" t="s">
        <v>1369</v>
      </c>
      <c r="I270" s="1" t="s">
        <v>1369</v>
      </c>
      <c r="J270" s="1" t="s">
        <v>206</v>
      </c>
      <c r="K270" s="1" t="s">
        <v>1369</v>
      </c>
      <c r="L270" s="1" t="s">
        <v>1369</v>
      </c>
      <c r="M270" s="1" t="s">
        <v>1369</v>
      </c>
      <c r="N270" s="1">
        <v>269</v>
      </c>
      <c r="O270" s="1" t="s">
        <v>5328</v>
      </c>
    </row>
    <row r="271" spans="1:15" x14ac:dyDescent="0.2">
      <c r="A271" s="3">
        <v>189</v>
      </c>
      <c r="B271" s="154" t="s">
        <v>5810</v>
      </c>
      <c r="C271" s="1" t="s">
        <v>5811</v>
      </c>
      <c r="D271" s="4" t="str">
        <f>Tabell1238[[#This Row],[DRG_KODE]]&amp;" "&amp;Tabell1238[[#This Row],[DRG_NAVN]]</f>
        <v>189 Sykdom i fordøyelsesorganene ITAD &gt; 17år u/bk</v>
      </c>
      <c r="E271" s="1">
        <v>6</v>
      </c>
      <c r="F271" s="1" t="s">
        <v>5701</v>
      </c>
      <c r="G271" s="1" t="s">
        <v>1369</v>
      </c>
      <c r="H271" s="1" t="s">
        <v>1369</v>
      </c>
      <c r="I271" s="1" t="s">
        <v>1369</v>
      </c>
      <c r="J271" s="1" t="s">
        <v>206</v>
      </c>
      <c r="K271" s="1" t="s">
        <v>1369</v>
      </c>
      <c r="L271" s="1" t="s">
        <v>1369</v>
      </c>
      <c r="M271" s="1" t="s">
        <v>1369</v>
      </c>
      <c r="N271" s="1">
        <v>270</v>
      </c>
      <c r="O271" s="1" t="s">
        <v>5331</v>
      </c>
    </row>
    <row r="272" spans="1:15" x14ac:dyDescent="0.2">
      <c r="A272" s="3">
        <v>190</v>
      </c>
      <c r="B272" s="154" t="s">
        <v>5812</v>
      </c>
      <c r="C272" s="1" t="s">
        <v>5813</v>
      </c>
      <c r="D272" s="4" t="str">
        <f>Tabell1238[[#This Row],[DRG_KODE]]&amp;" "&amp;Tabell1238[[#This Row],[DRG_NAVN]]</f>
        <v>190 Sykdom i fordøyelsesorganene ITAD 0-17 år</v>
      </c>
      <c r="E272" s="1">
        <v>6</v>
      </c>
      <c r="F272" s="1" t="s">
        <v>5701</v>
      </c>
      <c r="G272" s="1" t="s">
        <v>1369</v>
      </c>
      <c r="H272" s="1" t="s">
        <v>1369</v>
      </c>
      <c r="I272" s="1" t="s">
        <v>1369</v>
      </c>
      <c r="J272" s="1" t="s">
        <v>206</v>
      </c>
      <c r="K272" s="1" t="s">
        <v>1369</v>
      </c>
      <c r="L272" s="1" t="s">
        <v>1369</v>
      </c>
      <c r="M272" s="1" t="s">
        <v>1369</v>
      </c>
      <c r="N272" s="1">
        <v>271</v>
      </c>
      <c r="O272" s="1" t="s">
        <v>1369</v>
      </c>
    </row>
    <row r="273" spans="1:15" x14ac:dyDescent="0.2">
      <c r="A273" s="3">
        <v>191001</v>
      </c>
      <c r="B273" s="151" t="s">
        <v>5814</v>
      </c>
      <c r="C273" s="1" t="s">
        <v>5815</v>
      </c>
      <c r="D273" s="4" t="str">
        <f>Tabell1238[[#This Row],[DRG_KODE]]&amp;" "&amp;Tabell1238[[#This Row],[DRG_NAVN]]</f>
        <v>191A Transplantasjon av bukspyttkjertel, med eller uten nyretransplantasjon</v>
      </c>
      <c r="E273" s="22">
        <v>7</v>
      </c>
      <c r="F273" s="1" t="s">
        <v>5816</v>
      </c>
      <c r="G273" s="1" t="s">
        <v>5581</v>
      </c>
      <c r="H273" s="1" t="s">
        <v>5369</v>
      </c>
      <c r="I273" s="1" t="s">
        <v>5315</v>
      </c>
      <c r="K273" s="1" t="s">
        <v>5285</v>
      </c>
      <c r="L273" s="1" t="s">
        <v>5286</v>
      </c>
      <c r="M273" s="1" t="s">
        <v>5287</v>
      </c>
      <c r="N273" s="1">
        <v>272</v>
      </c>
      <c r="O273" s="1" t="s">
        <v>1369</v>
      </c>
    </row>
    <row r="274" spans="1:15" x14ac:dyDescent="0.2">
      <c r="A274" s="3">
        <v>191002</v>
      </c>
      <c r="B274" s="151" t="s">
        <v>5817</v>
      </c>
      <c r="C274" s="1" t="s">
        <v>5818</v>
      </c>
      <c r="D274" s="4" t="str">
        <f>Tabell1238[[#This Row],[DRG_KODE]]&amp;" "&amp;Tabell1238[[#This Row],[DRG_NAVN]]</f>
        <v>191B Op på bukspyttkj/lever &amp; portosyst shuntop m/bk</v>
      </c>
      <c r="E274" s="22">
        <v>7</v>
      </c>
      <c r="F274" s="1" t="s">
        <v>5816</v>
      </c>
      <c r="G274" s="1" t="s">
        <v>1369</v>
      </c>
      <c r="H274" s="1" t="s">
        <v>1369</v>
      </c>
      <c r="I274" s="1" t="s">
        <v>5315</v>
      </c>
      <c r="K274" s="1" t="s">
        <v>1369</v>
      </c>
      <c r="L274" s="1" t="s">
        <v>5286</v>
      </c>
      <c r="M274" s="1" t="s">
        <v>5287</v>
      </c>
      <c r="N274" s="1">
        <v>273</v>
      </c>
      <c r="O274" s="1" t="s">
        <v>5328</v>
      </c>
    </row>
    <row r="275" spans="1:15" x14ac:dyDescent="0.2">
      <c r="A275" s="3">
        <v>191015</v>
      </c>
      <c r="B275" s="151" t="s">
        <v>5819</v>
      </c>
      <c r="C275" s="1" t="s">
        <v>5820</v>
      </c>
      <c r="D275" s="4" t="str">
        <f>Tabell1238[[#This Row],[DRG_KODE]]&amp;" "&amp;Tabell1238[[#This Row],[DRG_NAVN]]</f>
        <v>191O Transplantasjon av bukspyttkjertel, med eller uten nyretransplantasjon, dagkirurgisk behandling</v>
      </c>
      <c r="E275" s="22">
        <v>7</v>
      </c>
      <c r="F275" s="1" t="s">
        <v>5816</v>
      </c>
      <c r="G275" s="1" t="s">
        <v>1369</v>
      </c>
      <c r="H275" s="1" t="s">
        <v>5369</v>
      </c>
      <c r="I275" s="1" t="s">
        <v>5315</v>
      </c>
      <c r="K275" s="1" t="s">
        <v>5285</v>
      </c>
      <c r="L275" s="1" t="s">
        <v>5286</v>
      </c>
      <c r="M275" s="1" t="s">
        <v>5287</v>
      </c>
      <c r="N275" s="1">
        <v>274</v>
      </c>
      <c r="O275" s="1" t="s">
        <v>1369</v>
      </c>
    </row>
    <row r="276" spans="1:15" x14ac:dyDescent="0.2">
      <c r="A276" s="3">
        <v>192</v>
      </c>
      <c r="B276" s="154" t="s">
        <v>5821</v>
      </c>
      <c r="C276" s="1" t="s">
        <v>5822</v>
      </c>
      <c r="D276" s="4" t="str">
        <f>Tabell1238[[#This Row],[DRG_KODE]]&amp;" "&amp;Tabell1238[[#This Row],[DRG_NAVN]]</f>
        <v>192 Op på bukspyttkj/lever &amp; portosyst shuntop u/bk</v>
      </c>
      <c r="E276" s="22">
        <v>7</v>
      </c>
      <c r="F276" s="1" t="s">
        <v>5816</v>
      </c>
      <c r="G276" s="1" t="s">
        <v>1369</v>
      </c>
      <c r="H276" s="1" t="s">
        <v>5369</v>
      </c>
      <c r="I276" s="1" t="s">
        <v>5315</v>
      </c>
      <c r="K276" s="1" t="s">
        <v>5285</v>
      </c>
      <c r="L276" s="1" t="s">
        <v>5286</v>
      </c>
      <c r="M276" s="1" t="s">
        <v>5287</v>
      </c>
      <c r="N276" s="1">
        <v>275</v>
      </c>
      <c r="O276" s="1" t="s">
        <v>5331</v>
      </c>
    </row>
    <row r="277" spans="1:15" x14ac:dyDescent="0.2">
      <c r="A277" s="3">
        <v>192015</v>
      </c>
      <c r="B277" s="151" t="s">
        <v>5823</v>
      </c>
      <c r="C277" s="1" t="s">
        <v>5824</v>
      </c>
      <c r="D277" s="4" t="str">
        <f>Tabell1238[[#This Row],[DRG_KODE]]&amp;" "&amp;Tabell1238[[#This Row],[DRG_NAVN]]</f>
        <v>192O Op på bukspyttkj/lever &amp; portosyst shuntop, dagkirurgisk behandling</v>
      </c>
      <c r="E277" s="22">
        <v>7</v>
      </c>
      <c r="F277" s="1" t="s">
        <v>5816</v>
      </c>
      <c r="G277" s="1" t="s">
        <v>1369</v>
      </c>
      <c r="H277" s="1" t="s">
        <v>5369</v>
      </c>
      <c r="I277" s="1" t="s">
        <v>5315</v>
      </c>
      <c r="K277" s="1" t="s">
        <v>5285</v>
      </c>
      <c r="L277" s="1" t="s">
        <v>5286</v>
      </c>
      <c r="M277" s="1" t="s">
        <v>5287</v>
      </c>
      <c r="N277" s="1">
        <v>276</v>
      </c>
      <c r="O277" s="1" t="s">
        <v>1369</v>
      </c>
    </row>
    <row r="278" spans="1:15" x14ac:dyDescent="0.2">
      <c r="A278" s="3">
        <v>193</v>
      </c>
      <c r="B278" s="154" t="s">
        <v>5825</v>
      </c>
      <c r="C278" s="1" t="s">
        <v>5826</v>
      </c>
      <c r="D278" s="4" t="str">
        <f>Tabell1238[[#This Row],[DRG_KODE]]&amp;" "&amp;Tabell1238[[#This Row],[DRG_NAVN]]</f>
        <v>193 Op på galleveier foruten kun kolecystektomi m/bk</v>
      </c>
      <c r="E278" s="22">
        <v>7</v>
      </c>
      <c r="F278" s="1" t="s">
        <v>5816</v>
      </c>
      <c r="G278" s="1" t="s">
        <v>1369</v>
      </c>
      <c r="H278" s="1" t="s">
        <v>1369</v>
      </c>
      <c r="I278" s="1" t="s">
        <v>1369</v>
      </c>
      <c r="J278" s="1" t="s">
        <v>206</v>
      </c>
      <c r="K278" s="1" t="s">
        <v>1369</v>
      </c>
      <c r="L278" s="1" t="s">
        <v>1369</v>
      </c>
      <c r="M278" s="1" t="s">
        <v>1369</v>
      </c>
      <c r="N278" s="1">
        <v>277</v>
      </c>
      <c r="O278" s="1" t="s">
        <v>5328</v>
      </c>
    </row>
    <row r="279" spans="1:15" x14ac:dyDescent="0.2">
      <c r="A279" s="3">
        <v>194</v>
      </c>
      <c r="B279" s="154" t="s">
        <v>5827</v>
      </c>
      <c r="C279" s="1" t="s">
        <v>5828</v>
      </c>
      <c r="D279" s="4" t="str">
        <f>Tabell1238[[#This Row],[DRG_KODE]]&amp;" "&amp;Tabell1238[[#This Row],[DRG_NAVN]]</f>
        <v>194 Op på galleveier foruten kun kolecystektomi u/bk</v>
      </c>
      <c r="E279" s="22">
        <v>7</v>
      </c>
      <c r="F279" s="1" t="s">
        <v>5816</v>
      </c>
      <c r="G279" s="1" t="s">
        <v>1369</v>
      </c>
      <c r="H279" s="1" t="s">
        <v>1369</v>
      </c>
      <c r="I279" s="1" t="s">
        <v>1369</v>
      </c>
      <c r="J279" s="1" t="s">
        <v>206</v>
      </c>
      <c r="K279" s="1" t="s">
        <v>1369</v>
      </c>
      <c r="L279" s="1" t="s">
        <v>1369</v>
      </c>
      <c r="M279" s="1" t="s">
        <v>1369</v>
      </c>
      <c r="N279" s="1">
        <v>278</v>
      </c>
      <c r="O279" s="1" t="s">
        <v>5331</v>
      </c>
    </row>
    <row r="280" spans="1:15" x14ac:dyDescent="0.2">
      <c r="A280" s="3">
        <v>195</v>
      </c>
      <c r="B280" s="154" t="s">
        <v>5829</v>
      </c>
      <c r="C280" s="1" t="s">
        <v>5830</v>
      </c>
      <c r="D280" s="4" t="str">
        <f>Tabell1238[[#This Row],[DRG_KODE]]&amp;" "&amp;Tabell1238[[#This Row],[DRG_NAVN]]</f>
        <v>195 Kolecystektomi m/ eksplorasjon av gallegang m/bk</v>
      </c>
      <c r="E280" s="22">
        <v>7</v>
      </c>
      <c r="F280" s="1" t="s">
        <v>5816</v>
      </c>
      <c r="G280" s="1" t="s">
        <v>1369</v>
      </c>
      <c r="H280" s="1" t="s">
        <v>5369</v>
      </c>
      <c r="I280" s="1" t="s">
        <v>5315</v>
      </c>
      <c r="K280" s="1" t="s">
        <v>5285</v>
      </c>
      <c r="L280" s="1" t="s">
        <v>5286</v>
      </c>
      <c r="M280" s="1" t="s">
        <v>5287</v>
      </c>
      <c r="N280" s="1">
        <v>279</v>
      </c>
      <c r="O280" s="1" t="s">
        <v>5328</v>
      </c>
    </row>
    <row r="281" spans="1:15" x14ac:dyDescent="0.2">
      <c r="A281" s="3">
        <v>196</v>
      </c>
      <c r="B281" s="154" t="s">
        <v>5831</v>
      </c>
      <c r="C281" s="1" t="s">
        <v>5832</v>
      </c>
      <c r="D281" s="4" t="str">
        <f>Tabell1238[[#This Row],[DRG_KODE]]&amp;" "&amp;Tabell1238[[#This Row],[DRG_NAVN]]</f>
        <v>196 Kolecystektomi m/ eksplorasjon av gallegang u/bk</v>
      </c>
      <c r="E281" s="22">
        <v>7</v>
      </c>
      <c r="F281" s="1" t="s">
        <v>5816</v>
      </c>
      <c r="G281" s="1" t="s">
        <v>1369</v>
      </c>
      <c r="H281" s="1" t="s">
        <v>5369</v>
      </c>
      <c r="I281" s="1" t="s">
        <v>5315</v>
      </c>
      <c r="K281" s="1" t="s">
        <v>5285</v>
      </c>
      <c r="L281" s="1" t="s">
        <v>5286</v>
      </c>
      <c r="M281" s="1" t="s">
        <v>5287</v>
      </c>
      <c r="N281" s="1">
        <v>280</v>
      </c>
      <c r="O281" s="1" t="s">
        <v>5331</v>
      </c>
    </row>
    <row r="282" spans="1:15" x14ac:dyDescent="0.2">
      <c r="A282" s="3">
        <v>197</v>
      </c>
      <c r="B282" s="154" t="s">
        <v>5833</v>
      </c>
      <c r="C282" s="1" t="s">
        <v>5834</v>
      </c>
      <c r="D282" s="4" t="str">
        <f>Tabell1238[[#This Row],[DRG_KODE]]&amp;" "&amp;Tabell1238[[#This Row],[DRG_NAVN]]</f>
        <v>197 Åpen kolecystektomi u/ eksplorasjon av gallegang m/bk</v>
      </c>
      <c r="E282" s="22">
        <v>7</v>
      </c>
      <c r="F282" s="1" t="s">
        <v>5816</v>
      </c>
      <c r="G282" s="1" t="s">
        <v>5581</v>
      </c>
      <c r="H282" s="1" t="s">
        <v>5369</v>
      </c>
      <c r="I282" s="1" t="s">
        <v>5315</v>
      </c>
      <c r="K282" s="1" t="s">
        <v>5285</v>
      </c>
      <c r="L282" s="1" t="s">
        <v>5286</v>
      </c>
      <c r="M282" s="1" t="s">
        <v>5287</v>
      </c>
      <c r="N282" s="1">
        <v>281</v>
      </c>
      <c r="O282" s="1" t="s">
        <v>5328</v>
      </c>
    </row>
    <row r="283" spans="1:15" x14ac:dyDescent="0.2">
      <c r="A283" s="3">
        <v>198</v>
      </c>
      <c r="B283" s="154" t="s">
        <v>5835</v>
      </c>
      <c r="C283" s="1" t="s">
        <v>5836</v>
      </c>
      <c r="D283" s="4" t="str">
        <f>Tabell1238[[#This Row],[DRG_KODE]]&amp;" "&amp;Tabell1238[[#This Row],[DRG_NAVN]]</f>
        <v>198 Åpen kolecystektomi u/ eksplorasjon av gallegang u/bk</v>
      </c>
      <c r="E283" s="22">
        <v>7</v>
      </c>
      <c r="F283" s="1" t="s">
        <v>5816</v>
      </c>
      <c r="G283" s="1" t="s">
        <v>1369</v>
      </c>
      <c r="H283" s="1" t="s">
        <v>1369</v>
      </c>
      <c r="I283" s="1" t="s">
        <v>1369</v>
      </c>
      <c r="J283" s="1" t="s">
        <v>206</v>
      </c>
      <c r="K283" s="1" t="s">
        <v>1369</v>
      </c>
      <c r="L283" s="1" t="s">
        <v>1369</v>
      </c>
      <c r="M283" s="1" t="s">
        <v>1369</v>
      </c>
      <c r="N283" s="1">
        <v>282</v>
      </c>
      <c r="O283" s="1" t="s">
        <v>5331</v>
      </c>
    </row>
    <row r="284" spans="1:15" x14ac:dyDescent="0.2">
      <c r="A284" s="3">
        <v>199</v>
      </c>
      <c r="B284" s="154" t="s">
        <v>5837</v>
      </c>
      <c r="C284" s="1" t="s">
        <v>5838</v>
      </c>
      <c r="D284" s="4" t="str">
        <f>Tabell1238[[#This Row],[DRG_KODE]]&amp;" "&amp;Tabell1238[[#This Row],[DRG_NAVN]]</f>
        <v>199 Diagn op på lever/galleveier/bukspyttkj m/ ondartet svulst</v>
      </c>
      <c r="E284" s="22">
        <v>7</v>
      </c>
      <c r="F284" s="1" t="s">
        <v>5816</v>
      </c>
      <c r="G284" s="1" t="s">
        <v>1369</v>
      </c>
      <c r="H284" s="1" t="s">
        <v>5369</v>
      </c>
      <c r="I284" s="1" t="s">
        <v>5315</v>
      </c>
      <c r="K284" s="1" t="s">
        <v>5285</v>
      </c>
      <c r="L284" s="1" t="s">
        <v>5286</v>
      </c>
      <c r="M284" s="1" t="s">
        <v>5287</v>
      </c>
      <c r="N284" s="1">
        <v>283</v>
      </c>
      <c r="O284" s="1" t="s">
        <v>1369</v>
      </c>
    </row>
    <row r="285" spans="1:15" x14ac:dyDescent="0.2">
      <c r="A285" s="3">
        <v>200</v>
      </c>
      <c r="B285" s="154" t="s">
        <v>5839</v>
      </c>
      <c r="C285" s="1" t="s">
        <v>5840</v>
      </c>
      <c r="D285" s="4" t="str">
        <f>Tabell1238[[#This Row],[DRG_KODE]]&amp;" "&amp;Tabell1238[[#This Row],[DRG_NAVN]]</f>
        <v>200 Diagn op på lever/galleveier/bukspyttkj u/ ondartet svulst</v>
      </c>
      <c r="E285" s="22">
        <v>7</v>
      </c>
      <c r="F285" s="1" t="s">
        <v>5816</v>
      </c>
      <c r="G285" s="1" t="s">
        <v>1369</v>
      </c>
      <c r="H285" s="1" t="s">
        <v>5369</v>
      </c>
      <c r="I285" s="1" t="s">
        <v>5315</v>
      </c>
      <c r="K285" s="1" t="s">
        <v>5285</v>
      </c>
      <c r="L285" s="1" t="s">
        <v>5286</v>
      </c>
      <c r="M285" s="1" t="s">
        <v>5287</v>
      </c>
      <c r="N285" s="1">
        <v>284</v>
      </c>
      <c r="O285" s="1" t="s">
        <v>1369</v>
      </c>
    </row>
    <row r="286" spans="1:15" x14ac:dyDescent="0.2">
      <c r="A286" s="3">
        <v>200015</v>
      </c>
      <c r="B286" s="151" t="s">
        <v>5841</v>
      </c>
      <c r="C286" s="1" t="s">
        <v>5842</v>
      </c>
      <c r="D286" s="4" t="str">
        <f>Tabell1238[[#This Row],[DRG_KODE]]&amp;" "&amp;Tabell1238[[#This Row],[DRG_NAVN]]</f>
        <v>200O Diagn op på lever/galleveier/bukspyttkj, dagkirurgisk behandling</v>
      </c>
      <c r="E286" s="22">
        <v>7</v>
      </c>
      <c r="F286" s="1" t="s">
        <v>5816</v>
      </c>
      <c r="G286" s="1" t="s">
        <v>1369</v>
      </c>
      <c r="H286" s="1" t="s">
        <v>5369</v>
      </c>
      <c r="I286" s="1" t="s">
        <v>5315</v>
      </c>
      <c r="K286" s="1" t="s">
        <v>5285</v>
      </c>
      <c r="L286" s="1" t="s">
        <v>5286</v>
      </c>
      <c r="M286" s="1" t="s">
        <v>5287</v>
      </c>
      <c r="N286" s="1">
        <v>285</v>
      </c>
      <c r="O286" s="1" t="s">
        <v>1369</v>
      </c>
    </row>
    <row r="287" spans="1:15" x14ac:dyDescent="0.2">
      <c r="A287" s="3">
        <v>201</v>
      </c>
      <c r="B287" s="154" t="s">
        <v>5843</v>
      </c>
      <c r="C287" s="1" t="s">
        <v>5844</v>
      </c>
      <c r="D287" s="4" t="str">
        <f>Tabell1238[[#This Row],[DRG_KODE]]&amp;" "&amp;Tabell1238[[#This Row],[DRG_NAVN]]</f>
        <v>201 Op på lever, galleveier &amp; bukspyttkjertel ITAD</v>
      </c>
      <c r="E287" s="22">
        <v>7</v>
      </c>
      <c r="F287" s="1" t="s">
        <v>5816</v>
      </c>
      <c r="G287" s="1" t="s">
        <v>5581</v>
      </c>
      <c r="H287" s="1" t="s">
        <v>5369</v>
      </c>
      <c r="I287" s="1" t="s">
        <v>5315</v>
      </c>
      <c r="K287" s="1" t="s">
        <v>5285</v>
      </c>
      <c r="L287" s="1" t="s">
        <v>5286</v>
      </c>
      <c r="M287" s="1" t="s">
        <v>5287</v>
      </c>
      <c r="N287" s="1">
        <v>286</v>
      </c>
      <c r="O287" s="1" t="s">
        <v>1369</v>
      </c>
    </row>
    <row r="288" spans="1:15" x14ac:dyDescent="0.2">
      <c r="A288" s="3">
        <v>201015</v>
      </c>
      <c r="B288" s="151" t="s">
        <v>5845</v>
      </c>
      <c r="C288" s="1" t="s">
        <v>5846</v>
      </c>
      <c r="D288" s="4" t="str">
        <f>Tabell1238[[#This Row],[DRG_KODE]]&amp;" "&amp;Tabell1238[[#This Row],[DRG_NAVN]]</f>
        <v>201O Op på lever, galleveier &amp; bukspyttkjertel ITAD, dagkirurgisk behandling</v>
      </c>
      <c r="E288" s="22">
        <v>7</v>
      </c>
      <c r="F288" s="1" t="s">
        <v>5816</v>
      </c>
      <c r="G288" s="1" t="s">
        <v>1369</v>
      </c>
      <c r="H288" s="1" t="s">
        <v>5369</v>
      </c>
      <c r="I288" s="1" t="s">
        <v>5315</v>
      </c>
      <c r="K288" s="1" t="s">
        <v>5285</v>
      </c>
      <c r="L288" s="1" t="s">
        <v>5286</v>
      </c>
      <c r="M288" s="1" t="s">
        <v>5287</v>
      </c>
      <c r="N288" s="1">
        <v>287</v>
      </c>
      <c r="O288" s="1" t="s">
        <v>1369</v>
      </c>
    </row>
    <row r="289" spans="1:15" x14ac:dyDescent="0.2">
      <c r="A289" s="3">
        <v>202</v>
      </c>
      <c r="B289" s="154" t="s">
        <v>5847</v>
      </c>
      <c r="C289" s="1" t="s">
        <v>5848</v>
      </c>
      <c r="D289" s="4" t="str">
        <f>Tabell1238[[#This Row],[DRG_KODE]]&amp;" "&amp;Tabell1238[[#This Row],[DRG_NAVN]]</f>
        <v>202 Cirrhose &amp; alkoholisk leversykdom</v>
      </c>
      <c r="E289" s="22">
        <v>7</v>
      </c>
      <c r="F289" s="1" t="s">
        <v>5816</v>
      </c>
      <c r="G289" s="1" t="s">
        <v>1369</v>
      </c>
      <c r="H289" s="1" t="s">
        <v>1369</v>
      </c>
      <c r="I289" s="1" t="s">
        <v>1369</v>
      </c>
      <c r="J289" s="1" t="s">
        <v>206</v>
      </c>
      <c r="K289" s="1" t="s">
        <v>1369</v>
      </c>
      <c r="L289" s="1" t="s">
        <v>1369</v>
      </c>
      <c r="M289" s="1" t="s">
        <v>1369</v>
      </c>
      <c r="N289" s="1">
        <v>288</v>
      </c>
      <c r="O289" s="1" t="s">
        <v>1369</v>
      </c>
    </row>
    <row r="290" spans="1:15" x14ac:dyDescent="0.2">
      <c r="A290" s="3">
        <v>203</v>
      </c>
      <c r="B290" s="154" t="s">
        <v>5849</v>
      </c>
      <c r="C290" s="1" t="s">
        <v>5850</v>
      </c>
      <c r="D290" s="4" t="str">
        <f>Tabell1238[[#This Row],[DRG_KODE]]&amp;" "&amp;Tabell1238[[#This Row],[DRG_NAVN]]</f>
        <v>203 Ondartede svulster i lever/galleveier &amp; bukspyttkjertel</v>
      </c>
      <c r="E290" s="22">
        <v>7</v>
      </c>
      <c r="F290" s="1" t="s">
        <v>5816</v>
      </c>
      <c r="G290" s="1" t="s">
        <v>1369</v>
      </c>
      <c r="H290" s="1" t="s">
        <v>1369</v>
      </c>
      <c r="I290" s="1" t="s">
        <v>1369</v>
      </c>
      <c r="J290" s="1" t="s">
        <v>206</v>
      </c>
      <c r="K290" s="1" t="s">
        <v>1369</v>
      </c>
      <c r="L290" s="1" t="s">
        <v>1369</v>
      </c>
      <c r="M290" s="1" t="s">
        <v>1369</v>
      </c>
      <c r="N290" s="1">
        <v>289</v>
      </c>
      <c r="O290" s="1" t="s">
        <v>1369</v>
      </c>
    </row>
    <row r="291" spans="1:15" x14ac:dyDescent="0.2">
      <c r="A291" s="3">
        <v>204</v>
      </c>
      <c r="B291" s="154" t="s">
        <v>5851</v>
      </c>
      <c r="C291" s="1" t="s">
        <v>5852</v>
      </c>
      <c r="D291" s="4" t="str">
        <f>Tabell1238[[#This Row],[DRG_KODE]]&amp;" "&amp;Tabell1238[[#This Row],[DRG_NAVN]]</f>
        <v>204 Sykdommer i bukspyttkjertel ekskl ondartede svulster</v>
      </c>
      <c r="E291" s="22">
        <v>7</v>
      </c>
      <c r="F291" s="1" t="s">
        <v>5816</v>
      </c>
      <c r="G291" s="1" t="s">
        <v>1369</v>
      </c>
      <c r="H291" s="1" t="s">
        <v>1369</v>
      </c>
      <c r="I291" s="1" t="s">
        <v>1369</v>
      </c>
      <c r="J291" s="1" t="s">
        <v>206</v>
      </c>
      <c r="K291" s="1" t="s">
        <v>1369</v>
      </c>
      <c r="L291" s="1" t="s">
        <v>1369</v>
      </c>
      <c r="M291" s="1" t="s">
        <v>1369</v>
      </c>
      <c r="N291" s="1">
        <v>290</v>
      </c>
      <c r="O291" s="1" t="s">
        <v>1369</v>
      </c>
    </row>
    <row r="292" spans="1:15" x14ac:dyDescent="0.2">
      <c r="A292" s="3">
        <v>205</v>
      </c>
      <c r="B292" s="154" t="s">
        <v>5853</v>
      </c>
      <c r="C292" s="1" t="s">
        <v>5854</v>
      </c>
      <c r="D292" s="4" t="str">
        <f>Tabell1238[[#This Row],[DRG_KODE]]&amp;" "&amp;Tabell1238[[#This Row],[DRG_NAVN]]</f>
        <v>205 Leversykdom ekskl ondartede/cirrhose/alkoholutløste m/bk</v>
      </c>
      <c r="E292" s="22">
        <v>7</v>
      </c>
      <c r="F292" s="1" t="s">
        <v>5816</v>
      </c>
      <c r="G292" s="1" t="s">
        <v>1369</v>
      </c>
      <c r="H292" s="1" t="s">
        <v>1369</v>
      </c>
      <c r="I292" s="1" t="s">
        <v>1369</v>
      </c>
      <c r="J292" s="1" t="s">
        <v>206</v>
      </c>
      <c r="K292" s="1" t="s">
        <v>1369</v>
      </c>
      <c r="L292" s="1" t="s">
        <v>1369</v>
      </c>
      <c r="M292" s="1" t="s">
        <v>1369</v>
      </c>
      <c r="N292" s="1">
        <v>291</v>
      </c>
      <c r="O292" s="1" t="s">
        <v>5328</v>
      </c>
    </row>
    <row r="293" spans="1:15" x14ac:dyDescent="0.2">
      <c r="A293" s="3">
        <v>206</v>
      </c>
      <c r="B293" s="154" t="s">
        <v>5855</v>
      </c>
      <c r="C293" s="1" t="s">
        <v>5856</v>
      </c>
      <c r="D293" s="4" t="str">
        <f>Tabell1238[[#This Row],[DRG_KODE]]&amp;" "&amp;Tabell1238[[#This Row],[DRG_NAVN]]</f>
        <v>206 Leversykdom ekskl ondartede/cirrhose/alkoholutløste u/bk</v>
      </c>
      <c r="E293" s="22">
        <v>7</v>
      </c>
      <c r="F293" s="1" t="s">
        <v>5816</v>
      </c>
      <c r="G293" s="1" t="s">
        <v>1369</v>
      </c>
      <c r="H293" s="1" t="s">
        <v>1369</v>
      </c>
      <c r="I293" s="1" t="s">
        <v>1369</v>
      </c>
      <c r="J293" s="1" t="s">
        <v>206</v>
      </c>
      <c r="K293" s="1" t="s">
        <v>1369</v>
      </c>
      <c r="L293" s="1" t="s">
        <v>1369</v>
      </c>
      <c r="M293" s="1" t="s">
        <v>1369</v>
      </c>
      <c r="N293" s="1">
        <v>292</v>
      </c>
      <c r="O293" s="1" t="s">
        <v>5331</v>
      </c>
    </row>
    <row r="294" spans="1:15" x14ac:dyDescent="0.2">
      <c r="A294" s="3">
        <v>207</v>
      </c>
      <c r="B294" s="154" t="s">
        <v>5857</v>
      </c>
      <c r="C294" s="1" t="s">
        <v>5858</v>
      </c>
      <c r="D294" s="4" t="str">
        <f>Tabell1238[[#This Row],[DRG_KODE]]&amp;" "&amp;Tabell1238[[#This Row],[DRG_NAVN]]</f>
        <v>207 Sykdommer i galleveiene ekskl ondartede m/bk</v>
      </c>
      <c r="E294" s="22">
        <v>7</v>
      </c>
      <c r="F294" s="1" t="s">
        <v>5816</v>
      </c>
      <c r="G294" s="1" t="s">
        <v>1369</v>
      </c>
      <c r="H294" s="1" t="s">
        <v>1369</v>
      </c>
      <c r="I294" s="1" t="s">
        <v>1369</v>
      </c>
      <c r="J294" s="1" t="s">
        <v>206</v>
      </c>
      <c r="K294" s="1" t="s">
        <v>1369</v>
      </c>
      <c r="L294" s="1" t="s">
        <v>1369</v>
      </c>
      <c r="M294" s="1" t="s">
        <v>1369</v>
      </c>
      <c r="N294" s="1">
        <v>293</v>
      </c>
      <c r="O294" s="1" t="s">
        <v>5328</v>
      </c>
    </row>
    <row r="295" spans="1:15" x14ac:dyDescent="0.2">
      <c r="A295" s="3">
        <v>208</v>
      </c>
      <c r="B295" s="154" t="s">
        <v>5859</v>
      </c>
      <c r="C295" s="1" t="s">
        <v>5860</v>
      </c>
      <c r="D295" s="4" t="str">
        <f>Tabell1238[[#This Row],[DRG_KODE]]&amp;" "&amp;Tabell1238[[#This Row],[DRG_NAVN]]</f>
        <v>208 Sykdommer i galleveiene ekskl ondartede u/bk</v>
      </c>
      <c r="E295" s="22">
        <v>7</v>
      </c>
      <c r="F295" s="1" t="s">
        <v>5816</v>
      </c>
      <c r="G295" s="1" t="s">
        <v>1369</v>
      </c>
      <c r="H295" s="1" t="s">
        <v>1369</v>
      </c>
      <c r="I295" s="1" t="s">
        <v>1369</v>
      </c>
      <c r="J295" s="1" t="s">
        <v>206</v>
      </c>
      <c r="K295" s="1" t="s">
        <v>1369</v>
      </c>
      <c r="L295" s="1" t="s">
        <v>1369</v>
      </c>
      <c r="M295" s="1" t="s">
        <v>1369</v>
      </c>
      <c r="N295" s="1">
        <v>294</v>
      </c>
      <c r="O295" s="1" t="s">
        <v>5331</v>
      </c>
    </row>
    <row r="296" spans="1:15" x14ac:dyDescent="0.2">
      <c r="A296" s="3">
        <v>209001</v>
      </c>
      <c r="B296" s="155" t="s">
        <v>5861</v>
      </c>
      <c r="C296" s="4" t="s">
        <v>5862</v>
      </c>
      <c r="D296" s="4" t="str">
        <f>Tabell1238[[#This Row],[DRG_KODE]]&amp;" "&amp;Tabell1238[[#This Row],[DRG_NAVN]]</f>
        <v>209A Primær proteseoperasjon i hofte/kne/ankel</v>
      </c>
      <c r="E296" s="22">
        <v>8</v>
      </c>
      <c r="F296" s="1" t="s">
        <v>5863</v>
      </c>
      <c r="G296" s="1" t="s">
        <v>1369</v>
      </c>
      <c r="H296" s="1" t="s">
        <v>1369</v>
      </c>
      <c r="I296" s="1" t="s">
        <v>1369</v>
      </c>
      <c r="J296" s="1" t="s">
        <v>206</v>
      </c>
      <c r="K296" s="1" t="s">
        <v>1369</v>
      </c>
      <c r="L296" s="1" t="s">
        <v>1369</v>
      </c>
      <c r="M296" s="1" t="s">
        <v>1369</v>
      </c>
      <c r="N296" s="1">
        <v>295</v>
      </c>
      <c r="O296" s="1" t="s">
        <v>1369</v>
      </c>
    </row>
    <row r="297" spans="1:15" x14ac:dyDescent="0.2">
      <c r="A297" s="3">
        <v>209002</v>
      </c>
      <c r="B297" s="155" t="s">
        <v>5864</v>
      </c>
      <c r="C297" s="4" t="s">
        <v>5865</v>
      </c>
      <c r="D297" s="4" t="str">
        <f>Tabell1238[[#This Row],[DRG_KODE]]&amp;" "&amp;Tabell1238[[#This Row],[DRG_NAVN]]</f>
        <v>209B Komplisert utskifting av hofteprotese</v>
      </c>
      <c r="E297" s="22">
        <v>8</v>
      </c>
      <c r="F297" s="1" t="s">
        <v>5863</v>
      </c>
      <c r="G297" s="1" t="s">
        <v>1369</v>
      </c>
      <c r="H297" s="1" t="s">
        <v>1369</v>
      </c>
      <c r="I297" s="1" t="s">
        <v>1369</v>
      </c>
      <c r="J297" s="1" t="s">
        <v>206</v>
      </c>
      <c r="K297" s="1" t="s">
        <v>1369</v>
      </c>
      <c r="L297" s="1" t="s">
        <v>1369</v>
      </c>
      <c r="M297" s="1" t="s">
        <v>1369</v>
      </c>
      <c r="N297" s="1">
        <v>296</v>
      </c>
      <c r="O297" s="1" t="s">
        <v>1369</v>
      </c>
    </row>
    <row r="298" spans="1:15" x14ac:dyDescent="0.2">
      <c r="A298" s="3">
        <v>209003</v>
      </c>
      <c r="B298" s="151" t="s">
        <v>5866</v>
      </c>
      <c r="C298" s="1" t="s">
        <v>5867</v>
      </c>
      <c r="D298" s="4" t="str">
        <f>Tabell1238[[#This Row],[DRG_KODE]]&amp;" "&amp;Tabell1238[[#This Row],[DRG_NAVN]]</f>
        <v>209C Utskifting av hofteleddsprotese</v>
      </c>
      <c r="E298" s="22">
        <v>8</v>
      </c>
      <c r="F298" s="1" t="s">
        <v>5863</v>
      </c>
      <c r="G298" s="1" t="s">
        <v>1369</v>
      </c>
      <c r="H298" s="1" t="s">
        <v>1369</v>
      </c>
      <c r="I298" s="1" t="s">
        <v>1369</v>
      </c>
      <c r="J298" s="1" t="s">
        <v>206</v>
      </c>
      <c r="K298" s="1" t="s">
        <v>1369</v>
      </c>
      <c r="L298" s="1" t="s">
        <v>1369</v>
      </c>
      <c r="M298" s="1" t="s">
        <v>1369</v>
      </c>
      <c r="N298" s="1">
        <v>297</v>
      </c>
      <c r="O298" s="1" t="s">
        <v>1369</v>
      </c>
    </row>
    <row r="299" spans="1:15" x14ac:dyDescent="0.2">
      <c r="A299" s="3">
        <v>209004</v>
      </c>
      <c r="B299" s="151" t="s">
        <v>5868</v>
      </c>
      <c r="C299" s="1" t="s">
        <v>5869</v>
      </c>
      <c r="D299" s="4" t="str">
        <f>Tabell1238[[#This Row],[DRG_KODE]]&amp;" "&amp;Tabell1238[[#This Row],[DRG_NAVN]]</f>
        <v>209D Innsetting av hofteleddsprotese m/bk</v>
      </c>
      <c r="E299" s="22">
        <v>8</v>
      </c>
      <c r="F299" s="1" t="s">
        <v>5863</v>
      </c>
      <c r="G299" s="1" t="s">
        <v>1369</v>
      </c>
      <c r="H299" s="1" t="s">
        <v>1369</v>
      </c>
      <c r="I299" s="1" t="s">
        <v>1369</v>
      </c>
      <c r="J299" s="1" t="s">
        <v>206</v>
      </c>
      <c r="K299" s="1" t="s">
        <v>1369</v>
      </c>
      <c r="L299" s="1" t="s">
        <v>1369</v>
      </c>
      <c r="M299" s="1" t="s">
        <v>1369</v>
      </c>
      <c r="N299" s="1">
        <v>298</v>
      </c>
      <c r="O299" s="1" t="s">
        <v>5328</v>
      </c>
    </row>
    <row r="300" spans="1:15" x14ac:dyDescent="0.2">
      <c r="A300" s="3">
        <v>209005</v>
      </c>
      <c r="B300" s="151" t="s">
        <v>5870</v>
      </c>
      <c r="C300" s="1" t="s">
        <v>5871</v>
      </c>
      <c r="D300" s="4" t="str">
        <f>Tabell1238[[#This Row],[DRG_KODE]]&amp;" "&amp;Tabell1238[[#This Row],[DRG_NAVN]]</f>
        <v>209E Innsetting av hofteleddsprotese u/bk</v>
      </c>
      <c r="E300" s="22">
        <v>8</v>
      </c>
      <c r="F300" s="1" t="s">
        <v>5863</v>
      </c>
      <c r="G300" s="1" t="s">
        <v>1369</v>
      </c>
      <c r="H300" s="1" t="s">
        <v>1369</v>
      </c>
      <c r="I300" s="1" t="s">
        <v>1369</v>
      </c>
      <c r="J300" s="1" t="s">
        <v>206</v>
      </c>
      <c r="K300" s="1" t="s">
        <v>1369</v>
      </c>
      <c r="L300" s="1" t="s">
        <v>1369</v>
      </c>
      <c r="M300" s="1" t="s">
        <v>1369</v>
      </c>
      <c r="N300" s="1">
        <v>299</v>
      </c>
      <c r="O300" s="1" t="s">
        <v>5331</v>
      </c>
    </row>
    <row r="301" spans="1:15" x14ac:dyDescent="0.2">
      <c r="A301" s="3">
        <v>209006</v>
      </c>
      <c r="B301" s="151" t="s">
        <v>5872</v>
      </c>
      <c r="C301" s="1" t="s">
        <v>5873</v>
      </c>
      <c r="D301" s="4" t="str">
        <f>Tabell1238[[#This Row],[DRG_KODE]]&amp;" "&amp;Tabell1238[[#This Row],[DRG_NAVN]]</f>
        <v>209F Utskifting av protese i kne eller ankel</v>
      </c>
      <c r="E301" s="22">
        <v>8</v>
      </c>
      <c r="F301" s="1" t="s">
        <v>5863</v>
      </c>
      <c r="G301" s="1" t="s">
        <v>1369</v>
      </c>
      <c r="H301" s="1" t="s">
        <v>1369</v>
      </c>
      <c r="I301" s="1" t="s">
        <v>1369</v>
      </c>
      <c r="J301" s="1" t="s">
        <v>206</v>
      </c>
      <c r="K301" s="1" t="s">
        <v>1369</v>
      </c>
      <c r="L301" s="1" t="s">
        <v>1369</v>
      </c>
      <c r="M301" s="1" t="s">
        <v>1369</v>
      </c>
      <c r="N301" s="1">
        <v>300</v>
      </c>
      <c r="O301" s="1" t="s">
        <v>1369</v>
      </c>
    </row>
    <row r="302" spans="1:15" x14ac:dyDescent="0.2">
      <c r="A302" s="3">
        <v>209007</v>
      </c>
      <c r="B302" s="151" t="s">
        <v>5874</v>
      </c>
      <c r="C302" s="1" t="s">
        <v>5875</v>
      </c>
      <c r="D302" s="4" t="str">
        <f>Tabell1238[[#This Row],[DRG_KODE]]&amp;" "&amp;Tabell1238[[#This Row],[DRG_NAVN]]</f>
        <v>209G Innsetting av protese i kne eller ankel</v>
      </c>
      <c r="E302" s="22">
        <v>8</v>
      </c>
      <c r="F302" s="1" t="s">
        <v>5863</v>
      </c>
      <c r="G302" s="1" t="s">
        <v>1369</v>
      </c>
      <c r="H302" s="1" t="s">
        <v>1369</v>
      </c>
      <c r="I302" s="1" t="s">
        <v>1369</v>
      </c>
      <c r="J302" s="1" t="s">
        <v>206</v>
      </c>
      <c r="K302" s="1" t="s">
        <v>1369</v>
      </c>
      <c r="L302" s="1" t="s">
        <v>1369</v>
      </c>
      <c r="M302" s="1" t="s">
        <v>1369</v>
      </c>
      <c r="N302" s="1">
        <v>301</v>
      </c>
      <c r="O302" s="1" t="s">
        <v>1369</v>
      </c>
    </row>
    <row r="303" spans="1:15" ht="12.75" x14ac:dyDescent="0.2">
      <c r="A303" s="3">
        <v>209008</v>
      </c>
      <c r="B303" s="152" t="s">
        <v>5876</v>
      </c>
      <c r="C303" t="s">
        <v>5877</v>
      </c>
      <c r="D303" s="4" t="str">
        <f>Tabell1238[[#This Row],[DRG_KODE]]&amp;" "&amp;Tabell1238[[#This Row],[DRG_NAVN]]</f>
        <v xml:space="preserve">209H Innsetting av protese i kne  </v>
      </c>
      <c r="E303" s="22">
        <v>8</v>
      </c>
      <c r="F303" s="1" t="s">
        <v>5863</v>
      </c>
      <c r="N303" s="1">
        <v>302</v>
      </c>
      <c r="O303" s="1" t="s">
        <v>1369</v>
      </c>
    </row>
    <row r="304" spans="1:15" ht="12.75" x14ac:dyDescent="0.2">
      <c r="A304" s="3">
        <v>209009</v>
      </c>
      <c r="B304" s="152" t="s">
        <v>5878</v>
      </c>
      <c r="C304" t="s">
        <v>5879</v>
      </c>
      <c r="D304" s="4" t="str">
        <f>Tabell1238[[#This Row],[DRG_KODE]]&amp;" "&amp;Tabell1238[[#This Row],[DRG_NAVN]]</f>
        <v>209I Innsetting av protese i ankel</v>
      </c>
      <c r="E304" s="22">
        <v>8</v>
      </c>
      <c r="F304" s="1" t="s">
        <v>5863</v>
      </c>
      <c r="N304" s="1">
        <v>303</v>
      </c>
      <c r="O304" s="1" t="s">
        <v>1369</v>
      </c>
    </row>
    <row r="305" spans="1:15" ht="12.75" x14ac:dyDescent="0.2">
      <c r="A305" s="3">
        <v>209010</v>
      </c>
      <c r="B305" s="152" t="s">
        <v>5880</v>
      </c>
      <c r="C305" t="s">
        <v>5881</v>
      </c>
      <c r="D305" s="4" t="str">
        <f>Tabell1238[[#This Row],[DRG_KODE]]&amp;" "&amp;Tabell1238[[#This Row],[DRG_NAVN]]</f>
        <v>209J Komplisert utskifting av protese i kne eller ankel</v>
      </c>
      <c r="E305" s="22">
        <v>8</v>
      </c>
      <c r="F305" s="1" t="s">
        <v>5863</v>
      </c>
      <c r="N305" s="1">
        <v>304</v>
      </c>
      <c r="O305" s="1" t="s">
        <v>1369</v>
      </c>
    </row>
    <row r="306" spans="1:15" x14ac:dyDescent="0.2">
      <c r="A306" s="3">
        <v>209015</v>
      </c>
      <c r="B306" s="151" t="s">
        <v>5882</v>
      </c>
      <c r="C306" s="1" t="s">
        <v>5883</v>
      </c>
      <c r="D306" s="4" t="str">
        <f>Tabell1238[[#This Row],[DRG_KODE]]&amp;" "&amp;Tabell1238[[#This Row],[DRG_NAVN]]</f>
        <v>209O Store leddingrep på underekstremitet, ikke reoperasjon, dagkirurgisk behandling</v>
      </c>
      <c r="E306" s="22">
        <v>8</v>
      </c>
      <c r="F306" s="1" t="s">
        <v>5863</v>
      </c>
      <c r="G306" s="1" t="s">
        <v>1369</v>
      </c>
      <c r="H306" s="1" t="s">
        <v>1369</v>
      </c>
      <c r="I306" s="1" t="s">
        <v>1369</v>
      </c>
      <c r="J306" s="1" t="s">
        <v>206</v>
      </c>
      <c r="K306" s="1" t="s">
        <v>1369</v>
      </c>
      <c r="L306" s="1" t="s">
        <v>1369</v>
      </c>
      <c r="M306" s="1" t="s">
        <v>1369</v>
      </c>
      <c r="N306" s="1">
        <v>305</v>
      </c>
      <c r="O306" s="1" t="s">
        <v>1369</v>
      </c>
    </row>
    <row r="307" spans="1:15" x14ac:dyDescent="0.2">
      <c r="A307" s="3">
        <v>209019</v>
      </c>
      <c r="B307" s="152" t="s">
        <v>5884</v>
      </c>
      <c r="C307" s="4" t="s">
        <v>5885</v>
      </c>
      <c r="D307" s="4" t="str">
        <f>Tabell1238[[#This Row],[DRG_KODE]]&amp;" "&amp;Tabell1238[[#This Row],[DRG_NAVN]]</f>
        <v>209S Innsetting av primær hofteleddsprotese pga. fraktur m/ bk</v>
      </c>
      <c r="E307" s="22">
        <v>8</v>
      </c>
      <c r="F307" s="1" t="s">
        <v>5863</v>
      </c>
      <c r="N307" s="1">
        <v>306</v>
      </c>
      <c r="O307" s="1" t="s">
        <v>5328</v>
      </c>
    </row>
    <row r="308" spans="1:15" x14ac:dyDescent="0.2">
      <c r="A308" s="3">
        <v>209020</v>
      </c>
      <c r="B308" s="152" t="s">
        <v>5886</v>
      </c>
      <c r="C308" s="4" t="s">
        <v>5887</v>
      </c>
      <c r="D308" s="4" t="str">
        <f>Tabell1238[[#This Row],[DRG_KODE]]&amp;" "&amp;Tabell1238[[#This Row],[DRG_NAVN]]</f>
        <v xml:space="preserve">209T Innsetting av primær hofteleddsprotese pga. fraktur u/ bk </v>
      </c>
      <c r="E308" s="22">
        <v>8</v>
      </c>
      <c r="F308" s="1" t="s">
        <v>5863</v>
      </c>
      <c r="N308" s="1">
        <v>307</v>
      </c>
      <c r="O308" s="1" t="s">
        <v>5331</v>
      </c>
    </row>
    <row r="309" spans="1:15" x14ac:dyDescent="0.2">
      <c r="A309" s="3">
        <v>209021</v>
      </c>
      <c r="B309" s="152" t="s">
        <v>5888</v>
      </c>
      <c r="C309" s="4" t="s">
        <v>5889</v>
      </c>
      <c r="D309" s="4" t="str">
        <f>Tabell1238[[#This Row],[DRG_KODE]]&amp;" "&amp;Tabell1238[[#This Row],[DRG_NAVN]]</f>
        <v xml:space="preserve">209U Innsetting av primær hofteleddsprotese av andre årsaker enn fraktur m/ bk </v>
      </c>
      <c r="E309" s="22">
        <v>8</v>
      </c>
      <c r="F309" s="1" t="s">
        <v>5863</v>
      </c>
      <c r="N309" s="1">
        <v>308</v>
      </c>
      <c r="O309" s="1" t="s">
        <v>5328</v>
      </c>
    </row>
    <row r="310" spans="1:15" x14ac:dyDescent="0.2">
      <c r="A310" s="3">
        <v>209022</v>
      </c>
      <c r="B310" s="152" t="s">
        <v>5890</v>
      </c>
      <c r="C310" s="4" t="s">
        <v>5891</v>
      </c>
      <c r="D310" s="4" t="str">
        <f>Tabell1238[[#This Row],[DRG_KODE]]&amp;" "&amp;Tabell1238[[#This Row],[DRG_NAVN]]</f>
        <v xml:space="preserve">209V Innsetting av primærhofteleddsprotese av andre årsaker enn fraktur u/ bk </v>
      </c>
      <c r="E310" s="22">
        <v>8</v>
      </c>
      <c r="F310" s="1" t="s">
        <v>5863</v>
      </c>
      <c r="N310" s="1">
        <v>309</v>
      </c>
      <c r="O310" s="1" t="s">
        <v>5331</v>
      </c>
    </row>
    <row r="311" spans="1:15" x14ac:dyDescent="0.2">
      <c r="A311" s="3">
        <v>210</v>
      </c>
      <c r="B311" s="154" t="s">
        <v>5892</v>
      </c>
      <c r="C311" s="1" t="s">
        <v>5893</v>
      </c>
      <c r="D311" s="4" t="str">
        <f>Tabell1238[[#This Row],[DRG_KODE]]&amp;" "&amp;Tabell1238[[#This Row],[DRG_NAVN]]</f>
        <v>210 Op på bekken/hofte/femur ekskl proteseop &gt; 17år m/bk</v>
      </c>
      <c r="E311" s="22">
        <v>8</v>
      </c>
      <c r="F311" s="1" t="s">
        <v>5863</v>
      </c>
      <c r="G311" s="1" t="s">
        <v>1369</v>
      </c>
      <c r="H311" s="1" t="s">
        <v>1369</v>
      </c>
      <c r="I311" s="1" t="s">
        <v>1369</v>
      </c>
      <c r="J311" s="1" t="s">
        <v>206</v>
      </c>
      <c r="K311" s="1" t="s">
        <v>1369</v>
      </c>
      <c r="L311" s="1" t="s">
        <v>1369</v>
      </c>
      <c r="M311" s="1" t="s">
        <v>1369</v>
      </c>
      <c r="N311" s="1">
        <v>310</v>
      </c>
      <c r="O311" s="1" t="s">
        <v>5328</v>
      </c>
    </row>
    <row r="312" spans="1:15" x14ac:dyDescent="0.2">
      <c r="A312" s="3">
        <v>210001</v>
      </c>
      <c r="B312" s="156" t="s">
        <v>5894</v>
      </c>
      <c r="C312" s="4" t="s">
        <v>5895</v>
      </c>
      <c r="D312" s="4" t="str">
        <f>Tabell1238[[#This Row],[DRG_KODE]]&amp;" "&amp;Tabell1238[[#This Row],[DRG_NAVN]]</f>
        <v>210A Større op på bekken/hofte/femur pga traume &gt; 17år m/bk</v>
      </c>
      <c r="E312" s="22">
        <v>8</v>
      </c>
      <c r="F312" s="1" t="s">
        <v>5863</v>
      </c>
      <c r="N312" s="1">
        <v>311</v>
      </c>
      <c r="O312" s="1" t="s">
        <v>5328</v>
      </c>
    </row>
    <row r="313" spans="1:15" x14ac:dyDescent="0.2">
      <c r="A313" s="3">
        <v>210014</v>
      </c>
      <c r="B313" s="156" t="s">
        <v>5896</v>
      </c>
      <c r="C313" s="4" t="s">
        <v>5893</v>
      </c>
      <c r="D313" s="4" t="str">
        <f>Tabell1238[[#This Row],[DRG_KODE]]&amp;" "&amp;Tabell1238[[#This Row],[DRG_NAVN]]</f>
        <v>210N Op på bekken/hofte/femur ekskl proteseop &gt; 17år m/bk</v>
      </c>
      <c r="E313" s="22">
        <v>8</v>
      </c>
      <c r="F313" s="1" t="s">
        <v>5863</v>
      </c>
      <c r="N313" s="1">
        <v>312</v>
      </c>
      <c r="O313" s="1" t="s">
        <v>5328</v>
      </c>
    </row>
    <row r="314" spans="1:15" x14ac:dyDescent="0.2">
      <c r="A314" s="3">
        <v>211</v>
      </c>
      <c r="B314" s="154" t="s">
        <v>1461</v>
      </c>
      <c r="C314" s="1" t="s">
        <v>5897</v>
      </c>
      <c r="D314" s="4" t="str">
        <f>Tabell1238[[#This Row],[DRG_KODE]]&amp;" "&amp;Tabell1238[[#This Row],[DRG_NAVN]]</f>
        <v>211 Op på bekken/hofte/femur ekskl proteseop &gt; 17år u/bk</v>
      </c>
      <c r="E314" s="22">
        <v>8</v>
      </c>
      <c r="F314" s="1" t="s">
        <v>5863</v>
      </c>
      <c r="G314" s="1" t="s">
        <v>1369</v>
      </c>
      <c r="H314" s="1" t="s">
        <v>1369</v>
      </c>
      <c r="I314" s="1" t="s">
        <v>1369</v>
      </c>
      <c r="J314" s="1" t="s">
        <v>206</v>
      </c>
      <c r="K314" s="1" t="s">
        <v>1369</v>
      </c>
      <c r="L314" s="1" t="s">
        <v>1369</v>
      </c>
      <c r="M314" s="1" t="s">
        <v>1369</v>
      </c>
      <c r="N314" s="1">
        <v>313</v>
      </c>
      <c r="O314" s="1" t="s">
        <v>5331</v>
      </c>
    </row>
    <row r="315" spans="1:15" x14ac:dyDescent="0.2">
      <c r="A315" s="3">
        <v>211001</v>
      </c>
      <c r="B315" s="156" t="s">
        <v>5898</v>
      </c>
      <c r="C315" s="4" t="s">
        <v>5899</v>
      </c>
      <c r="D315" s="4" t="str">
        <f>Tabell1238[[#This Row],[DRG_KODE]]&amp;" "&amp;Tabell1238[[#This Row],[DRG_NAVN]]</f>
        <v>211A Større op på bekken/hofte/femur pga traume &gt; 17år u/bk</v>
      </c>
      <c r="E315" s="22">
        <v>8</v>
      </c>
      <c r="F315" s="1" t="s">
        <v>5863</v>
      </c>
      <c r="N315" s="1">
        <v>314</v>
      </c>
      <c r="O315" s="1" t="s">
        <v>5331</v>
      </c>
    </row>
    <row r="316" spans="1:15" x14ac:dyDescent="0.2">
      <c r="A316" s="3">
        <v>211014</v>
      </c>
      <c r="B316" s="156" t="s">
        <v>5900</v>
      </c>
      <c r="C316" s="4" t="s">
        <v>5897</v>
      </c>
      <c r="D316" s="4" t="str">
        <f>Tabell1238[[#This Row],[DRG_KODE]]&amp;" "&amp;Tabell1238[[#This Row],[DRG_NAVN]]</f>
        <v>211N Op på bekken/hofte/femur ekskl proteseop &gt; 17år u/bk</v>
      </c>
      <c r="E316" s="22">
        <v>8</v>
      </c>
      <c r="F316" s="1" t="s">
        <v>5863</v>
      </c>
      <c r="N316" s="1">
        <v>315</v>
      </c>
      <c r="O316" s="1" t="s">
        <v>5331</v>
      </c>
    </row>
    <row r="317" spans="1:15" x14ac:dyDescent="0.2">
      <c r="A317" s="3">
        <v>212</v>
      </c>
      <c r="B317" s="154" t="s">
        <v>5901</v>
      </c>
      <c r="C317" s="1" t="s">
        <v>5902</v>
      </c>
      <c r="D317" s="4" t="str">
        <f>Tabell1238[[#This Row],[DRG_KODE]]&amp;" "&amp;Tabell1238[[#This Row],[DRG_NAVN]]</f>
        <v>212 Op på bekken/hofte/femur ekskl proteseop 0-17 år</v>
      </c>
      <c r="E317" s="22">
        <v>8</v>
      </c>
      <c r="F317" s="1" t="s">
        <v>5863</v>
      </c>
      <c r="G317" s="1" t="s">
        <v>1369</v>
      </c>
      <c r="H317" s="1" t="s">
        <v>1369</v>
      </c>
      <c r="I317" s="1" t="s">
        <v>1369</v>
      </c>
      <c r="J317" s="1" t="s">
        <v>206</v>
      </c>
      <c r="K317" s="1" t="s">
        <v>1369</v>
      </c>
      <c r="L317" s="1" t="s">
        <v>1369</v>
      </c>
      <c r="M317" s="1" t="s">
        <v>1369</v>
      </c>
      <c r="N317" s="1">
        <v>316</v>
      </c>
      <c r="O317" s="1" t="s">
        <v>1369</v>
      </c>
    </row>
    <row r="318" spans="1:15" x14ac:dyDescent="0.2">
      <c r="A318" s="3">
        <v>212015</v>
      </c>
      <c r="B318" s="151" t="s">
        <v>5903</v>
      </c>
      <c r="C318" s="1" t="s">
        <v>5904</v>
      </c>
      <c r="D318" s="4" t="str">
        <f>Tabell1238[[#This Row],[DRG_KODE]]&amp;" "&amp;Tabell1238[[#This Row],[DRG_NAVN]]</f>
        <v>212O Op på bekken/hofte/femur ekskl hofteledd, dagkirurgisk behandling</v>
      </c>
      <c r="E318" s="22">
        <v>8</v>
      </c>
      <c r="F318" s="1" t="s">
        <v>5863</v>
      </c>
      <c r="G318" s="1" t="s">
        <v>1369</v>
      </c>
      <c r="H318" s="1" t="s">
        <v>1369</v>
      </c>
      <c r="I318" s="1" t="s">
        <v>1369</v>
      </c>
      <c r="J318" s="1" t="s">
        <v>206</v>
      </c>
      <c r="K318" s="1" t="s">
        <v>1369</v>
      </c>
      <c r="L318" s="1" t="s">
        <v>1369</v>
      </c>
      <c r="M318" s="1" t="s">
        <v>1369</v>
      </c>
      <c r="N318" s="1">
        <v>317</v>
      </c>
      <c r="O318" s="1" t="s">
        <v>1369</v>
      </c>
    </row>
    <row r="319" spans="1:15" x14ac:dyDescent="0.2">
      <c r="A319" s="3">
        <v>213015</v>
      </c>
      <c r="B319" s="151" t="s">
        <v>5905</v>
      </c>
      <c r="C319" s="1" t="s">
        <v>5906</v>
      </c>
      <c r="D319" s="4" t="str">
        <f>Tabell1238[[#This Row],[DRG_KODE]]&amp;" "&amp;Tabell1238[[#This Row],[DRG_NAVN]]</f>
        <v>213O Amputasjoner pga traume eller sykd i bevegelsesapparatet, dagkirurgisk behandling</v>
      </c>
      <c r="E319" s="22">
        <v>8</v>
      </c>
      <c r="F319" s="1" t="s">
        <v>5863</v>
      </c>
      <c r="G319" s="1" t="s">
        <v>1369</v>
      </c>
      <c r="H319" s="1" t="s">
        <v>1369</v>
      </c>
      <c r="I319" s="1" t="s">
        <v>1369</v>
      </c>
      <c r="J319" s="1" t="s">
        <v>206</v>
      </c>
      <c r="K319" s="1" t="s">
        <v>1369</v>
      </c>
      <c r="L319" s="1" t="s">
        <v>1369</v>
      </c>
      <c r="M319" s="1" t="s">
        <v>1369</v>
      </c>
      <c r="N319" s="1">
        <v>318</v>
      </c>
      <c r="O319" s="1" t="s">
        <v>1369</v>
      </c>
    </row>
    <row r="320" spans="1:15" x14ac:dyDescent="0.2">
      <c r="A320" s="3">
        <v>213</v>
      </c>
      <c r="B320" s="154" t="s">
        <v>1465</v>
      </c>
      <c r="C320" s="1" t="s">
        <v>5907</v>
      </c>
      <c r="D320" s="4" t="str">
        <f>Tabell1238[[#This Row],[DRG_KODE]]&amp;" "&amp;Tabell1238[[#This Row],[DRG_NAVN]]</f>
        <v>213 Amputasjoner pga traume eller sykd i bevegelsesapparatet</v>
      </c>
      <c r="E320" s="22">
        <v>8</v>
      </c>
      <c r="F320" s="1" t="s">
        <v>5863</v>
      </c>
      <c r="G320" s="1" t="s">
        <v>1369</v>
      </c>
      <c r="H320" s="1" t="s">
        <v>1369</v>
      </c>
      <c r="I320" s="1" t="s">
        <v>1369</v>
      </c>
      <c r="J320" s="1" t="s">
        <v>206</v>
      </c>
      <c r="K320" s="1" t="s">
        <v>1369</v>
      </c>
      <c r="L320" s="1" t="s">
        <v>1369</v>
      </c>
      <c r="M320" s="1" t="s">
        <v>1369</v>
      </c>
      <c r="N320" s="1">
        <v>319</v>
      </c>
      <c r="O320" s="1" t="s">
        <v>1369</v>
      </c>
    </row>
    <row r="321" spans="1:15" x14ac:dyDescent="0.2">
      <c r="A321" s="3">
        <v>214001</v>
      </c>
      <c r="B321" s="151" t="s">
        <v>5908</v>
      </c>
      <c r="C321" s="1" t="s">
        <v>5909</v>
      </c>
      <c r="D321" s="4" t="str">
        <f>Tabell1238[[#This Row],[DRG_KODE]]&amp;" "&amp;Tabell1238[[#This Row],[DRG_NAVN]]</f>
        <v>214A Kombinert fremre/ bakre spondylodese</v>
      </c>
      <c r="E321" s="22">
        <v>8</v>
      </c>
      <c r="F321" s="1" t="s">
        <v>5863</v>
      </c>
      <c r="G321" s="1" t="s">
        <v>1369</v>
      </c>
      <c r="H321" s="1" t="s">
        <v>1369</v>
      </c>
      <c r="I321" s="1" t="s">
        <v>1369</v>
      </c>
      <c r="J321" s="1" t="s">
        <v>206</v>
      </c>
      <c r="K321" s="1" t="s">
        <v>1369</v>
      </c>
      <c r="L321" s="1" t="s">
        <v>1369</v>
      </c>
      <c r="M321" s="1" t="s">
        <v>1369</v>
      </c>
      <c r="N321" s="1">
        <v>320</v>
      </c>
      <c r="O321" s="1" t="s">
        <v>1369</v>
      </c>
    </row>
    <row r="322" spans="1:15" x14ac:dyDescent="0.2">
      <c r="A322" s="3">
        <v>214002</v>
      </c>
      <c r="B322" s="151" t="s">
        <v>5910</v>
      </c>
      <c r="C322" s="1" t="s">
        <v>5911</v>
      </c>
      <c r="D322" s="4" t="str">
        <f>Tabell1238[[#This Row],[DRG_KODE]]&amp;" "&amp;Tabell1238[[#This Row],[DRG_NAVN]]</f>
        <v>214B Fremre eller bakre spondylodese m/bk</v>
      </c>
      <c r="E322" s="22">
        <v>8</v>
      </c>
      <c r="F322" s="1" t="s">
        <v>5863</v>
      </c>
      <c r="G322" s="1" t="s">
        <v>1369</v>
      </c>
      <c r="H322" s="1" t="s">
        <v>1369</v>
      </c>
      <c r="I322" s="1" t="s">
        <v>1369</v>
      </c>
      <c r="J322" s="1" t="s">
        <v>206</v>
      </c>
      <c r="K322" s="1" t="s">
        <v>1369</v>
      </c>
      <c r="L322" s="1" t="s">
        <v>1369</v>
      </c>
      <c r="M322" s="1" t="s">
        <v>1369</v>
      </c>
      <c r="N322" s="1">
        <v>321</v>
      </c>
      <c r="O322" s="1" t="s">
        <v>5328</v>
      </c>
    </row>
    <row r="323" spans="1:15" x14ac:dyDescent="0.2">
      <c r="A323" s="3">
        <v>214003</v>
      </c>
      <c r="B323" s="151" t="s">
        <v>5912</v>
      </c>
      <c r="C323" s="1" t="s">
        <v>5913</v>
      </c>
      <c r="D323" s="4" t="str">
        <f>Tabell1238[[#This Row],[DRG_KODE]]&amp;" "&amp;Tabell1238[[#This Row],[DRG_NAVN]]</f>
        <v>214C Operasjoner på kolumna ekskl. spondylodese m/bk</v>
      </c>
      <c r="E323" s="22">
        <v>8</v>
      </c>
      <c r="F323" s="1" t="s">
        <v>5863</v>
      </c>
      <c r="G323" s="1" t="s">
        <v>1369</v>
      </c>
      <c r="H323" s="1" t="s">
        <v>1369</v>
      </c>
      <c r="I323" s="1" t="s">
        <v>1369</v>
      </c>
      <c r="J323" s="1" t="s">
        <v>206</v>
      </c>
      <c r="K323" s="1" t="s">
        <v>1369</v>
      </c>
      <c r="L323" s="1" t="s">
        <v>1369</v>
      </c>
      <c r="M323" s="1" t="s">
        <v>1369</v>
      </c>
      <c r="N323" s="1">
        <v>322</v>
      </c>
      <c r="O323" s="1" t="s">
        <v>5328</v>
      </c>
    </row>
    <row r="324" spans="1:15" x14ac:dyDescent="0.2">
      <c r="A324" s="3">
        <v>215002</v>
      </c>
      <c r="B324" s="151" t="s">
        <v>5914</v>
      </c>
      <c r="C324" s="1" t="s">
        <v>5915</v>
      </c>
      <c r="D324" s="4" t="str">
        <f>Tabell1238[[#This Row],[DRG_KODE]]&amp;" "&amp;Tabell1238[[#This Row],[DRG_NAVN]]</f>
        <v>215B Fremre eller bakre spondylodese u/bk</v>
      </c>
      <c r="E324" s="22">
        <v>8</v>
      </c>
      <c r="F324" s="1" t="s">
        <v>5863</v>
      </c>
      <c r="G324" s="1" t="s">
        <v>1369</v>
      </c>
      <c r="H324" s="1" t="s">
        <v>1369</v>
      </c>
      <c r="I324" s="1" t="s">
        <v>1369</v>
      </c>
      <c r="J324" s="1" t="s">
        <v>206</v>
      </c>
      <c r="K324" s="1" t="s">
        <v>1369</v>
      </c>
      <c r="L324" s="1" t="s">
        <v>1369</v>
      </c>
      <c r="M324" s="1" t="s">
        <v>1369</v>
      </c>
      <c r="N324" s="1">
        <v>323</v>
      </c>
      <c r="O324" s="1" t="s">
        <v>5331</v>
      </c>
    </row>
    <row r="325" spans="1:15" x14ac:dyDescent="0.2">
      <c r="A325" s="3">
        <v>215003</v>
      </c>
      <c r="B325" s="151" t="s">
        <v>5916</v>
      </c>
      <c r="C325" s="1" t="s">
        <v>5917</v>
      </c>
      <c r="D325" s="4" t="str">
        <f>Tabell1238[[#This Row],[DRG_KODE]]&amp;" "&amp;Tabell1238[[#This Row],[DRG_NAVN]]</f>
        <v>215C Operasjoner på kolumna ekskl. spondylodese u/bk</v>
      </c>
      <c r="E325" s="22">
        <v>8</v>
      </c>
      <c r="F325" s="1" t="s">
        <v>5863</v>
      </c>
      <c r="G325" s="1" t="s">
        <v>1369</v>
      </c>
      <c r="H325" s="1" t="s">
        <v>1369</v>
      </c>
      <c r="I325" s="1" t="s">
        <v>1369</v>
      </c>
      <c r="J325" s="1" t="s">
        <v>206</v>
      </c>
      <c r="K325" s="1" t="s">
        <v>1369</v>
      </c>
      <c r="L325" s="1" t="s">
        <v>1369</v>
      </c>
      <c r="M325" s="1" t="s">
        <v>1369</v>
      </c>
      <c r="N325" s="1">
        <v>324</v>
      </c>
      <c r="O325" s="1" t="s">
        <v>5331</v>
      </c>
    </row>
    <row r="326" spans="1:15" x14ac:dyDescent="0.2">
      <c r="A326" s="3">
        <v>215015</v>
      </c>
      <c r="B326" s="151" t="s">
        <v>5918</v>
      </c>
      <c r="C326" s="1" t="s">
        <v>5919</v>
      </c>
      <c r="D326" s="4" t="str">
        <f>Tabell1238[[#This Row],[DRG_KODE]]&amp;" "&amp;Tabell1238[[#This Row],[DRG_NAVN]]</f>
        <v>215O Operasjoner på kolumna, dagkirurgisk behandling</v>
      </c>
      <c r="E326" s="22">
        <v>8</v>
      </c>
      <c r="F326" s="1" t="s">
        <v>5863</v>
      </c>
      <c r="G326" s="1" t="s">
        <v>1369</v>
      </c>
      <c r="H326" s="1" t="s">
        <v>1369</v>
      </c>
      <c r="I326" s="1" t="s">
        <v>1369</v>
      </c>
      <c r="J326" s="1" t="s">
        <v>206</v>
      </c>
      <c r="K326" s="1" t="s">
        <v>1369</v>
      </c>
      <c r="L326" s="1" t="s">
        <v>1369</v>
      </c>
      <c r="M326" s="1" t="s">
        <v>1369</v>
      </c>
      <c r="N326" s="1">
        <v>325</v>
      </c>
      <c r="O326" s="1" t="s">
        <v>1369</v>
      </c>
    </row>
    <row r="327" spans="1:15" x14ac:dyDescent="0.2">
      <c r="A327" s="3">
        <v>216</v>
      </c>
      <c r="B327" s="154" t="s">
        <v>1480</v>
      </c>
      <c r="C327" s="1" t="s">
        <v>5920</v>
      </c>
      <c r="D327" s="4" t="str">
        <f>Tabell1238[[#This Row],[DRG_KODE]]&amp;" "&amp;Tabell1238[[#This Row],[DRG_NAVN]]</f>
        <v>216 Biopsier fra skjelett-muskelsystemet &amp; bindevevet</v>
      </c>
      <c r="E327" s="22">
        <v>8</v>
      </c>
      <c r="F327" s="1" t="s">
        <v>5863</v>
      </c>
      <c r="G327" s="1" t="s">
        <v>1369</v>
      </c>
      <c r="H327" s="1" t="s">
        <v>1369</v>
      </c>
      <c r="I327" s="1" t="s">
        <v>1369</v>
      </c>
      <c r="J327" s="1" t="s">
        <v>206</v>
      </c>
      <c r="K327" s="1" t="s">
        <v>1369</v>
      </c>
      <c r="L327" s="1" t="s">
        <v>1369</v>
      </c>
      <c r="M327" s="1" t="s">
        <v>1369</v>
      </c>
      <c r="N327" s="1">
        <v>326</v>
      </c>
      <c r="O327" s="1" t="s">
        <v>1369</v>
      </c>
    </row>
    <row r="328" spans="1:15" x14ac:dyDescent="0.2">
      <c r="A328" s="3">
        <v>216015</v>
      </c>
      <c r="B328" s="151" t="s">
        <v>5921</v>
      </c>
      <c r="C328" s="1" t="s">
        <v>5922</v>
      </c>
      <c r="D328" s="4" t="str">
        <f>Tabell1238[[#This Row],[DRG_KODE]]&amp;" "&amp;Tabell1238[[#This Row],[DRG_NAVN]]</f>
        <v>216O Biopsier fra skjelett-muskelsystemet &amp; bindevevet, dagkirurgisk behandling</v>
      </c>
      <c r="E328" s="22">
        <v>8</v>
      </c>
      <c r="F328" s="1" t="s">
        <v>5863</v>
      </c>
      <c r="G328" s="1" t="s">
        <v>1369</v>
      </c>
      <c r="H328" s="1" t="s">
        <v>1369</v>
      </c>
      <c r="I328" s="1" t="s">
        <v>1369</v>
      </c>
      <c r="J328" s="1" t="s">
        <v>206</v>
      </c>
      <c r="K328" s="1" t="s">
        <v>1369</v>
      </c>
      <c r="L328" s="1" t="s">
        <v>1369</v>
      </c>
      <c r="M328" s="1" t="s">
        <v>1369</v>
      </c>
      <c r="N328" s="1">
        <v>327</v>
      </c>
      <c r="O328" s="1" t="s">
        <v>1369</v>
      </c>
    </row>
    <row r="329" spans="1:15" x14ac:dyDescent="0.2">
      <c r="A329" s="3">
        <v>217</v>
      </c>
      <c r="B329" s="154" t="s">
        <v>1484</v>
      </c>
      <c r="C329" s="1" t="s">
        <v>5923</v>
      </c>
      <c r="D329" s="4" t="str">
        <f>Tabell1238[[#This Row],[DRG_KODE]]&amp;" "&amp;Tabell1238[[#This Row],[DRG_NAVN]]</f>
        <v>217 Sårrev &amp; hudtranspl ekskl hånd pga traume/sykd i HDG 8</v>
      </c>
      <c r="E329" s="22">
        <v>8</v>
      </c>
      <c r="F329" s="1" t="s">
        <v>5863</v>
      </c>
      <c r="G329" s="1" t="s">
        <v>1369</v>
      </c>
      <c r="H329" s="1" t="s">
        <v>1369</v>
      </c>
      <c r="I329" s="1" t="s">
        <v>1369</v>
      </c>
      <c r="J329" s="1" t="s">
        <v>206</v>
      </c>
      <c r="K329" s="1" t="s">
        <v>1369</v>
      </c>
      <c r="L329" s="1" t="s">
        <v>1369</v>
      </c>
      <c r="M329" s="1" t="s">
        <v>1369</v>
      </c>
      <c r="N329" s="1">
        <v>328</v>
      </c>
      <c r="O329" s="1" t="s">
        <v>1369</v>
      </c>
    </row>
    <row r="330" spans="1:15" x14ac:dyDescent="0.2">
      <c r="A330" s="3">
        <v>217015</v>
      </c>
      <c r="B330" s="151" t="s">
        <v>5924</v>
      </c>
      <c r="C330" s="1" t="s">
        <v>5925</v>
      </c>
      <c r="D330" s="4" t="str">
        <f>Tabell1238[[#This Row],[DRG_KODE]]&amp;" "&amp;Tabell1238[[#This Row],[DRG_NAVN]]</f>
        <v>217O Sårrev &amp; hudtranspl ekskl hånd pga traume/sykd i HDG 8, dagkirurgisk behandling</v>
      </c>
      <c r="E330" s="22">
        <v>8</v>
      </c>
      <c r="F330" s="1" t="s">
        <v>5863</v>
      </c>
      <c r="G330" s="1" t="s">
        <v>5581</v>
      </c>
      <c r="H330" s="1" t="s">
        <v>5369</v>
      </c>
      <c r="I330" s="1" t="s">
        <v>5315</v>
      </c>
      <c r="K330" s="1" t="s">
        <v>5285</v>
      </c>
      <c r="L330" s="1" t="s">
        <v>5286</v>
      </c>
      <c r="M330" s="1" t="s">
        <v>5287</v>
      </c>
      <c r="N330" s="1">
        <v>329</v>
      </c>
      <c r="O330" s="1" t="s">
        <v>1369</v>
      </c>
    </row>
    <row r="331" spans="1:15" x14ac:dyDescent="0.2">
      <c r="A331" s="3">
        <v>218</v>
      </c>
      <c r="B331" s="154" t="s">
        <v>5926</v>
      </c>
      <c r="C331" s="1" t="s">
        <v>5927</v>
      </c>
      <c r="D331" s="4" t="str">
        <f>Tabell1238[[#This Row],[DRG_KODE]]&amp;" "&amp;Tabell1238[[#This Row],[DRG_NAVN]]</f>
        <v>218 Op på humerus &amp; kne/legg/fot ekskl kneleddsop &gt; 17 år m/bk</v>
      </c>
      <c r="E331" s="22">
        <v>8</v>
      </c>
      <c r="F331" s="1" t="s">
        <v>5863</v>
      </c>
      <c r="G331" s="1" t="s">
        <v>1369</v>
      </c>
      <c r="H331" s="1" t="s">
        <v>1369</v>
      </c>
      <c r="I331" s="1" t="s">
        <v>1369</v>
      </c>
      <c r="J331" s="1" t="s">
        <v>206</v>
      </c>
      <c r="K331" s="1" t="s">
        <v>1369</v>
      </c>
      <c r="L331" s="1" t="s">
        <v>1369</v>
      </c>
      <c r="M331" s="1" t="s">
        <v>1369</v>
      </c>
      <c r="N331" s="1">
        <v>330</v>
      </c>
      <c r="O331" s="1" t="s">
        <v>5328</v>
      </c>
    </row>
    <row r="332" spans="1:15" x14ac:dyDescent="0.2">
      <c r="A332" s="3">
        <v>219</v>
      </c>
      <c r="B332" s="154" t="s">
        <v>1487</v>
      </c>
      <c r="C332" s="1" t="s">
        <v>5928</v>
      </c>
      <c r="D332" s="4" t="str">
        <f>Tabell1238[[#This Row],[DRG_KODE]]&amp;" "&amp;Tabell1238[[#This Row],[DRG_NAVN]]</f>
        <v>219 Op på humerus &amp; kne/legg/fot ekskl kneleddsop &gt; 17 år u/bk</v>
      </c>
      <c r="E332" s="22">
        <v>8</v>
      </c>
      <c r="F332" s="1" t="s">
        <v>5863</v>
      </c>
      <c r="G332" s="1" t="s">
        <v>1369</v>
      </c>
      <c r="H332" s="1" t="s">
        <v>1369</v>
      </c>
      <c r="I332" s="1" t="s">
        <v>1369</v>
      </c>
      <c r="J332" s="1" t="s">
        <v>206</v>
      </c>
      <c r="K332" s="1" t="s">
        <v>1369</v>
      </c>
      <c r="L332" s="1" t="s">
        <v>1369</v>
      </c>
      <c r="M332" s="1" t="s">
        <v>1369</v>
      </c>
      <c r="N332" s="1">
        <v>331</v>
      </c>
      <c r="O332" s="1" t="s">
        <v>5331</v>
      </c>
    </row>
    <row r="333" spans="1:15" x14ac:dyDescent="0.2">
      <c r="A333" s="3">
        <v>220</v>
      </c>
      <c r="B333" s="154" t="s">
        <v>1498</v>
      </c>
      <c r="C333" s="1" t="s">
        <v>5929</v>
      </c>
      <c r="D333" s="4" t="str">
        <f>Tabell1238[[#This Row],[DRG_KODE]]&amp;" "&amp;Tabell1238[[#This Row],[DRG_NAVN]]</f>
        <v>220 Op på humerus &amp; kne/legg/fot ekskl kneleddsop 0-17 år</v>
      </c>
      <c r="E333" s="22">
        <v>8</v>
      </c>
      <c r="F333" s="1" t="s">
        <v>5863</v>
      </c>
      <c r="G333" s="1" t="s">
        <v>1369</v>
      </c>
      <c r="H333" s="1" t="s">
        <v>1369</v>
      </c>
      <c r="I333" s="1" t="s">
        <v>1369</v>
      </c>
      <c r="J333" s="1" t="s">
        <v>206</v>
      </c>
      <c r="K333" s="1" t="s">
        <v>1369</v>
      </c>
      <c r="L333" s="1" t="s">
        <v>1369</v>
      </c>
      <c r="M333" s="1" t="s">
        <v>1369</v>
      </c>
      <c r="N333" s="1">
        <v>332</v>
      </c>
      <c r="O333" s="1" t="s">
        <v>1369</v>
      </c>
    </row>
    <row r="334" spans="1:15" x14ac:dyDescent="0.2">
      <c r="A334" s="3">
        <v>220015</v>
      </c>
      <c r="B334" s="151" t="s">
        <v>5930</v>
      </c>
      <c r="C334" s="1" t="s">
        <v>5931</v>
      </c>
      <c r="D334" s="4" t="str">
        <f>Tabell1238[[#This Row],[DRG_KODE]]&amp;" "&amp;Tabell1238[[#This Row],[DRG_NAVN]]</f>
        <v>220O Op på humerus &amp; kne/legg/fot, dagkirugisk behandling</v>
      </c>
      <c r="E334" s="22">
        <v>8</v>
      </c>
      <c r="F334" s="1" t="s">
        <v>5863</v>
      </c>
      <c r="G334" s="1" t="s">
        <v>1369</v>
      </c>
      <c r="H334" s="1" t="s">
        <v>1369</v>
      </c>
      <c r="I334" s="1" t="s">
        <v>1369</v>
      </c>
      <c r="J334" s="1" t="s">
        <v>206</v>
      </c>
      <c r="K334" s="1" t="s">
        <v>1369</v>
      </c>
      <c r="L334" s="1" t="s">
        <v>1369</v>
      </c>
      <c r="M334" s="1" t="s">
        <v>1369</v>
      </c>
      <c r="N334" s="1">
        <v>333</v>
      </c>
      <c r="O334" s="1" t="s">
        <v>1369</v>
      </c>
    </row>
    <row r="335" spans="1:15" x14ac:dyDescent="0.2">
      <c r="A335" s="3">
        <v>221</v>
      </c>
      <c r="B335" s="154" t="s">
        <v>1503</v>
      </c>
      <c r="C335" s="1" t="s">
        <v>5932</v>
      </c>
      <c r="D335" s="4" t="str">
        <f>Tabell1238[[#This Row],[DRG_KODE]]&amp;" "&amp;Tabell1238[[#This Row],[DRG_NAVN]]</f>
        <v>221 Operasjoner på kneledd ekskl proteseop m/bk</v>
      </c>
      <c r="E335" s="22">
        <v>8</v>
      </c>
      <c r="F335" s="1" t="s">
        <v>5863</v>
      </c>
      <c r="G335" s="1" t="s">
        <v>1369</v>
      </c>
      <c r="H335" s="1" t="s">
        <v>1369</v>
      </c>
      <c r="I335" s="1" t="s">
        <v>1369</v>
      </c>
      <c r="J335" s="1" t="s">
        <v>206</v>
      </c>
      <c r="K335" s="1" t="s">
        <v>1369</v>
      </c>
      <c r="L335" s="1" t="s">
        <v>1369</v>
      </c>
      <c r="M335" s="1" t="s">
        <v>1369</v>
      </c>
      <c r="N335" s="1">
        <v>334</v>
      </c>
      <c r="O335" s="1" t="s">
        <v>5328</v>
      </c>
    </row>
    <row r="336" spans="1:15" x14ac:dyDescent="0.2">
      <c r="A336" s="3">
        <v>222</v>
      </c>
      <c r="B336" s="151">
        <v>222</v>
      </c>
      <c r="C336" s="1" t="s">
        <v>5933</v>
      </c>
      <c r="D336" s="4" t="str">
        <f>Tabell1238[[#This Row],[DRG_KODE]]&amp;" "&amp;Tabell1238[[#This Row],[DRG_NAVN]]</f>
        <v>222 Operasjoner på kneledd ekskl proteseop u/bk</v>
      </c>
      <c r="E336" s="22">
        <v>8</v>
      </c>
      <c r="F336" s="1" t="s">
        <v>5863</v>
      </c>
      <c r="G336" s="1" t="s">
        <v>1369</v>
      </c>
      <c r="H336" s="1" t="s">
        <v>1369</v>
      </c>
      <c r="I336" s="1" t="s">
        <v>1369</v>
      </c>
      <c r="J336" s="1" t="s">
        <v>206</v>
      </c>
      <c r="K336" s="1" t="s">
        <v>1369</v>
      </c>
      <c r="L336" s="1" t="s">
        <v>1369</v>
      </c>
      <c r="M336" s="1" t="s">
        <v>1369</v>
      </c>
      <c r="N336" s="1">
        <v>335</v>
      </c>
      <c r="O336" s="1" t="s">
        <v>5331</v>
      </c>
    </row>
    <row r="337" spans="1:15" x14ac:dyDescent="0.2">
      <c r="A337" s="3">
        <v>222015</v>
      </c>
      <c r="B337" s="151" t="s">
        <v>5934</v>
      </c>
      <c r="C337" s="1" t="s">
        <v>5935</v>
      </c>
      <c r="D337" s="4" t="str">
        <f>Tabell1238[[#This Row],[DRG_KODE]]&amp;" "&amp;Tabell1238[[#This Row],[DRG_NAVN]]</f>
        <v>222O Annen operasjon på kne eller legg, dagkirurgisk behandling</v>
      </c>
      <c r="E337" s="22">
        <v>8</v>
      </c>
      <c r="F337" s="1" t="s">
        <v>5863</v>
      </c>
      <c r="G337" s="1" t="s">
        <v>1369</v>
      </c>
      <c r="H337" s="1" t="s">
        <v>1369</v>
      </c>
      <c r="I337" s="1" t="s">
        <v>1369</v>
      </c>
      <c r="J337" s="1" t="s">
        <v>206</v>
      </c>
      <c r="K337" s="1" t="s">
        <v>1369</v>
      </c>
      <c r="L337" s="1" t="s">
        <v>1369</v>
      </c>
      <c r="M337" s="1" t="s">
        <v>1369</v>
      </c>
      <c r="N337" s="1">
        <v>336</v>
      </c>
      <c r="O337" s="1" t="s">
        <v>1369</v>
      </c>
    </row>
    <row r="338" spans="1:15" x14ac:dyDescent="0.2">
      <c r="A338" s="3">
        <v>222016</v>
      </c>
      <c r="B338" s="151" t="s">
        <v>5936</v>
      </c>
      <c r="C338" s="1" t="s">
        <v>5937</v>
      </c>
      <c r="D338" s="4" t="str">
        <f>Tabell1238[[#This Row],[DRG_KODE]]&amp;" "&amp;Tabell1238[[#This Row],[DRG_NAVN]]</f>
        <v>222P Større operasjon på kne eller legg, dagkirurgisk behandling</v>
      </c>
      <c r="E338" s="22">
        <v>8</v>
      </c>
      <c r="F338" s="1" t="s">
        <v>5863</v>
      </c>
      <c r="G338" s="1" t="s">
        <v>1369</v>
      </c>
      <c r="H338" s="1" t="s">
        <v>1369</v>
      </c>
      <c r="I338" s="1" t="s">
        <v>1369</v>
      </c>
      <c r="J338" s="1" t="s">
        <v>206</v>
      </c>
      <c r="K338" s="1" t="s">
        <v>1369</v>
      </c>
      <c r="L338" s="1" t="s">
        <v>1369</v>
      </c>
      <c r="M338" s="1" t="s">
        <v>1369</v>
      </c>
      <c r="N338" s="1">
        <v>337</v>
      </c>
      <c r="O338" s="1" t="s">
        <v>1369</v>
      </c>
    </row>
    <row r="339" spans="1:15" x14ac:dyDescent="0.2">
      <c r="A339" s="3">
        <v>223</v>
      </c>
      <c r="B339" s="154" t="s">
        <v>5938</v>
      </c>
      <c r="C339" s="1" t="s">
        <v>5939</v>
      </c>
      <c r="D339" s="4" t="str">
        <f>Tabell1238[[#This Row],[DRG_KODE]]&amp;" "&amp;Tabell1238[[#This Row],[DRG_NAVN]]</f>
        <v>223 Større op på humerus/albue/underarm ekskl skulderprotese m/bk</v>
      </c>
      <c r="E339" s="22">
        <v>8</v>
      </c>
      <c r="F339" s="1" t="s">
        <v>5863</v>
      </c>
      <c r="G339" s="1" t="s">
        <v>1369</v>
      </c>
      <c r="H339" s="1" t="s">
        <v>1369</v>
      </c>
      <c r="I339" s="1" t="s">
        <v>1369</v>
      </c>
      <c r="J339" s="1" t="s">
        <v>206</v>
      </c>
      <c r="K339" s="1" t="s">
        <v>1369</v>
      </c>
      <c r="L339" s="1" t="s">
        <v>1369</v>
      </c>
      <c r="M339" s="1" t="s">
        <v>1369</v>
      </c>
      <c r="N339" s="1">
        <v>338</v>
      </c>
      <c r="O339" s="1" t="s">
        <v>5328</v>
      </c>
    </row>
    <row r="340" spans="1:15" x14ac:dyDescent="0.2">
      <c r="A340" s="3">
        <v>223015</v>
      </c>
      <c r="B340" s="151" t="s">
        <v>5940</v>
      </c>
      <c r="C340" s="1" t="s">
        <v>5941</v>
      </c>
      <c r="D340" s="4" t="str">
        <f>Tabell1238[[#This Row],[DRG_KODE]]&amp;" "&amp;Tabell1238[[#This Row],[DRG_NAVN]]</f>
        <v>223O Større op på humerus/albue/underarm, dagkirurgisk behandling</v>
      </c>
      <c r="E340" s="22">
        <v>8</v>
      </c>
      <c r="F340" s="1" t="s">
        <v>5863</v>
      </c>
      <c r="G340" s="1" t="s">
        <v>1369</v>
      </c>
      <c r="H340" s="1" t="s">
        <v>1369</v>
      </c>
      <c r="I340" s="1" t="s">
        <v>1369</v>
      </c>
      <c r="J340" s="1" t="s">
        <v>206</v>
      </c>
      <c r="K340" s="1" t="s">
        <v>1369</v>
      </c>
      <c r="L340" s="1" t="s">
        <v>1369</v>
      </c>
      <c r="M340" s="1" t="s">
        <v>1369</v>
      </c>
      <c r="N340" s="1">
        <v>339</v>
      </c>
      <c r="O340" s="1" t="s">
        <v>1369</v>
      </c>
    </row>
    <row r="341" spans="1:15" x14ac:dyDescent="0.2">
      <c r="A341" s="3">
        <v>224</v>
      </c>
      <c r="B341" s="154" t="s">
        <v>5942</v>
      </c>
      <c r="C341" s="1" t="s">
        <v>5943</v>
      </c>
      <c r="D341" s="4" t="str">
        <f>Tabell1238[[#This Row],[DRG_KODE]]&amp;" "&amp;Tabell1238[[#This Row],[DRG_NAVN]]</f>
        <v>224 Op på humerus/albue/underarm ekskl skulderprotese u/bk</v>
      </c>
      <c r="E341" s="22">
        <v>8</v>
      </c>
      <c r="F341" s="1" t="s">
        <v>5863</v>
      </c>
      <c r="G341" s="1" t="s">
        <v>1369</v>
      </c>
      <c r="H341" s="1" t="s">
        <v>1369</v>
      </c>
      <c r="I341" s="1" t="s">
        <v>1369</v>
      </c>
      <c r="J341" s="1" t="s">
        <v>206</v>
      </c>
      <c r="K341" s="1" t="s">
        <v>1369</v>
      </c>
      <c r="L341" s="1" t="s">
        <v>1369</v>
      </c>
      <c r="M341" s="1" t="s">
        <v>1369</v>
      </c>
      <c r="N341" s="1">
        <v>340</v>
      </c>
      <c r="O341" s="1" t="s">
        <v>5331</v>
      </c>
    </row>
    <row r="342" spans="1:15" x14ac:dyDescent="0.2">
      <c r="A342" s="3">
        <v>224001</v>
      </c>
      <c r="B342" s="153" t="s">
        <v>5944</v>
      </c>
      <c r="C342" s="4" t="s">
        <v>5945</v>
      </c>
      <c r="D342" s="4" t="str">
        <f>Tabell1238[[#This Row],[DRG_KODE]]&amp;" "&amp;Tabell1238[[#This Row],[DRG_NAVN]]</f>
        <v>224A Bruddoperasjon på humerus/albue/underarm ekskl skulderprotese u/bk</v>
      </c>
      <c r="E342" s="22">
        <v>8</v>
      </c>
      <c r="F342" s="1" t="s">
        <v>5863</v>
      </c>
      <c r="N342" s="1">
        <v>341</v>
      </c>
      <c r="O342" s="1" t="s">
        <v>5331</v>
      </c>
    </row>
    <row r="343" spans="1:15" x14ac:dyDescent="0.2">
      <c r="A343" s="3">
        <v>224002</v>
      </c>
      <c r="B343" s="153" t="s">
        <v>5946</v>
      </c>
      <c r="C343" s="4" t="s">
        <v>5947</v>
      </c>
      <c r="D343" s="4" t="str">
        <f>Tabell1238[[#This Row],[DRG_KODE]]&amp;" "&amp;Tabell1238[[#This Row],[DRG_NAVN]]</f>
        <v>224B Operasjon på humerus/albue/underarm ekskl skulderprotese og bruddbehandling u/bk</v>
      </c>
      <c r="E343" s="22">
        <v>8</v>
      </c>
      <c r="F343" s="1" t="s">
        <v>5863</v>
      </c>
      <c r="N343" s="1">
        <v>342</v>
      </c>
      <c r="O343" s="1" t="s">
        <v>5331</v>
      </c>
    </row>
    <row r="344" spans="1:15" x14ac:dyDescent="0.2">
      <c r="A344" s="3">
        <v>224015</v>
      </c>
      <c r="B344" s="151" t="s">
        <v>5948</v>
      </c>
      <c r="C344" s="1" t="s">
        <v>5949</v>
      </c>
      <c r="D344" s="4" t="str">
        <f>Tabell1238[[#This Row],[DRG_KODE]]&amp;" "&amp;Tabell1238[[#This Row],[DRG_NAVN]]</f>
        <v>224O Op på humerus/albue/underarm ekskl skulderprotese, dagkirugisk behandling</v>
      </c>
      <c r="E344" s="22">
        <v>8</v>
      </c>
      <c r="F344" s="1" t="s">
        <v>5863</v>
      </c>
      <c r="G344" s="1" t="s">
        <v>1369</v>
      </c>
      <c r="H344" s="1" t="s">
        <v>1369</v>
      </c>
      <c r="I344" s="1" t="s">
        <v>1369</v>
      </c>
      <c r="J344" s="1" t="s">
        <v>206</v>
      </c>
      <c r="K344" s="1" t="s">
        <v>1369</v>
      </c>
      <c r="L344" s="1" t="s">
        <v>1369</v>
      </c>
      <c r="M344" s="1" t="s">
        <v>1369</v>
      </c>
      <c r="N344" s="1">
        <v>343</v>
      </c>
      <c r="O344" s="1" t="s">
        <v>1369</v>
      </c>
    </row>
    <row r="345" spans="1:15" x14ac:dyDescent="0.2">
      <c r="A345" s="3">
        <v>224016</v>
      </c>
      <c r="B345" s="152" t="s">
        <v>5950</v>
      </c>
      <c r="C345" s="4" t="s">
        <v>5951</v>
      </c>
      <c r="D345" s="4" t="str">
        <f>Tabell1238[[#This Row],[DRG_KODE]]&amp;" "&amp;Tabell1238[[#This Row],[DRG_NAVN]]</f>
        <v>224P Bruddoperasjon på humerus/albue/underarm ekskl skulderprotese, dagkirurgisk behandling</v>
      </c>
      <c r="E345" s="22">
        <v>8</v>
      </c>
      <c r="F345" s="1" t="s">
        <v>5863</v>
      </c>
      <c r="N345" s="1">
        <v>344</v>
      </c>
      <c r="O345" s="1" t="s">
        <v>1369</v>
      </c>
    </row>
    <row r="346" spans="1:15" x14ac:dyDescent="0.2">
      <c r="A346" s="3">
        <v>224017</v>
      </c>
      <c r="B346" s="152" t="s">
        <v>5952</v>
      </c>
      <c r="C346" s="4" t="s">
        <v>5953</v>
      </c>
      <c r="D346" s="4" t="str">
        <f>Tabell1238[[#This Row],[DRG_KODE]]&amp;" "&amp;Tabell1238[[#This Row],[DRG_NAVN]]</f>
        <v>224Q Operasjon på humerus/albue/underarm ekskl skulderprotese og bruddbehandling, dagkirurgisk behandling</v>
      </c>
      <c r="E346" s="22">
        <v>8</v>
      </c>
      <c r="F346" s="1" t="s">
        <v>5863</v>
      </c>
      <c r="N346" s="1">
        <v>345</v>
      </c>
      <c r="O346" s="1" t="s">
        <v>1369</v>
      </c>
    </row>
    <row r="347" spans="1:15" x14ac:dyDescent="0.2">
      <c r="A347" s="3">
        <v>225</v>
      </c>
      <c r="B347" s="154" t="s">
        <v>5954</v>
      </c>
      <c r="C347" s="1" t="s">
        <v>5955</v>
      </c>
      <c r="D347" s="4" t="str">
        <f>Tabell1238[[#This Row],[DRG_KODE]]&amp;" "&amp;Tabell1238[[#This Row],[DRG_NAVN]]</f>
        <v>225 Operasjoner på ankel &amp; fot</v>
      </c>
      <c r="E347" s="22">
        <v>8</v>
      </c>
      <c r="F347" s="1" t="s">
        <v>5863</v>
      </c>
      <c r="G347" s="1" t="s">
        <v>1369</v>
      </c>
      <c r="H347" s="1" t="s">
        <v>1369</v>
      </c>
      <c r="I347" s="1" t="s">
        <v>1369</v>
      </c>
      <c r="J347" s="1" t="s">
        <v>206</v>
      </c>
      <c r="K347" s="1" t="s">
        <v>1369</v>
      </c>
      <c r="L347" s="1" t="s">
        <v>1369</v>
      </c>
      <c r="M347" s="1" t="s">
        <v>1369</v>
      </c>
      <c r="N347" s="1">
        <v>346</v>
      </c>
      <c r="O347" s="1" t="s">
        <v>1369</v>
      </c>
    </row>
    <row r="348" spans="1:15" x14ac:dyDescent="0.2">
      <c r="A348" s="3">
        <v>225015</v>
      </c>
      <c r="B348" s="151" t="s">
        <v>5956</v>
      </c>
      <c r="C348" s="1" t="s">
        <v>5957</v>
      </c>
      <c r="D348" s="4" t="str">
        <f>Tabell1238[[#This Row],[DRG_KODE]]&amp;" "&amp;Tabell1238[[#This Row],[DRG_NAVN]]</f>
        <v>225O Operasjoner på ankel og fot, dagkirugisk behandling</v>
      </c>
      <c r="E348" s="22">
        <v>8</v>
      </c>
      <c r="F348" s="1" t="s">
        <v>5863</v>
      </c>
      <c r="G348" s="1" t="s">
        <v>1369</v>
      </c>
      <c r="H348" s="1" t="s">
        <v>1369</v>
      </c>
      <c r="I348" s="1" t="s">
        <v>1369</v>
      </c>
      <c r="J348" s="1" t="s">
        <v>206</v>
      </c>
      <c r="K348" s="1" t="s">
        <v>1369</v>
      </c>
      <c r="L348" s="1" t="s">
        <v>1369</v>
      </c>
      <c r="M348" s="1" t="s">
        <v>1369</v>
      </c>
      <c r="N348" s="1">
        <v>347</v>
      </c>
      <c r="O348" s="1" t="s">
        <v>1369</v>
      </c>
    </row>
    <row r="349" spans="1:15" x14ac:dyDescent="0.2">
      <c r="A349" s="3">
        <v>226</v>
      </c>
      <c r="B349" s="154" t="s">
        <v>1505</v>
      </c>
      <c r="C349" s="1" t="s">
        <v>5958</v>
      </c>
      <c r="D349" s="4" t="str">
        <f>Tabell1238[[#This Row],[DRG_KODE]]&amp;" "&amp;Tabell1238[[#This Row],[DRG_NAVN]]</f>
        <v>226 Bløtdelsoperasjoner ITAD m/bk</v>
      </c>
      <c r="E349" s="22">
        <v>8</v>
      </c>
      <c r="F349" s="1" t="s">
        <v>5863</v>
      </c>
      <c r="G349" s="1" t="s">
        <v>1369</v>
      </c>
      <c r="H349" s="1" t="s">
        <v>1369</v>
      </c>
      <c r="I349" s="1" t="s">
        <v>1369</v>
      </c>
      <c r="J349" s="1" t="s">
        <v>206</v>
      </c>
      <c r="K349" s="1" t="s">
        <v>1369</v>
      </c>
      <c r="L349" s="1" t="s">
        <v>1369</v>
      </c>
      <c r="M349" s="1" t="s">
        <v>1369</v>
      </c>
      <c r="N349" s="1">
        <v>348</v>
      </c>
      <c r="O349" s="1" t="s">
        <v>5328</v>
      </c>
    </row>
    <row r="350" spans="1:15" x14ac:dyDescent="0.2">
      <c r="A350" s="3">
        <v>227</v>
      </c>
      <c r="B350" s="154" t="s">
        <v>1510</v>
      </c>
      <c r="C350" s="1" t="s">
        <v>5959</v>
      </c>
      <c r="D350" s="4" t="str">
        <f>Tabell1238[[#This Row],[DRG_KODE]]&amp;" "&amp;Tabell1238[[#This Row],[DRG_NAVN]]</f>
        <v>227 Bløtdelsoperasjoner ITAD u/bk</v>
      </c>
      <c r="E350" s="22">
        <v>8</v>
      </c>
      <c r="F350" s="1" t="s">
        <v>5863</v>
      </c>
      <c r="G350" s="1" t="s">
        <v>1369</v>
      </c>
      <c r="H350" s="1" t="s">
        <v>1369</v>
      </c>
      <c r="I350" s="1" t="s">
        <v>1369</v>
      </c>
      <c r="J350" s="1" t="s">
        <v>206</v>
      </c>
      <c r="K350" s="1" t="s">
        <v>1369</v>
      </c>
      <c r="L350" s="1" t="s">
        <v>1369</v>
      </c>
      <c r="M350" s="1" t="s">
        <v>1369</v>
      </c>
      <c r="N350" s="1">
        <v>349</v>
      </c>
      <c r="O350" s="1" t="s">
        <v>5331</v>
      </c>
    </row>
    <row r="351" spans="1:15" x14ac:dyDescent="0.2">
      <c r="A351" s="3">
        <v>227015</v>
      </c>
      <c r="B351" s="151" t="s">
        <v>5960</v>
      </c>
      <c r="C351" s="1" t="s">
        <v>5961</v>
      </c>
      <c r="D351" s="4" t="str">
        <f>Tabell1238[[#This Row],[DRG_KODE]]&amp;" "&amp;Tabell1238[[#This Row],[DRG_NAVN]]</f>
        <v>227O Bløtdelsoperasjoner ITAD, dagkirurgisk behandling</v>
      </c>
      <c r="E351" s="22">
        <v>8</v>
      </c>
      <c r="F351" s="1" t="s">
        <v>5863</v>
      </c>
      <c r="G351" s="1" t="s">
        <v>1369</v>
      </c>
      <c r="H351" s="1" t="s">
        <v>1369</v>
      </c>
      <c r="I351" s="1" t="s">
        <v>1369</v>
      </c>
      <c r="J351" s="1" t="s">
        <v>206</v>
      </c>
      <c r="K351" s="1" t="s">
        <v>1369</v>
      </c>
      <c r="L351" s="1" t="s">
        <v>1369</v>
      </c>
      <c r="M351" s="1" t="s">
        <v>1369</v>
      </c>
      <c r="N351" s="1">
        <v>350</v>
      </c>
      <c r="O351" s="1" t="s">
        <v>1369</v>
      </c>
    </row>
    <row r="352" spans="1:15" x14ac:dyDescent="0.2">
      <c r="A352" s="3">
        <v>228</v>
      </c>
      <c r="B352" s="154" t="s">
        <v>1513</v>
      </c>
      <c r="C352" s="1" t="s">
        <v>5962</v>
      </c>
      <c r="D352" s="4" t="str">
        <f>Tabell1238[[#This Row],[DRG_KODE]]&amp;" "&amp;Tabell1238[[#This Row],[DRG_NAVN]]</f>
        <v>228 Op på håndledd/hånd/tommel m/bk eller leddprotese håndledd/ hånd</v>
      </c>
      <c r="E352" s="22">
        <v>8</v>
      </c>
      <c r="F352" s="1" t="s">
        <v>5863</v>
      </c>
      <c r="G352" s="1" t="s">
        <v>1369</v>
      </c>
      <c r="H352" s="1" t="s">
        <v>1369</v>
      </c>
      <c r="I352" s="1" t="s">
        <v>1369</v>
      </c>
      <c r="J352" s="1" t="s">
        <v>206</v>
      </c>
      <c r="K352" s="1" t="s">
        <v>1369</v>
      </c>
      <c r="L352" s="1" t="s">
        <v>1369</v>
      </c>
      <c r="M352" s="1" t="s">
        <v>1369</v>
      </c>
      <c r="N352" s="1">
        <v>351</v>
      </c>
      <c r="O352" s="1" t="s">
        <v>1369</v>
      </c>
    </row>
    <row r="353" spans="1:15" x14ac:dyDescent="0.2">
      <c r="A353" s="3">
        <v>228015</v>
      </c>
      <c r="B353" s="151" t="s">
        <v>5963</v>
      </c>
      <c r="C353" s="1" t="s">
        <v>5964</v>
      </c>
      <c r="D353" s="4" t="str">
        <f>Tabell1238[[#This Row],[DRG_KODE]]&amp;" "&amp;Tabell1238[[#This Row],[DRG_NAVN]]</f>
        <v>228O Større op på håndledd/hånd/tommel, dagkirugisk behandling</v>
      </c>
      <c r="E353" s="22">
        <v>8</v>
      </c>
      <c r="F353" s="1" t="s">
        <v>5863</v>
      </c>
      <c r="G353" s="1" t="s">
        <v>1369</v>
      </c>
      <c r="H353" s="1" t="s">
        <v>1369</v>
      </c>
      <c r="I353" s="1" t="s">
        <v>1369</v>
      </c>
      <c r="J353" s="1" t="s">
        <v>206</v>
      </c>
      <c r="K353" s="1" t="s">
        <v>1369</v>
      </c>
      <c r="L353" s="1" t="s">
        <v>1369</v>
      </c>
      <c r="M353" s="1" t="s">
        <v>1369</v>
      </c>
      <c r="N353" s="1">
        <v>352</v>
      </c>
      <c r="O353" s="1" t="s">
        <v>1369</v>
      </c>
    </row>
    <row r="354" spans="1:15" x14ac:dyDescent="0.2">
      <c r="A354" s="3">
        <v>229</v>
      </c>
      <c r="B354" s="154" t="s">
        <v>1517</v>
      </c>
      <c r="C354" s="1" t="s">
        <v>5965</v>
      </c>
      <c r="D354" s="4" t="str">
        <f>Tabell1238[[#This Row],[DRG_KODE]]&amp;" "&amp;Tabell1238[[#This Row],[DRG_NAVN]]</f>
        <v>229 Op på håndledd/hånd u/bk eller sårrevisjon på overekstremitet</v>
      </c>
      <c r="E354" s="22">
        <v>8</v>
      </c>
      <c r="F354" s="1" t="s">
        <v>5863</v>
      </c>
      <c r="G354" s="1" t="s">
        <v>1369</v>
      </c>
      <c r="H354" s="1" t="s">
        <v>1369</v>
      </c>
      <c r="I354" s="1" t="s">
        <v>1369</v>
      </c>
      <c r="J354" s="1" t="s">
        <v>206</v>
      </c>
      <c r="K354" s="1" t="s">
        <v>1369</v>
      </c>
      <c r="L354" s="1" t="s">
        <v>1369</v>
      </c>
      <c r="M354" s="1" t="s">
        <v>1369</v>
      </c>
      <c r="N354" s="1">
        <v>353</v>
      </c>
      <c r="O354" s="1" t="s">
        <v>1369</v>
      </c>
    </row>
    <row r="355" spans="1:15" x14ac:dyDescent="0.2">
      <c r="A355" s="3">
        <v>229015</v>
      </c>
      <c r="B355" s="151" t="s">
        <v>5966</v>
      </c>
      <c r="C355" s="1" t="s">
        <v>5967</v>
      </c>
      <c r="D355" s="4" t="str">
        <f>Tabell1238[[#This Row],[DRG_KODE]]&amp;" "&amp;Tabell1238[[#This Row],[DRG_NAVN]]</f>
        <v>229O Op på håndledd/ hånd ekskl større leddop, dagkirurgisk behandling</v>
      </c>
      <c r="E355" s="22">
        <v>8</v>
      </c>
      <c r="F355" s="1" t="s">
        <v>5863</v>
      </c>
      <c r="G355" s="1" t="s">
        <v>1369</v>
      </c>
      <c r="H355" s="1" t="s">
        <v>1369</v>
      </c>
      <c r="I355" s="1" t="s">
        <v>1369</v>
      </c>
      <c r="J355" s="1" t="s">
        <v>206</v>
      </c>
      <c r="K355" s="1" t="s">
        <v>1369</v>
      </c>
      <c r="L355" s="1" t="s">
        <v>1369</v>
      </c>
      <c r="M355" s="1" t="s">
        <v>1369</v>
      </c>
      <c r="N355" s="1">
        <v>354</v>
      </c>
      <c r="O355" s="1" t="s">
        <v>1369</v>
      </c>
    </row>
    <row r="356" spans="1:15" x14ac:dyDescent="0.2">
      <c r="A356" s="3">
        <v>230</v>
      </c>
      <c r="B356" s="154" t="s">
        <v>1521</v>
      </c>
      <c r="C356" s="1" t="s">
        <v>5968</v>
      </c>
      <c r="D356" s="4" t="str">
        <f>Tabell1238[[#This Row],[DRG_KODE]]&amp;" "&amp;Tabell1238[[#This Row],[DRG_NAVN]]</f>
        <v>230 Lokal eksisjon &amp; fjerning av osteosyntesmat fra hofte/femur</v>
      </c>
      <c r="E356" s="22">
        <v>8</v>
      </c>
      <c r="F356" s="1" t="s">
        <v>5863</v>
      </c>
      <c r="G356" s="1" t="s">
        <v>1369</v>
      </c>
      <c r="H356" s="1" t="s">
        <v>1369</v>
      </c>
      <c r="I356" s="1" t="s">
        <v>1369</v>
      </c>
      <c r="J356" s="1" t="s">
        <v>206</v>
      </c>
      <c r="K356" s="1" t="s">
        <v>1369</v>
      </c>
      <c r="L356" s="1" t="s">
        <v>1369</v>
      </c>
      <c r="M356" s="1" t="s">
        <v>1369</v>
      </c>
      <c r="N356" s="1">
        <v>355</v>
      </c>
      <c r="O356" s="1" t="s">
        <v>1369</v>
      </c>
    </row>
    <row r="357" spans="1:15" x14ac:dyDescent="0.2">
      <c r="A357" s="3">
        <v>230015</v>
      </c>
      <c r="B357" s="151" t="s">
        <v>5969</v>
      </c>
      <c r="C357" s="1" t="s">
        <v>5970</v>
      </c>
      <c r="D357" s="4" t="str">
        <f>Tabell1238[[#This Row],[DRG_KODE]]&amp;" "&amp;Tabell1238[[#This Row],[DRG_NAVN]]</f>
        <v>230O Lokal eksisjon &amp; fjerning av osteosyntesmat fra hofte/femur, dagkirurgisk behandling</v>
      </c>
      <c r="E357" s="22">
        <v>8</v>
      </c>
      <c r="F357" s="1" t="s">
        <v>5863</v>
      </c>
      <c r="G357" s="1" t="s">
        <v>1369</v>
      </c>
      <c r="H357" s="1" t="s">
        <v>1369</v>
      </c>
      <c r="I357" s="1" t="s">
        <v>1369</v>
      </c>
      <c r="J357" s="1" t="s">
        <v>206</v>
      </c>
      <c r="K357" s="1" t="s">
        <v>1369</v>
      </c>
      <c r="L357" s="1" t="s">
        <v>1369</v>
      </c>
      <c r="M357" s="1" t="s">
        <v>1369</v>
      </c>
      <c r="N357" s="1">
        <v>356</v>
      </c>
      <c r="O357" s="1" t="s">
        <v>1369</v>
      </c>
    </row>
    <row r="358" spans="1:15" x14ac:dyDescent="0.2">
      <c r="A358" s="3">
        <v>231</v>
      </c>
      <c r="B358" s="154" t="s">
        <v>1525</v>
      </c>
      <c r="C358" s="1" t="s">
        <v>5971</v>
      </c>
      <c r="D358" s="4" t="str">
        <f>Tabell1238[[#This Row],[DRG_KODE]]&amp;" "&amp;Tabell1238[[#This Row],[DRG_NAVN]]</f>
        <v>231 Lokal eksisjon &amp; fjerning av osteosyntesmat ekskl fra hofte/femur</v>
      </c>
      <c r="E358" s="22">
        <v>8</v>
      </c>
      <c r="F358" s="1" t="s">
        <v>5863</v>
      </c>
      <c r="G358" s="1" t="s">
        <v>1369</v>
      </c>
      <c r="H358" s="1" t="s">
        <v>1369</v>
      </c>
      <c r="I358" s="1" t="s">
        <v>1369</v>
      </c>
      <c r="J358" s="1" t="s">
        <v>206</v>
      </c>
      <c r="K358" s="1" t="s">
        <v>1369</v>
      </c>
      <c r="L358" s="1" t="s">
        <v>1369</v>
      </c>
      <c r="M358" s="1" t="s">
        <v>1369</v>
      </c>
      <c r="N358" s="1">
        <v>357</v>
      </c>
      <c r="O358" s="1" t="s">
        <v>1369</v>
      </c>
    </row>
    <row r="359" spans="1:15" x14ac:dyDescent="0.2">
      <c r="A359" s="3">
        <v>231015</v>
      </c>
      <c r="B359" s="151" t="s">
        <v>5972</v>
      </c>
      <c r="C359" s="1" t="s">
        <v>5973</v>
      </c>
      <c r="D359" s="4" t="str">
        <f>Tabell1238[[#This Row],[DRG_KODE]]&amp;" "&amp;Tabell1238[[#This Row],[DRG_NAVN]]</f>
        <v>231O Lokal eksisjon &amp; fjerning av osteosyntesmat ekskl fra hofte/femur, dagkirurgisk behandling</v>
      </c>
      <c r="E359" s="22">
        <v>8</v>
      </c>
      <c r="F359" s="1" t="s">
        <v>5863</v>
      </c>
      <c r="G359" s="1" t="s">
        <v>1369</v>
      </c>
      <c r="H359" s="1" t="s">
        <v>1369</v>
      </c>
      <c r="I359" s="1" t="s">
        <v>1369</v>
      </c>
      <c r="J359" s="1" t="s">
        <v>206</v>
      </c>
      <c r="K359" s="1" t="s">
        <v>1369</v>
      </c>
      <c r="L359" s="1" t="s">
        <v>1369</v>
      </c>
      <c r="M359" s="1" t="s">
        <v>1369</v>
      </c>
      <c r="N359" s="1">
        <v>358</v>
      </c>
      <c r="O359" s="1" t="s">
        <v>1369</v>
      </c>
    </row>
    <row r="360" spans="1:15" x14ac:dyDescent="0.2">
      <c r="A360" s="3">
        <v>232</v>
      </c>
      <c r="B360" s="154" t="s">
        <v>5974</v>
      </c>
      <c r="C360" s="1" t="s">
        <v>5975</v>
      </c>
      <c r="D360" s="4" t="str">
        <f>Tabell1238[[#This Row],[DRG_KODE]]&amp;" "&amp;Tabell1238[[#This Row],[DRG_NAVN]]</f>
        <v>232 Artroskopi</v>
      </c>
      <c r="E360" s="22">
        <v>8</v>
      </c>
      <c r="F360" s="1" t="s">
        <v>5863</v>
      </c>
      <c r="G360" s="1" t="s">
        <v>1369</v>
      </c>
      <c r="H360" s="1" t="s">
        <v>1369</v>
      </c>
      <c r="I360" s="1" t="s">
        <v>1369</v>
      </c>
      <c r="J360" s="1" t="s">
        <v>206</v>
      </c>
      <c r="K360" s="1" t="s">
        <v>1369</v>
      </c>
      <c r="L360" s="1" t="s">
        <v>1369</v>
      </c>
      <c r="M360" s="1" t="s">
        <v>1369</v>
      </c>
      <c r="N360" s="1">
        <v>359</v>
      </c>
      <c r="O360" s="1" t="s">
        <v>1369</v>
      </c>
    </row>
    <row r="361" spans="1:15" x14ac:dyDescent="0.2">
      <c r="A361" s="3">
        <v>232015</v>
      </c>
      <c r="B361" s="151" t="s">
        <v>5976</v>
      </c>
      <c r="C361" s="1" t="s">
        <v>5977</v>
      </c>
      <c r="D361" s="4" t="str">
        <f>Tabell1238[[#This Row],[DRG_KODE]]&amp;" "&amp;Tabell1238[[#This Row],[DRG_NAVN]]</f>
        <v>232O Artroskopi, dagkirurgisk behandling</v>
      </c>
      <c r="E361" s="22">
        <v>8</v>
      </c>
      <c r="F361" s="1" t="s">
        <v>5863</v>
      </c>
      <c r="G361" s="1" t="s">
        <v>1369</v>
      </c>
      <c r="H361" s="1" t="s">
        <v>1369</v>
      </c>
      <c r="I361" s="1" t="s">
        <v>1369</v>
      </c>
      <c r="J361" s="1" t="s">
        <v>206</v>
      </c>
      <c r="K361" s="1" t="s">
        <v>1369</v>
      </c>
      <c r="L361" s="1" t="s">
        <v>1369</v>
      </c>
      <c r="M361" s="1" t="s">
        <v>1369</v>
      </c>
      <c r="N361" s="1">
        <v>360</v>
      </c>
      <c r="O361" s="1" t="s">
        <v>1369</v>
      </c>
    </row>
    <row r="362" spans="1:15" x14ac:dyDescent="0.2">
      <c r="A362" s="3">
        <v>233</v>
      </c>
      <c r="B362" s="154" t="s">
        <v>1528</v>
      </c>
      <c r="C362" s="1" t="s">
        <v>5978</v>
      </c>
      <c r="D362" s="4" t="str">
        <f>Tabell1238[[#This Row],[DRG_KODE]]&amp;" "&amp;Tabell1238[[#This Row],[DRG_NAVN]]</f>
        <v>233 Op på skjelett-muskelsystem og bindevev ITAD m/bk</v>
      </c>
      <c r="E362" s="22">
        <v>8</v>
      </c>
      <c r="F362" s="1" t="s">
        <v>5863</v>
      </c>
      <c r="G362" s="1" t="s">
        <v>1369</v>
      </c>
      <c r="H362" s="1" t="s">
        <v>1369</v>
      </c>
      <c r="I362" s="1" t="s">
        <v>1369</v>
      </c>
      <c r="J362" s="1" t="s">
        <v>206</v>
      </c>
      <c r="K362" s="1" t="s">
        <v>1369</v>
      </c>
      <c r="L362" s="1" t="s">
        <v>1369</v>
      </c>
      <c r="M362" s="1" t="s">
        <v>1369</v>
      </c>
      <c r="N362" s="1">
        <v>361</v>
      </c>
      <c r="O362" s="1" t="s">
        <v>5328</v>
      </c>
    </row>
    <row r="363" spans="1:15" x14ac:dyDescent="0.2">
      <c r="A363" s="3">
        <v>234</v>
      </c>
      <c r="B363" s="154" t="s">
        <v>1532</v>
      </c>
      <c r="C363" s="1" t="s">
        <v>5979</v>
      </c>
      <c r="D363" s="4" t="str">
        <f>Tabell1238[[#This Row],[DRG_KODE]]&amp;" "&amp;Tabell1238[[#This Row],[DRG_NAVN]]</f>
        <v>234 Op på skjelett-muskelsystem og bindevev ITAD u/bk</v>
      </c>
      <c r="E363" s="22">
        <v>8</v>
      </c>
      <c r="F363" s="1" t="s">
        <v>5863</v>
      </c>
      <c r="G363" s="1" t="s">
        <v>1369</v>
      </c>
      <c r="H363" s="1" t="s">
        <v>1369</v>
      </c>
      <c r="I363" s="1" t="s">
        <v>1369</v>
      </c>
      <c r="J363" s="1" t="s">
        <v>206</v>
      </c>
      <c r="K363" s="1" t="s">
        <v>1369</v>
      </c>
      <c r="L363" s="1" t="s">
        <v>1369</v>
      </c>
      <c r="M363" s="1" t="s">
        <v>1369</v>
      </c>
      <c r="N363" s="1">
        <v>362</v>
      </c>
      <c r="O363" s="1" t="s">
        <v>5331</v>
      </c>
    </row>
    <row r="364" spans="1:15" x14ac:dyDescent="0.2">
      <c r="A364" s="3">
        <v>234015</v>
      </c>
      <c r="B364" s="151" t="s">
        <v>5980</v>
      </c>
      <c r="C364" s="1" t="s">
        <v>5981</v>
      </c>
      <c r="D364" s="4" t="str">
        <f>Tabell1238[[#This Row],[DRG_KODE]]&amp;" "&amp;Tabell1238[[#This Row],[DRG_NAVN]]</f>
        <v>234O Op på skjelett-muskelsystem og bindevev ITAD, dagkirurgisk behandling</v>
      </c>
      <c r="E364" s="22">
        <v>8</v>
      </c>
      <c r="F364" s="1" t="s">
        <v>5863</v>
      </c>
      <c r="G364" s="1" t="s">
        <v>1369</v>
      </c>
      <c r="H364" s="1" t="s">
        <v>1369</v>
      </c>
      <c r="I364" s="1" t="s">
        <v>1369</v>
      </c>
      <c r="J364" s="1" t="s">
        <v>206</v>
      </c>
      <c r="K364" s="1" t="s">
        <v>1369</v>
      </c>
      <c r="L364" s="1" t="s">
        <v>1369</v>
      </c>
      <c r="M364" s="1" t="s">
        <v>1369</v>
      </c>
      <c r="N364" s="1">
        <v>363</v>
      </c>
      <c r="O364" s="1" t="s">
        <v>1369</v>
      </c>
    </row>
    <row r="365" spans="1:15" x14ac:dyDescent="0.2">
      <c r="A365" s="3">
        <v>235</v>
      </c>
      <c r="B365" s="154" t="s">
        <v>1538</v>
      </c>
      <c r="C365" s="1" t="s">
        <v>5982</v>
      </c>
      <c r="D365" s="4" t="str">
        <f>Tabell1238[[#This Row],[DRG_KODE]]&amp;" "&amp;Tabell1238[[#This Row],[DRG_NAVN]]</f>
        <v>235 Lårbeinsbrudd</v>
      </c>
      <c r="E365" s="22">
        <v>8</v>
      </c>
      <c r="F365" s="1" t="s">
        <v>5863</v>
      </c>
      <c r="G365" s="1" t="s">
        <v>1369</v>
      </c>
      <c r="H365" s="1" t="s">
        <v>1369</v>
      </c>
      <c r="I365" s="1" t="s">
        <v>1369</v>
      </c>
      <c r="J365" s="1" t="s">
        <v>206</v>
      </c>
      <c r="K365" s="1" t="s">
        <v>1369</v>
      </c>
      <c r="L365" s="1" t="s">
        <v>1369</v>
      </c>
      <c r="M365" s="1" t="s">
        <v>1369</v>
      </c>
      <c r="N365" s="1">
        <v>364</v>
      </c>
      <c r="O365" s="1" t="s">
        <v>1369</v>
      </c>
    </row>
    <row r="366" spans="1:15" x14ac:dyDescent="0.2">
      <c r="A366" s="3">
        <v>236</v>
      </c>
      <c r="B366" s="154" t="s">
        <v>1542</v>
      </c>
      <c r="C366" s="1" t="s">
        <v>5983</v>
      </c>
      <c r="D366" s="4" t="str">
        <f>Tabell1238[[#This Row],[DRG_KODE]]&amp;" "&amp;Tabell1238[[#This Row],[DRG_NAVN]]</f>
        <v>236 Brudd på hofte &amp; bekken</v>
      </c>
      <c r="E366" s="22">
        <v>8</v>
      </c>
      <c r="F366" s="1" t="s">
        <v>5863</v>
      </c>
      <c r="G366" s="1" t="s">
        <v>1369</v>
      </c>
      <c r="H366" s="1" t="s">
        <v>1369</v>
      </c>
      <c r="I366" s="1" t="s">
        <v>1369</v>
      </c>
      <c r="J366" s="1" t="s">
        <v>206</v>
      </c>
      <c r="K366" s="1" t="s">
        <v>1369</v>
      </c>
      <c r="L366" s="1" t="s">
        <v>1369</v>
      </c>
      <c r="M366" s="1" t="s">
        <v>1369</v>
      </c>
      <c r="N366" s="1">
        <v>365</v>
      </c>
      <c r="O366" s="1" t="s">
        <v>1369</v>
      </c>
    </row>
    <row r="367" spans="1:15" x14ac:dyDescent="0.2">
      <c r="A367" s="3">
        <v>237</v>
      </c>
      <c r="B367" s="154" t="s">
        <v>1550</v>
      </c>
      <c r="C367" s="1" t="s">
        <v>5984</v>
      </c>
      <c r="D367" s="4" t="str">
        <f>Tabell1238[[#This Row],[DRG_KODE]]&amp;" "&amp;Tabell1238[[#This Row],[DRG_NAVN]]</f>
        <v>237 Forstuving &amp; luksasjon av hofte, bekken &amp; lår</v>
      </c>
      <c r="E367" s="22">
        <v>8</v>
      </c>
      <c r="F367" s="1" t="s">
        <v>5863</v>
      </c>
      <c r="G367" s="1" t="s">
        <v>1369</v>
      </c>
      <c r="H367" s="1" t="s">
        <v>1369</v>
      </c>
      <c r="I367" s="1" t="s">
        <v>1369</v>
      </c>
      <c r="J367" s="1" t="s">
        <v>206</v>
      </c>
      <c r="K367" s="1" t="s">
        <v>1369</v>
      </c>
      <c r="L367" s="1" t="s">
        <v>1369</v>
      </c>
      <c r="M367" s="1" t="s">
        <v>1369</v>
      </c>
      <c r="N367" s="1">
        <v>366</v>
      </c>
      <c r="O367" s="1" t="s">
        <v>1369</v>
      </c>
    </row>
    <row r="368" spans="1:15" x14ac:dyDescent="0.2">
      <c r="A368" s="3">
        <v>238</v>
      </c>
      <c r="B368" s="154" t="s">
        <v>1554</v>
      </c>
      <c r="C368" s="1" t="s">
        <v>5985</v>
      </c>
      <c r="D368" s="4" t="str">
        <f>Tabell1238[[#This Row],[DRG_KODE]]&amp;" "&amp;Tabell1238[[#This Row],[DRG_NAVN]]</f>
        <v>238 Osteomyelitt</v>
      </c>
      <c r="E368" s="22">
        <v>8</v>
      </c>
      <c r="F368" s="1" t="s">
        <v>5863</v>
      </c>
      <c r="G368" s="1" t="s">
        <v>1369</v>
      </c>
      <c r="H368" s="1" t="s">
        <v>1369</v>
      </c>
      <c r="I368" s="1" t="s">
        <v>1369</v>
      </c>
      <c r="J368" s="1" t="s">
        <v>206</v>
      </c>
      <c r="K368" s="1" t="s">
        <v>1369</v>
      </c>
      <c r="L368" s="1" t="s">
        <v>1369</v>
      </c>
      <c r="M368" s="1" t="s">
        <v>1369</v>
      </c>
      <c r="N368" s="1">
        <v>367</v>
      </c>
      <c r="O368" s="1" t="s">
        <v>1369</v>
      </c>
    </row>
    <row r="369" spans="1:15" x14ac:dyDescent="0.2">
      <c r="A369" s="3">
        <v>239</v>
      </c>
      <c r="B369" s="154" t="s">
        <v>1558</v>
      </c>
      <c r="C369" s="1" t="s">
        <v>5986</v>
      </c>
      <c r="D369" s="4" t="str">
        <f>Tabell1238[[#This Row],[DRG_KODE]]&amp;" "&amp;Tabell1238[[#This Row],[DRG_NAVN]]</f>
        <v>239 Patologiske brudd &amp; ondartede svulster i HDG 8</v>
      </c>
      <c r="E369" s="22">
        <v>8</v>
      </c>
      <c r="F369" s="1" t="s">
        <v>5863</v>
      </c>
      <c r="G369" s="1" t="s">
        <v>1369</v>
      </c>
      <c r="H369" s="1" t="s">
        <v>1369</v>
      </c>
      <c r="I369" s="1" t="s">
        <v>1369</v>
      </c>
      <c r="J369" s="1" t="s">
        <v>206</v>
      </c>
      <c r="K369" s="1" t="s">
        <v>1369</v>
      </c>
      <c r="L369" s="1" t="s">
        <v>1369</v>
      </c>
      <c r="M369" s="1" t="s">
        <v>1369</v>
      </c>
      <c r="N369" s="1">
        <v>368</v>
      </c>
      <c r="O369" s="1" t="s">
        <v>1369</v>
      </c>
    </row>
    <row r="370" spans="1:15" x14ac:dyDescent="0.2">
      <c r="A370" s="3">
        <v>240014</v>
      </c>
      <c r="B370" s="151" t="s">
        <v>5987</v>
      </c>
      <c r="C370" s="1" t="s">
        <v>5988</v>
      </c>
      <c r="D370" s="4" t="str">
        <f>Tabell1238[[#This Row],[DRG_KODE]]&amp;" "&amp;Tabell1238[[#This Row],[DRG_NAVN]]</f>
        <v>240N Vaskulitter og systemiske bindevevssykdommer m/bk</v>
      </c>
      <c r="E370" s="22">
        <v>8</v>
      </c>
      <c r="F370" s="1" t="s">
        <v>5863</v>
      </c>
      <c r="G370" s="1" t="s">
        <v>1369</v>
      </c>
      <c r="H370" s="1" t="s">
        <v>1369</v>
      </c>
      <c r="I370" s="1" t="s">
        <v>1369</v>
      </c>
      <c r="J370" s="1" t="s">
        <v>206</v>
      </c>
      <c r="K370" s="1" t="s">
        <v>1369</v>
      </c>
      <c r="L370" s="1" t="s">
        <v>1369</v>
      </c>
      <c r="M370" s="1" t="s">
        <v>1369</v>
      </c>
      <c r="N370" s="1">
        <v>369</v>
      </c>
      <c r="O370" s="1" t="s">
        <v>5328</v>
      </c>
    </row>
    <row r="371" spans="1:15" x14ac:dyDescent="0.2">
      <c r="A371" s="3">
        <v>241014</v>
      </c>
      <c r="B371" s="151" t="s">
        <v>5989</v>
      </c>
      <c r="C371" s="1" t="s">
        <v>5990</v>
      </c>
      <c r="D371" s="4" t="str">
        <f>Tabell1238[[#This Row],[DRG_KODE]]&amp;" "&amp;Tabell1238[[#This Row],[DRG_NAVN]]</f>
        <v>241N Vaskulitter og systemiske bindevevssykdommer u/bk</v>
      </c>
      <c r="E371" s="22">
        <v>8</v>
      </c>
      <c r="F371" s="1" t="s">
        <v>5863</v>
      </c>
      <c r="G371" s="1" t="s">
        <v>1369</v>
      </c>
      <c r="H371" s="1" t="s">
        <v>1369</v>
      </c>
      <c r="I371" s="1" t="s">
        <v>1369</v>
      </c>
      <c r="J371" s="1" t="s">
        <v>206</v>
      </c>
      <c r="K371" s="1" t="s">
        <v>1369</v>
      </c>
      <c r="L371" s="1" t="s">
        <v>1369</v>
      </c>
      <c r="M371" s="1" t="s">
        <v>1369</v>
      </c>
      <c r="N371" s="1">
        <v>370</v>
      </c>
      <c r="O371" s="1" t="s">
        <v>5331</v>
      </c>
    </row>
    <row r="372" spans="1:15" x14ac:dyDescent="0.2">
      <c r="A372" s="3">
        <v>242001</v>
      </c>
      <c r="B372" s="151" t="s">
        <v>5991</v>
      </c>
      <c r="C372" s="1" t="s">
        <v>5992</v>
      </c>
      <c r="D372" s="4" t="str">
        <f>Tabell1238[[#This Row],[DRG_KODE]]&amp;" "&amp;Tabell1238[[#This Row],[DRG_NAVN]]</f>
        <v>242A Infektiøs artritt og bursitt</v>
      </c>
      <c r="E372" s="22">
        <v>8</v>
      </c>
      <c r="F372" s="1" t="s">
        <v>5863</v>
      </c>
      <c r="G372" s="1" t="s">
        <v>1369</v>
      </c>
      <c r="H372" s="1" t="s">
        <v>1369</v>
      </c>
      <c r="I372" s="1" t="s">
        <v>1369</v>
      </c>
      <c r="J372" s="1" t="s">
        <v>206</v>
      </c>
      <c r="K372" s="1" t="s">
        <v>1369</v>
      </c>
      <c r="L372" s="1" t="s">
        <v>1369</v>
      </c>
      <c r="M372" s="1" t="s">
        <v>1369</v>
      </c>
      <c r="N372" s="1">
        <v>371</v>
      </c>
      <c r="O372" s="1" t="s">
        <v>1369</v>
      </c>
    </row>
    <row r="373" spans="1:15" x14ac:dyDescent="0.2">
      <c r="A373" s="3">
        <v>242002</v>
      </c>
      <c r="B373" s="151" t="s">
        <v>5993</v>
      </c>
      <c r="C373" s="1" t="s">
        <v>5994</v>
      </c>
      <c r="D373" s="4" t="str">
        <f>Tabell1238[[#This Row],[DRG_KODE]]&amp;" "&amp;Tabell1238[[#This Row],[DRG_NAVN]]</f>
        <v>242B Spesifikke inflammatoriske ledd- og ryggsykdommer m/bk</v>
      </c>
      <c r="E373" s="22">
        <v>8</v>
      </c>
      <c r="F373" s="1" t="s">
        <v>5863</v>
      </c>
      <c r="G373" s="1" t="s">
        <v>1369</v>
      </c>
      <c r="H373" s="1" t="s">
        <v>1369</v>
      </c>
      <c r="I373" s="1" t="s">
        <v>1369</v>
      </c>
      <c r="J373" s="1" t="s">
        <v>206</v>
      </c>
      <c r="K373" s="1" t="s">
        <v>1369</v>
      </c>
      <c r="L373" s="1" t="s">
        <v>1369</v>
      </c>
      <c r="M373" s="1" t="s">
        <v>1369</v>
      </c>
      <c r="N373" s="1">
        <v>372</v>
      </c>
      <c r="O373" s="1" t="s">
        <v>5328</v>
      </c>
    </row>
    <row r="374" spans="1:15" x14ac:dyDescent="0.2">
      <c r="A374" s="3">
        <v>242003</v>
      </c>
      <c r="B374" s="151" t="s">
        <v>5995</v>
      </c>
      <c r="C374" s="1" t="s">
        <v>5996</v>
      </c>
      <c r="D374" s="4" t="str">
        <f>Tabell1238[[#This Row],[DRG_KODE]]&amp;" "&amp;Tabell1238[[#This Row],[DRG_NAVN]]</f>
        <v>242C Spesifikke inflammatoriske ledd- og ryggsykdommer u/bk</v>
      </c>
      <c r="E374" s="22">
        <v>8</v>
      </c>
      <c r="F374" s="1" t="s">
        <v>5863</v>
      </c>
      <c r="G374" s="1" t="s">
        <v>1369</v>
      </c>
      <c r="H374" s="1" t="s">
        <v>1369</v>
      </c>
      <c r="I374" s="1" t="s">
        <v>1369</v>
      </c>
      <c r="J374" s="1" t="s">
        <v>206</v>
      </c>
      <c r="K374" s="1" t="s">
        <v>1369</v>
      </c>
      <c r="L374" s="1" t="s">
        <v>1369</v>
      </c>
      <c r="M374" s="1" t="s">
        <v>1369</v>
      </c>
      <c r="N374" s="1">
        <v>373</v>
      </c>
      <c r="O374" s="1" t="s">
        <v>5331</v>
      </c>
    </row>
    <row r="375" spans="1:15" x14ac:dyDescent="0.2">
      <c r="A375" s="3">
        <v>242004</v>
      </c>
      <c r="B375" s="151" t="s">
        <v>5997</v>
      </c>
      <c r="C375" s="1" t="s">
        <v>5998</v>
      </c>
      <c r="D375" s="4" t="str">
        <f>Tabell1238[[#This Row],[DRG_KODE]]&amp;" "&amp;Tabell1238[[#This Row],[DRG_NAVN]]</f>
        <v>242D Annen artritt</v>
      </c>
      <c r="E375" s="22">
        <v>8</v>
      </c>
      <c r="F375" s="1" t="s">
        <v>5863</v>
      </c>
      <c r="G375" s="1" t="s">
        <v>1369</v>
      </c>
      <c r="H375" s="1" t="s">
        <v>1369</v>
      </c>
      <c r="I375" s="1" t="s">
        <v>1369</v>
      </c>
      <c r="J375" s="1" t="s">
        <v>206</v>
      </c>
      <c r="K375" s="1" t="s">
        <v>1369</v>
      </c>
      <c r="L375" s="1" t="s">
        <v>1369</v>
      </c>
      <c r="M375" s="1" t="s">
        <v>1369</v>
      </c>
      <c r="N375" s="1">
        <v>374</v>
      </c>
      <c r="O375" s="1" t="s">
        <v>1369</v>
      </c>
    </row>
    <row r="376" spans="1:15" x14ac:dyDescent="0.2">
      <c r="A376" s="3">
        <v>242005</v>
      </c>
      <c r="B376" s="151" t="s">
        <v>5999</v>
      </c>
      <c r="C376" s="1" t="s">
        <v>6000</v>
      </c>
      <c r="D376" s="4" t="str">
        <f>Tabell1238[[#This Row],[DRG_KODE]]&amp;" "&amp;Tabell1238[[#This Row],[DRG_NAVN]]</f>
        <v>242E Artroser m/bk</v>
      </c>
      <c r="E376" s="22">
        <v>8</v>
      </c>
      <c r="F376" s="1" t="s">
        <v>5863</v>
      </c>
      <c r="G376" s="1" t="s">
        <v>1369</v>
      </c>
      <c r="H376" s="1" t="s">
        <v>1369</v>
      </c>
      <c r="I376" s="1" t="s">
        <v>1369</v>
      </c>
      <c r="J376" s="1" t="s">
        <v>206</v>
      </c>
      <c r="K376" s="1" t="s">
        <v>1369</v>
      </c>
      <c r="L376" s="1" t="s">
        <v>1369</v>
      </c>
      <c r="M376" s="1" t="s">
        <v>1369</v>
      </c>
      <c r="N376" s="1">
        <v>375</v>
      </c>
      <c r="O376" s="1" t="s">
        <v>5328</v>
      </c>
    </row>
    <row r="377" spans="1:15" x14ac:dyDescent="0.2">
      <c r="A377" s="3">
        <v>242006</v>
      </c>
      <c r="B377" s="151" t="s">
        <v>6001</v>
      </c>
      <c r="C377" s="1" t="s">
        <v>6002</v>
      </c>
      <c r="D377" s="4" t="str">
        <f>Tabell1238[[#This Row],[DRG_KODE]]&amp;" "&amp;Tabell1238[[#This Row],[DRG_NAVN]]</f>
        <v>242F Artroser u/bk</v>
      </c>
      <c r="E377" s="22">
        <v>8</v>
      </c>
      <c r="F377" s="1" t="s">
        <v>5863</v>
      </c>
      <c r="G377" s="1" t="s">
        <v>1369</v>
      </c>
      <c r="H377" s="1" t="s">
        <v>1369</v>
      </c>
      <c r="I377" s="1" t="s">
        <v>1369</v>
      </c>
      <c r="J377" s="1" t="s">
        <v>206</v>
      </c>
      <c r="K377" s="1" t="s">
        <v>1369</v>
      </c>
      <c r="L377" s="1" t="s">
        <v>1369</v>
      </c>
      <c r="M377" s="1" t="s">
        <v>1369</v>
      </c>
      <c r="N377" s="1">
        <v>376</v>
      </c>
      <c r="O377" s="1" t="s">
        <v>5331</v>
      </c>
    </row>
    <row r="378" spans="1:15" x14ac:dyDescent="0.2">
      <c r="A378" s="3">
        <v>243</v>
      </c>
      <c r="B378" s="154" t="s">
        <v>6003</v>
      </c>
      <c r="C378" s="1" t="s">
        <v>6004</v>
      </c>
      <c r="D378" s="4" t="str">
        <f>Tabell1238[[#This Row],[DRG_KODE]]&amp;" "&amp;Tabell1238[[#This Row],[DRG_NAVN]]</f>
        <v>243 Rygglidelser, traumatiske tilstander &amp; symptomer i ryggen</v>
      </c>
      <c r="E378" s="22">
        <v>8</v>
      </c>
      <c r="F378" s="1" t="s">
        <v>5863</v>
      </c>
      <c r="G378" s="1" t="s">
        <v>1369</v>
      </c>
      <c r="H378" s="1" t="s">
        <v>1369</v>
      </c>
      <c r="I378" s="1" t="s">
        <v>1369</v>
      </c>
      <c r="J378" s="1" t="s">
        <v>206</v>
      </c>
      <c r="K378" s="1" t="s">
        <v>1369</v>
      </c>
      <c r="L378" s="1" t="s">
        <v>1369</v>
      </c>
      <c r="M378" s="1" t="s">
        <v>1369</v>
      </c>
      <c r="N378" s="1">
        <v>377</v>
      </c>
      <c r="O378" s="1" t="s">
        <v>1369</v>
      </c>
    </row>
    <row r="379" spans="1:15" x14ac:dyDescent="0.2">
      <c r="A379" s="3">
        <v>244</v>
      </c>
      <c r="B379" s="154" t="s">
        <v>6005</v>
      </c>
      <c r="C379" s="1" t="s">
        <v>6006</v>
      </c>
      <c r="D379" s="4" t="str">
        <f>Tabell1238[[#This Row],[DRG_KODE]]&amp;" "&amp;Tabell1238[[#This Row],[DRG_NAVN]]</f>
        <v>244 Andre beinsykdommer m/bk</v>
      </c>
      <c r="E379" s="22">
        <v>8</v>
      </c>
      <c r="F379" s="1" t="s">
        <v>5863</v>
      </c>
      <c r="G379" s="1" t="s">
        <v>1369</v>
      </c>
      <c r="H379" s="1" t="s">
        <v>1369</v>
      </c>
      <c r="I379" s="1" t="s">
        <v>1369</v>
      </c>
      <c r="J379" s="1" t="s">
        <v>206</v>
      </c>
      <c r="K379" s="1" t="s">
        <v>1369</v>
      </c>
      <c r="L379" s="1" t="s">
        <v>1369</v>
      </c>
      <c r="M379" s="1" t="s">
        <v>1369</v>
      </c>
      <c r="N379" s="1">
        <v>378</v>
      </c>
      <c r="O379" s="1" t="s">
        <v>5328</v>
      </c>
    </row>
    <row r="380" spans="1:15" x14ac:dyDescent="0.2">
      <c r="A380" s="3">
        <v>245</v>
      </c>
      <c r="B380" s="154" t="s">
        <v>6007</v>
      </c>
      <c r="C380" s="1" t="s">
        <v>6008</v>
      </c>
      <c r="D380" s="4" t="str">
        <f>Tabell1238[[#This Row],[DRG_KODE]]&amp;" "&amp;Tabell1238[[#This Row],[DRG_NAVN]]</f>
        <v>245 Andre beinsykdommer u/bk</v>
      </c>
      <c r="E380" s="22">
        <v>8</v>
      </c>
      <c r="F380" s="1" t="s">
        <v>5863</v>
      </c>
      <c r="G380" s="1" t="s">
        <v>1369</v>
      </c>
      <c r="H380" s="1" t="s">
        <v>1369</v>
      </c>
      <c r="I380" s="1" t="s">
        <v>5315</v>
      </c>
      <c r="K380" s="1" t="s">
        <v>1369</v>
      </c>
      <c r="L380" s="1" t="s">
        <v>5286</v>
      </c>
      <c r="M380" s="1" t="s">
        <v>5287</v>
      </c>
      <c r="N380" s="1">
        <v>379</v>
      </c>
      <c r="O380" s="1" t="s">
        <v>5331</v>
      </c>
    </row>
    <row r="381" spans="1:15" x14ac:dyDescent="0.2">
      <c r="A381" s="3">
        <v>247</v>
      </c>
      <c r="B381" s="154" t="s">
        <v>6009</v>
      </c>
      <c r="C381" s="1" t="s">
        <v>6010</v>
      </c>
      <c r="D381" s="4" t="str">
        <f>Tabell1238[[#This Row],[DRG_KODE]]&amp;" "&amp;Tabell1238[[#This Row],[DRG_NAVN]]</f>
        <v>247 Uspesifikke tilst &amp; sympt fra muskel-skjelettsyst/bindevev ITAD</v>
      </c>
      <c r="E381" s="22">
        <v>8</v>
      </c>
      <c r="F381" s="1" t="s">
        <v>5863</v>
      </c>
      <c r="G381" s="1" t="s">
        <v>1369</v>
      </c>
      <c r="H381" s="1" t="s">
        <v>1369</v>
      </c>
      <c r="I381" s="1" t="s">
        <v>1369</v>
      </c>
      <c r="J381" s="1" t="s">
        <v>206</v>
      </c>
      <c r="K381" s="1" t="s">
        <v>1369</v>
      </c>
      <c r="L381" s="1" t="s">
        <v>1369</v>
      </c>
      <c r="M381" s="1" t="s">
        <v>1369</v>
      </c>
      <c r="N381" s="1">
        <v>380</v>
      </c>
      <c r="O381" s="1" t="s">
        <v>1369</v>
      </c>
    </row>
    <row r="382" spans="1:15" x14ac:dyDescent="0.2">
      <c r="A382" s="3">
        <v>248</v>
      </c>
      <c r="B382" s="154" t="s">
        <v>6011</v>
      </c>
      <c r="C382" s="1" t="s">
        <v>6012</v>
      </c>
      <c r="D382" s="4" t="str">
        <f>Tabell1238[[#This Row],[DRG_KODE]]&amp;" "&amp;Tabell1238[[#This Row],[DRG_NAVN]]</f>
        <v>248 Tilstander i muskler, sener, seneskjeder, fascie &amp; bursa ITAD</v>
      </c>
      <c r="E382" s="22">
        <v>8</v>
      </c>
      <c r="F382" s="1" t="s">
        <v>5863</v>
      </c>
      <c r="G382" s="1" t="s">
        <v>1369</v>
      </c>
      <c r="H382" s="1" t="s">
        <v>1369</v>
      </c>
      <c r="I382" s="1" t="s">
        <v>1369</v>
      </c>
      <c r="J382" s="1" t="s">
        <v>206</v>
      </c>
      <c r="K382" s="1" t="s">
        <v>1369</v>
      </c>
      <c r="L382" s="1" t="s">
        <v>1369</v>
      </c>
      <c r="M382" s="1" t="s">
        <v>1369</v>
      </c>
      <c r="N382" s="1">
        <v>381</v>
      </c>
      <c r="O382" s="1" t="s">
        <v>1369</v>
      </c>
    </row>
    <row r="383" spans="1:15" x14ac:dyDescent="0.2">
      <c r="A383" s="3">
        <v>249</v>
      </c>
      <c r="B383" s="154" t="s">
        <v>6013</v>
      </c>
      <c r="C383" s="1" t="s">
        <v>6014</v>
      </c>
      <c r="D383" s="4" t="str">
        <f>Tabell1238[[#This Row],[DRG_KODE]]&amp;" "&amp;Tabell1238[[#This Row],[DRG_NAVN]]</f>
        <v>249 Komplik/følgetilst/etterbehandling av tilstander i HDG 8</v>
      </c>
      <c r="E383" s="22">
        <v>8</v>
      </c>
      <c r="F383" s="1" t="s">
        <v>5863</v>
      </c>
      <c r="G383" s="1" t="s">
        <v>1369</v>
      </c>
      <c r="H383" s="1" t="s">
        <v>1369</v>
      </c>
      <c r="I383" s="1" t="s">
        <v>1369</v>
      </c>
      <c r="J383" s="1" t="s">
        <v>206</v>
      </c>
      <c r="K383" s="1" t="s">
        <v>1369</v>
      </c>
      <c r="L383" s="1" t="s">
        <v>1369</v>
      </c>
      <c r="M383" s="1" t="s">
        <v>1369</v>
      </c>
      <c r="N383" s="1">
        <v>382</v>
      </c>
      <c r="O383" s="1" t="s">
        <v>1369</v>
      </c>
    </row>
    <row r="384" spans="1:15" x14ac:dyDescent="0.2">
      <c r="A384" s="3">
        <v>250</v>
      </c>
      <c r="B384" s="154" t="s">
        <v>6015</v>
      </c>
      <c r="C384" s="1" t="s">
        <v>6016</v>
      </c>
      <c r="D384" s="4" t="str">
        <f>Tabell1238[[#This Row],[DRG_KODE]]&amp;" "&amp;Tabell1238[[#This Row],[DRG_NAVN]]</f>
        <v>250 Brudd/forstuving/luksasjon av u.arm, hånd, fot &gt; 17 år m/bk</v>
      </c>
      <c r="E384" s="22">
        <v>8</v>
      </c>
      <c r="F384" s="1" t="s">
        <v>5863</v>
      </c>
      <c r="G384" s="1" t="s">
        <v>1369</v>
      </c>
      <c r="H384" s="1" t="s">
        <v>1369</v>
      </c>
      <c r="I384" s="1" t="s">
        <v>1369</v>
      </c>
      <c r="J384" s="1" t="s">
        <v>206</v>
      </c>
      <c r="K384" s="1" t="s">
        <v>1369</v>
      </c>
      <c r="L384" s="1" t="s">
        <v>1369</v>
      </c>
      <c r="M384" s="1" t="s">
        <v>1369</v>
      </c>
      <c r="N384" s="1">
        <v>383</v>
      </c>
      <c r="O384" s="1" t="s">
        <v>5328</v>
      </c>
    </row>
    <row r="385" spans="1:15" x14ac:dyDescent="0.2">
      <c r="A385" s="3">
        <v>251</v>
      </c>
      <c r="B385" s="154" t="s">
        <v>6017</v>
      </c>
      <c r="C385" s="1" t="s">
        <v>6018</v>
      </c>
      <c r="D385" s="4" t="str">
        <f>Tabell1238[[#This Row],[DRG_KODE]]&amp;" "&amp;Tabell1238[[#This Row],[DRG_NAVN]]</f>
        <v>251 Brudd/forstuving/luksasjon av u.arm, hånd, fot &gt; 17 år u/bk</v>
      </c>
      <c r="E385" s="22">
        <v>8</v>
      </c>
      <c r="F385" s="1" t="s">
        <v>5863</v>
      </c>
      <c r="G385" s="1" t="s">
        <v>1369</v>
      </c>
      <c r="H385" s="1" t="s">
        <v>1369</v>
      </c>
      <c r="I385" s="1" t="s">
        <v>1369</v>
      </c>
      <c r="J385" s="1" t="s">
        <v>206</v>
      </c>
      <c r="K385" s="1" t="s">
        <v>1369</v>
      </c>
      <c r="L385" s="1" t="s">
        <v>1369</v>
      </c>
      <c r="M385" s="1" t="s">
        <v>1369</v>
      </c>
      <c r="N385" s="1">
        <v>384</v>
      </c>
      <c r="O385" s="1" t="s">
        <v>5331</v>
      </c>
    </row>
    <row r="386" spans="1:15" x14ac:dyDescent="0.2">
      <c r="A386" s="3">
        <v>252</v>
      </c>
      <c r="B386" s="154" t="s">
        <v>6019</v>
      </c>
      <c r="C386" s="1" t="s">
        <v>6020</v>
      </c>
      <c r="D386" s="4" t="str">
        <f>Tabell1238[[#This Row],[DRG_KODE]]&amp;" "&amp;Tabell1238[[#This Row],[DRG_NAVN]]</f>
        <v>252 Brudd/forstuving/luksasjon av u.arm, hånd fot 0-17 år</v>
      </c>
      <c r="E386" s="22">
        <v>8</v>
      </c>
      <c r="F386" s="1" t="s">
        <v>5863</v>
      </c>
      <c r="G386" s="1" t="s">
        <v>1369</v>
      </c>
      <c r="H386" s="1" t="s">
        <v>1369</v>
      </c>
      <c r="I386" s="1" t="s">
        <v>1369</v>
      </c>
      <c r="J386" s="1" t="s">
        <v>206</v>
      </c>
      <c r="K386" s="1" t="s">
        <v>1369</v>
      </c>
      <c r="L386" s="1" t="s">
        <v>1369</v>
      </c>
      <c r="M386" s="1" t="s">
        <v>1369</v>
      </c>
      <c r="N386" s="1">
        <v>385</v>
      </c>
      <c r="O386" s="1" t="s">
        <v>1369</v>
      </c>
    </row>
    <row r="387" spans="1:15" x14ac:dyDescent="0.2">
      <c r="A387" s="3">
        <v>253</v>
      </c>
      <c r="B387" s="154" t="s">
        <v>6021</v>
      </c>
      <c r="C387" s="1" t="s">
        <v>6022</v>
      </c>
      <c r="D387" s="4" t="str">
        <f>Tabell1238[[#This Row],[DRG_KODE]]&amp;" "&amp;Tabell1238[[#This Row],[DRG_NAVN]]</f>
        <v>253 Brudd/forstuving/luks av o.arm/u.ekstr ekskl fot &gt;17 år m/bk</v>
      </c>
      <c r="E387" s="22">
        <v>8</v>
      </c>
      <c r="F387" s="1" t="s">
        <v>5863</v>
      </c>
      <c r="G387" s="1" t="s">
        <v>1369</v>
      </c>
      <c r="H387" s="1" t="s">
        <v>1369</v>
      </c>
      <c r="I387" s="1" t="s">
        <v>1369</v>
      </c>
      <c r="J387" s="1" t="s">
        <v>206</v>
      </c>
      <c r="K387" s="1" t="s">
        <v>1369</v>
      </c>
      <c r="L387" s="1" t="s">
        <v>1369</v>
      </c>
      <c r="M387" s="1" t="s">
        <v>1369</v>
      </c>
      <c r="N387" s="1">
        <v>386</v>
      </c>
      <c r="O387" s="1" t="s">
        <v>5328</v>
      </c>
    </row>
    <row r="388" spans="1:15" x14ac:dyDescent="0.2">
      <c r="A388" s="3">
        <v>254</v>
      </c>
      <c r="B388" s="154" t="s">
        <v>6023</v>
      </c>
      <c r="C388" s="1" t="s">
        <v>6024</v>
      </c>
      <c r="D388" s="4" t="str">
        <f>Tabell1238[[#This Row],[DRG_KODE]]&amp;" "&amp;Tabell1238[[#This Row],[DRG_NAVN]]</f>
        <v>254 Brudd/forstuving/luks av o.arm/u.ekstr ekskl fot &gt; 17 år u/bk</v>
      </c>
      <c r="E388" s="22">
        <v>8</v>
      </c>
      <c r="F388" s="1" t="s">
        <v>5863</v>
      </c>
      <c r="G388" s="1" t="s">
        <v>1369</v>
      </c>
      <c r="H388" s="1" t="s">
        <v>1369</v>
      </c>
      <c r="I388" s="1" t="s">
        <v>1369</v>
      </c>
      <c r="J388" s="1" t="s">
        <v>206</v>
      </c>
      <c r="K388" s="1" t="s">
        <v>1369</v>
      </c>
      <c r="L388" s="1" t="s">
        <v>1369</v>
      </c>
      <c r="M388" s="1" t="s">
        <v>1369</v>
      </c>
      <c r="N388" s="1">
        <v>387</v>
      </c>
      <c r="O388" s="1" t="s">
        <v>5331</v>
      </c>
    </row>
    <row r="389" spans="1:15" x14ac:dyDescent="0.2">
      <c r="A389" s="3">
        <v>255</v>
      </c>
      <c r="B389" s="154" t="s">
        <v>6025</v>
      </c>
      <c r="C389" s="1" t="s">
        <v>6026</v>
      </c>
      <c r="D389" s="4" t="str">
        <f>Tabell1238[[#This Row],[DRG_KODE]]&amp;" "&amp;Tabell1238[[#This Row],[DRG_NAVN]]</f>
        <v>255 Brudd/forstuving/luks av o.arm/u.ekstr ekskl fot 0-17 år</v>
      </c>
      <c r="E389" s="22">
        <v>8</v>
      </c>
      <c r="F389" s="1" t="s">
        <v>5863</v>
      </c>
      <c r="G389" s="1" t="s">
        <v>1369</v>
      </c>
      <c r="H389" s="1" t="s">
        <v>1369</v>
      </c>
      <c r="I389" s="1" t="s">
        <v>1369</v>
      </c>
      <c r="J389" s="1" t="s">
        <v>206</v>
      </c>
      <c r="K389" s="1" t="s">
        <v>1369</v>
      </c>
      <c r="L389" s="1" t="s">
        <v>1369</v>
      </c>
      <c r="M389" s="1" t="s">
        <v>1369</v>
      </c>
      <c r="N389" s="1">
        <v>388</v>
      </c>
      <c r="O389" s="1" t="s">
        <v>1369</v>
      </c>
    </row>
    <row r="390" spans="1:15" x14ac:dyDescent="0.2">
      <c r="A390" s="3">
        <v>256</v>
      </c>
      <c r="B390" s="154" t="s">
        <v>6027</v>
      </c>
      <c r="C390" s="1" t="s">
        <v>6028</v>
      </c>
      <c r="D390" s="4" t="str">
        <f>Tabell1238[[#This Row],[DRG_KODE]]&amp;" "&amp;Tabell1238[[#This Row],[DRG_NAVN]]</f>
        <v>256 Sykdom i muskel-skjelettsystemet og bindevev ITAD</v>
      </c>
      <c r="E390" s="22">
        <v>8</v>
      </c>
      <c r="F390" s="1" t="s">
        <v>5863</v>
      </c>
      <c r="G390" s="1" t="s">
        <v>1369</v>
      </c>
      <c r="H390" s="1" t="s">
        <v>1369</v>
      </c>
      <c r="I390" s="1" t="s">
        <v>1369</v>
      </c>
      <c r="J390" s="1" t="s">
        <v>206</v>
      </c>
      <c r="K390" s="1" t="s">
        <v>1369</v>
      </c>
      <c r="L390" s="1" t="s">
        <v>1369</v>
      </c>
      <c r="M390" s="1" t="s">
        <v>1369</v>
      </c>
      <c r="N390" s="1">
        <v>389</v>
      </c>
      <c r="O390" s="1" t="s">
        <v>1369</v>
      </c>
    </row>
    <row r="391" spans="1:15" x14ac:dyDescent="0.2">
      <c r="A391" s="3">
        <v>257</v>
      </c>
      <c r="B391" s="154" t="s">
        <v>6029</v>
      </c>
      <c r="C391" s="1" t="s">
        <v>6030</v>
      </c>
      <c r="D391" s="4" t="str">
        <f>Tabell1238[[#This Row],[DRG_KODE]]&amp;" "&amp;Tabell1238[[#This Row],[DRG_NAVN]]</f>
        <v>257 Total mastektomi ved ondartet svulst m/bk</v>
      </c>
      <c r="E391" s="22">
        <v>30</v>
      </c>
      <c r="F391" s="1" t="s">
        <v>6031</v>
      </c>
      <c r="G391" s="1" t="s">
        <v>1369</v>
      </c>
      <c r="H391" s="1" t="s">
        <v>1369</v>
      </c>
      <c r="I391" s="1" t="s">
        <v>1369</v>
      </c>
      <c r="J391" s="1" t="s">
        <v>206</v>
      </c>
      <c r="K391" s="1" t="s">
        <v>1369</v>
      </c>
      <c r="L391" s="1" t="s">
        <v>1369</v>
      </c>
      <c r="M391" s="1" t="s">
        <v>1369</v>
      </c>
      <c r="N391" s="1">
        <v>390</v>
      </c>
      <c r="O391" s="1" t="s">
        <v>5328</v>
      </c>
    </row>
    <row r="392" spans="1:15" x14ac:dyDescent="0.2">
      <c r="A392" s="3">
        <v>258</v>
      </c>
      <c r="B392" s="154" t="s">
        <v>6032</v>
      </c>
      <c r="C392" s="1" t="s">
        <v>6033</v>
      </c>
      <c r="D392" s="4" t="str">
        <f>Tabell1238[[#This Row],[DRG_KODE]]&amp;" "&amp;Tabell1238[[#This Row],[DRG_NAVN]]</f>
        <v>258 Total mastektomi ved ondartet svulst u/bk</v>
      </c>
      <c r="E392" s="22">
        <v>30</v>
      </c>
      <c r="F392" s="1" t="s">
        <v>6031</v>
      </c>
      <c r="G392" s="1" t="s">
        <v>1369</v>
      </c>
      <c r="H392" s="1" t="s">
        <v>1369</v>
      </c>
      <c r="I392" s="1" t="s">
        <v>1369</v>
      </c>
      <c r="J392" s="1" t="s">
        <v>206</v>
      </c>
      <c r="K392" s="1" t="s">
        <v>1369</v>
      </c>
      <c r="L392" s="1" t="s">
        <v>1369</v>
      </c>
      <c r="M392" s="1" t="s">
        <v>1369</v>
      </c>
      <c r="N392" s="1">
        <v>391</v>
      </c>
      <c r="O392" s="1" t="s">
        <v>5331</v>
      </c>
    </row>
    <row r="393" spans="1:15" x14ac:dyDescent="0.2">
      <c r="A393" s="3">
        <v>258015</v>
      </c>
      <c r="B393" s="151" t="s">
        <v>6034</v>
      </c>
      <c r="C393" s="1" t="s">
        <v>6035</v>
      </c>
      <c r="D393" s="4" t="str">
        <f>Tabell1238[[#This Row],[DRG_KODE]]&amp;" "&amp;Tabell1238[[#This Row],[DRG_NAVN]]</f>
        <v>258O Total mastektomi ved ondartet svulst, dagkirurgisk behandling</v>
      </c>
      <c r="E393" s="22">
        <v>30</v>
      </c>
      <c r="F393" s="1" t="s">
        <v>6031</v>
      </c>
      <c r="G393" s="1" t="s">
        <v>1369</v>
      </c>
      <c r="H393" s="1" t="s">
        <v>1369</v>
      </c>
      <c r="I393" s="1" t="s">
        <v>1369</v>
      </c>
      <c r="J393" s="1" t="s">
        <v>206</v>
      </c>
      <c r="K393" s="1" t="s">
        <v>1369</v>
      </c>
      <c r="L393" s="1" t="s">
        <v>1369</v>
      </c>
      <c r="M393" s="1" t="s">
        <v>1369</v>
      </c>
      <c r="N393" s="1">
        <v>392</v>
      </c>
      <c r="O393" s="1" t="s">
        <v>1369</v>
      </c>
    </row>
    <row r="394" spans="1:15" x14ac:dyDescent="0.2">
      <c r="A394" s="3">
        <v>259</v>
      </c>
      <c r="B394" s="154" t="s">
        <v>6036</v>
      </c>
      <c r="C394" s="1" t="s">
        <v>6037</v>
      </c>
      <c r="D394" s="4" t="str">
        <f>Tabell1238[[#This Row],[DRG_KODE]]&amp;" "&amp;Tabell1238[[#This Row],[DRG_NAVN]]</f>
        <v>259 Annen mammaoperasjon ved ondartet svulst m/bk</v>
      </c>
      <c r="E394" s="22">
        <v>30</v>
      </c>
      <c r="F394" s="1" t="s">
        <v>6031</v>
      </c>
      <c r="G394" s="1" t="s">
        <v>1369</v>
      </c>
      <c r="H394" s="1" t="s">
        <v>1369</v>
      </c>
      <c r="I394" s="1" t="s">
        <v>1369</v>
      </c>
      <c r="J394" s="1" t="s">
        <v>206</v>
      </c>
      <c r="K394" s="1" t="s">
        <v>1369</v>
      </c>
      <c r="L394" s="1" t="s">
        <v>1369</v>
      </c>
      <c r="M394" s="1" t="s">
        <v>1369</v>
      </c>
      <c r="N394" s="1">
        <v>393</v>
      </c>
      <c r="O394" s="1" t="s">
        <v>5328</v>
      </c>
    </row>
    <row r="395" spans="1:15" x14ac:dyDescent="0.2">
      <c r="A395" s="3">
        <v>260</v>
      </c>
      <c r="B395" s="154" t="s">
        <v>6038</v>
      </c>
      <c r="C395" s="1" t="s">
        <v>6039</v>
      </c>
      <c r="D395" s="4" t="str">
        <f>Tabell1238[[#This Row],[DRG_KODE]]&amp;" "&amp;Tabell1238[[#This Row],[DRG_NAVN]]</f>
        <v>260 Annen mammaoperasjon ved ondartet svulst u/bk</v>
      </c>
      <c r="E395" s="22">
        <v>30</v>
      </c>
      <c r="F395" s="1" t="s">
        <v>6031</v>
      </c>
      <c r="G395" s="1" t="s">
        <v>1369</v>
      </c>
      <c r="H395" s="1" t="s">
        <v>1369</v>
      </c>
      <c r="I395" s="1" t="s">
        <v>1369</v>
      </c>
      <c r="J395" s="1" t="s">
        <v>206</v>
      </c>
      <c r="K395" s="1" t="s">
        <v>1369</v>
      </c>
      <c r="L395" s="1" t="s">
        <v>1369</v>
      </c>
      <c r="M395" s="1" t="s">
        <v>1369</v>
      </c>
      <c r="N395" s="1">
        <v>394</v>
      </c>
      <c r="O395" s="1" t="s">
        <v>5331</v>
      </c>
    </row>
    <row r="396" spans="1:15" x14ac:dyDescent="0.2">
      <c r="A396" s="3">
        <v>260015</v>
      </c>
      <c r="B396" s="151" t="s">
        <v>6040</v>
      </c>
      <c r="C396" s="1" t="s">
        <v>6041</v>
      </c>
      <c r="D396" s="4" t="str">
        <f>Tabell1238[[#This Row],[DRG_KODE]]&amp;" "&amp;Tabell1238[[#This Row],[DRG_NAVN]]</f>
        <v>260O Subtotal mastektomi ved ondartet svulst, dagkirurgisk behandling</v>
      </c>
      <c r="E396" s="22">
        <v>30</v>
      </c>
      <c r="F396" s="1" t="s">
        <v>6031</v>
      </c>
      <c r="G396" s="1" t="s">
        <v>1369</v>
      </c>
      <c r="H396" s="1" t="s">
        <v>1369</v>
      </c>
      <c r="I396" s="1" t="s">
        <v>1369</v>
      </c>
      <c r="J396" s="1" t="s">
        <v>206</v>
      </c>
      <c r="K396" s="1" t="s">
        <v>1369</v>
      </c>
      <c r="L396" s="1" t="s">
        <v>1369</v>
      </c>
      <c r="M396" s="1" t="s">
        <v>1369</v>
      </c>
      <c r="N396" s="1">
        <v>395</v>
      </c>
      <c r="O396" s="1" t="s">
        <v>1369</v>
      </c>
    </row>
    <row r="397" spans="1:15" x14ac:dyDescent="0.2">
      <c r="A397" s="3">
        <v>261</v>
      </c>
      <c r="B397" s="151">
        <v>261</v>
      </c>
      <c r="C397" s="1" t="s">
        <v>6042</v>
      </c>
      <c r="D397" s="4" t="str">
        <f>Tabell1238[[#This Row],[DRG_KODE]]&amp;" "&amp;Tabell1238[[#This Row],[DRG_NAVN]]</f>
        <v>261 Mammaop ved godartede sykd ekskl biopsi/lokal eksisjon</v>
      </c>
      <c r="E397" s="22">
        <v>30</v>
      </c>
      <c r="F397" s="1" t="s">
        <v>6031</v>
      </c>
      <c r="G397" s="1" t="s">
        <v>1369</v>
      </c>
      <c r="H397" s="1" t="s">
        <v>1369</v>
      </c>
      <c r="I397" s="1" t="s">
        <v>1369</v>
      </c>
      <c r="J397" s="1" t="s">
        <v>206</v>
      </c>
      <c r="K397" s="1" t="s">
        <v>1369</v>
      </c>
      <c r="L397" s="1" t="s">
        <v>1369</v>
      </c>
      <c r="M397" s="1" t="s">
        <v>1369</v>
      </c>
      <c r="N397" s="1">
        <v>396</v>
      </c>
      <c r="O397" s="1" t="s">
        <v>1369</v>
      </c>
    </row>
    <row r="398" spans="1:15" x14ac:dyDescent="0.2">
      <c r="A398" s="3">
        <v>261015</v>
      </c>
      <c r="B398" s="151" t="s">
        <v>6043</v>
      </c>
      <c r="C398" s="1" t="s">
        <v>6044</v>
      </c>
      <c r="D398" s="4" t="str">
        <f>Tabell1238[[#This Row],[DRG_KODE]]&amp;" "&amp;Tabell1238[[#This Row],[DRG_NAVN]]</f>
        <v>261O Mammaop ved godartede sykd ekskl biopsi/lokal eksisjon, dagkirurgisk behandling</v>
      </c>
      <c r="E398" s="22">
        <v>30</v>
      </c>
      <c r="F398" s="1" t="s">
        <v>6031</v>
      </c>
      <c r="G398" s="1" t="s">
        <v>1369</v>
      </c>
      <c r="H398" s="1" t="s">
        <v>1369</v>
      </c>
      <c r="I398" s="1" t="s">
        <v>1369</v>
      </c>
      <c r="J398" s="1" t="s">
        <v>206</v>
      </c>
      <c r="K398" s="1" t="s">
        <v>1369</v>
      </c>
      <c r="L398" s="1" t="s">
        <v>1369</v>
      </c>
      <c r="M398" s="1" t="s">
        <v>1369</v>
      </c>
      <c r="N398" s="1">
        <v>397</v>
      </c>
      <c r="O398" s="1" t="s">
        <v>1369</v>
      </c>
    </row>
    <row r="399" spans="1:15" x14ac:dyDescent="0.2">
      <c r="A399" s="3">
        <v>262</v>
      </c>
      <c r="B399" s="154" t="s">
        <v>6045</v>
      </c>
      <c r="C399" s="1" t="s">
        <v>6046</v>
      </c>
      <c r="D399" s="4" t="str">
        <f>Tabell1238[[#This Row],[DRG_KODE]]&amp;" "&amp;Tabell1238[[#This Row],[DRG_NAVN]]</f>
        <v>262 Mammabiopsi &amp; lokal eksisjon ved godartede sykdommer</v>
      </c>
      <c r="E399" s="22">
        <v>30</v>
      </c>
      <c r="F399" s="1" t="s">
        <v>6031</v>
      </c>
      <c r="G399" s="1" t="s">
        <v>1369</v>
      </c>
      <c r="H399" s="1" t="s">
        <v>1369</v>
      </c>
      <c r="I399" s="1" t="s">
        <v>5315</v>
      </c>
      <c r="K399" s="1" t="s">
        <v>1369</v>
      </c>
      <c r="L399" s="1" t="s">
        <v>5286</v>
      </c>
      <c r="M399" s="1" t="s">
        <v>5287</v>
      </c>
      <c r="N399" s="1">
        <v>398</v>
      </c>
      <c r="O399" s="1" t="s">
        <v>1369</v>
      </c>
    </row>
    <row r="400" spans="1:15" x14ac:dyDescent="0.2">
      <c r="A400" s="3">
        <v>262015</v>
      </c>
      <c r="B400" s="151" t="s">
        <v>6047</v>
      </c>
      <c r="C400" s="1" t="s">
        <v>6048</v>
      </c>
      <c r="D400" s="4" t="str">
        <f>Tabell1238[[#This Row],[DRG_KODE]]&amp;" "&amp;Tabell1238[[#This Row],[DRG_NAVN]]</f>
        <v>262O Mammabiopsi &amp; lokal eksisjon ved godartede sykdommer, dagkirurgisk behandling</v>
      </c>
      <c r="E400" s="22">
        <v>30</v>
      </c>
      <c r="F400" s="1" t="s">
        <v>6031</v>
      </c>
      <c r="G400" s="1" t="s">
        <v>1369</v>
      </c>
      <c r="H400" s="1" t="s">
        <v>1369</v>
      </c>
      <c r="I400" s="1" t="s">
        <v>1369</v>
      </c>
      <c r="J400" s="1" t="s">
        <v>206</v>
      </c>
      <c r="K400" s="1" t="s">
        <v>1369</v>
      </c>
      <c r="L400" s="1" t="s">
        <v>1369</v>
      </c>
      <c r="M400" s="1" t="s">
        <v>1369</v>
      </c>
      <c r="N400" s="1">
        <v>399</v>
      </c>
      <c r="O400" s="1" t="s">
        <v>1369</v>
      </c>
    </row>
    <row r="401" spans="1:15" x14ac:dyDescent="0.2">
      <c r="A401" s="3">
        <v>263</v>
      </c>
      <c r="B401" s="154" t="s">
        <v>6049</v>
      </c>
      <c r="C401" s="1" t="s">
        <v>6050</v>
      </c>
      <c r="D401" s="4" t="str">
        <f>Tabell1238[[#This Row],[DRG_KODE]]&amp;" "&amp;Tabell1238[[#This Row],[DRG_NAVN]]</f>
        <v>263 Hudtransplant og/eller revisjoner ved sår/cellulitt m/bk</v>
      </c>
      <c r="E401" s="22">
        <v>9</v>
      </c>
      <c r="F401" s="1" t="s">
        <v>6051</v>
      </c>
      <c r="G401" s="1" t="s">
        <v>1369</v>
      </c>
      <c r="H401" s="1" t="s">
        <v>1369</v>
      </c>
      <c r="I401" s="1" t="s">
        <v>1369</v>
      </c>
      <c r="J401" s="1" t="s">
        <v>206</v>
      </c>
      <c r="K401" s="1" t="s">
        <v>1369</v>
      </c>
      <c r="L401" s="1" t="s">
        <v>1369</v>
      </c>
      <c r="M401" s="1" t="s">
        <v>1369</v>
      </c>
      <c r="N401" s="1">
        <v>400</v>
      </c>
      <c r="O401" s="1" t="s">
        <v>5328</v>
      </c>
    </row>
    <row r="402" spans="1:15" x14ac:dyDescent="0.2">
      <c r="A402" s="3">
        <v>264</v>
      </c>
      <c r="B402" s="154" t="s">
        <v>6052</v>
      </c>
      <c r="C402" s="1" t="s">
        <v>6053</v>
      </c>
      <c r="D402" s="4" t="str">
        <f>Tabell1238[[#This Row],[DRG_KODE]]&amp;" "&amp;Tabell1238[[#This Row],[DRG_NAVN]]</f>
        <v>264 Hudtransplant og/eller revisjoner ved sår/cellulitt u/bk</v>
      </c>
      <c r="E402" s="22">
        <v>9</v>
      </c>
      <c r="F402" s="1" t="s">
        <v>6051</v>
      </c>
      <c r="G402" s="1" t="s">
        <v>1369</v>
      </c>
      <c r="H402" s="1" t="s">
        <v>5369</v>
      </c>
      <c r="I402" s="1" t="s">
        <v>5315</v>
      </c>
      <c r="K402" s="1" t="s">
        <v>5285</v>
      </c>
      <c r="L402" s="1" t="s">
        <v>5286</v>
      </c>
      <c r="M402" s="1" t="s">
        <v>5287</v>
      </c>
      <c r="N402" s="1">
        <v>401</v>
      </c>
      <c r="O402" s="1" t="s">
        <v>5331</v>
      </c>
    </row>
    <row r="403" spans="1:15" x14ac:dyDescent="0.2">
      <c r="A403" s="3">
        <v>265</v>
      </c>
      <c r="B403" s="154" t="s">
        <v>6054</v>
      </c>
      <c r="C403" s="1" t="s">
        <v>6055</v>
      </c>
      <c r="D403" s="4" t="str">
        <f>Tabell1238[[#This Row],[DRG_KODE]]&amp;" "&amp;Tabell1238[[#This Row],[DRG_NAVN]]</f>
        <v>265 Hudtranspl og/eller revisjoner, ekskl sår/cellulitt m/bk</v>
      </c>
      <c r="E403" s="22">
        <v>9</v>
      </c>
      <c r="F403" s="1" t="s">
        <v>6051</v>
      </c>
      <c r="G403" s="1" t="s">
        <v>1369</v>
      </c>
      <c r="H403" s="1" t="s">
        <v>1369</v>
      </c>
      <c r="I403" s="1" t="s">
        <v>1369</v>
      </c>
      <c r="J403" s="1" t="s">
        <v>206</v>
      </c>
      <c r="K403" s="1" t="s">
        <v>1369</v>
      </c>
      <c r="L403" s="1" t="s">
        <v>1369</v>
      </c>
      <c r="M403" s="1" t="s">
        <v>1369</v>
      </c>
      <c r="N403" s="1">
        <v>402</v>
      </c>
      <c r="O403" s="1" t="s">
        <v>5328</v>
      </c>
    </row>
    <row r="404" spans="1:15" x14ac:dyDescent="0.2">
      <c r="A404" s="3">
        <v>266</v>
      </c>
      <c r="B404" s="154" t="s">
        <v>6056</v>
      </c>
      <c r="C404" s="1" t="s">
        <v>6057</v>
      </c>
      <c r="D404" s="4" t="str">
        <f>Tabell1238[[#This Row],[DRG_KODE]]&amp;" "&amp;Tabell1238[[#This Row],[DRG_NAVN]]</f>
        <v>266 Hudtranspl og/eller revisjoner, ekskl sår/cellulitt u/bk</v>
      </c>
      <c r="E404" s="22">
        <v>9</v>
      </c>
      <c r="F404" s="1" t="s">
        <v>6051</v>
      </c>
      <c r="G404" s="1" t="s">
        <v>1369</v>
      </c>
      <c r="H404" s="1" t="s">
        <v>1369</v>
      </c>
      <c r="I404" s="1" t="s">
        <v>1369</v>
      </c>
      <c r="J404" s="1" t="s">
        <v>206</v>
      </c>
      <c r="K404" s="1" t="s">
        <v>1369</v>
      </c>
      <c r="L404" s="1" t="s">
        <v>1369</v>
      </c>
      <c r="M404" s="1" t="s">
        <v>1369</v>
      </c>
      <c r="N404" s="1">
        <v>403</v>
      </c>
      <c r="O404" s="1" t="s">
        <v>5331</v>
      </c>
    </row>
    <row r="405" spans="1:15" x14ac:dyDescent="0.2">
      <c r="A405" s="3">
        <v>266015</v>
      </c>
      <c r="B405" s="151" t="s">
        <v>6058</v>
      </c>
      <c r="C405" s="1" t="s">
        <v>6059</v>
      </c>
      <c r="D405" s="4" t="str">
        <f>Tabell1238[[#This Row],[DRG_KODE]]&amp;" "&amp;Tabell1238[[#This Row],[DRG_NAVN]]</f>
        <v>266O Hudtranspl og/eller revisjoner, dagkirurgisk behandling</v>
      </c>
      <c r="E405" s="22">
        <v>9</v>
      </c>
      <c r="F405" s="1" t="s">
        <v>6051</v>
      </c>
      <c r="G405" s="1" t="s">
        <v>1369</v>
      </c>
      <c r="H405" s="1" t="s">
        <v>1369</v>
      </c>
      <c r="I405" s="1" t="s">
        <v>1369</v>
      </c>
      <c r="J405" s="1" t="s">
        <v>206</v>
      </c>
      <c r="K405" s="1" t="s">
        <v>1369</v>
      </c>
      <c r="L405" s="1" t="s">
        <v>1369</v>
      </c>
      <c r="M405" s="1" t="s">
        <v>1369</v>
      </c>
      <c r="N405" s="1">
        <v>404</v>
      </c>
      <c r="O405" s="1" t="s">
        <v>1369</v>
      </c>
    </row>
    <row r="406" spans="1:15" x14ac:dyDescent="0.2">
      <c r="A406" s="3">
        <v>267</v>
      </c>
      <c r="B406" s="154" t="s">
        <v>6060</v>
      </c>
      <c r="C406" s="1" t="s">
        <v>6061</v>
      </c>
      <c r="D406" s="4" t="str">
        <f>Tabell1238[[#This Row],[DRG_KODE]]&amp;" "&amp;Tabell1238[[#This Row],[DRG_NAVN]]</f>
        <v>267 Perianale inngrep &amp; operasjoner for sakralcyste</v>
      </c>
      <c r="E406" s="22">
        <v>9</v>
      </c>
      <c r="F406" s="1" t="s">
        <v>6051</v>
      </c>
      <c r="G406" s="1" t="s">
        <v>1369</v>
      </c>
      <c r="H406" s="1" t="s">
        <v>1369</v>
      </c>
      <c r="I406" s="1" t="s">
        <v>1369</v>
      </c>
      <c r="J406" s="1" t="s">
        <v>206</v>
      </c>
      <c r="K406" s="1" t="s">
        <v>1369</v>
      </c>
      <c r="L406" s="1" t="s">
        <v>1369</v>
      </c>
      <c r="M406" s="1" t="s">
        <v>1369</v>
      </c>
      <c r="N406" s="1">
        <v>405</v>
      </c>
      <c r="O406" s="1" t="s">
        <v>1369</v>
      </c>
    </row>
    <row r="407" spans="1:15" x14ac:dyDescent="0.2">
      <c r="A407" s="3">
        <v>267015</v>
      </c>
      <c r="B407" s="151" t="s">
        <v>6062</v>
      </c>
      <c r="C407" s="1" t="s">
        <v>6063</v>
      </c>
      <c r="D407" s="4" t="str">
        <f>Tabell1238[[#This Row],[DRG_KODE]]&amp;" "&amp;Tabell1238[[#This Row],[DRG_NAVN]]</f>
        <v>267O Perianale inngrep &amp; operasjoner for sakralcyste, dagkirurgisk behandling</v>
      </c>
      <c r="E407" s="22">
        <v>9</v>
      </c>
      <c r="F407" s="1" t="s">
        <v>6051</v>
      </c>
      <c r="G407" s="1" t="s">
        <v>1369</v>
      </c>
      <c r="H407" s="1" t="s">
        <v>1369</v>
      </c>
      <c r="I407" s="1" t="s">
        <v>1369</v>
      </c>
      <c r="J407" s="1" t="s">
        <v>206</v>
      </c>
      <c r="K407" s="1" t="s">
        <v>1369</v>
      </c>
      <c r="L407" s="1" t="s">
        <v>1369</v>
      </c>
      <c r="M407" s="1" t="s">
        <v>1369</v>
      </c>
      <c r="N407" s="1">
        <v>406</v>
      </c>
      <c r="O407" s="1" t="s">
        <v>1369</v>
      </c>
    </row>
    <row r="408" spans="1:15" x14ac:dyDescent="0.2">
      <c r="A408" s="3">
        <v>268</v>
      </c>
      <c r="B408" s="154" t="s">
        <v>6064</v>
      </c>
      <c r="C408" s="1" t="s">
        <v>6065</v>
      </c>
      <c r="D408" s="4" t="str">
        <f>Tabell1238[[#This Row],[DRG_KODE]]&amp;" "&amp;Tabell1238[[#This Row],[DRG_NAVN]]</f>
        <v>268 Plastiske op på hud og underhud</v>
      </c>
      <c r="E408" s="22">
        <v>9</v>
      </c>
      <c r="F408" s="1" t="s">
        <v>6051</v>
      </c>
      <c r="G408" s="1" t="s">
        <v>1369</v>
      </c>
      <c r="H408" s="1" t="s">
        <v>1369</v>
      </c>
      <c r="I408" s="1" t="s">
        <v>1369</v>
      </c>
      <c r="J408" s="1" t="s">
        <v>206</v>
      </c>
      <c r="K408" s="1" t="s">
        <v>1369</v>
      </c>
      <c r="L408" s="1" t="s">
        <v>1369</v>
      </c>
      <c r="M408" s="1" t="s">
        <v>1369</v>
      </c>
      <c r="N408" s="1">
        <v>407</v>
      </c>
      <c r="O408" s="1" t="s">
        <v>1369</v>
      </c>
    </row>
    <row r="409" spans="1:15" x14ac:dyDescent="0.2">
      <c r="A409" s="3">
        <v>268015</v>
      </c>
      <c r="B409" s="151" t="s">
        <v>6066</v>
      </c>
      <c r="C409" s="1" t="s">
        <v>6067</v>
      </c>
      <c r="D409" s="4" t="str">
        <f>Tabell1238[[#This Row],[DRG_KODE]]&amp;" "&amp;Tabell1238[[#This Row],[DRG_NAVN]]</f>
        <v>268O Plastiske op på hud og underhud, dagkirurgisk behandling</v>
      </c>
      <c r="E409" s="22">
        <v>9</v>
      </c>
      <c r="F409" s="1" t="s">
        <v>6051</v>
      </c>
      <c r="G409" s="1" t="s">
        <v>1369</v>
      </c>
      <c r="H409" s="1" t="s">
        <v>1369</v>
      </c>
      <c r="I409" s="1" t="s">
        <v>1369</v>
      </c>
      <c r="J409" s="1" t="s">
        <v>206</v>
      </c>
      <c r="K409" s="1" t="s">
        <v>1369</v>
      </c>
      <c r="L409" s="1" t="s">
        <v>1369</v>
      </c>
      <c r="M409" s="1" t="s">
        <v>1369</v>
      </c>
      <c r="N409" s="1">
        <v>408</v>
      </c>
      <c r="O409" s="1" t="s">
        <v>1369</v>
      </c>
    </row>
    <row r="410" spans="1:15" x14ac:dyDescent="0.2">
      <c r="A410" s="3">
        <v>269</v>
      </c>
      <c r="B410" s="154" t="s">
        <v>6068</v>
      </c>
      <c r="C410" s="1" t="s">
        <v>6069</v>
      </c>
      <c r="D410" s="4" t="str">
        <f>Tabell1238[[#This Row],[DRG_KODE]]&amp;" "&amp;Tabell1238[[#This Row],[DRG_NAVN]]</f>
        <v>269 Op på hud og underhud ITAD m/bk</v>
      </c>
      <c r="E410" s="22">
        <v>9</v>
      </c>
      <c r="F410" s="1" t="s">
        <v>6051</v>
      </c>
      <c r="G410" s="1" t="s">
        <v>1369</v>
      </c>
      <c r="H410" s="1" t="s">
        <v>1369</v>
      </c>
      <c r="I410" s="1" t="s">
        <v>1369</v>
      </c>
      <c r="J410" s="1" t="s">
        <v>206</v>
      </c>
      <c r="K410" s="1" t="s">
        <v>1369</v>
      </c>
      <c r="L410" s="1" t="s">
        <v>1369</v>
      </c>
      <c r="M410" s="1" t="s">
        <v>1369</v>
      </c>
      <c r="N410" s="1">
        <v>409</v>
      </c>
      <c r="O410" s="1" t="s">
        <v>5328</v>
      </c>
    </row>
    <row r="411" spans="1:15" x14ac:dyDescent="0.2">
      <c r="A411" s="3">
        <v>270</v>
      </c>
      <c r="B411" s="154" t="s">
        <v>6070</v>
      </c>
      <c r="C411" s="1" t="s">
        <v>6071</v>
      </c>
      <c r="D411" s="4" t="str">
        <f>Tabell1238[[#This Row],[DRG_KODE]]&amp;" "&amp;Tabell1238[[#This Row],[DRG_NAVN]]</f>
        <v>270 Op på hud og underhud ITAD u/bk</v>
      </c>
      <c r="E411" s="22">
        <v>9</v>
      </c>
      <c r="F411" s="1" t="s">
        <v>6051</v>
      </c>
      <c r="G411" s="1" t="s">
        <v>1369</v>
      </c>
      <c r="H411" s="1" t="s">
        <v>1369</v>
      </c>
      <c r="I411" s="1" t="s">
        <v>1369</v>
      </c>
      <c r="J411" s="1" t="s">
        <v>206</v>
      </c>
      <c r="K411" s="1" t="s">
        <v>1369</v>
      </c>
      <c r="L411" s="1" t="s">
        <v>1369</v>
      </c>
      <c r="M411" s="1" t="s">
        <v>1369</v>
      </c>
      <c r="N411" s="1">
        <v>410</v>
      </c>
      <c r="O411" s="1" t="s">
        <v>5331</v>
      </c>
    </row>
    <row r="412" spans="1:15" x14ac:dyDescent="0.2">
      <c r="A412" s="3">
        <v>270015</v>
      </c>
      <c r="B412" s="151" t="s">
        <v>6072</v>
      </c>
      <c r="C412" s="1" t="s">
        <v>6073</v>
      </c>
      <c r="D412" s="4" t="str">
        <f>Tabell1238[[#This Row],[DRG_KODE]]&amp;" "&amp;Tabell1238[[#This Row],[DRG_NAVN]]</f>
        <v>270O Op på hud og underhud ITAD, dagkirurgisk behandling</v>
      </c>
      <c r="E412" s="22">
        <v>9</v>
      </c>
      <c r="F412" s="1" t="s">
        <v>6051</v>
      </c>
      <c r="G412" s="1" t="s">
        <v>1369</v>
      </c>
      <c r="H412" s="1" t="s">
        <v>1369</v>
      </c>
      <c r="I412" s="1" t="s">
        <v>1369</v>
      </c>
      <c r="J412" s="1" t="s">
        <v>206</v>
      </c>
      <c r="K412" s="1" t="s">
        <v>1369</v>
      </c>
      <c r="L412" s="1" t="s">
        <v>1369</v>
      </c>
      <c r="M412" s="1" t="s">
        <v>1369</v>
      </c>
      <c r="N412" s="1">
        <v>411</v>
      </c>
      <c r="O412" s="1" t="s">
        <v>1369</v>
      </c>
    </row>
    <row r="413" spans="1:15" x14ac:dyDescent="0.2">
      <c r="A413" s="3">
        <v>271</v>
      </c>
      <c r="B413" s="154" t="s">
        <v>6074</v>
      </c>
      <c r="C413" s="1" t="s">
        <v>6075</v>
      </c>
      <c r="D413" s="4" t="str">
        <f>Tabell1238[[#This Row],[DRG_KODE]]&amp;" "&amp;Tabell1238[[#This Row],[DRG_NAVN]]</f>
        <v>271 Kroniske sår i huden</v>
      </c>
      <c r="E413" s="22">
        <v>9</v>
      </c>
      <c r="F413" s="1" t="s">
        <v>6051</v>
      </c>
      <c r="G413" s="1" t="s">
        <v>1369</v>
      </c>
      <c r="H413" s="1" t="s">
        <v>1369</v>
      </c>
      <c r="I413" s="1" t="s">
        <v>1369</v>
      </c>
      <c r="J413" s="1" t="s">
        <v>206</v>
      </c>
      <c r="K413" s="1" t="s">
        <v>1369</v>
      </c>
      <c r="L413" s="1" t="s">
        <v>1369</v>
      </c>
      <c r="M413" s="1" t="s">
        <v>1369</v>
      </c>
      <c r="N413" s="1">
        <v>412</v>
      </c>
      <c r="O413" s="1" t="s">
        <v>1369</v>
      </c>
    </row>
    <row r="414" spans="1:15" x14ac:dyDescent="0.2">
      <c r="A414" s="3">
        <v>272</v>
      </c>
      <c r="B414" s="154" t="s">
        <v>6076</v>
      </c>
      <c r="C414" s="1" t="s">
        <v>6077</v>
      </c>
      <c r="D414" s="4" t="str">
        <f>Tabell1238[[#This Row],[DRG_KODE]]&amp;" "&amp;Tabell1238[[#This Row],[DRG_NAVN]]</f>
        <v>272 Alvorlig hudsykdom m/bk</v>
      </c>
      <c r="E414" s="22">
        <v>9</v>
      </c>
      <c r="F414" s="1" t="s">
        <v>6051</v>
      </c>
      <c r="G414" s="1" t="s">
        <v>1369</v>
      </c>
      <c r="H414" s="1" t="s">
        <v>1369</v>
      </c>
      <c r="I414" s="1" t="s">
        <v>1369</v>
      </c>
      <c r="J414" s="1" t="s">
        <v>206</v>
      </c>
      <c r="K414" s="1" t="s">
        <v>1369</v>
      </c>
      <c r="L414" s="1" t="s">
        <v>1369</v>
      </c>
      <c r="M414" s="1" t="s">
        <v>1369</v>
      </c>
      <c r="N414" s="1">
        <v>413</v>
      </c>
      <c r="O414" s="1" t="s">
        <v>5328</v>
      </c>
    </row>
    <row r="415" spans="1:15" x14ac:dyDescent="0.2">
      <c r="A415" s="3">
        <v>273</v>
      </c>
      <c r="B415" s="154" t="s">
        <v>6078</v>
      </c>
      <c r="C415" s="1" t="s">
        <v>6079</v>
      </c>
      <c r="D415" s="4" t="str">
        <f>Tabell1238[[#This Row],[DRG_KODE]]&amp;" "&amp;Tabell1238[[#This Row],[DRG_NAVN]]</f>
        <v>273 Alvorlig hudsykdom u/bk</v>
      </c>
      <c r="E415" s="22">
        <v>9</v>
      </c>
      <c r="F415" s="1" t="s">
        <v>6051</v>
      </c>
      <c r="G415" s="1" t="s">
        <v>1369</v>
      </c>
      <c r="H415" s="1" t="s">
        <v>1369</v>
      </c>
      <c r="I415" s="1" t="s">
        <v>1369</v>
      </c>
      <c r="J415" s="1" t="s">
        <v>206</v>
      </c>
      <c r="K415" s="1" t="s">
        <v>1369</v>
      </c>
      <c r="L415" s="1" t="s">
        <v>1369</v>
      </c>
      <c r="M415" s="1" t="s">
        <v>1369</v>
      </c>
      <c r="N415" s="1">
        <v>414</v>
      </c>
      <c r="O415" s="1" t="s">
        <v>5331</v>
      </c>
    </row>
    <row r="416" spans="1:15" x14ac:dyDescent="0.2">
      <c r="A416" s="3">
        <v>274</v>
      </c>
      <c r="B416" s="154" t="s">
        <v>6080</v>
      </c>
      <c r="C416" s="1" t="s">
        <v>6081</v>
      </c>
      <c r="D416" s="4" t="str">
        <f>Tabell1238[[#This Row],[DRG_KODE]]&amp;" "&amp;Tabell1238[[#This Row],[DRG_NAVN]]</f>
        <v>274 Ondartet sykdom i bryst m/bk</v>
      </c>
      <c r="E416" s="22">
        <v>30</v>
      </c>
      <c r="F416" s="1" t="s">
        <v>6031</v>
      </c>
      <c r="G416" s="1" t="s">
        <v>1369</v>
      </c>
      <c r="H416" s="1" t="s">
        <v>1369</v>
      </c>
      <c r="I416" s="1" t="s">
        <v>1369</v>
      </c>
      <c r="J416" s="1" t="s">
        <v>206</v>
      </c>
      <c r="K416" s="1" t="s">
        <v>1369</v>
      </c>
      <c r="L416" s="1" t="s">
        <v>1369</v>
      </c>
      <c r="M416" s="1" t="s">
        <v>1369</v>
      </c>
      <c r="N416" s="1">
        <v>415</v>
      </c>
      <c r="O416" s="1" t="s">
        <v>5328</v>
      </c>
    </row>
    <row r="417" spans="1:17" x14ac:dyDescent="0.2">
      <c r="A417" s="3">
        <v>275</v>
      </c>
      <c r="B417" s="154" t="s">
        <v>6082</v>
      </c>
      <c r="C417" s="1" t="s">
        <v>6083</v>
      </c>
      <c r="D417" s="4" t="str">
        <f>Tabell1238[[#This Row],[DRG_KODE]]&amp;" "&amp;Tabell1238[[#This Row],[DRG_NAVN]]</f>
        <v>275 Ondartet sykdom i bryst u/bk</v>
      </c>
      <c r="E417" s="22">
        <v>30</v>
      </c>
      <c r="F417" s="1" t="s">
        <v>6031</v>
      </c>
      <c r="G417" s="1" t="s">
        <v>1369</v>
      </c>
      <c r="H417" s="1" t="s">
        <v>1369</v>
      </c>
      <c r="I417" s="1" t="s">
        <v>1369</v>
      </c>
      <c r="J417" s="1" t="s">
        <v>206</v>
      </c>
      <c r="K417" s="1" t="s">
        <v>1369</v>
      </c>
      <c r="L417" s="1" t="s">
        <v>1369</v>
      </c>
      <c r="M417" s="1" t="s">
        <v>1369</v>
      </c>
      <c r="N417" s="1">
        <v>416</v>
      </c>
      <c r="O417" s="1" t="s">
        <v>5331</v>
      </c>
    </row>
    <row r="418" spans="1:17" x14ac:dyDescent="0.2">
      <c r="A418" s="3">
        <v>276</v>
      </c>
      <c r="B418" s="154" t="s">
        <v>6084</v>
      </c>
      <c r="C418" s="1" t="s">
        <v>6085</v>
      </c>
      <c r="D418" s="4" t="str">
        <f>Tabell1238[[#This Row],[DRG_KODE]]&amp;" "&amp;Tabell1238[[#This Row],[DRG_NAVN]]</f>
        <v>276 Godartet sykdom i bryst</v>
      </c>
      <c r="E418" s="22">
        <v>30</v>
      </c>
      <c r="F418" s="1" t="s">
        <v>6031</v>
      </c>
      <c r="G418" s="1" t="s">
        <v>1369</v>
      </c>
      <c r="H418" s="1" t="s">
        <v>1369</v>
      </c>
      <c r="I418" s="1" t="s">
        <v>1369</v>
      </c>
      <c r="J418" s="1" t="s">
        <v>206</v>
      </c>
      <c r="K418" s="1" t="s">
        <v>1369</v>
      </c>
      <c r="L418" s="1" t="s">
        <v>1369</v>
      </c>
      <c r="M418" s="1" t="s">
        <v>1369</v>
      </c>
      <c r="N418" s="1">
        <v>417</v>
      </c>
      <c r="O418" s="1" t="s">
        <v>1369</v>
      </c>
    </row>
    <row r="419" spans="1:17" x14ac:dyDescent="0.2">
      <c r="A419" s="3">
        <v>277</v>
      </c>
      <c r="B419" s="154" t="s">
        <v>6086</v>
      </c>
      <c r="C419" s="1" t="s">
        <v>6087</v>
      </c>
      <c r="D419" s="4" t="str">
        <f>Tabell1238[[#This Row],[DRG_KODE]]&amp;" "&amp;Tabell1238[[#This Row],[DRG_NAVN]]</f>
        <v>277 Infeksjoner i hud og underhud &gt; 17 år m/bk</v>
      </c>
      <c r="E419" s="22">
        <v>9</v>
      </c>
      <c r="F419" s="1" t="s">
        <v>6051</v>
      </c>
      <c r="G419" s="1" t="s">
        <v>1369</v>
      </c>
      <c r="H419" s="1" t="s">
        <v>1369</v>
      </c>
      <c r="I419" s="1" t="s">
        <v>1369</v>
      </c>
      <c r="J419" s="1" t="s">
        <v>206</v>
      </c>
      <c r="K419" s="1" t="s">
        <v>1369</v>
      </c>
      <c r="L419" s="1" t="s">
        <v>1369</v>
      </c>
      <c r="M419" s="1" t="s">
        <v>1369</v>
      </c>
      <c r="N419" s="1">
        <v>418</v>
      </c>
      <c r="O419" s="1" t="s">
        <v>5328</v>
      </c>
    </row>
    <row r="420" spans="1:17" x14ac:dyDescent="0.2">
      <c r="A420" s="3">
        <v>278</v>
      </c>
      <c r="B420" s="154" t="s">
        <v>6088</v>
      </c>
      <c r="C420" s="1" t="s">
        <v>6089</v>
      </c>
      <c r="D420" s="4" t="str">
        <f>Tabell1238[[#This Row],[DRG_KODE]]&amp;" "&amp;Tabell1238[[#This Row],[DRG_NAVN]]</f>
        <v>278 Infeksjoner i hud og underhud &gt; 17 år u/bk</v>
      </c>
      <c r="E420" s="22">
        <v>9</v>
      </c>
      <c r="F420" s="1" t="s">
        <v>6051</v>
      </c>
      <c r="G420" s="1" t="s">
        <v>1369</v>
      </c>
      <c r="H420" s="1" t="s">
        <v>1369</v>
      </c>
      <c r="I420" s="1" t="s">
        <v>1369</v>
      </c>
      <c r="J420" s="1" t="s">
        <v>206</v>
      </c>
      <c r="K420" s="1" t="s">
        <v>1369</v>
      </c>
      <c r="L420" s="1" t="s">
        <v>1369</v>
      </c>
      <c r="M420" s="1" t="s">
        <v>1369</v>
      </c>
      <c r="N420" s="1">
        <v>419</v>
      </c>
      <c r="O420" s="1" t="s">
        <v>5331</v>
      </c>
    </row>
    <row r="421" spans="1:17" x14ac:dyDescent="0.2">
      <c r="A421" s="3">
        <v>279</v>
      </c>
      <c r="B421" s="154" t="s">
        <v>6090</v>
      </c>
      <c r="C421" s="1" t="s">
        <v>6091</v>
      </c>
      <c r="D421" s="4" t="str">
        <f>Tabell1238[[#This Row],[DRG_KODE]]&amp;" "&amp;Tabell1238[[#This Row],[DRG_NAVN]]</f>
        <v>279 Infeksjoner i hud og underhud 0-17 år</v>
      </c>
      <c r="E421" s="22">
        <v>9</v>
      </c>
      <c r="F421" s="1" t="s">
        <v>6051</v>
      </c>
      <c r="G421" s="1" t="s">
        <v>1369</v>
      </c>
      <c r="H421" s="1" t="s">
        <v>1369</v>
      </c>
      <c r="I421" s="1" t="s">
        <v>1369</v>
      </c>
      <c r="J421" s="1" t="s">
        <v>206</v>
      </c>
      <c r="K421" s="1" t="s">
        <v>1369</v>
      </c>
      <c r="L421" s="1" t="s">
        <v>1369</v>
      </c>
      <c r="M421" s="1" t="s">
        <v>1369</v>
      </c>
      <c r="N421" s="1">
        <v>420</v>
      </c>
      <c r="O421" s="1" t="s">
        <v>1369</v>
      </c>
    </row>
    <row r="422" spans="1:17" x14ac:dyDescent="0.2">
      <c r="A422" s="3">
        <v>280</v>
      </c>
      <c r="B422" s="154" t="s">
        <v>6092</v>
      </c>
      <c r="C422" s="1" t="s">
        <v>6093</v>
      </c>
      <c r="D422" s="4" t="str">
        <f>Tabell1238[[#This Row],[DRG_KODE]]&amp;" "&amp;Tabell1238[[#This Row],[DRG_NAVN]]</f>
        <v>280 Skade av hud og underhud &gt;17 år m/bk</v>
      </c>
      <c r="E422" s="22">
        <v>9</v>
      </c>
      <c r="F422" s="1" t="s">
        <v>6051</v>
      </c>
      <c r="G422" s="1" t="s">
        <v>1369</v>
      </c>
      <c r="H422" s="1" t="s">
        <v>1369</v>
      </c>
      <c r="I422" s="1" t="s">
        <v>1369</v>
      </c>
      <c r="J422" s="1" t="s">
        <v>206</v>
      </c>
      <c r="K422" s="1" t="s">
        <v>1369</v>
      </c>
      <c r="L422" s="1" t="s">
        <v>1369</v>
      </c>
      <c r="M422" s="1" t="s">
        <v>1369</v>
      </c>
      <c r="N422" s="1">
        <v>421</v>
      </c>
      <c r="O422" s="1" t="s">
        <v>5328</v>
      </c>
    </row>
    <row r="423" spans="1:17" x14ac:dyDescent="0.2">
      <c r="A423" s="3">
        <v>281</v>
      </c>
      <c r="B423" s="154" t="s">
        <v>6094</v>
      </c>
      <c r="C423" s="1" t="s">
        <v>6095</v>
      </c>
      <c r="D423" s="4" t="str">
        <f>Tabell1238[[#This Row],[DRG_KODE]]&amp;" "&amp;Tabell1238[[#This Row],[DRG_NAVN]]</f>
        <v>281 Skade av hud og underhud &gt; 17 år u/bk</v>
      </c>
      <c r="E423" s="22">
        <v>9</v>
      </c>
      <c r="F423" s="1" t="s">
        <v>6051</v>
      </c>
      <c r="G423" s="1" t="s">
        <v>1369</v>
      </c>
      <c r="H423" s="1" t="s">
        <v>1369</v>
      </c>
      <c r="I423" s="1" t="s">
        <v>1369</v>
      </c>
      <c r="J423" s="1" t="s">
        <v>206</v>
      </c>
      <c r="K423" s="1" t="s">
        <v>1369</v>
      </c>
      <c r="L423" s="1" t="s">
        <v>1369</v>
      </c>
      <c r="M423" s="1" t="s">
        <v>1369</v>
      </c>
      <c r="N423" s="1">
        <v>422</v>
      </c>
      <c r="O423" s="1" t="s">
        <v>5331</v>
      </c>
    </row>
    <row r="424" spans="1:17" x14ac:dyDescent="0.2">
      <c r="A424" s="3">
        <v>282</v>
      </c>
      <c r="B424" s="154" t="s">
        <v>6096</v>
      </c>
      <c r="C424" s="1" t="s">
        <v>6097</v>
      </c>
      <c r="D424" s="4" t="str">
        <f>Tabell1238[[#This Row],[DRG_KODE]]&amp;" "&amp;Tabell1238[[#This Row],[DRG_NAVN]]</f>
        <v>282 Skade av hud og underhud 0-17 år</v>
      </c>
      <c r="E424" s="22">
        <v>9</v>
      </c>
      <c r="F424" s="1" t="s">
        <v>6051</v>
      </c>
      <c r="G424" s="1" t="s">
        <v>1369</v>
      </c>
      <c r="H424" s="1" t="s">
        <v>1369</v>
      </c>
      <c r="I424" s="1" t="s">
        <v>1369</v>
      </c>
      <c r="J424" s="1" t="s">
        <v>206</v>
      </c>
      <c r="K424" s="1" t="s">
        <v>1369</v>
      </c>
      <c r="L424" s="1" t="s">
        <v>1369</v>
      </c>
      <c r="M424" s="1" t="s">
        <v>1369</v>
      </c>
      <c r="N424" s="1">
        <v>423</v>
      </c>
      <c r="O424" s="1" t="s">
        <v>1369</v>
      </c>
    </row>
    <row r="425" spans="1:17" x14ac:dyDescent="0.2">
      <c r="A425" s="3">
        <v>283</v>
      </c>
      <c r="B425" s="154" t="s">
        <v>6098</v>
      </c>
      <c r="C425" s="1" t="s">
        <v>6099</v>
      </c>
      <c r="D425" s="4" t="str">
        <f>Tabell1238[[#This Row],[DRG_KODE]]&amp;" "&amp;Tabell1238[[#This Row],[DRG_NAVN]]</f>
        <v>283 Lettere hudsykdom m/bk</v>
      </c>
      <c r="E425" s="22">
        <v>9</v>
      </c>
      <c r="F425" s="1" t="s">
        <v>6051</v>
      </c>
      <c r="G425" s="1" t="s">
        <v>1369</v>
      </c>
      <c r="H425" s="1" t="s">
        <v>1369</v>
      </c>
      <c r="I425" s="1" t="s">
        <v>1369</v>
      </c>
      <c r="J425" s="1" t="s">
        <v>206</v>
      </c>
      <c r="K425" s="1" t="s">
        <v>1369</v>
      </c>
      <c r="L425" s="1" t="s">
        <v>1369</v>
      </c>
      <c r="M425" s="1" t="s">
        <v>1369</v>
      </c>
      <c r="N425" s="1">
        <v>424</v>
      </c>
      <c r="O425" s="1" t="s">
        <v>5328</v>
      </c>
    </row>
    <row r="426" spans="1:17" x14ac:dyDescent="0.2">
      <c r="A426" s="3">
        <v>284</v>
      </c>
      <c r="B426" s="154" t="s">
        <v>6100</v>
      </c>
      <c r="C426" s="1" t="s">
        <v>6101</v>
      </c>
      <c r="D426" s="4" t="str">
        <f>Tabell1238[[#This Row],[DRG_KODE]]&amp;" "&amp;Tabell1238[[#This Row],[DRG_NAVN]]</f>
        <v>284 Lettere hudsykdom u/bk</v>
      </c>
      <c r="E426" s="22">
        <v>9</v>
      </c>
      <c r="F426" s="1" t="s">
        <v>6051</v>
      </c>
      <c r="G426" s="1" t="s">
        <v>1369</v>
      </c>
      <c r="H426" s="1" t="s">
        <v>1369</v>
      </c>
      <c r="I426" s="1" t="s">
        <v>1369</v>
      </c>
      <c r="J426" s="1" t="s">
        <v>206</v>
      </c>
      <c r="K426" s="1" t="s">
        <v>1369</v>
      </c>
      <c r="L426" s="1" t="s">
        <v>1369</v>
      </c>
      <c r="M426" s="1" t="s">
        <v>1369</v>
      </c>
      <c r="N426" s="1">
        <v>425</v>
      </c>
      <c r="O426" s="1" t="s">
        <v>5331</v>
      </c>
      <c r="Q426" s="1" t="s">
        <v>16</v>
      </c>
    </row>
    <row r="427" spans="1:17" x14ac:dyDescent="0.2">
      <c r="A427" s="3">
        <v>285</v>
      </c>
      <c r="B427" s="154" t="s">
        <v>6102</v>
      </c>
      <c r="C427" s="1" t="s">
        <v>6103</v>
      </c>
      <c r="D427" s="4" t="str">
        <f>Tabell1238[[#This Row],[DRG_KODE]]&amp;" "&amp;Tabell1238[[#This Row],[DRG_NAVN]]</f>
        <v>285 Amputasjoner av underekstr pga sykdom i HDG 10</v>
      </c>
      <c r="E427" s="22">
        <v>10</v>
      </c>
      <c r="F427" s="1" t="s">
        <v>6104</v>
      </c>
      <c r="G427" s="1" t="s">
        <v>1369</v>
      </c>
      <c r="H427" s="1" t="s">
        <v>1369</v>
      </c>
      <c r="I427" s="1" t="s">
        <v>1369</v>
      </c>
      <c r="J427" s="1" t="s">
        <v>206</v>
      </c>
      <c r="K427" s="1" t="s">
        <v>1369</v>
      </c>
      <c r="L427" s="1" t="s">
        <v>1369</v>
      </c>
      <c r="M427" s="1" t="s">
        <v>1369</v>
      </c>
      <c r="N427" s="1">
        <v>426</v>
      </c>
      <c r="O427" s="1" t="s">
        <v>1369</v>
      </c>
    </row>
    <row r="428" spans="1:17" x14ac:dyDescent="0.2">
      <c r="A428" s="3">
        <v>285015</v>
      </c>
      <c r="B428" s="151" t="s">
        <v>6105</v>
      </c>
      <c r="C428" s="1" t="s">
        <v>6106</v>
      </c>
      <c r="D428" s="4" t="str">
        <f>Tabell1238[[#This Row],[DRG_KODE]]&amp;" "&amp;Tabell1238[[#This Row],[DRG_NAVN]]</f>
        <v>285O Amputasjoner av underekstr pga sykdom i HDG 10, dagkirurgisk behandling</v>
      </c>
      <c r="E428" s="22">
        <v>10</v>
      </c>
      <c r="F428" s="1" t="s">
        <v>6104</v>
      </c>
      <c r="G428" s="1" t="s">
        <v>1369</v>
      </c>
      <c r="H428" s="1" t="s">
        <v>5369</v>
      </c>
      <c r="I428" s="1" t="s">
        <v>5315</v>
      </c>
      <c r="K428" s="1" t="s">
        <v>5285</v>
      </c>
      <c r="L428" s="1" t="s">
        <v>5286</v>
      </c>
      <c r="M428" s="1" t="s">
        <v>5287</v>
      </c>
      <c r="N428" s="1">
        <v>427</v>
      </c>
      <c r="O428" s="1" t="s">
        <v>1369</v>
      </c>
    </row>
    <row r="429" spans="1:17" x14ac:dyDescent="0.2">
      <c r="A429" s="3">
        <v>286</v>
      </c>
      <c r="B429" s="154" t="s">
        <v>6107</v>
      </c>
      <c r="C429" s="1" t="s">
        <v>6108</v>
      </c>
      <c r="D429" s="4" t="str">
        <f>Tabell1238[[#This Row],[DRG_KODE]]&amp;" "&amp;Tabell1238[[#This Row],[DRG_NAVN]]</f>
        <v>286 Operasjoner på binyrer &amp; hypofyse</v>
      </c>
      <c r="E429" s="22">
        <v>10</v>
      </c>
      <c r="F429" s="1" t="s">
        <v>6104</v>
      </c>
      <c r="G429" s="1" t="s">
        <v>1369</v>
      </c>
      <c r="H429" s="1" t="s">
        <v>5369</v>
      </c>
      <c r="I429" s="1" t="s">
        <v>5315</v>
      </c>
      <c r="K429" s="1" t="s">
        <v>5285</v>
      </c>
      <c r="L429" s="1" t="s">
        <v>5286</v>
      </c>
      <c r="M429" s="1" t="s">
        <v>5287</v>
      </c>
      <c r="N429" s="1">
        <v>428</v>
      </c>
      <c r="O429" s="1" t="s">
        <v>1369</v>
      </c>
    </row>
    <row r="430" spans="1:17" x14ac:dyDescent="0.2">
      <c r="A430" s="3">
        <v>286015</v>
      </c>
      <c r="B430" s="151" t="s">
        <v>6109</v>
      </c>
      <c r="C430" s="1" t="s">
        <v>6110</v>
      </c>
      <c r="D430" s="4" t="str">
        <f>Tabell1238[[#This Row],[DRG_KODE]]&amp;" "&amp;Tabell1238[[#This Row],[DRG_NAVN]]</f>
        <v>286O Operasjoner på binyrer &amp; hypofyse, dagkirurgisk behandling</v>
      </c>
      <c r="E430" s="22">
        <v>10</v>
      </c>
      <c r="F430" s="1" t="s">
        <v>6104</v>
      </c>
      <c r="G430" s="1" t="s">
        <v>1369</v>
      </c>
      <c r="H430" s="1" t="s">
        <v>5369</v>
      </c>
      <c r="I430" s="1" t="s">
        <v>5315</v>
      </c>
      <c r="K430" s="1" t="s">
        <v>5285</v>
      </c>
      <c r="L430" s="1" t="s">
        <v>5286</v>
      </c>
      <c r="M430" s="1" t="s">
        <v>5287</v>
      </c>
      <c r="N430" s="1">
        <v>429</v>
      </c>
      <c r="O430" s="1" t="s">
        <v>1369</v>
      </c>
    </row>
    <row r="431" spans="1:17" x14ac:dyDescent="0.2">
      <c r="A431" s="3">
        <v>287015</v>
      </c>
      <c r="B431" s="152" t="s">
        <v>6111</v>
      </c>
      <c r="C431" s="149" t="s">
        <v>6112</v>
      </c>
      <c r="D431" s="4" t="str">
        <f>Tabell1238[[#This Row],[DRG_KODE]]&amp;" "&amp;Tabell1238[[#This Row],[DRG_NAVN]]</f>
        <v>287O Andre prosedyrer på endokrine organer, dagkirurgisk behandling</v>
      </c>
      <c r="E431" s="22">
        <v>10</v>
      </c>
      <c r="F431" s="1" t="s">
        <v>6104</v>
      </c>
      <c r="N431" s="1">
        <v>430</v>
      </c>
    </row>
    <row r="432" spans="1:17" x14ac:dyDescent="0.2">
      <c r="A432" s="3">
        <v>288001</v>
      </c>
      <c r="B432" s="151" t="s">
        <v>6113</v>
      </c>
      <c r="C432" s="1" t="s">
        <v>6114</v>
      </c>
      <c r="D432" s="4" t="str">
        <f>Tabell1238[[#This Row],[DRG_KODE]]&amp;" "&amp;Tabell1238[[#This Row],[DRG_NAVN]]</f>
        <v>288A Gastrointestinale operasjoner for adipositas</v>
      </c>
      <c r="E432" s="22">
        <v>10</v>
      </c>
      <c r="F432" s="1" t="s">
        <v>6104</v>
      </c>
      <c r="G432" s="1" t="s">
        <v>1369</v>
      </c>
      <c r="H432" s="1" t="s">
        <v>1369</v>
      </c>
      <c r="I432" s="1" t="s">
        <v>1369</v>
      </c>
      <c r="J432" s="1" t="s">
        <v>206</v>
      </c>
      <c r="K432" s="1" t="s">
        <v>1369</v>
      </c>
      <c r="L432" s="1" t="s">
        <v>1369</v>
      </c>
      <c r="M432" s="1" t="s">
        <v>1369</v>
      </c>
      <c r="N432" s="1">
        <v>431</v>
      </c>
      <c r="O432" s="1" t="s">
        <v>1369</v>
      </c>
    </row>
    <row r="433" spans="1:15" x14ac:dyDescent="0.2">
      <c r="A433" s="3">
        <v>288002</v>
      </c>
      <c r="B433" s="151" t="s">
        <v>6115</v>
      </c>
      <c r="C433" s="1" t="s">
        <v>6116</v>
      </c>
      <c r="D433" s="4" t="str">
        <f>Tabell1238[[#This Row],[DRG_KODE]]&amp;" "&amp;Tabell1238[[#This Row],[DRG_NAVN]]</f>
        <v>288B Andre operasjoner for adipositas</v>
      </c>
      <c r="E433" s="22">
        <v>10</v>
      </c>
      <c r="F433" s="1" t="s">
        <v>6104</v>
      </c>
      <c r="G433" s="1" t="s">
        <v>1369</v>
      </c>
      <c r="H433" s="1" t="s">
        <v>1369</v>
      </c>
      <c r="I433" s="1" t="s">
        <v>1369</v>
      </c>
      <c r="J433" s="1" t="s">
        <v>206</v>
      </c>
      <c r="K433" s="1" t="s">
        <v>1369</v>
      </c>
      <c r="L433" s="1" t="s">
        <v>1369</v>
      </c>
      <c r="M433" s="1" t="s">
        <v>1369</v>
      </c>
      <c r="N433" s="1">
        <v>432</v>
      </c>
      <c r="O433" s="1" t="s">
        <v>1369</v>
      </c>
    </row>
    <row r="434" spans="1:15" x14ac:dyDescent="0.2">
      <c r="A434" s="3">
        <v>288015</v>
      </c>
      <c r="B434" s="151" t="s">
        <v>6117</v>
      </c>
      <c r="C434" s="1" t="s">
        <v>6118</v>
      </c>
      <c r="D434" s="4" t="str">
        <f>Tabell1238[[#This Row],[DRG_KODE]]&amp;" "&amp;Tabell1238[[#This Row],[DRG_NAVN]]</f>
        <v>288O Gastrointestinale operasjoner for adipositas, dagkirurgisk behandling</v>
      </c>
      <c r="E434" s="22">
        <v>10</v>
      </c>
      <c r="F434" s="1" t="s">
        <v>6104</v>
      </c>
      <c r="G434" s="1" t="s">
        <v>1369</v>
      </c>
      <c r="H434" s="1" t="s">
        <v>5369</v>
      </c>
      <c r="I434" s="1" t="s">
        <v>5315</v>
      </c>
      <c r="K434" s="1" t="s">
        <v>5285</v>
      </c>
      <c r="L434" s="1" t="s">
        <v>5286</v>
      </c>
      <c r="M434" s="1" t="s">
        <v>5287</v>
      </c>
      <c r="N434" s="1">
        <v>433</v>
      </c>
      <c r="O434" s="1" t="s">
        <v>1369</v>
      </c>
    </row>
    <row r="435" spans="1:15" x14ac:dyDescent="0.2">
      <c r="A435" s="3">
        <v>288016</v>
      </c>
      <c r="B435" s="151" t="s">
        <v>6119</v>
      </c>
      <c r="C435" s="1" t="s">
        <v>6120</v>
      </c>
      <c r="D435" s="4" t="str">
        <f>Tabell1238[[#This Row],[DRG_KODE]]&amp;" "&amp;Tabell1238[[#This Row],[DRG_NAVN]]</f>
        <v>288P Andre operasjoner for adipositas, dagkirurgisk behandling</v>
      </c>
      <c r="E435" s="22">
        <v>10</v>
      </c>
      <c r="F435" s="1" t="s">
        <v>6104</v>
      </c>
      <c r="G435" s="1" t="s">
        <v>1369</v>
      </c>
      <c r="H435" s="1" t="s">
        <v>1369</v>
      </c>
      <c r="I435" s="1" t="s">
        <v>1369</v>
      </c>
      <c r="J435" s="1" t="s">
        <v>206</v>
      </c>
      <c r="K435" s="1" t="s">
        <v>1369</v>
      </c>
      <c r="L435" s="1" t="s">
        <v>1369</v>
      </c>
      <c r="M435" s="1" t="s">
        <v>1369</v>
      </c>
      <c r="N435" s="1">
        <v>434</v>
      </c>
      <c r="O435" s="1" t="s">
        <v>1369</v>
      </c>
    </row>
    <row r="436" spans="1:15" x14ac:dyDescent="0.2">
      <c r="A436" s="3">
        <v>289</v>
      </c>
      <c r="B436" s="154" t="s">
        <v>6121</v>
      </c>
      <c r="C436" s="1" t="s">
        <v>6122</v>
      </c>
      <c r="D436" s="4" t="str">
        <f>Tabell1238[[#This Row],[DRG_KODE]]&amp;" "&amp;Tabell1238[[#This Row],[DRG_NAVN]]</f>
        <v>289 Operasjoner på biskjoldbruskkjertelen</v>
      </c>
      <c r="E436" s="22">
        <v>10</v>
      </c>
      <c r="F436" s="1" t="s">
        <v>6104</v>
      </c>
      <c r="G436" s="1" t="s">
        <v>1369</v>
      </c>
      <c r="H436" s="1" t="s">
        <v>1369</v>
      </c>
      <c r="I436" s="1" t="s">
        <v>1369</v>
      </c>
      <c r="J436" s="1" t="s">
        <v>206</v>
      </c>
      <c r="K436" s="1" t="s">
        <v>1369</v>
      </c>
      <c r="L436" s="1" t="s">
        <v>1369</v>
      </c>
      <c r="M436" s="1" t="s">
        <v>1369</v>
      </c>
      <c r="N436" s="1">
        <v>435</v>
      </c>
      <c r="O436" s="1" t="s">
        <v>1369</v>
      </c>
    </row>
    <row r="437" spans="1:15" x14ac:dyDescent="0.2">
      <c r="A437" s="3">
        <v>289015</v>
      </c>
      <c r="B437" s="151" t="s">
        <v>6123</v>
      </c>
      <c r="C437" s="1" t="s">
        <v>6124</v>
      </c>
      <c r="D437" s="4" t="str">
        <f>Tabell1238[[#This Row],[DRG_KODE]]&amp;" "&amp;Tabell1238[[#This Row],[DRG_NAVN]]</f>
        <v>289O Operasjoner på biskjoldbruskkjertelen, dagkirurgisk behandling</v>
      </c>
      <c r="E437" s="22">
        <v>10</v>
      </c>
      <c r="F437" s="1" t="s">
        <v>6104</v>
      </c>
      <c r="G437" s="1" t="s">
        <v>1369</v>
      </c>
      <c r="H437" s="1" t="s">
        <v>5369</v>
      </c>
      <c r="I437" s="1" t="s">
        <v>5315</v>
      </c>
      <c r="K437" s="1" t="s">
        <v>5285</v>
      </c>
      <c r="L437" s="1" t="s">
        <v>5286</v>
      </c>
      <c r="M437" s="1" t="s">
        <v>5287</v>
      </c>
      <c r="N437" s="1">
        <v>436</v>
      </c>
      <c r="O437" s="1" t="s">
        <v>1369</v>
      </c>
    </row>
    <row r="438" spans="1:15" x14ac:dyDescent="0.2">
      <c r="A438" s="3">
        <v>290</v>
      </c>
      <c r="B438" s="154" t="s">
        <v>6125</v>
      </c>
      <c r="C438" s="1" t="s">
        <v>6126</v>
      </c>
      <c r="D438" s="4" t="str">
        <f>Tabell1238[[#This Row],[DRG_KODE]]&amp;" "&amp;Tabell1238[[#This Row],[DRG_NAVN]]</f>
        <v>290 Operasjoner på skjoldbruskkjertelen</v>
      </c>
      <c r="E438" s="22">
        <v>10</v>
      </c>
      <c r="F438" s="1" t="s">
        <v>6104</v>
      </c>
      <c r="G438" s="1" t="s">
        <v>1369</v>
      </c>
      <c r="H438" s="1" t="s">
        <v>1369</v>
      </c>
      <c r="I438" s="1" t="s">
        <v>1369</v>
      </c>
      <c r="J438" s="1" t="s">
        <v>206</v>
      </c>
      <c r="K438" s="1" t="s">
        <v>1369</v>
      </c>
      <c r="L438" s="1" t="s">
        <v>1369</v>
      </c>
      <c r="M438" s="1" t="s">
        <v>1369</v>
      </c>
      <c r="N438" s="1">
        <v>437</v>
      </c>
      <c r="O438" s="1" t="s">
        <v>1369</v>
      </c>
    </row>
    <row r="439" spans="1:15" x14ac:dyDescent="0.2">
      <c r="A439" s="3">
        <v>290015</v>
      </c>
      <c r="B439" s="151" t="s">
        <v>6127</v>
      </c>
      <c r="C439" s="1" t="s">
        <v>6128</v>
      </c>
      <c r="D439" s="4" t="str">
        <f>Tabell1238[[#This Row],[DRG_KODE]]&amp;" "&amp;Tabell1238[[#This Row],[DRG_NAVN]]</f>
        <v>290O Operasjoner på skjoldbruskkjertelen, dagkirurgisk behandling</v>
      </c>
      <c r="E439" s="22">
        <v>10</v>
      </c>
      <c r="F439" s="1" t="s">
        <v>6104</v>
      </c>
      <c r="G439" s="1" t="s">
        <v>1369</v>
      </c>
      <c r="H439" s="1" t="s">
        <v>5369</v>
      </c>
      <c r="I439" s="1" t="s">
        <v>5315</v>
      </c>
      <c r="K439" s="1" t="s">
        <v>5285</v>
      </c>
      <c r="L439" s="1" t="s">
        <v>5286</v>
      </c>
      <c r="M439" s="1" t="s">
        <v>5287</v>
      </c>
      <c r="N439" s="1">
        <v>438</v>
      </c>
      <c r="O439" s="1" t="s">
        <v>1369</v>
      </c>
    </row>
    <row r="440" spans="1:15" x14ac:dyDescent="0.2">
      <c r="A440" s="3">
        <v>291</v>
      </c>
      <c r="B440" s="154" t="s">
        <v>6129</v>
      </c>
      <c r="C440" s="1" t="s">
        <v>6130</v>
      </c>
      <c r="D440" s="4" t="str">
        <f>Tabell1238[[#This Row],[DRG_KODE]]&amp;" "&amp;Tabell1238[[#This Row],[DRG_NAVN]]</f>
        <v>291 Diabetes 0-17år</v>
      </c>
      <c r="E440" s="22">
        <v>10</v>
      </c>
      <c r="F440" s="1" t="s">
        <v>6104</v>
      </c>
      <c r="G440" s="1" t="s">
        <v>1369</v>
      </c>
      <c r="H440" s="1" t="s">
        <v>5369</v>
      </c>
      <c r="I440" s="1" t="s">
        <v>5315</v>
      </c>
      <c r="K440" s="1" t="s">
        <v>5285</v>
      </c>
      <c r="L440" s="1" t="s">
        <v>5286</v>
      </c>
      <c r="M440" s="1" t="s">
        <v>5287</v>
      </c>
      <c r="N440" s="1">
        <v>439</v>
      </c>
      <c r="O440" s="1" t="s">
        <v>1369</v>
      </c>
    </row>
    <row r="441" spans="1:15" x14ac:dyDescent="0.2">
      <c r="A441" s="3">
        <v>291003</v>
      </c>
      <c r="B441" s="153" t="s">
        <v>6131</v>
      </c>
      <c r="C441" s="1" t="s">
        <v>6132</v>
      </c>
      <c r="D441" s="4" t="str">
        <f>Tabell1238[[#This Row],[DRG_KODE]]&amp;" "&amp;Tabell1238[[#This Row],[DRG_NAVN]]</f>
        <v>291C Diabetes 0-17år m/bk</v>
      </c>
      <c r="E441" s="22">
        <v>10</v>
      </c>
      <c r="F441" s="1" t="s">
        <v>6104</v>
      </c>
      <c r="N441" s="1">
        <v>440</v>
      </c>
      <c r="O441" s="1" t="s">
        <v>5328</v>
      </c>
    </row>
    <row r="442" spans="1:15" x14ac:dyDescent="0.2">
      <c r="A442" s="3">
        <v>291014</v>
      </c>
      <c r="B442" s="153" t="s">
        <v>6133</v>
      </c>
      <c r="C442" s="1" t="s">
        <v>6134</v>
      </c>
      <c r="D442" s="4" t="str">
        <f>Tabell1238[[#This Row],[DRG_KODE]]&amp;" "&amp;Tabell1238[[#This Row],[DRG_NAVN]]</f>
        <v>291N Diabetes 0-17år u/bk</v>
      </c>
      <c r="E442" s="22">
        <v>10</v>
      </c>
      <c r="F442" s="1" t="s">
        <v>6104</v>
      </c>
      <c r="N442" s="1">
        <v>441</v>
      </c>
      <c r="O442" s="1" t="s">
        <v>5331</v>
      </c>
    </row>
    <row r="443" spans="1:15" x14ac:dyDescent="0.2">
      <c r="A443" s="3">
        <v>291015</v>
      </c>
      <c r="B443" s="151" t="s">
        <v>6135</v>
      </c>
      <c r="C443" s="1" t="s">
        <v>6136</v>
      </c>
      <c r="D443" s="4" t="str">
        <f>Tabell1238[[#This Row],[DRG_KODE]]&amp;" "&amp;Tabell1238[[#This Row],[DRG_NAVN]]</f>
        <v>291O Eksisjon av median halsfistel eller cyste, dagkirurgisk behandling</v>
      </c>
      <c r="E443" s="22">
        <v>10</v>
      </c>
      <c r="F443" s="1" t="s">
        <v>6104</v>
      </c>
      <c r="G443" s="1" t="s">
        <v>1369</v>
      </c>
      <c r="H443" s="1" t="s">
        <v>5369</v>
      </c>
      <c r="I443" s="1" t="s">
        <v>5315</v>
      </c>
      <c r="K443" s="1" t="s">
        <v>5285</v>
      </c>
      <c r="L443" s="1" t="s">
        <v>5286</v>
      </c>
      <c r="M443" s="1" t="s">
        <v>5287</v>
      </c>
      <c r="N443" s="1">
        <v>442</v>
      </c>
      <c r="O443" s="1" t="s">
        <v>1369</v>
      </c>
    </row>
    <row r="444" spans="1:15" x14ac:dyDescent="0.2">
      <c r="A444" s="3">
        <v>292</v>
      </c>
      <c r="B444" s="154" t="s">
        <v>6137</v>
      </c>
      <c r="C444" s="1" t="s">
        <v>6138</v>
      </c>
      <c r="D444" s="4" t="str">
        <f>Tabell1238[[#This Row],[DRG_KODE]]&amp;" "&amp;Tabell1238[[#This Row],[DRG_NAVN]]</f>
        <v>292 Op ved sykdommer i HDG 10 ITAD m/bk</v>
      </c>
      <c r="E444" s="22">
        <v>10</v>
      </c>
      <c r="F444" s="1" t="s">
        <v>6104</v>
      </c>
      <c r="G444" s="1" t="s">
        <v>5581</v>
      </c>
      <c r="H444" s="1" t="s">
        <v>5369</v>
      </c>
      <c r="I444" s="1" t="s">
        <v>5315</v>
      </c>
      <c r="K444" s="1" t="s">
        <v>5285</v>
      </c>
      <c r="L444" s="1" t="s">
        <v>5286</v>
      </c>
      <c r="M444" s="1" t="s">
        <v>5287</v>
      </c>
      <c r="N444" s="1">
        <v>443</v>
      </c>
      <c r="O444" s="1" t="s">
        <v>5328</v>
      </c>
    </row>
    <row r="445" spans="1:15" x14ac:dyDescent="0.2">
      <c r="A445" s="3">
        <v>293</v>
      </c>
      <c r="B445" s="154" t="s">
        <v>6139</v>
      </c>
      <c r="C445" s="1" t="s">
        <v>6140</v>
      </c>
      <c r="D445" s="4" t="str">
        <f>Tabell1238[[#This Row],[DRG_KODE]]&amp;" "&amp;Tabell1238[[#This Row],[DRG_NAVN]]</f>
        <v>293 Op ved sykdommer i HDG 10 ITAD u/bk</v>
      </c>
      <c r="E445" s="22">
        <v>10</v>
      </c>
      <c r="F445" s="1" t="s">
        <v>6104</v>
      </c>
      <c r="G445" s="1" t="s">
        <v>5581</v>
      </c>
      <c r="H445" s="1" t="s">
        <v>5369</v>
      </c>
      <c r="I445" s="1" t="s">
        <v>5315</v>
      </c>
      <c r="K445" s="1" t="s">
        <v>5285</v>
      </c>
      <c r="L445" s="1" t="s">
        <v>5286</v>
      </c>
      <c r="M445" s="1" t="s">
        <v>5287</v>
      </c>
      <c r="N445" s="1">
        <v>444</v>
      </c>
      <c r="O445" s="1" t="s">
        <v>5331</v>
      </c>
    </row>
    <row r="446" spans="1:15" x14ac:dyDescent="0.2">
      <c r="A446" s="3">
        <v>293015</v>
      </c>
      <c r="B446" s="151" t="s">
        <v>6141</v>
      </c>
      <c r="C446" s="1" t="s">
        <v>6142</v>
      </c>
      <c r="D446" s="4" t="str">
        <f>Tabell1238[[#This Row],[DRG_KODE]]&amp;" "&amp;Tabell1238[[#This Row],[DRG_NAVN]]</f>
        <v>293O Op ved sykdommer i HDG 10 ITAD, dagkirurgisk behandling</v>
      </c>
      <c r="E446" s="22">
        <v>10</v>
      </c>
      <c r="F446" s="1" t="s">
        <v>6104</v>
      </c>
      <c r="G446" s="1" t="s">
        <v>1369</v>
      </c>
      <c r="H446" s="1" t="s">
        <v>1369</v>
      </c>
      <c r="I446" s="1" t="s">
        <v>1369</v>
      </c>
      <c r="J446" s="1" t="s">
        <v>206</v>
      </c>
      <c r="K446" s="1" t="s">
        <v>1369</v>
      </c>
      <c r="L446" s="1" t="s">
        <v>1369</v>
      </c>
      <c r="M446" s="1" t="s">
        <v>1369</v>
      </c>
      <c r="N446" s="1">
        <v>445</v>
      </c>
      <c r="O446" s="1" t="s">
        <v>1369</v>
      </c>
    </row>
    <row r="447" spans="1:15" x14ac:dyDescent="0.2">
      <c r="A447" s="3">
        <v>294</v>
      </c>
      <c r="B447" s="154" t="s">
        <v>6143</v>
      </c>
      <c r="C447" s="1" t="s">
        <v>6144</v>
      </c>
      <c r="D447" s="4" t="str">
        <f>Tabell1238[[#This Row],[DRG_KODE]]&amp;" "&amp;Tabell1238[[#This Row],[DRG_NAVN]]</f>
        <v>294 Diabetes &gt; 35 år</v>
      </c>
      <c r="E447" s="22">
        <v>10</v>
      </c>
      <c r="F447" s="1" t="s">
        <v>6104</v>
      </c>
      <c r="G447" s="1" t="s">
        <v>1369</v>
      </c>
      <c r="H447" s="1" t="s">
        <v>1369</v>
      </c>
      <c r="I447" s="1" t="s">
        <v>1369</v>
      </c>
      <c r="J447" s="1" t="s">
        <v>206</v>
      </c>
      <c r="K447" s="1" t="s">
        <v>1369</v>
      </c>
      <c r="L447" s="1" t="s">
        <v>1369</v>
      </c>
      <c r="M447" s="1" t="s">
        <v>1369</v>
      </c>
      <c r="N447" s="1">
        <v>446</v>
      </c>
      <c r="O447" s="1" t="s">
        <v>1369</v>
      </c>
    </row>
    <row r="448" spans="1:15" ht="12.75" x14ac:dyDescent="0.2">
      <c r="A448" s="3">
        <v>294003</v>
      </c>
      <c r="B448" s="153" t="s">
        <v>6145</v>
      </c>
      <c r="C448" t="s">
        <v>6146</v>
      </c>
      <c r="D448" s="4" t="str">
        <f>Tabell1238[[#This Row],[DRG_KODE]]&amp;" "&amp;Tabell1238[[#This Row],[DRG_NAVN]]</f>
        <v>294C Diabetes &gt;35 år m/bk</v>
      </c>
      <c r="E448" s="22">
        <v>10</v>
      </c>
      <c r="F448" s="1" t="s">
        <v>6104</v>
      </c>
      <c r="N448" s="1">
        <v>447</v>
      </c>
    </row>
    <row r="449" spans="1:15" ht="12.75" x14ac:dyDescent="0.2">
      <c r="A449" s="3">
        <v>294014</v>
      </c>
      <c r="B449" s="153" t="s">
        <v>6147</v>
      </c>
      <c r="C449" t="s">
        <v>6148</v>
      </c>
      <c r="D449" s="4" t="str">
        <f>Tabell1238[[#This Row],[DRG_KODE]]&amp;" "&amp;Tabell1238[[#This Row],[DRG_NAVN]]</f>
        <v>294N Diabetes &gt; 35 år u/bk</v>
      </c>
      <c r="E449" s="22">
        <v>10</v>
      </c>
      <c r="F449" s="1" t="s">
        <v>6104</v>
      </c>
      <c r="N449" s="1">
        <v>448</v>
      </c>
    </row>
    <row r="450" spans="1:15" x14ac:dyDescent="0.2">
      <c r="A450" s="3">
        <v>295</v>
      </c>
      <c r="B450" s="154" t="s">
        <v>6149</v>
      </c>
      <c r="C450" s="1" t="s">
        <v>6150</v>
      </c>
      <c r="D450" s="4" t="str">
        <f>Tabell1238[[#This Row],[DRG_KODE]]&amp;" "&amp;Tabell1238[[#This Row],[DRG_NAVN]]</f>
        <v>295 Diabetes &lt; 36 år</v>
      </c>
      <c r="E450" s="22">
        <v>10</v>
      </c>
      <c r="F450" s="1" t="s">
        <v>6104</v>
      </c>
      <c r="G450" s="1" t="s">
        <v>1369</v>
      </c>
      <c r="H450" s="1" t="s">
        <v>1369</v>
      </c>
      <c r="I450" s="1" t="s">
        <v>1369</v>
      </c>
      <c r="J450" s="1" t="s">
        <v>206</v>
      </c>
      <c r="K450" s="1" t="s">
        <v>1369</v>
      </c>
      <c r="L450" s="1" t="s">
        <v>1369</v>
      </c>
      <c r="M450" s="1" t="s">
        <v>1369</v>
      </c>
      <c r="N450" s="1">
        <v>449</v>
      </c>
      <c r="O450" s="1" t="s">
        <v>1369</v>
      </c>
    </row>
    <row r="451" spans="1:15" x14ac:dyDescent="0.2">
      <c r="A451" s="3">
        <v>296</v>
      </c>
      <c r="B451" s="154" t="s">
        <v>6151</v>
      </c>
      <c r="C451" s="1" t="s">
        <v>6152</v>
      </c>
      <c r="D451" s="4" t="str">
        <f>Tabell1238[[#This Row],[DRG_KODE]]&amp;" "&amp;Tabell1238[[#This Row],[DRG_NAVN]]</f>
        <v>296 Ernærings- &amp; stoffskiftesykdommer ITAD &gt; 17år m/bk</v>
      </c>
      <c r="E451" s="22">
        <v>10</v>
      </c>
      <c r="F451" s="1" t="s">
        <v>6104</v>
      </c>
      <c r="G451" s="1" t="s">
        <v>1369</v>
      </c>
      <c r="H451" s="1" t="s">
        <v>1369</v>
      </c>
      <c r="I451" s="1" t="s">
        <v>1369</v>
      </c>
      <c r="J451" s="1" t="s">
        <v>206</v>
      </c>
      <c r="K451" s="1" t="s">
        <v>1369</v>
      </c>
      <c r="L451" s="1" t="s">
        <v>1369</v>
      </c>
      <c r="M451" s="1" t="s">
        <v>1369</v>
      </c>
      <c r="N451" s="1">
        <v>450</v>
      </c>
      <c r="O451" s="1" t="s">
        <v>5328</v>
      </c>
    </row>
    <row r="452" spans="1:15" x14ac:dyDescent="0.2">
      <c r="A452" s="3">
        <v>297</v>
      </c>
      <c r="B452" s="154" t="s">
        <v>6153</v>
      </c>
      <c r="C452" s="1" t="s">
        <v>6154</v>
      </c>
      <c r="D452" s="4" t="str">
        <f>Tabell1238[[#This Row],[DRG_KODE]]&amp;" "&amp;Tabell1238[[#This Row],[DRG_NAVN]]</f>
        <v>297 Ernærings- &amp; stoffskiftesykdommer ITAD &gt; 17år u/bk</v>
      </c>
      <c r="E452" s="22">
        <v>10</v>
      </c>
      <c r="F452" s="1" t="s">
        <v>6104</v>
      </c>
      <c r="G452" s="1" t="s">
        <v>1369</v>
      </c>
      <c r="H452" s="1" t="s">
        <v>1369</v>
      </c>
      <c r="I452" s="1" t="s">
        <v>1369</v>
      </c>
      <c r="J452" s="1" t="s">
        <v>206</v>
      </c>
      <c r="K452" s="1" t="s">
        <v>1369</v>
      </c>
      <c r="L452" s="1" t="s">
        <v>1369</v>
      </c>
      <c r="M452" s="1" t="s">
        <v>1369</v>
      </c>
      <c r="N452" s="1">
        <v>451</v>
      </c>
      <c r="O452" s="1" t="s">
        <v>5331</v>
      </c>
    </row>
    <row r="453" spans="1:15" x14ac:dyDescent="0.2">
      <c r="A453" s="3">
        <v>298</v>
      </c>
      <c r="B453" s="154" t="s">
        <v>6155</v>
      </c>
      <c r="C453" s="1" t="s">
        <v>6156</v>
      </c>
      <c r="D453" s="4" t="str">
        <f>Tabell1238[[#This Row],[DRG_KODE]]&amp;" "&amp;Tabell1238[[#This Row],[DRG_NAVN]]</f>
        <v>298 Ernærings- &amp; stoffskiftesykdommer ITAD 0-17 år</v>
      </c>
      <c r="E453" s="22">
        <v>10</v>
      </c>
      <c r="F453" s="1" t="s">
        <v>6104</v>
      </c>
      <c r="G453" s="1" t="s">
        <v>1369</v>
      </c>
      <c r="H453" s="1" t="s">
        <v>1369</v>
      </c>
      <c r="I453" s="1" t="s">
        <v>1369</v>
      </c>
      <c r="J453" s="1" t="s">
        <v>206</v>
      </c>
      <c r="K453" s="1" t="s">
        <v>1369</v>
      </c>
      <c r="L453" s="1" t="s">
        <v>1369</v>
      </c>
      <c r="M453" s="1" t="s">
        <v>1369</v>
      </c>
      <c r="N453" s="1">
        <v>452</v>
      </c>
      <c r="O453" s="1" t="s">
        <v>1369</v>
      </c>
    </row>
    <row r="454" spans="1:15" x14ac:dyDescent="0.2">
      <c r="A454" s="3">
        <v>299</v>
      </c>
      <c r="B454" s="154" t="s">
        <v>6157</v>
      </c>
      <c r="C454" s="1" t="s">
        <v>6158</v>
      </c>
      <c r="D454" s="4" t="str">
        <f>Tabell1238[[#This Row],[DRG_KODE]]&amp;" "&amp;Tabell1238[[#This Row],[DRG_NAVN]]</f>
        <v>299 Medfødte stoffskiftesykdommer</v>
      </c>
      <c r="E454" s="22">
        <v>10</v>
      </c>
      <c r="F454" s="1" t="s">
        <v>6104</v>
      </c>
      <c r="G454" s="1" t="s">
        <v>1369</v>
      </c>
      <c r="H454" s="1" t="s">
        <v>1369</v>
      </c>
      <c r="I454" s="1" t="s">
        <v>1369</v>
      </c>
      <c r="J454" s="1" t="s">
        <v>206</v>
      </c>
      <c r="K454" s="1" t="s">
        <v>1369</v>
      </c>
      <c r="L454" s="1" t="s">
        <v>1369</v>
      </c>
      <c r="M454" s="1" t="s">
        <v>1369</v>
      </c>
      <c r="N454" s="1">
        <v>453</v>
      </c>
      <c r="O454" s="1" t="s">
        <v>1369</v>
      </c>
    </row>
    <row r="455" spans="1:15" x14ac:dyDescent="0.2">
      <c r="A455" s="3">
        <v>300</v>
      </c>
      <c r="B455" s="154" t="s">
        <v>6159</v>
      </c>
      <c r="C455" s="1" t="s">
        <v>6160</v>
      </c>
      <c r="D455" s="4" t="str">
        <f>Tabell1238[[#This Row],[DRG_KODE]]&amp;" "&amp;Tabell1238[[#This Row],[DRG_NAVN]]</f>
        <v>300 Indresekretoriske sykdommer m/bk</v>
      </c>
      <c r="E455" s="22">
        <v>10</v>
      </c>
      <c r="F455" s="1" t="s">
        <v>6104</v>
      </c>
      <c r="G455" s="1" t="s">
        <v>1369</v>
      </c>
      <c r="H455" s="1" t="s">
        <v>1369</v>
      </c>
      <c r="I455" s="1" t="s">
        <v>1369</v>
      </c>
      <c r="J455" s="1" t="s">
        <v>206</v>
      </c>
      <c r="K455" s="1" t="s">
        <v>1369</v>
      </c>
      <c r="L455" s="1" t="s">
        <v>1369</v>
      </c>
      <c r="M455" s="1" t="s">
        <v>1369</v>
      </c>
      <c r="N455" s="1">
        <v>454</v>
      </c>
      <c r="O455" s="1" t="s">
        <v>5328</v>
      </c>
    </row>
    <row r="456" spans="1:15" x14ac:dyDescent="0.2">
      <c r="A456" s="3">
        <v>301</v>
      </c>
      <c r="B456" s="154" t="s">
        <v>1562</v>
      </c>
      <c r="C456" s="1" t="s">
        <v>6161</v>
      </c>
      <c r="D456" s="4" t="str">
        <f>Tabell1238[[#This Row],[DRG_KODE]]&amp;" "&amp;Tabell1238[[#This Row],[DRG_NAVN]]</f>
        <v>301 Indresekretoriske sykdommer u/bk</v>
      </c>
      <c r="E456" s="22">
        <v>10</v>
      </c>
      <c r="F456" s="1" t="s">
        <v>6104</v>
      </c>
      <c r="G456" s="1" t="s">
        <v>1369</v>
      </c>
      <c r="H456" s="1" t="s">
        <v>1369</v>
      </c>
      <c r="I456" s="1" t="s">
        <v>1369</v>
      </c>
      <c r="J456" s="1" t="s">
        <v>206</v>
      </c>
      <c r="K456" s="1" t="s">
        <v>1369</v>
      </c>
      <c r="L456" s="1" t="s">
        <v>1369</v>
      </c>
      <c r="M456" s="1" t="s">
        <v>1369</v>
      </c>
      <c r="N456" s="1">
        <v>455</v>
      </c>
      <c r="O456" s="1" t="s">
        <v>5331</v>
      </c>
    </row>
    <row r="457" spans="1:15" x14ac:dyDescent="0.2">
      <c r="A457" s="3">
        <v>302</v>
      </c>
      <c r="B457" s="154" t="s">
        <v>6162</v>
      </c>
      <c r="C457" s="1" t="s">
        <v>6163</v>
      </c>
      <c r="D457" s="4" t="str">
        <f>Tabell1238[[#This Row],[DRG_KODE]]&amp;" "&amp;Tabell1238[[#This Row],[DRG_NAVN]]</f>
        <v>302 Nyretransplantasjon</v>
      </c>
      <c r="E457" s="22">
        <v>11</v>
      </c>
      <c r="F457" s="1" t="s">
        <v>6164</v>
      </c>
      <c r="G457" s="1" t="s">
        <v>5581</v>
      </c>
      <c r="H457" s="1" t="s">
        <v>5369</v>
      </c>
      <c r="I457" s="1" t="s">
        <v>5315</v>
      </c>
      <c r="K457" s="1" t="s">
        <v>5285</v>
      </c>
      <c r="L457" s="1" t="s">
        <v>5286</v>
      </c>
      <c r="M457" s="1" t="s">
        <v>5287</v>
      </c>
      <c r="N457" s="1">
        <v>456</v>
      </c>
      <c r="O457" s="1" t="s">
        <v>1369</v>
      </c>
    </row>
    <row r="458" spans="1:15" x14ac:dyDescent="0.2">
      <c r="A458" s="3">
        <v>302015</v>
      </c>
      <c r="B458" s="151" t="s">
        <v>6165</v>
      </c>
      <c r="C458" s="1" t="s">
        <v>6166</v>
      </c>
      <c r="D458" s="4" t="str">
        <f>Tabell1238[[#This Row],[DRG_KODE]]&amp;" "&amp;Tabell1238[[#This Row],[DRG_NAVN]]</f>
        <v>302O Nyretransplantasjon, dagkirurgisk behandling</v>
      </c>
      <c r="E458" s="22">
        <v>11</v>
      </c>
      <c r="F458" s="1" t="s">
        <v>6164</v>
      </c>
      <c r="G458" s="1" t="s">
        <v>1369</v>
      </c>
      <c r="H458" s="1" t="s">
        <v>5369</v>
      </c>
      <c r="I458" s="1" t="s">
        <v>5315</v>
      </c>
      <c r="K458" s="1" t="s">
        <v>5285</v>
      </c>
      <c r="L458" s="1" t="s">
        <v>5286</v>
      </c>
      <c r="M458" s="1" t="s">
        <v>5287</v>
      </c>
      <c r="N458" s="1">
        <v>457</v>
      </c>
      <c r="O458" s="1" t="s">
        <v>1369</v>
      </c>
    </row>
    <row r="459" spans="1:15" x14ac:dyDescent="0.2">
      <c r="A459" s="3">
        <v>303</v>
      </c>
      <c r="B459" s="154" t="s">
        <v>6167</v>
      </c>
      <c r="C459" s="1" t="s">
        <v>6168</v>
      </c>
      <c r="D459" s="4" t="str">
        <f>Tabell1238[[#This Row],[DRG_KODE]]&amp;" "&amp;Tabell1238[[#This Row],[DRG_NAVN]]</f>
        <v>303 Nyre/ureterop &amp; større blæreop pga ondartet svulst</v>
      </c>
      <c r="E459" s="22">
        <v>11</v>
      </c>
      <c r="F459" s="1" t="s">
        <v>6164</v>
      </c>
      <c r="G459" s="1" t="s">
        <v>1369</v>
      </c>
      <c r="H459" s="1" t="s">
        <v>1369</v>
      </c>
      <c r="I459" s="1" t="s">
        <v>1369</v>
      </c>
      <c r="J459" s="1" t="s">
        <v>206</v>
      </c>
      <c r="K459" s="1" t="s">
        <v>1369</v>
      </c>
      <c r="L459" s="1" t="s">
        <v>1369</v>
      </c>
      <c r="M459" s="1" t="s">
        <v>1369</v>
      </c>
      <c r="N459" s="1">
        <v>458</v>
      </c>
      <c r="O459" s="1" t="s">
        <v>1369</v>
      </c>
    </row>
    <row r="460" spans="1:15" x14ac:dyDescent="0.2">
      <c r="A460" s="3">
        <v>304</v>
      </c>
      <c r="B460" s="154" t="s">
        <v>6169</v>
      </c>
      <c r="C460" s="1" t="s">
        <v>6170</v>
      </c>
      <c r="D460" s="4" t="str">
        <f>Tabell1238[[#This Row],[DRG_KODE]]&amp;" "&amp;Tabell1238[[#This Row],[DRG_NAVN]]</f>
        <v>304 Nyre/ureterop &amp; større blæreop ekskl onda svulst m/bk</v>
      </c>
      <c r="E460" s="22">
        <v>11</v>
      </c>
      <c r="F460" s="1" t="s">
        <v>6164</v>
      </c>
      <c r="G460" s="1" t="s">
        <v>1369</v>
      </c>
      <c r="H460" s="1" t="s">
        <v>1369</v>
      </c>
      <c r="I460" s="1" t="s">
        <v>1369</v>
      </c>
      <c r="J460" s="1" t="s">
        <v>206</v>
      </c>
      <c r="K460" s="1" t="s">
        <v>1369</v>
      </c>
      <c r="L460" s="1" t="s">
        <v>1369</v>
      </c>
      <c r="M460" s="1" t="s">
        <v>1369</v>
      </c>
      <c r="N460" s="1">
        <v>459</v>
      </c>
      <c r="O460" s="1" t="s">
        <v>5328</v>
      </c>
    </row>
    <row r="461" spans="1:15" x14ac:dyDescent="0.2">
      <c r="A461" s="3">
        <v>305</v>
      </c>
      <c r="B461" s="154" t="s">
        <v>6171</v>
      </c>
      <c r="C461" s="1" t="s">
        <v>6172</v>
      </c>
      <c r="D461" s="4" t="str">
        <f>Tabell1238[[#This Row],[DRG_KODE]]&amp;" "&amp;Tabell1238[[#This Row],[DRG_NAVN]]</f>
        <v>305 Nyre/ureterop &amp; større blæreop ekskl onda svulst u/bk</v>
      </c>
      <c r="E461" s="22">
        <v>11</v>
      </c>
      <c r="F461" s="1" t="s">
        <v>6164</v>
      </c>
      <c r="G461" s="1" t="s">
        <v>1369</v>
      </c>
      <c r="H461" s="1" t="s">
        <v>1369</v>
      </c>
      <c r="I461" s="1" t="s">
        <v>1369</v>
      </c>
      <c r="J461" s="1" t="s">
        <v>206</v>
      </c>
      <c r="K461" s="1" t="s">
        <v>1369</v>
      </c>
      <c r="L461" s="1" t="s">
        <v>1369</v>
      </c>
      <c r="M461" s="1" t="s">
        <v>1369</v>
      </c>
      <c r="N461" s="1">
        <v>460</v>
      </c>
      <c r="O461" s="1" t="s">
        <v>5331</v>
      </c>
    </row>
    <row r="462" spans="1:15" x14ac:dyDescent="0.2">
      <c r="A462" s="3">
        <v>305015</v>
      </c>
      <c r="B462" s="151" t="s">
        <v>6173</v>
      </c>
      <c r="C462" s="1" t="s">
        <v>6174</v>
      </c>
      <c r="D462" s="4" t="str">
        <f>Tabell1238[[#This Row],[DRG_KODE]]&amp;" "&amp;Tabell1238[[#This Row],[DRG_NAVN]]</f>
        <v>305O Nyre/ureterop og større blæreop, dagkirurgisk behandling</v>
      </c>
      <c r="E462" s="22">
        <v>11</v>
      </c>
      <c r="F462" s="1" t="s">
        <v>6164</v>
      </c>
      <c r="G462" s="1" t="s">
        <v>1369</v>
      </c>
      <c r="H462" s="1" t="s">
        <v>1369</v>
      </c>
      <c r="I462" s="1" t="s">
        <v>1369</v>
      </c>
      <c r="J462" s="1" t="s">
        <v>206</v>
      </c>
      <c r="K462" s="1" t="s">
        <v>1369</v>
      </c>
      <c r="L462" s="1" t="s">
        <v>1369</v>
      </c>
      <c r="M462" s="1" t="s">
        <v>1369</v>
      </c>
      <c r="N462" s="1">
        <v>461</v>
      </c>
      <c r="O462" s="1" t="s">
        <v>1369</v>
      </c>
    </row>
    <row r="463" spans="1:15" x14ac:dyDescent="0.2">
      <c r="A463" s="3">
        <v>307014</v>
      </c>
      <c r="B463" s="152" t="s">
        <v>6175</v>
      </c>
      <c r="C463" s="4" t="s">
        <v>6176</v>
      </c>
      <c r="D463" s="4" t="str">
        <f>Tabell1238[[#This Row],[DRG_KODE]]&amp;" "&amp;Tabell1238[[#This Row],[DRG_NAVN]]</f>
        <v>307N Implantasjon av sfinkterprotese</v>
      </c>
      <c r="E463" s="22">
        <v>11</v>
      </c>
      <c r="F463" s="1" t="s">
        <v>6164</v>
      </c>
      <c r="N463" s="1">
        <v>462</v>
      </c>
      <c r="O463" s="1" t="s">
        <v>1369</v>
      </c>
    </row>
    <row r="464" spans="1:15" x14ac:dyDescent="0.2">
      <c r="A464" s="3">
        <v>307015</v>
      </c>
      <c r="B464" s="152" t="s">
        <v>6177</v>
      </c>
      <c r="C464" s="4" t="s">
        <v>6178</v>
      </c>
      <c r="D464" s="4" t="str">
        <f>Tabell1238[[#This Row],[DRG_KODE]]&amp;" "&amp;Tabell1238[[#This Row],[DRG_NAVN]]</f>
        <v>307O Implantasjon av sfinkterprotese, dagkirurgisk behandling</v>
      </c>
      <c r="E464" s="22">
        <v>11</v>
      </c>
      <c r="F464" s="1" t="s">
        <v>6164</v>
      </c>
      <c r="N464" s="1">
        <v>463</v>
      </c>
      <c r="O464" s="1" t="s">
        <v>1369</v>
      </c>
    </row>
    <row r="465" spans="1:15" x14ac:dyDescent="0.2">
      <c r="A465" s="3">
        <v>308</v>
      </c>
      <c r="B465" s="154" t="s">
        <v>6179</v>
      </c>
      <c r="C465" s="1" t="s">
        <v>6180</v>
      </c>
      <c r="D465" s="4" t="str">
        <f>Tabell1238[[#This Row],[DRG_KODE]]&amp;" "&amp;Tabell1238[[#This Row],[DRG_NAVN]]</f>
        <v>308 Operasjoner på urinblæren ITAD m/bk</v>
      </c>
      <c r="E465" s="22">
        <v>11</v>
      </c>
      <c r="F465" s="1" t="s">
        <v>6164</v>
      </c>
      <c r="G465" s="1" t="s">
        <v>1369</v>
      </c>
      <c r="H465" s="1" t="s">
        <v>1369</v>
      </c>
      <c r="I465" s="1" t="s">
        <v>1369</v>
      </c>
      <c r="J465" s="1" t="s">
        <v>206</v>
      </c>
      <c r="K465" s="1" t="s">
        <v>1369</v>
      </c>
      <c r="L465" s="1" t="s">
        <v>1369</v>
      </c>
      <c r="M465" s="1" t="s">
        <v>1369</v>
      </c>
      <c r="N465" s="1">
        <v>464</v>
      </c>
      <c r="O465" s="1" t="s">
        <v>5328</v>
      </c>
    </row>
    <row r="466" spans="1:15" x14ac:dyDescent="0.2">
      <c r="A466" s="3">
        <v>309</v>
      </c>
      <c r="B466" s="154" t="s">
        <v>6181</v>
      </c>
      <c r="C466" s="1" t="s">
        <v>6182</v>
      </c>
      <c r="D466" s="4" t="str">
        <f>Tabell1238[[#This Row],[DRG_KODE]]&amp;" "&amp;Tabell1238[[#This Row],[DRG_NAVN]]</f>
        <v>309 Operasjoner på urinblæren ITAD u/bk</v>
      </c>
      <c r="E466" s="22">
        <v>11</v>
      </c>
      <c r="F466" s="1" t="s">
        <v>6164</v>
      </c>
      <c r="G466" s="1" t="s">
        <v>1369</v>
      </c>
      <c r="H466" s="1" t="s">
        <v>1369</v>
      </c>
      <c r="I466" s="1" t="s">
        <v>1369</v>
      </c>
      <c r="J466" s="1" t="s">
        <v>206</v>
      </c>
      <c r="K466" s="1" t="s">
        <v>1369</v>
      </c>
      <c r="L466" s="1" t="s">
        <v>1369</v>
      </c>
      <c r="M466" s="1" t="s">
        <v>1369</v>
      </c>
      <c r="N466" s="1">
        <v>465</v>
      </c>
      <c r="O466" s="1" t="s">
        <v>5331</v>
      </c>
    </row>
    <row r="467" spans="1:15" x14ac:dyDescent="0.2">
      <c r="A467" s="3">
        <v>309015</v>
      </c>
      <c r="B467" s="151" t="s">
        <v>6183</v>
      </c>
      <c r="C467" s="1" t="s">
        <v>6184</v>
      </c>
      <c r="D467" s="4" t="str">
        <f>Tabell1238[[#This Row],[DRG_KODE]]&amp;" "&amp;Tabell1238[[#This Row],[DRG_NAVN]]</f>
        <v>309O Mindre operasjoner på urinblære ITAD, dagkirurgisk behandling</v>
      </c>
      <c r="E467" s="22">
        <v>11</v>
      </c>
      <c r="F467" s="1" t="s">
        <v>6164</v>
      </c>
      <c r="G467" s="1" t="s">
        <v>1369</v>
      </c>
      <c r="H467" s="1" t="s">
        <v>1369</v>
      </c>
      <c r="I467" s="1" t="s">
        <v>1369</v>
      </c>
      <c r="J467" s="1" t="s">
        <v>206</v>
      </c>
      <c r="K467" s="1" t="s">
        <v>1369</v>
      </c>
      <c r="L467" s="1" t="s">
        <v>1369</v>
      </c>
      <c r="M467" s="1" t="s">
        <v>1369</v>
      </c>
      <c r="N467" s="1">
        <v>466</v>
      </c>
      <c r="O467" s="1" t="s">
        <v>1369</v>
      </c>
    </row>
    <row r="468" spans="1:15" x14ac:dyDescent="0.2">
      <c r="A468" s="3">
        <v>310</v>
      </c>
      <c r="B468" s="154" t="s">
        <v>6185</v>
      </c>
      <c r="C468" s="1" t="s">
        <v>6186</v>
      </c>
      <c r="D468" s="4" t="str">
        <f>Tabell1238[[#This Row],[DRG_KODE]]&amp;" "&amp;Tabell1238[[#This Row],[DRG_NAVN]]</f>
        <v>310 Transurethrale operasjoner ekskl på prostata m/bk</v>
      </c>
      <c r="E468" s="22">
        <v>11</v>
      </c>
      <c r="F468" s="1" t="s">
        <v>6164</v>
      </c>
      <c r="G468" s="1" t="s">
        <v>1369</v>
      </c>
      <c r="H468" s="1" t="s">
        <v>1369</v>
      </c>
      <c r="I468" s="1" t="s">
        <v>1369</v>
      </c>
      <c r="J468" s="1" t="s">
        <v>206</v>
      </c>
      <c r="K468" s="1" t="s">
        <v>1369</v>
      </c>
      <c r="L468" s="1" t="s">
        <v>1369</v>
      </c>
      <c r="M468" s="1" t="s">
        <v>1369</v>
      </c>
      <c r="N468" s="1">
        <v>467</v>
      </c>
      <c r="O468" s="1" t="s">
        <v>5328</v>
      </c>
    </row>
    <row r="469" spans="1:15" x14ac:dyDescent="0.2">
      <c r="A469" s="3">
        <v>311015</v>
      </c>
      <c r="B469" s="151" t="s">
        <v>6187</v>
      </c>
      <c r="C469" s="1" t="s">
        <v>6188</v>
      </c>
      <c r="D469" s="4" t="str">
        <f>Tabell1238[[#This Row],[DRG_KODE]]&amp;" "&amp;Tabell1238[[#This Row],[DRG_NAVN]]</f>
        <v>311O Transurethrale operasjoner ekskl på prostata, dagkirurgisk behandling</v>
      </c>
      <c r="E469" s="22">
        <v>11</v>
      </c>
      <c r="F469" s="1" t="s">
        <v>6164</v>
      </c>
      <c r="G469" s="1" t="s">
        <v>1369</v>
      </c>
      <c r="H469" s="1" t="s">
        <v>1369</v>
      </c>
      <c r="I469" s="1" t="s">
        <v>1369</v>
      </c>
      <c r="J469" s="1" t="s">
        <v>206</v>
      </c>
      <c r="K469" s="1" t="s">
        <v>1369</v>
      </c>
      <c r="L469" s="1" t="s">
        <v>1369</v>
      </c>
      <c r="M469" s="1" t="s">
        <v>1369</v>
      </c>
      <c r="N469" s="1">
        <v>468</v>
      </c>
      <c r="O469" s="1" t="s">
        <v>1369</v>
      </c>
    </row>
    <row r="470" spans="1:15" x14ac:dyDescent="0.2">
      <c r="A470" s="3">
        <v>311</v>
      </c>
      <c r="B470" s="154" t="s">
        <v>6189</v>
      </c>
      <c r="C470" s="1" t="s">
        <v>6190</v>
      </c>
      <c r="D470" s="4" t="str">
        <f>Tabell1238[[#This Row],[DRG_KODE]]&amp;" "&amp;Tabell1238[[#This Row],[DRG_NAVN]]</f>
        <v>311 Transurethrale operasjoner ekskl på prostata u/bk</v>
      </c>
      <c r="E470" s="22">
        <v>11</v>
      </c>
      <c r="F470" s="1" t="s">
        <v>6164</v>
      </c>
      <c r="G470" s="1" t="s">
        <v>1369</v>
      </c>
      <c r="H470" s="1" t="s">
        <v>1369</v>
      </c>
      <c r="I470" s="1" t="s">
        <v>1369</v>
      </c>
      <c r="J470" s="1" t="s">
        <v>206</v>
      </c>
      <c r="K470" s="1" t="s">
        <v>1369</v>
      </c>
      <c r="L470" s="1" t="s">
        <v>1369</v>
      </c>
      <c r="M470" s="1" t="s">
        <v>1369</v>
      </c>
      <c r="N470" s="1">
        <v>469</v>
      </c>
      <c r="O470" s="1" t="s">
        <v>5331</v>
      </c>
    </row>
    <row r="471" spans="1:15" x14ac:dyDescent="0.2">
      <c r="A471" s="3">
        <v>312</v>
      </c>
      <c r="B471" s="154" t="s">
        <v>6191</v>
      </c>
      <c r="C471" s="1" t="s">
        <v>6192</v>
      </c>
      <c r="D471" s="4" t="str">
        <f>Tabell1238[[#This Row],[DRG_KODE]]&amp;" "&amp;Tabell1238[[#This Row],[DRG_NAVN]]</f>
        <v>312 Operasjoner på urinrør &gt; 17 år m/bk</v>
      </c>
      <c r="E471" s="22">
        <v>11</v>
      </c>
      <c r="F471" s="1" t="s">
        <v>6164</v>
      </c>
      <c r="G471" s="1" t="s">
        <v>1369</v>
      </c>
      <c r="H471" s="1" t="s">
        <v>1369</v>
      </c>
      <c r="I471" s="1" t="s">
        <v>1369</v>
      </c>
      <c r="J471" s="1" t="s">
        <v>206</v>
      </c>
      <c r="K471" s="1" t="s">
        <v>1369</v>
      </c>
      <c r="L471" s="1" t="s">
        <v>1369</v>
      </c>
      <c r="M471" s="1" t="s">
        <v>1369</v>
      </c>
      <c r="N471" s="1">
        <v>470</v>
      </c>
      <c r="O471" s="1" t="s">
        <v>5328</v>
      </c>
    </row>
    <row r="472" spans="1:15" x14ac:dyDescent="0.2">
      <c r="A472" s="3">
        <v>313</v>
      </c>
      <c r="B472" s="154" t="s">
        <v>6193</v>
      </c>
      <c r="C472" s="1" t="s">
        <v>6194</v>
      </c>
      <c r="D472" s="4" t="str">
        <f>Tabell1238[[#This Row],[DRG_KODE]]&amp;" "&amp;Tabell1238[[#This Row],[DRG_NAVN]]</f>
        <v>313 Operasjoner på urinrør &gt; 17 år u/bk</v>
      </c>
      <c r="E472" s="22">
        <v>11</v>
      </c>
      <c r="F472" s="1" t="s">
        <v>6164</v>
      </c>
      <c r="G472" s="1" t="s">
        <v>1369</v>
      </c>
      <c r="H472" s="1" t="s">
        <v>1369</v>
      </c>
      <c r="I472" s="1" t="s">
        <v>1369</v>
      </c>
      <c r="J472" s="1" t="s">
        <v>206</v>
      </c>
      <c r="K472" s="1" t="s">
        <v>1369</v>
      </c>
      <c r="L472" s="1" t="s">
        <v>1369</v>
      </c>
      <c r="M472" s="1" t="s">
        <v>1369</v>
      </c>
      <c r="N472" s="1">
        <v>471</v>
      </c>
      <c r="O472" s="1" t="s">
        <v>5331</v>
      </c>
    </row>
    <row r="473" spans="1:15" x14ac:dyDescent="0.2">
      <c r="A473" s="3">
        <v>314</v>
      </c>
      <c r="B473" s="154" t="s">
        <v>6195</v>
      </c>
      <c r="C473" s="1" t="s">
        <v>6196</v>
      </c>
      <c r="D473" s="4" t="str">
        <f>Tabell1238[[#This Row],[DRG_KODE]]&amp;" "&amp;Tabell1238[[#This Row],[DRG_NAVN]]</f>
        <v>314 Operasjoner på urinrør 0-17 år</v>
      </c>
      <c r="E473" s="22">
        <v>11</v>
      </c>
      <c r="F473" s="1" t="s">
        <v>6164</v>
      </c>
      <c r="G473" s="1" t="s">
        <v>5581</v>
      </c>
      <c r="H473" s="1" t="s">
        <v>5369</v>
      </c>
      <c r="I473" s="1" t="s">
        <v>5315</v>
      </c>
      <c r="K473" s="1" t="s">
        <v>5285</v>
      </c>
      <c r="L473" s="1" t="s">
        <v>5286</v>
      </c>
      <c r="M473" s="1" t="s">
        <v>5287</v>
      </c>
      <c r="N473" s="1">
        <v>472</v>
      </c>
      <c r="O473" s="1" t="s">
        <v>1369</v>
      </c>
    </row>
    <row r="474" spans="1:15" x14ac:dyDescent="0.2">
      <c r="A474" s="3">
        <v>314015</v>
      </c>
      <c r="B474" s="151" t="s">
        <v>6197</v>
      </c>
      <c r="C474" s="1" t="s">
        <v>6198</v>
      </c>
      <c r="D474" s="4" t="str">
        <f>Tabell1238[[#This Row],[DRG_KODE]]&amp;" "&amp;Tabell1238[[#This Row],[DRG_NAVN]]</f>
        <v>314O Operasjoner på urinrør, dagkirurgisk behandling</v>
      </c>
      <c r="E474" s="22">
        <v>11</v>
      </c>
      <c r="F474" s="1" t="s">
        <v>6164</v>
      </c>
      <c r="G474" s="1" t="s">
        <v>1369</v>
      </c>
      <c r="H474" s="1" t="s">
        <v>1369</v>
      </c>
      <c r="I474" s="1" t="s">
        <v>1369</v>
      </c>
      <c r="J474" s="1" t="s">
        <v>206</v>
      </c>
      <c r="K474" s="1" t="s">
        <v>1369</v>
      </c>
      <c r="L474" s="1" t="s">
        <v>1369</v>
      </c>
      <c r="M474" s="1" t="s">
        <v>1369</v>
      </c>
      <c r="N474" s="1">
        <v>473</v>
      </c>
      <c r="O474" s="1" t="s">
        <v>1369</v>
      </c>
    </row>
    <row r="475" spans="1:15" x14ac:dyDescent="0.2">
      <c r="A475" s="3">
        <v>315</v>
      </c>
      <c r="B475" s="154" t="s">
        <v>6199</v>
      </c>
      <c r="C475" s="1" t="s">
        <v>6200</v>
      </c>
      <c r="D475" s="4" t="str">
        <f>Tabell1238[[#This Row],[DRG_KODE]]&amp;" "&amp;Tabell1238[[#This Row],[DRG_NAVN]]</f>
        <v>315 Operasjoner på nyrer &amp; urinveier ITAD</v>
      </c>
      <c r="E475" s="22">
        <v>11</v>
      </c>
      <c r="F475" s="1" t="s">
        <v>6164</v>
      </c>
      <c r="G475" s="1" t="s">
        <v>1369</v>
      </c>
      <c r="H475" s="1" t="s">
        <v>1369</v>
      </c>
      <c r="I475" s="1" t="s">
        <v>1369</v>
      </c>
      <c r="J475" s="1" t="s">
        <v>206</v>
      </c>
      <c r="K475" s="1" t="s">
        <v>1369</v>
      </c>
      <c r="L475" s="1" t="s">
        <v>1369</v>
      </c>
      <c r="M475" s="1" t="s">
        <v>1369</v>
      </c>
      <c r="N475" s="1">
        <v>474</v>
      </c>
      <c r="O475" s="1" t="s">
        <v>1369</v>
      </c>
    </row>
    <row r="476" spans="1:15" x14ac:dyDescent="0.2">
      <c r="A476" s="3">
        <v>315015</v>
      </c>
      <c r="B476" s="151" t="s">
        <v>6201</v>
      </c>
      <c r="C476" s="1" t="s">
        <v>6202</v>
      </c>
      <c r="D476" s="4" t="str">
        <f>Tabell1238[[#This Row],[DRG_KODE]]&amp;" "&amp;Tabell1238[[#This Row],[DRG_NAVN]]</f>
        <v>315O Operasjoner på nyrer &amp; urinveier ITAD, dagkirurgisk behandling</v>
      </c>
      <c r="E476" s="22">
        <v>11</v>
      </c>
      <c r="F476" s="1" t="s">
        <v>6164</v>
      </c>
      <c r="G476" s="1" t="s">
        <v>1369</v>
      </c>
      <c r="H476" s="1" t="s">
        <v>1369</v>
      </c>
      <c r="I476" s="1" t="s">
        <v>1369</v>
      </c>
      <c r="J476" s="1" t="s">
        <v>206</v>
      </c>
      <c r="K476" s="1" t="s">
        <v>1369</v>
      </c>
      <c r="L476" s="1" t="s">
        <v>1369</v>
      </c>
      <c r="M476" s="1" t="s">
        <v>1369</v>
      </c>
      <c r="N476" s="1">
        <v>475</v>
      </c>
      <c r="O476" s="1" t="s">
        <v>1369</v>
      </c>
    </row>
    <row r="477" spans="1:15" x14ac:dyDescent="0.2">
      <c r="A477" s="3">
        <v>316</v>
      </c>
      <c r="B477" s="154" t="s">
        <v>6203</v>
      </c>
      <c r="C477" s="1" t="s">
        <v>6204</v>
      </c>
      <c r="D477" s="4" t="str">
        <f>Tabell1238[[#This Row],[DRG_KODE]]&amp;" "&amp;Tabell1238[[#This Row],[DRG_NAVN]]</f>
        <v>316 Nyresvikt</v>
      </c>
      <c r="E477" s="22">
        <v>11</v>
      </c>
      <c r="F477" s="1" t="s">
        <v>6164</v>
      </c>
      <c r="G477" s="1" t="s">
        <v>1369</v>
      </c>
      <c r="H477" s="1" t="s">
        <v>1369</v>
      </c>
      <c r="I477" s="1" t="s">
        <v>1369</v>
      </c>
      <c r="J477" s="1" t="s">
        <v>206</v>
      </c>
      <c r="K477" s="1" t="s">
        <v>1369</v>
      </c>
      <c r="L477" s="1" t="s">
        <v>1369</v>
      </c>
      <c r="M477" s="1" t="s">
        <v>1369</v>
      </c>
      <c r="N477" s="1">
        <v>476</v>
      </c>
      <c r="O477" s="1" t="s">
        <v>1369</v>
      </c>
    </row>
    <row r="478" spans="1:15" x14ac:dyDescent="0.2">
      <c r="A478" s="3">
        <v>317</v>
      </c>
      <c r="B478" s="154" t="s">
        <v>6205</v>
      </c>
      <c r="C478" s="1" t="s">
        <v>6206</v>
      </c>
      <c r="D478" s="4" t="str">
        <f>Tabell1238[[#This Row],[DRG_KODE]]&amp;" "&amp;Tabell1238[[#This Row],[DRG_NAVN]]</f>
        <v>317 Dialysebehandling</v>
      </c>
      <c r="E478" s="22">
        <v>11</v>
      </c>
      <c r="F478" s="1" t="s">
        <v>6164</v>
      </c>
      <c r="G478" s="1" t="s">
        <v>1369</v>
      </c>
      <c r="H478" s="1" t="s">
        <v>1369</v>
      </c>
      <c r="I478" s="1" t="s">
        <v>1369</v>
      </c>
      <c r="J478" s="1" t="s">
        <v>206</v>
      </c>
      <c r="K478" s="1" t="s">
        <v>1369</v>
      </c>
      <c r="L478" s="1" t="s">
        <v>1369</v>
      </c>
      <c r="M478" s="1" t="s">
        <v>1369</v>
      </c>
      <c r="N478" s="1">
        <v>477</v>
      </c>
      <c r="O478" s="1" t="s">
        <v>1369</v>
      </c>
    </row>
    <row r="479" spans="1:15" x14ac:dyDescent="0.2">
      <c r="A479" s="3">
        <v>317015</v>
      </c>
      <c r="B479" s="151" t="s">
        <v>6207</v>
      </c>
      <c r="C479" s="1" t="s">
        <v>6208</v>
      </c>
      <c r="D479" s="4" t="str">
        <f>Tabell1238[[#This Row],[DRG_KODE]]&amp;" "&amp;Tabell1238[[#This Row],[DRG_NAVN]]</f>
        <v>317O Dialysebehandling, dagmedisinsk behandling</v>
      </c>
      <c r="E479" s="22">
        <v>11</v>
      </c>
      <c r="F479" s="1" t="s">
        <v>6164</v>
      </c>
      <c r="G479" s="1" t="s">
        <v>1369</v>
      </c>
      <c r="H479" s="1" t="s">
        <v>5369</v>
      </c>
      <c r="I479" s="1" t="s">
        <v>5315</v>
      </c>
      <c r="K479" s="1" t="s">
        <v>5285</v>
      </c>
      <c r="L479" s="1" t="s">
        <v>5286</v>
      </c>
      <c r="M479" s="1" t="s">
        <v>5287</v>
      </c>
      <c r="N479" s="1">
        <v>478</v>
      </c>
      <c r="O479" s="1" t="s">
        <v>1369</v>
      </c>
    </row>
    <row r="480" spans="1:15" x14ac:dyDescent="0.2">
      <c r="A480" s="3">
        <v>318</v>
      </c>
      <c r="B480" s="154" t="s">
        <v>6209</v>
      </c>
      <c r="C480" s="1" t="s">
        <v>6210</v>
      </c>
      <c r="D480" s="4" t="str">
        <f>Tabell1238[[#This Row],[DRG_KODE]]&amp;" "&amp;Tabell1238[[#This Row],[DRG_NAVN]]</f>
        <v>318 Svulster i nyrer &amp; urinveier m/bk</v>
      </c>
      <c r="E480" s="22">
        <v>11</v>
      </c>
      <c r="F480" s="1" t="s">
        <v>6164</v>
      </c>
      <c r="G480" s="1" t="s">
        <v>1369</v>
      </c>
      <c r="H480" s="1" t="s">
        <v>1369</v>
      </c>
      <c r="I480" s="1" t="s">
        <v>1369</v>
      </c>
      <c r="J480" s="1" t="s">
        <v>206</v>
      </c>
      <c r="K480" s="1" t="s">
        <v>1369</v>
      </c>
      <c r="L480" s="1" t="s">
        <v>1369</v>
      </c>
      <c r="M480" s="1" t="s">
        <v>1369</v>
      </c>
      <c r="N480" s="1">
        <v>479</v>
      </c>
      <c r="O480" s="1" t="s">
        <v>5328</v>
      </c>
    </row>
    <row r="481" spans="1:15" x14ac:dyDescent="0.2">
      <c r="A481" s="3">
        <v>319</v>
      </c>
      <c r="B481" s="154" t="s">
        <v>6211</v>
      </c>
      <c r="C481" s="1" t="s">
        <v>6212</v>
      </c>
      <c r="D481" s="4" t="str">
        <f>Tabell1238[[#This Row],[DRG_KODE]]&amp;" "&amp;Tabell1238[[#This Row],[DRG_NAVN]]</f>
        <v>319 Svulster i nyrer &amp; urinveier u/bk</v>
      </c>
      <c r="E481" s="22">
        <v>11</v>
      </c>
      <c r="F481" s="1" t="s">
        <v>6164</v>
      </c>
      <c r="G481" s="1" t="s">
        <v>1369</v>
      </c>
      <c r="H481" s="1" t="s">
        <v>1369</v>
      </c>
      <c r="I481" s="1" t="s">
        <v>1369</v>
      </c>
      <c r="J481" s="1" t="s">
        <v>206</v>
      </c>
      <c r="K481" s="1" t="s">
        <v>1369</v>
      </c>
      <c r="L481" s="1" t="s">
        <v>1369</v>
      </c>
      <c r="M481" s="1" t="s">
        <v>1369</v>
      </c>
      <c r="N481" s="1">
        <v>480</v>
      </c>
      <c r="O481" s="1" t="s">
        <v>5331</v>
      </c>
    </row>
    <row r="482" spans="1:15" x14ac:dyDescent="0.2">
      <c r="A482" s="3">
        <v>320</v>
      </c>
      <c r="B482" s="154" t="s">
        <v>6213</v>
      </c>
      <c r="C482" s="1" t="s">
        <v>6214</v>
      </c>
      <c r="D482" s="4" t="str">
        <f>Tabell1238[[#This Row],[DRG_KODE]]&amp;" "&amp;Tabell1238[[#This Row],[DRG_NAVN]]</f>
        <v>320 Infeksjoner i nyrer &amp; urinveier &gt; 17 år m/bk</v>
      </c>
      <c r="E482" s="22">
        <v>11</v>
      </c>
      <c r="F482" s="1" t="s">
        <v>6164</v>
      </c>
      <c r="G482" s="1" t="s">
        <v>1369</v>
      </c>
      <c r="H482" s="1" t="s">
        <v>1369</v>
      </c>
      <c r="I482" s="1" t="s">
        <v>1369</v>
      </c>
      <c r="J482" s="1" t="s">
        <v>206</v>
      </c>
      <c r="K482" s="1" t="s">
        <v>1369</v>
      </c>
      <c r="L482" s="1" t="s">
        <v>1369</v>
      </c>
      <c r="M482" s="1" t="s">
        <v>1369</v>
      </c>
      <c r="N482" s="1">
        <v>481</v>
      </c>
      <c r="O482" s="1" t="s">
        <v>5328</v>
      </c>
    </row>
    <row r="483" spans="1:15" x14ac:dyDescent="0.2">
      <c r="A483" s="3">
        <v>321</v>
      </c>
      <c r="B483" s="154" t="s">
        <v>6215</v>
      </c>
      <c r="C483" s="1" t="s">
        <v>6216</v>
      </c>
      <c r="D483" s="4" t="str">
        <f>Tabell1238[[#This Row],[DRG_KODE]]&amp;" "&amp;Tabell1238[[#This Row],[DRG_NAVN]]</f>
        <v>321 Infeksjoner i nyrer &amp; urinveier &gt; 17 år u/bk</v>
      </c>
      <c r="E483" s="22">
        <v>11</v>
      </c>
      <c r="F483" s="1" t="s">
        <v>6164</v>
      </c>
      <c r="G483" s="1" t="s">
        <v>1369</v>
      </c>
      <c r="H483" s="1" t="s">
        <v>1369</v>
      </c>
      <c r="I483" s="1" t="s">
        <v>1369</v>
      </c>
      <c r="J483" s="1" t="s">
        <v>206</v>
      </c>
      <c r="K483" s="1" t="s">
        <v>1369</v>
      </c>
      <c r="L483" s="1" t="s">
        <v>1369</v>
      </c>
      <c r="M483" s="1" t="s">
        <v>1369</v>
      </c>
      <c r="N483" s="1">
        <v>482</v>
      </c>
      <c r="O483" s="1" t="s">
        <v>5331</v>
      </c>
    </row>
    <row r="484" spans="1:15" x14ac:dyDescent="0.2">
      <c r="A484" s="3">
        <v>322</v>
      </c>
      <c r="B484" s="154" t="s">
        <v>6217</v>
      </c>
      <c r="C484" s="1" t="s">
        <v>6218</v>
      </c>
      <c r="D484" s="4" t="str">
        <f>Tabell1238[[#This Row],[DRG_KODE]]&amp;" "&amp;Tabell1238[[#This Row],[DRG_NAVN]]</f>
        <v>322 Infeksjoner i nyrer &amp; urinveier 0-17 år</v>
      </c>
      <c r="E484" s="22">
        <v>11</v>
      </c>
      <c r="F484" s="1" t="s">
        <v>6164</v>
      </c>
      <c r="G484" s="1" t="s">
        <v>1369</v>
      </c>
      <c r="H484" s="1" t="s">
        <v>1369</v>
      </c>
      <c r="I484" s="1" t="s">
        <v>1369</v>
      </c>
      <c r="J484" s="1" t="s">
        <v>206</v>
      </c>
      <c r="K484" s="1" t="s">
        <v>1369</v>
      </c>
      <c r="L484" s="1" t="s">
        <v>1369</v>
      </c>
      <c r="M484" s="1" t="s">
        <v>1369</v>
      </c>
      <c r="N484" s="1">
        <v>483</v>
      </c>
      <c r="O484" s="1" t="s">
        <v>1369</v>
      </c>
    </row>
    <row r="485" spans="1:15" x14ac:dyDescent="0.2">
      <c r="A485" s="3">
        <v>323</v>
      </c>
      <c r="B485" s="154" t="s">
        <v>6219</v>
      </c>
      <c r="C485" s="1" t="s">
        <v>6220</v>
      </c>
      <c r="D485" s="4" t="str">
        <f>Tabell1238[[#This Row],[DRG_KODE]]&amp;" "&amp;Tabell1238[[#This Row],[DRG_NAVN]]</f>
        <v>323 Stein i urinveiene m/bk og/eller ESWL behandling</v>
      </c>
      <c r="E485" s="22">
        <v>11</v>
      </c>
      <c r="F485" s="1" t="s">
        <v>6164</v>
      </c>
      <c r="G485" s="1" t="s">
        <v>1369</v>
      </c>
      <c r="H485" s="1" t="s">
        <v>1369</v>
      </c>
      <c r="I485" s="1" t="s">
        <v>1369</v>
      </c>
      <c r="J485" s="1" t="s">
        <v>206</v>
      </c>
      <c r="K485" s="1" t="s">
        <v>1369</v>
      </c>
      <c r="L485" s="1" t="s">
        <v>1369</v>
      </c>
      <c r="M485" s="1" t="s">
        <v>1369</v>
      </c>
      <c r="N485" s="1">
        <v>484</v>
      </c>
      <c r="O485" s="1" t="s">
        <v>1369</v>
      </c>
    </row>
    <row r="486" spans="1:15" x14ac:dyDescent="0.2">
      <c r="A486" s="3">
        <v>323015</v>
      </c>
      <c r="B486" s="151" t="s">
        <v>6221</v>
      </c>
      <c r="C486" s="1" t="s">
        <v>6222</v>
      </c>
      <c r="D486" s="4" t="str">
        <f>Tabell1238[[#This Row],[DRG_KODE]]&amp;" "&amp;Tabell1238[[#This Row],[DRG_NAVN]]</f>
        <v>323O Stein i urinveiene og/eller ESWL behandling, dagmedisinsk behandling</v>
      </c>
      <c r="E486" s="22">
        <v>11</v>
      </c>
      <c r="F486" s="1" t="s">
        <v>6164</v>
      </c>
      <c r="G486" s="1" t="s">
        <v>1369</v>
      </c>
      <c r="H486" s="1" t="s">
        <v>1369</v>
      </c>
      <c r="I486" s="1" t="s">
        <v>1369</v>
      </c>
      <c r="J486" s="1" t="s">
        <v>206</v>
      </c>
      <c r="K486" s="1" t="s">
        <v>1369</v>
      </c>
      <c r="L486" s="1" t="s">
        <v>1369</v>
      </c>
      <c r="M486" s="1" t="s">
        <v>1369</v>
      </c>
      <c r="N486" s="1">
        <v>485</v>
      </c>
      <c r="O486" s="1" t="s">
        <v>1369</v>
      </c>
    </row>
    <row r="487" spans="1:15" x14ac:dyDescent="0.2">
      <c r="A487" s="3">
        <v>324</v>
      </c>
      <c r="B487" s="154" t="s">
        <v>6223</v>
      </c>
      <c r="C487" s="1" t="s">
        <v>6224</v>
      </c>
      <c r="D487" s="4" t="str">
        <f>Tabell1238[[#This Row],[DRG_KODE]]&amp;" "&amp;Tabell1238[[#This Row],[DRG_NAVN]]</f>
        <v>324 Stein i urinveiene u/bk</v>
      </c>
      <c r="E487" s="22">
        <v>11</v>
      </c>
      <c r="F487" s="1" t="s">
        <v>6164</v>
      </c>
      <c r="G487" s="1" t="s">
        <v>1369</v>
      </c>
      <c r="H487" s="1" t="s">
        <v>1369</v>
      </c>
      <c r="I487" s="1" t="s">
        <v>1369</v>
      </c>
      <c r="J487" s="1" t="s">
        <v>206</v>
      </c>
      <c r="K487" s="1" t="s">
        <v>1369</v>
      </c>
      <c r="L487" s="1" t="s">
        <v>1369</v>
      </c>
      <c r="M487" s="1" t="s">
        <v>1369</v>
      </c>
      <c r="N487" s="1">
        <v>486</v>
      </c>
      <c r="O487" s="1" t="s">
        <v>5331</v>
      </c>
    </row>
    <row r="488" spans="1:15" x14ac:dyDescent="0.2">
      <c r="A488" s="3">
        <v>325</v>
      </c>
      <c r="B488" s="154" t="s">
        <v>6225</v>
      </c>
      <c r="C488" s="1" t="s">
        <v>6226</v>
      </c>
      <c r="D488" s="4" t="str">
        <f>Tabell1238[[#This Row],[DRG_KODE]]&amp;" "&amp;Tabell1238[[#This Row],[DRG_NAVN]]</f>
        <v>325 Symptomer fra nyrer &amp; urinveier &gt; 17 år m/bk</v>
      </c>
      <c r="E488" s="22">
        <v>11</v>
      </c>
      <c r="F488" s="1" t="s">
        <v>6164</v>
      </c>
      <c r="G488" s="1" t="s">
        <v>1369</v>
      </c>
      <c r="H488" s="1" t="s">
        <v>1369</v>
      </c>
      <c r="I488" s="1" t="s">
        <v>1369</v>
      </c>
      <c r="J488" s="1" t="s">
        <v>206</v>
      </c>
      <c r="K488" s="1" t="s">
        <v>1369</v>
      </c>
      <c r="L488" s="1" t="s">
        <v>1369</v>
      </c>
      <c r="M488" s="1" t="s">
        <v>1369</v>
      </c>
      <c r="N488" s="1">
        <v>487</v>
      </c>
      <c r="O488" s="1" t="s">
        <v>5328</v>
      </c>
    </row>
    <row r="489" spans="1:15" x14ac:dyDescent="0.2">
      <c r="A489" s="3">
        <v>326</v>
      </c>
      <c r="B489" s="154" t="s">
        <v>6227</v>
      </c>
      <c r="C489" s="1" t="s">
        <v>6228</v>
      </c>
      <c r="D489" s="4" t="str">
        <f>Tabell1238[[#This Row],[DRG_KODE]]&amp;" "&amp;Tabell1238[[#This Row],[DRG_NAVN]]</f>
        <v>326 Symptomer fra nyrer &amp; urinveier &gt; 17 år u/bk</v>
      </c>
      <c r="E489" s="22">
        <v>11</v>
      </c>
      <c r="F489" s="1" t="s">
        <v>6164</v>
      </c>
      <c r="G489" s="1" t="s">
        <v>1369</v>
      </c>
      <c r="H489" s="1" t="s">
        <v>1369</v>
      </c>
      <c r="I489" s="1" t="s">
        <v>1369</v>
      </c>
      <c r="J489" s="1" t="s">
        <v>206</v>
      </c>
      <c r="K489" s="1" t="s">
        <v>1369</v>
      </c>
      <c r="L489" s="1" t="s">
        <v>1369</v>
      </c>
      <c r="M489" s="1" t="s">
        <v>1369</v>
      </c>
      <c r="N489" s="1">
        <v>488</v>
      </c>
      <c r="O489" s="1" t="s">
        <v>5331</v>
      </c>
    </row>
    <row r="490" spans="1:15" x14ac:dyDescent="0.2">
      <c r="A490" s="3">
        <v>327</v>
      </c>
      <c r="B490" s="154" t="s">
        <v>6229</v>
      </c>
      <c r="C490" s="1" t="s">
        <v>6230</v>
      </c>
      <c r="D490" s="4" t="str">
        <f>Tabell1238[[#This Row],[DRG_KODE]]&amp;" "&amp;Tabell1238[[#This Row],[DRG_NAVN]]</f>
        <v>327 Symptomer fra nyrer &amp; urinveier 0-17 år</v>
      </c>
      <c r="E490" s="22">
        <v>11</v>
      </c>
      <c r="F490" s="1" t="s">
        <v>6164</v>
      </c>
      <c r="G490" s="1" t="s">
        <v>1369</v>
      </c>
      <c r="H490" s="1" t="s">
        <v>1369</v>
      </c>
      <c r="I490" s="1" t="s">
        <v>1369</v>
      </c>
      <c r="J490" s="1" t="s">
        <v>206</v>
      </c>
      <c r="K490" s="1" t="s">
        <v>1369</v>
      </c>
      <c r="L490" s="1" t="s">
        <v>1369</v>
      </c>
      <c r="M490" s="1" t="s">
        <v>1369</v>
      </c>
      <c r="N490" s="1">
        <v>489</v>
      </c>
      <c r="O490" s="1" t="s">
        <v>1369</v>
      </c>
    </row>
    <row r="491" spans="1:15" x14ac:dyDescent="0.2">
      <c r="A491" s="3">
        <v>329014</v>
      </c>
      <c r="B491" s="151" t="s">
        <v>6231</v>
      </c>
      <c r="C491" s="1" t="s">
        <v>6232</v>
      </c>
      <c r="D491" s="4" t="str">
        <f>Tabell1238[[#This Row],[DRG_KODE]]&amp;" "&amp;Tabell1238[[#This Row],[DRG_NAVN]]</f>
        <v>329N Urethrastriktur</v>
      </c>
      <c r="E491" s="22">
        <v>11</v>
      </c>
      <c r="F491" s="1" t="s">
        <v>6164</v>
      </c>
      <c r="G491" s="1" t="s">
        <v>1369</v>
      </c>
      <c r="H491" s="1" t="s">
        <v>1369</v>
      </c>
      <c r="I491" s="1" t="s">
        <v>5315</v>
      </c>
      <c r="K491" s="1" t="s">
        <v>1369</v>
      </c>
      <c r="L491" s="1" t="s">
        <v>5286</v>
      </c>
      <c r="M491" s="1" t="s">
        <v>5287</v>
      </c>
      <c r="N491" s="1">
        <v>490</v>
      </c>
      <c r="O491" s="1" t="s">
        <v>1369</v>
      </c>
    </row>
    <row r="492" spans="1:15" x14ac:dyDescent="0.2">
      <c r="A492" s="3">
        <v>331</v>
      </c>
      <c r="B492" s="154" t="s">
        <v>6233</v>
      </c>
      <c r="C492" s="1" t="s">
        <v>6234</v>
      </c>
      <c r="D492" s="4" t="str">
        <f>Tabell1238[[#This Row],[DRG_KODE]]&amp;" "&amp;Tabell1238[[#This Row],[DRG_NAVN]]</f>
        <v>331 Sykdom i nyrer &amp; urinveier ITAD &gt; 17 år m/bk</v>
      </c>
      <c r="E492" s="22">
        <v>11</v>
      </c>
      <c r="F492" s="1" t="s">
        <v>6164</v>
      </c>
      <c r="G492" s="1" t="s">
        <v>1369</v>
      </c>
      <c r="H492" s="1" t="s">
        <v>1369</v>
      </c>
      <c r="I492" s="1" t="s">
        <v>1369</v>
      </c>
      <c r="J492" s="1" t="s">
        <v>206</v>
      </c>
      <c r="K492" s="1" t="s">
        <v>1369</v>
      </c>
      <c r="L492" s="1" t="s">
        <v>1369</v>
      </c>
      <c r="M492" s="1" t="s">
        <v>1369</v>
      </c>
      <c r="N492" s="1">
        <v>491</v>
      </c>
      <c r="O492" s="1" t="s">
        <v>5328</v>
      </c>
    </row>
    <row r="493" spans="1:15" x14ac:dyDescent="0.2">
      <c r="A493" s="3">
        <v>332</v>
      </c>
      <c r="B493" s="154" t="s">
        <v>6235</v>
      </c>
      <c r="C493" s="1" t="s">
        <v>6236</v>
      </c>
      <c r="D493" s="4" t="str">
        <f>Tabell1238[[#This Row],[DRG_KODE]]&amp;" "&amp;Tabell1238[[#This Row],[DRG_NAVN]]</f>
        <v>332 Sykdom i nyrer &amp; urinveier ITAD &gt; 17 år u/bk</v>
      </c>
      <c r="E493" s="22">
        <v>11</v>
      </c>
      <c r="F493" s="1" t="s">
        <v>6164</v>
      </c>
      <c r="G493" s="1" t="s">
        <v>1369</v>
      </c>
      <c r="H493" s="1" t="s">
        <v>1369</v>
      </c>
      <c r="I493" s="1" t="s">
        <v>1369</v>
      </c>
      <c r="J493" s="1" t="s">
        <v>206</v>
      </c>
      <c r="K493" s="1" t="s">
        <v>1369</v>
      </c>
      <c r="L493" s="1" t="s">
        <v>1369</v>
      </c>
      <c r="M493" s="1" t="s">
        <v>1369</v>
      </c>
      <c r="N493" s="1">
        <v>492</v>
      </c>
      <c r="O493" s="1" t="s">
        <v>5331</v>
      </c>
    </row>
    <row r="494" spans="1:15" x14ac:dyDescent="0.2">
      <c r="A494" s="3">
        <v>333</v>
      </c>
      <c r="B494" s="154" t="s">
        <v>6237</v>
      </c>
      <c r="C494" s="1" t="s">
        <v>6238</v>
      </c>
      <c r="D494" s="4" t="str">
        <f>Tabell1238[[#This Row],[DRG_KODE]]&amp;" "&amp;Tabell1238[[#This Row],[DRG_NAVN]]</f>
        <v>333 Sykdom i nyrer &amp; urinveier ITAD 0-17 år</v>
      </c>
      <c r="E494" s="22">
        <v>11</v>
      </c>
      <c r="F494" s="1" t="s">
        <v>6164</v>
      </c>
      <c r="G494" s="1" t="s">
        <v>1369</v>
      </c>
      <c r="H494" s="1" t="s">
        <v>1369</v>
      </c>
      <c r="I494" s="1" t="s">
        <v>1369</v>
      </c>
      <c r="J494" s="1" t="s">
        <v>206</v>
      </c>
      <c r="K494" s="1" t="s">
        <v>1369</v>
      </c>
      <c r="L494" s="1" t="s">
        <v>1369</v>
      </c>
      <c r="M494" s="1" t="s">
        <v>1369</v>
      </c>
      <c r="N494" s="1">
        <v>493</v>
      </c>
      <c r="O494" s="1" t="s">
        <v>1369</v>
      </c>
    </row>
    <row r="495" spans="1:15" x14ac:dyDescent="0.2">
      <c r="A495" s="3">
        <v>334</v>
      </c>
      <c r="B495" s="154" t="s">
        <v>6239</v>
      </c>
      <c r="C495" s="1" t="s">
        <v>6240</v>
      </c>
      <c r="D495" s="4" t="str">
        <f>Tabell1238[[#This Row],[DRG_KODE]]&amp;" "&amp;Tabell1238[[#This Row],[DRG_NAVN]]</f>
        <v>334 Større operasjoner i det mannlige bekken m/bk</v>
      </c>
      <c r="E495" s="22">
        <v>12</v>
      </c>
      <c r="F495" s="1" t="s">
        <v>6241</v>
      </c>
      <c r="G495" s="1" t="s">
        <v>1369</v>
      </c>
      <c r="H495" s="1" t="s">
        <v>1369</v>
      </c>
      <c r="I495" s="1" t="s">
        <v>1369</v>
      </c>
      <c r="J495" s="1" t="s">
        <v>206</v>
      </c>
      <c r="K495" s="1" t="s">
        <v>1369</v>
      </c>
      <c r="L495" s="1" t="s">
        <v>1369</v>
      </c>
      <c r="M495" s="1" t="s">
        <v>1369</v>
      </c>
      <c r="N495" s="1">
        <v>494</v>
      </c>
      <c r="O495" s="1" t="s">
        <v>5328</v>
      </c>
    </row>
    <row r="496" spans="1:15" x14ac:dyDescent="0.2">
      <c r="A496" s="3">
        <v>335</v>
      </c>
      <c r="B496" s="154" t="s">
        <v>6242</v>
      </c>
      <c r="C496" s="1" t="s">
        <v>6243</v>
      </c>
      <c r="D496" s="4" t="str">
        <f>Tabell1238[[#This Row],[DRG_KODE]]&amp;" "&amp;Tabell1238[[#This Row],[DRG_NAVN]]</f>
        <v>335 Større operasjoner i det mannlige bekken u/bk</v>
      </c>
      <c r="E496" s="22">
        <v>12</v>
      </c>
      <c r="F496" s="1" t="s">
        <v>6241</v>
      </c>
      <c r="G496" s="1" t="s">
        <v>1369</v>
      </c>
      <c r="H496" s="1" t="s">
        <v>1369</v>
      </c>
      <c r="I496" s="1" t="s">
        <v>1369</v>
      </c>
      <c r="J496" s="1" t="s">
        <v>206</v>
      </c>
      <c r="K496" s="1" t="s">
        <v>1369</v>
      </c>
      <c r="L496" s="1" t="s">
        <v>1369</v>
      </c>
      <c r="M496" s="1" t="s">
        <v>1369</v>
      </c>
      <c r="N496" s="1">
        <v>495</v>
      </c>
      <c r="O496" s="1" t="s">
        <v>5331</v>
      </c>
    </row>
    <row r="497" spans="1:15" x14ac:dyDescent="0.2">
      <c r="A497" s="3">
        <v>335015</v>
      </c>
      <c r="B497" s="151" t="s">
        <v>6244</v>
      </c>
      <c r="C497" s="1" t="s">
        <v>6245</v>
      </c>
      <c r="D497" s="4" t="str">
        <f>Tabell1238[[#This Row],[DRG_KODE]]&amp;" "&amp;Tabell1238[[#This Row],[DRG_NAVN]]</f>
        <v>335O Større operasjoner i det mannlige bekken, dagkirurgisk behandling</v>
      </c>
      <c r="E497" s="22">
        <v>12</v>
      </c>
      <c r="F497" s="1" t="s">
        <v>6241</v>
      </c>
      <c r="G497" s="1" t="s">
        <v>1369</v>
      </c>
      <c r="H497" s="1" t="s">
        <v>5369</v>
      </c>
      <c r="I497" s="1" t="s">
        <v>5315</v>
      </c>
      <c r="K497" s="1" t="s">
        <v>5285</v>
      </c>
      <c r="L497" s="1" t="s">
        <v>5286</v>
      </c>
      <c r="M497" s="1" t="s">
        <v>5287</v>
      </c>
      <c r="N497" s="1">
        <v>496</v>
      </c>
      <c r="O497" s="1" t="s">
        <v>1369</v>
      </c>
    </row>
    <row r="498" spans="1:15" x14ac:dyDescent="0.2">
      <c r="A498" s="3">
        <v>336</v>
      </c>
      <c r="B498" s="154" t="s">
        <v>6246</v>
      </c>
      <c r="C498" s="1" t="s">
        <v>6247</v>
      </c>
      <c r="D498" s="4" t="str">
        <f>Tabell1238[[#This Row],[DRG_KODE]]&amp;" "&amp;Tabell1238[[#This Row],[DRG_NAVN]]</f>
        <v>336 Transurethral prostatectomi m/bk</v>
      </c>
      <c r="E498" s="22">
        <v>12</v>
      </c>
      <c r="F498" s="1" t="s">
        <v>6241</v>
      </c>
      <c r="G498" s="1" t="s">
        <v>1369</v>
      </c>
      <c r="H498" s="1" t="s">
        <v>1369</v>
      </c>
      <c r="I498" s="1" t="s">
        <v>1369</v>
      </c>
      <c r="J498" s="1" t="s">
        <v>206</v>
      </c>
      <c r="K498" s="1" t="s">
        <v>1369</v>
      </c>
      <c r="L498" s="1" t="s">
        <v>1369</v>
      </c>
      <c r="M498" s="1" t="s">
        <v>1369</v>
      </c>
      <c r="N498" s="1">
        <v>497</v>
      </c>
      <c r="O498" s="1" t="s">
        <v>5328</v>
      </c>
    </row>
    <row r="499" spans="1:15" x14ac:dyDescent="0.2">
      <c r="A499" s="3">
        <v>337</v>
      </c>
      <c r="B499" s="154" t="s">
        <v>6248</v>
      </c>
      <c r="C499" s="1" t="s">
        <v>6249</v>
      </c>
      <c r="D499" s="4" t="str">
        <f>Tabell1238[[#This Row],[DRG_KODE]]&amp;" "&amp;Tabell1238[[#This Row],[DRG_NAVN]]</f>
        <v>337 Transurethral prostatectomi u/bk</v>
      </c>
      <c r="E499" s="22">
        <v>12</v>
      </c>
      <c r="F499" s="1" t="s">
        <v>6241</v>
      </c>
      <c r="G499" s="1" t="s">
        <v>1369</v>
      </c>
      <c r="H499" s="1" t="s">
        <v>1369</v>
      </c>
      <c r="I499" s="1" t="s">
        <v>1369</v>
      </c>
      <c r="J499" s="1" t="s">
        <v>206</v>
      </c>
      <c r="K499" s="1" t="s">
        <v>1369</v>
      </c>
      <c r="L499" s="1" t="s">
        <v>1369</v>
      </c>
      <c r="M499" s="1" t="s">
        <v>1369</v>
      </c>
      <c r="N499" s="1">
        <v>498</v>
      </c>
      <c r="O499" s="1" t="s">
        <v>5331</v>
      </c>
    </row>
    <row r="500" spans="1:15" x14ac:dyDescent="0.2">
      <c r="A500" s="3">
        <v>337015</v>
      </c>
      <c r="B500" s="151" t="s">
        <v>6250</v>
      </c>
      <c r="C500" s="1" t="s">
        <v>6251</v>
      </c>
      <c r="D500" s="4" t="str">
        <f>Tabell1238[[#This Row],[DRG_KODE]]&amp;" "&amp;Tabell1238[[#This Row],[DRG_NAVN]]</f>
        <v>337O Transurethral prostatectomi, dagkirurgisk behandling</v>
      </c>
      <c r="E500" s="22">
        <v>12</v>
      </c>
      <c r="F500" s="1" t="s">
        <v>6241</v>
      </c>
      <c r="G500" s="1" t="s">
        <v>1369</v>
      </c>
      <c r="H500" s="1" t="s">
        <v>1369</v>
      </c>
      <c r="I500" s="1" t="s">
        <v>1369</v>
      </c>
      <c r="J500" s="1" t="s">
        <v>206</v>
      </c>
      <c r="K500" s="1" t="s">
        <v>1369</v>
      </c>
      <c r="L500" s="1" t="s">
        <v>1369</v>
      </c>
      <c r="M500" s="1" t="s">
        <v>1369</v>
      </c>
      <c r="N500" s="1">
        <v>499</v>
      </c>
      <c r="O500" s="1" t="s">
        <v>1369</v>
      </c>
    </row>
    <row r="501" spans="1:15" x14ac:dyDescent="0.2">
      <c r="A501" s="3">
        <v>338</v>
      </c>
      <c r="B501" s="154" t="s">
        <v>6252</v>
      </c>
      <c r="C501" s="1" t="s">
        <v>6253</v>
      </c>
      <c r="D501" s="4" t="str">
        <f>Tabell1238[[#This Row],[DRG_KODE]]&amp;" "&amp;Tabell1238[[#This Row],[DRG_NAVN]]</f>
        <v>338 Op på skrotalinnhold ved ondartede sykdommer</v>
      </c>
      <c r="E501" s="22">
        <v>12</v>
      </c>
      <c r="F501" s="1" t="s">
        <v>6241</v>
      </c>
      <c r="G501" s="1" t="s">
        <v>1369</v>
      </c>
      <c r="H501" s="1" t="s">
        <v>1369</v>
      </c>
      <c r="I501" s="1" t="s">
        <v>1369</v>
      </c>
      <c r="J501" s="1" t="s">
        <v>206</v>
      </c>
      <c r="K501" s="1" t="s">
        <v>1369</v>
      </c>
      <c r="L501" s="1" t="s">
        <v>1369</v>
      </c>
      <c r="M501" s="1" t="s">
        <v>1369</v>
      </c>
      <c r="N501" s="1">
        <v>500</v>
      </c>
      <c r="O501" s="1" t="s">
        <v>1369</v>
      </c>
    </row>
    <row r="502" spans="1:15" x14ac:dyDescent="0.2">
      <c r="A502" s="3">
        <v>339</v>
      </c>
      <c r="B502" s="154" t="s">
        <v>6254</v>
      </c>
      <c r="C502" s="1" t="s">
        <v>6255</v>
      </c>
      <c r="D502" s="4" t="str">
        <f>Tabell1238[[#This Row],[DRG_KODE]]&amp;" "&amp;Tabell1238[[#This Row],[DRG_NAVN]]</f>
        <v>339 Op på skrotalinnhold ved godartede sykd &gt; 17 år</v>
      </c>
      <c r="E502" s="22">
        <v>12</v>
      </c>
      <c r="F502" s="1" t="s">
        <v>6241</v>
      </c>
      <c r="G502" s="1" t="s">
        <v>1369</v>
      </c>
      <c r="H502" s="1" t="s">
        <v>1369</v>
      </c>
      <c r="I502" s="1" t="s">
        <v>1369</v>
      </c>
      <c r="J502" s="1" t="s">
        <v>206</v>
      </c>
      <c r="K502" s="1" t="s">
        <v>1369</v>
      </c>
      <c r="L502" s="1" t="s">
        <v>1369</v>
      </c>
      <c r="M502" s="1" t="s">
        <v>1369</v>
      </c>
      <c r="N502" s="1">
        <v>501</v>
      </c>
      <c r="O502" s="1" t="s">
        <v>1369</v>
      </c>
    </row>
    <row r="503" spans="1:15" x14ac:dyDescent="0.2">
      <c r="A503" s="3">
        <v>340</v>
      </c>
      <c r="B503" s="154" t="s">
        <v>6256</v>
      </c>
      <c r="C503" s="1" t="s">
        <v>6257</v>
      </c>
      <c r="D503" s="4" t="str">
        <f>Tabell1238[[#This Row],[DRG_KODE]]&amp;" "&amp;Tabell1238[[#This Row],[DRG_NAVN]]</f>
        <v>340 Op på skrotalinnhold ved godartede sykd 0-17 år</v>
      </c>
      <c r="E503" s="22">
        <v>12</v>
      </c>
      <c r="F503" s="1" t="s">
        <v>6241</v>
      </c>
      <c r="G503" s="1" t="s">
        <v>1369</v>
      </c>
      <c r="H503" s="1" t="s">
        <v>1369</v>
      </c>
      <c r="I503" s="1" t="s">
        <v>1369</v>
      </c>
      <c r="J503" s="1" t="s">
        <v>206</v>
      </c>
      <c r="K503" s="1" t="s">
        <v>1369</v>
      </c>
      <c r="L503" s="1" t="s">
        <v>1369</v>
      </c>
      <c r="M503" s="1" t="s">
        <v>1369</v>
      </c>
      <c r="N503" s="1">
        <v>502</v>
      </c>
      <c r="O503" s="1" t="s">
        <v>1369</v>
      </c>
    </row>
    <row r="504" spans="1:15" x14ac:dyDescent="0.2">
      <c r="A504" s="3">
        <v>340015</v>
      </c>
      <c r="B504" s="151" t="s">
        <v>6258</v>
      </c>
      <c r="C504" s="1" t="s">
        <v>6259</v>
      </c>
      <c r="D504" s="4" t="str">
        <f>Tabell1238[[#This Row],[DRG_KODE]]&amp;" "&amp;Tabell1238[[#This Row],[DRG_NAVN]]</f>
        <v>340O Op på skrotalinnhold ved godartede sykd, dagkirurgisk behandling</v>
      </c>
      <c r="E504" s="22">
        <v>12</v>
      </c>
      <c r="F504" s="1" t="s">
        <v>6241</v>
      </c>
      <c r="G504" s="1" t="s">
        <v>1369</v>
      </c>
      <c r="H504" s="1" t="s">
        <v>1369</v>
      </c>
      <c r="I504" s="1" t="s">
        <v>1369</v>
      </c>
      <c r="J504" s="1" t="s">
        <v>206</v>
      </c>
      <c r="K504" s="1" t="s">
        <v>1369</v>
      </c>
      <c r="L504" s="1" t="s">
        <v>1369</v>
      </c>
      <c r="M504" s="1" t="s">
        <v>1369</v>
      </c>
      <c r="N504" s="1">
        <v>503</v>
      </c>
      <c r="O504" s="1" t="s">
        <v>1369</v>
      </c>
    </row>
    <row r="505" spans="1:15" x14ac:dyDescent="0.2">
      <c r="A505" s="3">
        <v>341</v>
      </c>
      <c r="B505" s="154" t="s">
        <v>6260</v>
      </c>
      <c r="C505" s="1" t="s">
        <v>6261</v>
      </c>
      <c r="D505" s="4" t="str">
        <f>Tabell1238[[#This Row],[DRG_KODE]]&amp;" "&amp;Tabell1238[[#This Row],[DRG_NAVN]]</f>
        <v>341 Operasjoner på penis</v>
      </c>
      <c r="E505" s="22">
        <v>12</v>
      </c>
      <c r="F505" s="1" t="s">
        <v>6241</v>
      </c>
      <c r="G505" s="1" t="s">
        <v>1369</v>
      </c>
      <c r="H505" s="1" t="s">
        <v>1369</v>
      </c>
      <c r="I505" s="1" t="s">
        <v>1369</v>
      </c>
      <c r="J505" s="1" t="s">
        <v>206</v>
      </c>
      <c r="K505" s="1" t="s">
        <v>1369</v>
      </c>
      <c r="L505" s="1" t="s">
        <v>1369</v>
      </c>
      <c r="M505" s="1" t="s">
        <v>1369</v>
      </c>
      <c r="N505" s="1">
        <v>504</v>
      </c>
      <c r="O505" s="1" t="s">
        <v>1369</v>
      </c>
    </row>
    <row r="506" spans="1:15" x14ac:dyDescent="0.2">
      <c r="A506" s="3">
        <v>341015</v>
      </c>
      <c r="B506" s="151" t="s">
        <v>6262</v>
      </c>
      <c r="C506" s="1" t="s">
        <v>6263</v>
      </c>
      <c r="D506" s="4" t="str">
        <f>Tabell1238[[#This Row],[DRG_KODE]]&amp;" "&amp;Tabell1238[[#This Row],[DRG_NAVN]]</f>
        <v>341O Operasjoner på penis, dagkirugisk behandling</v>
      </c>
      <c r="E506" s="22">
        <v>12</v>
      </c>
      <c r="F506" s="1" t="s">
        <v>6241</v>
      </c>
      <c r="G506" s="1" t="s">
        <v>1369</v>
      </c>
      <c r="H506" s="1" t="s">
        <v>1369</v>
      </c>
      <c r="I506" s="1" t="s">
        <v>1369</v>
      </c>
      <c r="J506" s="1" t="s">
        <v>206</v>
      </c>
      <c r="K506" s="1" t="s">
        <v>1369</v>
      </c>
      <c r="L506" s="1" t="s">
        <v>1369</v>
      </c>
      <c r="M506" s="1" t="s">
        <v>1369</v>
      </c>
      <c r="N506" s="1">
        <v>505</v>
      </c>
      <c r="O506" s="1" t="s">
        <v>1369</v>
      </c>
    </row>
    <row r="507" spans="1:15" x14ac:dyDescent="0.2">
      <c r="A507" s="3">
        <v>342</v>
      </c>
      <c r="B507" s="154" t="s">
        <v>6264</v>
      </c>
      <c r="C507" s="1" t="s">
        <v>6265</v>
      </c>
      <c r="D507" s="4" t="str">
        <f>Tabell1238[[#This Row],[DRG_KODE]]&amp;" "&amp;Tabell1238[[#This Row],[DRG_NAVN]]</f>
        <v>342 Omskjæring &gt; 17 år</v>
      </c>
      <c r="E507" s="22">
        <v>12</v>
      </c>
      <c r="F507" s="1" t="s">
        <v>6241</v>
      </c>
      <c r="G507" s="1" t="s">
        <v>1369</v>
      </c>
      <c r="H507" s="1" t="s">
        <v>1369</v>
      </c>
      <c r="I507" s="1" t="s">
        <v>5315</v>
      </c>
      <c r="K507" s="1" t="s">
        <v>1369</v>
      </c>
      <c r="L507" s="1" t="s">
        <v>5286</v>
      </c>
      <c r="M507" s="1" t="s">
        <v>5287</v>
      </c>
      <c r="N507" s="1">
        <v>506</v>
      </c>
      <c r="O507" s="1" t="s">
        <v>1369</v>
      </c>
    </row>
    <row r="508" spans="1:15" x14ac:dyDescent="0.2">
      <c r="A508" s="3">
        <v>342014</v>
      </c>
      <c r="B508" s="153" t="s">
        <v>6266</v>
      </c>
      <c r="C508" s="4" t="s">
        <v>6267</v>
      </c>
      <c r="D508" s="4" t="str">
        <f>Tabell1238[[#This Row],[DRG_KODE]]&amp;" "&amp;Tabell1238[[#This Row],[DRG_NAVN]]</f>
        <v>342N Omskjæring</v>
      </c>
      <c r="E508" s="22">
        <v>12</v>
      </c>
      <c r="F508" s="1" t="s">
        <v>6241</v>
      </c>
      <c r="N508" s="1">
        <v>507</v>
      </c>
      <c r="O508" s="1" t="s">
        <v>1369</v>
      </c>
    </row>
    <row r="509" spans="1:15" x14ac:dyDescent="0.2">
      <c r="A509" s="3">
        <v>343</v>
      </c>
      <c r="B509" s="154" t="s">
        <v>6268</v>
      </c>
      <c r="C509" s="1" t="s">
        <v>6269</v>
      </c>
      <c r="D509" s="4" t="str">
        <f>Tabell1238[[#This Row],[DRG_KODE]]&amp;" "&amp;Tabell1238[[#This Row],[DRG_NAVN]]</f>
        <v>343 Omskjæring 0-17 år</v>
      </c>
      <c r="E509" s="22">
        <v>12</v>
      </c>
      <c r="F509" s="1" t="s">
        <v>6241</v>
      </c>
      <c r="G509" s="1" t="s">
        <v>1369</v>
      </c>
      <c r="H509" s="1" t="s">
        <v>1369</v>
      </c>
      <c r="I509" s="1" t="s">
        <v>1369</v>
      </c>
      <c r="J509" s="1" t="s">
        <v>206</v>
      </c>
      <c r="K509" s="1" t="s">
        <v>1369</v>
      </c>
      <c r="L509" s="1" t="s">
        <v>1369</v>
      </c>
      <c r="M509" s="1" t="s">
        <v>1369</v>
      </c>
      <c r="N509" s="1">
        <v>508</v>
      </c>
      <c r="O509" s="1" t="s">
        <v>1369</v>
      </c>
    </row>
    <row r="510" spans="1:15" x14ac:dyDescent="0.2">
      <c r="A510" s="3">
        <v>343014</v>
      </c>
      <c r="B510" s="153" t="s">
        <v>6270</v>
      </c>
      <c r="C510" s="1" t="s">
        <v>6271</v>
      </c>
      <c r="D510" s="4" t="str">
        <f>Tabell1238[[#This Row],[DRG_KODE]]&amp;" "&amp;Tabell1238[[#This Row],[DRG_NAVN]]</f>
        <v>343N Omskjæring, dagkirurgisk behandling</v>
      </c>
      <c r="E510" s="22">
        <v>12</v>
      </c>
      <c r="F510" s="1" t="s">
        <v>6241</v>
      </c>
      <c r="N510" s="1">
        <v>509</v>
      </c>
      <c r="O510" s="1" t="s">
        <v>1369</v>
      </c>
    </row>
    <row r="511" spans="1:15" x14ac:dyDescent="0.2">
      <c r="A511" s="3">
        <v>343015</v>
      </c>
      <c r="B511" s="151" t="s">
        <v>6272</v>
      </c>
      <c r="C511" s="1" t="s">
        <v>6271</v>
      </c>
      <c r="D511" s="4" t="str">
        <f>Tabell1238[[#This Row],[DRG_KODE]]&amp;" "&amp;Tabell1238[[#This Row],[DRG_NAVN]]</f>
        <v>343O Omskjæring, dagkirurgisk behandling</v>
      </c>
      <c r="E511" s="22">
        <v>12</v>
      </c>
      <c r="F511" s="1" t="s">
        <v>6241</v>
      </c>
      <c r="G511" s="1" t="s">
        <v>1369</v>
      </c>
      <c r="H511" s="1" t="s">
        <v>1369</v>
      </c>
      <c r="I511" s="1" t="s">
        <v>1369</v>
      </c>
      <c r="J511" s="1" t="s">
        <v>206</v>
      </c>
      <c r="K511" s="1" t="s">
        <v>1369</v>
      </c>
      <c r="L511" s="1" t="s">
        <v>1369</v>
      </c>
      <c r="M511" s="1" t="s">
        <v>1369</v>
      </c>
      <c r="N511" s="1">
        <v>510</v>
      </c>
      <c r="O511" s="1" t="s">
        <v>1369</v>
      </c>
    </row>
    <row r="512" spans="1:15" ht="9.75" customHeight="1" x14ac:dyDescent="0.2">
      <c r="A512" s="3">
        <v>344</v>
      </c>
      <c r="B512" s="152">
        <v>344</v>
      </c>
      <c r="C512" s="4" t="s">
        <v>6273</v>
      </c>
      <c r="D512" s="4" t="str">
        <f>Tabell1238[[#This Row],[DRG_KODE]]&amp;" "&amp;Tabell1238[[#This Row],[DRG_NAVN]]</f>
        <v>344 Op på mannlige kjønnsorg ved ondartet svulst ITAD</v>
      </c>
      <c r="E512" s="22">
        <v>12</v>
      </c>
      <c r="F512" s="1" t="s">
        <v>6241</v>
      </c>
      <c r="N512" s="1">
        <v>511</v>
      </c>
      <c r="O512" s="1" t="s">
        <v>1369</v>
      </c>
    </row>
    <row r="513" spans="1:15" ht="9.75" customHeight="1" x14ac:dyDescent="0.2">
      <c r="A513" s="3">
        <v>345</v>
      </c>
      <c r="B513" s="154" t="s">
        <v>6274</v>
      </c>
      <c r="C513" s="1" t="s">
        <v>6275</v>
      </c>
      <c r="D513" s="4" t="str">
        <f>Tabell1238[[#This Row],[DRG_KODE]]&amp;" "&amp;Tabell1238[[#This Row],[DRG_NAVN]]</f>
        <v>345 Op på mannlige kjønnsorg ekskl ondartet svulst ITAD</v>
      </c>
      <c r="E513" s="22">
        <v>12</v>
      </c>
      <c r="F513" s="1" t="s">
        <v>6241</v>
      </c>
      <c r="G513" s="1" t="s">
        <v>1369</v>
      </c>
      <c r="H513" s="1" t="s">
        <v>1369</v>
      </c>
      <c r="I513" s="1" t="s">
        <v>1369</v>
      </c>
      <c r="J513" s="1" t="s">
        <v>206</v>
      </c>
      <c r="K513" s="1" t="s">
        <v>1369</v>
      </c>
      <c r="L513" s="1" t="s">
        <v>1369</v>
      </c>
      <c r="M513" s="1" t="s">
        <v>1369</v>
      </c>
      <c r="N513" s="1">
        <v>512</v>
      </c>
      <c r="O513" s="1" t="s">
        <v>1369</v>
      </c>
    </row>
    <row r="514" spans="1:15" x14ac:dyDescent="0.2">
      <c r="A514" s="3">
        <v>345015</v>
      </c>
      <c r="B514" s="151" t="s">
        <v>6276</v>
      </c>
      <c r="C514" s="1" t="s">
        <v>6277</v>
      </c>
      <c r="D514" s="4" t="str">
        <f>Tabell1238[[#This Row],[DRG_KODE]]&amp;" "&amp;Tabell1238[[#This Row],[DRG_NAVN]]</f>
        <v>345O Op på mannlige kjønnsorg ekskl ondartet svulst ITAD, dagkirurgisk behandling</v>
      </c>
      <c r="E514" s="22">
        <v>12</v>
      </c>
      <c r="F514" s="1" t="s">
        <v>6241</v>
      </c>
      <c r="G514" s="1" t="s">
        <v>1369</v>
      </c>
      <c r="H514" s="1" t="s">
        <v>1369</v>
      </c>
      <c r="I514" s="1" t="s">
        <v>1369</v>
      </c>
      <c r="J514" s="1" t="s">
        <v>206</v>
      </c>
      <c r="K514" s="1" t="s">
        <v>1369</v>
      </c>
      <c r="L514" s="1" t="s">
        <v>1369</v>
      </c>
      <c r="M514" s="1" t="s">
        <v>1369</v>
      </c>
      <c r="N514" s="1">
        <v>513</v>
      </c>
      <c r="O514" s="1" t="s">
        <v>1369</v>
      </c>
    </row>
    <row r="515" spans="1:15" x14ac:dyDescent="0.2">
      <c r="A515" s="3">
        <v>346</v>
      </c>
      <c r="B515" s="154" t="s">
        <v>6278</v>
      </c>
      <c r="C515" s="1" t="s">
        <v>6279</v>
      </c>
      <c r="D515" s="4" t="str">
        <f>Tabell1238[[#This Row],[DRG_KODE]]&amp;" "&amp;Tabell1238[[#This Row],[DRG_NAVN]]</f>
        <v>346 Ondartede svulst i mannlige kjønnsorganer m/bk</v>
      </c>
      <c r="E515" s="22">
        <v>12</v>
      </c>
      <c r="F515" s="1" t="s">
        <v>6241</v>
      </c>
      <c r="G515" s="1" t="s">
        <v>1369</v>
      </c>
      <c r="H515" s="1" t="s">
        <v>1369</v>
      </c>
      <c r="I515" s="1" t="s">
        <v>1369</v>
      </c>
      <c r="J515" s="1" t="s">
        <v>206</v>
      </c>
      <c r="K515" s="1" t="s">
        <v>1369</v>
      </c>
      <c r="L515" s="1" t="s">
        <v>1369</v>
      </c>
      <c r="M515" s="1" t="s">
        <v>1369</v>
      </c>
      <c r="N515" s="1">
        <v>514</v>
      </c>
      <c r="O515" s="1" t="s">
        <v>5328</v>
      </c>
    </row>
    <row r="516" spans="1:15" x14ac:dyDescent="0.2">
      <c r="A516" s="3">
        <v>347</v>
      </c>
      <c r="B516" s="154" t="s">
        <v>6280</v>
      </c>
      <c r="C516" s="1" t="s">
        <v>6281</v>
      </c>
      <c r="D516" s="4" t="str">
        <f>Tabell1238[[#This Row],[DRG_KODE]]&amp;" "&amp;Tabell1238[[#This Row],[DRG_NAVN]]</f>
        <v>347 Ondartede svulst i mannlige kjønnsorganer u/bk</v>
      </c>
      <c r="E516" s="22">
        <v>12</v>
      </c>
      <c r="F516" s="1" t="s">
        <v>6241</v>
      </c>
      <c r="G516" s="1" t="s">
        <v>1369</v>
      </c>
      <c r="H516" s="1" t="s">
        <v>1369</v>
      </c>
      <c r="I516" s="1" t="s">
        <v>1369</v>
      </c>
      <c r="J516" s="1" t="s">
        <v>206</v>
      </c>
      <c r="K516" s="1" t="s">
        <v>1369</v>
      </c>
      <c r="L516" s="1" t="s">
        <v>1369</v>
      </c>
      <c r="M516" s="1" t="s">
        <v>1369</v>
      </c>
      <c r="N516" s="1">
        <v>515</v>
      </c>
      <c r="O516" s="1" t="s">
        <v>5331</v>
      </c>
    </row>
    <row r="517" spans="1:15" x14ac:dyDescent="0.2">
      <c r="A517" s="3">
        <v>348</v>
      </c>
      <c r="B517" s="154" t="s">
        <v>6282</v>
      </c>
      <c r="C517" s="1" t="s">
        <v>6283</v>
      </c>
      <c r="D517" s="4" t="str">
        <f>Tabell1238[[#This Row],[DRG_KODE]]&amp;" "&amp;Tabell1238[[#This Row],[DRG_NAVN]]</f>
        <v>348 Godartet hypertrofi av prostata m/bk</v>
      </c>
      <c r="E517" s="22">
        <v>12</v>
      </c>
      <c r="F517" s="1" t="s">
        <v>6241</v>
      </c>
      <c r="G517" s="1" t="s">
        <v>1369</v>
      </c>
      <c r="H517" s="1" t="s">
        <v>1369</v>
      </c>
      <c r="I517" s="1" t="s">
        <v>1369</v>
      </c>
      <c r="J517" s="1" t="s">
        <v>206</v>
      </c>
      <c r="K517" s="1" t="s">
        <v>1369</v>
      </c>
      <c r="L517" s="1" t="s">
        <v>1369</v>
      </c>
      <c r="M517" s="1" t="s">
        <v>1369</v>
      </c>
      <c r="N517" s="1">
        <v>516</v>
      </c>
      <c r="O517" s="1" t="s">
        <v>5328</v>
      </c>
    </row>
    <row r="518" spans="1:15" x14ac:dyDescent="0.2">
      <c r="A518" s="3">
        <v>349</v>
      </c>
      <c r="B518" s="154" t="s">
        <v>6284</v>
      </c>
      <c r="C518" s="1" t="s">
        <v>6285</v>
      </c>
      <c r="D518" s="4" t="str">
        <f>Tabell1238[[#This Row],[DRG_KODE]]&amp;" "&amp;Tabell1238[[#This Row],[DRG_NAVN]]</f>
        <v>349 Godartet hypertrofi av prostata u/bk</v>
      </c>
      <c r="E518" s="22">
        <v>12</v>
      </c>
      <c r="F518" s="1" t="s">
        <v>6241</v>
      </c>
      <c r="G518" s="1" t="s">
        <v>1369</v>
      </c>
      <c r="H518" s="1" t="s">
        <v>1369</v>
      </c>
      <c r="I518" s="1" t="s">
        <v>1369</v>
      </c>
      <c r="J518" s="1" t="s">
        <v>206</v>
      </c>
      <c r="K518" s="1" t="s">
        <v>1369</v>
      </c>
      <c r="L518" s="1" t="s">
        <v>1369</v>
      </c>
      <c r="M518" s="1" t="s">
        <v>1369</v>
      </c>
      <c r="N518" s="1">
        <v>517</v>
      </c>
      <c r="O518" s="1" t="s">
        <v>5331</v>
      </c>
    </row>
    <row r="519" spans="1:15" x14ac:dyDescent="0.2">
      <c r="A519" s="3">
        <v>350</v>
      </c>
      <c r="B519" s="154" t="s">
        <v>6286</v>
      </c>
      <c r="C519" s="1" t="s">
        <v>6287</v>
      </c>
      <c r="D519" s="4" t="str">
        <f>Tabell1238[[#This Row],[DRG_KODE]]&amp;" "&amp;Tabell1238[[#This Row],[DRG_NAVN]]</f>
        <v>350 Inflammasjon i mannlige kjønnsorganer</v>
      </c>
      <c r="E519" s="22">
        <v>12</v>
      </c>
      <c r="F519" s="1" t="s">
        <v>6241</v>
      </c>
      <c r="G519" s="1" t="s">
        <v>1369</v>
      </c>
      <c r="H519" s="1" t="s">
        <v>1369</v>
      </c>
      <c r="I519" s="1" t="s">
        <v>1369</v>
      </c>
      <c r="J519" s="1" t="s">
        <v>206</v>
      </c>
      <c r="K519" s="1" t="s">
        <v>1369</v>
      </c>
      <c r="L519" s="1" t="s">
        <v>1369</v>
      </c>
      <c r="M519" s="1" t="s">
        <v>1369</v>
      </c>
      <c r="N519" s="1">
        <v>518</v>
      </c>
      <c r="O519" s="1" t="s">
        <v>1369</v>
      </c>
    </row>
    <row r="520" spans="1:15" x14ac:dyDescent="0.2">
      <c r="A520" s="3">
        <v>351</v>
      </c>
      <c r="B520" s="154" t="s">
        <v>6288</v>
      </c>
      <c r="C520" s="1" t="s">
        <v>6289</v>
      </c>
      <c r="D520" s="4" t="str">
        <f>Tabell1238[[#This Row],[DRG_KODE]]&amp;" "&amp;Tabell1238[[#This Row],[DRG_NAVN]]</f>
        <v>351 Sterilisering av menn</v>
      </c>
      <c r="E520" s="22">
        <v>12</v>
      </c>
      <c r="F520" s="1" t="s">
        <v>6241</v>
      </c>
      <c r="G520" s="1" t="s">
        <v>1369</v>
      </c>
      <c r="H520" s="1" t="s">
        <v>5369</v>
      </c>
      <c r="I520" s="1" t="s">
        <v>5315</v>
      </c>
      <c r="K520" s="1" t="s">
        <v>5285</v>
      </c>
      <c r="L520" s="1" t="s">
        <v>5286</v>
      </c>
      <c r="M520" s="1" t="s">
        <v>5287</v>
      </c>
      <c r="N520" s="1">
        <v>519</v>
      </c>
      <c r="O520" s="1" t="s">
        <v>1369</v>
      </c>
    </row>
    <row r="521" spans="1:15" x14ac:dyDescent="0.2">
      <c r="A521" s="3">
        <v>351015</v>
      </c>
      <c r="B521" s="151" t="s">
        <v>6290</v>
      </c>
      <c r="C521" s="1" t="s">
        <v>6291</v>
      </c>
      <c r="D521" s="4" t="str">
        <f>Tabell1238[[#This Row],[DRG_KODE]]&amp;" "&amp;Tabell1238[[#This Row],[DRG_NAVN]]</f>
        <v>351O Sterilisering av menn, dagkirurgisk behandling</v>
      </c>
      <c r="E521" s="22">
        <v>12</v>
      </c>
      <c r="F521" s="1" t="s">
        <v>6241</v>
      </c>
      <c r="G521" s="1" t="s">
        <v>1369</v>
      </c>
      <c r="H521" s="1" t="s">
        <v>1369</v>
      </c>
      <c r="I521" s="1" t="s">
        <v>1369</v>
      </c>
      <c r="J521" s="1" t="s">
        <v>206</v>
      </c>
      <c r="K521" s="1" t="s">
        <v>1369</v>
      </c>
      <c r="L521" s="1" t="s">
        <v>1369</v>
      </c>
      <c r="M521" s="1" t="s">
        <v>1369</v>
      </c>
      <c r="N521" s="1">
        <v>520</v>
      </c>
      <c r="O521" s="1" t="s">
        <v>1369</v>
      </c>
    </row>
    <row r="522" spans="1:15" x14ac:dyDescent="0.2">
      <c r="A522" s="3">
        <v>352</v>
      </c>
      <c r="B522" s="154" t="s">
        <v>6292</v>
      </c>
      <c r="C522" s="1" t="s">
        <v>6293</v>
      </c>
      <c r="D522" s="4" t="str">
        <f>Tabell1238[[#This Row],[DRG_KODE]]&amp;" "&amp;Tabell1238[[#This Row],[DRG_NAVN]]</f>
        <v>352 Sykdommer i mannlige kjønnsorganer  ITAD</v>
      </c>
      <c r="E522" s="22">
        <v>12</v>
      </c>
      <c r="F522" s="1" t="s">
        <v>6241</v>
      </c>
      <c r="G522" s="1" t="s">
        <v>1369</v>
      </c>
      <c r="H522" s="1" t="s">
        <v>1369</v>
      </c>
      <c r="I522" s="1" t="s">
        <v>1369</v>
      </c>
      <c r="J522" s="1" t="s">
        <v>206</v>
      </c>
      <c r="K522" s="1" t="s">
        <v>1369</v>
      </c>
      <c r="L522" s="1" t="s">
        <v>1369</v>
      </c>
      <c r="M522" s="1" t="s">
        <v>1369</v>
      </c>
      <c r="N522" s="1">
        <v>521</v>
      </c>
      <c r="O522" s="1" t="s">
        <v>1369</v>
      </c>
    </row>
    <row r="523" spans="1:15" x14ac:dyDescent="0.2">
      <c r="A523" s="3">
        <v>353</v>
      </c>
      <c r="B523" s="154" t="s">
        <v>6294</v>
      </c>
      <c r="C523" s="1" t="s">
        <v>6295</v>
      </c>
      <c r="D523" s="4" t="str">
        <f>Tabell1238[[#This Row],[DRG_KODE]]&amp;" "&amp;Tabell1238[[#This Row],[DRG_NAVN]]</f>
        <v>353 Eksentrasjon av bekkenet, radikal hysterektomi &amp; vulvektomi</v>
      </c>
      <c r="E523" s="22">
        <v>13</v>
      </c>
      <c r="F523" s="1" t="s">
        <v>6296</v>
      </c>
      <c r="G523" s="1" t="s">
        <v>1369</v>
      </c>
      <c r="H523" s="1" t="s">
        <v>5369</v>
      </c>
      <c r="I523" s="1" t="s">
        <v>5315</v>
      </c>
      <c r="K523" s="1" t="s">
        <v>5285</v>
      </c>
      <c r="L523" s="1" t="s">
        <v>5286</v>
      </c>
      <c r="M523" s="1" t="s">
        <v>5287</v>
      </c>
      <c r="N523" s="1">
        <v>522</v>
      </c>
      <c r="O523" s="1" t="s">
        <v>1369</v>
      </c>
    </row>
    <row r="524" spans="1:15" x14ac:dyDescent="0.2">
      <c r="A524" s="3">
        <v>353015</v>
      </c>
      <c r="B524" s="151" t="s">
        <v>6297</v>
      </c>
      <c r="C524" s="1" t="s">
        <v>6298</v>
      </c>
      <c r="D524" s="4" t="str">
        <f>Tabell1238[[#This Row],[DRG_KODE]]&amp;" "&amp;Tabell1238[[#This Row],[DRG_NAVN]]</f>
        <v>353O Eksentrasjon av bekkenet, radikal hysterektomi &amp; vulvektomi, dagkirurgisk behandling</v>
      </c>
      <c r="E524" s="22">
        <v>13</v>
      </c>
      <c r="F524" s="1" t="s">
        <v>6296</v>
      </c>
      <c r="G524" s="1" t="s">
        <v>1369</v>
      </c>
      <c r="H524" s="1" t="s">
        <v>5369</v>
      </c>
      <c r="I524" s="1" t="s">
        <v>5315</v>
      </c>
      <c r="K524" s="1" t="s">
        <v>5285</v>
      </c>
      <c r="L524" s="1" t="s">
        <v>5286</v>
      </c>
      <c r="M524" s="1" t="s">
        <v>5287</v>
      </c>
      <c r="N524" s="1">
        <v>523</v>
      </c>
      <c r="O524" s="1" t="s">
        <v>1369</v>
      </c>
    </row>
    <row r="525" spans="1:15" x14ac:dyDescent="0.2">
      <c r="A525" s="3">
        <v>354</v>
      </c>
      <c r="B525" s="154" t="s">
        <v>6299</v>
      </c>
      <c r="C525" s="1" t="s">
        <v>6300</v>
      </c>
      <c r="D525" s="4" t="str">
        <f>Tabell1238[[#This Row],[DRG_KODE]]&amp;" "&amp;Tabell1238[[#This Row],[DRG_NAVN]]</f>
        <v>354 Op på uterus/adn pga ikke ovar/adn malign sykd m/bk</v>
      </c>
      <c r="E525" s="22">
        <v>13</v>
      </c>
      <c r="F525" s="1" t="s">
        <v>6296</v>
      </c>
      <c r="G525" s="1" t="s">
        <v>1369</v>
      </c>
      <c r="H525" s="1" t="s">
        <v>1369</v>
      </c>
      <c r="I525" s="1" t="s">
        <v>1369</v>
      </c>
      <c r="J525" s="1" t="s">
        <v>206</v>
      </c>
      <c r="K525" s="1" t="s">
        <v>1369</v>
      </c>
      <c r="L525" s="1" t="s">
        <v>1369</v>
      </c>
      <c r="M525" s="1" t="s">
        <v>1369</v>
      </c>
      <c r="N525" s="1">
        <v>524</v>
      </c>
      <c r="O525" s="1" t="s">
        <v>5328</v>
      </c>
    </row>
    <row r="526" spans="1:15" x14ac:dyDescent="0.2">
      <c r="A526" s="3">
        <v>355</v>
      </c>
      <c r="B526" s="154" t="s">
        <v>6301</v>
      </c>
      <c r="C526" s="1" t="s">
        <v>6302</v>
      </c>
      <c r="D526" s="4" t="str">
        <f>Tabell1238[[#This Row],[DRG_KODE]]&amp;" "&amp;Tabell1238[[#This Row],[DRG_NAVN]]</f>
        <v>355 Op på uterus/adn pga ikke ovar/adn malign sykd u/bk</v>
      </c>
      <c r="E526" s="22">
        <v>13</v>
      </c>
      <c r="F526" s="1" t="s">
        <v>6296</v>
      </c>
      <c r="G526" s="1" t="s">
        <v>1369</v>
      </c>
      <c r="H526" s="1" t="s">
        <v>1369</v>
      </c>
      <c r="I526" s="1" t="s">
        <v>1369</v>
      </c>
      <c r="J526" s="1" t="s">
        <v>206</v>
      </c>
      <c r="K526" s="1" t="s">
        <v>1369</v>
      </c>
      <c r="L526" s="1" t="s">
        <v>1369</v>
      </c>
      <c r="M526" s="1" t="s">
        <v>1369</v>
      </c>
      <c r="N526" s="1">
        <v>525</v>
      </c>
      <c r="O526" s="1" t="s">
        <v>5331</v>
      </c>
    </row>
    <row r="527" spans="1:15" x14ac:dyDescent="0.2">
      <c r="A527" s="3">
        <v>355015</v>
      </c>
      <c r="B527" s="151" t="s">
        <v>6303</v>
      </c>
      <c r="C527" s="1" t="s">
        <v>6304</v>
      </c>
      <c r="D527" s="4" t="str">
        <f>Tabell1238[[#This Row],[DRG_KODE]]&amp;" "&amp;Tabell1238[[#This Row],[DRG_NAVN]]</f>
        <v>355O Op på uterus/adn pga ikke ovar/adn malign sykd, dagkirurgisk behandling</v>
      </c>
      <c r="E527" s="22">
        <v>13</v>
      </c>
      <c r="F527" s="1" t="s">
        <v>6296</v>
      </c>
      <c r="G527" s="1" t="s">
        <v>5581</v>
      </c>
      <c r="H527" s="1" t="s">
        <v>5369</v>
      </c>
      <c r="I527" s="1" t="s">
        <v>5315</v>
      </c>
      <c r="K527" s="1" t="s">
        <v>5285</v>
      </c>
      <c r="L527" s="1" t="s">
        <v>5286</v>
      </c>
      <c r="M527" s="1" t="s">
        <v>5287</v>
      </c>
      <c r="N527" s="1">
        <v>526</v>
      </c>
      <c r="O527" s="1" t="s">
        <v>1369</v>
      </c>
    </row>
    <row r="528" spans="1:15" x14ac:dyDescent="0.2">
      <c r="A528" s="3">
        <v>356</v>
      </c>
      <c r="B528" s="154" t="s">
        <v>6305</v>
      </c>
      <c r="C528" s="1" t="s">
        <v>6306</v>
      </c>
      <c r="D528" s="4" t="str">
        <f>Tabell1238[[#This Row],[DRG_KODE]]&amp;" "&amp;Tabell1238[[#This Row],[DRG_NAVN]]</f>
        <v>356 Rekonstruktive gynekologiske inngrep</v>
      </c>
      <c r="E528" s="22">
        <v>13</v>
      </c>
      <c r="F528" s="1" t="s">
        <v>6296</v>
      </c>
      <c r="G528" s="1" t="s">
        <v>1369</v>
      </c>
      <c r="H528" s="1" t="s">
        <v>1369</v>
      </c>
      <c r="I528" s="1" t="s">
        <v>1369</v>
      </c>
      <c r="J528" s="1" t="s">
        <v>206</v>
      </c>
      <c r="K528" s="1" t="s">
        <v>1369</v>
      </c>
      <c r="L528" s="1" t="s">
        <v>1369</v>
      </c>
      <c r="M528" s="1" t="s">
        <v>1369</v>
      </c>
      <c r="N528" s="1">
        <v>527</v>
      </c>
      <c r="O528" s="1" t="s">
        <v>1369</v>
      </c>
    </row>
    <row r="529" spans="1:15" x14ac:dyDescent="0.2">
      <c r="A529" s="3">
        <v>356015</v>
      </c>
      <c r="B529" s="151" t="s">
        <v>6307</v>
      </c>
      <c r="C529" s="1" t="s">
        <v>6308</v>
      </c>
      <c r="D529" s="4" t="str">
        <f>Tabell1238[[#This Row],[DRG_KODE]]&amp;" "&amp;Tabell1238[[#This Row],[DRG_NAVN]]</f>
        <v>356O Rekonstruktive gynekologiske inngrep, dagkirurgisk behandling</v>
      </c>
      <c r="E529" s="22">
        <v>13</v>
      </c>
      <c r="F529" s="1" t="s">
        <v>6296</v>
      </c>
      <c r="G529" s="1" t="s">
        <v>1369</v>
      </c>
      <c r="H529" s="1" t="s">
        <v>1369</v>
      </c>
      <c r="I529" s="1" t="s">
        <v>1369</v>
      </c>
      <c r="J529" s="1" t="s">
        <v>206</v>
      </c>
      <c r="K529" s="1" t="s">
        <v>1369</v>
      </c>
      <c r="L529" s="1" t="s">
        <v>1369</v>
      </c>
      <c r="M529" s="1" t="s">
        <v>1369</v>
      </c>
      <c r="N529" s="1">
        <v>528</v>
      </c>
      <c r="O529" s="1" t="s">
        <v>1369</v>
      </c>
    </row>
    <row r="530" spans="1:15" x14ac:dyDescent="0.2">
      <c r="A530" s="3">
        <v>357</v>
      </c>
      <c r="B530" s="154" t="s">
        <v>6309</v>
      </c>
      <c r="C530" s="1" t="s">
        <v>6310</v>
      </c>
      <c r="D530" s="4" t="str">
        <f>Tabell1238[[#This Row],[DRG_KODE]]&amp;" "&amp;Tabell1238[[#This Row],[DRG_NAVN]]</f>
        <v>357 Op på uterus/adn ved ovar/adn malign sykdom</v>
      </c>
      <c r="E530" s="22">
        <v>13</v>
      </c>
      <c r="F530" s="1" t="s">
        <v>6296</v>
      </c>
      <c r="G530" s="1" t="s">
        <v>1369</v>
      </c>
      <c r="H530" s="1" t="s">
        <v>1369</v>
      </c>
      <c r="I530" s="1" t="s">
        <v>1369</v>
      </c>
      <c r="J530" s="1" t="s">
        <v>206</v>
      </c>
      <c r="K530" s="1" t="s">
        <v>1369</v>
      </c>
      <c r="L530" s="1" t="s">
        <v>1369</v>
      </c>
      <c r="M530" s="1" t="s">
        <v>1369</v>
      </c>
      <c r="N530" s="1">
        <v>529</v>
      </c>
      <c r="O530" s="1" t="s">
        <v>1369</v>
      </c>
    </row>
    <row r="531" spans="1:15" x14ac:dyDescent="0.2">
      <c r="A531" s="3">
        <v>357015</v>
      </c>
      <c r="B531" s="151" t="s">
        <v>6311</v>
      </c>
      <c r="C531" s="1" t="s">
        <v>6312</v>
      </c>
      <c r="D531" s="4" t="str">
        <f>Tabell1238[[#This Row],[DRG_KODE]]&amp;" "&amp;Tabell1238[[#This Row],[DRG_NAVN]]</f>
        <v>357O Op på uterus/adn ved ovar/adn malign sykdom, dagkirurgisk behandling</v>
      </c>
      <c r="E531" s="22">
        <v>13</v>
      </c>
      <c r="F531" s="1" t="s">
        <v>6296</v>
      </c>
      <c r="G531" s="1" t="s">
        <v>1369</v>
      </c>
      <c r="H531" s="1" t="s">
        <v>1369</v>
      </c>
      <c r="I531" s="1" t="s">
        <v>5315</v>
      </c>
      <c r="K531" s="1" t="s">
        <v>1369</v>
      </c>
      <c r="L531" s="1" t="s">
        <v>5286</v>
      </c>
      <c r="M531" s="1" t="s">
        <v>5287</v>
      </c>
      <c r="N531" s="1">
        <v>530</v>
      </c>
      <c r="O531" s="1" t="s">
        <v>1369</v>
      </c>
    </row>
    <row r="532" spans="1:15" x14ac:dyDescent="0.2">
      <c r="A532" s="3">
        <v>358</v>
      </c>
      <c r="B532" s="154" t="s">
        <v>6313</v>
      </c>
      <c r="C532" s="1" t="s">
        <v>6314</v>
      </c>
      <c r="D532" s="4" t="str">
        <f>Tabell1238[[#This Row],[DRG_KODE]]&amp;" "&amp;Tabell1238[[#This Row],[DRG_NAVN]]</f>
        <v>358 Op på uterus/adn ved godartede sykd m/bk</v>
      </c>
      <c r="E532" s="22">
        <v>13</v>
      </c>
      <c r="F532" s="1" t="s">
        <v>6296</v>
      </c>
      <c r="G532" s="1" t="s">
        <v>1369</v>
      </c>
      <c r="H532" s="1" t="s">
        <v>1369</v>
      </c>
      <c r="I532" s="1" t="s">
        <v>1369</v>
      </c>
      <c r="J532" s="1" t="s">
        <v>206</v>
      </c>
      <c r="K532" s="1" t="s">
        <v>1369</v>
      </c>
      <c r="L532" s="1" t="s">
        <v>1369</v>
      </c>
      <c r="M532" s="1" t="s">
        <v>1369</v>
      </c>
      <c r="N532" s="1">
        <v>531</v>
      </c>
      <c r="O532" s="1" t="s">
        <v>5328</v>
      </c>
    </row>
    <row r="533" spans="1:15" x14ac:dyDescent="0.2">
      <c r="A533" s="3">
        <v>359</v>
      </c>
      <c r="B533" s="154" t="s">
        <v>6315</v>
      </c>
      <c r="C533" s="1" t="s">
        <v>6316</v>
      </c>
      <c r="D533" s="4" t="str">
        <f>Tabell1238[[#This Row],[DRG_KODE]]&amp;" "&amp;Tabell1238[[#This Row],[DRG_NAVN]]</f>
        <v>359 Op på uterus/adn ved godartede sykd u/bk</v>
      </c>
      <c r="E533" s="22">
        <v>13</v>
      </c>
      <c r="F533" s="1" t="s">
        <v>6296</v>
      </c>
      <c r="G533" s="1" t="s">
        <v>1369</v>
      </c>
      <c r="H533" s="1" t="s">
        <v>1369</v>
      </c>
      <c r="I533" s="1" t="s">
        <v>1369</v>
      </c>
      <c r="J533" s="1" t="s">
        <v>206</v>
      </c>
      <c r="K533" s="1" t="s">
        <v>1369</v>
      </c>
      <c r="L533" s="1" t="s">
        <v>1369</v>
      </c>
      <c r="M533" s="1" t="s">
        <v>1369</v>
      </c>
      <c r="N533" s="1">
        <v>532</v>
      </c>
      <c r="O533" s="1" t="s">
        <v>5331</v>
      </c>
    </row>
    <row r="534" spans="1:15" x14ac:dyDescent="0.2">
      <c r="A534" s="3">
        <v>359015</v>
      </c>
      <c r="B534" s="151" t="s">
        <v>6317</v>
      </c>
      <c r="C534" s="1" t="s">
        <v>6318</v>
      </c>
      <c r="D534" s="4" t="str">
        <f>Tabell1238[[#This Row],[DRG_KODE]]&amp;" "&amp;Tabell1238[[#This Row],[DRG_NAVN]]</f>
        <v>359O Op på uterus/adn ved godartede sykd i ovar/adn, dagkirurgisk behandling</v>
      </c>
      <c r="E534" s="22">
        <v>13</v>
      </c>
      <c r="F534" s="1" t="s">
        <v>6296</v>
      </c>
      <c r="G534" s="1" t="s">
        <v>1369</v>
      </c>
      <c r="H534" s="1" t="s">
        <v>1369</v>
      </c>
      <c r="I534" s="1" t="s">
        <v>1369</v>
      </c>
      <c r="J534" s="1" t="s">
        <v>206</v>
      </c>
      <c r="K534" s="1" t="s">
        <v>1369</v>
      </c>
      <c r="L534" s="1" t="s">
        <v>1369</v>
      </c>
      <c r="M534" s="1" t="s">
        <v>1369</v>
      </c>
      <c r="N534" s="1">
        <v>533</v>
      </c>
      <c r="O534" s="1" t="s">
        <v>1369</v>
      </c>
    </row>
    <row r="535" spans="1:15" x14ac:dyDescent="0.2">
      <c r="A535" s="3">
        <v>359017</v>
      </c>
      <c r="B535" s="152" t="s">
        <v>6319</v>
      </c>
      <c r="C535" s="4" t="s">
        <v>6320</v>
      </c>
      <c r="D535" s="4" t="str">
        <f>Tabell1238[[#This Row],[DRG_KODE]]&amp;" "&amp;Tabell1238[[#This Row],[DRG_NAVN]]</f>
        <v>359Q Intervensjoner på embryo eller prøverørsbehandling med mikroinjeksjon (ICSI), dagkirurgisk behandling</v>
      </c>
      <c r="E535" s="22">
        <v>13</v>
      </c>
      <c r="F535" s="1" t="s">
        <v>6296</v>
      </c>
      <c r="N535" s="1">
        <v>534</v>
      </c>
      <c r="O535" s="1" t="s">
        <v>1369</v>
      </c>
    </row>
    <row r="536" spans="1:15" x14ac:dyDescent="0.2">
      <c r="A536" s="3">
        <v>360</v>
      </c>
      <c r="B536" s="154" t="s">
        <v>6321</v>
      </c>
      <c r="C536" s="1" t="s">
        <v>6322</v>
      </c>
      <c r="D536" s="4" t="str">
        <f>Tabell1238[[#This Row],[DRG_KODE]]&amp;" "&amp;Tabell1238[[#This Row],[DRG_NAVN]]</f>
        <v>360 Operasjoner på vagina, cervix &amp; vulva ekskl vulvektomi</v>
      </c>
      <c r="E536" s="22">
        <v>13</v>
      </c>
      <c r="F536" s="1" t="s">
        <v>6296</v>
      </c>
      <c r="G536" s="1" t="s">
        <v>1369</v>
      </c>
      <c r="H536" s="1" t="s">
        <v>1369</v>
      </c>
      <c r="I536" s="1" t="s">
        <v>1369</v>
      </c>
      <c r="J536" s="1" t="s">
        <v>206</v>
      </c>
      <c r="K536" s="1" t="s">
        <v>1369</v>
      </c>
      <c r="L536" s="1" t="s">
        <v>1369</v>
      </c>
      <c r="M536" s="1" t="s">
        <v>1369</v>
      </c>
      <c r="N536" s="1">
        <v>535</v>
      </c>
      <c r="O536" s="1" t="s">
        <v>1369</v>
      </c>
    </row>
    <row r="537" spans="1:15" x14ac:dyDescent="0.2">
      <c r="A537" s="3">
        <v>360015</v>
      </c>
      <c r="B537" s="151" t="s">
        <v>6323</v>
      </c>
      <c r="C537" s="1" t="s">
        <v>6324</v>
      </c>
      <c r="D537" s="4" t="str">
        <f>Tabell1238[[#This Row],[DRG_KODE]]&amp;" "&amp;Tabell1238[[#This Row],[DRG_NAVN]]</f>
        <v>360O Operasjoner på vagina, cervix &amp; vulva ekskl vulvektomi, dagkirurgisk behandling</v>
      </c>
      <c r="E537" s="22">
        <v>13</v>
      </c>
      <c r="F537" s="1" t="s">
        <v>6296</v>
      </c>
      <c r="G537" s="1" t="s">
        <v>1369</v>
      </c>
      <c r="H537" s="1" t="s">
        <v>1369</v>
      </c>
      <c r="I537" s="1" t="s">
        <v>1369</v>
      </c>
      <c r="J537" s="1" t="s">
        <v>206</v>
      </c>
      <c r="K537" s="1" t="s">
        <v>1369</v>
      </c>
      <c r="L537" s="1" t="s">
        <v>1369</v>
      </c>
      <c r="M537" s="1" t="s">
        <v>1369</v>
      </c>
      <c r="N537" s="1">
        <v>536</v>
      </c>
      <c r="O537" s="1" t="s">
        <v>1369</v>
      </c>
    </row>
    <row r="538" spans="1:15" x14ac:dyDescent="0.2">
      <c r="A538" s="3">
        <v>361</v>
      </c>
      <c r="B538" s="154" t="s">
        <v>6325</v>
      </c>
      <c r="C538" s="1" t="s">
        <v>6326</v>
      </c>
      <c r="D538" s="4" t="str">
        <f>Tabell1238[[#This Row],[DRG_KODE]]&amp;" "&amp;Tabell1238[[#This Row],[DRG_NAVN]]</f>
        <v>361 Gynekologisk laparoskopi &amp; sterilisering via laparotomi</v>
      </c>
      <c r="E538" s="22">
        <v>13</v>
      </c>
      <c r="F538" s="1" t="s">
        <v>6296</v>
      </c>
      <c r="G538" s="1" t="s">
        <v>1369</v>
      </c>
      <c r="H538" s="1" t="s">
        <v>1369</v>
      </c>
      <c r="I538" s="1" t="s">
        <v>1369</v>
      </c>
      <c r="J538" s="1" t="s">
        <v>206</v>
      </c>
      <c r="K538" s="1" t="s">
        <v>1369</v>
      </c>
      <c r="L538" s="1" t="s">
        <v>1369</v>
      </c>
      <c r="M538" s="1" t="s">
        <v>1369</v>
      </c>
      <c r="N538" s="1">
        <v>537</v>
      </c>
      <c r="O538" s="1" t="s">
        <v>1369</v>
      </c>
    </row>
    <row r="539" spans="1:15" x14ac:dyDescent="0.2">
      <c r="A539" s="3">
        <v>361015</v>
      </c>
      <c r="B539" s="151" t="s">
        <v>6327</v>
      </c>
      <c r="C539" s="1" t="s">
        <v>6328</v>
      </c>
      <c r="D539" s="4" t="str">
        <f>Tabell1238[[#This Row],[DRG_KODE]]&amp;" "&amp;Tabell1238[[#This Row],[DRG_NAVN]]</f>
        <v>361O Gynekologisk laparoskopi &amp; sterilisering via laparotomi, dagkirurgisk behandling</v>
      </c>
      <c r="E539" s="22">
        <v>13</v>
      </c>
      <c r="F539" s="1" t="s">
        <v>6296</v>
      </c>
      <c r="G539" s="1" t="s">
        <v>1369</v>
      </c>
      <c r="H539" s="1" t="s">
        <v>1369</v>
      </c>
      <c r="I539" s="1" t="s">
        <v>1369</v>
      </c>
      <c r="J539" s="1" t="s">
        <v>206</v>
      </c>
      <c r="K539" s="1" t="s">
        <v>1369</v>
      </c>
      <c r="L539" s="1" t="s">
        <v>1369</v>
      </c>
      <c r="M539" s="1" t="s">
        <v>1369</v>
      </c>
      <c r="N539" s="1">
        <v>538</v>
      </c>
      <c r="O539" s="1" t="s">
        <v>1369</v>
      </c>
    </row>
    <row r="540" spans="1:15" x14ac:dyDescent="0.2">
      <c r="A540" s="3">
        <v>362</v>
      </c>
      <c r="B540" s="154" t="s">
        <v>6329</v>
      </c>
      <c r="C540" s="1" t="s">
        <v>6330</v>
      </c>
      <c r="D540" s="4" t="str">
        <f>Tabell1238[[#This Row],[DRG_KODE]]&amp;" "&amp;Tabell1238[[#This Row],[DRG_NAVN]]</f>
        <v>362 Sterilisering via laparoskopi eller annen endoskopisk sterilisering</v>
      </c>
      <c r="E540" s="22">
        <v>13</v>
      </c>
      <c r="F540" s="1" t="s">
        <v>6296</v>
      </c>
      <c r="G540" s="1" t="s">
        <v>1369</v>
      </c>
      <c r="H540" s="1" t="s">
        <v>5369</v>
      </c>
      <c r="I540" s="1" t="s">
        <v>5315</v>
      </c>
      <c r="K540" s="1" t="s">
        <v>5285</v>
      </c>
      <c r="L540" s="1" t="s">
        <v>5286</v>
      </c>
      <c r="M540" s="1" t="s">
        <v>5287</v>
      </c>
      <c r="N540" s="1">
        <v>539</v>
      </c>
      <c r="O540" s="1" t="s">
        <v>1369</v>
      </c>
    </row>
    <row r="541" spans="1:15" x14ac:dyDescent="0.2">
      <c r="A541" s="3">
        <v>362015</v>
      </c>
      <c r="B541" s="151" t="s">
        <v>6331</v>
      </c>
      <c r="C541" s="1" t="s">
        <v>6332</v>
      </c>
      <c r="D541" s="4" t="str">
        <f>Tabell1238[[#This Row],[DRG_KODE]]&amp;" "&amp;Tabell1238[[#This Row],[DRG_NAVN]]</f>
        <v>362O Sterilisering via laparoskopi eller annen endoskopisk sterilisering, dagkirurgisk behandling</v>
      </c>
      <c r="E541" s="22">
        <v>13</v>
      </c>
      <c r="F541" s="1" t="s">
        <v>6296</v>
      </c>
      <c r="G541" s="1" t="s">
        <v>1369</v>
      </c>
      <c r="H541" s="1" t="s">
        <v>1369</v>
      </c>
      <c r="I541" s="1" t="s">
        <v>1369</v>
      </c>
      <c r="J541" s="1" t="s">
        <v>206</v>
      </c>
      <c r="K541" s="1" t="s">
        <v>1369</v>
      </c>
      <c r="L541" s="1" t="s">
        <v>1369</v>
      </c>
      <c r="M541" s="1" t="s">
        <v>1369</v>
      </c>
      <c r="N541" s="1">
        <v>540</v>
      </c>
      <c r="O541" s="1" t="s">
        <v>1369</v>
      </c>
    </row>
    <row r="542" spans="1:15" x14ac:dyDescent="0.2">
      <c r="A542" s="3">
        <v>363</v>
      </c>
      <c r="B542" s="154" t="s">
        <v>6333</v>
      </c>
      <c r="C542" s="1" t="s">
        <v>6334</v>
      </c>
      <c r="D542" s="4" t="str">
        <f>Tabell1238[[#This Row],[DRG_KODE]]&amp;" "&amp;Tabell1238[[#This Row],[DRG_NAVN]]</f>
        <v>363 Utskraping &amp; konisering ved ondartet sykdom</v>
      </c>
      <c r="E542" s="22">
        <v>13</v>
      </c>
      <c r="F542" s="1" t="s">
        <v>6296</v>
      </c>
      <c r="G542" s="1" t="s">
        <v>1369</v>
      </c>
      <c r="H542" s="1" t="s">
        <v>5369</v>
      </c>
      <c r="I542" s="1" t="s">
        <v>5315</v>
      </c>
      <c r="K542" s="1" t="s">
        <v>5285</v>
      </c>
      <c r="L542" s="1" t="s">
        <v>5286</v>
      </c>
      <c r="M542" s="1" t="s">
        <v>5287</v>
      </c>
      <c r="N542" s="1">
        <v>541</v>
      </c>
      <c r="O542" s="1" t="s">
        <v>1369</v>
      </c>
    </row>
    <row r="543" spans="1:15" x14ac:dyDescent="0.2">
      <c r="A543" s="3">
        <v>364</v>
      </c>
      <c r="B543" s="154" t="s">
        <v>6335</v>
      </c>
      <c r="C543" s="1" t="s">
        <v>6336</v>
      </c>
      <c r="D543" s="4" t="str">
        <f>Tabell1238[[#This Row],[DRG_KODE]]&amp;" "&amp;Tabell1238[[#This Row],[DRG_NAVN]]</f>
        <v>364 Utskraping &amp; konisering ekskl ondartet sykdom</v>
      </c>
      <c r="E543" s="22">
        <v>13</v>
      </c>
      <c r="F543" s="1" t="s">
        <v>6296</v>
      </c>
      <c r="G543" s="1" t="s">
        <v>1369</v>
      </c>
      <c r="H543" s="1" t="s">
        <v>1369</v>
      </c>
      <c r="I543" s="1" t="s">
        <v>1369</v>
      </c>
      <c r="J543" s="1" t="s">
        <v>206</v>
      </c>
      <c r="K543" s="1" t="s">
        <v>1369</v>
      </c>
      <c r="L543" s="1" t="s">
        <v>1369</v>
      </c>
      <c r="M543" s="1" t="s">
        <v>1369</v>
      </c>
      <c r="N543" s="1">
        <v>542</v>
      </c>
      <c r="O543" s="1" t="s">
        <v>1369</v>
      </c>
    </row>
    <row r="544" spans="1:15" x14ac:dyDescent="0.2">
      <c r="A544" s="3">
        <v>364015</v>
      </c>
      <c r="B544" s="151" t="s">
        <v>6337</v>
      </c>
      <c r="C544" s="1" t="s">
        <v>6338</v>
      </c>
      <c r="D544" s="4" t="str">
        <f>Tabell1238[[#This Row],[DRG_KODE]]&amp;" "&amp;Tabell1238[[#This Row],[DRG_NAVN]]</f>
        <v>364O Utskraping &amp; konisering, dagkirurgisk behandling</v>
      </c>
      <c r="E544" s="22">
        <v>13</v>
      </c>
      <c r="F544" s="1" t="s">
        <v>6296</v>
      </c>
      <c r="G544" s="1" t="s">
        <v>1369</v>
      </c>
      <c r="H544" s="1" t="s">
        <v>1369</v>
      </c>
      <c r="I544" s="1" t="s">
        <v>1369</v>
      </c>
      <c r="J544" s="1" t="s">
        <v>206</v>
      </c>
      <c r="K544" s="1" t="s">
        <v>1369</v>
      </c>
      <c r="L544" s="1" t="s">
        <v>1369</v>
      </c>
      <c r="M544" s="1" t="s">
        <v>1369</v>
      </c>
      <c r="N544" s="1">
        <v>543</v>
      </c>
      <c r="O544" s="1" t="s">
        <v>1369</v>
      </c>
    </row>
    <row r="545" spans="1:15" x14ac:dyDescent="0.2">
      <c r="A545" s="3">
        <v>365</v>
      </c>
      <c r="B545" s="154" t="s">
        <v>6339</v>
      </c>
      <c r="C545" s="1" t="s">
        <v>6340</v>
      </c>
      <c r="D545" s="4" t="str">
        <f>Tabell1238[[#This Row],[DRG_KODE]]&amp;" "&amp;Tabell1238[[#This Row],[DRG_NAVN]]</f>
        <v>365 Operasjoner på kvinnelige kjønnsorganer ITAD</v>
      </c>
      <c r="E545" s="22">
        <v>13</v>
      </c>
      <c r="F545" s="1" t="s">
        <v>6296</v>
      </c>
      <c r="G545" s="1" t="s">
        <v>1369</v>
      </c>
      <c r="H545" s="1" t="s">
        <v>1369</v>
      </c>
      <c r="I545" s="1" t="s">
        <v>1369</v>
      </c>
      <c r="J545" s="1" t="s">
        <v>206</v>
      </c>
      <c r="K545" s="1" t="s">
        <v>1369</v>
      </c>
      <c r="L545" s="1" t="s">
        <v>1369</v>
      </c>
      <c r="M545" s="1" t="s">
        <v>1369</v>
      </c>
      <c r="N545" s="1">
        <v>544</v>
      </c>
      <c r="O545" s="1" t="s">
        <v>1369</v>
      </c>
    </row>
    <row r="546" spans="1:15" x14ac:dyDescent="0.2">
      <c r="A546" s="3">
        <v>365015</v>
      </c>
      <c r="B546" s="151" t="s">
        <v>6341</v>
      </c>
      <c r="C546" s="1" t="s">
        <v>6342</v>
      </c>
      <c r="D546" s="4" t="str">
        <f>Tabell1238[[#This Row],[DRG_KODE]]&amp;" "&amp;Tabell1238[[#This Row],[DRG_NAVN]]</f>
        <v>365O Operasjoner på kvinnelige kjønnsorganer ITAD, dagkirurgisk behandling</v>
      </c>
      <c r="E546" s="22">
        <v>13</v>
      </c>
      <c r="F546" s="1" t="s">
        <v>6296</v>
      </c>
      <c r="G546" s="1" t="s">
        <v>1369</v>
      </c>
      <c r="H546" s="1" t="s">
        <v>1369</v>
      </c>
      <c r="I546" s="1" t="s">
        <v>1369</v>
      </c>
      <c r="J546" s="1" t="s">
        <v>206</v>
      </c>
      <c r="K546" s="1" t="s">
        <v>1369</v>
      </c>
      <c r="L546" s="1" t="s">
        <v>1369</v>
      </c>
      <c r="M546" s="1" t="s">
        <v>1369</v>
      </c>
      <c r="N546" s="1">
        <v>545</v>
      </c>
      <c r="O546" s="1" t="s">
        <v>1369</v>
      </c>
    </row>
    <row r="547" spans="1:15" x14ac:dyDescent="0.2">
      <c r="A547" s="3">
        <v>366</v>
      </c>
      <c r="B547" s="154" t="s">
        <v>6343</v>
      </c>
      <c r="C547" s="1" t="s">
        <v>6344</v>
      </c>
      <c r="D547" s="4" t="str">
        <f>Tabell1238[[#This Row],[DRG_KODE]]&amp;" "&amp;Tabell1238[[#This Row],[DRG_NAVN]]</f>
        <v>366 Ondartede svulster i kvinnelige kjønnsorganer m/bk</v>
      </c>
      <c r="E547" s="22">
        <v>13</v>
      </c>
      <c r="F547" s="1" t="s">
        <v>6296</v>
      </c>
      <c r="G547" s="1" t="s">
        <v>1369</v>
      </c>
      <c r="H547" s="1" t="s">
        <v>1369</v>
      </c>
      <c r="I547" s="1" t="s">
        <v>1369</v>
      </c>
      <c r="J547" s="1" t="s">
        <v>206</v>
      </c>
      <c r="K547" s="1" t="s">
        <v>1369</v>
      </c>
      <c r="L547" s="1" t="s">
        <v>1369</v>
      </c>
      <c r="M547" s="1" t="s">
        <v>1369</v>
      </c>
      <c r="N547" s="1">
        <v>546</v>
      </c>
      <c r="O547" s="1" t="s">
        <v>5328</v>
      </c>
    </row>
    <row r="548" spans="1:15" x14ac:dyDescent="0.2">
      <c r="A548" s="3">
        <v>367</v>
      </c>
      <c r="B548" s="154" t="s">
        <v>6345</v>
      </c>
      <c r="C548" s="1" t="s">
        <v>6346</v>
      </c>
      <c r="D548" s="4" t="str">
        <f>Tabell1238[[#This Row],[DRG_KODE]]&amp;" "&amp;Tabell1238[[#This Row],[DRG_NAVN]]</f>
        <v>367 Ondartede svulster i kvinnelige kjønnsorganer u/bk</v>
      </c>
      <c r="E548" s="22">
        <v>13</v>
      </c>
      <c r="F548" s="1" t="s">
        <v>6296</v>
      </c>
      <c r="G548" s="1" t="s">
        <v>1369</v>
      </c>
      <c r="H548" s="1" t="s">
        <v>1369</v>
      </c>
      <c r="I548" s="1" t="s">
        <v>1369</v>
      </c>
      <c r="J548" s="1" t="s">
        <v>206</v>
      </c>
      <c r="K548" s="1" t="s">
        <v>1369</v>
      </c>
      <c r="L548" s="1" t="s">
        <v>1369</v>
      </c>
      <c r="M548" s="1" t="s">
        <v>1369</v>
      </c>
      <c r="N548" s="1">
        <v>547</v>
      </c>
      <c r="O548" s="1" t="s">
        <v>5331</v>
      </c>
    </row>
    <row r="549" spans="1:15" x14ac:dyDescent="0.2">
      <c r="A549" s="3">
        <v>368</v>
      </c>
      <c r="B549" s="154" t="s">
        <v>6347</v>
      </c>
      <c r="C549" s="1" t="s">
        <v>6348</v>
      </c>
      <c r="D549" s="4" t="str">
        <f>Tabell1238[[#This Row],[DRG_KODE]]&amp;" "&amp;Tabell1238[[#This Row],[DRG_NAVN]]</f>
        <v>368 Infeksjoner i kvinnelige kjønnsorganer</v>
      </c>
      <c r="E549" s="22">
        <v>13</v>
      </c>
      <c r="F549" s="1" t="s">
        <v>6296</v>
      </c>
      <c r="G549" s="1" t="s">
        <v>1369</v>
      </c>
      <c r="H549" s="1" t="s">
        <v>1369</v>
      </c>
      <c r="I549" s="1" t="s">
        <v>1369</v>
      </c>
      <c r="J549" s="1" t="s">
        <v>206</v>
      </c>
      <c r="K549" s="1" t="s">
        <v>1369</v>
      </c>
      <c r="L549" s="1" t="s">
        <v>1369</v>
      </c>
      <c r="M549" s="1" t="s">
        <v>1369</v>
      </c>
      <c r="N549" s="1">
        <v>548</v>
      </c>
      <c r="O549" s="1" t="s">
        <v>1369</v>
      </c>
    </row>
    <row r="550" spans="1:15" x14ac:dyDescent="0.2">
      <c r="A550" s="3">
        <v>369</v>
      </c>
      <c r="B550" s="154" t="s">
        <v>6349</v>
      </c>
      <c r="C550" s="1" t="s">
        <v>6350</v>
      </c>
      <c r="D550" s="4" t="str">
        <f>Tabell1238[[#This Row],[DRG_KODE]]&amp;" "&amp;Tabell1238[[#This Row],[DRG_NAVN]]</f>
        <v>369 Tilstander i kvinnelige kjønnsorganer ITAD</v>
      </c>
      <c r="E550" s="22">
        <v>13</v>
      </c>
      <c r="F550" s="1" t="s">
        <v>6296</v>
      </c>
      <c r="G550" s="1" t="s">
        <v>1369</v>
      </c>
      <c r="H550" s="1" t="s">
        <v>1369</v>
      </c>
      <c r="I550" s="1" t="s">
        <v>1369</v>
      </c>
      <c r="J550" s="1" t="s">
        <v>206</v>
      </c>
      <c r="K550" s="1" t="s">
        <v>1369</v>
      </c>
      <c r="L550" s="1" t="s">
        <v>1369</v>
      </c>
      <c r="M550" s="1" t="s">
        <v>1369</v>
      </c>
      <c r="N550" s="1">
        <v>549</v>
      </c>
      <c r="O550" s="1" t="s">
        <v>1369</v>
      </c>
    </row>
    <row r="551" spans="1:15" x14ac:dyDescent="0.2">
      <c r="A551" s="3">
        <v>370</v>
      </c>
      <c r="B551" s="154" t="s">
        <v>6351</v>
      </c>
      <c r="C551" s="1" t="s">
        <v>6352</v>
      </c>
      <c r="D551" s="4" t="str">
        <f>Tabell1238[[#This Row],[DRG_KODE]]&amp;" "&amp;Tabell1238[[#This Row],[DRG_NAVN]]</f>
        <v>370 Keisersnitt m/bk</v>
      </c>
      <c r="E551" s="22">
        <v>14</v>
      </c>
      <c r="F551" s="1" t="s">
        <v>6353</v>
      </c>
      <c r="G551" s="1" t="s">
        <v>1369</v>
      </c>
      <c r="H551" s="1" t="s">
        <v>1369</v>
      </c>
      <c r="I551" s="1" t="s">
        <v>1369</v>
      </c>
      <c r="J551" s="1" t="s">
        <v>206</v>
      </c>
      <c r="K551" s="1" t="s">
        <v>1369</v>
      </c>
      <c r="L551" s="1" t="s">
        <v>1369</v>
      </c>
      <c r="M551" s="1" t="s">
        <v>1369</v>
      </c>
      <c r="N551" s="1">
        <v>550</v>
      </c>
      <c r="O551" s="1" t="s">
        <v>5328</v>
      </c>
    </row>
    <row r="552" spans="1:15" x14ac:dyDescent="0.2">
      <c r="A552" s="3">
        <v>370002</v>
      </c>
      <c r="B552" s="153" t="s">
        <v>6354</v>
      </c>
      <c r="C552" s="4" t="s">
        <v>6355</v>
      </c>
      <c r="D552" s="4" t="str">
        <f>Tabell1238[[#This Row],[DRG_KODE]]&amp;" "&amp;Tabell1238[[#This Row],[DRG_NAVN]]</f>
        <v>370B Keisersnitt m/kompliserende faktor preeklampsi</v>
      </c>
      <c r="E552" s="22">
        <v>15</v>
      </c>
      <c r="F552" s="1" t="s">
        <v>6356</v>
      </c>
      <c r="N552" s="1">
        <v>551</v>
      </c>
    </row>
    <row r="553" spans="1:15" x14ac:dyDescent="0.2">
      <c r="A553" s="3">
        <v>371</v>
      </c>
      <c r="B553" s="154" t="s">
        <v>6357</v>
      </c>
      <c r="C553" s="1" t="s">
        <v>6358</v>
      </c>
      <c r="D553" s="4" t="str">
        <f>Tabell1238[[#This Row],[DRG_KODE]]&amp;" "&amp;Tabell1238[[#This Row],[DRG_NAVN]]</f>
        <v>371 Keisersnitt u/bk</v>
      </c>
      <c r="E553" s="22">
        <v>14</v>
      </c>
      <c r="F553" s="1" t="s">
        <v>6353</v>
      </c>
      <c r="G553" s="1" t="s">
        <v>1369</v>
      </c>
      <c r="H553" s="1" t="s">
        <v>1369</v>
      </c>
      <c r="I553" s="1" t="s">
        <v>1369</v>
      </c>
      <c r="J553" s="1" t="s">
        <v>206</v>
      </c>
      <c r="K553" s="1" t="s">
        <v>1369</v>
      </c>
      <c r="L553" s="1" t="s">
        <v>1369</v>
      </c>
      <c r="M553" s="1" t="s">
        <v>1369</v>
      </c>
      <c r="N553" s="1">
        <v>552</v>
      </c>
      <c r="O553" s="1" t="s">
        <v>5331</v>
      </c>
    </row>
    <row r="554" spans="1:15" x14ac:dyDescent="0.2">
      <c r="A554" s="3">
        <v>371015</v>
      </c>
      <c r="B554" s="151" t="s">
        <v>6359</v>
      </c>
      <c r="C554" s="1" t="s">
        <v>6360</v>
      </c>
      <c r="D554" s="4" t="str">
        <f>Tabell1238[[#This Row],[DRG_KODE]]&amp;" "&amp;Tabell1238[[#This Row],[DRG_NAVN]]</f>
        <v>371O Keisersnitt, dagkirurgisk behandling</v>
      </c>
      <c r="E554" s="22">
        <v>14</v>
      </c>
      <c r="F554" s="1" t="s">
        <v>6353</v>
      </c>
      <c r="G554" s="1" t="s">
        <v>1369</v>
      </c>
      <c r="H554" s="1" t="s">
        <v>5369</v>
      </c>
      <c r="I554" s="1" t="s">
        <v>5315</v>
      </c>
      <c r="K554" s="1" t="s">
        <v>5285</v>
      </c>
      <c r="L554" s="1" t="s">
        <v>5286</v>
      </c>
      <c r="M554" s="1" t="s">
        <v>5287</v>
      </c>
      <c r="N554" s="1">
        <v>553</v>
      </c>
      <c r="O554" s="1" t="s">
        <v>1369</v>
      </c>
    </row>
    <row r="555" spans="1:15" x14ac:dyDescent="0.2">
      <c r="A555" s="3">
        <v>372</v>
      </c>
      <c r="B555" s="154" t="s">
        <v>6361</v>
      </c>
      <c r="C555" s="1" t="s">
        <v>6362</v>
      </c>
      <c r="D555" s="4" t="str">
        <f>Tabell1238[[#This Row],[DRG_KODE]]&amp;" "&amp;Tabell1238[[#This Row],[DRG_NAVN]]</f>
        <v>372 Vaginal fødsel m/bk</v>
      </c>
      <c r="E555" s="22">
        <v>14</v>
      </c>
      <c r="F555" s="1" t="s">
        <v>6353</v>
      </c>
      <c r="G555" s="1" t="s">
        <v>1369</v>
      </c>
      <c r="H555" s="1" t="s">
        <v>1369</v>
      </c>
      <c r="I555" s="1" t="s">
        <v>1369</v>
      </c>
      <c r="J555" s="1" t="s">
        <v>206</v>
      </c>
      <c r="K555" s="1" t="s">
        <v>1369</v>
      </c>
      <c r="L555" s="1" t="s">
        <v>1369</v>
      </c>
      <c r="M555" s="1" t="s">
        <v>1369</v>
      </c>
      <c r="N555" s="1">
        <v>554</v>
      </c>
      <c r="O555" s="1" t="s">
        <v>5328</v>
      </c>
    </row>
    <row r="556" spans="1:15" x14ac:dyDescent="0.2">
      <c r="A556" s="3">
        <v>372002</v>
      </c>
      <c r="B556" s="153" t="s">
        <v>6363</v>
      </c>
      <c r="C556" s="4" t="s">
        <v>6364</v>
      </c>
      <c r="D556" s="4" t="str">
        <f>Tabell1238[[#This Row],[DRG_KODE]]&amp;" "&amp;Tabell1238[[#This Row],[DRG_NAVN]]</f>
        <v>372B Vaginal fødsel m/kompliserende faktor preeklampsi</v>
      </c>
      <c r="E556" s="22">
        <v>15</v>
      </c>
      <c r="F556" s="1" t="s">
        <v>6356</v>
      </c>
      <c r="N556" s="1">
        <v>555</v>
      </c>
    </row>
    <row r="557" spans="1:15" x14ac:dyDescent="0.2">
      <c r="A557" s="3">
        <v>373</v>
      </c>
      <c r="B557" s="154" t="s">
        <v>6365</v>
      </c>
      <c r="C557" s="1" t="s">
        <v>6366</v>
      </c>
      <c r="D557" s="4" t="str">
        <f>Tabell1238[[#This Row],[DRG_KODE]]&amp;" "&amp;Tabell1238[[#This Row],[DRG_NAVN]]</f>
        <v>373 Vaginal fødsel u/bk</v>
      </c>
      <c r="E557" s="22">
        <v>14</v>
      </c>
      <c r="F557" s="1" t="s">
        <v>6353</v>
      </c>
      <c r="G557" s="1" t="s">
        <v>1369</v>
      </c>
      <c r="H557" s="1" t="s">
        <v>1369</v>
      </c>
      <c r="I557" s="1" t="s">
        <v>1369</v>
      </c>
      <c r="J557" s="1" t="s">
        <v>206</v>
      </c>
      <c r="K557" s="1" t="s">
        <v>1369</v>
      </c>
      <c r="L557" s="1" t="s">
        <v>1369</v>
      </c>
      <c r="M557" s="1" t="s">
        <v>1369</v>
      </c>
      <c r="N557" s="1">
        <v>556</v>
      </c>
      <c r="O557" s="1" t="s">
        <v>5331</v>
      </c>
    </row>
    <row r="558" spans="1:15" x14ac:dyDescent="0.2">
      <c r="A558" s="3">
        <v>373015</v>
      </c>
      <c r="B558" s="151" t="s">
        <v>6367</v>
      </c>
      <c r="C558" s="1" t="s">
        <v>6368</v>
      </c>
      <c r="D558" s="4" t="str">
        <f>Tabell1238[[#This Row],[DRG_KODE]]&amp;" "&amp;Tabell1238[[#This Row],[DRG_NAVN]]</f>
        <v>373O Vaginal fødsel, dagopphold</v>
      </c>
      <c r="E558" s="22">
        <v>14</v>
      </c>
      <c r="F558" s="1" t="s">
        <v>6353</v>
      </c>
      <c r="G558" s="1" t="s">
        <v>1369</v>
      </c>
      <c r="H558" s="1" t="s">
        <v>1369</v>
      </c>
      <c r="I558" s="1" t="s">
        <v>1369</v>
      </c>
      <c r="J558" s="1" t="s">
        <v>206</v>
      </c>
      <c r="K558" s="1" t="s">
        <v>1369</v>
      </c>
      <c r="L558" s="1" t="s">
        <v>1369</v>
      </c>
      <c r="M558" s="1" t="s">
        <v>1369</v>
      </c>
      <c r="N558" s="1">
        <v>557</v>
      </c>
      <c r="O558" s="1" t="s">
        <v>1369</v>
      </c>
    </row>
    <row r="559" spans="1:15" x14ac:dyDescent="0.2">
      <c r="A559" s="3">
        <v>374</v>
      </c>
      <c r="B559" s="154" t="s">
        <v>6369</v>
      </c>
      <c r="C559" s="1" t="s">
        <v>6370</v>
      </c>
      <c r="D559" s="4" t="str">
        <f>Tabell1238[[#This Row],[DRG_KODE]]&amp;" "&amp;Tabell1238[[#This Row],[DRG_NAVN]]</f>
        <v>374 Vaginal fødsel m/sterilisering og/eller evakuering</v>
      </c>
      <c r="E559" s="22">
        <v>14</v>
      </c>
      <c r="F559" s="1" t="s">
        <v>6353</v>
      </c>
      <c r="G559" s="1" t="s">
        <v>1369</v>
      </c>
      <c r="H559" s="1" t="s">
        <v>1369</v>
      </c>
      <c r="I559" s="1" t="s">
        <v>1369</v>
      </c>
      <c r="J559" s="1" t="s">
        <v>206</v>
      </c>
      <c r="K559" s="1" t="s">
        <v>1369</v>
      </c>
      <c r="L559" s="1" t="s">
        <v>1369</v>
      </c>
      <c r="M559" s="1" t="s">
        <v>1369</v>
      </c>
      <c r="N559" s="1">
        <v>558</v>
      </c>
      <c r="O559" s="1" t="s">
        <v>1369</v>
      </c>
    </row>
    <row r="560" spans="1:15" x14ac:dyDescent="0.2">
      <c r="A560" s="3">
        <v>375</v>
      </c>
      <c r="B560" s="154" t="s">
        <v>6371</v>
      </c>
      <c r="C560" s="1" t="s">
        <v>6372</v>
      </c>
      <c r="D560" s="4" t="str">
        <f>Tabell1238[[#This Row],[DRG_KODE]]&amp;" "&amp;Tabell1238[[#This Row],[DRG_NAVN]]</f>
        <v>375 Vaginal fødsel m/ op ekskl sterilisering &amp; evakuering</v>
      </c>
      <c r="E560" s="22">
        <v>14</v>
      </c>
      <c r="F560" s="1" t="s">
        <v>6353</v>
      </c>
      <c r="G560" s="1" t="s">
        <v>1369</v>
      </c>
      <c r="H560" s="1" t="s">
        <v>1369</v>
      </c>
      <c r="I560" s="1" t="s">
        <v>1369</v>
      </c>
      <c r="J560" s="1" t="s">
        <v>206</v>
      </c>
      <c r="K560" s="1" t="s">
        <v>1369</v>
      </c>
      <c r="L560" s="1" t="s">
        <v>1369</v>
      </c>
      <c r="M560" s="1" t="s">
        <v>1369</v>
      </c>
      <c r="N560" s="1">
        <v>559</v>
      </c>
      <c r="O560" s="1" t="s">
        <v>1369</v>
      </c>
    </row>
    <row r="561" spans="1:15" x14ac:dyDescent="0.2">
      <c r="A561" s="3">
        <v>375015</v>
      </c>
      <c r="B561" s="151" t="s">
        <v>6373</v>
      </c>
      <c r="C561" s="1" t="s">
        <v>6374</v>
      </c>
      <c r="D561" s="4" t="str">
        <f>Tabell1238[[#This Row],[DRG_KODE]]&amp;" "&amp;Tabell1238[[#This Row],[DRG_NAVN]]</f>
        <v>375O Vaginal fødsel m/ op ekskl sterilisering &amp; evakuering, dagopphold</v>
      </c>
      <c r="E561" s="22">
        <v>14</v>
      </c>
      <c r="F561" s="1" t="s">
        <v>6353</v>
      </c>
      <c r="G561" s="1" t="s">
        <v>5581</v>
      </c>
      <c r="H561" s="1" t="s">
        <v>5369</v>
      </c>
      <c r="I561" s="1" t="s">
        <v>5315</v>
      </c>
      <c r="K561" s="1" t="s">
        <v>5285</v>
      </c>
      <c r="L561" s="1" t="s">
        <v>5286</v>
      </c>
      <c r="M561" s="1" t="s">
        <v>5287</v>
      </c>
      <c r="N561" s="1">
        <v>560</v>
      </c>
      <c r="O561" s="1" t="s">
        <v>1369</v>
      </c>
    </row>
    <row r="562" spans="1:15" x14ac:dyDescent="0.2">
      <c r="A562" s="3">
        <v>376</v>
      </c>
      <c r="B562" s="154" t="s">
        <v>6375</v>
      </c>
      <c r="C562" s="1" t="s">
        <v>6376</v>
      </c>
      <c r="D562" s="4" t="str">
        <f>Tabell1238[[#This Row],[DRG_KODE]]&amp;" "&amp;Tabell1238[[#This Row],[DRG_NAVN]]</f>
        <v>376 Sykdommer etter forløsning &amp; abort u/ operasjon</v>
      </c>
      <c r="E562" s="22">
        <v>14</v>
      </c>
      <c r="F562" s="1" t="s">
        <v>6353</v>
      </c>
      <c r="G562" s="1" t="s">
        <v>1369</v>
      </c>
      <c r="H562" s="1" t="s">
        <v>1369</v>
      </c>
      <c r="I562" s="1" t="s">
        <v>1369</v>
      </c>
      <c r="J562" s="1" t="s">
        <v>206</v>
      </c>
      <c r="K562" s="1" t="s">
        <v>1369</v>
      </c>
      <c r="L562" s="1" t="s">
        <v>1369</v>
      </c>
      <c r="M562" s="1" t="s">
        <v>1369</v>
      </c>
      <c r="N562" s="1">
        <v>561</v>
      </c>
      <c r="O562" s="1" t="s">
        <v>1369</v>
      </c>
    </row>
    <row r="563" spans="1:15" x14ac:dyDescent="0.2">
      <c r="A563" s="3">
        <v>377</v>
      </c>
      <c r="B563" s="156" t="s">
        <v>6377</v>
      </c>
      <c r="C563" s="4" t="s">
        <v>6378</v>
      </c>
      <c r="D563" s="4" t="str">
        <f>Tabell1238[[#This Row],[DRG_KODE]]&amp;" "&amp;Tabell1238[[#This Row],[DRG_NAVN]]</f>
        <v>377 Sykdommer etter forløsning og abort m/operasjon</v>
      </c>
      <c r="E563" s="22">
        <v>14</v>
      </c>
      <c r="F563" s="1" t="s">
        <v>6353</v>
      </c>
      <c r="G563" s="1" t="s">
        <v>1369</v>
      </c>
      <c r="H563" s="1" t="s">
        <v>1369</v>
      </c>
      <c r="I563" s="1" t="s">
        <v>1369</v>
      </c>
      <c r="J563" s="1" t="s">
        <v>206</v>
      </c>
      <c r="K563" s="1" t="s">
        <v>1369</v>
      </c>
      <c r="L563" s="1" t="s">
        <v>1369</v>
      </c>
      <c r="M563" s="1" t="s">
        <v>1369</v>
      </c>
      <c r="N563" s="1">
        <v>562</v>
      </c>
      <c r="O563" s="1" t="s">
        <v>1369</v>
      </c>
    </row>
    <row r="564" spans="1:15" x14ac:dyDescent="0.2">
      <c r="A564" s="3">
        <v>377014</v>
      </c>
      <c r="B564" s="151" t="s">
        <v>6379</v>
      </c>
      <c r="C564" s="1" t="s">
        <v>6380</v>
      </c>
      <c r="D564" s="4" t="str">
        <f>Tabell1238[[#This Row],[DRG_KODE]]&amp;" "&amp;Tabell1238[[#This Row],[DRG_NAVN]]</f>
        <v>377N Sykdommer etter forløsning &amp; abort m/ operasjon</v>
      </c>
      <c r="E564" s="22">
        <v>14</v>
      </c>
      <c r="F564" s="1" t="s">
        <v>6353</v>
      </c>
      <c r="G564" s="1" t="s">
        <v>1369</v>
      </c>
      <c r="H564" s="1" t="s">
        <v>1369</v>
      </c>
      <c r="I564" s="1" t="s">
        <v>1369</v>
      </c>
      <c r="J564" s="1" t="s">
        <v>206</v>
      </c>
      <c r="K564" s="1" t="s">
        <v>1369</v>
      </c>
      <c r="L564" s="1" t="s">
        <v>1369</v>
      </c>
      <c r="M564" s="1" t="s">
        <v>1369</v>
      </c>
      <c r="N564" s="1">
        <v>563</v>
      </c>
      <c r="O564" s="1" t="s">
        <v>1369</v>
      </c>
    </row>
    <row r="565" spans="1:15" x14ac:dyDescent="0.2">
      <c r="A565" s="3">
        <v>377015</v>
      </c>
      <c r="B565" s="151" t="s">
        <v>6381</v>
      </c>
      <c r="C565" s="1" t="s">
        <v>6382</v>
      </c>
      <c r="D565" s="4" t="str">
        <f>Tabell1238[[#This Row],[DRG_KODE]]&amp;" "&amp;Tabell1238[[#This Row],[DRG_NAVN]]</f>
        <v>377O Sykdommer etter forløsning &amp; abort m/ operasjon, dagkirurgisk behandling</v>
      </c>
      <c r="E565" s="22">
        <v>14</v>
      </c>
      <c r="F565" s="1" t="s">
        <v>6353</v>
      </c>
      <c r="G565" s="1" t="s">
        <v>1369</v>
      </c>
      <c r="H565" s="1" t="s">
        <v>1369</v>
      </c>
      <c r="I565" s="1" t="s">
        <v>1369</v>
      </c>
      <c r="J565" s="1" t="s">
        <v>206</v>
      </c>
      <c r="K565" s="1" t="s">
        <v>1369</v>
      </c>
      <c r="L565" s="1" t="s">
        <v>1369</v>
      </c>
      <c r="M565" s="1" t="s">
        <v>1369</v>
      </c>
      <c r="N565" s="1">
        <v>564</v>
      </c>
      <c r="O565" s="1" t="s">
        <v>1369</v>
      </c>
    </row>
    <row r="566" spans="1:15" x14ac:dyDescent="0.2">
      <c r="A566" s="3">
        <v>378014</v>
      </c>
      <c r="B566" s="151" t="s">
        <v>6383</v>
      </c>
      <c r="C566" s="1" t="s">
        <v>6384</v>
      </c>
      <c r="D566" s="4" t="str">
        <f>Tabell1238[[#This Row],[DRG_KODE]]&amp;" "&amp;Tabell1238[[#This Row],[DRG_NAVN]]</f>
        <v>378N Operasjoner ved ekstrauterin graviditet</v>
      </c>
      <c r="E566" s="22">
        <v>14</v>
      </c>
      <c r="F566" s="1" t="s">
        <v>6353</v>
      </c>
      <c r="G566" s="1" t="s">
        <v>1369</v>
      </c>
      <c r="H566" s="1" t="s">
        <v>1369</v>
      </c>
      <c r="I566" s="1" t="s">
        <v>1369</v>
      </c>
      <c r="J566" s="1" t="s">
        <v>206</v>
      </c>
      <c r="K566" s="1" t="s">
        <v>1369</v>
      </c>
      <c r="L566" s="1" t="s">
        <v>1369</v>
      </c>
      <c r="M566" s="1" t="s">
        <v>1369</v>
      </c>
      <c r="N566" s="1">
        <v>565</v>
      </c>
      <c r="O566" s="1" t="s">
        <v>1369</v>
      </c>
    </row>
    <row r="567" spans="1:15" x14ac:dyDescent="0.2">
      <c r="A567" s="3">
        <v>378015</v>
      </c>
      <c r="B567" s="151" t="s">
        <v>6385</v>
      </c>
      <c r="C567" s="1" t="s">
        <v>6386</v>
      </c>
      <c r="D567" s="4" t="str">
        <f>Tabell1238[[#This Row],[DRG_KODE]]&amp;" "&amp;Tabell1238[[#This Row],[DRG_NAVN]]</f>
        <v>378O Operasjoner ved ekstrauterin graviditet, dagkirurgisk behandling</v>
      </c>
      <c r="E567" s="22">
        <v>14</v>
      </c>
      <c r="F567" s="1" t="s">
        <v>6353</v>
      </c>
      <c r="G567" s="1" t="s">
        <v>5581</v>
      </c>
      <c r="H567" s="1" t="s">
        <v>5369</v>
      </c>
      <c r="I567" s="1" t="s">
        <v>5315</v>
      </c>
      <c r="K567" s="1" t="s">
        <v>5285</v>
      </c>
      <c r="L567" s="1" t="s">
        <v>5286</v>
      </c>
      <c r="M567" s="1" t="s">
        <v>5287</v>
      </c>
      <c r="N567" s="1">
        <v>566</v>
      </c>
      <c r="O567" s="1" t="s">
        <v>1369</v>
      </c>
    </row>
    <row r="568" spans="1:15" x14ac:dyDescent="0.2">
      <c r="A568" s="3">
        <v>379</v>
      </c>
      <c r="B568" s="154" t="s">
        <v>6387</v>
      </c>
      <c r="C568" s="1" t="s">
        <v>6388</v>
      </c>
      <c r="D568" s="4" t="str">
        <f>Tabell1238[[#This Row],[DRG_KODE]]&amp;" "&amp;Tabell1238[[#This Row],[DRG_NAVN]]</f>
        <v>379 Truende abort</v>
      </c>
      <c r="E568" s="22">
        <v>14</v>
      </c>
      <c r="F568" s="1" t="s">
        <v>6353</v>
      </c>
      <c r="G568" s="1" t="s">
        <v>1369</v>
      </c>
      <c r="H568" s="1" t="s">
        <v>1369</v>
      </c>
      <c r="I568" s="1" t="s">
        <v>1369</v>
      </c>
      <c r="J568" s="1" t="s">
        <v>206</v>
      </c>
      <c r="K568" s="1" t="s">
        <v>1369</v>
      </c>
      <c r="L568" s="1" t="s">
        <v>1369</v>
      </c>
      <c r="M568" s="1" t="s">
        <v>1369</v>
      </c>
      <c r="N568" s="1">
        <v>567</v>
      </c>
      <c r="O568" s="1" t="s">
        <v>1369</v>
      </c>
    </row>
    <row r="569" spans="1:15" x14ac:dyDescent="0.2">
      <c r="A569" s="3">
        <v>380</v>
      </c>
      <c r="B569" s="154" t="s">
        <v>6389</v>
      </c>
      <c r="C569" s="1" t="s">
        <v>6390</v>
      </c>
      <c r="D569" s="4" t="str">
        <f>Tabell1238[[#This Row],[DRG_KODE]]&amp;" "&amp;Tabell1238[[#This Row],[DRG_NAVN]]</f>
        <v>380 Abort uten kirurgisk inngrep &amp; tilst etter abort</v>
      </c>
      <c r="E569" s="22">
        <v>14</v>
      </c>
      <c r="F569" s="1" t="s">
        <v>6353</v>
      </c>
      <c r="G569" s="1" t="s">
        <v>1369</v>
      </c>
      <c r="H569" s="1" t="s">
        <v>1369</v>
      </c>
      <c r="I569" s="1" t="s">
        <v>1369</v>
      </c>
      <c r="J569" s="1" t="s">
        <v>206</v>
      </c>
      <c r="K569" s="1" t="s">
        <v>1369</v>
      </c>
      <c r="L569" s="1" t="s">
        <v>1369</v>
      </c>
      <c r="M569" s="1" t="s">
        <v>1369</v>
      </c>
      <c r="N569" s="1">
        <v>568</v>
      </c>
      <c r="O569" s="1" t="s">
        <v>1369</v>
      </c>
    </row>
    <row r="570" spans="1:15" x14ac:dyDescent="0.2">
      <c r="A570" s="3">
        <v>381</v>
      </c>
      <c r="B570" s="154" t="s">
        <v>6391</v>
      </c>
      <c r="C570" s="1" t="s">
        <v>6392</v>
      </c>
      <c r="D570" s="4" t="str">
        <f>Tabell1238[[#This Row],[DRG_KODE]]&amp;" "&amp;Tabell1238[[#This Row],[DRG_NAVN]]</f>
        <v>381 Spontan el medik utløst abort inkl revisjon</v>
      </c>
      <c r="E570" s="22">
        <v>14</v>
      </c>
      <c r="F570" s="1" t="s">
        <v>6353</v>
      </c>
      <c r="G570" s="1" t="s">
        <v>1369</v>
      </c>
      <c r="H570" s="1" t="s">
        <v>1369</v>
      </c>
      <c r="I570" s="1" t="s">
        <v>1369</v>
      </c>
      <c r="J570" s="1" t="s">
        <v>206</v>
      </c>
      <c r="K570" s="1" t="s">
        <v>1369</v>
      </c>
      <c r="L570" s="1" t="s">
        <v>1369</v>
      </c>
      <c r="M570" s="1" t="s">
        <v>1369</v>
      </c>
      <c r="N570" s="1">
        <v>569</v>
      </c>
      <c r="O570" s="1" t="s">
        <v>1369</v>
      </c>
    </row>
    <row r="571" spans="1:15" x14ac:dyDescent="0.2">
      <c r="A571" s="3">
        <v>381015</v>
      </c>
      <c r="B571" s="151" t="s">
        <v>6393</v>
      </c>
      <c r="C571" s="1" t="s">
        <v>6394</v>
      </c>
      <c r="D571" s="4" t="str">
        <f>Tabell1238[[#This Row],[DRG_KODE]]&amp;" "&amp;Tabell1238[[#This Row],[DRG_NAVN]]</f>
        <v>381O Abort, dagkirurgisk behandling</v>
      </c>
      <c r="E571" s="22">
        <v>14</v>
      </c>
      <c r="F571" s="1" t="s">
        <v>6353</v>
      </c>
      <c r="G571" s="1" t="s">
        <v>1369</v>
      </c>
      <c r="H571" s="1" t="s">
        <v>1369</v>
      </c>
      <c r="I571" s="1" t="s">
        <v>1369</v>
      </c>
      <c r="J571" s="1" t="s">
        <v>206</v>
      </c>
      <c r="K571" s="1" t="s">
        <v>1369</v>
      </c>
      <c r="L571" s="1" t="s">
        <v>1369</v>
      </c>
      <c r="M571" s="1" t="s">
        <v>1369</v>
      </c>
      <c r="N571" s="1">
        <v>570</v>
      </c>
      <c r="O571" s="1" t="s">
        <v>1369</v>
      </c>
    </row>
    <row r="572" spans="1:15" x14ac:dyDescent="0.2">
      <c r="A572" s="3">
        <v>382</v>
      </c>
      <c r="B572" s="154" t="s">
        <v>6395</v>
      </c>
      <c r="C572" s="1" t="s">
        <v>6396</v>
      </c>
      <c r="D572" s="4" t="str">
        <f>Tabell1238[[#This Row],[DRG_KODE]]&amp;" "&amp;Tabell1238[[#This Row],[DRG_NAVN]]</f>
        <v>382 Falske rier</v>
      </c>
      <c r="E572" s="22">
        <v>14</v>
      </c>
      <c r="F572" s="1" t="s">
        <v>6353</v>
      </c>
      <c r="G572" s="1" t="s">
        <v>1369</v>
      </c>
      <c r="H572" s="1" t="s">
        <v>1369</v>
      </c>
      <c r="I572" s="1" t="s">
        <v>1369</v>
      </c>
      <c r="J572" s="1" t="s">
        <v>206</v>
      </c>
      <c r="K572" s="1" t="s">
        <v>1369</v>
      </c>
      <c r="L572" s="1" t="s">
        <v>1369</v>
      </c>
      <c r="M572" s="1" t="s">
        <v>1369</v>
      </c>
      <c r="N572" s="1">
        <v>571</v>
      </c>
      <c r="O572" s="1" t="s">
        <v>1369</v>
      </c>
    </row>
    <row r="573" spans="1:15" x14ac:dyDescent="0.2">
      <c r="A573" s="3">
        <v>383</v>
      </c>
      <c r="B573" s="154" t="s">
        <v>6397</v>
      </c>
      <c r="C573" s="1" t="s">
        <v>6398</v>
      </c>
      <c r="D573" s="4" t="str">
        <f>Tabell1238[[#This Row],[DRG_KODE]]&amp;" "&amp;Tabell1238[[#This Row],[DRG_NAVN]]</f>
        <v>383 Sykdommer i svangerskapet ITAD m/bk</v>
      </c>
      <c r="E573" s="22">
        <v>14</v>
      </c>
      <c r="F573" s="1" t="s">
        <v>6353</v>
      </c>
      <c r="G573" s="1" t="s">
        <v>1369</v>
      </c>
      <c r="H573" s="1" t="s">
        <v>1369</v>
      </c>
      <c r="I573" s="1" t="s">
        <v>1369</v>
      </c>
      <c r="J573" s="1" t="s">
        <v>206</v>
      </c>
      <c r="K573" s="1" t="s">
        <v>1369</v>
      </c>
      <c r="L573" s="1" t="s">
        <v>1369</v>
      </c>
      <c r="M573" s="1" t="s">
        <v>1369</v>
      </c>
      <c r="N573" s="1">
        <v>572</v>
      </c>
      <c r="O573" s="1" t="s">
        <v>5328</v>
      </c>
    </row>
    <row r="574" spans="1:15" x14ac:dyDescent="0.2">
      <c r="A574" s="3">
        <v>384</v>
      </c>
      <c r="B574" s="154" t="s">
        <v>6399</v>
      </c>
      <c r="C574" s="1" t="s">
        <v>6400</v>
      </c>
      <c r="D574" s="4" t="str">
        <f>Tabell1238[[#This Row],[DRG_KODE]]&amp;" "&amp;Tabell1238[[#This Row],[DRG_NAVN]]</f>
        <v>384 Sykdommer i svangerskapet ITAD u/bk</v>
      </c>
      <c r="E574" s="22">
        <v>14</v>
      </c>
      <c r="F574" s="1" t="s">
        <v>6353</v>
      </c>
      <c r="G574" s="1" t="s">
        <v>1369</v>
      </c>
      <c r="H574" s="1" t="s">
        <v>1369</v>
      </c>
      <c r="I574" s="1" t="s">
        <v>1369</v>
      </c>
      <c r="J574" s="1" t="s">
        <v>206</v>
      </c>
      <c r="K574" s="1" t="s">
        <v>1369</v>
      </c>
      <c r="L574" s="1" t="s">
        <v>1369</v>
      </c>
      <c r="M574" s="1" t="s">
        <v>1369</v>
      </c>
      <c r="N574" s="1">
        <v>573</v>
      </c>
      <c r="O574" s="1" t="s">
        <v>5331</v>
      </c>
    </row>
    <row r="575" spans="1:15" x14ac:dyDescent="0.2">
      <c r="A575" s="3">
        <v>385001</v>
      </c>
      <c r="B575" s="151" t="s">
        <v>6401</v>
      </c>
      <c r="C575" s="1" t="s">
        <v>6402</v>
      </c>
      <c r="D575" s="4" t="str">
        <f>Tabell1238[[#This Row],[DRG_KODE]]&amp;" "&amp;Tabell1238[[#This Row],[DRG_NAVN]]</f>
        <v>385A Nyfødt, døde 0-2 d. gml eller overf. til annen inst. 0-5 d. etter fødsel</v>
      </c>
      <c r="E575" s="22">
        <v>15</v>
      </c>
      <c r="F575" s="1" t="s">
        <v>6403</v>
      </c>
      <c r="G575" s="1" t="s">
        <v>1369</v>
      </c>
      <c r="H575" s="1" t="s">
        <v>1369</v>
      </c>
      <c r="I575" s="1" t="s">
        <v>1369</v>
      </c>
      <c r="J575" s="1" t="s">
        <v>206</v>
      </c>
      <c r="K575" s="1" t="s">
        <v>1369</v>
      </c>
      <c r="L575" s="1" t="s">
        <v>1369</v>
      </c>
      <c r="M575" s="1" t="s">
        <v>1369</v>
      </c>
      <c r="N575" s="1">
        <v>574</v>
      </c>
      <c r="O575" s="1" t="s">
        <v>1369</v>
      </c>
    </row>
    <row r="576" spans="1:15" x14ac:dyDescent="0.2">
      <c r="A576" s="3">
        <v>385002</v>
      </c>
      <c r="B576" s="151" t="s">
        <v>6404</v>
      </c>
      <c r="C576" s="1" t="s">
        <v>6405</v>
      </c>
      <c r="D576" s="4" t="str">
        <f>Tabell1238[[#This Row],[DRG_KODE]]&amp;" "&amp;Tabell1238[[#This Row],[DRG_NAVN]]</f>
        <v>385B Oppfølging av neonatalproblemer eller forsinket neonatalproblem, fødselsvekt over 1000 g</v>
      </c>
      <c r="E576" s="22">
        <v>15</v>
      </c>
      <c r="F576" s="1" t="s">
        <v>6403</v>
      </c>
      <c r="G576" s="1" t="s">
        <v>1369</v>
      </c>
      <c r="H576" s="1" t="s">
        <v>1369</v>
      </c>
      <c r="I576" s="1" t="s">
        <v>1369</v>
      </c>
      <c r="J576" s="1" t="s">
        <v>206</v>
      </c>
      <c r="K576" s="1" t="s">
        <v>1369</v>
      </c>
      <c r="L576" s="1" t="s">
        <v>1369</v>
      </c>
      <c r="M576" s="1" t="s">
        <v>1369</v>
      </c>
      <c r="N576" s="1">
        <v>575</v>
      </c>
      <c r="O576" s="1" t="s">
        <v>1369</v>
      </c>
    </row>
    <row r="577" spans="1:15" x14ac:dyDescent="0.2">
      <c r="A577" s="3">
        <v>385003</v>
      </c>
      <c r="B577" s="156" t="s">
        <v>6406</v>
      </c>
      <c r="C577" s="4" t="s">
        <v>6407</v>
      </c>
      <c r="D577" s="4" t="str">
        <f>Tabell1238[[#This Row],[DRG_KODE]]&amp;" "&amp;Tabell1238[[#This Row],[DRG_NAVN]]</f>
        <v>385C Oppfølging av nyfødte med fødselsvekt under 1000 g</v>
      </c>
      <c r="E577" s="22">
        <v>15</v>
      </c>
      <c r="F577" s="1" t="s">
        <v>6403</v>
      </c>
      <c r="N577" s="1">
        <v>576</v>
      </c>
      <c r="O577" s="1" t="s">
        <v>1369</v>
      </c>
    </row>
    <row r="578" spans="1:15" x14ac:dyDescent="0.2">
      <c r="A578" s="3">
        <v>386014</v>
      </c>
      <c r="B578" s="151" t="s">
        <v>6408</v>
      </c>
      <c r="C578" s="1" t="s">
        <v>6409</v>
      </c>
      <c r="D578" s="4" t="str">
        <f>Tabell1238[[#This Row],[DRG_KODE]]&amp;" "&amp;Tabell1238[[#This Row],[DRG_NAVN]]</f>
        <v>386N Nyfødt, fødselsvekt under 1000 g</v>
      </c>
      <c r="E578" s="22">
        <v>15</v>
      </c>
      <c r="F578" s="1" t="s">
        <v>6403</v>
      </c>
      <c r="G578" s="1" t="s">
        <v>1369</v>
      </c>
      <c r="H578" s="1" t="s">
        <v>1369</v>
      </c>
      <c r="I578" s="1" t="s">
        <v>1369</v>
      </c>
      <c r="J578" s="1" t="s">
        <v>206</v>
      </c>
      <c r="K578" s="1" t="s">
        <v>1369</v>
      </c>
      <c r="L578" s="1" t="s">
        <v>1369</v>
      </c>
      <c r="M578" s="1" t="s">
        <v>1369</v>
      </c>
      <c r="N578" s="1">
        <v>577</v>
      </c>
      <c r="O578" s="1" t="s">
        <v>1369</v>
      </c>
    </row>
    <row r="579" spans="1:15" x14ac:dyDescent="0.2">
      <c r="A579" s="3">
        <v>387014</v>
      </c>
      <c r="B579" s="151" t="s">
        <v>6410</v>
      </c>
      <c r="C579" s="1" t="s">
        <v>6411</v>
      </c>
      <c r="D579" s="4" t="str">
        <f>Tabell1238[[#This Row],[DRG_KODE]]&amp;" "&amp;Tabell1238[[#This Row],[DRG_NAVN]]</f>
        <v>387N Nyfødt, fødselsvekt 1000-1499 g</v>
      </c>
      <c r="E579" s="22">
        <v>15</v>
      </c>
      <c r="F579" s="1" t="s">
        <v>6403</v>
      </c>
      <c r="G579" s="1" t="s">
        <v>1369</v>
      </c>
      <c r="H579" s="1" t="s">
        <v>1369</v>
      </c>
      <c r="I579" s="1" t="s">
        <v>1369</v>
      </c>
      <c r="J579" s="1" t="s">
        <v>206</v>
      </c>
      <c r="K579" s="1" t="s">
        <v>1369</v>
      </c>
      <c r="L579" s="1" t="s">
        <v>1369</v>
      </c>
      <c r="M579" s="1" t="s">
        <v>1369</v>
      </c>
      <c r="N579" s="1">
        <v>578</v>
      </c>
      <c r="O579" s="1" t="s">
        <v>1369</v>
      </c>
    </row>
    <row r="580" spans="1:15" x14ac:dyDescent="0.2">
      <c r="A580" s="3">
        <v>388001</v>
      </c>
      <c r="B580" s="151" t="s">
        <v>6412</v>
      </c>
      <c r="C580" s="1" t="s">
        <v>6413</v>
      </c>
      <c r="D580" s="4" t="str">
        <f>Tabell1238[[#This Row],[DRG_KODE]]&amp;" "&amp;Tabell1238[[#This Row],[DRG_NAVN]]</f>
        <v>388A Nyfødt, fødselsvekt 1500-2499g eller annen immaturitet, med multiple problemer</v>
      </c>
      <c r="E580" s="22">
        <v>15</v>
      </c>
      <c r="F580" s="1" t="s">
        <v>6403</v>
      </c>
      <c r="G580" s="1" t="s">
        <v>1369</v>
      </c>
      <c r="H580" s="1" t="s">
        <v>1369</v>
      </c>
      <c r="I580" s="1" t="s">
        <v>1369</v>
      </c>
      <c r="J580" s="1" t="s">
        <v>206</v>
      </c>
      <c r="K580" s="1" t="s">
        <v>1369</v>
      </c>
      <c r="L580" s="1" t="s">
        <v>1369</v>
      </c>
      <c r="M580" s="1" t="s">
        <v>1369</v>
      </c>
      <c r="N580" s="1">
        <v>579</v>
      </c>
      <c r="O580" s="1" t="s">
        <v>1369</v>
      </c>
    </row>
    <row r="581" spans="1:15" x14ac:dyDescent="0.2">
      <c r="A581" s="3">
        <v>388002</v>
      </c>
      <c r="B581" s="151" t="s">
        <v>6414</v>
      </c>
      <c r="C581" s="1" t="s">
        <v>6415</v>
      </c>
      <c r="D581" s="4" t="str">
        <f>Tabell1238[[#This Row],[DRG_KODE]]&amp;" "&amp;Tabell1238[[#This Row],[DRG_NAVN]]</f>
        <v>388B Nyfødt, fødselsvekt 1500-2499g eller annen immaturitet, uten multiple problemer</v>
      </c>
      <c r="E581" s="22">
        <v>15</v>
      </c>
      <c r="F581" s="1" t="s">
        <v>6403</v>
      </c>
      <c r="G581" s="1" t="s">
        <v>1369</v>
      </c>
      <c r="H581" s="1" t="s">
        <v>1369</v>
      </c>
      <c r="I581" s="1" t="s">
        <v>1369</v>
      </c>
      <c r="J581" s="1" t="s">
        <v>206</v>
      </c>
      <c r="K581" s="1" t="s">
        <v>1369</v>
      </c>
      <c r="L581" s="1" t="s">
        <v>1369</v>
      </c>
      <c r="M581" s="1" t="s">
        <v>1369</v>
      </c>
      <c r="N581" s="1">
        <v>580</v>
      </c>
      <c r="O581" s="1" t="s">
        <v>1369</v>
      </c>
    </row>
    <row r="582" spans="1:15" x14ac:dyDescent="0.2">
      <c r="A582" s="3">
        <v>388003</v>
      </c>
      <c r="B582" s="151" t="s">
        <v>6416</v>
      </c>
      <c r="C582" s="1" t="s">
        <v>6417</v>
      </c>
      <c r="D582" s="4" t="str">
        <f>Tabell1238[[#This Row],[DRG_KODE]]&amp;" "&amp;Tabell1238[[#This Row],[DRG_NAVN]]</f>
        <v>388C Alvorlig respirasjonsproblem hos nyfødt med lav fødselsvekt (&lt;2500g)</v>
      </c>
      <c r="E582" s="22">
        <v>15</v>
      </c>
      <c r="F582" s="1" t="s">
        <v>6403</v>
      </c>
      <c r="G582" s="1" t="s">
        <v>1369</v>
      </c>
      <c r="H582" s="1" t="s">
        <v>1369</v>
      </c>
      <c r="I582" s="1" t="s">
        <v>1369</v>
      </c>
      <c r="J582" s="1" t="s">
        <v>206</v>
      </c>
      <c r="K582" s="1" t="s">
        <v>1369</v>
      </c>
      <c r="L582" s="1" t="s">
        <v>1369</v>
      </c>
      <c r="M582" s="1" t="s">
        <v>1369</v>
      </c>
      <c r="N582" s="1">
        <v>581</v>
      </c>
      <c r="O582" s="1" t="s">
        <v>1369</v>
      </c>
    </row>
    <row r="583" spans="1:15" x14ac:dyDescent="0.2">
      <c r="A583" s="3">
        <v>389001</v>
      </c>
      <c r="B583" s="151" t="s">
        <v>6418</v>
      </c>
      <c r="C583" s="1" t="s">
        <v>6419</v>
      </c>
      <c r="D583" s="4" t="str">
        <f>Tabell1238[[#This Row],[DRG_KODE]]&amp;" "&amp;Tabell1238[[#This Row],[DRG_NAVN]]</f>
        <v>389A Nyfødt, fødselsvekt 1500 g eller mer, med større operasjon</v>
      </c>
      <c r="E583" s="22">
        <v>15</v>
      </c>
      <c r="F583" s="1" t="s">
        <v>6403</v>
      </c>
      <c r="G583" s="1" t="s">
        <v>1369</v>
      </c>
      <c r="H583" s="1" t="s">
        <v>5369</v>
      </c>
      <c r="I583" s="1" t="s">
        <v>5315</v>
      </c>
      <c r="K583" s="1" t="s">
        <v>5285</v>
      </c>
      <c r="L583" s="1" t="s">
        <v>5286</v>
      </c>
      <c r="M583" s="1" t="s">
        <v>5287</v>
      </c>
      <c r="N583" s="1">
        <v>582</v>
      </c>
      <c r="O583" s="1" t="s">
        <v>1369</v>
      </c>
    </row>
    <row r="584" spans="1:15" x14ac:dyDescent="0.2">
      <c r="A584" s="3">
        <v>389002</v>
      </c>
      <c r="B584" s="151" t="s">
        <v>6420</v>
      </c>
      <c r="C584" s="1" t="s">
        <v>6421</v>
      </c>
      <c r="D584" s="4" t="str">
        <f>Tabell1238[[#This Row],[DRG_KODE]]&amp;" "&amp;Tabell1238[[#This Row],[DRG_NAVN]]</f>
        <v>389B Nyfødt, fødselsvekt minst 2500 g, med multiple problemer</v>
      </c>
      <c r="E584" s="22">
        <v>15</v>
      </c>
      <c r="F584" s="1" t="s">
        <v>6403</v>
      </c>
      <c r="G584" s="1" t="s">
        <v>1369</v>
      </c>
      <c r="H584" s="1" t="s">
        <v>1369</v>
      </c>
      <c r="I584" s="1" t="s">
        <v>1369</v>
      </c>
      <c r="J584" s="1" t="s">
        <v>206</v>
      </c>
      <c r="K584" s="1" t="s">
        <v>1369</v>
      </c>
      <c r="L584" s="1" t="s">
        <v>1369</v>
      </c>
      <c r="M584" s="1" t="s">
        <v>1369</v>
      </c>
      <c r="N584" s="1">
        <v>583</v>
      </c>
      <c r="O584" s="1" t="s">
        <v>1369</v>
      </c>
    </row>
    <row r="585" spans="1:15" x14ac:dyDescent="0.2">
      <c r="A585" s="3">
        <v>389003</v>
      </c>
      <c r="B585" s="151" t="s">
        <v>6422</v>
      </c>
      <c r="C585" s="1" t="s">
        <v>6423</v>
      </c>
      <c r="D585" s="4" t="str">
        <f>Tabell1238[[#This Row],[DRG_KODE]]&amp;" "&amp;Tabell1238[[#This Row],[DRG_NAVN]]</f>
        <v>389C Alvorlig respirasjonsproblem hos nyfødt uten lav fødselsvekt (&gt;2499g)</v>
      </c>
      <c r="E585" s="22">
        <v>15</v>
      </c>
      <c r="F585" s="1" t="s">
        <v>6403</v>
      </c>
      <c r="G585" s="1" t="s">
        <v>1369</v>
      </c>
      <c r="H585" s="1" t="s">
        <v>5369</v>
      </c>
      <c r="I585" s="1" t="s">
        <v>5315</v>
      </c>
      <c r="K585" s="1" t="s">
        <v>5285</v>
      </c>
      <c r="L585" s="1" t="s">
        <v>5286</v>
      </c>
      <c r="M585" s="1" t="s">
        <v>5287</v>
      </c>
      <c r="N585" s="1">
        <v>584</v>
      </c>
      <c r="O585" s="1" t="s">
        <v>1369</v>
      </c>
    </row>
    <row r="586" spans="1:15" x14ac:dyDescent="0.2">
      <c r="A586" s="3">
        <v>390</v>
      </c>
      <c r="B586" s="154" t="s">
        <v>6424</v>
      </c>
      <c r="C586" s="1" t="s">
        <v>6425</v>
      </c>
      <c r="D586" s="4" t="str">
        <f>Tabell1238[[#This Row],[DRG_KODE]]&amp;" "&amp;Tabell1238[[#This Row],[DRG_NAVN]]</f>
        <v>390 Nyfødt, fødselsvekt minst 2500 g, med annet signifikant problem</v>
      </c>
      <c r="E586" s="22">
        <v>15</v>
      </c>
      <c r="F586" s="1" t="s">
        <v>6403</v>
      </c>
      <c r="G586" s="1" t="s">
        <v>1369</v>
      </c>
      <c r="H586" s="1" t="s">
        <v>1369</v>
      </c>
      <c r="I586" s="1" t="s">
        <v>1369</v>
      </c>
      <c r="J586" s="1" t="s">
        <v>206</v>
      </c>
      <c r="K586" s="1" t="s">
        <v>1369</v>
      </c>
      <c r="L586" s="1" t="s">
        <v>1369</v>
      </c>
      <c r="M586" s="1" t="s">
        <v>1369</v>
      </c>
      <c r="N586" s="1">
        <v>585</v>
      </c>
      <c r="O586" s="1" t="s">
        <v>1369</v>
      </c>
    </row>
    <row r="587" spans="1:15" x14ac:dyDescent="0.2">
      <c r="A587" s="3">
        <v>391</v>
      </c>
      <c r="B587" s="154" t="s">
        <v>6426</v>
      </c>
      <c r="C587" s="1" t="s">
        <v>6427</v>
      </c>
      <c r="D587" s="4" t="str">
        <f>Tabell1238[[#This Row],[DRG_KODE]]&amp;" "&amp;Tabell1238[[#This Row],[DRG_NAVN]]</f>
        <v>391 Frisk nyfødt</v>
      </c>
      <c r="E587" s="22">
        <v>15</v>
      </c>
      <c r="F587" s="1" t="s">
        <v>6403</v>
      </c>
      <c r="G587" s="1" t="s">
        <v>1369</v>
      </c>
      <c r="H587" s="1" t="s">
        <v>1369</v>
      </c>
      <c r="I587" s="1" t="s">
        <v>1369</v>
      </c>
      <c r="J587" s="1" t="s">
        <v>206</v>
      </c>
      <c r="K587" s="1" t="s">
        <v>1369</v>
      </c>
      <c r="L587" s="1" t="s">
        <v>1369</v>
      </c>
      <c r="M587" s="1" t="s">
        <v>1369</v>
      </c>
      <c r="N587" s="1">
        <v>586</v>
      </c>
      <c r="O587" s="1" t="s">
        <v>1369</v>
      </c>
    </row>
    <row r="588" spans="1:15" x14ac:dyDescent="0.2">
      <c r="A588" s="3">
        <v>391015</v>
      </c>
      <c r="B588" s="151" t="s">
        <v>6428</v>
      </c>
      <c r="C588" s="1" t="s">
        <v>6429</v>
      </c>
      <c r="D588" s="4" t="str">
        <f>Tabell1238[[#This Row],[DRG_KODE]]&amp;" "&amp;Tabell1238[[#This Row],[DRG_NAVN]]</f>
        <v>391O Frisk nyfødt, dagopphold</v>
      </c>
      <c r="E588" s="22">
        <v>15</v>
      </c>
      <c r="F588" s="1" t="s">
        <v>6403</v>
      </c>
      <c r="G588" s="1" t="s">
        <v>1369</v>
      </c>
      <c r="H588" s="1" t="s">
        <v>1369</v>
      </c>
      <c r="I588" s="1" t="s">
        <v>1369</v>
      </c>
      <c r="J588" s="1" t="s">
        <v>206</v>
      </c>
      <c r="K588" s="1" t="s">
        <v>1369</v>
      </c>
      <c r="L588" s="1" t="s">
        <v>1369</v>
      </c>
      <c r="M588" s="1" t="s">
        <v>1369</v>
      </c>
      <c r="N588" s="1">
        <v>587</v>
      </c>
      <c r="O588" s="1" t="s">
        <v>1369</v>
      </c>
    </row>
    <row r="589" spans="1:15" x14ac:dyDescent="0.2">
      <c r="A589" s="3">
        <v>392</v>
      </c>
      <c r="B589" s="154" t="s">
        <v>6430</v>
      </c>
      <c r="C589" s="1" t="s">
        <v>6431</v>
      </c>
      <c r="D589" s="4" t="str">
        <f>Tabell1238[[#This Row],[DRG_KODE]]&amp;" "&amp;Tabell1238[[#This Row],[DRG_NAVN]]</f>
        <v>392 Op på milten pga sykdom i HDG 16 &gt; 17 år</v>
      </c>
      <c r="E589" s="22">
        <v>16</v>
      </c>
      <c r="F589" s="1" t="s">
        <v>6432</v>
      </c>
      <c r="G589" s="1" t="s">
        <v>1369</v>
      </c>
      <c r="H589" s="1" t="s">
        <v>5369</v>
      </c>
      <c r="I589" s="1" t="s">
        <v>5315</v>
      </c>
      <c r="K589" s="1" t="s">
        <v>5285</v>
      </c>
      <c r="L589" s="1" t="s">
        <v>5286</v>
      </c>
      <c r="M589" s="1" t="s">
        <v>5287</v>
      </c>
      <c r="N589" s="1">
        <v>588</v>
      </c>
      <c r="O589" s="1" t="s">
        <v>1369</v>
      </c>
    </row>
    <row r="590" spans="1:15" x14ac:dyDescent="0.2">
      <c r="A590" s="3">
        <v>393</v>
      </c>
      <c r="B590" s="154" t="s">
        <v>6433</v>
      </c>
      <c r="C590" s="1" t="s">
        <v>6434</v>
      </c>
      <c r="D590" s="4" t="str">
        <f>Tabell1238[[#This Row],[DRG_KODE]]&amp;" "&amp;Tabell1238[[#This Row],[DRG_NAVN]]</f>
        <v>393 Op på milten pga sykdom i HDG 16 0-17 år</v>
      </c>
      <c r="E590" s="22">
        <v>16</v>
      </c>
      <c r="F590" s="1" t="s">
        <v>6432</v>
      </c>
      <c r="G590" s="1" t="s">
        <v>1369</v>
      </c>
      <c r="H590" s="1" t="s">
        <v>5369</v>
      </c>
      <c r="I590" s="1" t="s">
        <v>5315</v>
      </c>
      <c r="K590" s="1" t="s">
        <v>5285</v>
      </c>
      <c r="L590" s="1" t="s">
        <v>5286</v>
      </c>
      <c r="M590" s="1" t="s">
        <v>5287</v>
      </c>
      <c r="N590" s="1">
        <v>589</v>
      </c>
      <c r="O590" s="1" t="s">
        <v>1369</v>
      </c>
    </row>
    <row r="591" spans="1:15" x14ac:dyDescent="0.2">
      <c r="A591" s="3">
        <v>393015</v>
      </c>
      <c r="B591" s="151" t="s">
        <v>6435</v>
      </c>
      <c r="C591" s="1" t="s">
        <v>6436</v>
      </c>
      <c r="D591" s="4" t="str">
        <f>Tabell1238[[#This Row],[DRG_KODE]]&amp;" "&amp;Tabell1238[[#This Row],[DRG_NAVN]]</f>
        <v>393O Op på milten pga sykdom i HDG 16, dagkirurgisk behandling</v>
      </c>
      <c r="E591" s="22">
        <v>16</v>
      </c>
      <c r="F591" s="1" t="s">
        <v>6432</v>
      </c>
      <c r="G591" s="1" t="s">
        <v>1369</v>
      </c>
      <c r="H591" s="1" t="s">
        <v>5369</v>
      </c>
      <c r="I591" s="1" t="s">
        <v>5315</v>
      </c>
      <c r="K591" s="1" t="s">
        <v>5285</v>
      </c>
      <c r="L591" s="1" t="s">
        <v>5286</v>
      </c>
      <c r="M591" s="1" t="s">
        <v>5287</v>
      </c>
      <c r="N591" s="1">
        <v>590</v>
      </c>
      <c r="O591" s="1" t="s">
        <v>1369</v>
      </c>
    </row>
    <row r="592" spans="1:15" x14ac:dyDescent="0.2">
      <c r="A592" s="3">
        <v>394</v>
      </c>
      <c r="B592" s="154" t="s">
        <v>6437</v>
      </c>
      <c r="C592" s="1" t="s">
        <v>6438</v>
      </c>
      <c r="D592" s="4" t="str">
        <f>Tabell1238[[#This Row],[DRG_KODE]]&amp;" "&amp;Tabell1238[[#This Row],[DRG_NAVN]]</f>
        <v>394 Op pga sykdom i blod/bloddannende organer ITAD</v>
      </c>
      <c r="E592" s="22">
        <v>16</v>
      </c>
      <c r="F592" s="1" t="s">
        <v>6432</v>
      </c>
      <c r="G592" s="1" t="s">
        <v>1369</v>
      </c>
      <c r="H592" s="1" t="s">
        <v>1369</v>
      </c>
      <c r="I592" s="1" t="s">
        <v>1369</v>
      </c>
      <c r="J592" s="1" t="s">
        <v>206</v>
      </c>
      <c r="K592" s="1" t="s">
        <v>1369</v>
      </c>
      <c r="L592" s="1" t="s">
        <v>1369</v>
      </c>
      <c r="M592" s="1" t="s">
        <v>1369</v>
      </c>
      <c r="N592" s="1">
        <v>591</v>
      </c>
      <c r="O592" s="1" t="s">
        <v>1369</v>
      </c>
    </row>
    <row r="593" spans="1:15" x14ac:dyDescent="0.2">
      <c r="A593" s="3">
        <v>394015</v>
      </c>
      <c r="B593" s="151" t="s">
        <v>6439</v>
      </c>
      <c r="C593" s="1" t="s">
        <v>6440</v>
      </c>
      <c r="D593" s="4" t="str">
        <f>Tabell1238[[#This Row],[DRG_KODE]]&amp;" "&amp;Tabell1238[[#This Row],[DRG_NAVN]]</f>
        <v>394O Op pga sykdom i blod/bloddannende organer ITAD, dagkirurgisk behandling</v>
      </c>
      <c r="E593" s="22">
        <v>16</v>
      </c>
      <c r="F593" s="1" t="s">
        <v>6432</v>
      </c>
      <c r="G593" s="1" t="s">
        <v>1369</v>
      </c>
      <c r="H593" s="1" t="s">
        <v>1369</v>
      </c>
      <c r="I593" s="1" t="s">
        <v>1369</v>
      </c>
      <c r="J593" s="1" t="s">
        <v>206</v>
      </c>
      <c r="K593" s="1" t="s">
        <v>1369</v>
      </c>
      <c r="L593" s="1" t="s">
        <v>1369</v>
      </c>
      <c r="M593" s="1" t="s">
        <v>1369</v>
      </c>
      <c r="N593" s="1">
        <v>592</v>
      </c>
      <c r="O593" s="1" t="s">
        <v>1369</v>
      </c>
    </row>
    <row r="594" spans="1:15" x14ac:dyDescent="0.2">
      <c r="A594" s="3">
        <v>395</v>
      </c>
      <c r="B594" s="154" t="s">
        <v>6441</v>
      </c>
      <c r="C594" s="1" t="s">
        <v>6442</v>
      </c>
      <c r="D594" s="4" t="str">
        <f>Tabell1238[[#This Row],[DRG_KODE]]&amp;" "&amp;Tabell1238[[#This Row],[DRG_NAVN]]</f>
        <v>395 Sykdommer i røde blodlegemer &gt; 17 år</v>
      </c>
      <c r="E594" s="22">
        <v>16</v>
      </c>
      <c r="F594" s="1" t="s">
        <v>6432</v>
      </c>
      <c r="G594" s="1" t="s">
        <v>1369</v>
      </c>
      <c r="H594" s="1" t="s">
        <v>1369</v>
      </c>
      <c r="I594" s="1" t="s">
        <v>1369</v>
      </c>
      <c r="J594" s="1" t="s">
        <v>206</v>
      </c>
      <c r="K594" s="1" t="s">
        <v>1369</v>
      </c>
      <c r="L594" s="1" t="s">
        <v>1369</v>
      </c>
      <c r="M594" s="1" t="s">
        <v>1369</v>
      </c>
      <c r="N594" s="1">
        <v>593</v>
      </c>
      <c r="O594" s="1" t="s">
        <v>1369</v>
      </c>
    </row>
    <row r="595" spans="1:15" x14ac:dyDescent="0.2">
      <c r="A595" s="3">
        <v>396</v>
      </c>
      <c r="B595" s="154" t="s">
        <v>6443</v>
      </c>
      <c r="C595" s="1" t="s">
        <v>6444</v>
      </c>
      <c r="D595" s="4" t="str">
        <f>Tabell1238[[#This Row],[DRG_KODE]]&amp;" "&amp;Tabell1238[[#This Row],[DRG_NAVN]]</f>
        <v>396 Sykdommer i røde blodlegemer 0-17 år</v>
      </c>
      <c r="E595" s="22">
        <v>16</v>
      </c>
      <c r="F595" s="1" t="s">
        <v>6432</v>
      </c>
      <c r="G595" s="1" t="s">
        <v>1369</v>
      </c>
      <c r="H595" s="1" t="s">
        <v>1369</v>
      </c>
      <c r="I595" s="1" t="s">
        <v>1369</v>
      </c>
      <c r="J595" s="1" t="s">
        <v>206</v>
      </c>
      <c r="K595" s="1" t="s">
        <v>1369</v>
      </c>
      <c r="L595" s="1" t="s">
        <v>1369</v>
      </c>
      <c r="M595" s="1" t="s">
        <v>1369</v>
      </c>
      <c r="N595" s="1">
        <v>594</v>
      </c>
      <c r="O595" s="1" t="s">
        <v>1369</v>
      </c>
    </row>
    <row r="596" spans="1:15" x14ac:dyDescent="0.2">
      <c r="A596" s="3">
        <v>397</v>
      </c>
      <c r="B596" s="154" t="s">
        <v>6445</v>
      </c>
      <c r="C596" s="1" t="s">
        <v>6446</v>
      </c>
      <c r="D596" s="4" t="str">
        <f>Tabell1238[[#This Row],[DRG_KODE]]&amp;" "&amp;Tabell1238[[#This Row],[DRG_NAVN]]</f>
        <v>397 Koagulasjonsforstyrrelser</v>
      </c>
      <c r="E596" s="22">
        <v>16</v>
      </c>
      <c r="F596" s="1" t="s">
        <v>6432</v>
      </c>
      <c r="G596" s="1" t="s">
        <v>1369</v>
      </c>
      <c r="H596" s="1" t="s">
        <v>1369</v>
      </c>
      <c r="I596" s="1" t="s">
        <v>1369</v>
      </c>
      <c r="J596" s="1" t="s">
        <v>206</v>
      </c>
      <c r="K596" s="1" t="s">
        <v>1369</v>
      </c>
      <c r="L596" s="1" t="s">
        <v>1369</v>
      </c>
      <c r="M596" s="1" t="s">
        <v>1369</v>
      </c>
      <c r="N596" s="1">
        <v>595</v>
      </c>
      <c r="O596" s="1" t="s">
        <v>1369</v>
      </c>
    </row>
    <row r="597" spans="1:15" x14ac:dyDescent="0.2">
      <c r="A597" s="3">
        <v>398</v>
      </c>
      <c r="B597" s="154" t="s">
        <v>6447</v>
      </c>
      <c r="C597" s="1" t="s">
        <v>6448</v>
      </c>
      <c r="D597" s="4" t="str">
        <f>Tabell1238[[#This Row],[DRG_KODE]]&amp;" "&amp;Tabell1238[[#This Row],[DRG_NAVN]]</f>
        <v>398 Retikuloendoteliale &amp; immunologiske sykd ITAD m/bk</v>
      </c>
      <c r="E597" s="22">
        <v>16</v>
      </c>
      <c r="F597" s="1" t="s">
        <v>6432</v>
      </c>
      <c r="G597" s="1" t="s">
        <v>1369</v>
      </c>
      <c r="H597" s="1" t="s">
        <v>1369</v>
      </c>
      <c r="I597" s="1" t="s">
        <v>1369</v>
      </c>
      <c r="J597" s="1" t="s">
        <v>206</v>
      </c>
      <c r="K597" s="1" t="s">
        <v>1369</v>
      </c>
      <c r="L597" s="1" t="s">
        <v>1369</v>
      </c>
      <c r="M597" s="1" t="s">
        <v>1369</v>
      </c>
      <c r="N597" s="1">
        <v>596</v>
      </c>
      <c r="O597" s="1" t="s">
        <v>5328</v>
      </c>
    </row>
    <row r="598" spans="1:15" x14ac:dyDescent="0.2">
      <c r="A598" s="3">
        <v>399</v>
      </c>
      <c r="B598" s="154" t="s">
        <v>6449</v>
      </c>
      <c r="C598" s="1" t="s">
        <v>6450</v>
      </c>
      <c r="D598" s="4" t="str">
        <f>Tabell1238[[#This Row],[DRG_KODE]]&amp;" "&amp;Tabell1238[[#This Row],[DRG_NAVN]]</f>
        <v>399 Retikuloendoteliale &amp; immunologiske sykd ITAD u/bk</v>
      </c>
      <c r="E598" s="22">
        <v>16</v>
      </c>
      <c r="F598" s="1" t="s">
        <v>6432</v>
      </c>
      <c r="G598" s="1" t="s">
        <v>1369</v>
      </c>
      <c r="H598" s="1" t="s">
        <v>1369</v>
      </c>
      <c r="I598" s="1" t="s">
        <v>1369</v>
      </c>
      <c r="J598" s="1" t="s">
        <v>206</v>
      </c>
      <c r="K598" s="1" t="s">
        <v>1369</v>
      </c>
      <c r="L598" s="1" t="s">
        <v>1369</v>
      </c>
      <c r="M598" s="1" t="s">
        <v>1369</v>
      </c>
      <c r="N598" s="1">
        <v>597</v>
      </c>
      <c r="O598" s="1" t="s">
        <v>5331</v>
      </c>
    </row>
    <row r="599" spans="1:15" x14ac:dyDescent="0.2">
      <c r="A599" s="3">
        <v>400</v>
      </c>
      <c r="B599" s="154" t="s">
        <v>6451</v>
      </c>
      <c r="C599" s="1" t="s">
        <v>6452</v>
      </c>
      <c r="D599" s="4" t="str">
        <f>Tabell1238[[#This Row],[DRG_KODE]]&amp;" "&amp;Tabell1238[[#This Row],[DRG_NAVN]]</f>
        <v>400 Større operasjoner ved lymfom &amp; leukemi</v>
      </c>
      <c r="E599" s="22">
        <v>17</v>
      </c>
      <c r="F599" s="1" t="s">
        <v>6453</v>
      </c>
      <c r="G599" s="1" t="s">
        <v>1369</v>
      </c>
      <c r="H599" s="1" t="s">
        <v>1369</v>
      </c>
      <c r="I599" s="1" t="s">
        <v>1369</v>
      </c>
      <c r="J599" s="1" t="s">
        <v>206</v>
      </c>
      <c r="K599" s="1" t="s">
        <v>1369</v>
      </c>
      <c r="L599" s="1" t="s">
        <v>1369</v>
      </c>
      <c r="M599" s="1" t="s">
        <v>1369</v>
      </c>
      <c r="N599" s="1">
        <v>598</v>
      </c>
      <c r="O599" s="1" t="s">
        <v>1369</v>
      </c>
    </row>
    <row r="600" spans="1:15" x14ac:dyDescent="0.2">
      <c r="A600" s="3">
        <v>401</v>
      </c>
      <c r="B600" s="154" t="s">
        <v>6454</v>
      </c>
      <c r="C600" s="1" t="s">
        <v>6455</v>
      </c>
      <c r="D600" s="4" t="str">
        <f>Tabell1238[[#This Row],[DRG_KODE]]&amp;" "&amp;Tabell1238[[#This Row],[DRG_NAVN]]</f>
        <v>401 Op ved lymfom &amp; ikke-akutt leukemi ITAD m/bk</v>
      </c>
      <c r="E600" s="22">
        <v>17</v>
      </c>
      <c r="F600" s="1" t="s">
        <v>6453</v>
      </c>
      <c r="G600" s="1" t="s">
        <v>1369</v>
      </c>
      <c r="H600" s="1" t="s">
        <v>1369</v>
      </c>
      <c r="I600" s="1" t="s">
        <v>1369</v>
      </c>
      <c r="J600" s="1" t="s">
        <v>206</v>
      </c>
      <c r="K600" s="1" t="s">
        <v>1369</v>
      </c>
      <c r="L600" s="1" t="s">
        <v>1369</v>
      </c>
      <c r="M600" s="1" t="s">
        <v>1369</v>
      </c>
      <c r="N600" s="1">
        <v>599</v>
      </c>
      <c r="O600" s="1" t="s">
        <v>5328</v>
      </c>
    </row>
    <row r="601" spans="1:15" x14ac:dyDescent="0.2">
      <c r="A601" s="3">
        <v>402</v>
      </c>
      <c r="B601" s="154" t="s">
        <v>1570</v>
      </c>
      <c r="C601" s="1" t="s">
        <v>6456</v>
      </c>
      <c r="D601" s="4" t="str">
        <f>Tabell1238[[#This Row],[DRG_KODE]]&amp;" "&amp;Tabell1238[[#This Row],[DRG_NAVN]]</f>
        <v>402 Op ved lymfom &amp; ikke-akutt leukemi ITAD u/bk</v>
      </c>
      <c r="E601" s="22">
        <v>17</v>
      </c>
      <c r="F601" s="1" t="s">
        <v>6453</v>
      </c>
      <c r="G601" s="1" t="s">
        <v>1369</v>
      </c>
      <c r="H601" s="1" t="s">
        <v>1369</v>
      </c>
      <c r="I601" s="1" t="s">
        <v>1369</v>
      </c>
      <c r="J601" s="1" t="s">
        <v>206</v>
      </c>
      <c r="K601" s="1" t="s">
        <v>1369</v>
      </c>
      <c r="L601" s="1" t="s">
        <v>1369</v>
      </c>
      <c r="M601" s="1" t="s">
        <v>1369</v>
      </c>
      <c r="N601" s="1">
        <v>600</v>
      </c>
      <c r="O601" s="1" t="s">
        <v>5331</v>
      </c>
    </row>
    <row r="602" spans="1:15" x14ac:dyDescent="0.2">
      <c r="A602" s="3">
        <v>402015</v>
      </c>
      <c r="B602" s="151" t="s">
        <v>6457</v>
      </c>
      <c r="C602" s="1" t="s">
        <v>6458</v>
      </c>
      <c r="D602" s="4" t="str">
        <f>Tabell1238[[#This Row],[DRG_KODE]]&amp;" "&amp;Tabell1238[[#This Row],[DRG_NAVN]]</f>
        <v>402O Op ved lymfom &amp; ikke-akutt leukemi ITAD, dagkirurgisk behandling</v>
      </c>
      <c r="E602" s="22">
        <v>17</v>
      </c>
      <c r="F602" s="1" t="s">
        <v>6453</v>
      </c>
      <c r="G602" s="1" t="s">
        <v>1369</v>
      </c>
      <c r="H602" s="1" t="s">
        <v>1369</v>
      </c>
      <c r="I602" s="1" t="s">
        <v>1369</v>
      </c>
      <c r="J602" s="1" t="s">
        <v>206</v>
      </c>
      <c r="K602" s="1" t="s">
        <v>1369</v>
      </c>
      <c r="L602" s="1" t="s">
        <v>1369</v>
      </c>
      <c r="M602" s="1" t="s">
        <v>1369</v>
      </c>
      <c r="N602" s="1">
        <v>601</v>
      </c>
      <c r="O602" s="1" t="s">
        <v>1369</v>
      </c>
    </row>
    <row r="603" spans="1:15" x14ac:dyDescent="0.2">
      <c r="A603" s="3">
        <v>403</v>
      </c>
      <c r="B603" s="154" t="s">
        <v>1577</v>
      </c>
      <c r="C603" s="1" t="s">
        <v>6459</v>
      </c>
      <c r="D603" s="4" t="str">
        <f>Tabell1238[[#This Row],[DRG_KODE]]&amp;" "&amp;Tabell1238[[#This Row],[DRG_NAVN]]</f>
        <v>403 Lymfom &amp; ikke-akutt leukemi m/bk</v>
      </c>
      <c r="E603" s="22">
        <v>17</v>
      </c>
      <c r="F603" s="1" t="s">
        <v>6453</v>
      </c>
      <c r="G603" s="1" t="s">
        <v>1369</v>
      </c>
      <c r="H603" s="1" t="s">
        <v>1369</v>
      </c>
      <c r="I603" s="1" t="s">
        <v>1369</v>
      </c>
      <c r="J603" s="1" t="s">
        <v>206</v>
      </c>
      <c r="K603" s="1" t="s">
        <v>1369</v>
      </c>
      <c r="L603" s="1" t="s">
        <v>1369</v>
      </c>
      <c r="M603" s="1" t="s">
        <v>1369</v>
      </c>
      <c r="N603" s="1">
        <v>602</v>
      </c>
      <c r="O603" s="1" t="s">
        <v>5328</v>
      </c>
    </row>
    <row r="604" spans="1:15" x14ac:dyDescent="0.2">
      <c r="A604" s="3">
        <v>404</v>
      </c>
      <c r="B604" s="154" t="s">
        <v>6460</v>
      </c>
      <c r="C604" s="1" t="s">
        <v>6461</v>
      </c>
      <c r="D604" s="4" t="str">
        <f>Tabell1238[[#This Row],[DRG_KODE]]&amp;" "&amp;Tabell1238[[#This Row],[DRG_NAVN]]</f>
        <v>404 Lymfom &amp; ikke-akutt leukemi u/bk</v>
      </c>
      <c r="E604" s="22">
        <v>17</v>
      </c>
      <c r="F604" s="1" t="s">
        <v>6453</v>
      </c>
      <c r="G604" s="1" t="s">
        <v>1369</v>
      </c>
      <c r="H604" s="1" t="s">
        <v>1369</v>
      </c>
      <c r="I604" s="1" t="s">
        <v>1369</v>
      </c>
      <c r="J604" s="1" t="s">
        <v>206</v>
      </c>
      <c r="K604" s="1" t="s">
        <v>1369</v>
      </c>
      <c r="L604" s="1" t="s">
        <v>1369</v>
      </c>
      <c r="M604" s="1" t="s">
        <v>1369</v>
      </c>
      <c r="N604" s="1">
        <v>603</v>
      </c>
      <c r="O604" s="1" t="s">
        <v>5331</v>
      </c>
    </row>
    <row r="605" spans="1:15" x14ac:dyDescent="0.2">
      <c r="A605" s="3">
        <v>405</v>
      </c>
      <c r="B605" s="154" t="s">
        <v>6462</v>
      </c>
      <c r="C605" s="1" t="s">
        <v>6463</v>
      </c>
      <c r="D605" s="4" t="str">
        <f>Tabell1238[[#This Row],[DRG_KODE]]&amp;" "&amp;Tabell1238[[#This Row],[DRG_NAVN]]</f>
        <v>405 Akutt leukemi 0-17 år</v>
      </c>
      <c r="E605" s="22">
        <v>17</v>
      </c>
      <c r="F605" s="1" t="s">
        <v>6453</v>
      </c>
      <c r="G605" s="1" t="s">
        <v>1369</v>
      </c>
      <c r="H605" s="1" t="s">
        <v>1369</v>
      </c>
      <c r="I605" s="1" t="s">
        <v>1369</v>
      </c>
      <c r="J605" s="1" t="s">
        <v>206</v>
      </c>
      <c r="K605" s="1" t="s">
        <v>1369</v>
      </c>
      <c r="L605" s="1" t="s">
        <v>1369</v>
      </c>
      <c r="M605" s="1" t="s">
        <v>1369</v>
      </c>
      <c r="N605" s="1">
        <v>604</v>
      </c>
      <c r="O605" s="1" t="s">
        <v>1369</v>
      </c>
    </row>
    <row r="606" spans="1:15" x14ac:dyDescent="0.2">
      <c r="A606" s="3">
        <v>406</v>
      </c>
      <c r="B606" s="154" t="s">
        <v>6464</v>
      </c>
      <c r="C606" s="1" t="s">
        <v>6465</v>
      </c>
      <c r="D606" s="4" t="str">
        <f>Tabell1238[[#This Row],[DRG_KODE]]&amp;" "&amp;Tabell1238[[#This Row],[DRG_NAVN]]</f>
        <v>406 Større op ved sykdommer i HDG 17 ekskl lymfom &amp; leukemi m/bk</v>
      </c>
      <c r="E606" s="22">
        <v>17</v>
      </c>
      <c r="F606" s="1" t="s">
        <v>6453</v>
      </c>
      <c r="G606" s="1" t="s">
        <v>1369</v>
      </c>
      <c r="H606" s="1" t="s">
        <v>5369</v>
      </c>
      <c r="I606" s="1" t="s">
        <v>5315</v>
      </c>
      <c r="K606" s="1" t="s">
        <v>5285</v>
      </c>
      <c r="L606" s="1" t="s">
        <v>5286</v>
      </c>
      <c r="M606" s="1" t="s">
        <v>5287</v>
      </c>
      <c r="N606" s="1">
        <v>605</v>
      </c>
      <c r="O606" s="1" t="s">
        <v>5328</v>
      </c>
    </row>
    <row r="607" spans="1:15" x14ac:dyDescent="0.2">
      <c r="A607" s="3">
        <v>407</v>
      </c>
      <c r="B607" s="154" t="s">
        <v>6466</v>
      </c>
      <c r="C607" s="1" t="s">
        <v>6467</v>
      </c>
      <c r="D607" s="4" t="str">
        <f>Tabell1238[[#This Row],[DRG_KODE]]&amp;" "&amp;Tabell1238[[#This Row],[DRG_NAVN]]</f>
        <v>407 Større op ved sykdommer i HDG 17 ekskl lymfom &amp; leukemi u/bk</v>
      </c>
      <c r="E607" s="22">
        <v>17</v>
      </c>
      <c r="F607" s="1" t="s">
        <v>6453</v>
      </c>
      <c r="G607" s="1" t="s">
        <v>1369</v>
      </c>
      <c r="H607" s="1" t="s">
        <v>5369</v>
      </c>
      <c r="I607" s="1" t="s">
        <v>5315</v>
      </c>
      <c r="K607" s="1" t="s">
        <v>5285</v>
      </c>
      <c r="L607" s="1" t="s">
        <v>5286</v>
      </c>
      <c r="M607" s="1" t="s">
        <v>5287</v>
      </c>
      <c r="N607" s="1">
        <v>606</v>
      </c>
      <c r="O607" s="1" t="s">
        <v>5331</v>
      </c>
    </row>
    <row r="608" spans="1:15" x14ac:dyDescent="0.2">
      <c r="A608" s="3">
        <v>407015</v>
      </c>
      <c r="B608" s="151" t="s">
        <v>6468</v>
      </c>
      <c r="C608" s="1" t="s">
        <v>6469</v>
      </c>
      <c r="D608" s="4" t="str">
        <f>Tabell1238[[#This Row],[DRG_KODE]]&amp;" "&amp;Tabell1238[[#This Row],[DRG_NAVN]]</f>
        <v>407O Større op ved sykdommer i HDG 17 ekskl lymfom &amp; leukemi, dagkirurgisk behandling</v>
      </c>
      <c r="E608" s="22">
        <v>17</v>
      </c>
      <c r="F608" s="1" t="s">
        <v>6453</v>
      </c>
      <c r="G608" s="1" t="s">
        <v>1369</v>
      </c>
      <c r="H608" s="1" t="s">
        <v>5369</v>
      </c>
      <c r="I608" s="1" t="s">
        <v>5315</v>
      </c>
      <c r="K608" s="1" t="s">
        <v>5285</v>
      </c>
      <c r="L608" s="1" t="s">
        <v>5286</v>
      </c>
      <c r="M608" s="1" t="s">
        <v>5287</v>
      </c>
      <c r="N608" s="1">
        <v>607</v>
      </c>
      <c r="O608" s="1" t="s">
        <v>1369</v>
      </c>
    </row>
    <row r="609" spans="1:15" x14ac:dyDescent="0.2">
      <c r="A609" s="3">
        <v>408</v>
      </c>
      <c r="B609" s="154" t="s">
        <v>6470</v>
      </c>
      <c r="C609" s="1" t="s">
        <v>6471</v>
      </c>
      <c r="D609" s="4" t="str">
        <f>Tabell1238[[#This Row],[DRG_KODE]]&amp;" "&amp;Tabell1238[[#This Row],[DRG_NAVN]]</f>
        <v>408 Andre op ved sykdommer i HDG 17 ekskl lymfom &amp; leukemi</v>
      </c>
      <c r="E609" s="22">
        <v>17</v>
      </c>
      <c r="F609" s="1" t="s">
        <v>6453</v>
      </c>
      <c r="G609" s="1" t="s">
        <v>1369</v>
      </c>
      <c r="H609" s="1" t="s">
        <v>1369</v>
      </c>
      <c r="I609" s="1" t="s">
        <v>1369</v>
      </c>
      <c r="J609" s="1" t="s">
        <v>206</v>
      </c>
      <c r="K609" s="1" t="s">
        <v>1369</v>
      </c>
      <c r="L609" s="1" t="s">
        <v>1369</v>
      </c>
      <c r="M609" s="1" t="s">
        <v>1369</v>
      </c>
      <c r="N609" s="1">
        <v>608</v>
      </c>
      <c r="O609" s="1" t="s">
        <v>1369</v>
      </c>
    </row>
    <row r="610" spans="1:15" x14ac:dyDescent="0.2">
      <c r="A610" s="3">
        <v>408015</v>
      </c>
      <c r="B610" s="151" t="s">
        <v>6472</v>
      </c>
      <c r="C610" s="1" t="s">
        <v>6473</v>
      </c>
      <c r="D610" s="4" t="str">
        <f>Tabell1238[[#This Row],[DRG_KODE]]&amp;" "&amp;Tabell1238[[#This Row],[DRG_NAVN]]</f>
        <v>408O Op ved myeloprolif sykd eller udiff ondartet sykdom, dagkirurgisk behandling</v>
      </c>
      <c r="E610" s="22">
        <v>17</v>
      </c>
      <c r="F610" s="1" t="s">
        <v>6453</v>
      </c>
      <c r="G610" s="1" t="s">
        <v>1369</v>
      </c>
      <c r="H610" s="1" t="s">
        <v>1369</v>
      </c>
      <c r="I610" s="1" t="s">
        <v>1369</v>
      </c>
      <c r="J610" s="1" t="s">
        <v>206</v>
      </c>
      <c r="K610" s="1" t="s">
        <v>1369</v>
      </c>
      <c r="L610" s="1" t="s">
        <v>1369</v>
      </c>
      <c r="M610" s="1" t="s">
        <v>1369</v>
      </c>
      <c r="N610" s="1">
        <v>609</v>
      </c>
      <c r="O610" s="1" t="s">
        <v>1369</v>
      </c>
    </row>
    <row r="611" spans="1:15" x14ac:dyDescent="0.2">
      <c r="A611" s="3">
        <v>409001</v>
      </c>
      <c r="B611" s="151" t="s">
        <v>6474</v>
      </c>
      <c r="C611" s="1" t="s">
        <v>6475</v>
      </c>
      <c r="D611" s="4" t="str">
        <f>Tabell1238[[#This Row],[DRG_KODE]]&amp;" "&amp;Tabell1238[[#This Row],[DRG_NAVN]]</f>
        <v>409A Poliklinisk ekstern strålebehandling ved svulst i sentralnervesystemet</v>
      </c>
      <c r="E611" s="22">
        <v>17</v>
      </c>
      <c r="F611" s="1" t="s">
        <v>6453</v>
      </c>
      <c r="G611" s="1" t="s">
        <v>1369</v>
      </c>
      <c r="H611" s="1" t="s">
        <v>1369</v>
      </c>
      <c r="I611" s="1" t="s">
        <v>1369</v>
      </c>
      <c r="J611" s="1" t="s">
        <v>206</v>
      </c>
      <c r="K611" s="1" t="s">
        <v>1369</v>
      </c>
      <c r="L611" s="1" t="s">
        <v>1369</v>
      </c>
      <c r="M611" s="1" t="s">
        <v>1369</v>
      </c>
      <c r="N611" s="1">
        <v>610</v>
      </c>
      <c r="O611" s="1" t="s">
        <v>1369</v>
      </c>
    </row>
    <row r="612" spans="1:15" x14ac:dyDescent="0.2">
      <c r="A612" s="3">
        <v>409002</v>
      </c>
      <c r="B612" s="151" t="s">
        <v>6476</v>
      </c>
      <c r="C612" s="1" t="s">
        <v>6477</v>
      </c>
      <c r="D612" s="4" t="str">
        <f>Tabell1238[[#This Row],[DRG_KODE]]&amp;" "&amp;Tabell1238[[#This Row],[DRG_NAVN]]</f>
        <v>409B Poliklinisk ekstern strålebehandling ved svulst i øre, nese, hals, øye og ansikt</v>
      </c>
      <c r="E612" s="22">
        <v>17</v>
      </c>
      <c r="F612" s="1" t="s">
        <v>6453</v>
      </c>
      <c r="G612" s="1" t="s">
        <v>1369</v>
      </c>
      <c r="H612" s="1" t="s">
        <v>1369</v>
      </c>
      <c r="I612" s="1" t="s">
        <v>1369</v>
      </c>
      <c r="J612" s="1" t="s">
        <v>206</v>
      </c>
      <c r="K612" s="1" t="s">
        <v>1369</v>
      </c>
      <c r="L612" s="1" t="s">
        <v>1369</v>
      </c>
      <c r="M612" s="1" t="s">
        <v>1369</v>
      </c>
      <c r="N612" s="1">
        <v>611</v>
      </c>
      <c r="O612" s="1" t="s">
        <v>1369</v>
      </c>
    </row>
    <row r="613" spans="1:15" x14ac:dyDescent="0.2">
      <c r="A613" s="3">
        <v>409003</v>
      </c>
      <c r="B613" s="151" t="s">
        <v>6478</v>
      </c>
      <c r="C613" s="1" t="s">
        <v>6479</v>
      </c>
      <c r="D613" s="4" t="str">
        <f>Tabell1238[[#This Row],[DRG_KODE]]&amp;" "&amp;Tabell1238[[#This Row],[DRG_NAVN]]</f>
        <v>409C Poliklinisk ekstern strålebehandling ved lungekreft</v>
      </c>
      <c r="E613" s="22">
        <v>17</v>
      </c>
      <c r="F613" s="1" t="s">
        <v>6453</v>
      </c>
      <c r="G613" s="1" t="s">
        <v>1369</v>
      </c>
      <c r="H613" s="1" t="s">
        <v>1369</v>
      </c>
      <c r="I613" s="1" t="s">
        <v>1369</v>
      </c>
      <c r="J613" s="1" t="s">
        <v>206</v>
      </c>
      <c r="K613" s="1" t="s">
        <v>1369</v>
      </c>
      <c r="L613" s="1" t="s">
        <v>1369</v>
      </c>
      <c r="M613" s="1" t="s">
        <v>1369</v>
      </c>
      <c r="N613" s="1">
        <v>612</v>
      </c>
      <c r="O613" s="1" t="s">
        <v>1369</v>
      </c>
    </row>
    <row r="614" spans="1:15" x14ac:dyDescent="0.2">
      <c r="A614" s="3">
        <v>409004</v>
      </c>
      <c r="B614" s="155" t="s">
        <v>6480</v>
      </c>
      <c r="C614" s="4" t="s">
        <v>6481</v>
      </c>
      <c r="D614" s="4" t="str">
        <f>Tabell1238[[#This Row],[DRG_KODE]]&amp;" "&amp;Tabell1238[[#This Row],[DRG_NAVN]]</f>
        <v>409D Strålebehandling ved svulst i endokrine kjertler</v>
      </c>
      <c r="E614" s="22">
        <v>17</v>
      </c>
      <c r="F614" s="1" t="s">
        <v>6453</v>
      </c>
      <c r="G614" s="1" t="s">
        <v>1369</v>
      </c>
      <c r="H614" s="1" t="s">
        <v>1369</v>
      </c>
      <c r="I614" s="1" t="s">
        <v>1369</v>
      </c>
      <c r="J614" s="1" t="s">
        <v>206</v>
      </c>
      <c r="K614" s="1" t="s">
        <v>1369</v>
      </c>
      <c r="L614" s="1" t="s">
        <v>1369</v>
      </c>
      <c r="M614" s="1" t="s">
        <v>1369</v>
      </c>
      <c r="N614" s="1">
        <v>613</v>
      </c>
      <c r="O614" s="1" t="s">
        <v>1369</v>
      </c>
    </row>
    <row r="615" spans="1:15" x14ac:dyDescent="0.2">
      <c r="A615" s="3">
        <v>409005</v>
      </c>
      <c r="B615" s="151" t="s">
        <v>6482</v>
      </c>
      <c r="C615" s="1" t="s">
        <v>6483</v>
      </c>
      <c r="D615" s="4" t="str">
        <f>Tabell1238[[#This Row],[DRG_KODE]]&amp;" "&amp;Tabell1238[[#This Row],[DRG_NAVN]]</f>
        <v>409E Poliklinisk ekstern strålebehandling ved kreft i fordøyelsesorganer</v>
      </c>
      <c r="E615" s="22">
        <v>17</v>
      </c>
      <c r="F615" s="1" t="s">
        <v>6453</v>
      </c>
      <c r="G615" s="1" t="s">
        <v>1369</v>
      </c>
      <c r="H615" s="1" t="s">
        <v>1369</v>
      </c>
      <c r="I615" s="1" t="s">
        <v>1369</v>
      </c>
      <c r="J615" s="1" t="s">
        <v>206</v>
      </c>
      <c r="K615" s="1" t="s">
        <v>1369</v>
      </c>
      <c r="L615" s="1" t="s">
        <v>1369</v>
      </c>
      <c r="M615" s="1" t="s">
        <v>1369</v>
      </c>
      <c r="N615" s="1">
        <v>614</v>
      </c>
      <c r="O615" s="1" t="s">
        <v>1369</v>
      </c>
    </row>
    <row r="616" spans="1:15" x14ac:dyDescent="0.2">
      <c r="A616" s="3">
        <v>409006</v>
      </c>
      <c r="B616" s="151" t="s">
        <v>6484</v>
      </c>
      <c r="C616" s="1" t="s">
        <v>6485</v>
      </c>
      <c r="D616" s="4" t="str">
        <f>Tabell1238[[#This Row],[DRG_KODE]]&amp;" "&amp;Tabell1238[[#This Row],[DRG_NAVN]]</f>
        <v>409F Poliklinisk ekstern strålebehandling ved hudkreft</v>
      </c>
      <c r="E616" s="22">
        <v>17</v>
      </c>
      <c r="F616" s="1" t="s">
        <v>6453</v>
      </c>
      <c r="G616" s="1" t="s">
        <v>1369</v>
      </c>
      <c r="H616" s="1" t="s">
        <v>1369</v>
      </c>
      <c r="I616" s="1" t="s">
        <v>1369</v>
      </c>
      <c r="J616" s="1" t="s">
        <v>206</v>
      </c>
      <c r="K616" s="1" t="s">
        <v>1369</v>
      </c>
      <c r="L616" s="1" t="s">
        <v>1369</v>
      </c>
      <c r="M616" s="1" t="s">
        <v>1369</v>
      </c>
      <c r="N616" s="1">
        <v>615</v>
      </c>
      <c r="O616" s="1" t="s">
        <v>1369</v>
      </c>
    </row>
    <row r="617" spans="1:15" x14ac:dyDescent="0.2">
      <c r="A617" s="3">
        <v>409007</v>
      </c>
      <c r="B617" s="155" t="s">
        <v>6486</v>
      </c>
      <c r="C617" s="4" t="s">
        <v>6487</v>
      </c>
      <c r="D617" s="4" t="str">
        <f>Tabell1238[[#This Row],[DRG_KODE]]&amp;" "&amp;Tabell1238[[#This Row],[DRG_NAVN]]</f>
        <v>409G Strålebehandling ved svulst i muskell-skjellettsystemet og bindevev</v>
      </c>
      <c r="E617" s="22">
        <v>17</v>
      </c>
      <c r="F617" s="1" t="s">
        <v>6453</v>
      </c>
      <c r="G617" s="1" t="s">
        <v>1369</v>
      </c>
      <c r="H617" s="1" t="s">
        <v>1369</v>
      </c>
      <c r="I617" s="1" t="s">
        <v>1369</v>
      </c>
      <c r="J617" s="1" t="s">
        <v>206</v>
      </c>
      <c r="K617" s="1" t="s">
        <v>1369</v>
      </c>
      <c r="L617" s="1" t="s">
        <v>1369</v>
      </c>
      <c r="M617" s="1" t="s">
        <v>1369</v>
      </c>
      <c r="N617" s="1">
        <v>616</v>
      </c>
      <c r="O617" s="1" t="s">
        <v>1369</v>
      </c>
    </row>
    <row r="618" spans="1:15" x14ac:dyDescent="0.2">
      <c r="A618" s="3">
        <v>409008</v>
      </c>
      <c r="B618" s="155" t="s">
        <v>6488</v>
      </c>
      <c r="C618" s="4" t="s">
        <v>6489</v>
      </c>
      <c r="D618" s="4" t="str">
        <f>Tabell1238[[#This Row],[DRG_KODE]]&amp;" "&amp;Tabell1238[[#This Row],[DRG_NAVN]]</f>
        <v>409H Strålebehandling ved urologiske tilstander</v>
      </c>
      <c r="E618" s="22">
        <v>17</v>
      </c>
      <c r="F618" s="1" t="s">
        <v>6453</v>
      </c>
      <c r="G618" s="1" t="s">
        <v>1369</v>
      </c>
      <c r="H618" s="1" t="s">
        <v>1369</v>
      </c>
      <c r="I618" s="1" t="s">
        <v>1369</v>
      </c>
      <c r="J618" s="1" t="s">
        <v>206</v>
      </c>
      <c r="K618" s="1" t="s">
        <v>1369</v>
      </c>
      <c r="L618" s="1" t="s">
        <v>1369</v>
      </c>
      <c r="M618" s="1" t="s">
        <v>1369</v>
      </c>
      <c r="N618" s="1">
        <v>617</v>
      </c>
      <c r="O618" s="1" t="s">
        <v>1369</v>
      </c>
    </row>
    <row r="619" spans="1:15" x14ac:dyDescent="0.2">
      <c r="A619" s="3">
        <v>409009</v>
      </c>
      <c r="B619" s="151" t="s">
        <v>6490</v>
      </c>
      <c r="C619" s="1" t="s">
        <v>6491</v>
      </c>
      <c r="D619" s="4" t="str">
        <f>Tabell1238[[#This Row],[DRG_KODE]]&amp;" "&amp;Tabell1238[[#This Row],[DRG_NAVN]]</f>
        <v>409I Poliklinisk ekstern strålebehandling ved svulst i mannlige kjønnsorganer</v>
      </c>
      <c r="E619" s="22">
        <v>17</v>
      </c>
      <c r="F619" s="1" t="s">
        <v>6453</v>
      </c>
      <c r="G619" s="1" t="s">
        <v>1369</v>
      </c>
      <c r="H619" s="1" t="s">
        <v>1369</v>
      </c>
      <c r="I619" s="1" t="s">
        <v>1369</v>
      </c>
      <c r="J619" s="1" t="s">
        <v>206</v>
      </c>
      <c r="K619" s="1" t="s">
        <v>1369</v>
      </c>
      <c r="L619" s="1" t="s">
        <v>1369</v>
      </c>
      <c r="M619" s="1" t="s">
        <v>1369</v>
      </c>
      <c r="N619" s="1">
        <v>618</v>
      </c>
      <c r="O619" s="1" t="s">
        <v>1369</v>
      </c>
    </row>
    <row r="620" spans="1:15" x14ac:dyDescent="0.2">
      <c r="A620" s="3">
        <v>409010</v>
      </c>
      <c r="B620" s="155" t="s">
        <v>6492</v>
      </c>
      <c r="C620" s="4" t="s">
        <v>6493</v>
      </c>
      <c r="D620" s="4" t="str">
        <f>Tabell1238[[#This Row],[DRG_KODE]]&amp;" "&amp;Tabell1238[[#This Row],[DRG_NAVN]]</f>
        <v>409J Strålebehandling ved svulst i kvinnelige kjønnsorganer</v>
      </c>
      <c r="E620" s="22">
        <v>17</v>
      </c>
      <c r="F620" s="1" t="s">
        <v>6453</v>
      </c>
      <c r="G620" s="1" t="s">
        <v>1369</v>
      </c>
      <c r="H620" s="1" t="s">
        <v>1369</v>
      </c>
      <c r="I620" s="1" t="s">
        <v>1369</v>
      </c>
      <c r="J620" s="1" t="s">
        <v>206</v>
      </c>
      <c r="K620" s="1" t="s">
        <v>1369</v>
      </c>
      <c r="L620" s="1" t="s">
        <v>1369</v>
      </c>
      <c r="M620" s="1" t="s">
        <v>1369</v>
      </c>
      <c r="N620" s="1">
        <v>619</v>
      </c>
      <c r="O620" s="1" t="s">
        <v>1369</v>
      </c>
    </row>
    <row r="621" spans="1:15" x14ac:dyDescent="0.2">
      <c r="A621" s="3">
        <v>409011</v>
      </c>
      <c r="B621" s="151" t="s">
        <v>6494</v>
      </c>
      <c r="C621" s="1" t="s">
        <v>6495</v>
      </c>
      <c r="D621" s="4" t="str">
        <f>Tabell1238[[#This Row],[DRG_KODE]]&amp;" "&amp;Tabell1238[[#This Row],[DRG_NAVN]]</f>
        <v>409K Brakyterapi ved svulst</v>
      </c>
      <c r="E621" s="22">
        <v>17</v>
      </c>
      <c r="F621" s="1" t="s">
        <v>6453</v>
      </c>
      <c r="G621" s="1" t="s">
        <v>1369</v>
      </c>
      <c r="H621" s="1" t="s">
        <v>1369</v>
      </c>
      <c r="I621" s="1" t="s">
        <v>1369</v>
      </c>
      <c r="J621" s="1" t="s">
        <v>206</v>
      </c>
      <c r="K621" s="1" t="s">
        <v>1369</v>
      </c>
      <c r="L621" s="1" t="s">
        <v>1369</v>
      </c>
      <c r="M621" s="1" t="s">
        <v>1369</v>
      </c>
      <c r="N621" s="1">
        <v>620</v>
      </c>
      <c r="O621" s="1" t="s">
        <v>1369</v>
      </c>
    </row>
    <row r="622" spans="1:15" x14ac:dyDescent="0.2">
      <c r="A622" s="3">
        <v>409012</v>
      </c>
      <c r="B622" s="155" t="s">
        <v>6496</v>
      </c>
      <c r="C622" s="4" t="s">
        <v>6497</v>
      </c>
      <c r="D622" s="4" t="str">
        <f>Tabell1238[[#This Row],[DRG_KODE]]&amp;" "&amp;Tabell1238[[#This Row],[DRG_NAVN]]</f>
        <v>409L Strålebehandling ved uspesifiserte maligniteter</v>
      </c>
      <c r="E622" s="22">
        <v>17</v>
      </c>
      <c r="F622" s="1" t="s">
        <v>6453</v>
      </c>
      <c r="G622" s="1" t="s">
        <v>1369</v>
      </c>
      <c r="H622" s="1" t="s">
        <v>1369</v>
      </c>
      <c r="I622" s="1" t="s">
        <v>1369</v>
      </c>
      <c r="J622" s="1" t="s">
        <v>206</v>
      </c>
      <c r="K622" s="1" t="s">
        <v>1369</v>
      </c>
      <c r="L622" s="1" t="s">
        <v>1369</v>
      </c>
      <c r="M622" s="1" t="s">
        <v>1369</v>
      </c>
      <c r="N622" s="1">
        <v>621</v>
      </c>
      <c r="O622" s="1" t="s">
        <v>1369</v>
      </c>
    </row>
    <row r="623" spans="1:15" x14ac:dyDescent="0.2">
      <c r="A623" s="3">
        <v>409013</v>
      </c>
      <c r="B623" s="151" t="s">
        <v>6498</v>
      </c>
      <c r="C623" s="1" t="s">
        <v>6499</v>
      </c>
      <c r="D623" s="4" t="str">
        <f>Tabell1238[[#This Row],[DRG_KODE]]&amp;" "&amp;Tabell1238[[#This Row],[DRG_NAVN]]</f>
        <v>409M Poliklinisk ekstern strålebehandling ved hematologisk kreft</v>
      </c>
      <c r="E623" s="22">
        <v>17</v>
      </c>
      <c r="F623" s="1" t="s">
        <v>6453</v>
      </c>
      <c r="G623" s="1" t="s">
        <v>1369</v>
      </c>
      <c r="H623" s="1" t="s">
        <v>1369</v>
      </c>
      <c r="I623" s="1" t="s">
        <v>1369</v>
      </c>
      <c r="J623" s="1" t="s">
        <v>206</v>
      </c>
      <c r="K623" s="1" t="s">
        <v>1369</v>
      </c>
      <c r="L623" s="1" t="s">
        <v>1369</v>
      </c>
      <c r="M623" s="1" t="s">
        <v>1369</v>
      </c>
      <c r="N623" s="1">
        <v>622</v>
      </c>
      <c r="O623" s="1" t="s">
        <v>1369</v>
      </c>
    </row>
    <row r="624" spans="1:15" x14ac:dyDescent="0.2">
      <c r="A624" s="3">
        <v>409014</v>
      </c>
      <c r="B624" s="151" t="s">
        <v>6500</v>
      </c>
      <c r="C624" s="1" t="s">
        <v>6501</v>
      </c>
      <c r="D624" s="4" t="str">
        <f>Tabell1238[[#This Row],[DRG_KODE]]&amp;" "&amp;Tabell1238[[#This Row],[DRG_NAVN]]</f>
        <v>409N Poliklinisk ekstern strålebehandling ved brystkreft</v>
      </c>
      <c r="E624" s="22">
        <v>17</v>
      </c>
      <c r="F624" s="1" t="s">
        <v>6453</v>
      </c>
      <c r="G624" s="1" t="s">
        <v>1369</v>
      </c>
      <c r="H624" s="1" t="s">
        <v>1369</v>
      </c>
      <c r="I624" s="1" t="s">
        <v>1369</v>
      </c>
      <c r="J624" s="1" t="s">
        <v>206</v>
      </c>
      <c r="K624" s="1" t="s">
        <v>1369</v>
      </c>
      <c r="L624" s="1" t="s">
        <v>1369</v>
      </c>
      <c r="M624" s="1" t="s">
        <v>1369</v>
      </c>
      <c r="N624" s="1">
        <v>623</v>
      </c>
      <c r="O624" s="1" t="s">
        <v>1369</v>
      </c>
    </row>
    <row r="625" spans="1:15" x14ac:dyDescent="0.2">
      <c r="A625" s="3">
        <v>409016</v>
      </c>
      <c r="B625" s="151" t="s">
        <v>6502</v>
      </c>
      <c r="C625" s="1" t="s">
        <v>6503</v>
      </c>
      <c r="D625" s="4" t="str">
        <f>Tabell1238[[#This Row],[DRG_KODE]]&amp;" "&amp;Tabell1238[[#This Row],[DRG_NAVN]]</f>
        <v>409P Brakyterapi ved prostatakreft</v>
      </c>
      <c r="E625" s="1">
        <v>12</v>
      </c>
      <c r="F625" s="1" t="s">
        <v>6241</v>
      </c>
      <c r="G625" s="1" t="s">
        <v>1369</v>
      </c>
      <c r="H625" s="1" t="s">
        <v>1369</v>
      </c>
      <c r="I625" s="1" t="s">
        <v>1369</v>
      </c>
      <c r="J625" s="1" t="s">
        <v>206</v>
      </c>
      <c r="K625" s="1" t="s">
        <v>1369</v>
      </c>
      <c r="L625" s="1" t="s">
        <v>1369</v>
      </c>
      <c r="M625" s="1" t="s">
        <v>1369</v>
      </c>
      <c r="N625" s="1">
        <v>624</v>
      </c>
      <c r="O625" s="1" t="s">
        <v>1369</v>
      </c>
    </row>
    <row r="626" spans="1:15" x14ac:dyDescent="0.2">
      <c r="A626" s="3">
        <v>409025</v>
      </c>
      <c r="B626" s="151" t="s">
        <v>6504</v>
      </c>
      <c r="C626" s="1" t="s">
        <v>6505</v>
      </c>
      <c r="D626" s="4" t="str">
        <f>Tabell1238[[#This Row],[DRG_KODE]]&amp;" "&amp;Tabell1238[[#This Row],[DRG_NAVN]]</f>
        <v>409Y Poliklinisk ekstern strålebehandling ved andre tilstander</v>
      </c>
      <c r="E626" s="1">
        <v>17</v>
      </c>
      <c r="F626" s="1" t="s">
        <v>6453</v>
      </c>
      <c r="G626" s="1" t="s">
        <v>1369</v>
      </c>
      <c r="H626" s="1" t="s">
        <v>1369</v>
      </c>
      <c r="I626" s="1" t="s">
        <v>1369</v>
      </c>
      <c r="J626" s="1" t="s">
        <v>206</v>
      </c>
      <c r="K626" s="1" t="s">
        <v>1369</v>
      </c>
      <c r="L626" s="1" t="s">
        <v>1369</v>
      </c>
      <c r="M626" s="1" t="s">
        <v>1369</v>
      </c>
      <c r="N626" s="1">
        <v>625</v>
      </c>
      <c r="O626" s="1" t="s">
        <v>1369</v>
      </c>
    </row>
    <row r="627" spans="1:15" x14ac:dyDescent="0.2">
      <c r="A627" s="3">
        <v>410001</v>
      </c>
      <c r="B627" s="151" t="s">
        <v>6506</v>
      </c>
      <c r="C627" s="1" t="s">
        <v>6507</v>
      </c>
      <c r="D627" s="4" t="str">
        <f>Tabell1238[[#This Row],[DRG_KODE]]&amp;" "&amp;Tabell1238[[#This Row],[DRG_NAVN]]</f>
        <v>410A Kjemoterapi u/akutt leukemi som bidiagnose, uspesifisert</v>
      </c>
      <c r="E627" s="22">
        <v>17</v>
      </c>
      <c r="F627" s="1" t="s">
        <v>6453</v>
      </c>
      <c r="G627" s="1" t="s">
        <v>1369</v>
      </c>
      <c r="H627" s="1" t="s">
        <v>1369</v>
      </c>
      <c r="I627" s="1" t="s">
        <v>1369</v>
      </c>
      <c r="J627" s="1" t="s">
        <v>206</v>
      </c>
      <c r="K627" s="1" t="s">
        <v>1369</v>
      </c>
      <c r="L627" s="1" t="s">
        <v>1369</v>
      </c>
      <c r="M627" s="1" t="s">
        <v>1369</v>
      </c>
      <c r="N627" s="1">
        <v>626</v>
      </c>
      <c r="O627" s="1" t="s">
        <v>1369</v>
      </c>
    </row>
    <row r="628" spans="1:15" x14ac:dyDescent="0.2">
      <c r="A628" s="3">
        <v>410002</v>
      </c>
      <c r="B628" s="151" t="s">
        <v>6508</v>
      </c>
      <c r="C628" s="1" t="s">
        <v>6509</v>
      </c>
      <c r="D628" s="4" t="str">
        <f>Tabell1238[[#This Row],[DRG_KODE]]&amp;" "&amp;Tabell1238[[#This Row],[DRG_NAVN]]</f>
        <v>410B Kjemoterapi u/akutt leukemi som bidiagnose, gruppe 1</v>
      </c>
      <c r="E628" s="22">
        <v>17</v>
      </c>
      <c r="F628" s="1" t="s">
        <v>6453</v>
      </c>
      <c r="G628" s="1" t="s">
        <v>1369</v>
      </c>
      <c r="H628" s="1" t="s">
        <v>1369</v>
      </c>
      <c r="I628" s="1" t="s">
        <v>1369</v>
      </c>
      <c r="J628" s="1" t="s">
        <v>206</v>
      </c>
      <c r="K628" s="1" t="s">
        <v>1369</v>
      </c>
      <c r="L628" s="1" t="s">
        <v>1369</v>
      </c>
      <c r="M628" s="1" t="s">
        <v>1369</v>
      </c>
      <c r="N628" s="1">
        <v>627</v>
      </c>
      <c r="O628" s="1" t="s">
        <v>1369</v>
      </c>
    </row>
    <row r="629" spans="1:15" x14ac:dyDescent="0.2">
      <c r="A629" s="3">
        <v>410003</v>
      </c>
      <c r="B629" s="151" t="s">
        <v>6510</v>
      </c>
      <c r="C629" s="1" t="s">
        <v>6511</v>
      </c>
      <c r="D629" s="4" t="str">
        <f>Tabell1238[[#This Row],[DRG_KODE]]&amp;" "&amp;Tabell1238[[#This Row],[DRG_NAVN]]</f>
        <v>410C Kjemoterapi u/akutt leukemi som bidiagnose, gruppe 2</v>
      </c>
      <c r="E629" s="22">
        <v>17</v>
      </c>
      <c r="F629" s="1" t="s">
        <v>6453</v>
      </c>
      <c r="G629" s="1" t="s">
        <v>1369</v>
      </c>
      <c r="H629" s="1" t="s">
        <v>1369</v>
      </c>
      <c r="I629" s="1" t="s">
        <v>1369</v>
      </c>
      <c r="J629" s="1" t="s">
        <v>206</v>
      </c>
      <c r="K629" s="1" t="s">
        <v>1369</v>
      </c>
      <c r="L629" s="1" t="s">
        <v>1369</v>
      </c>
      <c r="M629" s="1" t="s">
        <v>1369</v>
      </c>
      <c r="N629" s="1">
        <v>628</v>
      </c>
      <c r="O629" s="1" t="s">
        <v>1369</v>
      </c>
    </row>
    <row r="630" spans="1:15" x14ac:dyDescent="0.2">
      <c r="A630" s="3">
        <v>410004</v>
      </c>
      <c r="B630" s="151" t="s">
        <v>6512</v>
      </c>
      <c r="C630" s="1" t="s">
        <v>6513</v>
      </c>
      <c r="D630" s="4" t="str">
        <f>Tabell1238[[#This Row],[DRG_KODE]]&amp;" "&amp;Tabell1238[[#This Row],[DRG_NAVN]]</f>
        <v>410D Kjemoterapi u/akutt leukemi som bidiagnose, gruppe 3</v>
      </c>
      <c r="E630" s="22">
        <v>17</v>
      </c>
      <c r="F630" s="1" t="s">
        <v>6453</v>
      </c>
      <c r="G630" s="1" t="s">
        <v>1369</v>
      </c>
      <c r="H630" s="1" t="s">
        <v>1369</v>
      </c>
      <c r="I630" s="1" t="s">
        <v>1369</v>
      </c>
      <c r="J630" s="1" t="s">
        <v>206</v>
      </c>
      <c r="K630" s="1" t="s">
        <v>1369</v>
      </c>
      <c r="L630" s="1" t="s">
        <v>1369</v>
      </c>
      <c r="M630" s="1" t="s">
        <v>1369</v>
      </c>
      <c r="N630" s="1">
        <v>629</v>
      </c>
      <c r="O630" s="1" t="s">
        <v>1369</v>
      </c>
    </row>
    <row r="631" spans="1:15" x14ac:dyDescent="0.2">
      <c r="A631" s="3">
        <v>410024</v>
      </c>
      <c r="B631" s="156" t="s">
        <v>6514</v>
      </c>
      <c r="C631" s="4" t="s">
        <v>6515</v>
      </c>
      <c r="D631" s="4" t="str">
        <f>Tabell1238[[#This Row],[DRG_KODE]]&amp;" "&amp;Tabell1238[[#This Row],[DRG_NAVN]]</f>
        <v>410X Medikamentell kreftbehandling av innlagte pasienter</v>
      </c>
      <c r="E631" s="22">
        <v>40</v>
      </c>
      <c r="F631" s="1" t="s">
        <v>6516</v>
      </c>
      <c r="N631" s="1">
        <v>630</v>
      </c>
      <c r="O631" s="1" t="s">
        <v>1369</v>
      </c>
    </row>
    <row r="632" spans="1:15" x14ac:dyDescent="0.2">
      <c r="A632" s="3">
        <v>411</v>
      </c>
      <c r="B632" s="156" t="s">
        <v>6517</v>
      </c>
      <c r="C632" s="4" t="s">
        <v>6518</v>
      </c>
      <c r="D632" s="4" t="str">
        <f>Tabell1238[[#This Row],[DRG_KODE]]&amp;" "&amp;Tabell1238[[#This Row],[DRG_NAVN]]</f>
        <v>411 Diagnostikk ved tidligere ondartede sykdommer uten endoskopi</v>
      </c>
      <c r="E632" s="22">
        <v>17</v>
      </c>
      <c r="F632" s="1" t="s">
        <v>6453</v>
      </c>
      <c r="G632" s="1" t="s">
        <v>1369</v>
      </c>
      <c r="H632" s="1" t="s">
        <v>1369</v>
      </c>
      <c r="I632" s="1" t="s">
        <v>1369</v>
      </c>
      <c r="J632" s="1" t="s">
        <v>206</v>
      </c>
      <c r="K632" s="1" t="s">
        <v>1369</v>
      </c>
      <c r="L632" s="1" t="s">
        <v>1369</v>
      </c>
      <c r="M632" s="1" t="s">
        <v>1369</v>
      </c>
      <c r="N632" s="1">
        <v>631</v>
      </c>
      <c r="O632" s="1" t="s">
        <v>1369</v>
      </c>
    </row>
    <row r="633" spans="1:15" x14ac:dyDescent="0.2">
      <c r="A633" s="3">
        <v>411014</v>
      </c>
      <c r="B633" s="151" t="s">
        <v>6519</v>
      </c>
      <c r="C633" s="1" t="s">
        <v>6520</v>
      </c>
      <c r="D633" s="4" t="str">
        <f>Tabell1238[[#This Row],[DRG_KODE]]&amp;" "&amp;Tabell1238[[#This Row],[DRG_NAVN]]</f>
        <v>411N Observasjon eller behandling knyttet til tidligere eller mistenkt kreftsykdom</v>
      </c>
      <c r="E633" s="1">
        <v>17</v>
      </c>
      <c r="F633" s="1" t="s">
        <v>6453</v>
      </c>
      <c r="G633" s="1" t="s">
        <v>1369</v>
      </c>
      <c r="H633" s="1" t="s">
        <v>1369</v>
      </c>
      <c r="I633" s="1" t="s">
        <v>1369</v>
      </c>
      <c r="J633" s="1" t="s">
        <v>206</v>
      </c>
      <c r="K633" s="1" t="s">
        <v>1369</v>
      </c>
      <c r="L633" s="1" t="s">
        <v>1369</v>
      </c>
      <c r="M633" s="1" t="s">
        <v>1369</v>
      </c>
      <c r="N633" s="1">
        <v>632</v>
      </c>
      <c r="O633" s="1" t="s">
        <v>1369</v>
      </c>
    </row>
    <row r="634" spans="1:15" x14ac:dyDescent="0.2">
      <c r="A634" s="3">
        <v>412</v>
      </c>
      <c r="B634" s="156" t="s">
        <v>1588</v>
      </c>
      <c r="C634" s="4" t="s">
        <v>6521</v>
      </c>
      <c r="D634" s="4" t="str">
        <f>Tabell1238[[#This Row],[DRG_KODE]]&amp;" "&amp;Tabell1238[[#This Row],[DRG_NAVN]]</f>
        <v>412 Diagnostikk ved tidligere ondartede sykdommer med endoskopi</v>
      </c>
      <c r="E634" s="22">
        <v>17</v>
      </c>
      <c r="F634" s="1" t="s">
        <v>6453</v>
      </c>
      <c r="G634" s="1" t="s">
        <v>1369</v>
      </c>
      <c r="H634" s="1" t="s">
        <v>1369</v>
      </c>
      <c r="I634" s="1" t="s">
        <v>1369</v>
      </c>
      <c r="J634" s="1" t="s">
        <v>206</v>
      </c>
      <c r="K634" s="1" t="s">
        <v>1369</v>
      </c>
      <c r="L634" s="1" t="s">
        <v>1369</v>
      </c>
      <c r="M634" s="1" t="s">
        <v>1369</v>
      </c>
      <c r="N634" s="1">
        <v>633</v>
      </c>
      <c r="O634" s="1" t="s">
        <v>1369</v>
      </c>
    </row>
    <row r="635" spans="1:15" x14ac:dyDescent="0.2">
      <c r="A635" s="3">
        <v>413</v>
      </c>
      <c r="B635" s="154" t="s">
        <v>6522</v>
      </c>
      <c r="C635" s="1" t="s">
        <v>6523</v>
      </c>
      <c r="D635" s="4" t="str">
        <f>Tabell1238[[#This Row],[DRG_KODE]]&amp;" "&amp;Tabell1238[[#This Row],[DRG_NAVN]]</f>
        <v>413 Sykdommer i HDG 17 ITAD m/bk</v>
      </c>
      <c r="E635" s="22">
        <v>17</v>
      </c>
      <c r="F635" s="1" t="s">
        <v>6453</v>
      </c>
      <c r="G635" s="1" t="s">
        <v>1369</v>
      </c>
      <c r="H635" s="1" t="s">
        <v>1369</v>
      </c>
      <c r="I635" s="1" t="s">
        <v>1369</v>
      </c>
      <c r="J635" s="1" t="s">
        <v>206</v>
      </c>
      <c r="K635" s="1" t="s">
        <v>1369</v>
      </c>
      <c r="L635" s="1" t="s">
        <v>1369</v>
      </c>
      <c r="M635" s="1" t="s">
        <v>1369</v>
      </c>
      <c r="N635" s="1">
        <v>634</v>
      </c>
      <c r="O635" s="1" t="s">
        <v>5328</v>
      </c>
    </row>
    <row r="636" spans="1:15" x14ac:dyDescent="0.2">
      <c r="A636" s="3">
        <v>414</v>
      </c>
      <c r="B636" s="154" t="s">
        <v>6524</v>
      </c>
      <c r="C636" s="1" t="s">
        <v>6525</v>
      </c>
      <c r="D636" s="4" t="str">
        <f>Tabell1238[[#This Row],[DRG_KODE]]&amp;" "&amp;Tabell1238[[#This Row],[DRG_NAVN]]</f>
        <v>414 Sykdommer i HDG 17 ITAD u/bk</v>
      </c>
      <c r="E636" s="22">
        <v>17</v>
      </c>
      <c r="F636" s="1" t="s">
        <v>6453</v>
      </c>
      <c r="G636" s="1" t="s">
        <v>1369</v>
      </c>
      <c r="H636" s="1" t="s">
        <v>1369</v>
      </c>
      <c r="I636" s="1" t="s">
        <v>1369</v>
      </c>
      <c r="J636" s="1" t="s">
        <v>206</v>
      </c>
      <c r="K636" s="1" t="s">
        <v>1369</v>
      </c>
      <c r="L636" s="1" t="s">
        <v>1369</v>
      </c>
      <c r="M636" s="1" t="s">
        <v>1369</v>
      </c>
      <c r="N636" s="1">
        <v>635</v>
      </c>
      <c r="O636" s="1" t="s">
        <v>5331</v>
      </c>
    </row>
    <row r="637" spans="1:15" x14ac:dyDescent="0.2">
      <c r="A637" s="3">
        <v>415</v>
      </c>
      <c r="B637" s="154" t="s">
        <v>1592</v>
      </c>
      <c r="C637" s="1" t="s">
        <v>6526</v>
      </c>
      <c r="D637" s="4" t="str">
        <f>Tabell1238[[#This Row],[DRG_KODE]]&amp;" "&amp;Tabell1238[[#This Row],[DRG_NAVN]]</f>
        <v>415 Op ved sykdommer i HDG 18</v>
      </c>
      <c r="E637" s="22">
        <v>18</v>
      </c>
      <c r="F637" s="1" t="s">
        <v>6527</v>
      </c>
      <c r="G637" s="1" t="s">
        <v>1369</v>
      </c>
      <c r="H637" s="1" t="s">
        <v>1369</v>
      </c>
      <c r="I637" s="1" t="s">
        <v>1369</v>
      </c>
      <c r="J637" s="1" t="s">
        <v>206</v>
      </c>
      <c r="K637" s="1" t="s">
        <v>1369</v>
      </c>
      <c r="L637" s="1" t="s">
        <v>1369</v>
      </c>
      <c r="M637" s="1" t="s">
        <v>1369</v>
      </c>
      <c r="N637" s="1">
        <v>636</v>
      </c>
      <c r="O637" s="1" t="s">
        <v>1369</v>
      </c>
    </row>
    <row r="638" spans="1:15" x14ac:dyDescent="0.2">
      <c r="A638" s="3">
        <v>415015</v>
      </c>
      <c r="B638" s="151" t="s">
        <v>6528</v>
      </c>
      <c r="C638" s="1" t="s">
        <v>6529</v>
      </c>
      <c r="D638" s="4" t="str">
        <f>Tabell1238[[#This Row],[DRG_KODE]]&amp;" "&amp;Tabell1238[[#This Row],[DRG_NAVN]]</f>
        <v>415O Op ved sykdommer i HDG 18, dagkirurgisk behandling</v>
      </c>
      <c r="E638" s="22">
        <v>18</v>
      </c>
      <c r="F638" s="1" t="s">
        <v>6527</v>
      </c>
      <c r="G638" s="1" t="s">
        <v>1369</v>
      </c>
      <c r="H638" s="1" t="s">
        <v>1369</v>
      </c>
      <c r="I638" s="1" t="s">
        <v>1369</v>
      </c>
      <c r="J638" s="1" t="s">
        <v>206</v>
      </c>
      <c r="K638" s="1" t="s">
        <v>1369</v>
      </c>
      <c r="L638" s="1" t="s">
        <v>1369</v>
      </c>
      <c r="M638" s="1" t="s">
        <v>1369</v>
      </c>
      <c r="N638" s="1">
        <v>637</v>
      </c>
      <c r="O638" s="1" t="s">
        <v>1369</v>
      </c>
    </row>
    <row r="639" spans="1:15" x14ac:dyDescent="0.2">
      <c r="A639" s="3">
        <v>416</v>
      </c>
      <c r="B639" s="156" t="s">
        <v>6530</v>
      </c>
      <c r="C639" s="4" t="s">
        <v>6531</v>
      </c>
      <c r="D639" s="4" t="str">
        <f>Tabell1238[[#This Row],[DRG_KODE]]&amp;" "&amp;Tabell1238[[#This Row],[DRG_NAVN]]</f>
        <v>416 Sepsis ved sydommer i HDG 18 &gt; 17 år</v>
      </c>
      <c r="E639" s="22">
        <v>18</v>
      </c>
      <c r="F639" s="1" t="s">
        <v>6527</v>
      </c>
      <c r="G639" s="1" t="s">
        <v>1369</v>
      </c>
      <c r="H639" s="1" t="s">
        <v>1369</v>
      </c>
      <c r="I639" s="1" t="s">
        <v>1369</v>
      </c>
      <c r="J639" s="1" t="s">
        <v>206</v>
      </c>
      <c r="K639" s="1" t="s">
        <v>1369</v>
      </c>
      <c r="L639" s="1" t="s">
        <v>1369</v>
      </c>
      <c r="M639" s="1" t="s">
        <v>1369</v>
      </c>
      <c r="N639" s="1">
        <v>638</v>
      </c>
      <c r="O639" s="1" t="s">
        <v>1369</v>
      </c>
    </row>
    <row r="640" spans="1:15" x14ac:dyDescent="0.2">
      <c r="A640" s="3">
        <v>416014</v>
      </c>
      <c r="B640" s="151" t="s">
        <v>6532</v>
      </c>
      <c r="C640" s="1" t="s">
        <v>6531</v>
      </c>
      <c r="D640" s="4" t="str">
        <f>Tabell1238[[#This Row],[DRG_KODE]]&amp;" "&amp;Tabell1238[[#This Row],[DRG_NAVN]]</f>
        <v>416N Sepsis ved sydommer i HDG 18 &gt; 17 år</v>
      </c>
      <c r="E640" s="22">
        <v>18</v>
      </c>
      <c r="F640" s="1" t="s">
        <v>6527</v>
      </c>
      <c r="G640" s="1" t="s">
        <v>1369</v>
      </c>
      <c r="H640" s="1" t="s">
        <v>1369</v>
      </c>
      <c r="I640" s="1" t="s">
        <v>1369</v>
      </c>
      <c r="J640" s="1" t="s">
        <v>206</v>
      </c>
      <c r="K640" s="1" t="s">
        <v>1369</v>
      </c>
      <c r="L640" s="1" t="s">
        <v>1369</v>
      </c>
      <c r="M640" s="1" t="s">
        <v>1369</v>
      </c>
      <c r="N640" s="1">
        <v>639</v>
      </c>
      <c r="O640" s="1" t="s">
        <v>1369</v>
      </c>
    </row>
    <row r="641" spans="1:15" x14ac:dyDescent="0.2">
      <c r="A641" s="3">
        <v>417</v>
      </c>
      <c r="B641" s="156" t="s">
        <v>1596</v>
      </c>
      <c r="C641" s="4" t="s">
        <v>6533</v>
      </c>
      <c r="D641" s="4" t="str">
        <f>Tabell1238[[#This Row],[DRG_KODE]]&amp;" "&amp;Tabell1238[[#This Row],[DRG_NAVN]]</f>
        <v>417 Sepsis ved sydommer i HDG 18 0-17 år</v>
      </c>
      <c r="E641" s="22">
        <v>18</v>
      </c>
      <c r="F641" s="1" t="s">
        <v>6527</v>
      </c>
      <c r="G641" s="1" t="s">
        <v>1369</v>
      </c>
      <c r="H641" s="1" t="s">
        <v>1369</v>
      </c>
      <c r="I641" s="1" t="s">
        <v>1369</v>
      </c>
      <c r="J641" s="1" t="s">
        <v>206</v>
      </c>
      <c r="K641" s="1" t="s">
        <v>1369</v>
      </c>
      <c r="L641" s="1" t="s">
        <v>1369</v>
      </c>
      <c r="M641" s="1" t="s">
        <v>1369</v>
      </c>
      <c r="N641" s="1">
        <v>640</v>
      </c>
      <c r="O641" s="1" t="s">
        <v>1369</v>
      </c>
    </row>
    <row r="642" spans="1:15" x14ac:dyDescent="0.2">
      <c r="A642" s="3">
        <v>417014</v>
      </c>
      <c r="B642" s="151" t="s">
        <v>6534</v>
      </c>
      <c r="C642" s="1" t="s">
        <v>6533</v>
      </c>
      <c r="D642" s="4" t="str">
        <f>Tabell1238[[#This Row],[DRG_KODE]]&amp;" "&amp;Tabell1238[[#This Row],[DRG_NAVN]]</f>
        <v>417N Sepsis ved sydommer i HDG 18 0-17 år</v>
      </c>
      <c r="E642" s="22">
        <v>18</v>
      </c>
      <c r="F642" s="1" t="s">
        <v>6527</v>
      </c>
      <c r="G642" s="1" t="s">
        <v>1369</v>
      </c>
      <c r="H642" s="1" t="s">
        <v>1369</v>
      </c>
      <c r="I642" s="1" t="s">
        <v>1369</v>
      </c>
      <c r="J642" s="1" t="s">
        <v>206</v>
      </c>
      <c r="K642" s="1" t="s">
        <v>1369</v>
      </c>
      <c r="L642" s="1" t="s">
        <v>1369</v>
      </c>
      <c r="M642" s="1" t="s">
        <v>1369</v>
      </c>
      <c r="N642" s="1">
        <v>641</v>
      </c>
      <c r="O642" s="1" t="s">
        <v>1369</v>
      </c>
    </row>
    <row r="643" spans="1:15" x14ac:dyDescent="0.2">
      <c r="A643" s="3">
        <v>418</v>
      </c>
      <c r="B643" s="154" t="s">
        <v>1600</v>
      </c>
      <c r="C643" s="1" t="s">
        <v>6535</v>
      </c>
      <c r="D643" s="4" t="str">
        <f>Tabell1238[[#This Row],[DRG_KODE]]&amp;" "&amp;Tabell1238[[#This Row],[DRG_NAVN]]</f>
        <v>418 Postop &amp; posttraumatiske infeksjoner tilhørende HDG 18</v>
      </c>
      <c r="E643" s="22">
        <v>18</v>
      </c>
      <c r="F643" s="1" t="s">
        <v>6527</v>
      </c>
      <c r="G643" s="1" t="s">
        <v>1369</v>
      </c>
      <c r="H643" s="1" t="s">
        <v>1369</v>
      </c>
      <c r="I643" s="1" t="s">
        <v>1369</v>
      </c>
      <c r="J643" s="1" t="s">
        <v>206</v>
      </c>
      <c r="K643" s="1" t="s">
        <v>1369</v>
      </c>
      <c r="L643" s="1" t="s">
        <v>1369</v>
      </c>
      <c r="M643" s="1" t="s">
        <v>1369</v>
      </c>
      <c r="N643" s="1">
        <v>642</v>
      </c>
      <c r="O643" s="1" t="s">
        <v>1369</v>
      </c>
    </row>
    <row r="644" spans="1:15" x14ac:dyDescent="0.2">
      <c r="A644" s="3">
        <v>419</v>
      </c>
      <c r="B644" s="154" t="s">
        <v>1604</v>
      </c>
      <c r="C644" s="1" t="s">
        <v>6536</v>
      </c>
      <c r="D644" s="4" t="str">
        <f>Tabell1238[[#This Row],[DRG_KODE]]&amp;" "&amp;Tabell1238[[#This Row],[DRG_NAVN]]</f>
        <v>419 Feber av ukjent årsak &gt; 17 år m/bk</v>
      </c>
      <c r="E644" s="22">
        <v>18</v>
      </c>
      <c r="F644" s="1" t="s">
        <v>6527</v>
      </c>
      <c r="G644" s="1" t="s">
        <v>1369</v>
      </c>
      <c r="H644" s="1" t="s">
        <v>1369</v>
      </c>
      <c r="I644" s="1" t="s">
        <v>1369</v>
      </c>
      <c r="J644" s="1" t="s">
        <v>206</v>
      </c>
      <c r="K644" s="1" t="s">
        <v>1369</v>
      </c>
      <c r="L644" s="1" t="s">
        <v>1369</v>
      </c>
      <c r="M644" s="1" t="s">
        <v>1369</v>
      </c>
      <c r="N644" s="1">
        <v>643</v>
      </c>
      <c r="O644" s="1" t="s">
        <v>5328</v>
      </c>
    </row>
    <row r="645" spans="1:15" x14ac:dyDescent="0.2">
      <c r="A645" s="3">
        <v>420</v>
      </c>
      <c r="B645" s="154" t="s">
        <v>1608</v>
      </c>
      <c r="C645" s="1" t="s">
        <v>6537</v>
      </c>
      <c r="D645" s="4" t="str">
        <f>Tabell1238[[#This Row],[DRG_KODE]]&amp;" "&amp;Tabell1238[[#This Row],[DRG_NAVN]]</f>
        <v>420 Feber av ukjent årsak &gt; 17 år u/bk</v>
      </c>
      <c r="E645" s="22">
        <v>18</v>
      </c>
      <c r="F645" s="1" t="s">
        <v>6527</v>
      </c>
      <c r="G645" s="1" t="s">
        <v>1369</v>
      </c>
      <c r="H645" s="1" t="s">
        <v>1369</v>
      </c>
      <c r="I645" s="1" t="s">
        <v>1369</v>
      </c>
      <c r="J645" s="1" t="s">
        <v>206</v>
      </c>
      <c r="K645" s="1" t="s">
        <v>1369</v>
      </c>
      <c r="L645" s="1" t="s">
        <v>1369</v>
      </c>
      <c r="M645" s="1" t="s">
        <v>1369</v>
      </c>
      <c r="N645" s="1">
        <v>644</v>
      </c>
      <c r="O645" s="1" t="s">
        <v>5331</v>
      </c>
    </row>
    <row r="646" spans="1:15" x14ac:dyDescent="0.2">
      <c r="A646" s="3">
        <v>421</v>
      </c>
      <c r="B646" s="154" t="s">
        <v>6538</v>
      </c>
      <c r="C646" s="1" t="s">
        <v>6539</v>
      </c>
      <c r="D646" s="4" t="str">
        <f>Tabell1238[[#This Row],[DRG_KODE]]&amp;" "&amp;Tabell1238[[#This Row],[DRG_NAVN]]</f>
        <v>421 Virussykdommer &gt; 17 år</v>
      </c>
      <c r="E646" s="22">
        <v>18</v>
      </c>
      <c r="F646" s="1" t="s">
        <v>6527</v>
      </c>
      <c r="G646" s="1" t="s">
        <v>1369</v>
      </c>
      <c r="H646" s="1" t="s">
        <v>1369</v>
      </c>
      <c r="I646" s="1" t="s">
        <v>1369</v>
      </c>
      <c r="J646" s="1" t="s">
        <v>206</v>
      </c>
      <c r="K646" s="1" t="s">
        <v>1369</v>
      </c>
      <c r="L646" s="1" t="s">
        <v>1369</v>
      </c>
      <c r="M646" s="1" t="s">
        <v>1369</v>
      </c>
      <c r="N646" s="1">
        <v>645</v>
      </c>
      <c r="O646" s="1" t="s">
        <v>1369</v>
      </c>
    </row>
    <row r="647" spans="1:15" x14ac:dyDescent="0.2">
      <c r="A647" s="3">
        <v>422</v>
      </c>
      <c r="B647" s="154" t="s">
        <v>6540</v>
      </c>
      <c r="C647" s="1" t="s">
        <v>6541</v>
      </c>
      <c r="D647" s="4" t="str">
        <f>Tabell1238[[#This Row],[DRG_KODE]]&amp;" "&amp;Tabell1238[[#This Row],[DRG_NAVN]]</f>
        <v>422 Virussykdommer og feber av ukjent årsak 0-17 år</v>
      </c>
      <c r="E647" s="22">
        <v>18</v>
      </c>
      <c r="F647" s="1" t="s">
        <v>6527</v>
      </c>
      <c r="G647" s="1" t="s">
        <v>1369</v>
      </c>
      <c r="H647" s="1" t="s">
        <v>1369</v>
      </c>
      <c r="I647" s="1" t="s">
        <v>1369</v>
      </c>
      <c r="J647" s="1" t="s">
        <v>206</v>
      </c>
      <c r="K647" s="1" t="s">
        <v>1369</v>
      </c>
      <c r="L647" s="1" t="s">
        <v>1369</v>
      </c>
      <c r="M647" s="1" t="s">
        <v>1369</v>
      </c>
      <c r="N647" s="1">
        <v>646</v>
      </c>
      <c r="O647" s="1" t="s">
        <v>1369</v>
      </c>
    </row>
    <row r="648" spans="1:15" x14ac:dyDescent="0.2">
      <c r="A648" s="3">
        <v>423</v>
      </c>
      <c r="B648" s="154" t="s">
        <v>1612</v>
      </c>
      <c r="C648" s="1" t="s">
        <v>6542</v>
      </c>
      <c r="D648" s="4" t="str">
        <f>Tabell1238[[#This Row],[DRG_KODE]]&amp;" "&amp;Tabell1238[[#This Row],[DRG_NAVN]]</f>
        <v>423 Sykdommer i HDG 18 ITAD</v>
      </c>
      <c r="E648" s="22">
        <v>18</v>
      </c>
      <c r="F648" s="1" t="s">
        <v>6527</v>
      </c>
      <c r="G648" s="1" t="s">
        <v>1369</v>
      </c>
      <c r="H648" s="1" t="s">
        <v>1369</v>
      </c>
      <c r="I648" s="1" t="s">
        <v>1369</v>
      </c>
      <c r="J648" s="1" t="s">
        <v>206</v>
      </c>
      <c r="K648" s="1" t="s">
        <v>1369</v>
      </c>
      <c r="L648" s="1" t="s">
        <v>1369</v>
      </c>
      <c r="M648" s="1" t="s">
        <v>1369</v>
      </c>
      <c r="N648" s="1">
        <v>647</v>
      </c>
      <c r="O648" s="1" t="s">
        <v>1369</v>
      </c>
    </row>
    <row r="649" spans="1:15" x14ac:dyDescent="0.2">
      <c r="A649" s="3">
        <v>424014</v>
      </c>
      <c r="B649" s="151" t="s">
        <v>6543</v>
      </c>
      <c r="C649" s="1" t="s">
        <v>6544</v>
      </c>
      <c r="D649" s="4" t="str">
        <f>Tabell1238[[#This Row],[DRG_KODE]]&amp;" "&amp;Tabell1238[[#This Row],[DRG_NAVN]]</f>
        <v>424N Operasjoner på pasienter med sykdom i HDG19</v>
      </c>
      <c r="E649" s="22">
        <v>19</v>
      </c>
      <c r="F649" s="1" t="s">
        <v>6545</v>
      </c>
      <c r="G649" s="1" t="s">
        <v>5581</v>
      </c>
      <c r="H649" s="1" t="s">
        <v>5369</v>
      </c>
      <c r="I649" s="1" t="s">
        <v>5315</v>
      </c>
      <c r="K649" s="1" t="s">
        <v>5285</v>
      </c>
      <c r="L649" s="1" t="s">
        <v>5286</v>
      </c>
      <c r="M649" s="1" t="s">
        <v>5287</v>
      </c>
      <c r="N649" s="1">
        <v>648</v>
      </c>
      <c r="O649" s="1" t="s">
        <v>1369</v>
      </c>
    </row>
    <row r="650" spans="1:15" x14ac:dyDescent="0.2">
      <c r="A650" s="3">
        <v>424015</v>
      </c>
      <c r="B650" s="151" t="s">
        <v>6546</v>
      </c>
      <c r="C650" s="1" t="s">
        <v>6547</v>
      </c>
      <c r="D650" s="4" t="str">
        <f>Tabell1238[[#This Row],[DRG_KODE]]&amp;" "&amp;Tabell1238[[#This Row],[DRG_NAVN]]</f>
        <v>424O Operasjoner på pasienter med sykdom i HDG19, dagkirurgisk behandling</v>
      </c>
      <c r="E650" s="1">
        <v>19</v>
      </c>
      <c r="F650" s="1" t="s">
        <v>6545</v>
      </c>
      <c r="G650" s="1" t="s">
        <v>5581</v>
      </c>
      <c r="H650" s="1" t="s">
        <v>5369</v>
      </c>
      <c r="I650" s="1" t="s">
        <v>5315</v>
      </c>
      <c r="K650" s="1" t="s">
        <v>5285</v>
      </c>
      <c r="L650" s="1" t="s">
        <v>5286</v>
      </c>
      <c r="M650" s="1" t="s">
        <v>5287</v>
      </c>
      <c r="N650" s="1">
        <v>649</v>
      </c>
      <c r="O650" s="1" t="s">
        <v>1369</v>
      </c>
    </row>
    <row r="651" spans="1:15" x14ac:dyDescent="0.2">
      <c r="A651" s="3">
        <v>426001</v>
      </c>
      <c r="B651" s="151" t="s">
        <v>6548</v>
      </c>
      <c r="C651" s="1" t="s">
        <v>6549</v>
      </c>
      <c r="D651" s="4" t="str">
        <f>Tabell1238[[#This Row],[DRG_KODE]]&amp;" "&amp;Tabell1238[[#This Row],[DRG_NAVN]]</f>
        <v>426A Bipolare lidelser &lt; 60 år</v>
      </c>
      <c r="E651" s="1">
        <v>19</v>
      </c>
      <c r="F651" s="1" t="s">
        <v>6545</v>
      </c>
      <c r="G651" s="1" t="s">
        <v>1369</v>
      </c>
      <c r="H651" s="1" t="s">
        <v>5369</v>
      </c>
      <c r="I651" s="1" t="s">
        <v>5315</v>
      </c>
      <c r="K651" s="1" t="s">
        <v>5285</v>
      </c>
      <c r="L651" s="1" t="s">
        <v>5286</v>
      </c>
      <c r="M651" s="1" t="s">
        <v>5287</v>
      </c>
      <c r="N651" s="1">
        <v>650</v>
      </c>
      <c r="O651" s="1" t="s">
        <v>1369</v>
      </c>
    </row>
    <row r="652" spans="1:15" x14ac:dyDescent="0.2">
      <c r="A652" s="3">
        <v>426002</v>
      </c>
      <c r="B652" s="151" t="s">
        <v>6550</v>
      </c>
      <c r="C652" s="1" t="s">
        <v>6551</v>
      </c>
      <c r="D652" s="4" t="str">
        <f>Tabell1238[[#This Row],[DRG_KODE]]&amp;" "&amp;Tabell1238[[#This Row],[DRG_NAVN]]</f>
        <v>426B Bipolare lidelser &gt;59 år</v>
      </c>
      <c r="E652" s="1">
        <v>19</v>
      </c>
      <c r="F652" s="1" t="s">
        <v>6545</v>
      </c>
      <c r="G652" s="1" t="s">
        <v>1369</v>
      </c>
      <c r="H652" s="1" t="s">
        <v>5369</v>
      </c>
      <c r="I652" s="1" t="s">
        <v>5315</v>
      </c>
      <c r="K652" s="1" t="s">
        <v>5285</v>
      </c>
      <c r="L652" s="1" t="s">
        <v>5286</v>
      </c>
      <c r="M652" s="1" t="s">
        <v>5287</v>
      </c>
      <c r="N652" s="1">
        <v>651</v>
      </c>
      <c r="O652" s="1" t="s">
        <v>1369</v>
      </c>
    </row>
    <row r="653" spans="1:15" x14ac:dyDescent="0.2">
      <c r="A653" s="3">
        <v>426003</v>
      </c>
      <c r="B653" s="151" t="s">
        <v>6552</v>
      </c>
      <c r="C653" s="1" t="s">
        <v>6553</v>
      </c>
      <c r="D653" s="4" t="str">
        <f>Tabell1238[[#This Row],[DRG_KODE]]&amp;" "&amp;Tabell1238[[#This Row],[DRG_NAVN]]</f>
        <v>426C Andre forstyrrelser i stemningsleie &lt; 60 år</v>
      </c>
      <c r="E653" s="1">
        <v>19</v>
      </c>
      <c r="F653" s="1" t="s">
        <v>6545</v>
      </c>
      <c r="G653" s="1" t="s">
        <v>1369</v>
      </c>
      <c r="H653" s="1" t="s">
        <v>1369</v>
      </c>
      <c r="I653" s="1" t="s">
        <v>1369</v>
      </c>
      <c r="J653" s="1" t="s">
        <v>206</v>
      </c>
      <c r="K653" s="1" t="s">
        <v>1369</v>
      </c>
      <c r="L653" s="1" t="s">
        <v>1369</v>
      </c>
      <c r="M653" s="1" t="s">
        <v>1369</v>
      </c>
      <c r="N653" s="1">
        <v>652</v>
      </c>
      <c r="O653" s="1" t="s">
        <v>1369</v>
      </c>
    </row>
    <row r="654" spans="1:15" x14ac:dyDescent="0.2">
      <c r="A654" s="3">
        <v>426004</v>
      </c>
      <c r="B654" s="151" t="s">
        <v>6554</v>
      </c>
      <c r="C654" s="1" t="s">
        <v>6555</v>
      </c>
      <c r="D654" s="4" t="str">
        <f>Tabell1238[[#This Row],[DRG_KODE]]&amp;" "&amp;Tabell1238[[#This Row],[DRG_NAVN]]</f>
        <v>426D Andre forstyrrelser i stemningsleie &gt; 59 år</v>
      </c>
      <c r="E654" s="1">
        <v>19</v>
      </c>
      <c r="F654" s="1" t="s">
        <v>6545</v>
      </c>
      <c r="G654" s="1" t="s">
        <v>1369</v>
      </c>
      <c r="H654" s="1" t="s">
        <v>1369</v>
      </c>
      <c r="I654" s="1" t="s">
        <v>1369</v>
      </c>
      <c r="J654" s="1" t="s">
        <v>206</v>
      </c>
      <c r="K654" s="1" t="s">
        <v>1369</v>
      </c>
      <c r="L654" s="1" t="s">
        <v>1369</v>
      </c>
      <c r="M654" s="1" t="s">
        <v>1369</v>
      </c>
      <c r="N654" s="1">
        <v>653</v>
      </c>
      <c r="O654" s="1" t="s">
        <v>1369</v>
      </c>
    </row>
    <row r="655" spans="1:15" x14ac:dyDescent="0.2">
      <c r="A655" s="3">
        <v>427001</v>
      </c>
      <c r="B655" s="151" t="s">
        <v>6556</v>
      </c>
      <c r="C655" s="1" t="s">
        <v>6557</v>
      </c>
      <c r="D655" s="4" t="str">
        <f>Tabell1238[[#This Row],[DRG_KODE]]&amp;" "&amp;Tabell1238[[#This Row],[DRG_NAVN]]</f>
        <v>427A Angstlidelse</v>
      </c>
      <c r="E655" s="1">
        <v>19</v>
      </c>
      <c r="F655" s="1" t="s">
        <v>6545</v>
      </c>
      <c r="G655" s="1" t="s">
        <v>1369</v>
      </c>
      <c r="H655" s="1" t="s">
        <v>1369</v>
      </c>
      <c r="I655" s="1" t="s">
        <v>1369</v>
      </c>
      <c r="J655" s="1" t="s">
        <v>206</v>
      </c>
      <c r="K655" s="1" t="s">
        <v>1369</v>
      </c>
      <c r="L655" s="1" t="s">
        <v>1369</v>
      </c>
      <c r="M655" s="1" t="s">
        <v>1369</v>
      </c>
      <c r="N655" s="1">
        <v>654</v>
      </c>
      <c r="O655" s="1" t="s">
        <v>1369</v>
      </c>
    </row>
    <row r="656" spans="1:15" x14ac:dyDescent="0.2">
      <c r="A656" s="3">
        <v>427002</v>
      </c>
      <c r="B656" s="151" t="s">
        <v>6558</v>
      </c>
      <c r="C656" s="1" t="s">
        <v>6559</v>
      </c>
      <c r="D656" s="4" t="str">
        <f>Tabell1238[[#This Row],[DRG_KODE]]&amp;" "&amp;Tabell1238[[#This Row],[DRG_NAVN]]</f>
        <v>427B Varige personlighetsforstyrrelser</v>
      </c>
      <c r="E656" s="1">
        <v>19</v>
      </c>
      <c r="F656" s="1" t="s">
        <v>6545</v>
      </c>
      <c r="G656" s="1" t="s">
        <v>1369</v>
      </c>
      <c r="H656" s="1" t="s">
        <v>5369</v>
      </c>
      <c r="I656" s="1" t="s">
        <v>5315</v>
      </c>
      <c r="K656" s="1" t="s">
        <v>5285</v>
      </c>
      <c r="L656" s="1" t="s">
        <v>5286</v>
      </c>
      <c r="M656" s="1" t="s">
        <v>5287</v>
      </c>
      <c r="N656" s="1">
        <v>655</v>
      </c>
      <c r="O656" s="1" t="s">
        <v>1369</v>
      </c>
    </row>
    <row r="657" spans="1:15" x14ac:dyDescent="0.2">
      <c r="A657" s="3">
        <v>427003</v>
      </c>
      <c r="B657" s="151" t="s">
        <v>6560</v>
      </c>
      <c r="C657" s="1" t="s">
        <v>6561</v>
      </c>
      <c r="D657" s="4" t="str">
        <f>Tabell1238[[#This Row],[DRG_KODE]]&amp;" "&amp;Tabell1238[[#This Row],[DRG_NAVN]]</f>
        <v>427C Akutt stressreaksjon</v>
      </c>
      <c r="E657" s="1">
        <v>19</v>
      </c>
      <c r="F657" s="1" t="s">
        <v>6545</v>
      </c>
      <c r="G657" s="1" t="s">
        <v>1369</v>
      </c>
      <c r="H657" s="1" t="s">
        <v>5369</v>
      </c>
      <c r="I657" s="1" t="s">
        <v>5315</v>
      </c>
      <c r="K657" s="1" t="s">
        <v>5285</v>
      </c>
      <c r="L657" s="1" t="s">
        <v>5286</v>
      </c>
      <c r="M657" s="1" t="s">
        <v>5287</v>
      </c>
      <c r="N657" s="1">
        <v>656</v>
      </c>
      <c r="O657" s="1" t="s">
        <v>1369</v>
      </c>
    </row>
    <row r="658" spans="1:15" x14ac:dyDescent="0.2">
      <c r="A658" s="3">
        <v>427004</v>
      </c>
      <c r="B658" s="151" t="s">
        <v>6562</v>
      </c>
      <c r="C658" s="1" t="s">
        <v>6563</v>
      </c>
      <c r="D658" s="4" t="str">
        <f>Tabell1238[[#This Row],[DRG_KODE]]&amp;" "&amp;Tabell1238[[#This Row],[DRG_NAVN]]</f>
        <v>427D Andre nevroser</v>
      </c>
      <c r="E658" s="1">
        <v>19</v>
      </c>
      <c r="F658" s="1" t="s">
        <v>6545</v>
      </c>
      <c r="G658" s="1" t="s">
        <v>1369</v>
      </c>
      <c r="H658" s="1" t="s">
        <v>1369</v>
      </c>
      <c r="I658" s="1" t="s">
        <v>1369</v>
      </c>
      <c r="J658" s="1" t="s">
        <v>206</v>
      </c>
      <c r="K658" s="1" t="s">
        <v>1369</v>
      </c>
      <c r="L658" s="1" t="s">
        <v>1369</v>
      </c>
      <c r="M658" s="1" t="s">
        <v>1369</v>
      </c>
      <c r="N658" s="1">
        <v>657</v>
      </c>
      <c r="O658" s="1" t="s">
        <v>1369</v>
      </c>
    </row>
    <row r="659" spans="1:15" x14ac:dyDescent="0.2">
      <c r="A659" s="3">
        <v>428014</v>
      </c>
      <c r="B659" s="151" t="s">
        <v>6564</v>
      </c>
      <c r="C659" s="1" t="s">
        <v>633</v>
      </c>
      <c r="D659" s="4" t="str">
        <f>Tabell1238[[#This Row],[DRG_KODE]]&amp;" "&amp;Tabell1238[[#This Row],[DRG_NAVN]]</f>
        <v>428N Personlighetsforstyrrelser</v>
      </c>
      <c r="E659" s="1">
        <v>19</v>
      </c>
      <c r="F659" s="1" t="s">
        <v>6545</v>
      </c>
      <c r="G659" s="1" t="s">
        <v>1369</v>
      </c>
      <c r="H659" s="1" t="s">
        <v>1369</v>
      </c>
      <c r="I659" s="1" t="s">
        <v>1369</v>
      </c>
      <c r="J659" s="1" t="s">
        <v>206</v>
      </c>
      <c r="K659" s="1" t="s">
        <v>1369</v>
      </c>
      <c r="L659" s="1" t="s">
        <v>1369</v>
      </c>
      <c r="M659" s="1" t="s">
        <v>1369</v>
      </c>
      <c r="N659" s="1">
        <v>658</v>
      </c>
      <c r="O659" s="1" t="s">
        <v>1369</v>
      </c>
    </row>
    <row r="660" spans="1:15" x14ac:dyDescent="0.2">
      <c r="A660" s="3">
        <v>429001</v>
      </c>
      <c r="B660" s="151" t="s">
        <v>6565</v>
      </c>
      <c r="C660" s="1" t="s">
        <v>6566</v>
      </c>
      <c r="D660" s="4" t="str">
        <f>Tabell1238[[#This Row],[DRG_KODE]]&amp;" "&amp;Tabell1238[[#This Row],[DRG_NAVN]]</f>
        <v>429A Organiske betingede mentale forstyrrelser m/bk</v>
      </c>
      <c r="E660" s="1">
        <v>19</v>
      </c>
      <c r="F660" s="1" t="s">
        <v>6545</v>
      </c>
      <c r="G660" s="1" t="s">
        <v>1369</v>
      </c>
      <c r="H660" s="1" t="s">
        <v>1369</v>
      </c>
      <c r="I660" s="1" t="s">
        <v>1369</v>
      </c>
      <c r="J660" s="1" t="s">
        <v>206</v>
      </c>
      <c r="K660" s="1" t="s">
        <v>1369</v>
      </c>
      <c r="L660" s="1" t="s">
        <v>1369</v>
      </c>
      <c r="M660" s="1" t="s">
        <v>1369</v>
      </c>
      <c r="N660" s="1">
        <v>659</v>
      </c>
      <c r="O660" s="1" t="s">
        <v>5328</v>
      </c>
    </row>
    <row r="661" spans="1:15" x14ac:dyDescent="0.2">
      <c r="A661" s="3">
        <v>429002</v>
      </c>
      <c r="B661" s="151" t="s">
        <v>6567</v>
      </c>
      <c r="C661" s="1" t="s">
        <v>6568</v>
      </c>
      <c r="D661" s="4" t="str">
        <f>Tabell1238[[#This Row],[DRG_KODE]]&amp;" "&amp;Tabell1238[[#This Row],[DRG_NAVN]]</f>
        <v>429B Organiske betingede mentale forstyrrelser u/bk</v>
      </c>
      <c r="E661" s="1">
        <v>19</v>
      </c>
      <c r="F661" s="1" t="s">
        <v>6545</v>
      </c>
      <c r="G661" s="1" t="s">
        <v>1369</v>
      </c>
      <c r="H661" s="1" t="s">
        <v>1369</v>
      </c>
      <c r="I661" s="1" t="s">
        <v>1369</v>
      </c>
      <c r="J661" s="1" t="s">
        <v>206</v>
      </c>
      <c r="K661" s="1" t="s">
        <v>1369</v>
      </c>
      <c r="L661" s="1" t="s">
        <v>1369</v>
      </c>
      <c r="M661" s="1" t="s">
        <v>1369</v>
      </c>
      <c r="N661" s="1">
        <v>660</v>
      </c>
      <c r="O661" s="1" t="s">
        <v>5331</v>
      </c>
    </row>
    <row r="662" spans="1:15" x14ac:dyDescent="0.2">
      <c r="A662" s="3">
        <v>430001</v>
      </c>
      <c r="B662" s="151" t="s">
        <v>6569</v>
      </c>
      <c r="C662" s="1" t="s">
        <v>6570</v>
      </c>
      <c r="D662" s="4" t="str">
        <f>Tabell1238[[#This Row],[DRG_KODE]]&amp;" "&amp;Tabell1238[[#This Row],[DRG_NAVN]]</f>
        <v>430A Schizofreni &lt;30 år</v>
      </c>
      <c r="E662" s="1">
        <v>19</v>
      </c>
      <c r="F662" s="1" t="s">
        <v>6545</v>
      </c>
      <c r="G662" s="1" t="s">
        <v>1369</v>
      </c>
      <c r="H662" s="1" t="s">
        <v>5369</v>
      </c>
      <c r="I662" s="1" t="s">
        <v>5315</v>
      </c>
      <c r="K662" s="1" t="s">
        <v>5285</v>
      </c>
      <c r="L662" s="1" t="s">
        <v>5286</v>
      </c>
      <c r="M662" s="1" t="s">
        <v>5287</v>
      </c>
      <c r="N662" s="1">
        <v>661</v>
      </c>
      <c r="O662" s="1" t="s">
        <v>1369</v>
      </c>
    </row>
    <row r="663" spans="1:15" x14ac:dyDescent="0.2">
      <c r="A663" s="3">
        <v>430002</v>
      </c>
      <c r="B663" s="151" t="s">
        <v>6571</v>
      </c>
      <c r="C663" s="1" t="s">
        <v>6572</v>
      </c>
      <c r="D663" s="4" t="str">
        <f>Tabell1238[[#This Row],[DRG_KODE]]&amp;" "&amp;Tabell1238[[#This Row],[DRG_NAVN]]</f>
        <v>430B Schizofreni 30-59 år</v>
      </c>
      <c r="E663" s="1">
        <v>19</v>
      </c>
      <c r="F663" s="1" t="s">
        <v>6545</v>
      </c>
      <c r="G663" s="1" t="s">
        <v>1369</v>
      </c>
      <c r="H663" s="1" t="s">
        <v>5369</v>
      </c>
      <c r="I663" s="1" t="s">
        <v>5315</v>
      </c>
      <c r="K663" s="1" t="s">
        <v>5285</v>
      </c>
      <c r="L663" s="1" t="s">
        <v>5286</v>
      </c>
      <c r="M663" s="1" t="s">
        <v>5287</v>
      </c>
      <c r="N663" s="1">
        <v>662</v>
      </c>
      <c r="O663" s="1" t="s">
        <v>1369</v>
      </c>
    </row>
    <row r="664" spans="1:15" x14ac:dyDescent="0.2">
      <c r="A664" s="3">
        <v>430003</v>
      </c>
      <c r="B664" s="151" t="s">
        <v>6573</v>
      </c>
      <c r="C664" s="1" t="s">
        <v>6574</v>
      </c>
      <c r="D664" s="4" t="str">
        <f>Tabell1238[[#This Row],[DRG_KODE]]&amp;" "&amp;Tabell1238[[#This Row],[DRG_NAVN]]</f>
        <v>430C Schizofreni &gt;59 år</v>
      </c>
      <c r="E664" s="1">
        <v>19</v>
      </c>
      <c r="F664" s="1" t="s">
        <v>6545</v>
      </c>
      <c r="G664" s="1" t="s">
        <v>1369</v>
      </c>
      <c r="H664" s="1" t="s">
        <v>5369</v>
      </c>
      <c r="I664" s="1" t="s">
        <v>5315</v>
      </c>
      <c r="K664" s="1" t="s">
        <v>5285</v>
      </c>
      <c r="L664" s="1" t="s">
        <v>5286</v>
      </c>
      <c r="M664" s="1" t="s">
        <v>5287</v>
      </c>
      <c r="N664" s="1">
        <v>663</v>
      </c>
      <c r="O664" s="1" t="s">
        <v>1369</v>
      </c>
    </row>
    <row r="665" spans="1:15" x14ac:dyDescent="0.2">
      <c r="A665" s="3">
        <v>430004</v>
      </c>
      <c r="B665" s="151" t="s">
        <v>6575</v>
      </c>
      <c r="C665" s="1" t="s">
        <v>6576</v>
      </c>
      <c r="D665" s="4" t="str">
        <f>Tabell1238[[#This Row],[DRG_KODE]]&amp;" "&amp;Tabell1238[[#This Row],[DRG_NAVN]]</f>
        <v>430D Kroniske ikke-schizofrene psykoser</v>
      </c>
      <c r="E665" s="1">
        <v>19</v>
      </c>
      <c r="F665" s="1" t="s">
        <v>6545</v>
      </c>
      <c r="G665" s="1" t="s">
        <v>1369</v>
      </c>
      <c r="H665" s="1" t="s">
        <v>1369</v>
      </c>
      <c r="I665" s="1" t="s">
        <v>1369</v>
      </c>
      <c r="J665" s="1" t="s">
        <v>206</v>
      </c>
      <c r="K665" s="1" t="s">
        <v>1369</v>
      </c>
      <c r="L665" s="1" t="s">
        <v>1369</v>
      </c>
      <c r="M665" s="1" t="s">
        <v>1369</v>
      </c>
      <c r="N665" s="1">
        <v>664</v>
      </c>
      <c r="O665" s="1" t="s">
        <v>1369</v>
      </c>
    </row>
    <row r="666" spans="1:15" x14ac:dyDescent="0.2">
      <c r="A666" s="3">
        <v>430005</v>
      </c>
      <c r="B666" s="151" t="s">
        <v>6577</v>
      </c>
      <c r="C666" s="1" t="s">
        <v>6578</v>
      </c>
      <c r="D666" s="4" t="str">
        <f>Tabell1238[[#This Row],[DRG_KODE]]&amp;" "&amp;Tabell1238[[#This Row],[DRG_NAVN]]</f>
        <v>430E Kortvarige ikke-schizofrene psykoser</v>
      </c>
      <c r="E666" s="1">
        <v>19</v>
      </c>
      <c r="F666" s="1" t="s">
        <v>6545</v>
      </c>
      <c r="G666" s="1" t="s">
        <v>1369</v>
      </c>
      <c r="H666" s="1" t="s">
        <v>5369</v>
      </c>
      <c r="I666" s="1" t="s">
        <v>5315</v>
      </c>
      <c r="K666" s="1" t="s">
        <v>5285</v>
      </c>
      <c r="L666" s="1" t="s">
        <v>5286</v>
      </c>
      <c r="M666" s="1" t="s">
        <v>5287</v>
      </c>
      <c r="N666" s="1">
        <v>665</v>
      </c>
      <c r="O666" s="1" t="s">
        <v>1369</v>
      </c>
    </row>
    <row r="667" spans="1:15" x14ac:dyDescent="0.2">
      <c r="A667" s="3">
        <v>430006</v>
      </c>
      <c r="B667" s="151" t="s">
        <v>6579</v>
      </c>
      <c r="C667" s="1" t="s">
        <v>6580</v>
      </c>
      <c r="D667" s="4" t="str">
        <f>Tabell1238[[#This Row],[DRG_KODE]]&amp;" "&amp;Tabell1238[[#This Row],[DRG_NAVN]]</f>
        <v>430F Andre psykoser</v>
      </c>
      <c r="E667" s="1">
        <v>19</v>
      </c>
      <c r="F667" s="1" t="s">
        <v>6545</v>
      </c>
      <c r="G667" s="1" t="s">
        <v>1369</v>
      </c>
      <c r="H667" s="1" t="s">
        <v>5369</v>
      </c>
      <c r="I667" s="1" t="s">
        <v>5315</v>
      </c>
      <c r="K667" s="1" t="s">
        <v>5285</v>
      </c>
      <c r="L667" s="1" t="s">
        <v>5286</v>
      </c>
      <c r="M667" s="1" t="s">
        <v>5287</v>
      </c>
      <c r="N667" s="1">
        <v>666</v>
      </c>
      <c r="O667" s="1" t="s">
        <v>1369</v>
      </c>
    </row>
    <row r="668" spans="1:15" x14ac:dyDescent="0.2">
      <c r="A668" s="3">
        <v>431001</v>
      </c>
      <c r="B668" s="151" t="s">
        <v>6581</v>
      </c>
      <c r="C668" s="1" t="s">
        <v>6582</v>
      </c>
      <c r="D668" s="4" t="str">
        <f>Tabell1238[[#This Row],[DRG_KODE]]&amp;" "&amp;Tabell1238[[#This Row],[DRG_NAVN]]</f>
        <v>431A Mental retardasjon</v>
      </c>
      <c r="E668" s="1">
        <v>19</v>
      </c>
      <c r="F668" s="1" t="s">
        <v>6545</v>
      </c>
      <c r="G668" s="1" t="s">
        <v>1369</v>
      </c>
      <c r="H668" s="1" t="s">
        <v>1369</v>
      </c>
      <c r="I668" s="1" t="s">
        <v>1369</v>
      </c>
      <c r="J668" s="1" t="s">
        <v>206</v>
      </c>
      <c r="K668" s="1" t="s">
        <v>1369</v>
      </c>
      <c r="L668" s="1" t="s">
        <v>1369</v>
      </c>
      <c r="M668" s="1" t="s">
        <v>1369</v>
      </c>
      <c r="N668" s="1">
        <v>667</v>
      </c>
      <c r="O668" s="1" t="s">
        <v>1369</v>
      </c>
    </row>
    <row r="669" spans="1:15" x14ac:dyDescent="0.2">
      <c r="A669" s="3">
        <v>431002</v>
      </c>
      <c r="B669" s="151" t="s">
        <v>6583</v>
      </c>
      <c r="C669" s="1" t="s">
        <v>6584</v>
      </c>
      <c r="D669" s="4" t="str">
        <f>Tabell1238[[#This Row],[DRG_KODE]]&amp;" "&amp;Tabell1238[[#This Row],[DRG_NAVN]]</f>
        <v>431B Nevropsykiatriske forstyrrelser</v>
      </c>
      <c r="E669" s="1">
        <v>19</v>
      </c>
      <c r="F669" s="1" t="s">
        <v>6545</v>
      </c>
      <c r="G669" s="1" t="s">
        <v>1369</v>
      </c>
      <c r="H669" s="1" t="s">
        <v>1369</v>
      </c>
      <c r="I669" s="1" t="s">
        <v>1369</v>
      </c>
      <c r="J669" s="1" t="s">
        <v>206</v>
      </c>
      <c r="K669" s="1" t="s">
        <v>1369</v>
      </c>
      <c r="L669" s="1" t="s">
        <v>1369</v>
      </c>
      <c r="M669" s="1" t="s">
        <v>1369</v>
      </c>
      <c r="N669" s="1">
        <v>668</v>
      </c>
      <c r="O669" s="1" t="s">
        <v>1369</v>
      </c>
    </row>
    <row r="670" spans="1:15" x14ac:dyDescent="0.2">
      <c r="A670" s="3">
        <v>431003</v>
      </c>
      <c r="B670" s="151" t="s">
        <v>6585</v>
      </c>
      <c r="C670" s="1" t="s">
        <v>6586</v>
      </c>
      <c r="D670" s="4" t="str">
        <f>Tabell1238[[#This Row],[DRG_KODE]]&amp;" "&amp;Tabell1238[[#This Row],[DRG_NAVN]]</f>
        <v>431C Andre mentale forstyrrelser hos barn</v>
      </c>
      <c r="E670" s="1">
        <v>19</v>
      </c>
      <c r="F670" s="1" t="s">
        <v>6545</v>
      </c>
      <c r="G670" s="1" t="s">
        <v>1369</v>
      </c>
      <c r="H670" s="1" t="s">
        <v>5369</v>
      </c>
      <c r="I670" s="1" t="s">
        <v>5315</v>
      </c>
      <c r="K670" s="1" t="s">
        <v>5285</v>
      </c>
      <c r="L670" s="1" t="s">
        <v>5286</v>
      </c>
      <c r="M670" s="1" t="s">
        <v>5287</v>
      </c>
      <c r="N670" s="1">
        <v>669</v>
      </c>
      <c r="O670" s="1" t="s">
        <v>1369</v>
      </c>
    </row>
    <row r="671" spans="1:15" x14ac:dyDescent="0.2">
      <c r="A671" s="3">
        <v>432001</v>
      </c>
      <c r="B671" s="151" t="s">
        <v>6587</v>
      </c>
      <c r="C671" s="1" t="s">
        <v>631</v>
      </c>
      <c r="D671" s="4" t="str">
        <f>Tabell1238[[#This Row],[DRG_KODE]]&amp;" "&amp;Tabell1238[[#This Row],[DRG_NAVN]]</f>
        <v>432A Spiseforstyrrelser</v>
      </c>
      <c r="E671" s="1">
        <v>19</v>
      </c>
      <c r="F671" s="1" t="s">
        <v>6545</v>
      </c>
      <c r="G671" s="1" t="s">
        <v>1369</v>
      </c>
      <c r="H671" s="1" t="s">
        <v>1369</v>
      </c>
      <c r="I671" s="1" t="s">
        <v>1369</v>
      </c>
      <c r="J671" s="1" t="s">
        <v>206</v>
      </c>
      <c r="K671" s="1" t="s">
        <v>1369</v>
      </c>
      <c r="L671" s="1" t="s">
        <v>1369</v>
      </c>
      <c r="M671" s="1" t="s">
        <v>1369</v>
      </c>
      <c r="N671" s="1">
        <v>670</v>
      </c>
      <c r="O671" s="1" t="s">
        <v>1369</v>
      </c>
    </row>
    <row r="672" spans="1:15" x14ac:dyDescent="0.2">
      <c r="A672" s="3">
        <v>432002</v>
      </c>
      <c r="B672" s="151" t="s">
        <v>6588</v>
      </c>
      <c r="C672" s="1" t="s">
        <v>6589</v>
      </c>
      <c r="D672" s="4" t="str">
        <f>Tabell1238[[#This Row],[DRG_KODE]]&amp;" "&amp;Tabell1238[[#This Row],[DRG_NAVN]]</f>
        <v>432B Andre spesifiserte mentale forstyrrelser</v>
      </c>
      <c r="E672" s="1">
        <v>19</v>
      </c>
      <c r="F672" s="1" t="s">
        <v>6545</v>
      </c>
      <c r="G672" s="1" t="s">
        <v>1369</v>
      </c>
      <c r="H672" s="1" t="s">
        <v>5369</v>
      </c>
      <c r="I672" s="1" t="s">
        <v>5315</v>
      </c>
      <c r="K672" s="1" t="s">
        <v>5285</v>
      </c>
      <c r="L672" s="1" t="s">
        <v>5286</v>
      </c>
      <c r="M672" s="1" t="s">
        <v>5287</v>
      </c>
      <c r="N672" s="1">
        <v>671</v>
      </c>
      <c r="O672" s="1" t="s">
        <v>1369</v>
      </c>
    </row>
    <row r="673" spans="1:15" x14ac:dyDescent="0.2">
      <c r="A673" s="3">
        <v>432003</v>
      </c>
      <c r="B673" s="151" t="s">
        <v>6590</v>
      </c>
      <c r="C673" s="1" t="s">
        <v>6591</v>
      </c>
      <c r="D673" s="4" t="str">
        <f>Tabell1238[[#This Row],[DRG_KODE]]&amp;" "&amp;Tabell1238[[#This Row],[DRG_NAVN]]</f>
        <v>432C Andre uspesifiserte mentale forstyrrelser</v>
      </c>
      <c r="E673" s="1">
        <v>19</v>
      </c>
      <c r="F673" s="1" t="s">
        <v>6545</v>
      </c>
      <c r="G673" s="1" t="s">
        <v>1369</v>
      </c>
      <c r="H673" s="1" t="s">
        <v>1369</v>
      </c>
      <c r="I673" s="1" t="s">
        <v>1369</v>
      </c>
      <c r="J673" s="1" t="s">
        <v>206</v>
      </c>
      <c r="K673" s="1" t="s">
        <v>1369</v>
      </c>
      <c r="L673" s="1" t="s">
        <v>1369</v>
      </c>
      <c r="M673" s="1" t="s">
        <v>1369</v>
      </c>
      <c r="N673" s="1">
        <v>672</v>
      </c>
      <c r="O673" s="1" t="s">
        <v>1369</v>
      </c>
    </row>
    <row r="674" spans="1:15" x14ac:dyDescent="0.2">
      <c r="A674" s="3">
        <v>436001</v>
      </c>
      <c r="B674" s="151" t="s">
        <v>6592</v>
      </c>
      <c r="C674" s="1" t="s">
        <v>6593</v>
      </c>
      <c r="D674" s="4" t="str">
        <f>Tabell1238[[#This Row],[DRG_KODE]]&amp;" "&amp;Tabell1238[[#This Row],[DRG_NAVN]]</f>
        <v>436A Andre mentale forstyrrelser som skyldes misbruk m/bk</v>
      </c>
      <c r="E674" s="1">
        <v>19</v>
      </c>
      <c r="F674" s="1" t="s">
        <v>6545</v>
      </c>
      <c r="G674" s="1" t="s">
        <v>1369</v>
      </c>
      <c r="H674" s="1" t="s">
        <v>1369</v>
      </c>
      <c r="I674" s="1" t="s">
        <v>1369</v>
      </c>
      <c r="J674" s="1" t="s">
        <v>206</v>
      </c>
      <c r="K674" s="1" t="s">
        <v>1369</v>
      </c>
      <c r="L674" s="1" t="s">
        <v>1369</v>
      </c>
      <c r="M674" s="1" t="s">
        <v>1369</v>
      </c>
      <c r="N674" s="1">
        <v>673</v>
      </c>
      <c r="O674" s="1" t="s">
        <v>5328</v>
      </c>
    </row>
    <row r="675" spans="1:15" x14ac:dyDescent="0.2">
      <c r="A675" s="3">
        <v>436002</v>
      </c>
      <c r="B675" s="151" t="s">
        <v>6594</v>
      </c>
      <c r="C675" s="1" t="s">
        <v>6595</v>
      </c>
      <c r="D675" s="4" t="str">
        <f>Tabell1238[[#This Row],[DRG_KODE]]&amp;" "&amp;Tabell1238[[#This Row],[DRG_NAVN]]</f>
        <v>436B Andre mentale forstyrrelser som skyldes misbruk u/bk</v>
      </c>
      <c r="E675" s="1">
        <v>19</v>
      </c>
      <c r="F675" s="1" t="s">
        <v>6545</v>
      </c>
      <c r="G675" s="1" t="s">
        <v>1369</v>
      </c>
      <c r="H675" s="1" t="s">
        <v>1369</v>
      </c>
      <c r="I675" s="1" t="s">
        <v>1369</v>
      </c>
      <c r="J675" s="1" t="s">
        <v>206</v>
      </c>
      <c r="K675" s="1" t="s">
        <v>1369</v>
      </c>
      <c r="L675" s="1" t="s">
        <v>1369</v>
      </c>
      <c r="M675" s="1" t="s">
        <v>1369</v>
      </c>
      <c r="N675" s="1">
        <v>674</v>
      </c>
      <c r="O675" s="1" t="s">
        <v>5331</v>
      </c>
    </row>
    <row r="676" spans="1:15" x14ac:dyDescent="0.2">
      <c r="A676" s="3">
        <v>436003</v>
      </c>
      <c r="B676" s="151" t="s">
        <v>6596</v>
      </c>
      <c r="C676" s="1" t="s">
        <v>6597</v>
      </c>
      <c r="D676" s="4" t="str">
        <f>Tabell1238[[#This Row],[DRG_KODE]]&amp;" "&amp;Tabell1238[[#This Row],[DRG_NAVN]]</f>
        <v>436C Psykose som skyldes misbruk</v>
      </c>
      <c r="E676" s="1">
        <v>19</v>
      </c>
      <c r="F676" s="1" t="s">
        <v>6545</v>
      </c>
      <c r="G676" s="1" t="s">
        <v>1369</v>
      </c>
      <c r="H676" s="1" t="s">
        <v>1369</v>
      </c>
      <c r="I676" s="1" t="s">
        <v>1369</v>
      </c>
      <c r="J676" s="1" t="s">
        <v>206</v>
      </c>
      <c r="K676" s="1" t="s">
        <v>1369</v>
      </c>
      <c r="L676" s="1" t="s">
        <v>1369</v>
      </c>
      <c r="M676" s="1" t="s">
        <v>1369</v>
      </c>
      <c r="N676" s="1">
        <v>675</v>
      </c>
      <c r="O676" s="1" t="s">
        <v>1369</v>
      </c>
    </row>
    <row r="677" spans="1:15" x14ac:dyDescent="0.2">
      <c r="A677" s="3">
        <v>439</v>
      </c>
      <c r="B677" s="154" t="s">
        <v>1668</v>
      </c>
      <c r="C677" s="1" t="s">
        <v>6598</v>
      </c>
      <c r="D677" s="4" t="str">
        <f>Tabell1238[[#This Row],[DRG_KODE]]&amp;" "&amp;Tabell1238[[#This Row],[DRG_NAVN]]</f>
        <v>439 Hudtransplantasjon etter skade</v>
      </c>
      <c r="E677" s="22">
        <v>21</v>
      </c>
      <c r="F677" s="1" t="s">
        <v>6599</v>
      </c>
      <c r="G677" s="1" t="s">
        <v>1369</v>
      </c>
      <c r="H677" s="1" t="s">
        <v>1369</v>
      </c>
      <c r="I677" s="1" t="s">
        <v>1369</v>
      </c>
      <c r="J677" s="1" t="s">
        <v>206</v>
      </c>
      <c r="K677" s="1" t="s">
        <v>1369</v>
      </c>
      <c r="L677" s="1" t="s">
        <v>1369</v>
      </c>
      <c r="M677" s="1" t="s">
        <v>1369</v>
      </c>
      <c r="N677" s="1">
        <v>676</v>
      </c>
      <c r="O677" s="1" t="s">
        <v>1369</v>
      </c>
    </row>
    <row r="678" spans="1:15" x14ac:dyDescent="0.2">
      <c r="A678" s="3">
        <v>439015</v>
      </c>
      <c r="B678" s="151" t="s">
        <v>6600</v>
      </c>
      <c r="C678" s="1" t="s">
        <v>6601</v>
      </c>
      <c r="D678" s="4" t="str">
        <f>Tabell1238[[#This Row],[DRG_KODE]]&amp;" "&amp;Tabell1238[[#This Row],[DRG_NAVN]]</f>
        <v>439O Hudtransplantasjon etter skade, dagkirurgisk behandling</v>
      </c>
      <c r="E678" s="22">
        <v>21</v>
      </c>
      <c r="F678" s="1" t="s">
        <v>6599</v>
      </c>
      <c r="G678" s="1" t="s">
        <v>1369</v>
      </c>
      <c r="H678" s="1" t="s">
        <v>5369</v>
      </c>
      <c r="I678" s="1" t="s">
        <v>5315</v>
      </c>
      <c r="K678" s="1" t="s">
        <v>5285</v>
      </c>
      <c r="L678" s="1" t="s">
        <v>5286</v>
      </c>
      <c r="M678" s="1" t="s">
        <v>5287</v>
      </c>
      <c r="N678" s="1">
        <v>677</v>
      </c>
      <c r="O678" s="1" t="s">
        <v>1369</v>
      </c>
    </row>
    <row r="679" spans="1:15" x14ac:dyDescent="0.2">
      <c r="A679" s="3">
        <v>441001</v>
      </c>
      <c r="B679" s="151" t="s">
        <v>6602</v>
      </c>
      <c r="C679" s="1" t="s">
        <v>6603</v>
      </c>
      <c r="D679" s="4" t="str">
        <f>Tabell1238[[#This Row],[DRG_KODE]]&amp;" "&amp;Tabell1238[[#This Row],[DRG_NAVN]]</f>
        <v>441A Håndkirurgiske inngrep etter skade</v>
      </c>
      <c r="E679" s="22">
        <v>21</v>
      </c>
      <c r="F679" s="1" t="s">
        <v>6599</v>
      </c>
      <c r="G679" s="1" t="s">
        <v>1369</v>
      </c>
      <c r="H679" s="1" t="s">
        <v>1369</v>
      </c>
      <c r="I679" s="1" t="s">
        <v>1369</v>
      </c>
      <c r="J679" s="1" t="s">
        <v>206</v>
      </c>
      <c r="K679" s="1" t="s">
        <v>1369</v>
      </c>
      <c r="L679" s="1" t="s">
        <v>1369</v>
      </c>
      <c r="M679" s="1" t="s">
        <v>1369</v>
      </c>
      <c r="N679" s="1">
        <v>678</v>
      </c>
      <c r="O679" s="1" t="s">
        <v>1369</v>
      </c>
    </row>
    <row r="680" spans="1:15" x14ac:dyDescent="0.2">
      <c r="A680" s="3">
        <v>441002</v>
      </c>
      <c r="B680" s="151" t="s">
        <v>6604</v>
      </c>
      <c r="C680" s="1" t="s">
        <v>6605</v>
      </c>
      <c r="D680" s="4" t="str">
        <f>Tabell1238[[#This Row],[DRG_KODE]]&amp;" "&amp;Tabell1238[[#This Row],[DRG_NAVN]]</f>
        <v>441B Store håndkirurgiske inngrep etter skade</v>
      </c>
      <c r="E680" s="22">
        <v>21</v>
      </c>
      <c r="F680" s="1" t="s">
        <v>6599</v>
      </c>
      <c r="G680" s="1" t="s">
        <v>5581</v>
      </c>
      <c r="H680" s="1" t="s">
        <v>5369</v>
      </c>
      <c r="I680" s="1" t="s">
        <v>5315</v>
      </c>
      <c r="K680" s="1" t="s">
        <v>5285</v>
      </c>
      <c r="L680" s="1" t="s">
        <v>5286</v>
      </c>
      <c r="M680" s="1" t="s">
        <v>5287</v>
      </c>
      <c r="N680" s="1">
        <v>679</v>
      </c>
      <c r="O680" s="1" t="s">
        <v>1369</v>
      </c>
    </row>
    <row r="681" spans="1:15" x14ac:dyDescent="0.2">
      <c r="A681" s="3">
        <v>441015</v>
      </c>
      <c r="B681" s="151" t="s">
        <v>6606</v>
      </c>
      <c r="C681" s="1" t="s">
        <v>6607</v>
      </c>
      <c r="D681" s="4" t="str">
        <f>Tabell1238[[#This Row],[DRG_KODE]]&amp;" "&amp;Tabell1238[[#This Row],[DRG_NAVN]]</f>
        <v>441O Håndkirurgiske inngrep etter skade, dagkirurgisk behandling</v>
      </c>
      <c r="E681" s="22">
        <v>21</v>
      </c>
      <c r="F681" s="1" t="s">
        <v>6599</v>
      </c>
      <c r="G681" s="1" t="s">
        <v>1369</v>
      </c>
      <c r="H681" s="1" t="s">
        <v>1369</v>
      </c>
      <c r="I681" s="1" t="s">
        <v>1369</v>
      </c>
      <c r="J681" s="1" t="s">
        <v>206</v>
      </c>
      <c r="K681" s="1" t="s">
        <v>1369</v>
      </c>
      <c r="L681" s="1" t="s">
        <v>1369</v>
      </c>
      <c r="M681" s="1" t="s">
        <v>1369</v>
      </c>
      <c r="N681" s="1">
        <v>680</v>
      </c>
      <c r="O681" s="1" t="s">
        <v>1369</v>
      </c>
    </row>
    <row r="682" spans="1:15" x14ac:dyDescent="0.2">
      <c r="A682" s="3">
        <v>442</v>
      </c>
      <c r="B682" s="154" t="s">
        <v>6608</v>
      </c>
      <c r="C682" s="1" t="s">
        <v>6609</v>
      </c>
      <c r="D682" s="4" t="str">
        <f>Tabell1238[[#This Row],[DRG_KODE]]&amp;" "&amp;Tabell1238[[#This Row],[DRG_NAVN]]</f>
        <v>442 Operasjoner etter skade ITAD m/bk</v>
      </c>
      <c r="E682" s="22">
        <v>21</v>
      </c>
      <c r="F682" s="1" t="s">
        <v>6599</v>
      </c>
      <c r="G682" s="1" t="s">
        <v>1369</v>
      </c>
      <c r="H682" s="1" t="s">
        <v>1369</v>
      </c>
      <c r="I682" s="1" t="s">
        <v>1369</v>
      </c>
      <c r="J682" s="1" t="s">
        <v>206</v>
      </c>
      <c r="K682" s="1" t="s">
        <v>1369</v>
      </c>
      <c r="L682" s="1" t="s">
        <v>1369</v>
      </c>
      <c r="M682" s="1" t="s">
        <v>1369</v>
      </c>
      <c r="N682" s="1">
        <v>681</v>
      </c>
      <c r="O682" s="1" t="s">
        <v>5328</v>
      </c>
    </row>
    <row r="683" spans="1:15" x14ac:dyDescent="0.2">
      <c r="A683" s="3">
        <v>442015</v>
      </c>
      <c r="B683" s="151" t="s">
        <v>6610</v>
      </c>
      <c r="C683" s="1" t="s">
        <v>6611</v>
      </c>
      <c r="D683" s="4" t="str">
        <f>Tabell1238[[#This Row],[DRG_KODE]]&amp;" "&amp;Tabell1238[[#This Row],[DRG_NAVN]]</f>
        <v>442O Større operasjoner for behandlingskomplikasjon, dagkirurgisk behandling</v>
      </c>
      <c r="E683" s="22">
        <v>21</v>
      </c>
      <c r="F683" s="1" t="s">
        <v>6599</v>
      </c>
      <c r="G683" s="1" t="s">
        <v>5581</v>
      </c>
      <c r="H683" s="1" t="s">
        <v>5369</v>
      </c>
      <c r="I683" s="1" t="s">
        <v>5315</v>
      </c>
      <c r="K683" s="1" t="s">
        <v>5285</v>
      </c>
      <c r="L683" s="1" t="s">
        <v>5286</v>
      </c>
      <c r="M683" s="1" t="s">
        <v>5287</v>
      </c>
      <c r="N683" s="1">
        <v>682</v>
      </c>
      <c r="O683" s="1" t="s">
        <v>1369</v>
      </c>
    </row>
    <row r="684" spans="1:15" x14ac:dyDescent="0.2">
      <c r="A684" s="3">
        <v>443</v>
      </c>
      <c r="B684" s="154" t="s">
        <v>6612</v>
      </c>
      <c r="C684" s="1" t="s">
        <v>6613</v>
      </c>
      <c r="D684" s="4" t="str">
        <f>Tabell1238[[#This Row],[DRG_KODE]]&amp;" "&amp;Tabell1238[[#This Row],[DRG_NAVN]]</f>
        <v>443 Operasjoner etter skade ITAD u/bk</v>
      </c>
      <c r="E684" s="22">
        <v>21</v>
      </c>
      <c r="F684" s="1" t="s">
        <v>6599</v>
      </c>
      <c r="G684" s="1" t="s">
        <v>1369</v>
      </c>
      <c r="H684" s="1" t="s">
        <v>1369</v>
      </c>
      <c r="I684" s="1" t="s">
        <v>1369</v>
      </c>
      <c r="J684" s="1" t="s">
        <v>206</v>
      </c>
      <c r="K684" s="1" t="s">
        <v>1369</v>
      </c>
      <c r="L684" s="1" t="s">
        <v>1369</v>
      </c>
      <c r="M684" s="1" t="s">
        <v>1369</v>
      </c>
      <c r="N684" s="1">
        <v>683</v>
      </c>
      <c r="O684" s="1" t="s">
        <v>5331</v>
      </c>
    </row>
    <row r="685" spans="1:15" x14ac:dyDescent="0.2">
      <c r="A685" s="3">
        <v>443015</v>
      </c>
      <c r="B685" s="151" t="s">
        <v>6614</v>
      </c>
      <c r="C685" s="1" t="s">
        <v>6615</v>
      </c>
      <c r="D685" s="4" t="str">
        <f>Tabell1238[[#This Row],[DRG_KODE]]&amp;" "&amp;Tabell1238[[#This Row],[DRG_NAVN]]</f>
        <v>443O Andre større op etter skader, dagkirurgisk behandling</v>
      </c>
      <c r="E685" s="22">
        <v>21</v>
      </c>
      <c r="F685" s="1" t="s">
        <v>6599</v>
      </c>
      <c r="G685" s="1" t="s">
        <v>1369</v>
      </c>
      <c r="H685" s="1" t="s">
        <v>1369</v>
      </c>
      <c r="I685" s="1" t="s">
        <v>1369</v>
      </c>
      <c r="J685" s="1" t="s">
        <v>206</v>
      </c>
      <c r="K685" s="1" t="s">
        <v>1369</v>
      </c>
      <c r="L685" s="1" t="s">
        <v>1369</v>
      </c>
      <c r="M685" s="1" t="s">
        <v>1369</v>
      </c>
      <c r="N685" s="1">
        <v>684</v>
      </c>
      <c r="O685" s="1" t="s">
        <v>1369</v>
      </c>
    </row>
    <row r="686" spans="1:15" x14ac:dyDescent="0.2">
      <c r="A686" s="3">
        <v>444</v>
      </c>
      <c r="B686" s="154" t="s">
        <v>6616</v>
      </c>
      <c r="C686" s="1" t="s">
        <v>6617</v>
      </c>
      <c r="D686" s="4" t="str">
        <f>Tabell1238[[#This Row],[DRG_KODE]]&amp;" "&amp;Tabell1238[[#This Row],[DRG_NAVN]]</f>
        <v>444 Traume &gt; 17 år m/bk</v>
      </c>
      <c r="E686" s="22">
        <v>21</v>
      </c>
      <c r="F686" s="1" t="s">
        <v>6599</v>
      </c>
      <c r="G686" s="1" t="s">
        <v>1369</v>
      </c>
      <c r="H686" s="1" t="s">
        <v>1369</v>
      </c>
      <c r="I686" s="1" t="s">
        <v>1369</v>
      </c>
      <c r="J686" s="1" t="s">
        <v>206</v>
      </c>
      <c r="K686" s="1" t="s">
        <v>1369</v>
      </c>
      <c r="L686" s="1" t="s">
        <v>1369</v>
      </c>
      <c r="M686" s="1" t="s">
        <v>1369</v>
      </c>
      <c r="N686" s="1">
        <v>685</v>
      </c>
      <c r="O686" s="1" t="s">
        <v>5328</v>
      </c>
    </row>
    <row r="687" spans="1:15" x14ac:dyDescent="0.2">
      <c r="A687" s="3">
        <v>445</v>
      </c>
      <c r="B687" s="154" t="s">
        <v>6618</v>
      </c>
      <c r="C687" s="1" t="s">
        <v>6619</v>
      </c>
      <c r="D687" s="4" t="str">
        <f>Tabell1238[[#This Row],[DRG_KODE]]&amp;" "&amp;Tabell1238[[#This Row],[DRG_NAVN]]</f>
        <v>445 Traume &gt; 17 år u/bk</v>
      </c>
      <c r="E687" s="22">
        <v>21</v>
      </c>
      <c r="F687" s="1" t="s">
        <v>6599</v>
      </c>
      <c r="G687" s="1" t="s">
        <v>1369</v>
      </c>
      <c r="H687" s="1" t="s">
        <v>1369</v>
      </c>
      <c r="I687" s="1" t="s">
        <v>1369</v>
      </c>
      <c r="J687" s="1" t="s">
        <v>206</v>
      </c>
      <c r="K687" s="1" t="s">
        <v>1369</v>
      </c>
      <c r="L687" s="1" t="s">
        <v>1369</v>
      </c>
      <c r="M687" s="1" t="s">
        <v>1369</v>
      </c>
      <c r="N687" s="1">
        <v>686</v>
      </c>
      <c r="O687" s="1" t="s">
        <v>5331</v>
      </c>
    </row>
    <row r="688" spans="1:15" x14ac:dyDescent="0.2">
      <c r="A688" s="3">
        <v>446</v>
      </c>
      <c r="B688" s="154" t="s">
        <v>6620</v>
      </c>
      <c r="C688" s="1" t="s">
        <v>6621</v>
      </c>
      <c r="D688" s="4" t="str">
        <f>Tabell1238[[#This Row],[DRG_KODE]]&amp;" "&amp;Tabell1238[[#This Row],[DRG_NAVN]]</f>
        <v>446 Traume 0-17 år</v>
      </c>
      <c r="E688" s="22">
        <v>21</v>
      </c>
      <c r="F688" s="1" t="s">
        <v>6599</v>
      </c>
      <c r="G688" s="1" t="s">
        <v>1369</v>
      </c>
      <c r="H688" s="1" t="s">
        <v>1369</v>
      </c>
      <c r="I688" s="1" t="s">
        <v>1369</v>
      </c>
      <c r="J688" s="1" t="s">
        <v>206</v>
      </c>
      <c r="K688" s="1" t="s">
        <v>1369</v>
      </c>
      <c r="L688" s="1" t="s">
        <v>1369</v>
      </c>
      <c r="M688" s="1" t="s">
        <v>1369</v>
      </c>
      <c r="N688" s="1">
        <v>687</v>
      </c>
      <c r="O688" s="1" t="s">
        <v>1369</v>
      </c>
    </row>
    <row r="689" spans="1:15" x14ac:dyDescent="0.2">
      <c r="A689" s="3">
        <v>447</v>
      </c>
      <c r="B689" s="154" t="s">
        <v>6622</v>
      </c>
      <c r="C689" s="1" t="s">
        <v>6623</v>
      </c>
      <c r="D689" s="4" t="str">
        <f>Tabell1238[[#This Row],[DRG_KODE]]&amp;" "&amp;Tabell1238[[#This Row],[DRG_NAVN]]</f>
        <v>447 Allergiske reaksjoner &gt; 17 år</v>
      </c>
      <c r="E689" s="22">
        <v>21</v>
      </c>
      <c r="F689" s="1" t="s">
        <v>6599</v>
      </c>
      <c r="G689" s="1" t="s">
        <v>1369</v>
      </c>
      <c r="H689" s="1" t="s">
        <v>1369</v>
      </c>
      <c r="I689" s="1" t="s">
        <v>1369</v>
      </c>
      <c r="J689" s="1" t="s">
        <v>206</v>
      </c>
      <c r="K689" s="1" t="s">
        <v>1369</v>
      </c>
      <c r="L689" s="1" t="s">
        <v>1369</v>
      </c>
      <c r="M689" s="1" t="s">
        <v>1369</v>
      </c>
      <c r="N689" s="1">
        <v>688</v>
      </c>
      <c r="O689" s="1" t="s">
        <v>1369</v>
      </c>
    </row>
    <row r="690" spans="1:15" x14ac:dyDescent="0.2">
      <c r="A690" s="3">
        <v>448</v>
      </c>
      <c r="B690" s="154" t="s">
        <v>6624</v>
      </c>
      <c r="C690" s="1" t="s">
        <v>6625</v>
      </c>
      <c r="D690" s="4" t="str">
        <f>Tabell1238[[#This Row],[DRG_KODE]]&amp;" "&amp;Tabell1238[[#This Row],[DRG_NAVN]]</f>
        <v>448 Allergiske reaksjoner 0-17 år</v>
      </c>
      <c r="E690" s="22">
        <v>21</v>
      </c>
      <c r="F690" s="1" t="s">
        <v>6599</v>
      </c>
      <c r="G690" s="1" t="s">
        <v>1369</v>
      </c>
      <c r="H690" s="1" t="s">
        <v>1369</v>
      </c>
      <c r="I690" s="1" t="s">
        <v>1369</v>
      </c>
      <c r="J690" s="1" t="s">
        <v>206</v>
      </c>
      <c r="K690" s="1" t="s">
        <v>1369</v>
      </c>
      <c r="L690" s="1" t="s">
        <v>1369</v>
      </c>
      <c r="M690" s="1" t="s">
        <v>1369</v>
      </c>
      <c r="N690" s="1">
        <v>689</v>
      </c>
      <c r="O690" s="1" t="s">
        <v>1369</v>
      </c>
    </row>
    <row r="691" spans="1:15" x14ac:dyDescent="0.2">
      <c r="A691" s="3">
        <v>449</v>
      </c>
      <c r="B691" s="154" t="s">
        <v>6626</v>
      </c>
      <c r="C691" s="1" t="s">
        <v>6627</v>
      </c>
      <c r="D691" s="4" t="str">
        <f>Tabell1238[[#This Row],[DRG_KODE]]&amp;" "&amp;Tabell1238[[#This Row],[DRG_NAVN]]</f>
        <v>449 Forgiftning inkludert toksisk effekt av legemiddel &gt;17 m/bk</v>
      </c>
      <c r="E691" s="22">
        <v>21</v>
      </c>
      <c r="F691" s="1" t="s">
        <v>6599</v>
      </c>
      <c r="G691" s="1" t="s">
        <v>1369</v>
      </c>
      <c r="H691" s="1" t="s">
        <v>1369</v>
      </c>
      <c r="I691" s="1" t="s">
        <v>1369</v>
      </c>
      <c r="J691" s="1" t="s">
        <v>206</v>
      </c>
      <c r="K691" s="1" t="s">
        <v>1369</v>
      </c>
      <c r="L691" s="1" t="s">
        <v>1369</v>
      </c>
      <c r="M691" s="1" t="s">
        <v>1369</v>
      </c>
      <c r="N691" s="1">
        <v>690</v>
      </c>
      <c r="O691" s="1" t="s">
        <v>5328</v>
      </c>
    </row>
    <row r="692" spans="1:15" x14ac:dyDescent="0.2">
      <c r="A692" s="3">
        <v>450</v>
      </c>
      <c r="B692" s="154" t="s">
        <v>6628</v>
      </c>
      <c r="C692" s="1" t="s">
        <v>6629</v>
      </c>
      <c r="D692" s="4" t="str">
        <f>Tabell1238[[#This Row],[DRG_KODE]]&amp;" "&amp;Tabell1238[[#This Row],[DRG_NAVN]]</f>
        <v>450 Forgiftning inkludert toksisk effekt av legemiddel &gt;17 u/bk</v>
      </c>
      <c r="E692" s="22">
        <v>21</v>
      </c>
      <c r="F692" s="1" t="s">
        <v>6599</v>
      </c>
      <c r="G692" s="1" t="s">
        <v>1369</v>
      </c>
      <c r="H692" s="1" t="s">
        <v>1369</v>
      </c>
      <c r="I692" s="1" t="s">
        <v>1369</v>
      </c>
      <c r="J692" s="1" t="s">
        <v>206</v>
      </c>
      <c r="K692" s="1" t="s">
        <v>1369</v>
      </c>
      <c r="L692" s="1" t="s">
        <v>1369</v>
      </c>
      <c r="M692" s="1" t="s">
        <v>1369</v>
      </c>
      <c r="N692" s="1">
        <v>691</v>
      </c>
      <c r="O692" s="1" t="s">
        <v>5331</v>
      </c>
    </row>
    <row r="693" spans="1:15" x14ac:dyDescent="0.2">
      <c r="A693" s="3">
        <v>451</v>
      </c>
      <c r="B693" s="154" t="s">
        <v>6630</v>
      </c>
      <c r="C693" s="1" t="s">
        <v>6631</v>
      </c>
      <c r="D693" s="4" t="str">
        <f>Tabell1238[[#This Row],[DRG_KODE]]&amp;" "&amp;Tabell1238[[#This Row],[DRG_NAVN]]</f>
        <v>451 Forgiftning inkludert toksisk effekt av legemiddel 0-17 år</v>
      </c>
      <c r="E693" s="22">
        <v>21</v>
      </c>
      <c r="F693" s="1" t="s">
        <v>6599</v>
      </c>
      <c r="G693" s="1" t="s">
        <v>1369</v>
      </c>
      <c r="H693" s="1" t="s">
        <v>1369</v>
      </c>
      <c r="I693" s="1" t="s">
        <v>1369</v>
      </c>
      <c r="J693" s="1" t="s">
        <v>206</v>
      </c>
      <c r="K693" s="1" t="s">
        <v>1369</v>
      </c>
      <c r="L693" s="1" t="s">
        <v>1369</v>
      </c>
      <c r="M693" s="1" t="s">
        <v>1369</v>
      </c>
      <c r="N693" s="1">
        <v>692</v>
      </c>
      <c r="O693" s="1" t="s">
        <v>1369</v>
      </c>
    </row>
    <row r="694" spans="1:15" x14ac:dyDescent="0.2">
      <c r="A694" s="3">
        <v>452001</v>
      </c>
      <c r="B694" s="151" t="s">
        <v>6632</v>
      </c>
      <c r="C694" s="1" t="s">
        <v>6633</v>
      </c>
      <c r="D694" s="4" t="str">
        <f>Tabell1238[[#This Row],[DRG_KODE]]&amp;" "&amp;Tabell1238[[#This Row],[DRG_NAVN]]</f>
        <v>452A Komplikasjoner ved kirurgisk behandling m/bk</v>
      </c>
      <c r="E694" s="22">
        <v>21</v>
      </c>
      <c r="F694" s="1" t="s">
        <v>6599</v>
      </c>
      <c r="G694" s="1" t="s">
        <v>1369</v>
      </c>
      <c r="H694" s="1" t="s">
        <v>1369</v>
      </c>
      <c r="I694" s="1" t="s">
        <v>1369</v>
      </c>
      <c r="J694" s="1" t="s">
        <v>206</v>
      </c>
      <c r="K694" s="1" t="s">
        <v>1369</v>
      </c>
      <c r="L694" s="1" t="s">
        <v>1369</v>
      </c>
      <c r="M694" s="1" t="s">
        <v>1369</v>
      </c>
      <c r="N694" s="1">
        <v>693</v>
      </c>
      <c r="O694" s="1" t="s">
        <v>5328</v>
      </c>
    </row>
    <row r="695" spans="1:15" x14ac:dyDescent="0.2">
      <c r="A695" s="3">
        <v>452002</v>
      </c>
      <c r="B695" s="151" t="s">
        <v>6634</v>
      </c>
      <c r="C695" s="1" t="s">
        <v>6635</v>
      </c>
      <c r="D695" s="4" t="str">
        <f>Tabell1238[[#This Row],[DRG_KODE]]&amp;" "&amp;Tabell1238[[#This Row],[DRG_NAVN]]</f>
        <v>452B Komplikasjoner ved annen behandling m/bk</v>
      </c>
      <c r="E695" s="22">
        <v>21</v>
      </c>
      <c r="F695" s="1" t="s">
        <v>6599</v>
      </c>
      <c r="G695" s="1" t="s">
        <v>1369</v>
      </c>
      <c r="H695" s="1" t="s">
        <v>1369</v>
      </c>
      <c r="I695" s="1" t="s">
        <v>1369</v>
      </c>
      <c r="J695" s="1" t="s">
        <v>206</v>
      </c>
      <c r="K695" s="1" t="s">
        <v>1369</v>
      </c>
      <c r="L695" s="1" t="s">
        <v>1369</v>
      </c>
      <c r="M695" s="1" t="s">
        <v>1369</v>
      </c>
      <c r="N695" s="1">
        <v>694</v>
      </c>
      <c r="O695" s="1" t="s">
        <v>5328</v>
      </c>
    </row>
    <row r="696" spans="1:15" x14ac:dyDescent="0.2">
      <c r="A696" s="3">
        <v>453001</v>
      </c>
      <c r="B696" s="151" t="s">
        <v>6636</v>
      </c>
      <c r="C696" s="1" t="s">
        <v>6637</v>
      </c>
      <c r="D696" s="4" t="str">
        <f>Tabell1238[[#This Row],[DRG_KODE]]&amp;" "&amp;Tabell1238[[#This Row],[DRG_NAVN]]</f>
        <v>453A Komplikasjoner ved kirurgisk behandling u/bk</v>
      </c>
      <c r="E696" s="22">
        <v>21</v>
      </c>
      <c r="F696" s="1" t="s">
        <v>6599</v>
      </c>
      <c r="G696" s="1" t="s">
        <v>1369</v>
      </c>
      <c r="H696" s="1" t="s">
        <v>1369</v>
      </c>
      <c r="I696" s="1" t="s">
        <v>1369</v>
      </c>
      <c r="J696" s="1" t="s">
        <v>206</v>
      </c>
      <c r="K696" s="1" t="s">
        <v>1369</v>
      </c>
      <c r="L696" s="1" t="s">
        <v>1369</v>
      </c>
      <c r="M696" s="1" t="s">
        <v>1369</v>
      </c>
      <c r="N696" s="1">
        <v>695</v>
      </c>
      <c r="O696" s="1" t="s">
        <v>5331</v>
      </c>
    </row>
    <row r="697" spans="1:15" x14ac:dyDescent="0.2">
      <c r="A697" s="3">
        <v>453002</v>
      </c>
      <c r="B697" s="151" t="s">
        <v>6638</v>
      </c>
      <c r="C697" s="1" t="s">
        <v>6639</v>
      </c>
      <c r="D697" s="4" t="str">
        <f>Tabell1238[[#This Row],[DRG_KODE]]&amp;" "&amp;Tabell1238[[#This Row],[DRG_NAVN]]</f>
        <v>453B Komplikasjoner ved annen behandling u/bk</v>
      </c>
      <c r="E697" s="22">
        <v>21</v>
      </c>
      <c r="F697" s="1" t="s">
        <v>6599</v>
      </c>
      <c r="G697" s="1" t="s">
        <v>1369</v>
      </c>
      <c r="H697" s="1" t="s">
        <v>1369</v>
      </c>
      <c r="I697" s="1" t="s">
        <v>1369</v>
      </c>
      <c r="J697" s="1" t="s">
        <v>206</v>
      </c>
      <c r="K697" s="1" t="s">
        <v>1369</v>
      </c>
      <c r="L697" s="1" t="s">
        <v>1369</v>
      </c>
      <c r="M697" s="1" t="s">
        <v>1369</v>
      </c>
      <c r="N697" s="1">
        <v>696</v>
      </c>
      <c r="O697" s="1" t="s">
        <v>5331</v>
      </c>
    </row>
    <row r="698" spans="1:15" x14ac:dyDescent="0.2">
      <c r="A698" s="3">
        <v>454</v>
      </c>
      <c r="B698" s="154" t="s">
        <v>6640</v>
      </c>
      <c r="C698" s="1" t="s">
        <v>6641</v>
      </c>
      <c r="D698" s="4" t="str">
        <f>Tabell1238[[#This Row],[DRG_KODE]]&amp;" "&amp;Tabell1238[[#This Row],[DRG_NAVN]]</f>
        <v>454 Sykdommer i HDG 21 ITAD m/bk</v>
      </c>
      <c r="E698" s="22">
        <v>21</v>
      </c>
      <c r="F698" s="1" t="s">
        <v>6599</v>
      </c>
      <c r="G698" s="1" t="s">
        <v>1369</v>
      </c>
      <c r="H698" s="1" t="s">
        <v>1369</v>
      </c>
      <c r="I698" s="1" t="s">
        <v>1369</v>
      </c>
      <c r="J698" s="1" t="s">
        <v>206</v>
      </c>
      <c r="K698" s="1" t="s">
        <v>1369</v>
      </c>
      <c r="L698" s="1" t="s">
        <v>1369</v>
      </c>
      <c r="M698" s="1" t="s">
        <v>1369</v>
      </c>
      <c r="N698" s="1">
        <v>697</v>
      </c>
      <c r="O698" s="1" t="s">
        <v>5328</v>
      </c>
    </row>
    <row r="699" spans="1:15" x14ac:dyDescent="0.2">
      <c r="A699" s="3">
        <v>455</v>
      </c>
      <c r="B699" s="154" t="s">
        <v>6642</v>
      </c>
      <c r="C699" s="1" t="s">
        <v>6643</v>
      </c>
      <c r="D699" s="4" t="str">
        <f>Tabell1238[[#This Row],[DRG_KODE]]&amp;" "&amp;Tabell1238[[#This Row],[DRG_NAVN]]</f>
        <v>455 Sykdommer i HDG 21 ITAD u/bk</v>
      </c>
      <c r="E699" s="22">
        <v>21</v>
      </c>
      <c r="F699" s="1" t="s">
        <v>6599</v>
      </c>
      <c r="G699" s="1" t="s">
        <v>1369</v>
      </c>
      <c r="H699" s="1" t="s">
        <v>1369</v>
      </c>
      <c r="I699" s="1" t="s">
        <v>1369</v>
      </c>
      <c r="J699" s="1" t="s">
        <v>206</v>
      </c>
      <c r="K699" s="1" t="s">
        <v>1369</v>
      </c>
      <c r="L699" s="1" t="s">
        <v>1369</v>
      </c>
      <c r="M699" s="1" t="s">
        <v>1369</v>
      </c>
      <c r="N699" s="1">
        <v>698</v>
      </c>
      <c r="O699" s="1" t="s">
        <v>5331</v>
      </c>
    </row>
    <row r="700" spans="1:15" x14ac:dyDescent="0.2">
      <c r="A700" s="3">
        <v>456</v>
      </c>
      <c r="B700" s="154" t="s">
        <v>6644</v>
      </c>
      <c r="C700" s="1" t="s">
        <v>6645</v>
      </c>
      <c r="D700" s="4" t="str">
        <f>Tabell1238[[#This Row],[DRG_KODE]]&amp;" "&amp;Tabell1238[[#This Row],[DRG_NAVN]]</f>
        <v>456 Forbrenninger, overført til annen akuttenhet, liggetid &lt; 6 dager</v>
      </c>
      <c r="E700" s="22">
        <v>22</v>
      </c>
      <c r="F700" s="1" t="s">
        <v>6646</v>
      </c>
      <c r="G700" s="1" t="s">
        <v>5581</v>
      </c>
      <c r="H700" s="1" t="s">
        <v>5369</v>
      </c>
      <c r="I700" s="1" t="s">
        <v>5315</v>
      </c>
      <c r="K700" s="1" t="s">
        <v>5285</v>
      </c>
      <c r="L700" s="1" t="s">
        <v>5286</v>
      </c>
      <c r="M700" s="1" t="s">
        <v>5287</v>
      </c>
      <c r="N700" s="1">
        <v>699</v>
      </c>
      <c r="O700" s="1" t="s">
        <v>1369</v>
      </c>
    </row>
    <row r="701" spans="1:15" x14ac:dyDescent="0.2">
      <c r="A701" s="3">
        <v>457</v>
      </c>
      <c r="B701" s="154" t="s">
        <v>6647</v>
      </c>
      <c r="C701" s="1" t="s">
        <v>6648</v>
      </c>
      <c r="D701" s="4" t="str">
        <f>Tabell1238[[#This Row],[DRG_KODE]]&amp;" "&amp;Tabell1238[[#This Row],[DRG_NAVN]]</f>
        <v>457 Omfattende forbrenninger uten operativ behandling</v>
      </c>
      <c r="E701" s="22">
        <v>22</v>
      </c>
      <c r="F701" s="1" t="s">
        <v>6646</v>
      </c>
      <c r="G701" s="1" t="s">
        <v>5581</v>
      </c>
      <c r="H701" s="1" t="s">
        <v>5369</v>
      </c>
      <c r="I701" s="1" t="s">
        <v>5315</v>
      </c>
      <c r="K701" s="1" t="s">
        <v>5285</v>
      </c>
      <c r="L701" s="1" t="s">
        <v>5286</v>
      </c>
      <c r="M701" s="1" t="s">
        <v>5287</v>
      </c>
      <c r="N701" s="1">
        <v>700</v>
      </c>
      <c r="O701" s="1" t="s">
        <v>1369</v>
      </c>
    </row>
    <row r="702" spans="1:15" x14ac:dyDescent="0.2">
      <c r="A702" s="3">
        <v>458</v>
      </c>
      <c r="B702" s="154" t="s">
        <v>6649</v>
      </c>
      <c r="C702" s="1" t="s">
        <v>6650</v>
      </c>
      <c r="D702" s="4" t="str">
        <f>Tabell1238[[#This Row],[DRG_KODE]]&amp;" "&amp;Tabell1238[[#This Row],[DRG_NAVN]]</f>
        <v>458 Mindre omfattende forbrenninger med hudtransplantasjon</v>
      </c>
      <c r="E702" s="22">
        <v>22</v>
      </c>
      <c r="F702" s="1" t="s">
        <v>6646</v>
      </c>
      <c r="G702" s="1" t="s">
        <v>1369</v>
      </c>
      <c r="H702" s="1" t="s">
        <v>1369</v>
      </c>
      <c r="I702" s="1" t="s">
        <v>5315</v>
      </c>
      <c r="K702" s="1" t="s">
        <v>1369</v>
      </c>
      <c r="L702" s="1" t="s">
        <v>5286</v>
      </c>
      <c r="M702" s="1" t="s">
        <v>5287</v>
      </c>
      <c r="N702" s="1">
        <v>701</v>
      </c>
      <c r="O702" s="1" t="s">
        <v>1369</v>
      </c>
    </row>
    <row r="703" spans="1:15" x14ac:dyDescent="0.2">
      <c r="A703" s="3">
        <v>458015</v>
      </c>
      <c r="B703" s="151" t="s">
        <v>6651</v>
      </c>
      <c r="C703" s="1" t="s">
        <v>6652</v>
      </c>
      <c r="D703" s="4" t="str">
        <f>Tabell1238[[#This Row],[DRG_KODE]]&amp;" "&amp;Tabell1238[[#This Row],[DRG_NAVN]]</f>
        <v>458O Mindre omfattende forbrenninger med hudtransplantasjon, dagkirurgisk behandling</v>
      </c>
      <c r="E703" s="22">
        <v>22</v>
      </c>
      <c r="F703" s="1" t="s">
        <v>6646</v>
      </c>
      <c r="G703" s="1" t="s">
        <v>1369</v>
      </c>
      <c r="H703" s="1" t="s">
        <v>1369</v>
      </c>
      <c r="I703" s="1" t="s">
        <v>5315</v>
      </c>
      <c r="K703" s="1" t="s">
        <v>1369</v>
      </c>
      <c r="L703" s="1" t="s">
        <v>5286</v>
      </c>
      <c r="M703" s="1" t="s">
        <v>5287</v>
      </c>
      <c r="N703" s="1">
        <v>702</v>
      </c>
      <c r="O703" s="1" t="s">
        <v>1369</v>
      </c>
    </row>
    <row r="704" spans="1:15" x14ac:dyDescent="0.2">
      <c r="A704" s="3">
        <v>459015</v>
      </c>
      <c r="B704" s="151" t="s">
        <v>6653</v>
      </c>
      <c r="C704" s="1" t="s">
        <v>6654</v>
      </c>
      <c r="D704" s="4" t="str">
        <f>Tabell1238[[#This Row],[DRG_KODE]]&amp;" "&amp;Tabell1238[[#This Row],[DRG_NAVN]]</f>
        <v>459O Mindre omfattende forbrenninger med revisjon/annen op, dagkirurgisk behandling</v>
      </c>
      <c r="E704" s="22">
        <v>22</v>
      </c>
      <c r="F704" s="1" t="s">
        <v>6646</v>
      </c>
      <c r="G704" s="1" t="s">
        <v>1369</v>
      </c>
      <c r="H704" s="1" t="s">
        <v>1369</v>
      </c>
      <c r="I704" s="1" t="s">
        <v>1369</v>
      </c>
      <c r="J704" s="1" t="s">
        <v>206</v>
      </c>
      <c r="K704" s="1" t="s">
        <v>1369</v>
      </c>
      <c r="L704" s="1" t="s">
        <v>1369</v>
      </c>
      <c r="M704" s="1" t="s">
        <v>1369</v>
      </c>
      <c r="N704" s="1">
        <v>703</v>
      </c>
      <c r="O704" s="1" t="s">
        <v>1369</v>
      </c>
    </row>
    <row r="705" spans="1:15" x14ac:dyDescent="0.2">
      <c r="A705" s="3">
        <v>459</v>
      </c>
      <c r="B705" s="154" t="s">
        <v>6655</v>
      </c>
      <c r="C705" s="1" t="s">
        <v>6656</v>
      </c>
      <c r="D705" s="4" t="str">
        <f>Tabell1238[[#This Row],[DRG_KODE]]&amp;" "&amp;Tabell1238[[#This Row],[DRG_NAVN]]</f>
        <v>459 Mindre omfattende forbrenninger med revisjon/annen operasjon</v>
      </c>
      <c r="E705" s="22">
        <v>22</v>
      </c>
      <c r="F705" s="1" t="s">
        <v>6646</v>
      </c>
      <c r="G705" s="1" t="s">
        <v>1369</v>
      </c>
      <c r="H705" s="1" t="s">
        <v>1369</v>
      </c>
      <c r="I705" s="1" t="s">
        <v>1369</v>
      </c>
      <c r="J705" s="1" t="s">
        <v>206</v>
      </c>
      <c r="K705" s="1" t="s">
        <v>1369</v>
      </c>
      <c r="L705" s="1" t="s">
        <v>1369</v>
      </c>
      <c r="M705" s="1" t="s">
        <v>1369</v>
      </c>
      <c r="N705" s="1">
        <v>704</v>
      </c>
      <c r="O705" s="1" t="s">
        <v>1369</v>
      </c>
    </row>
    <row r="706" spans="1:15" x14ac:dyDescent="0.2">
      <c r="A706" s="3">
        <v>460</v>
      </c>
      <c r="B706" s="154" t="s">
        <v>6657</v>
      </c>
      <c r="C706" s="1" t="s">
        <v>6658</v>
      </c>
      <c r="D706" s="4" t="str">
        <f>Tabell1238[[#This Row],[DRG_KODE]]&amp;" "&amp;Tabell1238[[#This Row],[DRG_NAVN]]</f>
        <v>460 Mindre omfattende forbrenninger uten operativ behandling</v>
      </c>
      <c r="E706" s="22">
        <v>22</v>
      </c>
      <c r="F706" s="1" t="s">
        <v>6646</v>
      </c>
      <c r="G706" s="1" t="s">
        <v>1369</v>
      </c>
      <c r="H706" s="1" t="s">
        <v>1369</v>
      </c>
      <c r="I706" s="1" t="s">
        <v>1369</v>
      </c>
      <c r="J706" s="1" t="s">
        <v>206</v>
      </c>
      <c r="K706" s="1" t="s">
        <v>1369</v>
      </c>
      <c r="L706" s="1" t="s">
        <v>1369</v>
      </c>
      <c r="M706" s="1" t="s">
        <v>1369</v>
      </c>
      <c r="N706" s="1">
        <v>705</v>
      </c>
      <c r="O706" s="1" t="s">
        <v>1369</v>
      </c>
    </row>
    <row r="707" spans="1:15" x14ac:dyDescent="0.2">
      <c r="A707" s="3">
        <v>461</v>
      </c>
      <c r="B707" s="154" t="s">
        <v>6659</v>
      </c>
      <c r="C707" s="1" t="s">
        <v>6660</v>
      </c>
      <c r="D707" s="4" t="str">
        <f>Tabell1238[[#This Row],[DRG_KODE]]&amp;" "&amp;Tabell1238[[#This Row],[DRG_NAVN]]</f>
        <v>461 Operasjoner på pasienter m/diagnose i HDG 23</v>
      </c>
      <c r="E707" s="22">
        <v>23</v>
      </c>
      <c r="F707" s="1" t="s">
        <v>6661</v>
      </c>
      <c r="G707" s="1" t="s">
        <v>1369</v>
      </c>
      <c r="H707" s="1" t="s">
        <v>1369</v>
      </c>
      <c r="I707" s="1" t="s">
        <v>1369</v>
      </c>
      <c r="J707" s="1" t="s">
        <v>206</v>
      </c>
      <c r="K707" s="1" t="s">
        <v>1369</v>
      </c>
      <c r="L707" s="1" t="s">
        <v>1369</v>
      </c>
      <c r="M707" s="1" t="s">
        <v>1369</v>
      </c>
      <c r="N707" s="1">
        <v>706</v>
      </c>
      <c r="O707" s="1" t="s">
        <v>1369</v>
      </c>
    </row>
    <row r="708" spans="1:15" x14ac:dyDescent="0.2">
      <c r="A708" s="3">
        <v>461015</v>
      </c>
      <c r="B708" s="151" t="s">
        <v>6662</v>
      </c>
      <c r="C708" s="1" t="s">
        <v>6663</v>
      </c>
      <c r="D708" s="4" t="str">
        <f>Tabell1238[[#This Row],[DRG_KODE]]&amp;" "&amp;Tabell1238[[#This Row],[DRG_NAVN]]</f>
        <v>461O Operasjoner på pasienter m/diagnose i HDG 23, dagkirurgisk behandling</v>
      </c>
      <c r="E708" s="22">
        <v>23</v>
      </c>
      <c r="F708" s="1" t="s">
        <v>6661</v>
      </c>
      <c r="G708" s="1" t="s">
        <v>1369</v>
      </c>
      <c r="H708" s="1" t="s">
        <v>1369</v>
      </c>
      <c r="I708" s="1" t="s">
        <v>1369</v>
      </c>
      <c r="J708" s="1" t="s">
        <v>206</v>
      </c>
      <c r="K708" s="1" t="s">
        <v>1369</v>
      </c>
      <c r="L708" s="1" t="s">
        <v>1369</v>
      </c>
      <c r="M708" s="1" t="s">
        <v>1369</v>
      </c>
      <c r="N708" s="1">
        <v>707</v>
      </c>
      <c r="O708" s="1" t="s">
        <v>1369</v>
      </c>
    </row>
    <row r="709" spans="1:15" x14ac:dyDescent="0.2">
      <c r="A709" s="3">
        <v>462001</v>
      </c>
      <c r="B709" s="151" t="s">
        <v>6664</v>
      </c>
      <c r="C709" s="1" t="s">
        <v>6665</v>
      </c>
      <c r="D709" s="4" t="str">
        <f>Tabell1238[[#This Row],[DRG_KODE]]&amp;" "&amp;Tabell1238[[#This Row],[DRG_NAVN]]</f>
        <v>462A Rehabilitering, kompleks</v>
      </c>
      <c r="E709" s="22">
        <v>23</v>
      </c>
      <c r="F709" s="1" t="s">
        <v>6661</v>
      </c>
      <c r="G709" s="1" t="s">
        <v>1369</v>
      </c>
      <c r="H709" s="1" t="s">
        <v>1369</v>
      </c>
      <c r="I709" s="1" t="s">
        <v>1369</v>
      </c>
      <c r="J709" s="1" t="s">
        <v>206</v>
      </c>
      <c r="K709" s="1" t="s">
        <v>1369</v>
      </c>
      <c r="L709" s="1" t="s">
        <v>1369</v>
      </c>
      <c r="M709" s="1" t="s">
        <v>1369</v>
      </c>
      <c r="N709" s="1">
        <v>708</v>
      </c>
      <c r="O709" s="1" t="s">
        <v>1369</v>
      </c>
    </row>
    <row r="710" spans="1:15" x14ac:dyDescent="0.2">
      <c r="A710" s="3">
        <v>462002</v>
      </c>
      <c r="B710" s="151" t="s">
        <v>6666</v>
      </c>
      <c r="C710" s="1" t="s">
        <v>6667</v>
      </c>
      <c r="D710" s="4" t="str">
        <f>Tabell1238[[#This Row],[DRG_KODE]]&amp;" "&amp;Tabell1238[[#This Row],[DRG_NAVN]]</f>
        <v>462B Rehabilitering, enkel</v>
      </c>
      <c r="E710" s="22">
        <v>23</v>
      </c>
      <c r="F710" s="1" t="s">
        <v>6661</v>
      </c>
      <c r="G710" s="1" t="s">
        <v>1369</v>
      </c>
      <c r="H710" s="1" t="s">
        <v>1369</v>
      </c>
      <c r="I710" s="1" t="s">
        <v>1369</v>
      </c>
      <c r="J710" s="1" t="s">
        <v>206</v>
      </c>
      <c r="K710" s="1" t="s">
        <v>1369</v>
      </c>
      <c r="L710" s="1" t="s">
        <v>1369</v>
      </c>
      <c r="M710" s="1" t="s">
        <v>1369</v>
      </c>
      <c r="N710" s="1">
        <v>709</v>
      </c>
      <c r="O710" s="1" t="s">
        <v>1369</v>
      </c>
    </row>
    <row r="711" spans="1:15" x14ac:dyDescent="0.2">
      <c r="A711" s="3">
        <v>462003</v>
      </c>
      <c r="B711" s="151" t="s">
        <v>6668</v>
      </c>
      <c r="C711" s="1" t="s">
        <v>6669</v>
      </c>
      <c r="D711" s="4" t="str">
        <f>Tabell1238[[#This Row],[DRG_KODE]]&amp;" "&amp;Tabell1238[[#This Row],[DRG_NAVN]]</f>
        <v>462C Rehabilitering, annen</v>
      </c>
      <c r="E711" s="22">
        <v>23</v>
      </c>
      <c r="F711" s="1" t="s">
        <v>6661</v>
      </c>
      <c r="G711" s="1" t="s">
        <v>1369</v>
      </c>
      <c r="H711" s="1" t="s">
        <v>1369</v>
      </c>
      <c r="I711" s="1" t="s">
        <v>1369</v>
      </c>
      <c r="J711" s="1" t="s">
        <v>206</v>
      </c>
      <c r="K711" s="1" t="s">
        <v>1369</v>
      </c>
      <c r="L711" s="1" t="s">
        <v>1369</v>
      </c>
      <c r="M711" s="1" t="s">
        <v>1369</v>
      </c>
      <c r="N711" s="1">
        <v>710</v>
      </c>
      <c r="O711" s="1" t="s">
        <v>1369</v>
      </c>
    </row>
    <row r="712" spans="1:15" x14ac:dyDescent="0.2">
      <c r="A712" s="3">
        <v>462015</v>
      </c>
      <c r="B712" s="151" t="s">
        <v>6670</v>
      </c>
      <c r="C712" s="1" t="s">
        <v>6671</v>
      </c>
      <c r="D712" s="4" t="str">
        <f>Tabell1238[[#This Row],[DRG_KODE]]&amp;" "&amp;Tabell1238[[#This Row],[DRG_NAVN]]</f>
        <v>462O Poliklinisk rehabilitering</v>
      </c>
      <c r="E712" s="22">
        <v>23</v>
      </c>
      <c r="F712" s="1" t="s">
        <v>6661</v>
      </c>
      <c r="G712" s="1" t="s">
        <v>1369</v>
      </c>
      <c r="H712" s="1" t="s">
        <v>1369</v>
      </c>
      <c r="I712" s="1" t="s">
        <v>1369</v>
      </c>
      <c r="J712" s="1" t="s">
        <v>206</v>
      </c>
      <c r="K712" s="1" t="s">
        <v>1369</v>
      </c>
      <c r="L712" s="1" t="s">
        <v>1369</v>
      </c>
      <c r="M712" s="1" t="s">
        <v>1369</v>
      </c>
      <c r="N712" s="1">
        <v>711</v>
      </c>
      <c r="O712" s="1" t="s">
        <v>1369</v>
      </c>
    </row>
    <row r="713" spans="1:15" x14ac:dyDescent="0.2">
      <c r="A713" s="3">
        <v>463</v>
      </c>
      <c r="B713" s="154" t="s">
        <v>6672</v>
      </c>
      <c r="C713" s="1" t="s">
        <v>6673</v>
      </c>
      <c r="D713" s="4" t="str">
        <f>Tabell1238[[#This Row],[DRG_KODE]]&amp;" "&amp;Tabell1238[[#This Row],[DRG_NAVN]]</f>
        <v>463 Symptomer og funn m/bk</v>
      </c>
      <c r="E713" s="22">
        <v>23</v>
      </c>
      <c r="F713" s="1" t="s">
        <v>6661</v>
      </c>
      <c r="G713" s="1" t="s">
        <v>1369</v>
      </c>
      <c r="H713" s="1" t="s">
        <v>1369</v>
      </c>
      <c r="I713" s="1" t="s">
        <v>1369</v>
      </c>
      <c r="J713" s="1" t="s">
        <v>206</v>
      </c>
      <c r="K713" s="1" t="s">
        <v>1369</v>
      </c>
      <c r="L713" s="1" t="s">
        <v>1369</v>
      </c>
      <c r="M713" s="1" t="s">
        <v>1369</v>
      </c>
      <c r="N713" s="1">
        <v>712</v>
      </c>
      <c r="O713" s="1" t="s">
        <v>5328</v>
      </c>
    </row>
    <row r="714" spans="1:15" x14ac:dyDescent="0.2">
      <c r="A714" s="3">
        <v>464</v>
      </c>
      <c r="B714" s="154" t="s">
        <v>6674</v>
      </c>
      <c r="C714" s="1" t="s">
        <v>6675</v>
      </c>
      <c r="D714" s="4" t="str">
        <f>Tabell1238[[#This Row],[DRG_KODE]]&amp;" "&amp;Tabell1238[[#This Row],[DRG_NAVN]]</f>
        <v>464 Symptomer og funn u/bk</v>
      </c>
      <c r="E714" s="22">
        <v>23</v>
      </c>
      <c r="F714" s="1" t="s">
        <v>6661</v>
      </c>
      <c r="G714" s="1" t="s">
        <v>1369</v>
      </c>
      <c r="H714" s="1" t="s">
        <v>1369</v>
      </c>
      <c r="I714" s="1" t="s">
        <v>1369</v>
      </c>
      <c r="J714" s="1" t="s">
        <v>206</v>
      </c>
      <c r="K714" s="1" t="s">
        <v>1369</v>
      </c>
      <c r="L714" s="1" t="s">
        <v>1369</v>
      </c>
      <c r="M714" s="1" t="s">
        <v>1369</v>
      </c>
      <c r="N714" s="1">
        <v>713</v>
      </c>
      <c r="O714" s="1" t="s">
        <v>5331</v>
      </c>
    </row>
    <row r="715" spans="1:15" x14ac:dyDescent="0.2">
      <c r="A715" s="3">
        <v>465</v>
      </c>
      <c r="B715" s="154" t="s">
        <v>6676</v>
      </c>
      <c r="C715" s="1" t="s">
        <v>6677</v>
      </c>
      <c r="D715" s="4" t="str">
        <f>Tabell1238[[#This Row],[DRG_KODE]]&amp;" "&amp;Tabell1238[[#This Row],[DRG_NAVN]]</f>
        <v>465 Etterbehandling m/ondartet sykdom som bidiagnose</v>
      </c>
      <c r="E715" s="22">
        <v>23</v>
      </c>
      <c r="F715" s="1" t="s">
        <v>6661</v>
      </c>
      <c r="G715" s="1" t="s">
        <v>1369</v>
      </c>
      <c r="H715" s="1" t="s">
        <v>1369</v>
      </c>
      <c r="I715" s="1" t="s">
        <v>1369</v>
      </c>
      <c r="J715" s="1" t="s">
        <v>206</v>
      </c>
      <c r="K715" s="1" t="s">
        <v>1369</v>
      </c>
      <c r="L715" s="1" t="s">
        <v>1369</v>
      </c>
      <c r="M715" s="1" t="s">
        <v>1369</v>
      </c>
      <c r="N715" s="1">
        <v>714</v>
      </c>
      <c r="O715" s="1" t="s">
        <v>1369</v>
      </c>
    </row>
    <row r="716" spans="1:15" x14ac:dyDescent="0.2">
      <c r="A716" s="3">
        <v>466</v>
      </c>
      <c r="B716" s="154" t="s">
        <v>6678</v>
      </c>
      <c r="C716" s="1" t="s">
        <v>6679</v>
      </c>
      <c r="D716" s="4" t="str">
        <f>Tabell1238[[#This Row],[DRG_KODE]]&amp;" "&amp;Tabell1238[[#This Row],[DRG_NAVN]]</f>
        <v>466 Etterbehandling u/ondartet sykdom som bidiagnose</v>
      </c>
      <c r="E716" s="22">
        <v>23</v>
      </c>
      <c r="F716" s="1" t="s">
        <v>6661</v>
      </c>
      <c r="G716" s="1" t="s">
        <v>1369</v>
      </c>
      <c r="H716" s="1" t="s">
        <v>1369</v>
      </c>
      <c r="I716" s="1" t="s">
        <v>1369</v>
      </c>
      <c r="J716" s="1" t="s">
        <v>206</v>
      </c>
      <c r="K716" s="1" t="s">
        <v>1369</v>
      </c>
      <c r="L716" s="1" t="s">
        <v>1369</v>
      </c>
      <c r="M716" s="1" t="s">
        <v>1369</v>
      </c>
      <c r="N716" s="1">
        <v>715</v>
      </c>
      <c r="O716" s="1" t="s">
        <v>1369</v>
      </c>
    </row>
    <row r="717" spans="1:15" x14ac:dyDescent="0.2">
      <c r="A717" s="3">
        <v>467</v>
      </c>
      <c r="B717" s="154" t="s">
        <v>6680</v>
      </c>
      <c r="C717" s="1" t="s">
        <v>6681</v>
      </c>
      <c r="D717" s="4" t="str">
        <f>Tabell1238[[#This Row],[DRG_KODE]]&amp;" "&amp;Tabell1238[[#This Row],[DRG_NAVN]]</f>
        <v>467 Påvirkninger på helsetilstanden ITAD</v>
      </c>
      <c r="E717" s="22">
        <v>23</v>
      </c>
      <c r="F717" s="1" t="s">
        <v>6661</v>
      </c>
      <c r="G717" s="1" t="s">
        <v>1369</v>
      </c>
      <c r="H717" s="1" t="s">
        <v>1369</v>
      </c>
      <c r="I717" s="1" t="s">
        <v>1369</v>
      </c>
      <c r="J717" s="1" t="s">
        <v>206</v>
      </c>
      <c r="K717" s="1" t="s">
        <v>1369</v>
      </c>
      <c r="L717" s="1" t="s">
        <v>1369</v>
      </c>
      <c r="M717" s="1" t="s">
        <v>1369</v>
      </c>
      <c r="N717" s="1">
        <v>716</v>
      </c>
      <c r="O717" s="1" t="s">
        <v>1369</v>
      </c>
    </row>
    <row r="718" spans="1:15" x14ac:dyDescent="0.2">
      <c r="A718" s="3">
        <v>468</v>
      </c>
      <c r="B718" s="154" t="s">
        <v>6682</v>
      </c>
      <c r="C718" s="1" t="s">
        <v>6683</v>
      </c>
      <c r="D718" s="4" t="str">
        <f>Tabell1238[[#This Row],[DRG_KODE]]&amp;" "&amp;Tabell1238[[#This Row],[DRG_NAVN]]</f>
        <v>468 Større op uten sammenheng med hoveddiagnosen</v>
      </c>
      <c r="E718" s="22">
        <v>99</v>
      </c>
      <c r="F718" s="1" t="s">
        <v>6684</v>
      </c>
      <c r="G718" s="1" t="s">
        <v>1369</v>
      </c>
      <c r="H718" s="1" t="s">
        <v>1369</v>
      </c>
      <c r="I718" s="1" t="s">
        <v>1369</v>
      </c>
      <c r="J718" s="1" t="s">
        <v>206</v>
      </c>
      <c r="K718" s="1" t="s">
        <v>1369</v>
      </c>
      <c r="L718" s="1" t="s">
        <v>1369</v>
      </c>
      <c r="M718" s="1" t="s">
        <v>1369</v>
      </c>
      <c r="N718" s="1">
        <v>717</v>
      </c>
      <c r="O718" s="1" t="s">
        <v>1369</v>
      </c>
    </row>
    <row r="719" spans="1:15" x14ac:dyDescent="0.2">
      <c r="A719" s="3">
        <v>468015</v>
      </c>
      <c r="B719" s="151" t="s">
        <v>6685</v>
      </c>
      <c r="C719" s="1" t="s">
        <v>6686</v>
      </c>
      <c r="D719" s="4" t="str">
        <f>Tabell1238[[#This Row],[DRG_KODE]]&amp;" "&amp;Tabell1238[[#This Row],[DRG_NAVN]]</f>
        <v>468O Større op uten sammenheng med hoveddiagnosen, dagkirurgisk behandling</v>
      </c>
      <c r="E719" s="22">
        <v>99</v>
      </c>
      <c r="F719" s="1" t="s">
        <v>6684</v>
      </c>
      <c r="G719" s="1" t="s">
        <v>1369</v>
      </c>
      <c r="H719" s="1" t="s">
        <v>1369</v>
      </c>
      <c r="I719" s="1" t="s">
        <v>1369</v>
      </c>
      <c r="J719" s="1" t="s">
        <v>206</v>
      </c>
      <c r="K719" s="1" t="s">
        <v>1369</v>
      </c>
      <c r="L719" s="1" t="s">
        <v>1369</v>
      </c>
      <c r="M719" s="1" t="s">
        <v>1369</v>
      </c>
      <c r="N719" s="1">
        <v>718</v>
      </c>
      <c r="O719" s="1" t="s">
        <v>1369</v>
      </c>
    </row>
    <row r="720" spans="1:15" x14ac:dyDescent="0.2">
      <c r="A720" s="3">
        <v>470</v>
      </c>
      <c r="B720" s="154" t="s">
        <v>6687</v>
      </c>
      <c r="C720" s="1" t="s">
        <v>6688</v>
      </c>
      <c r="D720" s="4" t="str">
        <f>Tabell1238[[#This Row],[DRG_KODE]]&amp;" "&amp;Tabell1238[[#This Row],[DRG_NAVN]]</f>
        <v>470 Ikke grupperbar pga manglende opplysninger</v>
      </c>
      <c r="E720" s="22">
        <v>99</v>
      </c>
      <c r="F720" s="1" t="s">
        <v>6684</v>
      </c>
      <c r="G720" s="1" t="s">
        <v>5581</v>
      </c>
      <c r="H720" s="1" t="s">
        <v>5369</v>
      </c>
      <c r="I720" s="1" t="s">
        <v>5315</v>
      </c>
      <c r="K720" s="1" t="s">
        <v>5285</v>
      </c>
      <c r="L720" s="1" t="s">
        <v>5286</v>
      </c>
      <c r="M720" s="1" t="s">
        <v>5287</v>
      </c>
      <c r="N720" s="1">
        <v>719</v>
      </c>
      <c r="O720" s="1" t="s">
        <v>1369</v>
      </c>
    </row>
    <row r="721" spans="1:15" ht="12.75" x14ac:dyDescent="0.2">
      <c r="A721" s="3">
        <v>470016</v>
      </c>
      <c r="B721" s="153" t="s">
        <v>6689</v>
      </c>
      <c r="C721" t="s">
        <v>6690</v>
      </c>
      <c r="D721" s="4" t="str">
        <f>Tabell1238[[#This Row],[DRG_KODE]]&amp;" "&amp;Tabell1238[[#This Row],[DRG_NAVN]]</f>
        <v>470P Umulig dagkirurgisk behandling</v>
      </c>
      <c r="E721" s="22">
        <v>99</v>
      </c>
      <c r="F721" s="1" t="s">
        <v>6684</v>
      </c>
      <c r="N721" s="1">
        <v>720</v>
      </c>
    </row>
    <row r="722" spans="1:15" x14ac:dyDescent="0.2">
      <c r="A722" s="3">
        <v>471014</v>
      </c>
      <c r="B722" s="151" t="s">
        <v>6691</v>
      </c>
      <c r="C722" s="1" t="s">
        <v>6692</v>
      </c>
      <c r="D722" s="4" t="str">
        <f>Tabell1238[[#This Row],[DRG_KODE]]&amp;" "&amp;Tabell1238[[#This Row],[DRG_NAVN]]</f>
        <v>471N Bilaterale eller flere store leddproteseoperasjoner i ekstremiteter</v>
      </c>
      <c r="E722" s="22">
        <v>8</v>
      </c>
      <c r="F722" s="1" t="s">
        <v>5863</v>
      </c>
      <c r="G722" s="1" t="s">
        <v>1369</v>
      </c>
      <c r="H722" s="1" t="s">
        <v>1369</v>
      </c>
      <c r="I722" s="1" t="s">
        <v>5315</v>
      </c>
      <c r="K722" s="1" t="s">
        <v>1369</v>
      </c>
      <c r="L722" s="1" t="s">
        <v>5286</v>
      </c>
      <c r="M722" s="1" t="s">
        <v>5287</v>
      </c>
      <c r="N722" s="1">
        <v>721</v>
      </c>
      <c r="O722" s="1" t="s">
        <v>1369</v>
      </c>
    </row>
    <row r="723" spans="1:15" x14ac:dyDescent="0.2">
      <c r="A723" s="3">
        <v>472</v>
      </c>
      <c r="B723" s="154" t="s">
        <v>6693</v>
      </c>
      <c r="C723" s="1" t="s">
        <v>6694</v>
      </c>
      <c r="D723" s="4" t="str">
        <f>Tabell1238[[#This Row],[DRG_KODE]]&amp;" "&amp;Tabell1238[[#This Row],[DRG_NAVN]]</f>
        <v>472 Omfattende forbrenninger med operativ behandling</v>
      </c>
      <c r="E723" s="22">
        <v>22</v>
      </c>
      <c r="F723" s="1" t="s">
        <v>6646</v>
      </c>
      <c r="G723" s="1" t="s">
        <v>5581</v>
      </c>
      <c r="H723" s="1" t="s">
        <v>5369</v>
      </c>
      <c r="I723" s="1" t="s">
        <v>5315</v>
      </c>
      <c r="K723" s="1" t="s">
        <v>5285</v>
      </c>
      <c r="L723" s="1" t="s">
        <v>5286</v>
      </c>
      <c r="M723" s="1" t="s">
        <v>5287</v>
      </c>
      <c r="N723" s="1">
        <v>722</v>
      </c>
      <c r="O723" s="1" t="s">
        <v>1369</v>
      </c>
    </row>
    <row r="724" spans="1:15" x14ac:dyDescent="0.2">
      <c r="A724" s="3">
        <v>472015</v>
      </c>
      <c r="B724" s="151" t="s">
        <v>6695</v>
      </c>
      <c r="C724" s="1" t="s">
        <v>6696</v>
      </c>
      <c r="D724" s="4" t="str">
        <f>Tabell1238[[#This Row],[DRG_KODE]]&amp;" "&amp;Tabell1238[[#This Row],[DRG_NAVN]]</f>
        <v>472O Omfattende forbrenninger med operativ behandling, dagkirurgisk behandling</v>
      </c>
      <c r="E724" s="22">
        <v>22</v>
      </c>
      <c r="F724" s="1" t="s">
        <v>6646</v>
      </c>
      <c r="G724" s="1" t="s">
        <v>1369</v>
      </c>
      <c r="H724" s="1" t="s">
        <v>5369</v>
      </c>
      <c r="I724" s="1" t="s">
        <v>5315</v>
      </c>
      <c r="K724" s="1" t="s">
        <v>5285</v>
      </c>
      <c r="L724" s="1" t="s">
        <v>5286</v>
      </c>
      <c r="M724" s="1" t="s">
        <v>5287</v>
      </c>
      <c r="N724" s="1">
        <v>723</v>
      </c>
      <c r="O724" s="1" t="s">
        <v>1369</v>
      </c>
    </row>
    <row r="725" spans="1:15" x14ac:dyDescent="0.2">
      <c r="A725" s="3">
        <v>473</v>
      </c>
      <c r="B725" s="154" t="s">
        <v>6697</v>
      </c>
      <c r="C725" s="1" t="s">
        <v>6698</v>
      </c>
      <c r="D725" s="4" t="str">
        <f>Tabell1238[[#This Row],[DRG_KODE]]&amp;" "&amp;Tabell1238[[#This Row],[DRG_NAVN]]</f>
        <v>473 Akutt leukemi  &gt; 17 år</v>
      </c>
      <c r="E725" s="22">
        <v>17</v>
      </c>
      <c r="F725" s="1" t="s">
        <v>6453</v>
      </c>
      <c r="G725" s="1" t="s">
        <v>1369</v>
      </c>
      <c r="H725" s="1" t="s">
        <v>1369</v>
      </c>
      <c r="I725" s="1" t="s">
        <v>1369</v>
      </c>
      <c r="J725" s="1" t="s">
        <v>206</v>
      </c>
      <c r="K725" s="1" t="s">
        <v>1369</v>
      </c>
      <c r="L725" s="1" t="s">
        <v>1369</v>
      </c>
      <c r="M725" s="1" t="s">
        <v>1369</v>
      </c>
      <c r="N725" s="1">
        <v>724</v>
      </c>
      <c r="O725" s="1" t="s">
        <v>1369</v>
      </c>
    </row>
    <row r="726" spans="1:15" x14ac:dyDescent="0.2">
      <c r="A726" s="3">
        <v>474</v>
      </c>
      <c r="B726" s="153" t="s">
        <v>6699</v>
      </c>
      <c r="C726" s="4" t="s">
        <v>6700</v>
      </c>
      <c r="D726" s="4" t="str">
        <f>Tabell1238[[#This Row],[DRG_KODE]]&amp;" "&amp;Tabell1238[[#This Row],[DRG_NAVN]]</f>
        <v>474 Aktivitet utenfor ISF-grunnlaget</v>
      </c>
      <c r="E726" s="22">
        <v>99</v>
      </c>
      <c r="F726" s="1" t="s">
        <v>6684</v>
      </c>
      <c r="N726" s="1">
        <v>725</v>
      </c>
    </row>
    <row r="727" spans="1:15" x14ac:dyDescent="0.2">
      <c r="A727" s="3">
        <v>475001</v>
      </c>
      <c r="B727" s="151" t="s">
        <v>6701</v>
      </c>
      <c r="C727" s="1" t="s">
        <v>6702</v>
      </c>
      <c r="D727" s="4" t="str">
        <f>Tabell1238[[#This Row],[DRG_KODE]]&amp;" "&amp;Tabell1238[[#This Row],[DRG_NAVN]]</f>
        <v>475A Sykdommer i åndedrettsorganer med ventilasjonsstøtte</v>
      </c>
      <c r="E727" s="22">
        <v>4</v>
      </c>
      <c r="F727" s="1" t="s">
        <v>5516</v>
      </c>
      <c r="G727" s="1" t="s">
        <v>1369</v>
      </c>
      <c r="H727" s="1" t="s">
        <v>1369</v>
      </c>
      <c r="I727" s="1" t="s">
        <v>1369</v>
      </c>
      <c r="J727" s="1" t="s">
        <v>206</v>
      </c>
      <c r="K727" s="1" t="s">
        <v>1369</v>
      </c>
      <c r="L727" s="1" t="s">
        <v>1369</v>
      </c>
      <c r="M727" s="1" t="s">
        <v>1369</v>
      </c>
      <c r="N727" s="1">
        <v>726</v>
      </c>
      <c r="O727" s="1" t="s">
        <v>1369</v>
      </c>
    </row>
    <row r="728" spans="1:15" x14ac:dyDescent="0.2">
      <c r="A728" s="3">
        <v>475002</v>
      </c>
      <c r="B728" s="151" t="s">
        <v>6703</v>
      </c>
      <c r="C728" s="1" t="s">
        <v>6704</v>
      </c>
      <c r="D728" s="4" t="str">
        <f>Tabell1238[[#This Row],[DRG_KODE]]&amp;" "&amp;Tabell1238[[#This Row],[DRG_NAVN]]</f>
        <v>475B Sykdommer i åndedrettsorganer med PEEP support</v>
      </c>
      <c r="E728" s="22">
        <v>4</v>
      </c>
      <c r="F728" s="1" t="s">
        <v>5516</v>
      </c>
      <c r="G728" s="1" t="s">
        <v>1369</v>
      </c>
      <c r="H728" s="1" t="s">
        <v>1369</v>
      </c>
      <c r="I728" s="1" t="s">
        <v>1369</v>
      </c>
      <c r="J728" s="1" t="s">
        <v>206</v>
      </c>
      <c r="K728" s="1" t="s">
        <v>1369</v>
      </c>
      <c r="L728" s="1" t="s">
        <v>1369</v>
      </c>
      <c r="M728" s="1" t="s">
        <v>1369</v>
      </c>
      <c r="N728" s="1">
        <v>727</v>
      </c>
      <c r="O728" s="1" t="s">
        <v>1369</v>
      </c>
    </row>
    <row r="729" spans="1:15" x14ac:dyDescent="0.2">
      <c r="A729" s="3">
        <v>475015</v>
      </c>
      <c r="B729" s="151" t="s">
        <v>6705</v>
      </c>
      <c r="C729" s="1" t="s">
        <v>6706</v>
      </c>
      <c r="D729" s="4" t="str">
        <f>Tabell1238[[#This Row],[DRG_KODE]]&amp;" "&amp;Tabell1238[[#This Row],[DRG_NAVN]]</f>
        <v>475O Sykdommer i åndedrettsorganer med ventilasjonsstøtte, dagmedisinsk behandling</v>
      </c>
      <c r="E729" s="22">
        <v>4</v>
      </c>
      <c r="F729" s="1" t="s">
        <v>5516</v>
      </c>
      <c r="G729" s="1" t="s">
        <v>1369</v>
      </c>
      <c r="H729" s="1" t="s">
        <v>1369</v>
      </c>
      <c r="I729" s="1" t="s">
        <v>1369</v>
      </c>
      <c r="J729" s="1" t="s">
        <v>206</v>
      </c>
      <c r="K729" s="1" t="s">
        <v>1369</v>
      </c>
      <c r="L729" s="1" t="s">
        <v>1369</v>
      </c>
      <c r="M729" s="1" t="s">
        <v>1369</v>
      </c>
      <c r="N729" s="1">
        <v>728</v>
      </c>
      <c r="O729" s="1" t="s">
        <v>1369</v>
      </c>
    </row>
    <row r="730" spans="1:15" x14ac:dyDescent="0.2">
      <c r="A730" s="3">
        <v>477</v>
      </c>
      <c r="B730" s="154" t="s">
        <v>6707</v>
      </c>
      <c r="C730" s="1" t="s">
        <v>6708</v>
      </c>
      <c r="D730" s="4" t="str">
        <f>Tabell1238[[#This Row],[DRG_KODE]]&amp;" "&amp;Tabell1238[[#This Row],[DRG_NAVN]]</f>
        <v>477 Mindre op uten sammenheng med hoveddiagnosen</v>
      </c>
      <c r="E730" s="22">
        <v>99</v>
      </c>
      <c r="F730" s="1" t="s">
        <v>6684</v>
      </c>
      <c r="G730" s="1" t="s">
        <v>1369</v>
      </c>
      <c r="H730" s="1" t="s">
        <v>1369</v>
      </c>
      <c r="I730" s="1" t="s">
        <v>1369</v>
      </c>
      <c r="J730" s="1" t="s">
        <v>206</v>
      </c>
      <c r="K730" s="1" t="s">
        <v>1369</v>
      </c>
      <c r="L730" s="1" t="s">
        <v>1369</v>
      </c>
      <c r="M730" s="1" t="s">
        <v>1369</v>
      </c>
      <c r="N730" s="1">
        <v>729</v>
      </c>
      <c r="O730" s="1" t="s">
        <v>1369</v>
      </c>
    </row>
    <row r="731" spans="1:15" x14ac:dyDescent="0.2">
      <c r="A731" s="3">
        <v>477015</v>
      </c>
      <c r="B731" s="151" t="s">
        <v>6709</v>
      </c>
      <c r="C731" s="1" t="s">
        <v>6710</v>
      </c>
      <c r="D731" s="4" t="str">
        <f>Tabell1238[[#This Row],[DRG_KODE]]&amp;" "&amp;Tabell1238[[#This Row],[DRG_NAVN]]</f>
        <v>477O Mindre op uten sammenheng med hoveddiagnosen, dagkirurgisk behandling</v>
      </c>
      <c r="E731" s="22">
        <v>99</v>
      </c>
      <c r="F731" s="1" t="s">
        <v>6684</v>
      </c>
      <c r="G731" s="1" t="s">
        <v>1369</v>
      </c>
      <c r="H731" s="1" t="s">
        <v>1369</v>
      </c>
      <c r="I731" s="1" t="s">
        <v>1369</v>
      </c>
      <c r="J731" s="1" t="s">
        <v>206</v>
      </c>
      <c r="K731" s="1" t="s">
        <v>1369</v>
      </c>
      <c r="L731" s="1" t="s">
        <v>1369</v>
      </c>
      <c r="M731" s="1" t="s">
        <v>1369</v>
      </c>
      <c r="N731" s="1">
        <v>730</v>
      </c>
      <c r="O731" s="1" t="s">
        <v>1369</v>
      </c>
    </row>
    <row r="732" spans="1:15" x14ac:dyDescent="0.2">
      <c r="A732" s="3">
        <v>478</v>
      </c>
      <c r="B732" s="154" t="s">
        <v>6711</v>
      </c>
      <c r="C732" s="1" t="s">
        <v>6712</v>
      </c>
      <c r="D732" s="4" t="str">
        <f>Tabell1238[[#This Row],[DRG_KODE]]&amp;" "&amp;Tabell1238[[#This Row],[DRG_NAVN]]</f>
        <v>478 Karkirurgisk operasjon ITAD m/bk</v>
      </c>
      <c r="E732" s="22">
        <v>5</v>
      </c>
      <c r="F732" s="1" t="s">
        <v>5580</v>
      </c>
      <c r="G732" s="1" t="s">
        <v>1369</v>
      </c>
      <c r="H732" s="1" t="s">
        <v>1369</v>
      </c>
      <c r="I732" s="1" t="s">
        <v>1369</v>
      </c>
      <c r="J732" s="1" t="s">
        <v>206</v>
      </c>
      <c r="K732" s="1" t="s">
        <v>1369</v>
      </c>
      <c r="L732" s="1" t="s">
        <v>1369</v>
      </c>
      <c r="M732" s="1" t="s">
        <v>1369</v>
      </c>
      <c r="N732" s="1">
        <v>731</v>
      </c>
      <c r="O732" s="1" t="s">
        <v>5328</v>
      </c>
    </row>
    <row r="733" spans="1:15" x14ac:dyDescent="0.2">
      <c r="A733" s="3">
        <v>479</v>
      </c>
      <c r="B733" s="154" t="s">
        <v>6713</v>
      </c>
      <c r="C733" s="1" t="s">
        <v>6714</v>
      </c>
      <c r="D733" s="4" t="str">
        <f>Tabell1238[[#This Row],[DRG_KODE]]&amp;" "&amp;Tabell1238[[#This Row],[DRG_NAVN]]</f>
        <v>479 Karkirurgisk operasjon ITAD u/bk</v>
      </c>
      <c r="E733" s="22">
        <v>5</v>
      </c>
      <c r="F733" s="1" t="s">
        <v>5580</v>
      </c>
      <c r="G733" s="1" t="s">
        <v>1369</v>
      </c>
      <c r="H733" s="1" t="s">
        <v>1369</v>
      </c>
      <c r="I733" s="1" t="s">
        <v>1369</v>
      </c>
      <c r="J733" s="1" t="s">
        <v>206</v>
      </c>
      <c r="K733" s="1" t="s">
        <v>1369</v>
      </c>
      <c r="L733" s="1" t="s">
        <v>1369</v>
      </c>
      <c r="M733" s="1" t="s">
        <v>1369</v>
      </c>
      <c r="N733" s="1">
        <v>732</v>
      </c>
      <c r="O733" s="1" t="s">
        <v>5331</v>
      </c>
    </row>
    <row r="734" spans="1:15" x14ac:dyDescent="0.2">
      <c r="A734" s="3">
        <v>479015</v>
      </c>
      <c r="B734" s="151" t="s">
        <v>6715</v>
      </c>
      <c r="C734" s="1" t="s">
        <v>6716</v>
      </c>
      <c r="D734" s="4" t="str">
        <f>Tabell1238[[#This Row],[DRG_KODE]]&amp;" "&amp;Tabell1238[[#This Row],[DRG_NAVN]]</f>
        <v>479O Karkirurgisk operasjon ITAD, dagkirurgisk behandling</v>
      </c>
      <c r="E734" s="22">
        <v>5</v>
      </c>
      <c r="F734" s="1" t="s">
        <v>5580</v>
      </c>
      <c r="G734" s="1" t="s">
        <v>1369</v>
      </c>
      <c r="H734" s="1" t="s">
        <v>1369</v>
      </c>
      <c r="I734" s="1" t="s">
        <v>1369</v>
      </c>
      <c r="J734" s="1" t="s">
        <v>206</v>
      </c>
      <c r="K734" s="1" t="s">
        <v>1369</v>
      </c>
      <c r="L734" s="1" t="s">
        <v>1369</v>
      </c>
      <c r="M734" s="1" t="s">
        <v>1369</v>
      </c>
      <c r="N734" s="1">
        <v>733</v>
      </c>
      <c r="O734" s="1" t="s">
        <v>1369</v>
      </c>
    </row>
    <row r="735" spans="1:15" x14ac:dyDescent="0.2">
      <c r="A735" s="3">
        <v>480</v>
      </c>
      <c r="B735" s="154" t="s">
        <v>6717</v>
      </c>
      <c r="C735" s="1" t="s">
        <v>6718</v>
      </c>
      <c r="D735" s="4" t="str">
        <f>Tabell1238[[#This Row],[DRG_KODE]]&amp;" "&amp;Tabell1238[[#This Row],[DRG_NAVN]]</f>
        <v>480 Levertransplantasjon</v>
      </c>
      <c r="E735" s="22">
        <v>7</v>
      </c>
      <c r="F735" s="1" t="s">
        <v>5816</v>
      </c>
      <c r="G735" s="1" t="s">
        <v>5581</v>
      </c>
      <c r="H735" s="1" t="s">
        <v>5369</v>
      </c>
      <c r="I735" s="1" t="s">
        <v>5315</v>
      </c>
      <c r="K735" s="1" t="s">
        <v>5285</v>
      </c>
      <c r="L735" s="1" t="s">
        <v>5286</v>
      </c>
      <c r="M735" s="1" t="s">
        <v>5287</v>
      </c>
      <c r="N735" s="1">
        <v>734</v>
      </c>
      <c r="O735" s="1" t="s">
        <v>1369</v>
      </c>
    </row>
    <row r="736" spans="1:15" x14ac:dyDescent="0.2">
      <c r="A736" s="3">
        <v>480015</v>
      </c>
      <c r="B736" s="151" t="s">
        <v>6719</v>
      </c>
      <c r="C736" s="1" t="s">
        <v>6720</v>
      </c>
      <c r="D736" s="4" t="str">
        <f>Tabell1238[[#This Row],[DRG_KODE]]&amp;" "&amp;Tabell1238[[#This Row],[DRG_NAVN]]</f>
        <v>480O Levertransplantasjon, dagkirurgisk behandling</v>
      </c>
      <c r="E736" s="22">
        <v>7</v>
      </c>
      <c r="F736" s="1" t="s">
        <v>5816</v>
      </c>
      <c r="G736" s="1" t="s">
        <v>1369</v>
      </c>
      <c r="H736" s="1" t="s">
        <v>5369</v>
      </c>
      <c r="I736" s="1" t="s">
        <v>5315</v>
      </c>
      <c r="K736" s="1" t="s">
        <v>5285</v>
      </c>
      <c r="L736" s="1" t="s">
        <v>5286</v>
      </c>
      <c r="M736" s="1" t="s">
        <v>5287</v>
      </c>
      <c r="N736" s="1">
        <v>735</v>
      </c>
      <c r="O736" s="1" t="s">
        <v>1369</v>
      </c>
    </row>
    <row r="737" spans="1:15" x14ac:dyDescent="0.2">
      <c r="A737" s="3">
        <v>481001</v>
      </c>
      <c r="B737" s="151" t="s">
        <v>6721</v>
      </c>
      <c r="C737" s="1" t="s">
        <v>6722</v>
      </c>
      <c r="D737" s="4" t="str">
        <f>Tabell1238[[#This Row],[DRG_KODE]]&amp;" "&amp;Tabell1238[[#This Row],[DRG_NAVN]]</f>
        <v>481A Annen stamcelletransplantasjon</v>
      </c>
      <c r="E737" s="22">
        <v>17</v>
      </c>
      <c r="F737" s="1" t="s">
        <v>6453</v>
      </c>
      <c r="G737" s="1" t="s">
        <v>5581</v>
      </c>
      <c r="H737" s="1" t="s">
        <v>5369</v>
      </c>
      <c r="I737" s="1" t="s">
        <v>5315</v>
      </c>
      <c r="K737" s="1" t="s">
        <v>5285</v>
      </c>
      <c r="L737" s="1" t="s">
        <v>5286</v>
      </c>
      <c r="M737" s="1" t="s">
        <v>5287</v>
      </c>
      <c r="N737" s="1">
        <v>736</v>
      </c>
      <c r="O737" s="1" t="s">
        <v>1369</v>
      </c>
    </row>
    <row r="738" spans="1:15" x14ac:dyDescent="0.2">
      <c r="A738" s="3">
        <v>481002</v>
      </c>
      <c r="B738" s="151" t="s">
        <v>6723</v>
      </c>
      <c r="C738" s="1" t="s">
        <v>6724</v>
      </c>
      <c r="D738" s="4" t="str">
        <f>Tabell1238[[#This Row],[DRG_KODE]]&amp;" "&amp;Tabell1238[[#This Row],[DRG_NAVN]]</f>
        <v>481B Allogen stamcelletransplantasjon &gt; 17 år</v>
      </c>
      <c r="E738" s="22">
        <v>17</v>
      </c>
      <c r="F738" s="1" t="s">
        <v>6453</v>
      </c>
      <c r="G738" s="1" t="s">
        <v>1369</v>
      </c>
      <c r="H738" s="1" t="s">
        <v>1369</v>
      </c>
      <c r="I738" s="1" t="s">
        <v>1369</v>
      </c>
      <c r="J738" s="1" t="s">
        <v>206</v>
      </c>
      <c r="K738" s="1" t="s">
        <v>1369</v>
      </c>
      <c r="L738" s="1" t="s">
        <v>1369</v>
      </c>
      <c r="M738" s="1" t="s">
        <v>1369</v>
      </c>
      <c r="N738" s="1">
        <v>737</v>
      </c>
      <c r="O738" s="1" t="s">
        <v>1369</v>
      </c>
    </row>
    <row r="739" spans="1:15" x14ac:dyDescent="0.2">
      <c r="A739" s="3">
        <v>481003</v>
      </c>
      <c r="B739" s="151" t="s">
        <v>6725</v>
      </c>
      <c r="C739" s="1" t="s">
        <v>6726</v>
      </c>
      <c r="D739" s="4" t="str">
        <f>Tabell1238[[#This Row],[DRG_KODE]]&amp;" "&amp;Tabell1238[[#This Row],[DRG_NAVN]]</f>
        <v>481C Allogen stamcelletransplantasjon 0-17 år</v>
      </c>
      <c r="E739" s="22">
        <v>17</v>
      </c>
      <c r="F739" s="1" t="s">
        <v>6453</v>
      </c>
      <c r="G739" s="1" t="s">
        <v>1369</v>
      </c>
      <c r="H739" s="1" t="s">
        <v>1369</v>
      </c>
      <c r="I739" s="1" t="s">
        <v>1369</v>
      </c>
      <c r="J739" s="1" t="s">
        <v>206</v>
      </c>
      <c r="K739" s="1" t="s">
        <v>1369</v>
      </c>
      <c r="L739" s="1" t="s">
        <v>1369</v>
      </c>
      <c r="M739" s="1" t="s">
        <v>1369</v>
      </c>
      <c r="N739" s="1">
        <v>738</v>
      </c>
      <c r="O739" s="1" t="s">
        <v>1369</v>
      </c>
    </row>
    <row r="740" spans="1:15" x14ac:dyDescent="0.2">
      <c r="A740" s="3">
        <v>481015</v>
      </c>
      <c r="B740" s="151" t="s">
        <v>6727</v>
      </c>
      <c r="C740" s="1" t="s">
        <v>6728</v>
      </c>
      <c r="D740" s="4" t="str">
        <f>Tabell1238[[#This Row],[DRG_KODE]]&amp;" "&amp;Tabell1238[[#This Row],[DRG_NAVN]]</f>
        <v>481O Annen stamcelletransplantasjon, dagkirurgisk behandling</v>
      </c>
      <c r="E740" s="22">
        <v>17</v>
      </c>
      <c r="F740" s="1" t="s">
        <v>6453</v>
      </c>
      <c r="G740" s="1" t="s">
        <v>1369</v>
      </c>
      <c r="H740" s="1" t="s">
        <v>5369</v>
      </c>
      <c r="I740" s="1" t="s">
        <v>5315</v>
      </c>
      <c r="K740" s="1" t="s">
        <v>5285</v>
      </c>
      <c r="L740" s="1" t="s">
        <v>5286</v>
      </c>
      <c r="M740" s="1" t="s">
        <v>5287</v>
      </c>
      <c r="N740" s="1">
        <v>739</v>
      </c>
      <c r="O740" s="1" t="s">
        <v>1369</v>
      </c>
    </row>
    <row r="741" spans="1:15" x14ac:dyDescent="0.2">
      <c r="A741" s="3">
        <v>481016</v>
      </c>
      <c r="B741" s="151" t="s">
        <v>6729</v>
      </c>
      <c r="C741" s="1" t="s">
        <v>6730</v>
      </c>
      <c r="D741" s="4" t="str">
        <f>Tabell1238[[#This Row],[DRG_KODE]]&amp;" "&amp;Tabell1238[[#This Row],[DRG_NAVN]]</f>
        <v>481P Allogen stamcelletransplantasjon, dagkirurgisk behandling</v>
      </c>
      <c r="E741" s="22">
        <v>17</v>
      </c>
      <c r="F741" s="1" t="s">
        <v>6453</v>
      </c>
      <c r="G741" s="1" t="s">
        <v>1369</v>
      </c>
      <c r="H741" s="1" t="s">
        <v>5369</v>
      </c>
      <c r="I741" s="1" t="s">
        <v>5315</v>
      </c>
      <c r="K741" s="1" t="s">
        <v>5285</v>
      </c>
      <c r="L741" s="1" t="s">
        <v>5286</v>
      </c>
      <c r="M741" s="1" t="s">
        <v>5287</v>
      </c>
      <c r="N741" s="1">
        <v>740</v>
      </c>
      <c r="O741" s="1" t="s">
        <v>1369</v>
      </c>
    </row>
    <row r="742" spans="1:15" x14ac:dyDescent="0.2">
      <c r="A742" s="3">
        <v>482</v>
      </c>
      <c r="B742" s="154" t="s">
        <v>6731</v>
      </c>
      <c r="C742" s="1" t="s">
        <v>6732</v>
      </c>
      <c r="D742" s="4" t="str">
        <f>Tabell1238[[#This Row],[DRG_KODE]]&amp;" "&amp;Tabell1238[[#This Row],[DRG_NAVN]]</f>
        <v>482 Tracheostomi eller vevstransplantasjon ved sykdommer i ansikt, munnhule eller hals</v>
      </c>
      <c r="E742" s="22">
        <v>3</v>
      </c>
      <c r="F742" s="1" t="s">
        <v>5441</v>
      </c>
      <c r="G742" s="1" t="s">
        <v>1369</v>
      </c>
      <c r="H742" s="1" t="s">
        <v>5369</v>
      </c>
      <c r="I742" s="1" t="s">
        <v>5315</v>
      </c>
      <c r="K742" s="1" t="s">
        <v>5285</v>
      </c>
      <c r="L742" s="1" t="s">
        <v>5286</v>
      </c>
      <c r="M742" s="1" t="s">
        <v>5287</v>
      </c>
      <c r="N742" s="1">
        <v>741</v>
      </c>
      <c r="O742" s="1" t="s">
        <v>1369</v>
      </c>
    </row>
    <row r="743" spans="1:15" x14ac:dyDescent="0.2">
      <c r="A743" s="3">
        <v>482015</v>
      </c>
      <c r="B743" s="151" t="s">
        <v>6733</v>
      </c>
      <c r="C743" s="1" t="s">
        <v>6734</v>
      </c>
      <c r="D743" s="4" t="str">
        <f>Tabell1238[[#This Row],[DRG_KODE]]&amp;" "&amp;Tabell1238[[#This Row],[DRG_NAVN]]</f>
        <v>482O Tracheostomi ved sykdommer i ansikt, munnhule eller hals, dagkirurgisk behandling</v>
      </c>
      <c r="E743" s="22">
        <v>3</v>
      </c>
      <c r="F743" s="1" t="s">
        <v>5441</v>
      </c>
      <c r="G743" s="1" t="s">
        <v>1369</v>
      </c>
      <c r="H743" s="1" t="s">
        <v>5369</v>
      </c>
      <c r="I743" s="1" t="s">
        <v>5315</v>
      </c>
      <c r="K743" s="1" t="s">
        <v>5285</v>
      </c>
      <c r="L743" s="1" t="s">
        <v>5286</v>
      </c>
      <c r="M743" s="1" t="s">
        <v>5287</v>
      </c>
      <c r="N743" s="1">
        <v>742</v>
      </c>
      <c r="O743" s="1" t="s">
        <v>1369</v>
      </c>
    </row>
    <row r="744" spans="1:15" x14ac:dyDescent="0.2">
      <c r="A744" s="3">
        <v>483</v>
      </c>
      <c r="B744" s="154" t="s">
        <v>6735</v>
      </c>
      <c r="C744" s="1" t="s">
        <v>6736</v>
      </c>
      <c r="D744" s="4" t="str">
        <f>Tabell1238[[#This Row],[DRG_KODE]]&amp;" "&amp;Tabell1238[[#This Row],[DRG_NAVN]]</f>
        <v>483 Tracheostomi ekskl for sykd i ansikt, munnhule eller hals</v>
      </c>
      <c r="E744" s="22">
        <v>23</v>
      </c>
      <c r="F744" s="1" t="s">
        <v>6661</v>
      </c>
      <c r="G744" s="1" t="s">
        <v>1369</v>
      </c>
      <c r="H744" s="1" t="s">
        <v>1369</v>
      </c>
      <c r="I744" s="1" t="s">
        <v>1369</v>
      </c>
      <c r="J744" s="1" t="s">
        <v>206</v>
      </c>
      <c r="K744" s="1" t="s">
        <v>1369</v>
      </c>
      <c r="L744" s="1" t="s">
        <v>1369</v>
      </c>
      <c r="M744" s="1" t="s">
        <v>1369</v>
      </c>
      <c r="N744" s="1">
        <v>743</v>
      </c>
      <c r="O744" s="1" t="s">
        <v>1369</v>
      </c>
    </row>
    <row r="745" spans="1:15" x14ac:dyDescent="0.2">
      <c r="A745" s="3">
        <v>483002</v>
      </c>
      <c r="B745" s="156" t="s">
        <v>6737</v>
      </c>
      <c r="C745" s="4" t="s">
        <v>6738</v>
      </c>
      <c r="D745" s="4" t="str">
        <f>Tabell1238[[#This Row],[DRG_KODE]]&amp;" "&amp;Tabell1238[[#This Row],[DRG_NAVN]]</f>
        <v>483B Invasiv sirkulasjonsstøtte</v>
      </c>
      <c r="E745" s="22">
        <v>40</v>
      </c>
      <c r="F745" s="1" t="s">
        <v>6516</v>
      </c>
      <c r="N745" s="1">
        <v>744</v>
      </c>
      <c r="O745" s="1" t="s">
        <v>1369</v>
      </c>
    </row>
    <row r="746" spans="1:15" x14ac:dyDescent="0.2">
      <c r="A746" s="3">
        <v>484</v>
      </c>
      <c r="B746" s="154" t="s">
        <v>6739</v>
      </c>
      <c r="C746" s="1" t="s">
        <v>6740</v>
      </c>
      <c r="D746" s="4" t="str">
        <f>Tabell1238[[#This Row],[DRG_KODE]]&amp;" "&amp;Tabell1238[[#This Row],[DRG_NAVN]]</f>
        <v>484 Kraniotomi ved signifikant multitraume</v>
      </c>
      <c r="E746" s="22">
        <v>24</v>
      </c>
      <c r="F746" s="1" t="s">
        <v>6741</v>
      </c>
      <c r="G746" s="1" t="s">
        <v>1369</v>
      </c>
      <c r="H746" s="1" t="s">
        <v>5369</v>
      </c>
      <c r="I746" s="1" t="s">
        <v>5315</v>
      </c>
      <c r="K746" s="1" t="s">
        <v>5285</v>
      </c>
      <c r="L746" s="1" t="s">
        <v>5286</v>
      </c>
      <c r="M746" s="1" t="s">
        <v>5287</v>
      </c>
      <c r="N746" s="1">
        <v>745</v>
      </c>
      <c r="O746" s="1" t="s">
        <v>1369</v>
      </c>
    </row>
    <row r="747" spans="1:15" x14ac:dyDescent="0.2">
      <c r="A747" s="3">
        <v>485</v>
      </c>
      <c r="B747" s="154" t="s">
        <v>6742</v>
      </c>
      <c r="C747" s="1" t="s">
        <v>6743</v>
      </c>
      <c r="D747" s="4" t="str">
        <f>Tabell1238[[#This Row],[DRG_KODE]]&amp;" "&amp;Tabell1238[[#This Row],[DRG_NAVN]]</f>
        <v>485 Større op hofte/lårbensop og replantasjoner ved HDG 21</v>
      </c>
      <c r="E747" s="22">
        <v>24</v>
      </c>
      <c r="F747" s="1" t="s">
        <v>6741</v>
      </c>
      <c r="G747" s="1" t="s">
        <v>1369</v>
      </c>
      <c r="H747" s="1" t="s">
        <v>5369</v>
      </c>
      <c r="I747" s="1" t="s">
        <v>5315</v>
      </c>
      <c r="K747" s="1" t="s">
        <v>5285</v>
      </c>
      <c r="L747" s="1" t="s">
        <v>5286</v>
      </c>
      <c r="M747" s="1" t="s">
        <v>5287</v>
      </c>
      <c r="N747" s="1">
        <v>746</v>
      </c>
      <c r="O747" s="1" t="s">
        <v>1369</v>
      </c>
    </row>
    <row r="748" spans="1:15" x14ac:dyDescent="0.2">
      <c r="A748" s="3">
        <v>486</v>
      </c>
      <c r="B748" s="154" t="s">
        <v>6744</v>
      </c>
      <c r="C748" s="1" t="s">
        <v>6745</v>
      </c>
      <c r="D748" s="4" t="str">
        <f>Tabell1238[[#This Row],[DRG_KODE]]&amp;" "&amp;Tabell1238[[#This Row],[DRG_NAVN]]</f>
        <v>486 Større operasjoner ved signifikant multitraume</v>
      </c>
      <c r="E748" s="22">
        <v>24</v>
      </c>
      <c r="F748" s="1" t="s">
        <v>6741</v>
      </c>
      <c r="G748" s="1" t="s">
        <v>1369</v>
      </c>
      <c r="H748" s="1" t="s">
        <v>1369</v>
      </c>
      <c r="I748" s="1" t="s">
        <v>1369</v>
      </c>
      <c r="J748" s="1" t="s">
        <v>206</v>
      </c>
      <c r="K748" s="1" t="s">
        <v>1369</v>
      </c>
      <c r="L748" s="1" t="s">
        <v>1369</v>
      </c>
      <c r="M748" s="1" t="s">
        <v>1369</v>
      </c>
      <c r="N748" s="1">
        <v>747</v>
      </c>
      <c r="O748" s="1" t="s">
        <v>1369</v>
      </c>
    </row>
    <row r="749" spans="1:15" x14ac:dyDescent="0.2">
      <c r="A749" s="3">
        <v>486015</v>
      </c>
      <c r="B749" s="151" t="s">
        <v>6746</v>
      </c>
      <c r="C749" s="1" t="s">
        <v>6747</v>
      </c>
      <c r="D749" s="4" t="str">
        <f>Tabell1238[[#This Row],[DRG_KODE]]&amp;" "&amp;Tabell1238[[#This Row],[DRG_NAVN]]</f>
        <v>486O Større operasjoner ved signifikant multitraume, dagkirurgisk behandling</v>
      </c>
      <c r="E749" s="22">
        <v>24</v>
      </c>
      <c r="F749" s="1" t="s">
        <v>6741</v>
      </c>
      <c r="G749" s="1" t="s">
        <v>1369</v>
      </c>
      <c r="H749" s="1" t="s">
        <v>5369</v>
      </c>
      <c r="I749" s="1" t="s">
        <v>5315</v>
      </c>
      <c r="K749" s="1" t="s">
        <v>5285</v>
      </c>
      <c r="L749" s="1" t="s">
        <v>5286</v>
      </c>
      <c r="M749" s="1" t="s">
        <v>5287</v>
      </c>
      <c r="N749" s="1">
        <v>748</v>
      </c>
      <c r="O749" s="1" t="s">
        <v>1369</v>
      </c>
    </row>
    <row r="750" spans="1:15" x14ac:dyDescent="0.2">
      <c r="A750" s="3">
        <v>487</v>
      </c>
      <c r="B750" s="154" t="s">
        <v>6748</v>
      </c>
      <c r="C750" s="1" t="s">
        <v>6749</v>
      </c>
      <c r="D750" s="4" t="str">
        <f>Tabell1238[[#This Row],[DRG_KODE]]&amp;" "&amp;Tabell1238[[#This Row],[DRG_NAVN]]</f>
        <v>487 Signifikant multitraume ITAD</v>
      </c>
      <c r="E750" s="22">
        <v>24</v>
      </c>
      <c r="F750" s="1" t="s">
        <v>6741</v>
      </c>
      <c r="G750" s="1" t="s">
        <v>1369</v>
      </c>
      <c r="H750" s="1" t="s">
        <v>1369</v>
      </c>
      <c r="I750" s="1" t="s">
        <v>1369</v>
      </c>
      <c r="J750" s="1" t="s">
        <v>206</v>
      </c>
      <c r="K750" s="1" t="s">
        <v>1369</v>
      </c>
      <c r="L750" s="1" t="s">
        <v>1369</v>
      </c>
      <c r="M750" s="1" t="s">
        <v>1369</v>
      </c>
      <c r="N750" s="1">
        <v>749</v>
      </c>
      <c r="O750" s="1" t="s">
        <v>1369</v>
      </c>
    </row>
    <row r="751" spans="1:15" x14ac:dyDescent="0.2">
      <c r="A751" s="3">
        <v>489</v>
      </c>
      <c r="B751" s="154" t="s">
        <v>6750</v>
      </c>
      <c r="C751" s="1" t="s">
        <v>6751</v>
      </c>
      <c r="D751" s="4" t="str">
        <f>Tabell1238[[#This Row],[DRG_KODE]]&amp;" "&amp;Tabell1238[[#This Row],[DRG_NAVN]]</f>
        <v>489 HIV m/ betydelig HIV relatert sykdom</v>
      </c>
      <c r="E751" s="22">
        <v>18</v>
      </c>
      <c r="F751" s="1" t="s">
        <v>6527</v>
      </c>
      <c r="G751" s="1" t="s">
        <v>1369</v>
      </c>
      <c r="H751" s="1" t="s">
        <v>1369</v>
      </c>
      <c r="I751" s="1" t="s">
        <v>1369</v>
      </c>
      <c r="J751" s="1" t="s">
        <v>206</v>
      </c>
      <c r="K751" s="1" t="s">
        <v>1369</v>
      </c>
      <c r="L751" s="1" t="s">
        <v>1369</v>
      </c>
      <c r="M751" s="1" t="s">
        <v>1369</v>
      </c>
      <c r="N751" s="1">
        <v>750</v>
      </c>
      <c r="O751" s="1" t="s">
        <v>1369</v>
      </c>
    </row>
    <row r="752" spans="1:15" x14ac:dyDescent="0.2">
      <c r="A752" s="3">
        <v>490</v>
      </c>
      <c r="B752" s="154" t="s">
        <v>6752</v>
      </c>
      <c r="C752" s="1" t="s">
        <v>6753</v>
      </c>
      <c r="D752" s="4" t="str">
        <f>Tabell1238[[#This Row],[DRG_KODE]]&amp;" "&amp;Tabell1238[[#This Row],[DRG_NAVN]]</f>
        <v>490 HIV med eller uten bidiagnose</v>
      </c>
      <c r="E752" s="22">
        <v>18</v>
      </c>
      <c r="F752" s="1" t="s">
        <v>6527</v>
      </c>
      <c r="G752" s="1" t="s">
        <v>1369</v>
      </c>
      <c r="H752" s="1" t="s">
        <v>1369</v>
      </c>
      <c r="I752" s="1" t="s">
        <v>1369</v>
      </c>
      <c r="J752" s="1" t="s">
        <v>206</v>
      </c>
      <c r="K752" s="1" t="s">
        <v>1369</v>
      </c>
      <c r="L752" s="1" t="s">
        <v>1369</v>
      </c>
      <c r="M752" s="1" t="s">
        <v>1369</v>
      </c>
      <c r="N752" s="1">
        <v>751</v>
      </c>
      <c r="O752" s="1" t="s">
        <v>1369</v>
      </c>
    </row>
    <row r="753" spans="1:15" x14ac:dyDescent="0.2">
      <c r="A753" s="3">
        <v>491</v>
      </c>
      <c r="B753" s="154" t="s">
        <v>6754</v>
      </c>
      <c r="C753" s="1" t="s">
        <v>6755</v>
      </c>
      <c r="D753" s="4" t="str">
        <f>Tabell1238[[#This Row],[DRG_KODE]]&amp;" "&amp;Tabell1238[[#This Row],[DRG_NAVN]]</f>
        <v>491 Proteseop &amp; replantasjon i skulder/albue/håndledd</v>
      </c>
      <c r="E753" s="22">
        <v>8</v>
      </c>
      <c r="F753" s="1" t="s">
        <v>5863</v>
      </c>
      <c r="G753" s="1" t="s">
        <v>1369</v>
      </c>
      <c r="H753" s="1" t="s">
        <v>1369</v>
      </c>
      <c r="I753" s="1" t="s">
        <v>1369</v>
      </c>
      <c r="J753" s="1" t="s">
        <v>206</v>
      </c>
      <c r="K753" s="1" t="s">
        <v>1369</v>
      </c>
      <c r="L753" s="1" t="s">
        <v>1369</v>
      </c>
      <c r="M753" s="1" t="s">
        <v>1369</v>
      </c>
      <c r="N753" s="1">
        <v>752</v>
      </c>
      <c r="O753" s="1" t="s">
        <v>1369</v>
      </c>
    </row>
    <row r="754" spans="1:15" x14ac:dyDescent="0.2">
      <c r="A754" s="3">
        <v>491015</v>
      </c>
      <c r="B754" s="151" t="s">
        <v>6756</v>
      </c>
      <c r="C754" s="1" t="s">
        <v>6757</v>
      </c>
      <c r="D754" s="4" t="str">
        <f>Tabell1238[[#This Row],[DRG_KODE]]&amp;" "&amp;Tabell1238[[#This Row],[DRG_NAVN]]</f>
        <v>491O Proteseop og replantasjon i skulder/albue/håndledd, dagkirurgisk behandling</v>
      </c>
      <c r="E754" s="22">
        <v>8</v>
      </c>
      <c r="F754" s="1" t="s">
        <v>5863</v>
      </c>
      <c r="G754" s="1" t="s">
        <v>1369</v>
      </c>
      <c r="H754" s="1" t="s">
        <v>1369</v>
      </c>
      <c r="I754" s="1" t="s">
        <v>1369</v>
      </c>
      <c r="J754" s="1" t="s">
        <v>206</v>
      </c>
      <c r="K754" s="1" t="s">
        <v>1369</v>
      </c>
      <c r="L754" s="1" t="s">
        <v>1369</v>
      </c>
      <c r="M754" s="1" t="s">
        <v>1369</v>
      </c>
      <c r="N754" s="1">
        <v>753</v>
      </c>
      <c r="O754" s="1" t="s">
        <v>1369</v>
      </c>
    </row>
    <row r="755" spans="1:15" x14ac:dyDescent="0.2">
      <c r="A755" s="3">
        <v>492</v>
      </c>
      <c r="B755" s="154" t="s">
        <v>6758</v>
      </c>
      <c r="C755" s="1" t="s">
        <v>6759</v>
      </c>
      <c r="D755" s="4" t="str">
        <f>Tabell1238[[#This Row],[DRG_KODE]]&amp;" "&amp;Tabell1238[[#This Row],[DRG_NAVN]]</f>
        <v>492 Kjemoterapi m/akutt leukemi som bidiagnose</v>
      </c>
      <c r="E755" s="22">
        <v>17</v>
      </c>
      <c r="F755" s="1" t="s">
        <v>6453</v>
      </c>
      <c r="G755" s="1" t="s">
        <v>1369</v>
      </c>
      <c r="H755" s="1" t="s">
        <v>1369</v>
      </c>
      <c r="I755" s="1" t="s">
        <v>1369</v>
      </c>
      <c r="J755" s="1" t="s">
        <v>206</v>
      </c>
      <c r="K755" s="1" t="s">
        <v>1369</v>
      </c>
      <c r="L755" s="1" t="s">
        <v>1369</v>
      </c>
      <c r="M755" s="1" t="s">
        <v>1369</v>
      </c>
      <c r="N755" s="1">
        <v>754</v>
      </c>
      <c r="O755" s="1" t="s">
        <v>1369</v>
      </c>
    </row>
    <row r="756" spans="1:15" x14ac:dyDescent="0.2">
      <c r="A756" s="3">
        <v>492015</v>
      </c>
      <c r="B756" s="151" t="s">
        <v>6760</v>
      </c>
      <c r="C756" s="1" t="s">
        <v>6761</v>
      </c>
      <c r="D756" s="4" t="str">
        <f>Tabell1238[[#This Row],[DRG_KODE]]&amp;" "&amp;Tabell1238[[#This Row],[DRG_NAVN]]</f>
        <v>492O Kjemoterapi m/akutt leukemi som bidiagnose, dagmedisinsk behandling</v>
      </c>
      <c r="E756" s="22">
        <v>17</v>
      </c>
      <c r="F756" s="1" t="s">
        <v>6453</v>
      </c>
      <c r="G756" s="1" t="s">
        <v>1369</v>
      </c>
      <c r="H756" s="1" t="s">
        <v>1369</v>
      </c>
      <c r="I756" s="1" t="s">
        <v>1369</v>
      </c>
      <c r="J756" s="1" t="s">
        <v>206</v>
      </c>
      <c r="K756" s="1" t="s">
        <v>1369</v>
      </c>
      <c r="L756" s="1" t="s">
        <v>1369</v>
      </c>
      <c r="M756" s="1" t="s">
        <v>1369</v>
      </c>
      <c r="N756" s="1">
        <v>755</v>
      </c>
      <c r="O756" s="1" t="s">
        <v>1369</v>
      </c>
    </row>
    <row r="757" spans="1:15" x14ac:dyDescent="0.2">
      <c r="A757" s="3">
        <v>493</v>
      </c>
      <c r="B757" s="154" t="s">
        <v>6762</v>
      </c>
      <c r="C757" s="1" t="s">
        <v>6763</v>
      </c>
      <c r="D757" s="4" t="str">
        <f>Tabell1238[[#This Row],[DRG_KODE]]&amp;" "&amp;Tabell1238[[#This Row],[DRG_NAVN]]</f>
        <v>493 Laparoskopisk kolecystektomi u/ eksplor av gallegang m/bk</v>
      </c>
      <c r="E757" s="22">
        <v>7</v>
      </c>
      <c r="F757" s="1" t="s">
        <v>5816</v>
      </c>
      <c r="G757" s="1" t="s">
        <v>1369</v>
      </c>
      <c r="H757" s="1" t="s">
        <v>1369</v>
      </c>
      <c r="I757" s="1" t="s">
        <v>1369</v>
      </c>
      <c r="J757" s="1" t="s">
        <v>206</v>
      </c>
      <c r="K757" s="1" t="s">
        <v>1369</v>
      </c>
      <c r="L757" s="1" t="s">
        <v>1369</v>
      </c>
      <c r="M757" s="1" t="s">
        <v>1369</v>
      </c>
      <c r="N757" s="1">
        <v>756</v>
      </c>
      <c r="O757" s="1" t="s">
        <v>5328</v>
      </c>
    </row>
    <row r="758" spans="1:15" x14ac:dyDescent="0.2">
      <c r="A758" s="3">
        <v>494</v>
      </c>
      <c r="B758" s="151">
        <v>494</v>
      </c>
      <c r="C758" s="1" t="s">
        <v>6764</v>
      </c>
      <c r="D758" s="4" t="str">
        <f>Tabell1238[[#This Row],[DRG_KODE]]&amp;" "&amp;Tabell1238[[#This Row],[DRG_NAVN]]</f>
        <v>494 Laparoskopisk kolecystektomi u/ eksplor av gallegang u/bk</v>
      </c>
      <c r="E758" s="22">
        <v>7</v>
      </c>
      <c r="F758" s="1" t="s">
        <v>5816</v>
      </c>
      <c r="G758" s="1" t="s">
        <v>1369</v>
      </c>
      <c r="H758" s="1" t="s">
        <v>1369</v>
      </c>
      <c r="I758" s="1" t="s">
        <v>1369</v>
      </c>
      <c r="J758" s="1" t="s">
        <v>206</v>
      </c>
      <c r="K758" s="1" t="s">
        <v>1369</v>
      </c>
      <c r="L758" s="1" t="s">
        <v>1369</v>
      </c>
      <c r="M758" s="1" t="s">
        <v>1369</v>
      </c>
      <c r="N758" s="1">
        <v>757</v>
      </c>
      <c r="O758" s="1" t="s">
        <v>5331</v>
      </c>
    </row>
    <row r="759" spans="1:15" x14ac:dyDescent="0.2">
      <c r="A759" s="3">
        <v>494015</v>
      </c>
      <c r="B759" s="151" t="s">
        <v>6765</v>
      </c>
      <c r="C759" s="1" t="s">
        <v>6766</v>
      </c>
      <c r="D759" s="4" t="str">
        <f>Tabell1238[[#This Row],[DRG_KODE]]&amp;" "&amp;Tabell1238[[#This Row],[DRG_NAVN]]</f>
        <v>494O Endoskopisk eller laparoskopisk kolecystektomi u/ eksplor av gallegang, dagkirurgisk behandling</v>
      </c>
      <c r="E759" s="22">
        <v>7</v>
      </c>
      <c r="F759" s="1" t="s">
        <v>5816</v>
      </c>
      <c r="G759" s="1" t="s">
        <v>1369</v>
      </c>
      <c r="H759" s="1" t="s">
        <v>1369</v>
      </c>
      <c r="I759" s="1" t="s">
        <v>1369</v>
      </c>
      <c r="J759" s="1" t="s">
        <v>206</v>
      </c>
      <c r="K759" s="1" t="s">
        <v>1369</v>
      </c>
      <c r="L759" s="1" t="s">
        <v>1369</v>
      </c>
      <c r="M759" s="1" t="s">
        <v>1369</v>
      </c>
      <c r="N759" s="1">
        <v>758</v>
      </c>
      <c r="O759" s="1" t="s">
        <v>1369</v>
      </c>
    </row>
    <row r="760" spans="1:15" x14ac:dyDescent="0.2">
      <c r="A760" s="3">
        <v>495</v>
      </c>
      <c r="B760" s="154" t="s">
        <v>6767</v>
      </c>
      <c r="C760" s="1" t="s">
        <v>6768</v>
      </c>
      <c r="D760" s="4" t="str">
        <f>Tabell1238[[#This Row],[DRG_KODE]]&amp;" "&amp;Tabell1238[[#This Row],[DRG_NAVN]]</f>
        <v>495 Lungetransplantasjon</v>
      </c>
      <c r="E760" s="22">
        <v>4</v>
      </c>
      <c r="F760" s="1" t="s">
        <v>5516</v>
      </c>
      <c r="G760" s="1" t="s">
        <v>5581</v>
      </c>
      <c r="H760" s="1" t="s">
        <v>5369</v>
      </c>
      <c r="I760" s="1" t="s">
        <v>5315</v>
      </c>
      <c r="K760" s="1" t="s">
        <v>5285</v>
      </c>
      <c r="L760" s="1" t="s">
        <v>5286</v>
      </c>
      <c r="M760" s="1" t="s">
        <v>5287</v>
      </c>
      <c r="N760" s="1">
        <v>759</v>
      </c>
      <c r="O760" s="1" t="s">
        <v>1369</v>
      </c>
    </row>
    <row r="761" spans="1:15" x14ac:dyDescent="0.2">
      <c r="A761" s="3">
        <v>495015</v>
      </c>
      <c r="B761" s="151" t="s">
        <v>6769</v>
      </c>
      <c r="C761" s="1" t="s">
        <v>6770</v>
      </c>
      <c r="D761" s="4" t="str">
        <f>Tabell1238[[#This Row],[DRG_KODE]]&amp;" "&amp;Tabell1238[[#This Row],[DRG_NAVN]]</f>
        <v>495O Lungetransplantasjon, dagkirurgisk behandling</v>
      </c>
      <c r="E761" s="22">
        <v>4</v>
      </c>
      <c r="F761" s="1" t="s">
        <v>5516</v>
      </c>
      <c r="G761" s="1" t="s">
        <v>1369</v>
      </c>
      <c r="H761" s="1" t="s">
        <v>5369</v>
      </c>
      <c r="I761" s="1" t="s">
        <v>5315</v>
      </c>
      <c r="K761" s="1" t="s">
        <v>5285</v>
      </c>
      <c r="L761" s="1" t="s">
        <v>5286</v>
      </c>
      <c r="M761" s="1" t="s">
        <v>5287</v>
      </c>
      <c r="N761" s="1">
        <v>760</v>
      </c>
      <c r="O761" s="1" t="s">
        <v>1369</v>
      </c>
    </row>
    <row r="762" spans="1:15" x14ac:dyDescent="0.2">
      <c r="A762" s="3">
        <v>501001</v>
      </c>
      <c r="B762" s="151" t="s">
        <v>6771</v>
      </c>
      <c r="C762" s="1" t="s">
        <v>6772</v>
      </c>
      <c r="D762" s="4" t="str">
        <f>Tabell1238[[#This Row],[DRG_KODE]]&amp;" "&amp;Tabell1238[[#This Row],[DRG_NAVN]]</f>
        <v>501A Rekonstruksjon av bryst m/bk</v>
      </c>
      <c r="E762" s="22">
        <v>30</v>
      </c>
      <c r="F762" s="1" t="s">
        <v>6031</v>
      </c>
      <c r="G762" s="1" t="s">
        <v>1369</v>
      </c>
      <c r="H762" s="1" t="s">
        <v>1369</v>
      </c>
      <c r="I762" s="1" t="s">
        <v>5315</v>
      </c>
      <c r="K762" s="1" t="s">
        <v>1369</v>
      </c>
      <c r="L762" s="1" t="s">
        <v>5286</v>
      </c>
      <c r="M762" s="1" t="s">
        <v>5287</v>
      </c>
      <c r="N762" s="1">
        <v>761</v>
      </c>
      <c r="O762" s="1" t="s">
        <v>5328</v>
      </c>
    </row>
    <row r="763" spans="1:15" x14ac:dyDescent="0.2">
      <c r="A763" s="3">
        <v>501002</v>
      </c>
      <c r="B763" s="151" t="s">
        <v>6773</v>
      </c>
      <c r="C763" s="1" t="s">
        <v>6774</v>
      </c>
      <c r="D763" s="4" t="str">
        <f>Tabell1238[[#This Row],[DRG_KODE]]&amp;" "&amp;Tabell1238[[#This Row],[DRG_NAVN]]</f>
        <v>501B Rekonstruksjon av bryst u/bk</v>
      </c>
      <c r="E763" s="22">
        <v>30</v>
      </c>
      <c r="F763" s="1" t="s">
        <v>6031</v>
      </c>
      <c r="G763" s="1" t="s">
        <v>1369</v>
      </c>
      <c r="H763" s="1" t="s">
        <v>1369</v>
      </c>
      <c r="I763" s="1" t="s">
        <v>1369</v>
      </c>
      <c r="J763" s="1" t="s">
        <v>206</v>
      </c>
      <c r="K763" s="1" t="s">
        <v>1369</v>
      </c>
      <c r="L763" s="1" t="s">
        <v>1369</v>
      </c>
      <c r="M763" s="1" t="s">
        <v>1369</v>
      </c>
      <c r="N763" s="1">
        <v>762</v>
      </c>
      <c r="O763" s="1" t="s">
        <v>5331</v>
      </c>
    </row>
    <row r="764" spans="1:15" x14ac:dyDescent="0.2">
      <c r="A764" s="3">
        <v>501015</v>
      </c>
      <c r="B764" s="151" t="s">
        <v>6775</v>
      </c>
      <c r="C764" s="1" t="s">
        <v>6776</v>
      </c>
      <c r="D764" s="4" t="str">
        <f>Tabell1238[[#This Row],[DRG_KODE]]&amp;" "&amp;Tabell1238[[#This Row],[DRG_NAVN]]</f>
        <v>501O Rekonstruksjon av bryst, dagkirurgisk behandling</v>
      </c>
      <c r="E764" s="22">
        <v>30</v>
      </c>
      <c r="F764" s="1" t="s">
        <v>6031</v>
      </c>
      <c r="G764" s="1" t="s">
        <v>1369</v>
      </c>
      <c r="H764" s="1" t="s">
        <v>1369</v>
      </c>
      <c r="I764" s="1" t="s">
        <v>1369</v>
      </c>
      <c r="J764" s="1" t="s">
        <v>206</v>
      </c>
      <c r="K764" s="1" t="s">
        <v>1369</v>
      </c>
      <c r="L764" s="1" t="s">
        <v>1369</v>
      </c>
      <c r="M764" s="1" t="s">
        <v>1369</v>
      </c>
      <c r="N764" s="1">
        <v>763</v>
      </c>
      <c r="O764" s="1" t="s">
        <v>1369</v>
      </c>
    </row>
    <row r="765" spans="1:15" x14ac:dyDescent="0.2">
      <c r="A765" s="3">
        <v>502</v>
      </c>
      <c r="B765" s="154" t="s">
        <v>1685</v>
      </c>
      <c r="C765" s="1" t="s">
        <v>6777</v>
      </c>
      <c r="D765" s="4" t="str">
        <f>Tabell1238[[#This Row],[DRG_KODE]]&amp;" "&amp;Tabell1238[[#This Row],[DRG_NAVN]]</f>
        <v>502 Mastektomi med rekonstruksjon av bryst v/ondartet svulst</v>
      </c>
      <c r="E765" s="22">
        <v>30</v>
      </c>
      <c r="F765" s="1" t="s">
        <v>6031</v>
      </c>
      <c r="G765" s="1" t="s">
        <v>1369</v>
      </c>
      <c r="H765" s="1" t="s">
        <v>5369</v>
      </c>
      <c r="I765" s="1" t="s">
        <v>5315</v>
      </c>
      <c r="K765" s="1" t="s">
        <v>5285</v>
      </c>
      <c r="L765" s="1" t="s">
        <v>5286</v>
      </c>
      <c r="M765" s="1" t="s">
        <v>5287</v>
      </c>
      <c r="N765" s="1">
        <v>764</v>
      </c>
      <c r="O765" s="1" t="s">
        <v>1369</v>
      </c>
    </row>
    <row r="766" spans="1:15" x14ac:dyDescent="0.2">
      <c r="A766" s="3">
        <v>505</v>
      </c>
      <c r="B766" s="153" t="s">
        <v>6778</v>
      </c>
      <c r="C766" s="4" t="s">
        <v>6779</v>
      </c>
      <c r="D766" s="4" t="str">
        <f>Tabell1238[[#This Row],[DRG_KODE]]&amp;" "&amp;Tabell1238[[#This Row],[DRG_NAVN]]</f>
        <v>505 Større eller komplisert rekonstruksjon av bryst</v>
      </c>
      <c r="E766" s="22">
        <v>30</v>
      </c>
      <c r="F766" s="1" t="s">
        <v>6031</v>
      </c>
      <c r="N766" s="1">
        <v>765</v>
      </c>
    </row>
    <row r="767" spans="1:15" x14ac:dyDescent="0.2">
      <c r="A767" s="3">
        <v>506</v>
      </c>
      <c r="B767" s="153" t="s">
        <v>6780</v>
      </c>
      <c r="C767" s="4" t="s">
        <v>6781</v>
      </c>
      <c r="D767" s="4" t="str">
        <f>Tabell1238[[#This Row],[DRG_KODE]]&amp;" "&amp;Tabell1238[[#This Row],[DRG_NAVN]]</f>
        <v>506 Annem rekonstruksjon av bryst</v>
      </c>
      <c r="E767" s="22">
        <v>30</v>
      </c>
      <c r="F767" s="1" t="s">
        <v>6031</v>
      </c>
      <c r="N767" s="1">
        <v>766</v>
      </c>
    </row>
    <row r="768" spans="1:15" x14ac:dyDescent="0.2">
      <c r="A768" s="3">
        <v>509</v>
      </c>
      <c r="B768" s="154" t="s">
        <v>6782</v>
      </c>
      <c r="C768" s="1" t="s">
        <v>6783</v>
      </c>
      <c r="D768" s="4" t="str">
        <f>Tabell1238[[#This Row],[DRG_KODE]]&amp;" "&amp;Tabell1238[[#This Row],[DRG_NAVN]]</f>
        <v>509 Andre operasjoner på bryst</v>
      </c>
      <c r="E768" s="22">
        <v>30</v>
      </c>
      <c r="F768" s="1" t="s">
        <v>6031</v>
      </c>
      <c r="G768" s="1" t="s">
        <v>1369</v>
      </c>
      <c r="H768" s="1" t="s">
        <v>1369</v>
      </c>
      <c r="I768" s="1" t="s">
        <v>1369</v>
      </c>
      <c r="J768" s="1" t="s">
        <v>206</v>
      </c>
      <c r="K768" s="1" t="s">
        <v>1369</v>
      </c>
      <c r="L768" s="1" t="s">
        <v>1369</v>
      </c>
      <c r="M768" s="1" t="s">
        <v>1369</v>
      </c>
      <c r="N768" s="1">
        <v>767</v>
      </c>
      <c r="O768" s="1" t="s">
        <v>1369</v>
      </c>
    </row>
    <row r="769" spans="1:15" x14ac:dyDescent="0.2">
      <c r="A769" s="3">
        <v>509015</v>
      </c>
      <c r="B769" s="151" t="s">
        <v>6784</v>
      </c>
      <c r="C769" s="1" t="s">
        <v>6785</v>
      </c>
      <c r="D769" s="4" t="str">
        <f>Tabell1238[[#This Row],[DRG_KODE]]&amp;" "&amp;Tabell1238[[#This Row],[DRG_NAVN]]</f>
        <v>509O Andre operasjoner på bryst, dagkirurgisk behandling</v>
      </c>
      <c r="E769" s="22">
        <v>30</v>
      </c>
      <c r="F769" s="1" t="s">
        <v>6031</v>
      </c>
      <c r="G769" s="1" t="s">
        <v>1369</v>
      </c>
      <c r="H769" s="1" t="s">
        <v>1369</v>
      </c>
      <c r="I769" s="1" t="s">
        <v>5315</v>
      </c>
      <c r="K769" s="1" t="s">
        <v>1369</v>
      </c>
      <c r="L769" s="1" t="s">
        <v>5286</v>
      </c>
      <c r="M769" s="1" t="s">
        <v>5287</v>
      </c>
      <c r="N769" s="1">
        <v>768</v>
      </c>
      <c r="O769" s="1" t="s">
        <v>1369</v>
      </c>
    </row>
    <row r="770" spans="1:15" x14ac:dyDescent="0.2">
      <c r="A770" s="3">
        <v>520</v>
      </c>
      <c r="B770" s="154" t="s">
        <v>1728</v>
      </c>
      <c r="C770" s="1" t="s">
        <v>6786</v>
      </c>
      <c r="D770" s="4" t="str">
        <f>Tabell1238[[#This Row],[DRG_KODE]]&amp;" "&amp;Tabell1238[[#This Row],[DRG_NAVN]]</f>
        <v>520 Obstruktivt søvnapnesyndrom (OSAS)</v>
      </c>
      <c r="E770" s="22">
        <v>3</v>
      </c>
      <c r="F770" s="1" t="s">
        <v>5441</v>
      </c>
      <c r="G770" s="1" t="s">
        <v>1369</v>
      </c>
      <c r="H770" s="1" t="s">
        <v>1369</v>
      </c>
      <c r="I770" s="1" t="s">
        <v>1369</v>
      </c>
      <c r="J770" s="1" t="s">
        <v>206</v>
      </c>
      <c r="K770" s="1" t="s">
        <v>1369</v>
      </c>
      <c r="L770" s="1" t="s">
        <v>1369</v>
      </c>
      <c r="M770" s="1" t="s">
        <v>1369</v>
      </c>
      <c r="N770" s="1">
        <v>769</v>
      </c>
      <c r="O770" s="1" t="s">
        <v>1369</v>
      </c>
    </row>
    <row r="771" spans="1:15" x14ac:dyDescent="0.2">
      <c r="A771" s="3">
        <v>521</v>
      </c>
      <c r="B771" s="154" t="s">
        <v>1732</v>
      </c>
      <c r="C771" s="1" t="s">
        <v>6787</v>
      </c>
      <c r="D771" s="4" t="str">
        <f>Tabell1238[[#This Row],[DRG_KODE]]&amp;" "&amp;Tabell1238[[#This Row],[DRG_NAVN]]</f>
        <v>521 Operativ korreksjon av obstruktivt søvnapnesyndrom (OSAS)</v>
      </c>
      <c r="E771" s="22">
        <v>3</v>
      </c>
      <c r="F771" s="1" t="s">
        <v>5441</v>
      </c>
      <c r="G771" s="1" t="s">
        <v>1369</v>
      </c>
      <c r="H771" s="1" t="s">
        <v>1369</v>
      </c>
      <c r="I771" s="1" t="s">
        <v>1369</v>
      </c>
      <c r="J771" s="1" t="s">
        <v>206</v>
      </c>
      <c r="K771" s="1" t="s">
        <v>1369</v>
      </c>
      <c r="L771" s="1" t="s">
        <v>1369</v>
      </c>
      <c r="M771" s="1" t="s">
        <v>1369</v>
      </c>
      <c r="N771" s="1">
        <v>770</v>
      </c>
      <c r="O771" s="1" t="s">
        <v>1369</v>
      </c>
    </row>
    <row r="772" spans="1:15" x14ac:dyDescent="0.2">
      <c r="A772" s="3">
        <v>521015</v>
      </c>
      <c r="B772" s="151" t="s">
        <v>6788</v>
      </c>
      <c r="C772" s="1" t="s">
        <v>6789</v>
      </c>
      <c r="D772" s="4" t="str">
        <f>Tabell1238[[#This Row],[DRG_KODE]]&amp;" "&amp;Tabell1238[[#This Row],[DRG_NAVN]]</f>
        <v>521O Operativ korreksjon av obstruktivt søvnapnesyndrom (OSAS), dagkirurgisk behandling</v>
      </c>
      <c r="E772" s="22">
        <v>3</v>
      </c>
      <c r="F772" s="1" t="s">
        <v>5441</v>
      </c>
      <c r="G772" s="1" t="s">
        <v>1369</v>
      </c>
      <c r="H772" s="1" t="s">
        <v>1369</v>
      </c>
      <c r="I772" s="1" t="s">
        <v>1369</v>
      </c>
      <c r="J772" s="1" t="s">
        <v>206</v>
      </c>
      <c r="K772" s="1" t="s">
        <v>1369</v>
      </c>
      <c r="L772" s="1" t="s">
        <v>1369</v>
      </c>
      <c r="M772" s="1" t="s">
        <v>1369</v>
      </c>
      <c r="N772" s="1">
        <v>771</v>
      </c>
      <c r="O772" s="1" t="s">
        <v>1369</v>
      </c>
    </row>
    <row r="773" spans="1:15" x14ac:dyDescent="0.2">
      <c r="A773" s="3">
        <v>530</v>
      </c>
      <c r="B773" s="152">
        <v>530</v>
      </c>
      <c r="C773" s="4" t="s">
        <v>6790</v>
      </c>
      <c r="D773" s="4" t="str">
        <f>Tabell1238[[#This Row],[DRG_KODE]]&amp;" "&amp;Tabell1238[[#This Row],[DRG_NAVN]]</f>
        <v>530 Større plastikkirurgi etter stort vekttap (inkl. postbariatrisk kirurgi)</v>
      </c>
      <c r="E773" s="22">
        <v>9</v>
      </c>
      <c r="F773" s="1" t="s">
        <v>6051</v>
      </c>
      <c r="N773" s="1">
        <v>772</v>
      </c>
      <c r="O773" s="1" t="s">
        <v>1369</v>
      </c>
    </row>
    <row r="774" spans="1:15" x14ac:dyDescent="0.2">
      <c r="A774" s="3">
        <v>530015</v>
      </c>
      <c r="B774" s="152" t="s">
        <v>6791</v>
      </c>
      <c r="C774" s="4" t="s">
        <v>6792</v>
      </c>
      <c r="D774" s="4" t="str">
        <f>Tabell1238[[#This Row],[DRG_KODE]]&amp;" "&amp;Tabell1238[[#This Row],[DRG_NAVN]]</f>
        <v>530O Plastikkirurgi etter stort vekttap (inkl. postbariatrisk kirurgi)</v>
      </c>
      <c r="E774" s="22">
        <v>9</v>
      </c>
      <c r="F774" s="1" t="s">
        <v>6051</v>
      </c>
      <c r="N774" s="1">
        <v>773</v>
      </c>
      <c r="O774" s="1" t="s">
        <v>1369</v>
      </c>
    </row>
    <row r="775" spans="1:15" x14ac:dyDescent="0.2">
      <c r="A775" s="3">
        <v>531</v>
      </c>
      <c r="B775" s="152">
        <v>531</v>
      </c>
      <c r="C775" s="4" t="s">
        <v>6793</v>
      </c>
      <c r="D775" s="4" t="str">
        <f>Tabell1238[[#This Row],[DRG_KODE]]&amp;" "&amp;Tabell1238[[#This Row],[DRG_NAVN]]</f>
        <v>531 Annen plastikkirurgi etter stort vekttap (inkl. postbariatrisk kirurgi)</v>
      </c>
      <c r="E775" s="22">
        <v>9</v>
      </c>
      <c r="F775" s="1" t="s">
        <v>6051</v>
      </c>
      <c r="N775" s="1">
        <v>774</v>
      </c>
      <c r="O775" s="1" t="s">
        <v>1369</v>
      </c>
    </row>
    <row r="776" spans="1:15" x14ac:dyDescent="0.2">
      <c r="A776" s="3">
        <v>570</v>
      </c>
      <c r="B776" s="154" t="s">
        <v>6794</v>
      </c>
      <c r="C776" s="1" t="s">
        <v>6795</v>
      </c>
      <c r="D776" s="4" t="str">
        <f>Tabell1238[[#This Row],[DRG_KODE]]&amp;" "&amp;Tabell1238[[#This Row],[DRG_NAVN]]</f>
        <v>570 Innsetting eller bytte av annet nevrologisk stimuleringsutstyr</v>
      </c>
      <c r="E776" s="22">
        <v>1</v>
      </c>
      <c r="F776" s="1" t="s">
        <v>5294</v>
      </c>
      <c r="G776" s="1" t="s">
        <v>1369</v>
      </c>
      <c r="H776" s="1" t="s">
        <v>1369</v>
      </c>
      <c r="I776" s="1" t="s">
        <v>1369</v>
      </c>
      <c r="J776" s="1" t="s">
        <v>206</v>
      </c>
      <c r="K776" s="1" t="s">
        <v>1369</v>
      </c>
      <c r="L776" s="1" t="s">
        <v>1369</v>
      </c>
      <c r="M776" s="1" t="s">
        <v>1369</v>
      </c>
      <c r="N776" s="1">
        <v>775</v>
      </c>
      <c r="O776" s="1" t="s">
        <v>1369</v>
      </c>
    </row>
    <row r="777" spans="1:15" x14ac:dyDescent="0.2">
      <c r="A777" s="3">
        <v>570015</v>
      </c>
      <c r="B777" s="151" t="s">
        <v>6796</v>
      </c>
      <c r="C777" s="1" t="s">
        <v>6797</v>
      </c>
      <c r="D777" s="4" t="str">
        <f>Tabell1238[[#This Row],[DRG_KODE]]&amp;" "&amp;Tabell1238[[#This Row],[DRG_NAVN]]</f>
        <v>570O Innsetting eller bytte av nevrologisk stimuleringsutstyr, dagkirurgisk behandling</v>
      </c>
      <c r="E777" s="22">
        <v>1</v>
      </c>
      <c r="F777" s="1" t="s">
        <v>5294</v>
      </c>
      <c r="G777" s="1" t="s">
        <v>1369</v>
      </c>
      <c r="H777" s="1" t="s">
        <v>1369</v>
      </c>
      <c r="I777" s="1" t="s">
        <v>1369</v>
      </c>
      <c r="J777" s="1" t="s">
        <v>206</v>
      </c>
      <c r="K777" s="1" t="s">
        <v>1369</v>
      </c>
      <c r="L777" s="1" t="s">
        <v>1369</v>
      </c>
      <c r="M777" s="1" t="s">
        <v>1369</v>
      </c>
      <c r="N777" s="1">
        <v>776</v>
      </c>
      <c r="O777" s="1" t="s">
        <v>1369</v>
      </c>
    </row>
    <row r="778" spans="1:15" ht="12.75" x14ac:dyDescent="0.2">
      <c r="A778" s="3">
        <v>571</v>
      </c>
      <c r="B778" s="152">
        <v>571</v>
      </c>
      <c r="C778" t="s">
        <v>6798</v>
      </c>
      <c r="D778" s="4" t="str">
        <f>Tabell1238[[#This Row],[DRG_KODE]]&amp;" "&amp;Tabell1238[[#This Row],[DRG_NAVN]]</f>
        <v>571 Innsetting av intrakraniell- eller vagusstimulator</v>
      </c>
      <c r="E778" s="22">
        <v>1</v>
      </c>
      <c r="F778" s="1" t="s">
        <v>5294</v>
      </c>
      <c r="N778" s="1">
        <v>777</v>
      </c>
      <c r="O778" s="1" t="s">
        <v>1369</v>
      </c>
    </row>
    <row r="779" spans="1:15" x14ac:dyDescent="0.2">
      <c r="A779" s="3">
        <v>701015</v>
      </c>
      <c r="B779" s="151" t="s">
        <v>6799</v>
      </c>
      <c r="C779" s="1" t="s">
        <v>6800</v>
      </c>
      <c r="D779" s="4" t="str">
        <f>Tabell1238[[#This Row],[DRG_KODE]]&amp;" "&amp;Tabell1238[[#This Row],[DRG_NAVN]]</f>
        <v>701O Poliklinisk endoskopi av øvre luftveier</v>
      </c>
      <c r="E779" s="22">
        <v>3</v>
      </c>
      <c r="F779" s="1" t="s">
        <v>5441</v>
      </c>
      <c r="G779" s="1" t="s">
        <v>1369</v>
      </c>
      <c r="H779" s="1" t="s">
        <v>1369</v>
      </c>
      <c r="I779" s="1" t="s">
        <v>1369</v>
      </c>
      <c r="J779" s="1" t="s">
        <v>206</v>
      </c>
      <c r="K779" s="1" t="s">
        <v>1369</v>
      </c>
      <c r="L779" s="1" t="s">
        <v>1369</v>
      </c>
      <c r="M779" s="1" t="s">
        <v>1369</v>
      </c>
      <c r="N779" s="1">
        <v>778</v>
      </c>
      <c r="O779" s="1" t="s">
        <v>1369</v>
      </c>
    </row>
    <row r="780" spans="1:15" x14ac:dyDescent="0.2">
      <c r="A780" s="3">
        <v>702015</v>
      </c>
      <c r="B780" s="151" t="s">
        <v>6801</v>
      </c>
      <c r="C780" s="1" t="s">
        <v>6802</v>
      </c>
      <c r="D780" s="4" t="str">
        <f>Tabell1238[[#This Row],[DRG_KODE]]&amp;" "&amp;Tabell1238[[#This Row],[DRG_NAVN]]</f>
        <v>702O Endoskopi av nedre luftveier</v>
      </c>
      <c r="E780" s="22">
        <v>3</v>
      </c>
      <c r="F780" s="1" t="s">
        <v>5441</v>
      </c>
      <c r="G780" s="1" t="s">
        <v>1369</v>
      </c>
      <c r="H780" s="1" t="s">
        <v>1369</v>
      </c>
      <c r="I780" s="1" t="s">
        <v>1369</v>
      </c>
      <c r="J780" s="1" t="s">
        <v>206</v>
      </c>
      <c r="K780" s="1" t="s">
        <v>1369</v>
      </c>
      <c r="L780" s="1" t="s">
        <v>1369</v>
      </c>
      <c r="M780" s="1" t="s">
        <v>1369</v>
      </c>
      <c r="N780" s="1">
        <v>779</v>
      </c>
      <c r="O780" s="1" t="s">
        <v>1369</v>
      </c>
    </row>
    <row r="781" spans="1:15" x14ac:dyDescent="0.2">
      <c r="A781" s="3">
        <v>703015</v>
      </c>
      <c r="B781" s="151" t="s">
        <v>6803</v>
      </c>
      <c r="C781" s="1" t="s">
        <v>6804</v>
      </c>
      <c r="D781" s="4" t="str">
        <f>Tabell1238[[#This Row],[DRG_KODE]]&amp;" "&amp;Tabell1238[[#This Row],[DRG_NAVN]]</f>
        <v>703O Endoskopisk innlegging av stent eller ablasjonsbehandling i magetarmkanal</v>
      </c>
      <c r="E781" s="22">
        <v>6</v>
      </c>
      <c r="F781" s="1" t="s">
        <v>5701</v>
      </c>
      <c r="G781" s="1" t="s">
        <v>1369</v>
      </c>
      <c r="H781" s="1" t="s">
        <v>1369</v>
      </c>
      <c r="I781" s="1" t="s">
        <v>1369</v>
      </c>
      <c r="J781" s="1" t="s">
        <v>206</v>
      </c>
      <c r="K781" s="1" t="s">
        <v>1369</v>
      </c>
      <c r="L781" s="1" t="s">
        <v>1369</v>
      </c>
      <c r="M781" s="1" t="s">
        <v>1369</v>
      </c>
      <c r="N781" s="1">
        <v>780</v>
      </c>
      <c r="O781" s="1" t="s">
        <v>1369</v>
      </c>
    </row>
    <row r="782" spans="1:15" x14ac:dyDescent="0.2">
      <c r="A782" s="3">
        <v>704015</v>
      </c>
      <c r="B782" s="151" t="s">
        <v>6805</v>
      </c>
      <c r="C782" s="1" t="s">
        <v>6806</v>
      </c>
      <c r="D782" s="4" t="str">
        <f>Tabell1238[[#This Row],[DRG_KODE]]&amp;" "&amp;Tabell1238[[#This Row],[DRG_NAVN]]</f>
        <v>704O Terapeutisk enteroskopi</v>
      </c>
      <c r="E782" s="22">
        <v>6</v>
      </c>
      <c r="F782" s="1" t="s">
        <v>5701</v>
      </c>
      <c r="G782" s="1" t="s">
        <v>1369</v>
      </c>
      <c r="H782" s="1" t="s">
        <v>1369</v>
      </c>
      <c r="I782" s="1" t="s">
        <v>1369</v>
      </c>
      <c r="J782" s="1" t="s">
        <v>206</v>
      </c>
      <c r="K782" s="1" t="s">
        <v>1369</v>
      </c>
      <c r="L782" s="1" t="s">
        <v>1369</v>
      </c>
      <c r="M782" s="1" t="s">
        <v>1369</v>
      </c>
      <c r="N782" s="1">
        <v>781</v>
      </c>
      <c r="O782" s="1" t="s">
        <v>1369</v>
      </c>
    </row>
    <row r="783" spans="1:15" x14ac:dyDescent="0.2">
      <c r="A783" s="3">
        <v>706015</v>
      </c>
      <c r="B783" s="151" t="s">
        <v>6807</v>
      </c>
      <c r="C783" s="1" t="s">
        <v>6808</v>
      </c>
      <c r="D783" s="4" t="str">
        <f>Tabell1238[[#This Row],[DRG_KODE]]&amp;" "&amp;Tabell1238[[#This Row],[DRG_NAVN]]</f>
        <v>706O Terapeutisk endoskopi av øvre magetarmkanal</v>
      </c>
      <c r="E783" s="22">
        <v>6</v>
      </c>
      <c r="F783" s="1" t="s">
        <v>5701</v>
      </c>
      <c r="G783" s="1" t="s">
        <v>1369</v>
      </c>
      <c r="H783" s="1" t="s">
        <v>1369</v>
      </c>
      <c r="I783" s="1" t="s">
        <v>1369</v>
      </c>
      <c r="J783" s="1" t="s">
        <v>206</v>
      </c>
      <c r="K783" s="1" t="s">
        <v>1369</v>
      </c>
      <c r="L783" s="1" t="s">
        <v>1369</v>
      </c>
      <c r="M783" s="1" t="s">
        <v>1369</v>
      </c>
      <c r="N783" s="1">
        <v>782</v>
      </c>
      <c r="O783" s="1" t="s">
        <v>1369</v>
      </c>
    </row>
    <row r="784" spans="1:15" x14ac:dyDescent="0.2">
      <c r="A784" s="3">
        <v>707015</v>
      </c>
      <c r="B784" s="151" t="s">
        <v>6809</v>
      </c>
      <c r="C784" s="1" t="s">
        <v>6810</v>
      </c>
      <c r="D784" s="4" t="str">
        <f>Tabell1238[[#This Row],[DRG_KODE]]&amp;" "&amp;Tabell1238[[#This Row],[DRG_NAVN]]</f>
        <v>707O Terapeutisk rektoskopi</v>
      </c>
      <c r="E784" s="22">
        <v>6</v>
      </c>
      <c r="F784" s="1" t="s">
        <v>5701</v>
      </c>
      <c r="G784" s="1" t="s">
        <v>1369</v>
      </c>
      <c r="H784" s="1" t="s">
        <v>1369</v>
      </c>
      <c r="I784" s="1" t="s">
        <v>1369</v>
      </c>
      <c r="J784" s="1" t="s">
        <v>206</v>
      </c>
      <c r="K784" s="1" t="s">
        <v>1369</v>
      </c>
      <c r="L784" s="1" t="s">
        <v>1369</v>
      </c>
      <c r="M784" s="1" t="s">
        <v>1369</v>
      </c>
      <c r="N784" s="1">
        <v>783</v>
      </c>
      <c r="O784" s="1" t="s">
        <v>1369</v>
      </c>
    </row>
    <row r="785" spans="1:15" x14ac:dyDescent="0.2">
      <c r="A785" s="3">
        <v>707016</v>
      </c>
      <c r="B785" s="151" t="s">
        <v>6811</v>
      </c>
      <c r="C785" s="1" t="s">
        <v>6812</v>
      </c>
      <c r="D785" s="4" t="str">
        <f>Tabell1238[[#This Row],[DRG_KODE]]&amp;" "&amp;Tabell1238[[#This Row],[DRG_NAVN]]</f>
        <v>707P Poliklinisk behandling av hemoroider</v>
      </c>
      <c r="E785" s="22">
        <v>6</v>
      </c>
      <c r="F785" s="1" t="s">
        <v>5701</v>
      </c>
      <c r="G785" s="1" t="s">
        <v>1369</v>
      </c>
      <c r="H785" s="1" t="s">
        <v>1369</v>
      </c>
      <c r="I785" s="1" t="s">
        <v>1369</v>
      </c>
      <c r="J785" s="1" t="s">
        <v>206</v>
      </c>
      <c r="K785" s="1" t="s">
        <v>1369</v>
      </c>
      <c r="L785" s="1" t="s">
        <v>1369</v>
      </c>
      <c r="M785" s="1" t="s">
        <v>1369</v>
      </c>
      <c r="N785" s="1">
        <v>784</v>
      </c>
      <c r="O785" s="1" t="s">
        <v>1369</v>
      </c>
    </row>
    <row r="786" spans="1:15" x14ac:dyDescent="0.2">
      <c r="A786" s="3">
        <v>709015</v>
      </c>
      <c r="B786" s="151" t="s">
        <v>6813</v>
      </c>
      <c r="C786" s="1" t="s">
        <v>6814</v>
      </c>
      <c r="D786" s="4" t="str">
        <f>Tabell1238[[#This Row],[DRG_KODE]]&amp;" "&amp;Tabell1238[[#This Row],[DRG_NAVN]]</f>
        <v>709O Enteroskopi</v>
      </c>
      <c r="E786" s="22">
        <v>6</v>
      </c>
      <c r="F786" s="1" t="s">
        <v>5701</v>
      </c>
      <c r="G786" s="1" t="s">
        <v>1369</v>
      </c>
      <c r="H786" s="1" t="s">
        <v>1369</v>
      </c>
      <c r="I786" s="1" t="s">
        <v>1369</v>
      </c>
      <c r="J786" s="1" t="s">
        <v>206</v>
      </c>
      <c r="K786" s="1" t="s">
        <v>1369</v>
      </c>
      <c r="L786" s="1" t="s">
        <v>1369</v>
      </c>
      <c r="M786" s="1" t="s">
        <v>1369</v>
      </c>
      <c r="N786" s="1">
        <v>785</v>
      </c>
      <c r="O786" s="1" t="s">
        <v>1369</v>
      </c>
    </row>
    <row r="787" spans="1:15" x14ac:dyDescent="0.2">
      <c r="A787" s="3">
        <v>710015</v>
      </c>
      <c r="B787" s="151" t="s">
        <v>6815</v>
      </c>
      <c r="C787" s="1" t="s">
        <v>6816</v>
      </c>
      <c r="D787" s="4" t="str">
        <f>Tabell1238[[#This Row],[DRG_KODE]]&amp;" "&amp;Tabell1238[[#This Row],[DRG_NAVN]]</f>
        <v>710O Koloskopi</v>
      </c>
      <c r="E787" s="22">
        <v>6</v>
      </c>
      <c r="F787" s="1" t="s">
        <v>5701</v>
      </c>
      <c r="G787" s="1" t="s">
        <v>1369</v>
      </c>
      <c r="H787" s="1" t="s">
        <v>1369</v>
      </c>
      <c r="I787" s="1" t="s">
        <v>1369</v>
      </c>
      <c r="J787" s="1" t="s">
        <v>206</v>
      </c>
      <c r="K787" s="1" t="s">
        <v>1369</v>
      </c>
      <c r="L787" s="1" t="s">
        <v>1369</v>
      </c>
      <c r="M787" s="1" t="s">
        <v>1369</v>
      </c>
      <c r="N787" s="1">
        <v>786</v>
      </c>
      <c r="O787" s="1" t="s">
        <v>1369</v>
      </c>
    </row>
    <row r="788" spans="1:15" x14ac:dyDescent="0.2">
      <c r="A788" s="3">
        <v>711015</v>
      </c>
      <c r="B788" s="151" t="s">
        <v>6817</v>
      </c>
      <c r="C788" s="1" t="s">
        <v>6818</v>
      </c>
      <c r="D788" s="4" t="str">
        <f>Tabell1238[[#This Row],[DRG_KODE]]&amp;" "&amp;Tabell1238[[#This Row],[DRG_NAVN]]</f>
        <v>711O Poliklinisk endoskopi av øvre magetarmkanal</v>
      </c>
      <c r="E788" s="22">
        <v>6</v>
      </c>
      <c r="F788" s="1" t="s">
        <v>5701</v>
      </c>
      <c r="G788" s="1" t="s">
        <v>1369</v>
      </c>
      <c r="H788" s="1" t="s">
        <v>1369</v>
      </c>
      <c r="I788" s="1" t="s">
        <v>1369</v>
      </c>
      <c r="J788" s="1" t="s">
        <v>206</v>
      </c>
      <c r="K788" s="1" t="s">
        <v>1369</v>
      </c>
      <c r="L788" s="1" t="s">
        <v>1369</v>
      </c>
      <c r="M788" s="1" t="s">
        <v>1369</v>
      </c>
      <c r="N788" s="1">
        <v>787</v>
      </c>
      <c r="O788" s="1" t="s">
        <v>1369</v>
      </c>
    </row>
    <row r="789" spans="1:15" x14ac:dyDescent="0.2">
      <c r="A789" s="3">
        <v>712015</v>
      </c>
      <c r="B789" s="151" t="s">
        <v>6819</v>
      </c>
      <c r="C789" s="1" t="s">
        <v>6820</v>
      </c>
      <c r="D789" s="4" t="str">
        <f>Tabell1238[[#This Row],[DRG_KODE]]&amp;" "&amp;Tabell1238[[#This Row],[DRG_NAVN]]</f>
        <v>712O Poliklinisk sigmoidoskopi</v>
      </c>
      <c r="E789" s="22">
        <v>6</v>
      </c>
      <c r="F789" s="1" t="s">
        <v>5701</v>
      </c>
      <c r="G789" s="1" t="s">
        <v>1369</v>
      </c>
      <c r="H789" s="1" t="s">
        <v>1369</v>
      </c>
      <c r="I789" s="1" t="s">
        <v>1369</v>
      </c>
      <c r="J789" s="1" t="s">
        <v>206</v>
      </c>
      <c r="K789" s="1" t="s">
        <v>1369</v>
      </c>
      <c r="L789" s="1" t="s">
        <v>1369</v>
      </c>
      <c r="M789" s="1" t="s">
        <v>1369</v>
      </c>
      <c r="N789" s="1">
        <v>788</v>
      </c>
      <c r="O789" s="1" t="s">
        <v>1369</v>
      </c>
    </row>
    <row r="790" spans="1:15" x14ac:dyDescent="0.2">
      <c r="A790" s="3">
        <v>713015</v>
      </c>
      <c r="B790" s="151" t="s">
        <v>6821</v>
      </c>
      <c r="C790" s="1" t="s">
        <v>6822</v>
      </c>
      <c r="D790" s="4" t="str">
        <f>Tabell1238[[#This Row],[DRG_KODE]]&amp;" "&amp;Tabell1238[[#This Row],[DRG_NAVN]]</f>
        <v>713O Innlegging av stent i gallegang ved ERCP</v>
      </c>
      <c r="E790" s="22">
        <v>7</v>
      </c>
      <c r="F790" s="1" t="s">
        <v>5816</v>
      </c>
      <c r="G790" s="1" t="s">
        <v>1369</v>
      </c>
      <c r="H790" s="1" t="s">
        <v>1369</v>
      </c>
      <c r="I790" s="1" t="s">
        <v>1369</v>
      </c>
      <c r="J790" s="1" t="s">
        <v>206</v>
      </c>
      <c r="K790" s="1" t="s">
        <v>1369</v>
      </c>
      <c r="L790" s="1" t="s">
        <v>1369</v>
      </c>
      <c r="M790" s="1" t="s">
        <v>1369</v>
      </c>
      <c r="N790" s="1">
        <v>789</v>
      </c>
      <c r="O790" s="1" t="s">
        <v>1369</v>
      </c>
    </row>
    <row r="791" spans="1:15" x14ac:dyDescent="0.2">
      <c r="A791" s="3">
        <v>714015</v>
      </c>
      <c r="B791" s="151" t="s">
        <v>6823</v>
      </c>
      <c r="C791" s="1" t="s">
        <v>6824</v>
      </c>
      <c r="D791" s="4" t="str">
        <f>Tabell1238[[#This Row],[DRG_KODE]]&amp;" "&amp;Tabell1238[[#This Row],[DRG_NAVN]]</f>
        <v>714O Terapeutisk endoskopi av gallegang</v>
      </c>
      <c r="E791" s="22">
        <v>7</v>
      </c>
      <c r="F791" s="1" t="s">
        <v>5816</v>
      </c>
      <c r="G791" s="1" t="s">
        <v>1369</v>
      </c>
      <c r="H791" s="1" t="s">
        <v>1369</v>
      </c>
      <c r="I791" s="1" t="s">
        <v>1369</v>
      </c>
      <c r="J791" s="1" t="s">
        <v>206</v>
      </c>
      <c r="K791" s="1" t="s">
        <v>1369</v>
      </c>
      <c r="L791" s="1" t="s">
        <v>1369</v>
      </c>
      <c r="M791" s="1" t="s">
        <v>1369</v>
      </c>
      <c r="N791" s="1">
        <v>790</v>
      </c>
      <c r="O791" s="1" t="s">
        <v>1369</v>
      </c>
    </row>
    <row r="792" spans="1:15" x14ac:dyDescent="0.2">
      <c r="A792" s="3">
        <v>715015</v>
      </c>
      <c r="B792" s="151" t="s">
        <v>6825</v>
      </c>
      <c r="C792" s="1" t="s">
        <v>6826</v>
      </c>
      <c r="D792" s="4" t="str">
        <f>Tabell1238[[#This Row],[DRG_KODE]]&amp;" "&amp;Tabell1238[[#This Row],[DRG_NAVN]]</f>
        <v>715O Endoskopi av gallegang</v>
      </c>
      <c r="E792" s="22">
        <v>7</v>
      </c>
      <c r="F792" s="1" t="s">
        <v>5816</v>
      </c>
      <c r="G792" s="1" t="s">
        <v>1369</v>
      </c>
      <c r="H792" s="1" t="s">
        <v>1369</v>
      </c>
      <c r="I792" s="1" t="s">
        <v>1369</v>
      </c>
      <c r="J792" s="1" t="s">
        <v>206</v>
      </c>
      <c r="K792" s="1" t="s">
        <v>1369</v>
      </c>
      <c r="L792" s="1" t="s">
        <v>1369</v>
      </c>
      <c r="M792" s="1" t="s">
        <v>1369</v>
      </c>
      <c r="N792" s="1">
        <v>791</v>
      </c>
      <c r="O792" s="1" t="s">
        <v>1369</v>
      </c>
    </row>
    <row r="793" spans="1:15" x14ac:dyDescent="0.2">
      <c r="A793" s="3">
        <v>716015</v>
      </c>
      <c r="B793" s="151" t="s">
        <v>6827</v>
      </c>
      <c r="C793" s="1" t="s">
        <v>6828</v>
      </c>
      <c r="D793" s="4" t="str">
        <f>Tabell1238[[#This Row],[DRG_KODE]]&amp;" "&amp;Tabell1238[[#This Row],[DRG_NAVN]]</f>
        <v>716O Terapeutisk endoskopi av urinveiene</v>
      </c>
      <c r="E793" s="22">
        <v>11</v>
      </c>
      <c r="F793" s="1" t="s">
        <v>6164</v>
      </c>
      <c r="G793" s="1" t="s">
        <v>1369</v>
      </c>
      <c r="H793" s="1" t="s">
        <v>1369</v>
      </c>
      <c r="I793" s="1" t="s">
        <v>1369</v>
      </c>
      <c r="J793" s="1" t="s">
        <v>206</v>
      </c>
      <c r="K793" s="1" t="s">
        <v>1369</v>
      </c>
      <c r="L793" s="1" t="s">
        <v>1369</v>
      </c>
      <c r="M793" s="1" t="s">
        <v>1369</v>
      </c>
      <c r="N793" s="1">
        <v>792</v>
      </c>
      <c r="O793" s="1" t="s">
        <v>1369</v>
      </c>
    </row>
    <row r="794" spans="1:15" x14ac:dyDescent="0.2">
      <c r="A794" s="3">
        <v>717015</v>
      </c>
      <c r="B794" s="151" t="s">
        <v>6829</v>
      </c>
      <c r="C794" s="1" t="s">
        <v>6830</v>
      </c>
      <c r="D794" s="4" t="str">
        <f>Tabell1238[[#This Row],[DRG_KODE]]&amp;" "&amp;Tabell1238[[#This Row],[DRG_NAVN]]</f>
        <v>717O Endoskopi av øvre urinveier</v>
      </c>
      <c r="E794" s="22">
        <v>11</v>
      </c>
      <c r="F794" s="1" t="s">
        <v>6164</v>
      </c>
      <c r="G794" s="1" t="s">
        <v>1369</v>
      </c>
      <c r="H794" s="1" t="s">
        <v>1369</v>
      </c>
      <c r="I794" s="1" t="s">
        <v>1369</v>
      </c>
      <c r="J794" s="1" t="s">
        <v>206</v>
      </c>
      <c r="K794" s="1" t="s">
        <v>1369</v>
      </c>
      <c r="L794" s="1" t="s">
        <v>1369</v>
      </c>
      <c r="M794" s="1" t="s">
        <v>1369</v>
      </c>
      <c r="N794" s="1">
        <v>793</v>
      </c>
      <c r="O794" s="1" t="s">
        <v>1369</v>
      </c>
    </row>
    <row r="795" spans="1:15" x14ac:dyDescent="0.2">
      <c r="A795" s="3">
        <v>718015</v>
      </c>
      <c r="B795" s="151" t="s">
        <v>6831</v>
      </c>
      <c r="C795" s="1" t="s">
        <v>6832</v>
      </c>
      <c r="D795" s="4" t="str">
        <f>Tabell1238[[#This Row],[DRG_KODE]]&amp;" "&amp;Tabell1238[[#This Row],[DRG_NAVN]]</f>
        <v>718O Endoskopi av nedre urinveier</v>
      </c>
      <c r="E795" s="22">
        <v>11</v>
      </c>
      <c r="F795" s="1" t="s">
        <v>6164</v>
      </c>
      <c r="G795" s="1" t="s">
        <v>1369</v>
      </c>
      <c r="H795" s="1" t="s">
        <v>1369</v>
      </c>
      <c r="I795" s="1" t="s">
        <v>1369</v>
      </c>
      <c r="J795" s="1" t="s">
        <v>206</v>
      </c>
      <c r="K795" s="1" t="s">
        <v>1369</v>
      </c>
      <c r="L795" s="1" t="s">
        <v>1369</v>
      </c>
      <c r="M795" s="1" t="s">
        <v>1369</v>
      </c>
      <c r="N795" s="1">
        <v>794</v>
      </c>
      <c r="O795" s="1" t="s">
        <v>1369</v>
      </c>
    </row>
    <row r="796" spans="1:15" x14ac:dyDescent="0.2">
      <c r="A796" s="3">
        <v>719015</v>
      </c>
      <c r="B796" s="151" t="s">
        <v>6833</v>
      </c>
      <c r="C796" s="1" t="s">
        <v>6834</v>
      </c>
      <c r="D796" s="4" t="str">
        <f>Tabell1238[[#This Row],[DRG_KODE]]&amp;" "&amp;Tabell1238[[#This Row],[DRG_NAVN]]</f>
        <v>719O Hysteroskopi og salpingoskopi</v>
      </c>
      <c r="E796" s="22">
        <v>13</v>
      </c>
      <c r="F796" s="1" t="s">
        <v>6296</v>
      </c>
      <c r="G796" s="1" t="s">
        <v>1369</v>
      </c>
      <c r="H796" s="1" t="s">
        <v>1369</v>
      </c>
      <c r="I796" s="1" t="s">
        <v>1369</v>
      </c>
      <c r="J796" s="1" t="s">
        <v>206</v>
      </c>
      <c r="K796" s="1" t="s">
        <v>1369</v>
      </c>
      <c r="L796" s="1" t="s">
        <v>1369</v>
      </c>
      <c r="M796" s="1" t="s">
        <v>1369</v>
      </c>
      <c r="N796" s="1">
        <v>795</v>
      </c>
      <c r="O796" s="1" t="s">
        <v>1369</v>
      </c>
    </row>
    <row r="797" spans="1:15" x14ac:dyDescent="0.2">
      <c r="A797" s="3">
        <v>720015</v>
      </c>
      <c r="B797" s="151" t="s">
        <v>6835</v>
      </c>
      <c r="C797" s="1" t="s">
        <v>6836</v>
      </c>
      <c r="D797" s="4" t="str">
        <f>Tabell1238[[#This Row],[DRG_KODE]]&amp;" "&amp;Tabell1238[[#This Row],[DRG_NAVN]]</f>
        <v>720O Kombinert gastrointestinal endoskopi</v>
      </c>
      <c r="E797" s="22">
        <v>6</v>
      </c>
      <c r="F797" s="1" t="s">
        <v>5701</v>
      </c>
      <c r="G797" s="1" t="s">
        <v>1369</v>
      </c>
      <c r="H797" s="1" t="s">
        <v>1369</v>
      </c>
      <c r="I797" s="1" t="s">
        <v>1369</v>
      </c>
      <c r="J797" s="1" t="s">
        <v>206</v>
      </c>
      <c r="K797" s="1" t="s">
        <v>1369</v>
      </c>
      <c r="L797" s="1" t="s">
        <v>1369</v>
      </c>
      <c r="M797" s="1" t="s">
        <v>1369</v>
      </c>
      <c r="N797" s="1">
        <v>796</v>
      </c>
      <c r="O797" s="1" t="s">
        <v>1369</v>
      </c>
    </row>
    <row r="798" spans="1:15" x14ac:dyDescent="0.2">
      <c r="A798" s="3">
        <v>801008</v>
      </c>
      <c r="B798" s="151" t="s">
        <v>6837</v>
      </c>
      <c r="C798" s="1" t="s">
        <v>6838</v>
      </c>
      <c r="D798" s="4" t="str">
        <f>Tabell1238[[#This Row],[DRG_KODE]]&amp;" "&amp;Tabell1238[[#This Row],[DRG_NAVN]]</f>
        <v>801H Poliklinisk behandling av nevrologiske lidelser med infusjon av særskilte legemidler</v>
      </c>
      <c r="E798" s="22">
        <v>1</v>
      </c>
      <c r="F798" s="1" t="s">
        <v>5294</v>
      </c>
      <c r="G798" s="1" t="s">
        <v>1369</v>
      </c>
      <c r="H798" s="1" t="s">
        <v>1369</v>
      </c>
      <c r="I798" s="1" t="s">
        <v>1369</v>
      </c>
      <c r="J798" s="1" t="s">
        <v>206</v>
      </c>
      <c r="K798" s="1" t="s">
        <v>1369</v>
      </c>
      <c r="L798" s="1" t="s">
        <v>1369</v>
      </c>
      <c r="M798" s="1" t="s">
        <v>1369</v>
      </c>
      <c r="N798" s="1">
        <v>797</v>
      </c>
      <c r="O798" s="1" t="s">
        <v>1369</v>
      </c>
    </row>
    <row r="799" spans="1:15" x14ac:dyDescent="0.2">
      <c r="A799" s="3">
        <v>801010</v>
      </c>
      <c r="B799" s="151" t="s">
        <v>6839</v>
      </c>
      <c r="C799" s="1" t="s">
        <v>6840</v>
      </c>
      <c r="D799" s="4" t="str">
        <f>Tabell1238[[#This Row],[DRG_KODE]]&amp;" "&amp;Tabell1238[[#This Row],[DRG_NAVN]]</f>
        <v>801J Poliklinisk kontakt med påfyll av baklofen ved ITB-behandling av dystoni og spastisitet</v>
      </c>
      <c r="E799" s="22">
        <v>1</v>
      </c>
      <c r="F799" s="1" t="s">
        <v>5294</v>
      </c>
      <c r="G799" s="1" t="s">
        <v>1369</v>
      </c>
      <c r="H799" s="1" t="s">
        <v>1369</v>
      </c>
      <c r="I799" s="1" t="s">
        <v>1369</v>
      </c>
      <c r="J799" s="1" t="s">
        <v>206</v>
      </c>
      <c r="K799" s="1" t="s">
        <v>1369</v>
      </c>
      <c r="L799" s="1" t="s">
        <v>1369</v>
      </c>
      <c r="M799" s="1" t="s">
        <v>1369</v>
      </c>
      <c r="N799" s="1">
        <v>798</v>
      </c>
      <c r="O799" s="1" t="s">
        <v>1369</v>
      </c>
    </row>
    <row r="800" spans="1:15" x14ac:dyDescent="0.2">
      <c r="A800" s="3">
        <v>801018</v>
      </c>
      <c r="B800" s="151" t="s">
        <v>6841</v>
      </c>
      <c r="C800" s="1" t="s">
        <v>6842</v>
      </c>
      <c r="D800" s="4" t="str">
        <f>Tabell1238[[#This Row],[DRG_KODE]]&amp;" "&amp;Tabell1238[[#This Row],[DRG_NAVN]]</f>
        <v>801R Lokal smertebehandling</v>
      </c>
      <c r="E800" s="22">
        <v>1</v>
      </c>
      <c r="F800" s="1" t="s">
        <v>5294</v>
      </c>
      <c r="G800" s="1" t="s">
        <v>1369</v>
      </c>
      <c r="H800" s="1" t="s">
        <v>1369</v>
      </c>
      <c r="I800" s="1" t="s">
        <v>1369</v>
      </c>
      <c r="J800" s="1" t="s">
        <v>206</v>
      </c>
      <c r="K800" s="1" t="s">
        <v>1369</v>
      </c>
      <c r="L800" s="1" t="s">
        <v>1369</v>
      </c>
      <c r="M800" s="1" t="s">
        <v>1369</v>
      </c>
      <c r="N800" s="1">
        <v>799</v>
      </c>
      <c r="O800" s="1" t="s">
        <v>1369</v>
      </c>
    </row>
    <row r="801" spans="1:15" x14ac:dyDescent="0.2">
      <c r="A801" s="3">
        <v>801019</v>
      </c>
      <c r="B801" s="156" t="s">
        <v>6843</v>
      </c>
      <c r="C801" s="4" t="s">
        <v>6844</v>
      </c>
      <c r="D801" s="4" t="str">
        <f>Tabell1238[[#This Row],[DRG_KODE]]&amp;" "&amp;Tabell1238[[#This Row],[DRG_NAVN]]</f>
        <v>801S Poliklinisk diagnostisk intervensjon ved tilstander i nervesystemet</v>
      </c>
      <c r="E801" s="22">
        <v>8</v>
      </c>
      <c r="F801" s="1" t="s">
        <v>5863</v>
      </c>
      <c r="G801" s="1" t="s">
        <v>1369</v>
      </c>
      <c r="H801" s="1" t="s">
        <v>1369</v>
      </c>
      <c r="I801" s="1" t="s">
        <v>1369</v>
      </c>
      <c r="J801" s="1" t="s">
        <v>206</v>
      </c>
      <c r="K801" s="1" t="s">
        <v>1369</v>
      </c>
      <c r="L801" s="1" t="s">
        <v>1369</v>
      </c>
      <c r="M801" s="1" t="s">
        <v>1369</v>
      </c>
      <c r="N801" s="1">
        <v>800</v>
      </c>
      <c r="O801" s="1" t="s">
        <v>1369</v>
      </c>
    </row>
    <row r="802" spans="1:15" x14ac:dyDescent="0.2">
      <c r="A802" s="3">
        <v>801020</v>
      </c>
      <c r="B802" s="151" t="s">
        <v>6845</v>
      </c>
      <c r="C802" s="1" t="s">
        <v>6846</v>
      </c>
      <c r="D802" s="4" t="str">
        <f>Tabell1238[[#This Row],[DRG_KODE]]&amp;" "&amp;Tabell1238[[#This Row],[DRG_NAVN]]</f>
        <v>801T Justering av implantert infusjonsutstyr eller shunt</v>
      </c>
      <c r="E802" s="22">
        <v>1</v>
      </c>
      <c r="F802" s="1" t="s">
        <v>5294</v>
      </c>
      <c r="G802" s="1" t="s">
        <v>1369</v>
      </c>
      <c r="H802" s="1" t="s">
        <v>1369</v>
      </c>
      <c r="I802" s="1" t="s">
        <v>1369</v>
      </c>
      <c r="J802" s="1" t="s">
        <v>206</v>
      </c>
      <c r="K802" s="1" t="s">
        <v>1369</v>
      </c>
      <c r="L802" s="1" t="s">
        <v>1369</v>
      </c>
      <c r="M802" s="1" t="s">
        <v>1369</v>
      </c>
      <c r="N802" s="1">
        <v>801</v>
      </c>
      <c r="O802" s="1" t="s">
        <v>1369</v>
      </c>
    </row>
    <row r="803" spans="1:15" x14ac:dyDescent="0.2">
      <c r="A803" s="3">
        <v>801021</v>
      </c>
      <c r="B803" s="151" t="s">
        <v>6847</v>
      </c>
      <c r="C803" s="1" t="s">
        <v>6848</v>
      </c>
      <c r="D803" s="4" t="str">
        <f>Tabell1238[[#This Row],[DRG_KODE]]&amp;" "&amp;Tabell1238[[#This Row],[DRG_NAVN]]</f>
        <v>801U Nevropsykologisk undersøkelse</v>
      </c>
      <c r="E803" s="22">
        <v>1</v>
      </c>
      <c r="F803" s="1" t="s">
        <v>5294</v>
      </c>
      <c r="G803" s="1" t="s">
        <v>1369</v>
      </c>
      <c r="H803" s="1" t="s">
        <v>1369</v>
      </c>
      <c r="I803" s="1" t="s">
        <v>1369</v>
      </c>
      <c r="J803" s="1" t="s">
        <v>206</v>
      </c>
      <c r="K803" s="1" t="s">
        <v>1369</v>
      </c>
      <c r="L803" s="1" t="s">
        <v>1369</v>
      </c>
      <c r="M803" s="1" t="s">
        <v>1369</v>
      </c>
      <c r="N803" s="1">
        <v>802</v>
      </c>
      <c r="O803" s="1" t="s">
        <v>1369</v>
      </c>
    </row>
    <row r="804" spans="1:15" x14ac:dyDescent="0.2">
      <c r="A804" s="3">
        <v>801023</v>
      </c>
      <c r="B804" s="151" t="s">
        <v>6849</v>
      </c>
      <c r="C804" s="1" t="s">
        <v>6850</v>
      </c>
      <c r="D804" s="4" t="str">
        <f>Tabell1238[[#This Row],[DRG_KODE]]&amp;" "&amp;Tabell1238[[#This Row],[DRG_NAVN]]</f>
        <v>801W Poliklinisk behandling av tilstander i nervesystemet med lokal injeksjon av botulinumtoksin</v>
      </c>
      <c r="E804" s="22">
        <v>1</v>
      </c>
      <c r="F804" s="1" t="s">
        <v>5294</v>
      </c>
      <c r="G804" s="1" t="s">
        <v>1369</v>
      </c>
      <c r="H804" s="1" t="s">
        <v>1369</v>
      </c>
      <c r="I804" s="1" t="s">
        <v>1369</v>
      </c>
      <c r="J804" s="1" t="s">
        <v>206</v>
      </c>
      <c r="K804" s="1" t="s">
        <v>1369</v>
      </c>
      <c r="L804" s="1" t="s">
        <v>1369</v>
      </c>
      <c r="M804" s="1" t="s">
        <v>1369</v>
      </c>
      <c r="N804" s="1">
        <v>803</v>
      </c>
      <c r="O804" s="1" t="s">
        <v>1369</v>
      </c>
    </row>
    <row r="805" spans="1:15" x14ac:dyDescent="0.2">
      <c r="A805" s="3">
        <v>801024</v>
      </c>
      <c r="B805" s="152" t="s">
        <v>6851</v>
      </c>
      <c r="C805" s="4" t="s">
        <v>6852</v>
      </c>
      <c r="D805" s="4" t="str">
        <f>Tabell1238[[#This Row],[DRG_KODE]]&amp;" "&amp;Tabell1238[[#This Row],[DRG_NAVN]]</f>
        <v>801X Poliklinisk kontakt for nevrofysiologisk undersøkelse og testing</v>
      </c>
      <c r="E805" s="22">
        <v>1</v>
      </c>
      <c r="F805" s="1" t="s">
        <v>5294</v>
      </c>
      <c r="N805" s="1">
        <v>804</v>
      </c>
      <c r="O805" s="1" t="s">
        <v>1369</v>
      </c>
    </row>
    <row r="806" spans="1:15" x14ac:dyDescent="0.2">
      <c r="A806" s="3">
        <v>802016</v>
      </c>
      <c r="B806" s="151" t="s">
        <v>6853</v>
      </c>
      <c r="C806" s="1" t="s">
        <v>6854</v>
      </c>
      <c r="D806" s="4" t="str">
        <f>Tabell1238[[#This Row],[DRG_KODE]]&amp;" "&amp;Tabell1238[[#This Row],[DRG_NAVN]]</f>
        <v>802P Annen poliklinisk utredning og behandling av øyetilstander med spesifiserte tiltak</v>
      </c>
      <c r="E806" s="22">
        <v>2</v>
      </c>
      <c r="F806" s="1" t="s">
        <v>5382</v>
      </c>
      <c r="G806" s="1" t="s">
        <v>1369</v>
      </c>
      <c r="H806" s="1" t="s">
        <v>1369</v>
      </c>
      <c r="I806" s="1" t="s">
        <v>1369</v>
      </c>
      <c r="J806" s="1" t="s">
        <v>206</v>
      </c>
      <c r="K806" s="1" t="s">
        <v>1369</v>
      </c>
      <c r="L806" s="1" t="s">
        <v>1369</v>
      </c>
      <c r="M806" s="1" t="s">
        <v>1369</v>
      </c>
      <c r="N806" s="1">
        <v>805</v>
      </c>
      <c r="O806" s="1" t="s">
        <v>1369</v>
      </c>
    </row>
    <row r="807" spans="1:15" x14ac:dyDescent="0.2">
      <c r="A807" s="3">
        <v>802021</v>
      </c>
      <c r="B807" s="151" t="s">
        <v>6855</v>
      </c>
      <c r="C807" s="1" t="s">
        <v>6856</v>
      </c>
      <c r="D807" s="4" t="str">
        <f>Tabell1238[[#This Row],[DRG_KODE]]&amp;" "&amp;Tabell1238[[#This Row],[DRG_NAVN]]</f>
        <v>802U Poliklinisk behandling av AMD og makulaødem med lokal medikamentinjeksjon eller fotodynamisk metode</v>
      </c>
      <c r="E807" s="22">
        <v>2</v>
      </c>
      <c r="F807" s="1" t="s">
        <v>5382</v>
      </c>
      <c r="G807" s="1" t="s">
        <v>1369</v>
      </c>
      <c r="H807" s="1" t="s">
        <v>1369</v>
      </c>
      <c r="I807" s="1" t="s">
        <v>1369</v>
      </c>
      <c r="J807" s="1" t="s">
        <v>206</v>
      </c>
      <c r="K807" s="1" t="s">
        <v>1369</v>
      </c>
      <c r="L807" s="1" t="s">
        <v>1369</v>
      </c>
      <c r="M807" s="1" t="s">
        <v>1369</v>
      </c>
      <c r="N807" s="1">
        <v>806</v>
      </c>
      <c r="O807" s="1" t="s">
        <v>1369</v>
      </c>
    </row>
    <row r="808" spans="1:15" x14ac:dyDescent="0.2">
      <c r="A808" s="3">
        <v>803014</v>
      </c>
      <c r="B808" s="156" t="s">
        <v>6857</v>
      </c>
      <c r="C808" s="4" t="s">
        <v>6858</v>
      </c>
      <c r="D808" s="4" t="str">
        <f>Tabell1238[[#This Row],[DRG_KODE]]&amp;" "&amp;Tabell1238[[#This Row],[DRG_NAVN]]</f>
        <v>803N Annen poliklinisk utredning og behandling av ØNH-tilstander med spesifiserte tiltak</v>
      </c>
      <c r="E808" s="22">
        <v>3</v>
      </c>
      <c r="F808" s="1" t="s">
        <v>5441</v>
      </c>
      <c r="N808" s="1">
        <v>807</v>
      </c>
      <c r="O808" s="1" t="s">
        <v>1369</v>
      </c>
    </row>
    <row r="809" spans="1:15" x14ac:dyDescent="0.2">
      <c r="A809" s="3">
        <v>803016</v>
      </c>
      <c r="B809" s="151" t="s">
        <v>6859</v>
      </c>
      <c r="C809" s="1" t="s">
        <v>6860</v>
      </c>
      <c r="D809" s="4" t="str">
        <f>Tabell1238[[#This Row],[DRG_KODE]]&amp;" "&amp;Tabell1238[[#This Row],[DRG_NAVN]]</f>
        <v>803P Større ØNH-inngrep</v>
      </c>
      <c r="E809" s="22">
        <v>3</v>
      </c>
      <c r="F809" s="1" t="s">
        <v>5441</v>
      </c>
      <c r="G809" s="1" t="s">
        <v>1369</v>
      </c>
      <c r="H809" s="1" t="s">
        <v>1369</v>
      </c>
      <c r="I809" s="1" t="s">
        <v>1369</v>
      </c>
      <c r="J809" s="1" t="s">
        <v>206</v>
      </c>
      <c r="K809" s="1" t="s">
        <v>1369</v>
      </c>
      <c r="L809" s="1" t="s">
        <v>1369</v>
      </c>
      <c r="M809" s="1" t="s">
        <v>1369</v>
      </c>
      <c r="N809" s="1">
        <v>808</v>
      </c>
      <c r="O809" s="1" t="s">
        <v>1369</v>
      </c>
    </row>
    <row r="810" spans="1:15" x14ac:dyDescent="0.2">
      <c r="A810" s="3">
        <v>803018</v>
      </c>
      <c r="B810" s="151" t="s">
        <v>6861</v>
      </c>
      <c r="C810" s="1" t="s">
        <v>6862</v>
      </c>
      <c r="D810" s="4" t="str">
        <f>Tabell1238[[#This Row],[DRG_KODE]]&amp;" "&amp;Tabell1238[[#This Row],[DRG_NAVN]]</f>
        <v>803R Diagnostisk intervensjon ved søvnapné</v>
      </c>
      <c r="E810" s="22">
        <v>3</v>
      </c>
      <c r="F810" s="1" t="s">
        <v>5441</v>
      </c>
      <c r="G810" s="1" t="s">
        <v>1369</v>
      </c>
      <c r="H810" s="1" t="s">
        <v>1369</v>
      </c>
      <c r="I810" s="1" t="s">
        <v>1369</v>
      </c>
      <c r="J810" s="1" t="s">
        <v>206</v>
      </c>
      <c r="K810" s="1" t="s">
        <v>1369</v>
      </c>
      <c r="L810" s="1" t="s">
        <v>1369</v>
      </c>
      <c r="M810" s="1" t="s">
        <v>1369</v>
      </c>
      <c r="N810" s="1">
        <v>809</v>
      </c>
      <c r="O810" s="1" t="s">
        <v>1369</v>
      </c>
    </row>
    <row r="811" spans="1:15" x14ac:dyDescent="0.2">
      <c r="A811" s="3">
        <v>803019</v>
      </c>
      <c r="B811" s="151" t="s">
        <v>6863</v>
      </c>
      <c r="C811" s="1" t="s">
        <v>6864</v>
      </c>
      <c r="D811" s="4" t="str">
        <f>Tabell1238[[#This Row],[DRG_KODE]]&amp;" "&amp;Tabell1238[[#This Row],[DRG_NAVN]]</f>
        <v>803S ØNH-biopsi</v>
      </c>
      <c r="E811" s="22">
        <v>3</v>
      </c>
      <c r="F811" s="1" t="s">
        <v>5441</v>
      </c>
      <c r="G811" s="1" t="s">
        <v>1369</v>
      </c>
      <c r="H811" s="1" t="s">
        <v>1369</v>
      </c>
      <c r="I811" s="1" t="s">
        <v>1369</v>
      </c>
      <c r="J811" s="1" t="s">
        <v>206</v>
      </c>
      <c r="K811" s="1" t="s">
        <v>1369</v>
      </c>
      <c r="L811" s="1" t="s">
        <v>1369</v>
      </c>
      <c r="M811" s="1" t="s">
        <v>1369</v>
      </c>
      <c r="N811" s="1">
        <v>810</v>
      </c>
      <c r="O811" s="1" t="s">
        <v>1369</v>
      </c>
    </row>
    <row r="812" spans="1:15" x14ac:dyDescent="0.2">
      <c r="A812" s="3">
        <v>803020</v>
      </c>
      <c r="B812" s="151" t="s">
        <v>6865</v>
      </c>
      <c r="C812" s="1" t="s">
        <v>6866</v>
      </c>
      <c r="D812" s="4" t="str">
        <f>Tabell1238[[#This Row],[DRG_KODE]]&amp;" "&amp;Tabell1238[[#This Row],[DRG_NAVN]]</f>
        <v>803T Andre ØNH-intervensjoner</v>
      </c>
      <c r="E812" s="22">
        <v>3</v>
      </c>
      <c r="F812" s="1" t="s">
        <v>5441</v>
      </c>
      <c r="G812" s="1" t="s">
        <v>1369</v>
      </c>
      <c r="H812" s="1" t="s">
        <v>1369</v>
      </c>
      <c r="I812" s="1" t="s">
        <v>1369</v>
      </c>
      <c r="J812" s="1" t="s">
        <v>206</v>
      </c>
      <c r="K812" s="1" t="s">
        <v>1369</v>
      </c>
      <c r="L812" s="1" t="s">
        <v>1369</v>
      </c>
      <c r="M812" s="1" t="s">
        <v>1369</v>
      </c>
      <c r="N812" s="1">
        <v>811</v>
      </c>
      <c r="O812" s="1" t="s">
        <v>1369</v>
      </c>
    </row>
    <row r="813" spans="1:15" x14ac:dyDescent="0.2">
      <c r="A813" s="3">
        <v>803021</v>
      </c>
      <c r="B813" s="151" t="s">
        <v>6867</v>
      </c>
      <c r="C813" s="1" t="s">
        <v>6868</v>
      </c>
      <c r="D813" s="4" t="str">
        <f>Tabell1238[[#This Row],[DRG_KODE]]&amp;" "&amp;Tabell1238[[#This Row],[DRG_NAVN]]</f>
        <v>803U Hørselsundersøkelser og hørselsforbedrende tiltak</v>
      </c>
      <c r="E813" s="22">
        <v>3</v>
      </c>
      <c r="F813" s="1" t="s">
        <v>5441</v>
      </c>
      <c r="G813" s="1" t="s">
        <v>1369</v>
      </c>
      <c r="H813" s="1" t="s">
        <v>1369</v>
      </c>
      <c r="I813" s="1" t="s">
        <v>1369</v>
      </c>
      <c r="J813" s="1" t="s">
        <v>206</v>
      </c>
      <c r="K813" s="1" t="s">
        <v>1369</v>
      </c>
      <c r="L813" s="1" t="s">
        <v>1369</v>
      </c>
      <c r="M813" s="1" t="s">
        <v>1369</v>
      </c>
      <c r="N813" s="1">
        <v>812</v>
      </c>
      <c r="O813" s="1" t="s">
        <v>1369</v>
      </c>
    </row>
    <row r="814" spans="1:15" x14ac:dyDescent="0.2">
      <c r="A814" s="3">
        <v>803022</v>
      </c>
      <c r="B814" s="151" t="s">
        <v>6869</v>
      </c>
      <c r="C814" s="1" t="s">
        <v>6870</v>
      </c>
      <c r="D814" s="4" t="str">
        <f>Tabell1238[[#This Row],[DRG_KODE]]&amp;" "&amp;Tabell1238[[#This Row],[DRG_NAVN]]</f>
        <v>803V Mindre prosedyre relatert til tenner og tannkjøtt</v>
      </c>
      <c r="E814" s="22">
        <v>3</v>
      </c>
      <c r="F814" s="1" t="s">
        <v>5441</v>
      </c>
      <c r="G814" s="1" t="s">
        <v>1369</v>
      </c>
      <c r="H814" s="1" t="s">
        <v>1369</v>
      </c>
      <c r="I814" s="1" t="s">
        <v>1369</v>
      </c>
      <c r="J814" s="1" t="s">
        <v>206</v>
      </c>
      <c r="K814" s="1" t="s">
        <v>1369</v>
      </c>
      <c r="L814" s="1" t="s">
        <v>1369</v>
      </c>
      <c r="M814" s="1" t="s">
        <v>1369</v>
      </c>
      <c r="N814" s="1">
        <v>813</v>
      </c>
      <c r="O814" s="1" t="s">
        <v>1369</v>
      </c>
    </row>
    <row r="815" spans="1:15" x14ac:dyDescent="0.2">
      <c r="A815" s="3">
        <v>803023</v>
      </c>
      <c r="B815" s="151" t="s">
        <v>6871</v>
      </c>
      <c r="C815" s="1" t="s">
        <v>6872</v>
      </c>
      <c r="D815" s="4" t="str">
        <f>Tabell1238[[#This Row],[DRG_KODE]]&amp;" "&amp;Tabell1238[[#This Row],[DRG_NAVN]]</f>
        <v>803W Sammensatte diagnostiske intervensjoner for ØNH-problemer</v>
      </c>
      <c r="E815" s="22">
        <v>3</v>
      </c>
      <c r="F815" s="1" t="s">
        <v>5441</v>
      </c>
      <c r="G815" s="1" t="s">
        <v>1369</v>
      </c>
      <c r="H815" s="1" t="s">
        <v>1369</v>
      </c>
      <c r="I815" s="1" t="s">
        <v>1369</v>
      </c>
      <c r="J815" s="1" t="s">
        <v>206</v>
      </c>
      <c r="K815" s="1" t="s">
        <v>1369</v>
      </c>
      <c r="L815" s="1" t="s">
        <v>1369</v>
      </c>
      <c r="M815" s="1" t="s">
        <v>1369</v>
      </c>
      <c r="N815" s="1">
        <v>814</v>
      </c>
      <c r="O815" s="1" t="s">
        <v>1369</v>
      </c>
    </row>
    <row r="816" spans="1:15" x14ac:dyDescent="0.2">
      <c r="A816" s="3">
        <v>803025</v>
      </c>
      <c r="B816" s="151" t="s">
        <v>6873</v>
      </c>
      <c r="C816" s="1" t="s">
        <v>6874</v>
      </c>
      <c r="D816" s="4" t="str">
        <f>Tabell1238[[#This Row],[DRG_KODE]]&amp;" "&amp;Tabell1238[[#This Row],[DRG_NAVN]]</f>
        <v>803Y Lokale diagnostiske intervensjoner for ØNH-problemer</v>
      </c>
      <c r="E816" s="22">
        <v>3</v>
      </c>
      <c r="F816" s="1" t="s">
        <v>5441</v>
      </c>
      <c r="G816" s="1" t="s">
        <v>1369</v>
      </c>
      <c r="H816" s="1" t="s">
        <v>1369</v>
      </c>
      <c r="I816" s="1" t="s">
        <v>1369</v>
      </c>
      <c r="J816" s="1" t="s">
        <v>206</v>
      </c>
      <c r="K816" s="1" t="s">
        <v>1369</v>
      </c>
      <c r="L816" s="1" t="s">
        <v>1369</v>
      </c>
      <c r="M816" s="1" t="s">
        <v>1369</v>
      </c>
      <c r="N816" s="1">
        <v>815</v>
      </c>
      <c r="O816" s="1" t="s">
        <v>1369</v>
      </c>
    </row>
    <row r="817" spans="1:15" x14ac:dyDescent="0.2">
      <c r="A817" s="3">
        <v>804016</v>
      </c>
      <c r="B817" s="151" t="s">
        <v>6875</v>
      </c>
      <c r="C817" s="1" t="s">
        <v>6876</v>
      </c>
      <c r="D817" s="4" t="str">
        <f>Tabell1238[[#This Row],[DRG_KODE]]&amp;" "&amp;Tabell1238[[#This Row],[DRG_NAVN]]</f>
        <v>804P Lokale intervensjoner i toraks</v>
      </c>
      <c r="E817" s="22">
        <v>4</v>
      </c>
      <c r="F817" s="1" t="s">
        <v>5516</v>
      </c>
      <c r="G817" s="1" t="s">
        <v>1369</v>
      </c>
      <c r="H817" s="1" t="s">
        <v>1369</v>
      </c>
      <c r="I817" s="1" t="s">
        <v>1369</v>
      </c>
      <c r="J817" s="1" t="s">
        <v>206</v>
      </c>
      <c r="K817" s="1" t="s">
        <v>1369</v>
      </c>
      <c r="L817" s="1" t="s">
        <v>1369</v>
      </c>
      <c r="M817" s="1" t="s">
        <v>1369</v>
      </c>
      <c r="N817" s="1">
        <v>816</v>
      </c>
      <c r="O817" s="1" t="s">
        <v>1369</v>
      </c>
    </row>
    <row r="818" spans="1:15" x14ac:dyDescent="0.2">
      <c r="A818" s="3">
        <v>804018</v>
      </c>
      <c r="B818" s="151" t="s">
        <v>6877</v>
      </c>
      <c r="C818" s="1" t="s">
        <v>6878</v>
      </c>
      <c r="D818" s="4" t="str">
        <f>Tabell1238[[#This Row],[DRG_KODE]]&amp;" "&amp;Tabell1238[[#This Row],[DRG_NAVN]]</f>
        <v>804R Lungefunksjonsundersøkelse</v>
      </c>
      <c r="E818" s="22">
        <v>4</v>
      </c>
      <c r="F818" s="1" t="s">
        <v>5516</v>
      </c>
      <c r="G818" s="1" t="s">
        <v>1369</v>
      </c>
      <c r="H818" s="1" t="s">
        <v>1369</v>
      </c>
      <c r="I818" s="1" t="s">
        <v>1369</v>
      </c>
      <c r="J818" s="1" t="s">
        <v>206</v>
      </c>
      <c r="K818" s="1" t="s">
        <v>1369</v>
      </c>
      <c r="L818" s="1" t="s">
        <v>1369</v>
      </c>
      <c r="M818" s="1" t="s">
        <v>1369</v>
      </c>
      <c r="N818" s="1">
        <v>817</v>
      </c>
      <c r="O818" s="1" t="s">
        <v>1369</v>
      </c>
    </row>
    <row r="819" spans="1:15" x14ac:dyDescent="0.2">
      <c r="A819" s="3">
        <v>805016</v>
      </c>
      <c r="B819" s="151" t="s">
        <v>6879</v>
      </c>
      <c r="C819" s="1" t="s">
        <v>6880</v>
      </c>
      <c r="D819" s="4" t="str">
        <f>Tabell1238[[#This Row],[DRG_KODE]]&amp;" "&amp;Tabell1238[[#This Row],[DRG_NAVN]]</f>
        <v>805P Elektrokonvertering av hjertearytmi</v>
      </c>
      <c r="E819" s="22">
        <v>5</v>
      </c>
      <c r="F819" s="1" t="s">
        <v>5580</v>
      </c>
      <c r="G819" s="1" t="s">
        <v>1369</v>
      </c>
      <c r="H819" s="1" t="s">
        <v>1369</v>
      </c>
      <c r="I819" s="1" t="s">
        <v>1369</v>
      </c>
      <c r="J819" s="1" t="s">
        <v>206</v>
      </c>
      <c r="K819" s="1" t="s">
        <v>1369</v>
      </c>
      <c r="L819" s="1" t="s">
        <v>1369</v>
      </c>
      <c r="M819" s="1" t="s">
        <v>1369</v>
      </c>
      <c r="N819" s="1">
        <v>818</v>
      </c>
      <c r="O819" s="1" t="s">
        <v>1369</v>
      </c>
    </row>
    <row r="820" spans="1:15" x14ac:dyDescent="0.2">
      <c r="A820" s="3">
        <v>805018</v>
      </c>
      <c r="B820" s="151" t="s">
        <v>6881</v>
      </c>
      <c r="C820" s="1" t="s">
        <v>6882</v>
      </c>
      <c r="D820" s="4" t="str">
        <f>Tabell1238[[#This Row],[DRG_KODE]]&amp;" "&amp;Tabell1238[[#This Row],[DRG_NAVN]]</f>
        <v>805R Diagnostisk prøve av perifer sirkulasjon</v>
      </c>
      <c r="E820" s="22">
        <v>5</v>
      </c>
      <c r="F820" s="1" t="s">
        <v>5580</v>
      </c>
      <c r="G820" s="1" t="s">
        <v>1369</v>
      </c>
      <c r="H820" s="1" t="s">
        <v>1369</v>
      </c>
      <c r="I820" s="1" t="s">
        <v>1369</v>
      </c>
      <c r="J820" s="1" t="s">
        <v>206</v>
      </c>
      <c r="K820" s="1" t="s">
        <v>1369</v>
      </c>
      <c r="L820" s="1" t="s">
        <v>1369</v>
      </c>
      <c r="M820" s="1" t="s">
        <v>1369</v>
      </c>
      <c r="N820" s="1">
        <v>819</v>
      </c>
      <c r="O820" s="1" t="s">
        <v>1369</v>
      </c>
    </row>
    <row r="821" spans="1:15" x14ac:dyDescent="0.2">
      <c r="A821" s="3">
        <v>805019</v>
      </c>
      <c r="B821" s="151" t="s">
        <v>6883</v>
      </c>
      <c r="C821" s="1" t="s">
        <v>6884</v>
      </c>
      <c r="D821" s="4" t="str">
        <f>Tabell1238[[#This Row],[DRG_KODE]]&amp;" "&amp;Tabell1238[[#This Row],[DRG_NAVN]]</f>
        <v>805S Fysiologisk hjerteundersøkelse</v>
      </c>
      <c r="E821" s="22">
        <v>5</v>
      </c>
      <c r="F821" s="1" t="s">
        <v>5580</v>
      </c>
      <c r="G821" s="1" t="s">
        <v>1369</v>
      </c>
      <c r="H821" s="1" t="s">
        <v>1369</v>
      </c>
      <c r="I821" s="1" t="s">
        <v>1369</v>
      </c>
      <c r="J821" s="1" t="s">
        <v>206</v>
      </c>
      <c r="K821" s="1" t="s">
        <v>1369</v>
      </c>
      <c r="L821" s="1" t="s">
        <v>1369</v>
      </c>
      <c r="M821" s="1" t="s">
        <v>1369</v>
      </c>
      <c r="N821" s="1">
        <v>820</v>
      </c>
      <c r="O821" s="1" t="s">
        <v>1369</v>
      </c>
    </row>
    <row r="822" spans="1:15" x14ac:dyDescent="0.2">
      <c r="A822" s="3">
        <v>806008</v>
      </c>
      <c r="B822" s="151" t="s">
        <v>6885</v>
      </c>
      <c r="C822" s="1" t="s">
        <v>6886</v>
      </c>
      <c r="D822" s="4" t="str">
        <f>Tabell1238[[#This Row],[DRG_KODE]]&amp;" "&amp;Tabell1238[[#This Row],[DRG_NAVN]]</f>
        <v>806H Poliklinisk behandling av mage-tarmlidelser med infusjon av særskilte legemidler</v>
      </c>
      <c r="E822" s="22">
        <v>6</v>
      </c>
      <c r="F822" s="1" t="s">
        <v>5701</v>
      </c>
      <c r="G822" s="1" t="s">
        <v>1369</v>
      </c>
      <c r="H822" s="1" t="s">
        <v>1369</v>
      </c>
      <c r="I822" s="1" t="s">
        <v>1369</v>
      </c>
      <c r="J822" s="1" t="s">
        <v>206</v>
      </c>
      <c r="K822" s="1" t="s">
        <v>1369</v>
      </c>
      <c r="L822" s="1" t="s">
        <v>1369</v>
      </c>
      <c r="M822" s="1" t="s">
        <v>1369</v>
      </c>
      <c r="N822" s="1">
        <v>821</v>
      </c>
      <c r="O822" s="1" t="s">
        <v>1369</v>
      </c>
    </row>
    <row r="823" spans="1:15" x14ac:dyDescent="0.2">
      <c r="A823" s="3">
        <v>806016</v>
      </c>
      <c r="B823" s="151" t="s">
        <v>6887</v>
      </c>
      <c r="C823" s="1" t="s">
        <v>6888</v>
      </c>
      <c r="D823" s="4" t="str">
        <f>Tabell1238[[#This Row],[DRG_KODE]]&amp;" "&amp;Tabell1238[[#This Row],[DRG_NAVN]]</f>
        <v>806P Mindre gastroenterologisk abdominal prosedyre</v>
      </c>
      <c r="E823" s="22">
        <v>6</v>
      </c>
      <c r="F823" s="1" t="s">
        <v>5701</v>
      </c>
      <c r="G823" s="1" t="s">
        <v>1369</v>
      </c>
      <c r="H823" s="1" t="s">
        <v>1369</v>
      </c>
      <c r="I823" s="1" t="s">
        <v>1369</v>
      </c>
      <c r="J823" s="1" t="s">
        <v>206</v>
      </c>
      <c r="K823" s="1" t="s">
        <v>1369</v>
      </c>
      <c r="L823" s="1" t="s">
        <v>1369</v>
      </c>
      <c r="M823" s="1" t="s">
        <v>1369</v>
      </c>
      <c r="N823" s="1">
        <v>822</v>
      </c>
      <c r="O823" s="1" t="s">
        <v>1369</v>
      </c>
    </row>
    <row r="824" spans="1:15" x14ac:dyDescent="0.2">
      <c r="A824" s="3">
        <v>806018</v>
      </c>
      <c r="B824" s="151" t="s">
        <v>6889</v>
      </c>
      <c r="C824" s="1" t="s">
        <v>6890</v>
      </c>
      <c r="D824" s="4" t="str">
        <f>Tabell1238[[#This Row],[DRG_KODE]]&amp;" "&amp;Tabell1238[[#This Row],[DRG_NAVN]]</f>
        <v>806R Fysiologisk gastrointestinal undersøkelse</v>
      </c>
      <c r="E824" s="22">
        <v>6</v>
      </c>
      <c r="F824" s="1" t="s">
        <v>5701</v>
      </c>
      <c r="G824" s="1" t="s">
        <v>1369</v>
      </c>
      <c r="H824" s="1" t="s">
        <v>1369</v>
      </c>
      <c r="I824" s="1" t="s">
        <v>1369</v>
      </c>
      <c r="J824" s="1" t="s">
        <v>206</v>
      </c>
      <c r="K824" s="1" t="s">
        <v>1369</v>
      </c>
      <c r="L824" s="1" t="s">
        <v>1369</v>
      </c>
      <c r="M824" s="1" t="s">
        <v>1369</v>
      </c>
      <c r="N824" s="1">
        <v>823</v>
      </c>
      <c r="O824" s="1" t="s">
        <v>1369</v>
      </c>
    </row>
    <row r="825" spans="1:15" x14ac:dyDescent="0.2">
      <c r="A825" s="3">
        <v>806019</v>
      </c>
      <c r="B825" s="151" t="s">
        <v>6891</v>
      </c>
      <c r="C825" s="1" t="s">
        <v>6892</v>
      </c>
      <c r="D825" s="4" t="str">
        <f>Tabell1238[[#This Row],[DRG_KODE]]&amp;" "&amp;Tabell1238[[#This Row],[DRG_NAVN]]</f>
        <v>806S Mindre invasiv gastrointestinal biopsi</v>
      </c>
      <c r="E825" s="22">
        <v>6</v>
      </c>
      <c r="F825" s="1" t="s">
        <v>5701</v>
      </c>
      <c r="G825" s="1" t="s">
        <v>1369</v>
      </c>
      <c r="H825" s="1" t="s">
        <v>1369</v>
      </c>
      <c r="I825" s="1" t="s">
        <v>1369</v>
      </c>
      <c r="J825" s="1" t="s">
        <v>206</v>
      </c>
      <c r="K825" s="1" t="s">
        <v>1369</v>
      </c>
      <c r="L825" s="1" t="s">
        <v>1369</v>
      </c>
      <c r="M825" s="1" t="s">
        <v>1369</v>
      </c>
      <c r="N825" s="1">
        <v>824</v>
      </c>
      <c r="O825" s="1" t="s">
        <v>1369</v>
      </c>
    </row>
    <row r="826" spans="1:15" x14ac:dyDescent="0.2">
      <c r="A826" s="3">
        <v>807016</v>
      </c>
      <c r="B826" s="151" t="s">
        <v>6893</v>
      </c>
      <c r="C826" s="1" t="s">
        <v>6894</v>
      </c>
      <c r="D826" s="4" t="str">
        <f>Tabell1238[[#This Row],[DRG_KODE]]&amp;" "&amp;Tabell1238[[#This Row],[DRG_NAVN]]</f>
        <v>807P Gastrointestinal biopsi</v>
      </c>
      <c r="E826" s="22">
        <v>7</v>
      </c>
      <c r="F826" s="1" t="s">
        <v>5816</v>
      </c>
      <c r="G826" s="1" t="s">
        <v>1369</v>
      </c>
      <c r="H826" s="1" t="s">
        <v>1369</v>
      </c>
      <c r="I826" s="1" t="s">
        <v>1369</v>
      </c>
      <c r="J826" s="1" t="s">
        <v>206</v>
      </c>
      <c r="K826" s="1" t="s">
        <v>1369</v>
      </c>
      <c r="L826" s="1" t="s">
        <v>1369</v>
      </c>
      <c r="M826" s="1" t="s">
        <v>1369</v>
      </c>
      <c r="N826" s="1">
        <v>825</v>
      </c>
      <c r="O826" s="1" t="s">
        <v>1369</v>
      </c>
    </row>
    <row r="827" spans="1:15" x14ac:dyDescent="0.2">
      <c r="A827" s="3">
        <v>808008</v>
      </c>
      <c r="B827" s="151" t="s">
        <v>6895</v>
      </c>
      <c r="C827" s="1" t="s">
        <v>6896</v>
      </c>
      <c r="D827" s="4" t="str">
        <f>Tabell1238[[#This Row],[DRG_KODE]]&amp;" "&amp;Tabell1238[[#This Row],[DRG_NAVN]]</f>
        <v>808H Polikl behandling av revmatologiske lidelser med infusjon av særskilte legemidler</v>
      </c>
      <c r="E827" s="22">
        <v>8</v>
      </c>
      <c r="F827" s="1" t="s">
        <v>5863</v>
      </c>
      <c r="G827" s="1" t="s">
        <v>1369</v>
      </c>
      <c r="H827" s="1" t="s">
        <v>1369</v>
      </c>
      <c r="I827" s="1" t="s">
        <v>1369</v>
      </c>
      <c r="J827" s="1" t="s">
        <v>206</v>
      </c>
      <c r="K827" s="1" t="s">
        <v>1369</v>
      </c>
      <c r="L827" s="1" t="s">
        <v>1369</v>
      </c>
      <c r="M827" s="1" t="s">
        <v>1369</v>
      </c>
      <c r="N827" s="1">
        <v>826</v>
      </c>
      <c r="O827" s="1" t="s">
        <v>1369</v>
      </c>
    </row>
    <row r="828" spans="1:15" x14ac:dyDescent="0.2">
      <c r="A828" s="3">
        <v>808009</v>
      </c>
      <c r="B828" s="152" t="s">
        <v>6897</v>
      </c>
      <c r="C828" s="4" t="s">
        <v>6898</v>
      </c>
      <c r="D828" s="4" t="str">
        <f>Tabell1238[[#This Row],[DRG_KODE]]&amp;" "&amp;Tabell1238[[#This Row],[DRG_NAVN]]</f>
        <v>808I Ikke-kirurgisk behandling av Dupuytrens kontraktur</v>
      </c>
      <c r="E828" s="22">
        <v>8</v>
      </c>
      <c r="F828" s="1" t="s">
        <v>5863</v>
      </c>
      <c r="N828" s="1">
        <v>827</v>
      </c>
      <c r="O828" s="1" t="s">
        <v>1369</v>
      </c>
    </row>
    <row r="829" spans="1:15" x14ac:dyDescent="0.2">
      <c r="A829" s="3">
        <v>808015</v>
      </c>
      <c r="B829" s="152" t="s">
        <v>6899</v>
      </c>
      <c r="C829" s="4" t="s">
        <v>6900</v>
      </c>
      <c r="D829" s="4" t="str">
        <f>Tabell1238[[#This Row],[DRG_KODE]]&amp;" "&amp;Tabell1238[[#This Row],[DRG_NAVN]]</f>
        <v>808O Polikliniske kontakter for gjennomføring av middels omfattende prosedyrer i bevegelsesapparatet</v>
      </c>
      <c r="E829" s="22">
        <v>8</v>
      </c>
      <c r="F829" s="1" t="s">
        <v>5863</v>
      </c>
      <c r="N829" s="1">
        <v>828</v>
      </c>
    </row>
    <row r="830" spans="1:15" x14ac:dyDescent="0.2">
      <c r="A830" s="3">
        <v>808019</v>
      </c>
      <c r="B830" s="151" t="s">
        <v>6901</v>
      </c>
      <c r="C830" s="1" t="s">
        <v>6902</v>
      </c>
      <c r="D830" s="4" t="str">
        <f>Tabell1238[[#This Row],[DRG_KODE]]&amp;" "&amp;Tabell1238[[#This Row],[DRG_NAVN]]</f>
        <v>808S Påsetting av prefabrikert ortose</v>
      </c>
      <c r="E830" s="22">
        <v>8</v>
      </c>
      <c r="F830" s="1" t="s">
        <v>5863</v>
      </c>
      <c r="G830" s="1" t="s">
        <v>1369</v>
      </c>
      <c r="H830" s="1" t="s">
        <v>1369</v>
      </c>
      <c r="I830" s="1" t="s">
        <v>1369</v>
      </c>
      <c r="J830" s="1" t="s">
        <v>206</v>
      </c>
      <c r="K830" s="1" t="s">
        <v>1369</v>
      </c>
      <c r="L830" s="1" t="s">
        <v>1369</v>
      </c>
      <c r="M830" s="1" t="s">
        <v>1369</v>
      </c>
      <c r="N830" s="1">
        <v>829</v>
      </c>
      <c r="O830" s="1" t="s">
        <v>1369</v>
      </c>
    </row>
    <row r="831" spans="1:15" x14ac:dyDescent="0.2">
      <c r="A831" s="3">
        <v>808021</v>
      </c>
      <c r="B831" s="151" t="s">
        <v>6903</v>
      </c>
      <c r="C831" s="1" t="s">
        <v>6904</v>
      </c>
      <c r="D831" s="4" t="str">
        <f>Tabell1238[[#This Row],[DRG_KODE]]&amp;" "&amp;Tabell1238[[#This Row],[DRG_NAVN]]</f>
        <v>808U Muskel- og skjelettbiopsi</v>
      </c>
      <c r="E831" s="22">
        <v>8</v>
      </c>
      <c r="F831" s="1" t="s">
        <v>5863</v>
      </c>
      <c r="G831" s="1" t="s">
        <v>1369</v>
      </c>
      <c r="H831" s="1" t="s">
        <v>1369</v>
      </c>
      <c r="I831" s="1" t="s">
        <v>1369</v>
      </c>
      <c r="J831" s="1" t="s">
        <v>206</v>
      </c>
      <c r="K831" s="1" t="s">
        <v>1369</v>
      </c>
      <c r="L831" s="1" t="s">
        <v>1369</v>
      </c>
      <c r="M831" s="1" t="s">
        <v>1369</v>
      </c>
      <c r="N831" s="1">
        <v>830</v>
      </c>
      <c r="O831" s="1" t="s">
        <v>1369</v>
      </c>
    </row>
    <row r="832" spans="1:15" x14ac:dyDescent="0.2">
      <c r="A832" s="3">
        <v>808022</v>
      </c>
      <c r="B832" s="151" t="s">
        <v>6905</v>
      </c>
      <c r="C832" s="1" t="s">
        <v>6906</v>
      </c>
      <c r="D832" s="4" t="str">
        <f>Tabell1238[[#This Row],[DRG_KODE]]&amp;" "&amp;Tabell1238[[#This Row],[DRG_NAVN]]</f>
        <v>808V Poliklinisk leddpunksjon</v>
      </c>
      <c r="E832" s="22">
        <v>8</v>
      </c>
      <c r="F832" s="1" t="s">
        <v>5863</v>
      </c>
      <c r="G832" s="1" t="s">
        <v>1369</v>
      </c>
      <c r="H832" s="1" t="s">
        <v>1369</v>
      </c>
      <c r="I832" s="1" t="s">
        <v>1369</v>
      </c>
      <c r="J832" s="1" t="s">
        <v>206</v>
      </c>
      <c r="K832" s="1" t="s">
        <v>1369</v>
      </c>
      <c r="L832" s="1" t="s">
        <v>1369</v>
      </c>
      <c r="M832" s="1" t="s">
        <v>1369</v>
      </c>
      <c r="N832" s="1">
        <v>831</v>
      </c>
      <c r="O832" s="1" t="s">
        <v>1369</v>
      </c>
    </row>
    <row r="833" spans="1:15" x14ac:dyDescent="0.2">
      <c r="A833" s="3">
        <v>808023</v>
      </c>
      <c r="B833" s="151" t="s">
        <v>6907</v>
      </c>
      <c r="C833" s="1" t="s">
        <v>6908</v>
      </c>
      <c r="D833" s="4" t="str">
        <f>Tabell1238[[#This Row],[DRG_KODE]]&amp;" "&amp;Tabell1238[[#This Row],[DRG_NAVN]]</f>
        <v>808W Lukket reposisjon av brudd og luksasjon eller leddmobilisering</v>
      </c>
      <c r="E833" s="22">
        <v>8</v>
      </c>
      <c r="F833" s="1" t="s">
        <v>5863</v>
      </c>
      <c r="G833" s="1" t="s">
        <v>1369</v>
      </c>
      <c r="H833" s="1" t="s">
        <v>1369</v>
      </c>
      <c r="I833" s="1" t="s">
        <v>1369</v>
      </c>
      <c r="J833" s="1" t="s">
        <v>206</v>
      </c>
      <c r="K833" s="1" t="s">
        <v>1369</v>
      </c>
      <c r="L833" s="1" t="s">
        <v>1369</v>
      </c>
      <c r="M833" s="1" t="s">
        <v>1369</v>
      </c>
      <c r="N833" s="1">
        <v>832</v>
      </c>
      <c r="O833" s="1" t="s">
        <v>1369</v>
      </c>
    </row>
    <row r="834" spans="1:15" x14ac:dyDescent="0.2">
      <c r="A834" s="3">
        <v>808025</v>
      </c>
      <c r="B834" s="151" t="s">
        <v>6909</v>
      </c>
      <c r="C834" s="1" t="s">
        <v>6910</v>
      </c>
      <c r="D834" s="4" t="str">
        <f>Tabell1238[[#This Row],[DRG_KODE]]&amp;" "&amp;Tabell1238[[#This Row],[DRG_NAVN]]</f>
        <v>808Y Ortopedisk bandasjering</v>
      </c>
      <c r="E834" s="22">
        <v>8</v>
      </c>
      <c r="F834" s="1" t="s">
        <v>5863</v>
      </c>
      <c r="G834" s="1" t="s">
        <v>1369</v>
      </c>
      <c r="H834" s="1" t="s">
        <v>1369</v>
      </c>
      <c r="I834" s="1" t="s">
        <v>1369</v>
      </c>
      <c r="J834" s="1" t="s">
        <v>206</v>
      </c>
      <c r="K834" s="1" t="s">
        <v>1369</v>
      </c>
      <c r="L834" s="1" t="s">
        <v>1369</v>
      </c>
      <c r="M834" s="1" t="s">
        <v>1369</v>
      </c>
      <c r="N834" s="1">
        <v>833</v>
      </c>
      <c r="O834" s="1" t="s">
        <v>1369</v>
      </c>
    </row>
    <row r="835" spans="1:15" x14ac:dyDescent="0.2">
      <c r="A835" s="3">
        <v>809008</v>
      </c>
      <c r="B835" s="151" t="s">
        <v>6911</v>
      </c>
      <c r="C835" s="1" t="s">
        <v>6912</v>
      </c>
      <c r="D835" s="4" t="str">
        <f>Tabell1238[[#This Row],[DRG_KODE]]&amp;" "&amp;Tabell1238[[#This Row],[DRG_NAVN]]</f>
        <v>809H Poliklinisk behandling av hudlidelser med infusjon av særskilte legemidler</v>
      </c>
      <c r="E835" s="22">
        <v>9</v>
      </c>
      <c r="F835" s="1" t="s">
        <v>6051</v>
      </c>
      <c r="G835" s="1" t="s">
        <v>1369</v>
      </c>
      <c r="H835" s="1" t="s">
        <v>1369</v>
      </c>
      <c r="I835" s="1" t="s">
        <v>1369</v>
      </c>
      <c r="J835" s="1" t="s">
        <v>206</v>
      </c>
      <c r="K835" s="1" t="s">
        <v>1369</v>
      </c>
      <c r="L835" s="1" t="s">
        <v>1369</v>
      </c>
      <c r="M835" s="1" t="s">
        <v>1369</v>
      </c>
      <c r="N835" s="1">
        <v>834</v>
      </c>
      <c r="O835" s="1" t="s">
        <v>1369</v>
      </c>
    </row>
    <row r="836" spans="1:15" x14ac:dyDescent="0.2">
      <c r="A836" s="3">
        <v>809010</v>
      </c>
      <c r="B836" s="151" t="s">
        <v>6913</v>
      </c>
      <c r="C836" s="1" t="s">
        <v>6914</v>
      </c>
      <c r="D836" s="4" t="str">
        <f>Tabell1238[[#This Row],[DRG_KODE]]&amp;" "&amp;Tabell1238[[#This Row],[DRG_NAVN]]</f>
        <v>809J Eksisjon eller destruksjon av hudlesjon</v>
      </c>
      <c r="E836" s="22">
        <v>9</v>
      </c>
      <c r="F836" s="1" t="s">
        <v>6051</v>
      </c>
      <c r="G836" s="1" t="s">
        <v>1369</v>
      </c>
      <c r="H836" s="1" t="s">
        <v>1369</v>
      </c>
      <c r="I836" s="1" t="s">
        <v>1369</v>
      </c>
      <c r="J836" s="1" t="s">
        <v>206</v>
      </c>
      <c r="K836" s="1" t="s">
        <v>1369</v>
      </c>
      <c r="L836" s="1" t="s">
        <v>1369</v>
      </c>
      <c r="M836" s="1" t="s">
        <v>1369</v>
      </c>
      <c r="N836" s="1">
        <v>835</v>
      </c>
      <c r="O836" s="1" t="s">
        <v>1369</v>
      </c>
    </row>
    <row r="837" spans="1:15" x14ac:dyDescent="0.2">
      <c r="A837" s="3">
        <v>809016</v>
      </c>
      <c r="B837" s="151" t="s">
        <v>6915</v>
      </c>
      <c r="C837" s="1" t="s">
        <v>6916</v>
      </c>
      <c r="D837" s="4" t="str">
        <f>Tabell1238[[#This Row],[DRG_KODE]]&amp;" "&amp;Tabell1238[[#This Row],[DRG_NAVN]]</f>
        <v>809P Fotodynamisk behandling av hudlidelse</v>
      </c>
      <c r="E837" s="22">
        <v>9</v>
      </c>
      <c r="F837" s="1" t="s">
        <v>6051</v>
      </c>
      <c r="G837" s="1" t="s">
        <v>1369</v>
      </c>
      <c r="H837" s="1" t="s">
        <v>1369</v>
      </c>
      <c r="I837" s="1" t="s">
        <v>1369</v>
      </c>
      <c r="J837" s="1" t="s">
        <v>206</v>
      </c>
      <c r="K837" s="1" t="s">
        <v>1369</v>
      </c>
      <c r="L837" s="1" t="s">
        <v>1369</v>
      </c>
      <c r="M837" s="1" t="s">
        <v>1369</v>
      </c>
      <c r="N837" s="1">
        <v>836</v>
      </c>
      <c r="O837" s="1" t="s">
        <v>1369</v>
      </c>
    </row>
    <row r="838" spans="1:15" x14ac:dyDescent="0.2">
      <c r="A838" s="3">
        <v>809018</v>
      </c>
      <c r="B838" s="151" t="s">
        <v>6917</v>
      </c>
      <c r="C838" s="1" t="s">
        <v>6918</v>
      </c>
      <c r="D838" s="4" t="str">
        <f>Tabell1238[[#This Row],[DRG_KODE]]&amp;" "&amp;Tabell1238[[#This Row],[DRG_NAVN]]</f>
        <v>809R Annen lysbehandling</v>
      </c>
      <c r="E838" s="22">
        <v>9</v>
      </c>
      <c r="F838" s="1" t="s">
        <v>6051</v>
      </c>
      <c r="G838" s="1" t="s">
        <v>1369</v>
      </c>
      <c r="H838" s="1" t="s">
        <v>1369</v>
      </c>
      <c r="I838" s="1" t="s">
        <v>1369</v>
      </c>
      <c r="J838" s="1" t="s">
        <v>206</v>
      </c>
      <c r="K838" s="1" t="s">
        <v>1369</v>
      </c>
      <c r="L838" s="1" t="s">
        <v>1369</v>
      </c>
      <c r="M838" s="1" t="s">
        <v>1369</v>
      </c>
      <c r="N838" s="1">
        <v>837</v>
      </c>
      <c r="O838" s="1" t="s">
        <v>1369</v>
      </c>
    </row>
    <row r="839" spans="1:15" x14ac:dyDescent="0.2">
      <c r="A839" s="3">
        <v>809019</v>
      </c>
      <c r="B839" s="151" t="s">
        <v>6919</v>
      </c>
      <c r="C839" s="1" t="s">
        <v>6920</v>
      </c>
      <c r="D839" s="4" t="str">
        <f>Tabell1238[[#This Row],[DRG_KODE]]&amp;" "&amp;Tabell1238[[#This Row],[DRG_NAVN]]</f>
        <v>809S Basal sårbehandling</v>
      </c>
      <c r="E839" s="22">
        <v>9</v>
      </c>
      <c r="F839" s="1" t="s">
        <v>6051</v>
      </c>
      <c r="G839" s="1" t="s">
        <v>1369</v>
      </c>
      <c r="H839" s="1" t="s">
        <v>1369</v>
      </c>
      <c r="I839" s="1" t="s">
        <v>1369</v>
      </c>
      <c r="J839" s="1" t="s">
        <v>206</v>
      </c>
      <c r="K839" s="1" t="s">
        <v>1369</v>
      </c>
      <c r="L839" s="1" t="s">
        <v>1369</v>
      </c>
      <c r="M839" s="1" t="s">
        <v>1369</v>
      </c>
      <c r="N839" s="1">
        <v>838</v>
      </c>
      <c r="O839" s="1" t="s">
        <v>1369</v>
      </c>
    </row>
    <row r="840" spans="1:15" x14ac:dyDescent="0.2">
      <c r="A840" s="3">
        <v>809020</v>
      </c>
      <c r="B840" s="151" t="s">
        <v>6921</v>
      </c>
      <c r="C840" s="1" t="s">
        <v>6922</v>
      </c>
      <c r="D840" s="4" t="str">
        <f>Tabell1238[[#This Row],[DRG_KODE]]&amp;" "&amp;Tabell1238[[#This Row],[DRG_NAVN]]</f>
        <v>809T Mindre hudprosedyre</v>
      </c>
      <c r="E840" s="22">
        <v>9</v>
      </c>
      <c r="F840" s="1" t="s">
        <v>6051</v>
      </c>
      <c r="G840" s="1" t="s">
        <v>1369</v>
      </c>
      <c r="H840" s="1" t="s">
        <v>1369</v>
      </c>
      <c r="I840" s="1" t="s">
        <v>1369</v>
      </c>
      <c r="J840" s="1" t="s">
        <v>206</v>
      </c>
      <c r="K840" s="1" t="s">
        <v>1369</v>
      </c>
      <c r="L840" s="1" t="s">
        <v>1369</v>
      </c>
      <c r="M840" s="1" t="s">
        <v>1369</v>
      </c>
      <c r="N840" s="1">
        <v>839</v>
      </c>
      <c r="O840" s="1" t="s">
        <v>1369</v>
      </c>
    </row>
    <row r="841" spans="1:15" x14ac:dyDescent="0.2">
      <c r="A841" s="3">
        <v>810018</v>
      </c>
      <c r="B841" s="151" t="s">
        <v>6923</v>
      </c>
      <c r="C841" s="1" t="s">
        <v>6924</v>
      </c>
      <c r="D841" s="4" t="str">
        <f>Tabell1238[[#This Row],[DRG_KODE]]&amp;" "&amp;Tabell1238[[#This Row],[DRG_NAVN]]</f>
        <v>810R Registrering av hormonprofil</v>
      </c>
      <c r="E841" s="22">
        <v>10</v>
      </c>
      <c r="F841" s="1" t="s">
        <v>6104</v>
      </c>
      <c r="G841" s="1" t="s">
        <v>1369</v>
      </c>
      <c r="H841" s="1" t="s">
        <v>1369</v>
      </c>
      <c r="I841" s="1" t="s">
        <v>1369</v>
      </c>
      <c r="J841" s="1" t="s">
        <v>206</v>
      </c>
      <c r="K841" s="1" t="s">
        <v>1369</v>
      </c>
      <c r="L841" s="1" t="s">
        <v>1369</v>
      </c>
      <c r="M841" s="1" t="s">
        <v>1369</v>
      </c>
      <c r="N841" s="1">
        <v>840</v>
      </c>
      <c r="O841" s="1" t="s">
        <v>1369</v>
      </c>
    </row>
    <row r="842" spans="1:15" x14ac:dyDescent="0.2">
      <c r="A842" s="3">
        <v>811016</v>
      </c>
      <c r="B842" s="151" t="s">
        <v>6925</v>
      </c>
      <c r="C842" s="1" t="s">
        <v>6926</v>
      </c>
      <c r="D842" s="4" t="str">
        <f>Tabell1238[[#This Row],[DRG_KODE]]&amp;" "&amp;Tabell1238[[#This Row],[DRG_NAVN]]</f>
        <v>811P Punksjon av nyre eller retroperitoneum</v>
      </c>
      <c r="E842" s="22">
        <v>11</v>
      </c>
      <c r="F842" s="1" t="s">
        <v>6164</v>
      </c>
      <c r="G842" s="1" t="s">
        <v>1369</v>
      </c>
      <c r="H842" s="1" t="s">
        <v>1369</v>
      </c>
      <c r="I842" s="1" t="s">
        <v>1369</v>
      </c>
      <c r="J842" s="1" t="s">
        <v>206</v>
      </c>
      <c r="K842" s="1" t="s">
        <v>1369</v>
      </c>
      <c r="L842" s="1" t="s">
        <v>1369</v>
      </c>
      <c r="M842" s="1" t="s">
        <v>1369</v>
      </c>
      <c r="N842" s="1">
        <v>841</v>
      </c>
      <c r="O842" s="1" t="s">
        <v>1369</v>
      </c>
    </row>
    <row r="843" spans="1:15" x14ac:dyDescent="0.2">
      <c r="A843" s="3">
        <v>811018</v>
      </c>
      <c r="B843" s="151" t="s">
        <v>6927</v>
      </c>
      <c r="C843" s="1" t="s">
        <v>6928</v>
      </c>
      <c r="D843" s="4" t="str">
        <f>Tabell1238[[#This Row],[DRG_KODE]]&amp;" "&amp;Tabell1238[[#This Row],[DRG_NAVN]]</f>
        <v>811R Polikliniske urologiske tiltak, hovedsakelig diagnostiske</v>
      </c>
      <c r="E843" s="22">
        <v>11</v>
      </c>
      <c r="F843" s="1" t="s">
        <v>6164</v>
      </c>
      <c r="G843" s="1" t="s">
        <v>1369</v>
      </c>
      <c r="H843" s="1" t="s">
        <v>1369</v>
      </c>
      <c r="I843" s="1" t="s">
        <v>1369</v>
      </c>
      <c r="J843" s="1" t="s">
        <v>206</v>
      </c>
      <c r="K843" s="1" t="s">
        <v>1369</v>
      </c>
      <c r="L843" s="1" t="s">
        <v>1369</v>
      </c>
      <c r="M843" s="1" t="s">
        <v>1369</v>
      </c>
      <c r="N843" s="1">
        <v>842</v>
      </c>
      <c r="O843" s="1" t="s">
        <v>1369</v>
      </c>
    </row>
    <row r="844" spans="1:15" x14ac:dyDescent="0.2">
      <c r="A844" s="3">
        <v>811019</v>
      </c>
      <c r="B844" s="151" t="s">
        <v>6929</v>
      </c>
      <c r="C844" s="1" t="s">
        <v>6930</v>
      </c>
      <c r="D844" s="4" t="str">
        <f>Tabell1238[[#This Row],[DRG_KODE]]&amp;" "&amp;Tabell1238[[#This Row],[DRG_NAVN]]</f>
        <v>811S Mindre prosedyre på nyrer og urinveier</v>
      </c>
      <c r="E844" s="22">
        <v>11</v>
      </c>
      <c r="F844" s="1" t="s">
        <v>6164</v>
      </c>
      <c r="G844" s="1" t="s">
        <v>1369</v>
      </c>
      <c r="H844" s="1" t="s">
        <v>1369</v>
      </c>
      <c r="I844" s="1" t="s">
        <v>1369</v>
      </c>
      <c r="J844" s="1" t="s">
        <v>206</v>
      </c>
      <c r="K844" s="1" t="s">
        <v>1369</v>
      </c>
      <c r="L844" s="1" t="s">
        <v>1369</v>
      </c>
      <c r="M844" s="1" t="s">
        <v>1369</v>
      </c>
      <c r="N844" s="1">
        <v>843</v>
      </c>
      <c r="O844" s="1" t="s">
        <v>1369</v>
      </c>
    </row>
    <row r="845" spans="1:15" x14ac:dyDescent="0.2">
      <c r="A845" s="3">
        <v>812016</v>
      </c>
      <c r="B845" s="151" t="s">
        <v>6931</v>
      </c>
      <c r="C845" s="1" t="s">
        <v>6932</v>
      </c>
      <c r="D845" s="4" t="str">
        <f>Tabell1238[[#This Row],[DRG_KODE]]&amp;" "&amp;Tabell1238[[#This Row],[DRG_NAVN]]</f>
        <v>812P Mindre prosedyrer på mannlige kjønnsorgan</v>
      </c>
      <c r="E845" s="22">
        <v>12</v>
      </c>
      <c r="F845" s="1" t="s">
        <v>6241</v>
      </c>
      <c r="G845" s="1" t="s">
        <v>1369</v>
      </c>
      <c r="H845" s="1" t="s">
        <v>1369</v>
      </c>
      <c r="I845" s="1" t="s">
        <v>1369</v>
      </c>
      <c r="J845" s="1" t="s">
        <v>206</v>
      </c>
      <c r="K845" s="1" t="s">
        <v>1369</v>
      </c>
      <c r="L845" s="1" t="s">
        <v>1369</v>
      </c>
      <c r="M845" s="1" t="s">
        <v>1369</v>
      </c>
      <c r="N845" s="1">
        <v>844</v>
      </c>
      <c r="O845" s="1" t="s">
        <v>1369</v>
      </c>
    </row>
    <row r="846" spans="1:15" x14ac:dyDescent="0.2">
      <c r="A846" s="3">
        <v>813018</v>
      </c>
      <c r="B846" s="151" t="s">
        <v>6933</v>
      </c>
      <c r="C846" s="1" t="s">
        <v>6934</v>
      </c>
      <c r="D846" s="4" t="str">
        <f>Tabell1238[[#This Row],[DRG_KODE]]&amp;" "&amp;Tabell1238[[#This Row],[DRG_NAVN]]</f>
        <v>813R Assistert befruktning</v>
      </c>
      <c r="E846" s="22">
        <v>13</v>
      </c>
      <c r="F846" s="1" t="s">
        <v>6296</v>
      </c>
      <c r="G846" s="1" t="s">
        <v>1369</v>
      </c>
      <c r="H846" s="1" t="s">
        <v>1369</v>
      </c>
      <c r="I846" s="1" t="s">
        <v>1369</v>
      </c>
      <c r="J846" s="1" t="s">
        <v>206</v>
      </c>
      <c r="K846" s="1" t="s">
        <v>1369</v>
      </c>
      <c r="L846" s="1" t="s">
        <v>1369</v>
      </c>
      <c r="M846" s="1" t="s">
        <v>1369</v>
      </c>
      <c r="N846" s="1">
        <v>845</v>
      </c>
      <c r="O846" s="1" t="s">
        <v>1369</v>
      </c>
    </row>
    <row r="847" spans="1:15" x14ac:dyDescent="0.2">
      <c r="A847" s="3">
        <v>813019</v>
      </c>
      <c r="B847" s="151" t="s">
        <v>6935</v>
      </c>
      <c r="C847" s="1" t="s">
        <v>6936</v>
      </c>
      <c r="D847" s="4" t="str">
        <f>Tabell1238[[#This Row],[DRG_KODE]]&amp;" "&amp;Tabell1238[[#This Row],[DRG_NAVN]]</f>
        <v>813S Gynekologisk biopsi</v>
      </c>
      <c r="E847" s="22">
        <v>13</v>
      </c>
      <c r="F847" s="1" t="s">
        <v>6296</v>
      </c>
      <c r="G847" s="1" t="s">
        <v>1369</v>
      </c>
      <c r="H847" s="1" t="s">
        <v>1369</v>
      </c>
      <c r="I847" s="1" t="s">
        <v>1369</v>
      </c>
      <c r="J847" s="1" t="s">
        <v>206</v>
      </c>
      <c r="K847" s="1" t="s">
        <v>1369</v>
      </c>
      <c r="L847" s="1" t="s">
        <v>1369</v>
      </c>
      <c r="M847" s="1" t="s">
        <v>1369</v>
      </c>
      <c r="N847" s="1">
        <v>846</v>
      </c>
      <c r="O847" s="1" t="s">
        <v>1369</v>
      </c>
    </row>
    <row r="848" spans="1:15" x14ac:dyDescent="0.2">
      <c r="A848" s="3">
        <v>813020</v>
      </c>
      <c r="B848" s="151" t="s">
        <v>6937</v>
      </c>
      <c r="C848" s="1" t="s">
        <v>6938</v>
      </c>
      <c r="D848" s="4" t="str">
        <f>Tabell1238[[#This Row],[DRG_KODE]]&amp;" "&amp;Tabell1238[[#This Row],[DRG_NAVN]]</f>
        <v>813T Annen poliklinisk gynekologisk prosedyre</v>
      </c>
      <c r="E848" s="22">
        <v>13</v>
      </c>
      <c r="F848" s="1" t="s">
        <v>6296</v>
      </c>
      <c r="G848" s="1" t="s">
        <v>1369</v>
      </c>
      <c r="H848" s="1" t="s">
        <v>1369</v>
      </c>
      <c r="I848" s="1" t="s">
        <v>1369</v>
      </c>
      <c r="J848" s="1" t="s">
        <v>206</v>
      </c>
      <c r="K848" s="1" t="s">
        <v>1369</v>
      </c>
      <c r="L848" s="1" t="s">
        <v>1369</v>
      </c>
      <c r="M848" s="1" t="s">
        <v>1369</v>
      </c>
      <c r="N848" s="1">
        <v>847</v>
      </c>
      <c r="O848" s="1" t="s">
        <v>1369</v>
      </c>
    </row>
    <row r="849" spans="1:15" x14ac:dyDescent="0.2">
      <c r="A849" s="3">
        <v>814016</v>
      </c>
      <c r="B849" s="151" t="s">
        <v>6939</v>
      </c>
      <c r="C849" s="1" t="s">
        <v>6940</v>
      </c>
      <c r="D849" s="4" t="str">
        <f>Tabell1238[[#This Row],[DRG_KODE]]&amp;" "&amp;Tabell1238[[#This Row],[DRG_NAVN]]</f>
        <v>814P Annen helsehjelp ifm spontanabort og komplikasjoner etter abort</v>
      </c>
      <c r="E849" s="22">
        <v>14</v>
      </c>
      <c r="F849" s="1" t="s">
        <v>6353</v>
      </c>
      <c r="G849" s="1" t="s">
        <v>1369</v>
      </c>
      <c r="H849" s="1" t="s">
        <v>1369</v>
      </c>
      <c r="I849" s="1" t="s">
        <v>1369</v>
      </c>
      <c r="J849" s="1" t="s">
        <v>206</v>
      </c>
      <c r="K849" s="1" t="s">
        <v>1369</v>
      </c>
      <c r="L849" s="1" t="s">
        <v>1369</v>
      </c>
      <c r="M849" s="1" t="s">
        <v>1369</v>
      </c>
      <c r="N849" s="1">
        <v>848</v>
      </c>
      <c r="O849" s="1" t="s">
        <v>1369</v>
      </c>
    </row>
    <row r="850" spans="1:15" x14ac:dyDescent="0.2">
      <c r="A850" s="3">
        <v>814018</v>
      </c>
      <c r="B850" s="151" t="s">
        <v>6941</v>
      </c>
      <c r="C850" s="1" t="s">
        <v>6942</v>
      </c>
      <c r="D850" s="4" t="str">
        <f>Tabell1238[[#This Row],[DRG_KODE]]&amp;" "&amp;Tabell1238[[#This Row],[DRG_NAVN]]</f>
        <v>814R Andre forløsningsprosedyrer</v>
      </c>
      <c r="E850" s="22">
        <v>14</v>
      </c>
      <c r="F850" s="1" t="s">
        <v>6353</v>
      </c>
      <c r="G850" s="1" t="s">
        <v>1369</v>
      </c>
      <c r="H850" s="1" t="s">
        <v>1369</v>
      </c>
      <c r="I850" s="1" t="s">
        <v>1369</v>
      </c>
      <c r="J850" s="1" t="s">
        <v>206</v>
      </c>
      <c r="K850" s="1" t="s">
        <v>1369</v>
      </c>
      <c r="L850" s="1" t="s">
        <v>1369</v>
      </c>
      <c r="M850" s="1" t="s">
        <v>1369</v>
      </c>
      <c r="N850" s="1">
        <v>849</v>
      </c>
      <c r="O850" s="1" t="s">
        <v>1369</v>
      </c>
    </row>
    <row r="851" spans="1:15" x14ac:dyDescent="0.2">
      <c r="A851" s="3">
        <v>814019</v>
      </c>
      <c r="B851" s="151" t="s">
        <v>6943</v>
      </c>
      <c r="C851" s="1" t="s">
        <v>6944</v>
      </c>
      <c r="D851" s="4" t="str">
        <f>Tabell1238[[#This Row],[DRG_KODE]]&amp;" "&amp;Tabell1238[[#This Row],[DRG_NAVN]]</f>
        <v>814S Medikamentell svangerskapsavbrytelse</v>
      </c>
      <c r="E851" s="22">
        <v>14</v>
      </c>
      <c r="F851" s="1" t="s">
        <v>6353</v>
      </c>
      <c r="G851" s="1" t="s">
        <v>1369</v>
      </c>
      <c r="H851" s="1" t="s">
        <v>1369</v>
      </c>
      <c r="I851" s="1" t="s">
        <v>1369</v>
      </c>
      <c r="J851" s="1" t="s">
        <v>206</v>
      </c>
      <c r="K851" s="1" t="s">
        <v>1369</v>
      </c>
      <c r="L851" s="1" t="s">
        <v>1369</v>
      </c>
      <c r="M851" s="1" t="s">
        <v>1369</v>
      </c>
      <c r="N851" s="1">
        <v>850</v>
      </c>
      <c r="O851" s="1" t="s">
        <v>1369</v>
      </c>
    </row>
    <row r="852" spans="1:15" x14ac:dyDescent="0.2">
      <c r="A852" s="3">
        <v>816016</v>
      </c>
      <c r="B852" s="151" t="s">
        <v>6945</v>
      </c>
      <c r="C852" s="1" t="s">
        <v>6946</v>
      </c>
      <c r="D852" s="4" t="str">
        <f>Tabell1238[[#This Row],[DRG_KODE]]&amp;" "&amp;Tabell1238[[#This Row],[DRG_NAVN]]</f>
        <v>816P Transfusjon av andre blodkomponenter</v>
      </c>
      <c r="E852" s="22">
        <v>16</v>
      </c>
      <c r="F852" s="1" t="s">
        <v>6432</v>
      </c>
      <c r="G852" s="1" t="s">
        <v>1369</v>
      </c>
      <c r="H852" s="1" t="s">
        <v>1369</v>
      </c>
      <c r="I852" s="1" t="s">
        <v>1369</v>
      </c>
      <c r="J852" s="1" t="s">
        <v>206</v>
      </c>
      <c r="K852" s="1" t="s">
        <v>1369</v>
      </c>
      <c r="L852" s="1" t="s">
        <v>1369</v>
      </c>
      <c r="M852" s="1" t="s">
        <v>1369</v>
      </c>
      <c r="N852" s="1">
        <v>851</v>
      </c>
      <c r="O852" s="1" t="s">
        <v>1369</v>
      </c>
    </row>
    <row r="853" spans="1:15" x14ac:dyDescent="0.2">
      <c r="A853" s="3">
        <v>816018</v>
      </c>
      <c r="B853" s="151" t="s">
        <v>6947</v>
      </c>
      <c r="C853" s="1" t="s">
        <v>6948</v>
      </c>
      <c r="D853" s="4" t="str">
        <f>Tabell1238[[#This Row],[DRG_KODE]]&amp;" "&amp;Tabell1238[[#This Row],[DRG_NAVN]]</f>
        <v>816R Transfusjon av fullblod eller røde blodlegemer</v>
      </c>
      <c r="E853" s="22">
        <v>16</v>
      </c>
      <c r="F853" s="1" t="s">
        <v>6432</v>
      </c>
      <c r="G853" s="1" t="s">
        <v>1369</v>
      </c>
      <c r="H853" s="1" t="s">
        <v>1369</v>
      </c>
      <c r="I853" s="1" t="s">
        <v>1369</v>
      </c>
      <c r="J853" s="1" t="s">
        <v>206</v>
      </c>
      <c r="K853" s="1" t="s">
        <v>1369</v>
      </c>
      <c r="L853" s="1" t="s">
        <v>1369</v>
      </c>
      <c r="M853" s="1" t="s">
        <v>1369</v>
      </c>
      <c r="N853" s="1">
        <v>852</v>
      </c>
      <c r="O853" s="1" t="s">
        <v>1369</v>
      </c>
    </row>
    <row r="854" spans="1:15" x14ac:dyDescent="0.2">
      <c r="A854" s="3">
        <v>817019</v>
      </c>
      <c r="B854" s="151" t="s">
        <v>6949</v>
      </c>
      <c r="C854" s="1" t="s">
        <v>6950</v>
      </c>
      <c r="D854" s="4" t="str">
        <f>Tabell1238[[#This Row],[DRG_KODE]]&amp;" "&amp;Tabell1238[[#This Row],[DRG_NAVN]]</f>
        <v>817S Fullblods tapping, eller uttak av beinmarg</v>
      </c>
      <c r="E854" s="22">
        <v>17</v>
      </c>
      <c r="F854" s="1" t="s">
        <v>6453</v>
      </c>
      <c r="G854" s="1" t="s">
        <v>1369</v>
      </c>
      <c r="H854" s="1" t="s">
        <v>1369</v>
      </c>
      <c r="I854" s="1" t="s">
        <v>1369</v>
      </c>
      <c r="J854" s="1" t="s">
        <v>206</v>
      </c>
      <c r="K854" s="1" t="s">
        <v>1369</v>
      </c>
      <c r="L854" s="1" t="s">
        <v>1369</v>
      </c>
      <c r="M854" s="1" t="s">
        <v>1369</v>
      </c>
      <c r="N854" s="1">
        <v>853</v>
      </c>
      <c r="O854" s="1" t="s">
        <v>1369</v>
      </c>
    </row>
    <row r="855" spans="1:15" x14ac:dyDescent="0.2">
      <c r="A855" s="3">
        <v>818015</v>
      </c>
      <c r="B855" s="152" t="s">
        <v>6951</v>
      </c>
      <c r="C855" s="4" t="s">
        <v>6952</v>
      </c>
      <c r="D855" s="4" t="str">
        <f>Tabell1238[[#This Row],[DRG_KODE]]&amp;" "&amp;Tabell1238[[#This Row],[DRG_NAVN]]</f>
        <v>818O Poliklinisk behandling for HIV med særskilte legemidler</v>
      </c>
      <c r="E855" s="22">
        <v>18</v>
      </c>
      <c r="F855" s="1" t="s">
        <v>6527</v>
      </c>
      <c r="N855" s="1">
        <v>854</v>
      </c>
    </row>
    <row r="856" spans="1:15" x14ac:dyDescent="0.2">
      <c r="A856" s="3">
        <v>823018</v>
      </c>
      <c r="B856" s="152" t="s">
        <v>6953</v>
      </c>
      <c r="C856" s="4" t="s">
        <v>6954</v>
      </c>
      <c r="D856" s="4" t="str">
        <f>Tabell1238[[#This Row],[DRG_KODE]]&amp;" "&amp;Tabell1238[[#This Row],[DRG_NAVN]]</f>
        <v>823R Mindre prosedyrer vedr faktorer som har betydning for helsetilstanden/ kontakten med helsetjenesten</v>
      </c>
      <c r="E856" s="22">
        <v>23</v>
      </c>
      <c r="F856" s="1" t="s">
        <v>6661</v>
      </c>
      <c r="N856" s="1">
        <v>855</v>
      </c>
      <c r="O856" s="1" t="s">
        <v>1369</v>
      </c>
    </row>
    <row r="857" spans="1:15" x14ac:dyDescent="0.2">
      <c r="A857" s="3">
        <v>823019</v>
      </c>
      <c r="B857" s="151" t="s">
        <v>6955</v>
      </c>
      <c r="C857" s="1" t="s">
        <v>6956</v>
      </c>
      <c r="D857" s="4" t="str">
        <f>Tabell1238[[#This Row],[DRG_KODE]]&amp;" "&amp;Tabell1238[[#This Row],[DRG_NAVN]]</f>
        <v>823S Allergologisk provokasjonstest</v>
      </c>
      <c r="E857" s="22">
        <v>23</v>
      </c>
      <c r="F857" s="1" t="s">
        <v>6661</v>
      </c>
      <c r="G857" s="1" t="s">
        <v>1369</v>
      </c>
      <c r="H857" s="1" t="s">
        <v>1369</v>
      </c>
      <c r="I857" s="1" t="s">
        <v>1369</v>
      </c>
      <c r="J857" s="1" t="s">
        <v>206</v>
      </c>
      <c r="K857" s="1" t="s">
        <v>1369</v>
      </c>
      <c r="L857" s="1" t="s">
        <v>1369</v>
      </c>
      <c r="M857" s="1" t="s">
        <v>1369</v>
      </c>
      <c r="N857" s="1">
        <v>856</v>
      </c>
      <c r="O857" s="1" t="s">
        <v>1369</v>
      </c>
    </row>
    <row r="858" spans="1:15" x14ac:dyDescent="0.2">
      <c r="A858" s="3">
        <v>823020</v>
      </c>
      <c r="B858" s="152" t="s">
        <v>6957</v>
      </c>
      <c r="C858" s="4" t="s">
        <v>6958</v>
      </c>
      <c r="D858" s="4" t="str">
        <f>Tabell1238[[#This Row],[DRG_KODE]]&amp;" "&amp;Tabell1238[[#This Row],[DRG_NAVN]]</f>
        <v xml:space="preserve">823T Desensibilisering mot allergener </v>
      </c>
      <c r="E858" s="22">
        <v>23</v>
      </c>
      <c r="F858" s="1" t="s">
        <v>6661</v>
      </c>
      <c r="N858" s="1">
        <v>857</v>
      </c>
      <c r="O858" s="1" t="s">
        <v>1369</v>
      </c>
    </row>
    <row r="859" spans="1:15" x14ac:dyDescent="0.2">
      <c r="A859" s="3">
        <v>823021</v>
      </c>
      <c r="B859" s="151" t="s">
        <v>6959</v>
      </c>
      <c r="C859" s="1" t="s">
        <v>6960</v>
      </c>
      <c r="D859" s="4" t="str">
        <f>Tabell1238[[#This Row],[DRG_KODE]]&amp;" "&amp;Tabell1238[[#This Row],[DRG_NAVN]]</f>
        <v>823U Hyperbar oksygenbehandling</v>
      </c>
      <c r="E859" s="22">
        <v>23</v>
      </c>
      <c r="F859" s="1" t="s">
        <v>6661</v>
      </c>
      <c r="G859" s="1" t="s">
        <v>1369</v>
      </c>
      <c r="H859" s="1" t="s">
        <v>1369</v>
      </c>
      <c r="I859" s="1" t="s">
        <v>1369</v>
      </c>
      <c r="J859" s="1" t="s">
        <v>206</v>
      </c>
      <c r="K859" s="1" t="s">
        <v>1369</v>
      </c>
      <c r="L859" s="1" t="s">
        <v>1369</v>
      </c>
      <c r="M859" s="1" t="s">
        <v>1369</v>
      </c>
      <c r="N859" s="1">
        <v>858</v>
      </c>
      <c r="O859" s="1" t="s">
        <v>1369</v>
      </c>
    </row>
    <row r="860" spans="1:15" x14ac:dyDescent="0.2">
      <c r="A860" s="3">
        <v>850001</v>
      </c>
      <c r="B860" s="151" t="s">
        <v>6961</v>
      </c>
      <c r="C860" s="1" t="s">
        <v>6962</v>
      </c>
      <c r="D860" s="4" t="str">
        <f>Tabell1238[[#This Row],[DRG_KODE]]&amp;" "&amp;Tabell1238[[#This Row],[DRG_NAVN]]</f>
        <v>850A Poliklinisk kontakt for ordinær planlegging av stråleterapi</v>
      </c>
      <c r="E860" s="1">
        <v>40</v>
      </c>
      <c r="F860" s="1" t="s">
        <v>6516</v>
      </c>
      <c r="G860" s="1" t="s">
        <v>1369</v>
      </c>
      <c r="H860" s="1" t="s">
        <v>1369</v>
      </c>
      <c r="I860" s="1" t="s">
        <v>1369</v>
      </c>
      <c r="J860" s="1" t="s">
        <v>206</v>
      </c>
      <c r="K860" s="1" t="s">
        <v>1369</v>
      </c>
      <c r="L860" s="1" t="s">
        <v>1369</v>
      </c>
      <c r="M860" s="1" t="s">
        <v>1369</v>
      </c>
      <c r="N860" s="1">
        <v>859</v>
      </c>
      <c r="O860" s="1" t="s">
        <v>1369</v>
      </c>
    </row>
    <row r="861" spans="1:15" x14ac:dyDescent="0.2">
      <c r="A861" s="3">
        <v>850002</v>
      </c>
      <c r="B861" s="151" t="s">
        <v>6963</v>
      </c>
      <c r="C861" s="1" t="s">
        <v>6964</v>
      </c>
      <c r="D861" s="4" t="str">
        <f>Tabell1238[[#This Row],[DRG_KODE]]&amp;" "&amp;Tabell1238[[#This Row],[DRG_NAVN]]</f>
        <v>850B Poliklinisk kontakt for kompleks planlegging av stråleterapi</v>
      </c>
      <c r="E861" s="1">
        <v>40</v>
      </c>
      <c r="F861" s="1" t="s">
        <v>6516</v>
      </c>
      <c r="G861" s="1" t="s">
        <v>1369</v>
      </c>
      <c r="H861" s="1" t="s">
        <v>1369</v>
      </c>
      <c r="I861" s="1" t="s">
        <v>1369</v>
      </c>
      <c r="J861" s="1" t="s">
        <v>206</v>
      </c>
      <c r="K861" s="1" t="s">
        <v>1369</v>
      </c>
      <c r="L861" s="1" t="s">
        <v>1369</v>
      </c>
      <c r="M861" s="1" t="s">
        <v>1369</v>
      </c>
      <c r="N861" s="1">
        <v>860</v>
      </c>
      <c r="O861" s="1" t="s">
        <v>1369</v>
      </c>
    </row>
    <row r="862" spans="1:15" x14ac:dyDescent="0.2">
      <c r="A862" s="3">
        <v>850003</v>
      </c>
      <c r="B862" s="151" t="s">
        <v>6965</v>
      </c>
      <c r="C862" s="1" t="s">
        <v>6966</v>
      </c>
      <c r="D862" s="4" t="str">
        <f>Tabell1238[[#This Row],[DRG_KODE]]&amp;" "&amp;Tabell1238[[#This Row],[DRG_NAVN]]</f>
        <v>850C Poliklinisk kontakt for simulering og annen enklere planlegging av stråleterapi</v>
      </c>
      <c r="E862" s="1">
        <v>40</v>
      </c>
      <c r="F862" s="1" t="s">
        <v>6516</v>
      </c>
      <c r="G862" s="1" t="s">
        <v>1369</v>
      </c>
      <c r="H862" s="1" t="s">
        <v>1369</v>
      </c>
      <c r="I862" s="1" t="s">
        <v>1369</v>
      </c>
      <c r="J862" s="1" t="s">
        <v>206</v>
      </c>
      <c r="K862" s="1" t="s">
        <v>1369</v>
      </c>
      <c r="L862" s="1" t="s">
        <v>1369</v>
      </c>
      <c r="M862" s="1" t="s">
        <v>1369</v>
      </c>
      <c r="N862" s="1">
        <v>861</v>
      </c>
      <c r="O862" s="1" t="s">
        <v>1369</v>
      </c>
    </row>
    <row r="863" spans="1:15" x14ac:dyDescent="0.2">
      <c r="A863" s="3">
        <v>851001</v>
      </c>
      <c r="B863" s="156" t="s">
        <v>6967</v>
      </c>
      <c r="C863" s="4" t="s">
        <v>6475</v>
      </c>
      <c r="D863" s="4" t="str">
        <f>Tabell1238[[#This Row],[DRG_KODE]]&amp;" "&amp;Tabell1238[[#This Row],[DRG_NAVN]]</f>
        <v>851A Poliklinisk ekstern strålebehandling ved svulst i sentralnervesystemet</v>
      </c>
      <c r="E863" s="22">
        <v>1</v>
      </c>
      <c r="F863" s="1" t="s">
        <v>5294</v>
      </c>
      <c r="N863" s="1">
        <v>862</v>
      </c>
      <c r="O863" s="1" t="s">
        <v>1369</v>
      </c>
    </row>
    <row r="864" spans="1:15" x14ac:dyDescent="0.2">
      <c r="A864" s="3">
        <v>851003</v>
      </c>
      <c r="B864" s="156" t="s">
        <v>6968</v>
      </c>
      <c r="C864" s="4" t="s">
        <v>6477</v>
      </c>
      <c r="D864" s="4" t="str">
        <f>Tabell1238[[#This Row],[DRG_KODE]]&amp;" "&amp;Tabell1238[[#This Row],[DRG_NAVN]]</f>
        <v>851C Poliklinisk ekstern strålebehandling ved svulst i øre, nese, hals, øye og ansikt</v>
      </c>
      <c r="E864" s="22">
        <v>2</v>
      </c>
      <c r="F864" s="1" t="s">
        <v>5382</v>
      </c>
      <c r="N864" s="1">
        <v>863</v>
      </c>
      <c r="O864" s="1" t="s">
        <v>1369</v>
      </c>
    </row>
    <row r="865" spans="1:15" x14ac:dyDescent="0.2">
      <c r="A865" s="3">
        <v>851004</v>
      </c>
      <c r="B865" s="156" t="s">
        <v>6969</v>
      </c>
      <c r="C865" s="4" t="s">
        <v>6479</v>
      </c>
      <c r="D865" s="4" t="str">
        <f>Tabell1238[[#This Row],[DRG_KODE]]&amp;" "&amp;Tabell1238[[#This Row],[DRG_NAVN]]</f>
        <v>851D Poliklinisk ekstern strålebehandling ved lungekreft</v>
      </c>
      <c r="E865" s="22">
        <v>4</v>
      </c>
      <c r="F865" s="1" t="s">
        <v>5516</v>
      </c>
      <c r="N865" s="1">
        <v>864</v>
      </c>
      <c r="O865" s="1" t="s">
        <v>1369</v>
      </c>
    </row>
    <row r="866" spans="1:15" x14ac:dyDescent="0.2">
      <c r="A866" s="3">
        <v>851006</v>
      </c>
      <c r="B866" s="156" t="s">
        <v>6970</v>
      </c>
      <c r="C866" s="4" t="s">
        <v>6483</v>
      </c>
      <c r="D866" s="4" t="str">
        <f>Tabell1238[[#This Row],[DRG_KODE]]&amp;" "&amp;Tabell1238[[#This Row],[DRG_NAVN]]</f>
        <v>851F Poliklinisk ekstern strålebehandling ved kreft i fordøyelsesorganer</v>
      </c>
      <c r="E866" s="22">
        <v>6</v>
      </c>
      <c r="F866" s="1" t="s">
        <v>5701</v>
      </c>
      <c r="N866" s="1">
        <v>865</v>
      </c>
      <c r="O866" s="1" t="s">
        <v>1369</v>
      </c>
    </row>
    <row r="867" spans="1:15" x14ac:dyDescent="0.2">
      <c r="A867" s="3">
        <v>851010</v>
      </c>
      <c r="B867" s="156" t="s">
        <v>6971</v>
      </c>
      <c r="C867" s="4" t="s">
        <v>6485</v>
      </c>
      <c r="D867" s="4" t="str">
        <f>Tabell1238[[#This Row],[DRG_KODE]]&amp;" "&amp;Tabell1238[[#This Row],[DRG_NAVN]]</f>
        <v>851J Poliklinisk ekstern strålebehandling ved hudkreft</v>
      </c>
      <c r="E867" s="22">
        <v>9</v>
      </c>
      <c r="F867" s="1" t="s">
        <v>6051</v>
      </c>
      <c r="N867" s="1">
        <v>866</v>
      </c>
      <c r="O867" s="1" t="s">
        <v>1369</v>
      </c>
    </row>
    <row r="868" spans="1:15" x14ac:dyDescent="0.2">
      <c r="A868" s="3">
        <v>851011</v>
      </c>
      <c r="B868" s="156" t="s">
        <v>6972</v>
      </c>
      <c r="C868" s="4" t="s">
        <v>6501</v>
      </c>
      <c r="D868" s="4" t="str">
        <f>Tabell1238[[#This Row],[DRG_KODE]]&amp;" "&amp;Tabell1238[[#This Row],[DRG_NAVN]]</f>
        <v>851K Poliklinisk ekstern strålebehandling ved brystkreft</v>
      </c>
      <c r="E868" s="22">
        <v>30</v>
      </c>
      <c r="F868" s="1" t="s">
        <v>6031</v>
      </c>
      <c r="N868" s="1">
        <v>867</v>
      </c>
      <c r="O868" s="1" t="s">
        <v>1369</v>
      </c>
    </row>
    <row r="869" spans="1:15" x14ac:dyDescent="0.2">
      <c r="A869" s="3">
        <v>851014</v>
      </c>
      <c r="B869" s="156" t="s">
        <v>6973</v>
      </c>
      <c r="C869" s="4" t="s">
        <v>6491</v>
      </c>
      <c r="D869" s="4" t="str">
        <f>Tabell1238[[#This Row],[DRG_KODE]]&amp;" "&amp;Tabell1238[[#This Row],[DRG_NAVN]]</f>
        <v>851N Poliklinisk ekstern strålebehandling ved svulst i mannlige kjønnsorganer</v>
      </c>
      <c r="E869" s="22">
        <v>12</v>
      </c>
      <c r="F869" s="1" t="s">
        <v>6241</v>
      </c>
      <c r="N869" s="1">
        <v>868</v>
      </c>
      <c r="O869" s="1" t="s">
        <v>1369</v>
      </c>
    </row>
    <row r="870" spans="1:15" x14ac:dyDescent="0.2">
      <c r="A870" s="3">
        <v>851018</v>
      </c>
      <c r="B870" s="156" t="s">
        <v>6974</v>
      </c>
      <c r="C870" s="4" t="s">
        <v>6975</v>
      </c>
      <c r="D870" s="4" t="str">
        <f>Tabell1238[[#This Row],[DRG_KODE]]&amp;" "&amp;Tabell1238[[#This Row],[DRG_NAVN]]</f>
        <v>851R Poliklinisk ekstern strålebehandling ved kreft i bloddannende organer og lymfatisk vev</v>
      </c>
      <c r="E870" s="22">
        <v>17</v>
      </c>
      <c r="F870" s="1" t="s">
        <v>6453</v>
      </c>
      <c r="N870" s="1">
        <v>869</v>
      </c>
      <c r="O870" s="1" t="s">
        <v>1369</v>
      </c>
    </row>
    <row r="871" spans="1:15" x14ac:dyDescent="0.2">
      <c r="A871" s="3">
        <v>851024</v>
      </c>
      <c r="B871" s="156" t="s">
        <v>6976</v>
      </c>
      <c r="C871" s="4" t="s">
        <v>6505</v>
      </c>
      <c r="D871" s="4" t="str">
        <f>Tabell1238[[#This Row],[DRG_KODE]]&amp;" "&amp;Tabell1238[[#This Row],[DRG_NAVN]]</f>
        <v>851X Poliklinisk ekstern strålebehandling ved andre tilstander</v>
      </c>
      <c r="E871" s="22">
        <v>40</v>
      </c>
      <c r="F871" s="1" t="s">
        <v>6516</v>
      </c>
      <c r="N871" s="1">
        <v>870</v>
      </c>
      <c r="O871" s="1" t="s">
        <v>1369</v>
      </c>
    </row>
    <row r="872" spans="1:15" x14ac:dyDescent="0.2">
      <c r="A872" s="3">
        <v>852014</v>
      </c>
      <c r="B872" s="156" t="s">
        <v>6977</v>
      </c>
      <c r="C872" s="4" t="s">
        <v>6503</v>
      </c>
      <c r="D872" s="4" t="str">
        <f>Tabell1238[[#This Row],[DRG_KODE]]&amp;" "&amp;Tabell1238[[#This Row],[DRG_NAVN]]</f>
        <v>852N Brakyterapi ved prostatakreft</v>
      </c>
      <c r="E872" s="22">
        <v>12</v>
      </c>
      <c r="F872" s="1" t="s">
        <v>6241</v>
      </c>
      <c r="N872" s="1">
        <v>871</v>
      </c>
      <c r="O872" s="1" t="s">
        <v>1369</v>
      </c>
    </row>
    <row r="873" spans="1:15" x14ac:dyDescent="0.2">
      <c r="A873" s="3">
        <v>852024</v>
      </c>
      <c r="B873" s="156" t="s">
        <v>6978</v>
      </c>
      <c r="C873" s="4" t="s">
        <v>6979</v>
      </c>
      <c r="D873" s="4" t="str">
        <f>Tabell1238[[#This Row],[DRG_KODE]]&amp;" "&amp;Tabell1238[[#This Row],[DRG_NAVN]]</f>
        <v>852X Poliklinisk brakyterapi ved svulst</v>
      </c>
      <c r="E873" s="22">
        <v>40</v>
      </c>
      <c r="F873" s="1" t="s">
        <v>6516</v>
      </c>
      <c r="N873" s="1">
        <v>872</v>
      </c>
      <c r="O873" s="1" t="s">
        <v>1369</v>
      </c>
    </row>
    <row r="874" spans="1:15" x14ac:dyDescent="0.2">
      <c r="A874" s="3">
        <v>856004</v>
      </c>
      <c r="B874" s="156" t="s">
        <v>6980</v>
      </c>
      <c r="C874" s="4" t="s">
        <v>6981</v>
      </c>
      <c r="D874" s="4" t="str">
        <f>Tabell1238[[#This Row],[DRG_KODE]]&amp;" "&amp;Tabell1238[[#This Row],[DRG_NAVN]]</f>
        <v>856D Poliklinisk medikamentell behandling av lungekreft</v>
      </c>
      <c r="E874" s="22">
        <v>4</v>
      </c>
      <c r="F874" s="1" t="s">
        <v>5516</v>
      </c>
      <c r="N874" s="1">
        <v>873</v>
      </c>
      <c r="O874" s="1" t="s">
        <v>1369</v>
      </c>
    </row>
    <row r="875" spans="1:15" x14ac:dyDescent="0.2">
      <c r="A875" s="3">
        <v>856006</v>
      </c>
      <c r="B875" s="156" t="s">
        <v>6982</v>
      </c>
      <c r="C875" s="4" t="s">
        <v>6983</v>
      </c>
      <c r="D875" s="4" t="str">
        <f>Tabell1238[[#This Row],[DRG_KODE]]&amp;" "&amp;Tabell1238[[#This Row],[DRG_NAVN]]</f>
        <v>856F Poliklinisk medikamentell behandling av kreft i fordøyelsesorganer</v>
      </c>
      <c r="E875" s="22">
        <v>6</v>
      </c>
      <c r="F875" s="1" t="s">
        <v>5701</v>
      </c>
      <c r="N875" s="1">
        <v>874</v>
      </c>
      <c r="O875" s="1" t="s">
        <v>1369</v>
      </c>
    </row>
    <row r="876" spans="1:15" x14ac:dyDescent="0.2">
      <c r="A876" s="3">
        <v>856007</v>
      </c>
      <c r="B876" s="156" t="s">
        <v>6984</v>
      </c>
      <c r="C876" s="4" t="s">
        <v>6985</v>
      </c>
      <c r="D876" s="4" t="str">
        <f>Tabell1238[[#This Row],[DRG_KODE]]&amp;" "&amp;Tabell1238[[#This Row],[DRG_NAVN]]</f>
        <v>856G Poliklinisk medikamentell behandling av kreft i lever, galleveier og bukspyttkjertel</v>
      </c>
      <c r="E876" s="22">
        <v>7</v>
      </c>
      <c r="F876" s="1" t="s">
        <v>5816</v>
      </c>
      <c r="N876" s="1">
        <v>875</v>
      </c>
      <c r="O876" s="1" t="s">
        <v>1369</v>
      </c>
    </row>
    <row r="877" spans="1:15" x14ac:dyDescent="0.2">
      <c r="A877" s="3">
        <v>856010</v>
      </c>
      <c r="B877" s="156" t="s">
        <v>6986</v>
      </c>
      <c r="C877" s="4" t="s">
        <v>6987</v>
      </c>
      <c r="D877" s="4" t="str">
        <f>Tabell1238[[#This Row],[DRG_KODE]]&amp;" "&amp;Tabell1238[[#This Row],[DRG_NAVN]]</f>
        <v>856J Poliklinisk medikamentell behandling av malignt melanom</v>
      </c>
      <c r="E877" s="22">
        <v>9</v>
      </c>
      <c r="F877" s="1" t="s">
        <v>6051</v>
      </c>
      <c r="N877" s="1">
        <v>876</v>
      </c>
      <c r="O877" s="1" t="s">
        <v>1369</v>
      </c>
    </row>
    <row r="878" spans="1:15" x14ac:dyDescent="0.2">
      <c r="A878" s="3">
        <v>856011</v>
      </c>
      <c r="B878" s="156" t="s">
        <v>6988</v>
      </c>
      <c r="C878" s="4" t="s">
        <v>6989</v>
      </c>
      <c r="D878" s="4" t="str">
        <f>Tabell1238[[#This Row],[DRG_KODE]]&amp;" "&amp;Tabell1238[[#This Row],[DRG_NAVN]]</f>
        <v>856K Poliklinisk medikamentell behandling av brystkreft</v>
      </c>
      <c r="E878" s="22">
        <v>30</v>
      </c>
      <c r="F878" s="1" t="s">
        <v>6031</v>
      </c>
      <c r="N878" s="1">
        <v>877</v>
      </c>
      <c r="O878" s="1" t="s">
        <v>1369</v>
      </c>
    </row>
    <row r="879" spans="1:15" x14ac:dyDescent="0.2">
      <c r="A879" s="3">
        <v>856013</v>
      </c>
      <c r="B879" s="156" t="s">
        <v>6990</v>
      </c>
      <c r="C879" s="4" t="s">
        <v>6991</v>
      </c>
      <c r="D879" s="4" t="str">
        <f>Tabell1238[[#This Row],[DRG_KODE]]&amp;" "&amp;Tabell1238[[#This Row],[DRG_NAVN]]</f>
        <v>856M Poliklinisk medikamentell behandling av kreft i nyre og urinveier</v>
      </c>
      <c r="E879" s="22">
        <v>11</v>
      </c>
      <c r="F879" s="1" t="s">
        <v>6164</v>
      </c>
      <c r="N879" s="1">
        <v>878</v>
      </c>
      <c r="O879" s="1" t="s">
        <v>1369</v>
      </c>
    </row>
    <row r="880" spans="1:15" x14ac:dyDescent="0.2">
      <c r="A880" s="3">
        <v>856014</v>
      </c>
      <c r="B880" s="156" t="s">
        <v>6992</v>
      </c>
      <c r="C880" s="4" t="s">
        <v>6993</v>
      </c>
      <c r="D880" s="4" t="str">
        <f>Tabell1238[[#This Row],[DRG_KODE]]&amp;" "&amp;Tabell1238[[#This Row],[DRG_NAVN]]</f>
        <v>856N Poliklinisk medikamentell behandling av svulst i mannlige kjønnsorganer</v>
      </c>
      <c r="E880" s="22">
        <v>12</v>
      </c>
      <c r="F880" s="1" t="s">
        <v>6241</v>
      </c>
      <c r="N880" s="1">
        <v>879</v>
      </c>
      <c r="O880" s="1" t="s">
        <v>1369</v>
      </c>
    </row>
    <row r="881" spans="1:15" x14ac:dyDescent="0.2">
      <c r="A881" s="3">
        <v>856015</v>
      </c>
      <c r="B881" s="156" t="s">
        <v>6994</v>
      </c>
      <c r="C881" s="4" t="s">
        <v>6995</v>
      </c>
      <c r="D881" s="4" t="str">
        <f>Tabell1238[[#This Row],[DRG_KODE]]&amp;" "&amp;Tabell1238[[#This Row],[DRG_NAVN]]</f>
        <v>856O Poliklinisk medikamentell behandling av svulst i kvinnelige kjønnsorganer</v>
      </c>
      <c r="E881" s="22">
        <v>13</v>
      </c>
      <c r="F881" s="1" t="s">
        <v>6296</v>
      </c>
      <c r="N881" s="1">
        <v>880</v>
      </c>
      <c r="O881" s="1" t="s">
        <v>1369</v>
      </c>
    </row>
    <row r="882" spans="1:15" x14ac:dyDescent="0.2">
      <c r="A882" s="3">
        <v>856018</v>
      </c>
      <c r="B882" s="156" t="s">
        <v>6996</v>
      </c>
      <c r="C882" s="4" t="s">
        <v>6997</v>
      </c>
      <c r="D882" s="4" t="str">
        <f>Tabell1238[[#This Row],[DRG_KODE]]&amp;" "&amp;Tabell1238[[#This Row],[DRG_NAVN]]</f>
        <v>856R Poliklinisk medikamentell behandling av kreft i bloddannende organer og lymfatisk vev</v>
      </c>
      <c r="E882" s="22">
        <v>17</v>
      </c>
      <c r="F882" s="1" t="s">
        <v>6453</v>
      </c>
      <c r="N882" s="1">
        <v>881</v>
      </c>
      <c r="O882" s="1" t="s">
        <v>1369</v>
      </c>
    </row>
    <row r="883" spans="1:15" x14ac:dyDescent="0.2">
      <c r="A883" s="3">
        <v>856024</v>
      </c>
      <c r="B883" s="156" t="s">
        <v>6998</v>
      </c>
      <c r="C883" s="4" t="s">
        <v>6999</v>
      </c>
      <c r="D883" s="4" t="str">
        <f>Tabell1238[[#This Row],[DRG_KODE]]&amp;" "&amp;Tabell1238[[#This Row],[DRG_NAVN]]</f>
        <v>856X Poliklinisk medikamentell behandling av andre kreftformer</v>
      </c>
      <c r="E883" s="22">
        <v>40</v>
      </c>
      <c r="F883" s="1" t="s">
        <v>6516</v>
      </c>
      <c r="N883" s="1">
        <v>882</v>
      </c>
      <c r="O883" s="1" t="s">
        <v>1369</v>
      </c>
    </row>
    <row r="884" spans="1:15" x14ac:dyDescent="0.2">
      <c r="A884" s="3">
        <v>862002</v>
      </c>
      <c r="B884" s="156" t="s">
        <v>7000</v>
      </c>
      <c r="C884" s="4" t="s">
        <v>7001</v>
      </c>
      <c r="D884" s="4" t="str">
        <f>Tabell1238[[#This Row],[DRG_KODE]]&amp;" "&amp;Tabell1238[[#This Row],[DRG_NAVN]]</f>
        <v>862B Dagrehabilitering</v>
      </c>
      <c r="E884" s="22">
        <v>23</v>
      </c>
      <c r="F884" s="1" t="s">
        <v>6661</v>
      </c>
      <c r="N884" s="1">
        <v>883</v>
      </c>
      <c r="O884" s="1" t="s">
        <v>1369</v>
      </c>
    </row>
    <row r="885" spans="1:15" x14ac:dyDescent="0.2">
      <c r="A885" s="3">
        <v>862015</v>
      </c>
      <c r="B885" s="156" t="s">
        <v>7002</v>
      </c>
      <c r="C885" s="4" t="s">
        <v>6671</v>
      </c>
      <c r="D885" s="4" t="str">
        <f>Tabell1238[[#This Row],[DRG_KODE]]&amp;" "&amp;Tabell1238[[#This Row],[DRG_NAVN]]</f>
        <v>862O Poliklinisk rehabilitering</v>
      </c>
      <c r="E885" s="22">
        <v>23</v>
      </c>
      <c r="F885" s="1" t="s">
        <v>6661</v>
      </c>
      <c r="N885" s="1">
        <v>884</v>
      </c>
      <c r="O885" s="1" t="s">
        <v>1369</v>
      </c>
    </row>
    <row r="886" spans="1:15" x14ac:dyDescent="0.2">
      <c r="A886" s="3">
        <v>877015</v>
      </c>
      <c r="B886" s="151" t="s">
        <v>7003</v>
      </c>
      <c r="C886" s="1" t="s">
        <v>7004</v>
      </c>
      <c r="D886" s="4" t="str">
        <f>Tabell1238[[#This Row],[DRG_KODE]]&amp;" "&amp;Tabell1238[[#This Row],[DRG_NAVN]]</f>
        <v>877O Andre polikliniske kontakter for gjennomføring av middels omfattende prosedyrer</v>
      </c>
      <c r="E886" s="22">
        <v>23</v>
      </c>
      <c r="F886" s="1" t="s">
        <v>6661</v>
      </c>
      <c r="G886" s="1" t="s">
        <v>1369</v>
      </c>
      <c r="H886" s="1" t="s">
        <v>1369</v>
      </c>
      <c r="I886" s="1" t="s">
        <v>1369</v>
      </c>
      <c r="J886" s="1" t="s">
        <v>206</v>
      </c>
      <c r="K886" s="1" t="s">
        <v>1369</v>
      </c>
      <c r="L886" s="1" t="s">
        <v>1369</v>
      </c>
      <c r="M886" s="1" t="s">
        <v>1369</v>
      </c>
      <c r="N886" s="1">
        <v>885</v>
      </c>
      <c r="O886" s="1" t="s">
        <v>1369</v>
      </c>
    </row>
    <row r="887" spans="1:15" x14ac:dyDescent="0.2">
      <c r="A887" s="3">
        <v>901001</v>
      </c>
      <c r="B887" s="151" t="s">
        <v>7005</v>
      </c>
      <c r="C887" s="1" t="s">
        <v>7006</v>
      </c>
      <c r="D887" s="4" t="str">
        <f>Tabell1238[[#This Row],[DRG_KODE]]&amp;" "&amp;Tabell1238[[#This Row],[DRG_NAVN]]</f>
        <v>901A Poliklinisk konsultasjon vedrørende hodepine</v>
      </c>
      <c r="E887" s="22">
        <v>1</v>
      </c>
      <c r="F887" s="1" t="s">
        <v>5294</v>
      </c>
      <c r="G887" s="1" t="s">
        <v>1369</v>
      </c>
      <c r="H887" s="1" t="s">
        <v>1369</v>
      </c>
      <c r="I887" s="1" t="s">
        <v>1369</v>
      </c>
      <c r="J887" s="1" t="s">
        <v>206</v>
      </c>
      <c r="K887" s="1" t="s">
        <v>1369</v>
      </c>
      <c r="L887" s="1" t="s">
        <v>1369</v>
      </c>
      <c r="M887" s="1" t="s">
        <v>1369</v>
      </c>
      <c r="N887" s="1">
        <v>886</v>
      </c>
      <c r="O887" s="1" t="s">
        <v>1369</v>
      </c>
    </row>
    <row r="888" spans="1:15" x14ac:dyDescent="0.2">
      <c r="A888" s="3">
        <v>901002</v>
      </c>
      <c r="B888" s="151" t="s">
        <v>7007</v>
      </c>
      <c r="C888" s="1" t="s">
        <v>7008</v>
      </c>
      <c r="D888" s="4" t="str">
        <f>Tabell1238[[#This Row],[DRG_KODE]]&amp;" "&amp;Tabell1238[[#This Row],[DRG_NAVN]]</f>
        <v>901B Poliklinisk konsultasjon vedrørende epilepsi og andre krampetilstander</v>
      </c>
      <c r="E888" s="22">
        <v>1</v>
      </c>
      <c r="F888" s="1" t="s">
        <v>5294</v>
      </c>
      <c r="G888" s="1" t="s">
        <v>1369</v>
      </c>
      <c r="H888" s="1" t="s">
        <v>1369</v>
      </c>
      <c r="I888" s="1" t="s">
        <v>1369</v>
      </c>
      <c r="J888" s="1" t="s">
        <v>206</v>
      </c>
      <c r="K888" s="1" t="s">
        <v>1369</v>
      </c>
      <c r="L888" s="1" t="s">
        <v>1369</v>
      </c>
      <c r="M888" s="1" t="s">
        <v>1369</v>
      </c>
      <c r="N888" s="1">
        <v>887</v>
      </c>
      <c r="O888" s="1" t="s">
        <v>1369</v>
      </c>
    </row>
    <row r="889" spans="1:15" x14ac:dyDescent="0.2">
      <c r="A889" s="3">
        <v>901003</v>
      </c>
      <c r="B889" s="151" t="s">
        <v>7009</v>
      </c>
      <c r="C889" s="1" t="s">
        <v>7010</v>
      </c>
      <c r="D889" s="4" t="str">
        <f>Tabell1238[[#This Row],[DRG_KODE]]&amp;" "&amp;Tabell1238[[#This Row],[DRG_NAVN]]</f>
        <v>901C Poliklinisk konsultasjon vedr sykdom i perifere nerver</v>
      </c>
      <c r="E889" s="22">
        <v>1</v>
      </c>
      <c r="F889" s="1" t="s">
        <v>5294</v>
      </c>
      <c r="G889" s="1" t="s">
        <v>1369</v>
      </c>
      <c r="H889" s="1" t="s">
        <v>1369</v>
      </c>
      <c r="I889" s="1" t="s">
        <v>1369</v>
      </c>
      <c r="J889" s="1" t="s">
        <v>206</v>
      </c>
      <c r="K889" s="1" t="s">
        <v>1369</v>
      </c>
      <c r="L889" s="1" t="s">
        <v>1369</v>
      </c>
      <c r="M889" s="1" t="s">
        <v>1369</v>
      </c>
      <c r="N889" s="1">
        <v>888</v>
      </c>
      <c r="O889" s="1" t="s">
        <v>1369</v>
      </c>
    </row>
    <row r="890" spans="1:15" x14ac:dyDescent="0.2">
      <c r="A890" s="3">
        <v>901004</v>
      </c>
      <c r="B890" s="151" t="s">
        <v>7011</v>
      </c>
      <c r="C890" s="1" t="s">
        <v>7012</v>
      </c>
      <c r="D890" s="4" t="str">
        <f>Tabell1238[[#This Row],[DRG_KODE]]&amp;" "&amp;Tabell1238[[#This Row],[DRG_NAVN]]</f>
        <v>901D Poliklinisk konsultasjon vedr MS, degenerative og visse andre nevr lidelser</v>
      </c>
      <c r="E890" s="22">
        <v>1</v>
      </c>
      <c r="F890" s="1" t="s">
        <v>5294</v>
      </c>
      <c r="G890" s="1" t="s">
        <v>1369</v>
      </c>
      <c r="H890" s="1" t="s">
        <v>1369</v>
      </c>
      <c r="I890" s="1" t="s">
        <v>1369</v>
      </c>
      <c r="J890" s="1" t="s">
        <v>206</v>
      </c>
      <c r="K890" s="1" t="s">
        <v>1369</v>
      </c>
      <c r="L890" s="1" t="s">
        <v>1369</v>
      </c>
      <c r="M890" s="1" t="s">
        <v>1369</v>
      </c>
      <c r="N890" s="1">
        <v>889</v>
      </c>
      <c r="O890" s="1" t="s">
        <v>1369</v>
      </c>
    </row>
    <row r="891" spans="1:15" x14ac:dyDescent="0.2">
      <c r="A891" s="3">
        <v>901005</v>
      </c>
      <c r="B891" s="151" t="s">
        <v>7013</v>
      </c>
      <c r="C891" s="1" t="s">
        <v>7014</v>
      </c>
      <c r="D891" s="4" t="str">
        <f>Tabell1238[[#This Row],[DRG_KODE]]&amp;" "&amp;Tabell1238[[#This Row],[DRG_NAVN]]</f>
        <v>901E Annen poliklinisk konsultasjon vedr smerterelaterte tilstander</v>
      </c>
      <c r="E891" s="22">
        <v>1</v>
      </c>
      <c r="F891" s="1" t="s">
        <v>5294</v>
      </c>
      <c r="G891" s="1" t="s">
        <v>1369</v>
      </c>
      <c r="H891" s="1" t="s">
        <v>1369</v>
      </c>
      <c r="I891" s="1" t="s">
        <v>1369</v>
      </c>
      <c r="J891" s="1" t="s">
        <v>206</v>
      </c>
      <c r="K891" s="1" t="s">
        <v>1369</v>
      </c>
      <c r="L891" s="1" t="s">
        <v>1369</v>
      </c>
      <c r="M891" s="1" t="s">
        <v>1369</v>
      </c>
      <c r="N891" s="1">
        <v>890</v>
      </c>
      <c r="O891" s="1" t="s">
        <v>1369</v>
      </c>
    </row>
    <row r="892" spans="1:15" x14ac:dyDescent="0.2">
      <c r="A892" s="3">
        <v>901015</v>
      </c>
      <c r="B892" s="151" t="s">
        <v>7015</v>
      </c>
      <c r="C892" s="1" t="s">
        <v>7016</v>
      </c>
      <c r="D892" s="4" t="str">
        <f>Tabell1238[[#This Row],[DRG_KODE]]&amp;" "&amp;Tabell1238[[#This Row],[DRG_NAVN]]</f>
        <v>901O Poliklinisk konsultasjon vedr andre sykdommer i nervesystemet</v>
      </c>
      <c r="E892" s="22">
        <v>1</v>
      </c>
      <c r="F892" s="1" t="s">
        <v>5294</v>
      </c>
      <c r="G892" s="1" t="s">
        <v>1369</v>
      </c>
      <c r="H892" s="1" t="s">
        <v>1369</v>
      </c>
      <c r="I892" s="1" t="s">
        <v>1369</v>
      </c>
      <c r="J892" s="1" t="s">
        <v>206</v>
      </c>
      <c r="K892" s="1" t="s">
        <v>1369</v>
      </c>
      <c r="L892" s="1" t="s">
        <v>1369</v>
      </c>
      <c r="M892" s="1" t="s">
        <v>1369</v>
      </c>
      <c r="N892" s="1">
        <v>891</v>
      </c>
      <c r="O892" s="1" t="s">
        <v>1369</v>
      </c>
    </row>
    <row r="893" spans="1:15" x14ac:dyDescent="0.2">
      <c r="A893" s="3">
        <v>902015</v>
      </c>
      <c r="B893" s="151" t="s">
        <v>7017</v>
      </c>
      <c r="C893" s="1" t="s">
        <v>7018</v>
      </c>
      <c r="D893" s="4" t="str">
        <f>Tabell1238[[#This Row],[DRG_KODE]]&amp;" "&amp;Tabell1238[[#This Row],[DRG_NAVN]]</f>
        <v>902O Poliklinisk konsultasjon vedrørende andre øyesykdommer</v>
      </c>
      <c r="E893" s="22">
        <v>2</v>
      </c>
      <c r="F893" s="1" t="s">
        <v>5382</v>
      </c>
      <c r="G893" s="1" t="s">
        <v>1369</v>
      </c>
      <c r="H893" s="1" t="s">
        <v>1369</v>
      </c>
      <c r="I893" s="1" t="s">
        <v>1369</v>
      </c>
      <c r="J893" s="1" t="s">
        <v>206</v>
      </c>
      <c r="K893" s="1" t="s">
        <v>1369</v>
      </c>
      <c r="L893" s="1" t="s">
        <v>1369</v>
      </c>
      <c r="M893" s="1" t="s">
        <v>1369</v>
      </c>
      <c r="N893" s="1">
        <v>892</v>
      </c>
      <c r="O893" s="1" t="s">
        <v>1369</v>
      </c>
    </row>
    <row r="894" spans="1:15" x14ac:dyDescent="0.2">
      <c r="A894" s="3">
        <v>903001</v>
      </c>
      <c r="B894" s="151" t="s">
        <v>7019</v>
      </c>
      <c r="C894" s="1" t="s">
        <v>7020</v>
      </c>
      <c r="D894" s="4" t="str">
        <f>Tabell1238[[#This Row],[DRG_KODE]]&amp;" "&amp;Tabell1238[[#This Row],[DRG_NAVN]]</f>
        <v>903A Poliklinisk konsultasjon vedr betennelsestilstander i ØNH-regionen</v>
      </c>
      <c r="E894" s="22">
        <v>3</v>
      </c>
      <c r="F894" s="1" t="s">
        <v>5441</v>
      </c>
      <c r="G894" s="1" t="s">
        <v>1369</v>
      </c>
      <c r="H894" s="1" t="s">
        <v>1369</v>
      </c>
      <c r="I894" s="1" t="s">
        <v>1369</v>
      </c>
      <c r="J894" s="1" t="s">
        <v>206</v>
      </c>
      <c r="K894" s="1" t="s">
        <v>1369</v>
      </c>
      <c r="L894" s="1" t="s">
        <v>1369</v>
      </c>
      <c r="M894" s="1" t="s">
        <v>1369</v>
      </c>
      <c r="N894" s="1">
        <v>893</v>
      </c>
      <c r="O894" s="1" t="s">
        <v>1369</v>
      </c>
    </row>
    <row r="895" spans="1:15" x14ac:dyDescent="0.2">
      <c r="A895" s="3">
        <v>903002</v>
      </c>
      <c r="B895" s="151" t="s">
        <v>7021</v>
      </c>
      <c r="C895" s="1" t="s">
        <v>7022</v>
      </c>
      <c r="D895" s="4" t="str">
        <f>Tabell1238[[#This Row],[DRG_KODE]]&amp;" "&amp;Tabell1238[[#This Row],[DRG_NAVN]]</f>
        <v>903B Poliklinisk konsultasjon vedr sykdommer og skader i kjeve, tenner eller munnhule</v>
      </c>
      <c r="E895" s="22">
        <v>3</v>
      </c>
      <c r="F895" s="1" t="s">
        <v>5441</v>
      </c>
      <c r="G895" s="1" t="s">
        <v>1369</v>
      </c>
      <c r="H895" s="1" t="s">
        <v>1369</v>
      </c>
      <c r="I895" s="1" t="s">
        <v>1369</v>
      </c>
      <c r="J895" s="1" t="s">
        <v>206</v>
      </c>
      <c r="K895" s="1" t="s">
        <v>1369</v>
      </c>
      <c r="L895" s="1" t="s">
        <v>1369</v>
      </c>
      <c r="M895" s="1" t="s">
        <v>1369</v>
      </c>
      <c r="N895" s="1">
        <v>894</v>
      </c>
      <c r="O895" s="1" t="s">
        <v>1369</v>
      </c>
    </row>
    <row r="896" spans="1:15" x14ac:dyDescent="0.2">
      <c r="A896" s="3">
        <v>903003</v>
      </c>
      <c r="B896" s="151" t="s">
        <v>7023</v>
      </c>
      <c r="C896" s="1" t="s">
        <v>7024</v>
      </c>
      <c r="D896" s="4" t="str">
        <f>Tabell1238[[#This Row],[DRG_KODE]]&amp;" "&amp;Tabell1238[[#This Row],[DRG_NAVN]]</f>
        <v>903C Poliklinisk konsultasjon vedr søvnapne</v>
      </c>
      <c r="E896" s="22">
        <v>3</v>
      </c>
      <c r="F896" s="1" t="s">
        <v>5441</v>
      </c>
      <c r="G896" s="1" t="s">
        <v>1369</v>
      </c>
      <c r="H896" s="1" t="s">
        <v>1369</v>
      </c>
      <c r="I896" s="1" t="s">
        <v>1369</v>
      </c>
      <c r="J896" s="1" t="s">
        <v>206</v>
      </c>
      <c r="K896" s="1" t="s">
        <v>1369</v>
      </c>
      <c r="L896" s="1" t="s">
        <v>1369</v>
      </c>
      <c r="M896" s="1" t="s">
        <v>1369</v>
      </c>
      <c r="N896" s="1">
        <v>895</v>
      </c>
      <c r="O896" s="1" t="s">
        <v>1369</v>
      </c>
    </row>
    <row r="897" spans="1:15" x14ac:dyDescent="0.2">
      <c r="A897" s="3">
        <v>903015</v>
      </c>
      <c r="B897" s="151" t="s">
        <v>7025</v>
      </c>
      <c r="C897" s="1" t="s">
        <v>7026</v>
      </c>
      <c r="D897" s="4" t="str">
        <f>Tabell1238[[#This Row],[DRG_KODE]]&amp;" "&amp;Tabell1238[[#This Row],[DRG_NAVN]]</f>
        <v>903O Poliklinisk konsultasjon vedr andre sykdommer i øre-nese-hals</v>
      </c>
      <c r="E897" s="22">
        <v>3</v>
      </c>
      <c r="F897" s="1" t="s">
        <v>5441</v>
      </c>
      <c r="G897" s="1" t="s">
        <v>1369</v>
      </c>
      <c r="H897" s="1" t="s">
        <v>1369</v>
      </c>
      <c r="I897" s="1" t="s">
        <v>1369</v>
      </c>
      <c r="J897" s="1" t="s">
        <v>206</v>
      </c>
      <c r="K897" s="1" t="s">
        <v>1369</v>
      </c>
      <c r="L897" s="1" t="s">
        <v>1369</v>
      </c>
      <c r="M897" s="1" t="s">
        <v>1369</v>
      </c>
      <c r="N897" s="1">
        <v>896</v>
      </c>
      <c r="O897" s="1" t="s">
        <v>1369</v>
      </c>
    </row>
    <row r="898" spans="1:15" x14ac:dyDescent="0.2">
      <c r="A898" s="3">
        <v>904001</v>
      </c>
      <c r="B898" s="151" t="s">
        <v>7027</v>
      </c>
      <c r="C898" s="1" t="s">
        <v>7028</v>
      </c>
      <c r="D898" s="4" t="str">
        <f>Tabell1238[[#This Row],[DRG_KODE]]&amp;" "&amp;Tabell1238[[#This Row],[DRG_NAVN]]</f>
        <v>904A Poliklinisk konsultasjon vedr astma og bronkitt</v>
      </c>
      <c r="E898" s="22">
        <v>4</v>
      </c>
      <c r="F898" s="1" t="s">
        <v>5516</v>
      </c>
      <c r="G898" s="1" t="s">
        <v>1369</v>
      </c>
      <c r="H898" s="1" t="s">
        <v>1369</v>
      </c>
      <c r="I898" s="1" t="s">
        <v>1369</v>
      </c>
      <c r="J898" s="1" t="s">
        <v>206</v>
      </c>
      <c r="K898" s="1" t="s">
        <v>1369</v>
      </c>
      <c r="L898" s="1" t="s">
        <v>1369</v>
      </c>
      <c r="M898" s="1" t="s">
        <v>1369</v>
      </c>
      <c r="N898" s="1">
        <v>897</v>
      </c>
      <c r="O898" s="1" t="s">
        <v>1369</v>
      </c>
    </row>
    <row r="899" spans="1:15" x14ac:dyDescent="0.2">
      <c r="A899" s="3">
        <v>904002</v>
      </c>
      <c r="B899" s="151" t="s">
        <v>7029</v>
      </c>
      <c r="C899" s="1" t="s">
        <v>7030</v>
      </c>
      <c r="D899" s="4" t="str">
        <f>Tabell1238[[#This Row],[DRG_KODE]]&amp;" "&amp;Tabell1238[[#This Row],[DRG_NAVN]]</f>
        <v>904B Poliklinisk konsultasjon vedr KOLS</v>
      </c>
      <c r="E899" s="22">
        <v>4</v>
      </c>
      <c r="F899" s="1" t="s">
        <v>5516</v>
      </c>
      <c r="G899" s="1" t="s">
        <v>1369</v>
      </c>
      <c r="H899" s="1" t="s">
        <v>1369</v>
      </c>
      <c r="I899" s="1" t="s">
        <v>1369</v>
      </c>
      <c r="J899" s="1" t="s">
        <v>206</v>
      </c>
      <c r="K899" s="1" t="s">
        <v>1369</v>
      </c>
      <c r="L899" s="1" t="s">
        <v>1369</v>
      </c>
      <c r="M899" s="1" t="s">
        <v>1369</v>
      </c>
      <c r="N899" s="1">
        <v>898</v>
      </c>
      <c r="O899" s="1" t="s">
        <v>1369</v>
      </c>
    </row>
    <row r="900" spans="1:15" x14ac:dyDescent="0.2">
      <c r="A900" s="3">
        <v>904003</v>
      </c>
      <c r="B900" s="151" t="s">
        <v>7031</v>
      </c>
      <c r="C900" s="1" t="s">
        <v>7032</v>
      </c>
      <c r="D900" s="4" t="str">
        <f>Tabell1238[[#This Row],[DRG_KODE]]&amp;" "&amp;Tabell1238[[#This Row],[DRG_NAVN]]</f>
        <v>904C Poliklinisk konsultasjon vedr svulst i lunger, bronkier eller mediastinum</v>
      </c>
      <c r="E900" s="22">
        <v>4</v>
      </c>
      <c r="F900" s="1" t="s">
        <v>5516</v>
      </c>
      <c r="G900" s="1" t="s">
        <v>1369</v>
      </c>
      <c r="H900" s="1" t="s">
        <v>1369</v>
      </c>
      <c r="I900" s="1" t="s">
        <v>1369</v>
      </c>
      <c r="J900" s="1" t="s">
        <v>206</v>
      </c>
      <c r="K900" s="1" t="s">
        <v>1369</v>
      </c>
      <c r="L900" s="1" t="s">
        <v>1369</v>
      </c>
      <c r="M900" s="1" t="s">
        <v>1369</v>
      </c>
      <c r="N900" s="1">
        <v>899</v>
      </c>
      <c r="O900" s="1" t="s">
        <v>1369</v>
      </c>
    </row>
    <row r="901" spans="1:15" x14ac:dyDescent="0.2">
      <c r="A901" s="3">
        <v>904004</v>
      </c>
      <c r="B901" s="151" t="s">
        <v>7033</v>
      </c>
      <c r="C901" s="1" t="s">
        <v>7034</v>
      </c>
      <c r="D901" s="4" t="str">
        <f>Tabell1238[[#This Row],[DRG_KODE]]&amp;" "&amp;Tabell1238[[#This Row],[DRG_NAVN]]</f>
        <v>904D Poliklinisk konsultasjon vedr infeksjon i nedre luftveier</v>
      </c>
      <c r="E901" s="22">
        <v>4</v>
      </c>
      <c r="F901" s="1" t="s">
        <v>5516</v>
      </c>
      <c r="G901" s="1" t="s">
        <v>1369</v>
      </c>
      <c r="H901" s="1" t="s">
        <v>1369</v>
      </c>
      <c r="I901" s="1" t="s">
        <v>1369</v>
      </c>
      <c r="J901" s="1" t="s">
        <v>206</v>
      </c>
      <c r="K901" s="1" t="s">
        <v>1369</v>
      </c>
      <c r="L901" s="1" t="s">
        <v>1369</v>
      </c>
      <c r="M901" s="1" t="s">
        <v>1369</v>
      </c>
      <c r="N901" s="1">
        <v>900</v>
      </c>
      <c r="O901" s="1" t="s">
        <v>1369</v>
      </c>
    </row>
    <row r="902" spans="1:15" x14ac:dyDescent="0.2">
      <c r="A902" s="3">
        <v>904015</v>
      </c>
      <c r="B902" s="151" t="s">
        <v>7035</v>
      </c>
      <c r="C902" s="1" t="s">
        <v>7036</v>
      </c>
      <c r="D902" s="4" t="str">
        <f>Tabell1238[[#This Row],[DRG_KODE]]&amp;" "&amp;Tabell1238[[#This Row],[DRG_NAVN]]</f>
        <v>904O Poliklinisk konsultasjon vedr andre sykdommer i nedre luftveier/ lunge</v>
      </c>
      <c r="E902" s="22">
        <v>4</v>
      </c>
      <c r="F902" s="1" t="s">
        <v>5516</v>
      </c>
      <c r="G902" s="1" t="s">
        <v>1369</v>
      </c>
      <c r="H902" s="1" t="s">
        <v>1369</v>
      </c>
      <c r="I902" s="1" t="s">
        <v>1369</v>
      </c>
      <c r="J902" s="1" t="s">
        <v>206</v>
      </c>
      <c r="K902" s="1" t="s">
        <v>1369</v>
      </c>
      <c r="L902" s="1" t="s">
        <v>1369</v>
      </c>
      <c r="M902" s="1" t="s">
        <v>1369</v>
      </c>
      <c r="N902" s="1">
        <v>901</v>
      </c>
      <c r="O902" s="1" t="s">
        <v>1369</v>
      </c>
    </row>
    <row r="903" spans="1:15" x14ac:dyDescent="0.2">
      <c r="A903" s="3">
        <v>905001</v>
      </c>
      <c r="B903" s="151" t="s">
        <v>7037</v>
      </c>
      <c r="C903" s="1" t="s">
        <v>7038</v>
      </c>
      <c r="D903" s="4" t="str">
        <f>Tabell1238[[#This Row],[DRG_KODE]]&amp;" "&amp;Tabell1238[[#This Row],[DRG_NAVN]]</f>
        <v>905A Pol konsultasjon vedr atrieflimmer og andre rytme- eller ledningsforstyrrelser</v>
      </c>
      <c r="E903" s="22">
        <v>5</v>
      </c>
      <c r="F903" s="1" t="s">
        <v>5580</v>
      </c>
      <c r="G903" s="1" t="s">
        <v>1369</v>
      </c>
      <c r="H903" s="1" t="s">
        <v>1369</v>
      </c>
      <c r="I903" s="1" t="s">
        <v>1369</v>
      </c>
      <c r="J903" s="1" t="s">
        <v>206</v>
      </c>
      <c r="K903" s="1" t="s">
        <v>1369</v>
      </c>
      <c r="L903" s="1" t="s">
        <v>1369</v>
      </c>
      <c r="M903" s="1" t="s">
        <v>1369</v>
      </c>
      <c r="N903" s="1">
        <v>902</v>
      </c>
      <c r="O903" s="1" t="s">
        <v>1369</v>
      </c>
    </row>
    <row r="904" spans="1:15" x14ac:dyDescent="0.2">
      <c r="A904" s="3">
        <v>905002</v>
      </c>
      <c r="B904" s="151" t="s">
        <v>7039</v>
      </c>
      <c r="C904" s="1" t="s">
        <v>7040</v>
      </c>
      <c r="D904" s="4" t="str">
        <f>Tabell1238[[#This Row],[DRG_KODE]]&amp;" "&amp;Tabell1238[[#This Row],[DRG_NAVN]]</f>
        <v>905B Poliklinisk konsultasjon vedr hypertensjon</v>
      </c>
      <c r="E904" s="22">
        <v>5</v>
      </c>
      <c r="F904" s="1" t="s">
        <v>5580</v>
      </c>
      <c r="G904" s="1" t="s">
        <v>1369</v>
      </c>
      <c r="H904" s="1" t="s">
        <v>1369</v>
      </c>
      <c r="I904" s="1" t="s">
        <v>1369</v>
      </c>
      <c r="J904" s="1" t="s">
        <v>206</v>
      </c>
      <c r="K904" s="1" t="s">
        <v>1369</v>
      </c>
      <c r="L904" s="1" t="s">
        <v>1369</v>
      </c>
      <c r="M904" s="1" t="s">
        <v>1369</v>
      </c>
      <c r="N904" s="1">
        <v>903</v>
      </c>
      <c r="O904" s="1" t="s">
        <v>1369</v>
      </c>
    </row>
    <row r="905" spans="1:15" x14ac:dyDescent="0.2">
      <c r="A905" s="3">
        <v>905003</v>
      </c>
      <c r="B905" s="151" t="s">
        <v>7041</v>
      </c>
      <c r="C905" s="1" t="s">
        <v>7042</v>
      </c>
      <c r="D905" s="4" t="str">
        <f>Tabell1238[[#This Row],[DRG_KODE]]&amp;" "&amp;Tabell1238[[#This Row],[DRG_NAVN]]</f>
        <v>905C Pol konsultasjon vedr angina pectoris og iskemisk hjertesykdom, unntatt AMI</v>
      </c>
      <c r="E905" s="22">
        <v>5</v>
      </c>
      <c r="F905" s="1" t="s">
        <v>5580</v>
      </c>
      <c r="G905" s="1" t="s">
        <v>1369</v>
      </c>
      <c r="H905" s="1" t="s">
        <v>1369</v>
      </c>
      <c r="I905" s="1" t="s">
        <v>1369</v>
      </c>
      <c r="J905" s="1" t="s">
        <v>206</v>
      </c>
      <c r="K905" s="1" t="s">
        <v>1369</v>
      </c>
      <c r="L905" s="1" t="s">
        <v>1369</v>
      </c>
      <c r="M905" s="1" t="s">
        <v>1369</v>
      </c>
      <c r="N905" s="1">
        <v>904</v>
      </c>
      <c r="O905" s="1" t="s">
        <v>1369</v>
      </c>
    </row>
    <row r="906" spans="1:15" x14ac:dyDescent="0.2">
      <c r="A906" s="3">
        <v>905004</v>
      </c>
      <c r="B906" s="151" t="s">
        <v>7043</v>
      </c>
      <c r="C906" s="1" t="s">
        <v>7044</v>
      </c>
      <c r="D906" s="4" t="str">
        <f>Tabell1238[[#This Row],[DRG_KODE]]&amp;" "&amp;Tabell1238[[#This Row],[DRG_NAVN]]</f>
        <v>905D Poliklinisk konsultasjon vedr hjertesvikt</v>
      </c>
      <c r="E906" s="22">
        <v>5</v>
      </c>
      <c r="F906" s="1" t="s">
        <v>5580</v>
      </c>
      <c r="G906" s="1" t="s">
        <v>1369</v>
      </c>
      <c r="H906" s="1" t="s">
        <v>1369</v>
      </c>
      <c r="I906" s="1" t="s">
        <v>1369</v>
      </c>
      <c r="J906" s="1" t="s">
        <v>206</v>
      </c>
      <c r="K906" s="1" t="s">
        <v>1369</v>
      </c>
      <c r="L906" s="1" t="s">
        <v>1369</v>
      </c>
      <c r="M906" s="1" t="s">
        <v>1369</v>
      </c>
      <c r="N906" s="1">
        <v>905</v>
      </c>
      <c r="O906" s="1" t="s">
        <v>1369</v>
      </c>
    </row>
    <row r="907" spans="1:15" x14ac:dyDescent="0.2">
      <c r="A907" s="3">
        <v>905005</v>
      </c>
      <c r="B907" s="151" t="s">
        <v>7045</v>
      </c>
      <c r="C907" s="1" t="s">
        <v>7046</v>
      </c>
      <c r="D907" s="4" t="str">
        <f>Tabell1238[[#This Row],[DRG_KODE]]&amp;" "&amp;Tabell1238[[#This Row],[DRG_NAVN]]</f>
        <v>905E Poliklinisk konsultasjon vedrørende sykdom i perifere blodkar</v>
      </c>
      <c r="E907" s="22">
        <v>5</v>
      </c>
      <c r="F907" s="1" t="s">
        <v>5580</v>
      </c>
      <c r="G907" s="1" t="s">
        <v>1369</v>
      </c>
      <c r="H907" s="1" t="s">
        <v>1369</v>
      </c>
      <c r="I907" s="1" t="s">
        <v>1369</v>
      </c>
      <c r="J907" s="1" t="s">
        <v>206</v>
      </c>
      <c r="K907" s="1" t="s">
        <v>1369</v>
      </c>
      <c r="L907" s="1" t="s">
        <v>1369</v>
      </c>
      <c r="M907" s="1" t="s">
        <v>1369</v>
      </c>
      <c r="N907" s="1">
        <v>906</v>
      </c>
      <c r="O907" s="1" t="s">
        <v>1369</v>
      </c>
    </row>
    <row r="908" spans="1:15" x14ac:dyDescent="0.2">
      <c r="A908" s="3">
        <v>905015</v>
      </c>
      <c r="B908" s="151" t="s">
        <v>7047</v>
      </c>
      <c r="C908" s="1" t="s">
        <v>7048</v>
      </c>
      <c r="D908" s="4" t="str">
        <f>Tabell1238[[#This Row],[DRG_KODE]]&amp;" "&amp;Tabell1238[[#This Row],[DRG_NAVN]]</f>
        <v>905O Poliklinisk konsultasjon vedrørende andre kretsløpsykdommer</v>
      </c>
      <c r="E908" s="22">
        <v>5</v>
      </c>
      <c r="F908" s="1" t="s">
        <v>5580</v>
      </c>
      <c r="G908" s="1" t="s">
        <v>1369</v>
      </c>
      <c r="H908" s="1" t="s">
        <v>1369</v>
      </c>
      <c r="I908" s="1" t="s">
        <v>1369</v>
      </c>
      <c r="J908" s="1" t="s">
        <v>206</v>
      </c>
      <c r="K908" s="1" t="s">
        <v>1369</v>
      </c>
      <c r="L908" s="1" t="s">
        <v>1369</v>
      </c>
      <c r="M908" s="1" t="s">
        <v>1369</v>
      </c>
      <c r="N908" s="1">
        <v>907</v>
      </c>
      <c r="O908" s="1" t="s">
        <v>1369</v>
      </c>
    </row>
    <row r="909" spans="1:15" x14ac:dyDescent="0.2">
      <c r="A909" s="3">
        <v>906001</v>
      </c>
      <c r="B909" s="151" t="s">
        <v>7049</v>
      </c>
      <c r="C909" s="1" t="s">
        <v>7050</v>
      </c>
      <c r="D909" s="4" t="str">
        <f>Tabell1238[[#This Row],[DRG_KODE]]&amp;" "&amp;Tabell1238[[#This Row],[DRG_NAVN]]</f>
        <v>906A Poliklinisk konsultasjon vedr svulst i fordøyelseskanalen</v>
      </c>
      <c r="E909" s="22">
        <v>6</v>
      </c>
      <c r="F909" s="1" t="s">
        <v>5701</v>
      </c>
      <c r="G909" s="1" t="s">
        <v>1369</v>
      </c>
      <c r="H909" s="1" t="s">
        <v>1369</v>
      </c>
      <c r="I909" s="1" t="s">
        <v>1369</v>
      </c>
      <c r="J909" s="1" t="s">
        <v>206</v>
      </c>
      <c r="K909" s="1" t="s">
        <v>1369</v>
      </c>
      <c r="L909" s="1" t="s">
        <v>1369</v>
      </c>
      <c r="M909" s="1" t="s">
        <v>1369</v>
      </c>
      <c r="N909" s="1">
        <v>908</v>
      </c>
      <c r="O909" s="1" t="s">
        <v>1369</v>
      </c>
    </row>
    <row r="910" spans="1:15" x14ac:dyDescent="0.2">
      <c r="A910" s="3">
        <v>906002</v>
      </c>
      <c r="B910" s="151" t="s">
        <v>7051</v>
      </c>
      <c r="C910" s="1" t="s">
        <v>7052</v>
      </c>
      <c r="D910" s="4" t="str">
        <f>Tabell1238[[#This Row],[DRG_KODE]]&amp;" "&amp;Tabell1238[[#This Row],[DRG_NAVN]]</f>
        <v>906B Poliklinisk konsultasjon vedr inflammatorisk tarmsykdom</v>
      </c>
      <c r="E910" s="22">
        <v>6</v>
      </c>
      <c r="F910" s="1" t="s">
        <v>5701</v>
      </c>
      <c r="G910" s="1" t="s">
        <v>1369</v>
      </c>
      <c r="H910" s="1" t="s">
        <v>1369</v>
      </c>
      <c r="I910" s="1" t="s">
        <v>1369</v>
      </c>
      <c r="J910" s="1" t="s">
        <v>206</v>
      </c>
      <c r="K910" s="1" t="s">
        <v>1369</v>
      </c>
      <c r="L910" s="1" t="s">
        <v>1369</v>
      </c>
      <c r="M910" s="1" t="s">
        <v>1369</v>
      </c>
      <c r="N910" s="1">
        <v>909</v>
      </c>
      <c r="O910" s="1" t="s">
        <v>1369</v>
      </c>
    </row>
    <row r="911" spans="1:15" x14ac:dyDescent="0.2">
      <c r="A911" s="3">
        <v>906003</v>
      </c>
      <c r="B911" s="151" t="s">
        <v>7053</v>
      </c>
      <c r="C911" s="1" t="s">
        <v>7054</v>
      </c>
      <c r="D911" s="4" t="str">
        <f>Tabell1238[[#This Row],[DRG_KODE]]&amp;" "&amp;Tabell1238[[#This Row],[DRG_NAVN]]</f>
        <v>906C Poliklinisk konsultasjon vedr smerte i mageregionen</v>
      </c>
      <c r="E911" s="22">
        <v>6</v>
      </c>
      <c r="F911" s="1" t="s">
        <v>5701</v>
      </c>
      <c r="G911" s="1" t="s">
        <v>1369</v>
      </c>
      <c r="H911" s="1" t="s">
        <v>1369</v>
      </c>
      <c r="I911" s="1" t="s">
        <v>1369</v>
      </c>
      <c r="J911" s="1" t="s">
        <v>206</v>
      </c>
      <c r="K911" s="1" t="s">
        <v>1369</v>
      </c>
      <c r="L911" s="1" t="s">
        <v>1369</v>
      </c>
      <c r="M911" s="1" t="s">
        <v>1369</v>
      </c>
      <c r="N911" s="1">
        <v>910</v>
      </c>
      <c r="O911" s="1" t="s">
        <v>1369</v>
      </c>
    </row>
    <row r="912" spans="1:15" x14ac:dyDescent="0.2">
      <c r="A912" s="3">
        <v>906015</v>
      </c>
      <c r="B912" s="151" t="s">
        <v>7055</v>
      </c>
      <c r="C912" s="1" t="s">
        <v>7056</v>
      </c>
      <c r="D912" s="4" t="str">
        <f>Tabell1238[[#This Row],[DRG_KODE]]&amp;" "&amp;Tabell1238[[#This Row],[DRG_NAVN]]</f>
        <v>906O Poliklinisk konsultasjon vedrørende andre fordøyelsessykdommer</v>
      </c>
      <c r="E912" s="22">
        <v>6</v>
      </c>
      <c r="F912" s="1" t="s">
        <v>5701</v>
      </c>
      <c r="G912" s="1" t="s">
        <v>1369</v>
      </c>
      <c r="H912" s="1" t="s">
        <v>1369</v>
      </c>
      <c r="I912" s="1" t="s">
        <v>1369</v>
      </c>
      <c r="J912" s="1" t="s">
        <v>206</v>
      </c>
      <c r="K912" s="1" t="s">
        <v>1369</v>
      </c>
      <c r="L912" s="1" t="s">
        <v>1369</v>
      </c>
      <c r="M912" s="1" t="s">
        <v>1369</v>
      </c>
      <c r="N912" s="1">
        <v>911</v>
      </c>
      <c r="O912" s="1" t="s">
        <v>1369</v>
      </c>
    </row>
    <row r="913" spans="1:15" x14ac:dyDescent="0.2">
      <c r="A913" s="3">
        <v>907001</v>
      </c>
      <c r="B913" s="151" t="s">
        <v>7057</v>
      </c>
      <c r="C913" s="1" t="s">
        <v>7058</v>
      </c>
      <c r="D913" s="4" t="str">
        <f>Tabell1238[[#This Row],[DRG_KODE]]&amp;" "&amp;Tabell1238[[#This Row],[DRG_NAVN]]</f>
        <v>907A Poliklinisk konsultasjon vedr hepatitt og andre ikke-maligne leverlidelser</v>
      </c>
      <c r="E913" s="22">
        <v>7</v>
      </c>
      <c r="F913" s="1" t="s">
        <v>5816</v>
      </c>
      <c r="G913" s="1" t="s">
        <v>1369</v>
      </c>
      <c r="H913" s="1" t="s">
        <v>1369</v>
      </c>
      <c r="I913" s="1" t="s">
        <v>1369</v>
      </c>
      <c r="J913" s="1" t="s">
        <v>206</v>
      </c>
      <c r="K913" s="1" t="s">
        <v>1369</v>
      </c>
      <c r="L913" s="1" t="s">
        <v>1369</v>
      </c>
      <c r="M913" s="1" t="s">
        <v>1369</v>
      </c>
      <c r="N913" s="1">
        <v>912</v>
      </c>
      <c r="O913" s="1" t="s">
        <v>1369</v>
      </c>
    </row>
    <row r="914" spans="1:15" x14ac:dyDescent="0.2">
      <c r="A914" s="3">
        <v>907002</v>
      </c>
      <c r="B914" s="151" t="s">
        <v>7059</v>
      </c>
      <c r="C914" s="1" t="s">
        <v>7060</v>
      </c>
      <c r="D914" s="4" t="str">
        <f>Tabell1238[[#This Row],[DRG_KODE]]&amp;" "&amp;Tabell1238[[#This Row],[DRG_NAVN]]</f>
        <v>907B Poliklinisk konsultasjon vedr galleveislidelser</v>
      </c>
      <c r="E914" s="22">
        <v>7</v>
      </c>
      <c r="F914" s="1" t="s">
        <v>5816</v>
      </c>
      <c r="G914" s="1" t="s">
        <v>1369</v>
      </c>
      <c r="H914" s="1" t="s">
        <v>1369</v>
      </c>
      <c r="I914" s="1" t="s">
        <v>1369</v>
      </c>
      <c r="J914" s="1" t="s">
        <v>206</v>
      </c>
      <c r="K914" s="1" t="s">
        <v>1369</v>
      </c>
      <c r="L914" s="1" t="s">
        <v>1369</v>
      </c>
      <c r="M914" s="1" t="s">
        <v>1369</v>
      </c>
      <c r="N914" s="1">
        <v>913</v>
      </c>
      <c r="O914" s="1" t="s">
        <v>1369</v>
      </c>
    </row>
    <row r="915" spans="1:15" x14ac:dyDescent="0.2">
      <c r="A915" s="3">
        <v>907015</v>
      </c>
      <c r="B915" s="151" t="s">
        <v>7061</v>
      </c>
      <c r="C915" s="1" t="s">
        <v>7062</v>
      </c>
      <c r="D915" s="4" t="str">
        <f>Tabell1238[[#This Row],[DRG_KODE]]&amp;" "&amp;Tabell1238[[#This Row],[DRG_NAVN]]</f>
        <v>907O Poliklinisk konsultasjon vedrørende andre sykdommer i lever og galleveier</v>
      </c>
      <c r="E915" s="22">
        <v>7</v>
      </c>
      <c r="F915" s="1" t="s">
        <v>5816</v>
      </c>
      <c r="G915" s="1" t="s">
        <v>1369</v>
      </c>
      <c r="H915" s="1" t="s">
        <v>1369</v>
      </c>
      <c r="I915" s="1" t="s">
        <v>1369</v>
      </c>
      <c r="J915" s="1" t="s">
        <v>206</v>
      </c>
      <c r="K915" s="1" t="s">
        <v>1369</v>
      </c>
      <c r="L915" s="1" t="s">
        <v>1369</v>
      </c>
      <c r="M915" s="1" t="s">
        <v>1369</v>
      </c>
      <c r="N915" s="1">
        <v>914</v>
      </c>
      <c r="O915" s="1" t="s">
        <v>1369</v>
      </c>
    </row>
    <row r="916" spans="1:15" x14ac:dyDescent="0.2">
      <c r="A916" s="3">
        <v>908001</v>
      </c>
      <c r="B916" s="151" t="s">
        <v>7063</v>
      </c>
      <c r="C916" s="1" t="s">
        <v>7064</v>
      </c>
      <c r="D916" s="4" t="str">
        <f>Tabell1238[[#This Row],[DRG_KODE]]&amp;" "&amp;Tabell1238[[#This Row],[DRG_NAVN]]</f>
        <v>908A Pol kons vedr brudd, dislokasjon eller bløtdelsskade i armer, ben eller bekken</v>
      </c>
      <c r="E916" s="22">
        <v>8</v>
      </c>
      <c r="F916" s="1" t="s">
        <v>5863</v>
      </c>
      <c r="G916" s="1" t="s">
        <v>1369</v>
      </c>
      <c r="H916" s="1" t="s">
        <v>1369</v>
      </c>
      <c r="I916" s="1" t="s">
        <v>1369</v>
      </c>
      <c r="J916" s="1" t="s">
        <v>206</v>
      </c>
      <c r="K916" s="1" t="s">
        <v>1369</v>
      </c>
      <c r="L916" s="1" t="s">
        <v>1369</v>
      </c>
      <c r="M916" s="1" t="s">
        <v>1369</v>
      </c>
      <c r="N916" s="1">
        <v>915</v>
      </c>
      <c r="O916" s="1" t="s">
        <v>1369</v>
      </c>
    </row>
    <row r="917" spans="1:15" x14ac:dyDescent="0.2">
      <c r="A917" s="3">
        <v>908002</v>
      </c>
      <c r="B917" s="151" t="s">
        <v>7065</v>
      </c>
      <c r="C917" s="1" t="s">
        <v>7066</v>
      </c>
      <c r="D917" s="4" t="str">
        <f>Tabell1238[[#This Row],[DRG_KODE]]&amp;" "&amp;Tabell1238[[#This Row],[DRG_NAVN]]</f>
        <v>908B Poliklinisk konsultasjon vedrørende artrose</v>
      </c>
      <c r="E917" s="22">
        <v>8</v>
      </c>
      <c r="F917" s="1" t="s">
        <v>5863</v>
      </c>
      <c r="G917" s="1" t="s">
        <v>1369</v>
      </c>
      <c r="H917" s="1" t="s">
        <v>1369</v>
      </c>
      <c r="I917" s="1" t="s">
        <v>1369</v>
      </c>
      <c r="J917" s="1" t="s">
        <v>206</v>
      </c>
      <c r="K917" s="1" t="s">
        <v>1369</v>
      </c>
      <c r="L917" s="1" t="s">
        <v>1369</v>
      </c>
      <c r="M917" s="1" t="s">
        <v>1369</v>
      </c>
      <c r="N917" s="1">
        <v>916</v>
      </c>
      <c r="O917" s="1" t="s">
        <v>1369</v>
      </c>
    </row>
    <row r="918" spans="1:15" x14ac:dyDescent="0.2">
      <c r="A918" s="3">
        <v>908003</v>
      </c>
      <c r="B918" s="151" t="s">
        <v>7067</v>
      </c>
      <c r="C918" s="1" t="s">
        <v>7068</v>
      </c>
      <c r="D918" s="4" t="str">
        <f>Tabell1238[[#This Row],[DRG_KODE]]&amp;" "&amp;Tabell1238[[#This Row],[DRG_NAVN]]</f>
        <v>908C Poliklinisk konsultasjon vedr inflammatorisk leddsykdom</v>
      </c>
      <c r="E918" s="22">
        <v>8</v>
      </c>
      <c r="F918" s="1" t="s">
        <v>5863</v>
      </c>
      <c r="G918" s="1" t="s">
        <v>1369</v>
      </c>
      <c r="H918" s="1" t="s">
        <v>1369</v>
      </c>
      <c r="I918" s="1" t="s">
        <v>1369</v>
      </c>
      <c r="J918" s="1" t="s">
        <v>206</v>
      </c>
      <c r="K918" s="1" t="s">
        <v>1369</v>
      </c>
      <c r="L918" s="1" t="s">
        <v>1369</v>
      </c>
      <c r="M918" s="1" t="s">
        <v>1369</v>
      </c>
      <c r="N918" s="1">
        <v>917</v>
      </c>
      <c r="O918" s="1" t="s">
        <v>1369</v>
      </c>
    </row>
    <row r="919" spans="1:15" x14ac:dyDescent="0.2">
      <c r="A919" s="3">
        <v>908004</v>
      </c>
      <c r="B919" s="151" t="s">
        <v>7069</v>
      </c>
      <c r="C919" s="1" t="s">
        <v>7070</v>
      </c>
      <c r="D919" s="4" t="str">
        <f>Tabell1238[[#This Row],[DRG_KODE]]&amp;" "&amp;Tabell1238[[#This Row],[DRG_NAVN]]</f>
        <v>908D Poliklinisk konsultasjon vedr systemiske bindevevssykdommer</v>
      </c>
      <c r="E919" s="22">
        <v>8</v>
      </c>
      <c r="F919" s="1" t="s">
        <v>5863</v>
      </c>
      <c r="G919" s="1" t="s">
        <v>1369</v>
      </c>
      <c r="H919" s="1" t="s">
        <v>1369</v>
      </c>
      <c r="I919" s="1" t="s">
        <v>1369</v>
      </c>
      <c r="J919" s="1" t="s">
        <v>206</v>
      </c>
      <c r="K919" s="1" t="s">
        <v>1369</v>
      </c>
      <c r="L919" s="1" t="s">
        <v>1369</v>
      </c>
      <c r="M919" s="1" t="s">
        <v>1369</v>
      </c>
      <c r="N919" s="1">
        <v>918</v>
      </c>
      <c r="O919" s="1" t="s">
        <v>1369</v>
      </c>
    </row>
    <row r="920" spans="1:15" x14ac:dyDescent="0.2">
      <c r="A920" s="3">
        <v>908005</v>
      </c>
      <c r="B920" s="151" t="s">
        <v>7071</v>
      </c>
      <c r="C920" s="1" t="s">
        <v>7072</v>
      </c>
      <c r="D920" s="4" t="str">
        <f>Tabell1238[[#This Row],[DRG_KODE]]&amp;" "&amp;Tabell1238[[#This Row],[DRG_NAVN]]</f>
        <v>908E Poliklinisk konsultasjon vedr tendinitt og bursitt</v>
      </c>
      <c r="E920" s="22">
        <v>8</v>
      </c>
      <c r="F920" s="1" t="s">
        <v>5863</v>
      </c>
      <c r="G920" s="1" t="s">
        <v>1369</v>
      </c>
      <c r="H920" s="1" t="s">
        <v>1369</v>
      </c>
      <c r="I920" s="1" t="s">
        <v>1369</v>
      </c>
      <c r="J920" s="1" t="s">
        <v>206</v>
      </c>
      <c r="K920" s="1" t="s">
        <v>1369</v>
      </c>
      <c r="L920" s="1" t="s">
        <v>1369</v>
      </c>
      <c r="M920" s="1" t="s">
        <v>1369</v>
      </c>
      <c r="N920" s="1">
        <v>919</v>
      </c>
      <c r="O920" s="1" t="s">
        <v>1369</v>
      </c>
    </row>
    <row r="921" spans="1:15" x14ac:dyDescent="0.2">
      <c r="A921" s="3">
        <v>908006</v>
      </c>
      <c r="B921" s="151" t="s">
        <v>7073</v>
      </c>
      <c r="C921" s="1" t="s">
        <v>7074</v>
      </c>
      <c r="D921" s="4" t="str">
        <f>Tabell1238[[#This Row],[DRG_KODE]]&amp;" "&amp;Tabell1238[[#This Row],[DRG_NAVN]]</f>
        <v>908F Poliklinisk konsultasjon vedr lidelser og skader i rygg og nakke</v>
      </c>
      <c r="E921" s="22">
        <v>8</v>
      </c>
      <c r="F921" s="1" t="s">
        <v>5863</v>
      </c>
      <c r="G921" s="1" t="s">
        <v>1369</v>
      </c>
      <c r="H921" s="1" t="s">
        <v>1369</v>
      </c>
      <c r="I921" s="1" t="s">
        <v>1369</v>
      </c>
      <c r="J921" s="1" t="s">
        <v>206</v>
      </c>
      <c r="K921" s="1" t="s">
        <v>1369</v>
      </c>
      <c r="L921" s="1" t="s">
        <v>1369</v>
      </c>
      <c r="M921" s="1" t="s">
        <v>1369</v>
      </c>
      <c r="N921" s="1">
        <v>920</v>
      </c>
      <c r="O921" s="1" t="s">
        <v>1369</v>
      </c>
    </row>
    <row r="922" spans="1:15" x14ac:dyDescent="0.2">
      <c r="A922" s="3">
        <v>908007</v>
      </c>
      <c r="B922" s="152" t="s">
        <v>7075</v>
      </c>
      <c r="C922" s="4" t="s">
        <v>7076</v>
      </c>
      <c r="D922" s="4" t="str">
        <f>Tabell1238[[#This Row],[DRG_KODE]]&amp;" "&amp;Tabell1238[[#This Row],[DRG_NAVN]]</f>
        <v>908G Poliklinisk konsultasjon vedr myositt</v>
      </c>
      <c r="E922" s="22">
        <v>8</v>
      </c>
      <c r="F922" s="1" t="s">
        <v>5863</v>
      </c>
      <c r="N922" s="1">
        <v>921</v>
      </c>
      <c r="O922" s="1" t="s">
        <v>1369</v>
      </c>
    </row>
    <row r="923" spans="1:15" x14ac:dyDescent="0.2">
      <c r="A923" s="3">
        <v>908008</v>
      </c>
      <c r="B923" s="152" t="s">
        <v>7077</v>
      </c>
      <c r="C923" s="4" t="s">
        <v>7078</v>
      </c>
      <c r="D923" s="4" t="str">
        <f>Tabell1238[[#This Row],[DRG_KODE]]&amp;" "&amp;Tabell1238[[#This Row],[DRG_NAVN]]</f>
        <v>908H Poliklinisk konsultasjon vedr osteoporose</v>
      </c>
      <c r="E923" s="22">
        <v>8</v>
      </c>
      <c r="F923" s="1" t="s">
        <v>5863</v>
      </c>
      <c r="N923" s="1">
        <v>922</v>
      </c>
      <c r="O923" s="1" t="s">
        <v>1369</v>
      </c>
    </row>
    <row r="924" spans="1:15" x14ac:dyDescent="0.2">
      <c r="A924" s="3">
        <v>908015</v>
      </c>
      <c r="B924" s="151" t="s">
        <v>7079</v>
      </c>
      <c r="C924" s="1" t="s">
        <v>7080</v>
      </c>
      <c r="D924" s="4" t="str">
        <f>Tabell1238[[#This Row],[DRG_KODE]]&amp;" "&amp;Tabell1238[[#This Row],[DRG_NAVN]]</f>
        <v>908O Poliklinisk konsultasjon vedrørende andre sykdommer i bevegelsesapparatet</v>
      </c>
      <c r="E924" s="22">
        <v>8</v>
      </c>
      <c r="F924" s="1" t="s">
        <v>5863</v>
      </c>
      <c r="G924" s="1" t="s">
        <v>1369</v>
      </c>
      <c r="H924" s="1" t="s">
        <v>1369</v>
      </c>
      <c r="I924" s="1" t="s">
        <v>1369</v>
      </c>
      <c r="J924" s="1" t="s">
        <v>206</v>
      </c>
      <c r="K924" s="1" t="s">
        <v>1369</v>
      </c>
      <c r="L924" s="1" t="s">
        <v>1369</v>
      </c>
      <c r="M924" s="1" t="s">
        <v>1369</v>
      </c>
      <c r="N924" s="1">
        <v>923</v>
      </c>
      <c r="O924" s="1" t="s">
        <v>1369</v>
      </c>
    </row>
    <row r="925" spans="1:15" x14ac:dyDescent="0.2">
      <c r="A925" s="3">
        <v>908018</v>
      </c>
      <c r="B925" s="151" t="s">
        <v>7081</v>
      </c>
      <c r="C925" s="1" t="s">
        <v>7082</v>
      </c>
      <c r="D925" s="4" t="str">
        <f>Tabell1238[[#This Row],[DRG_KODE]]&amp;" "&amp;Tabell1238[[#This Row],[DRG_NAVN]]</f>
        <v>908R Ortopedisk diagnostisk ultralyd</v>
      </c>
      <c r="E925" s="22">
        <v>8</v>
      </c>
      <c r="F925" s="1" t="s">
        <v>5863</v>
      </c>
      <c r="G925" s="1" t="s">
        <v>1369</v>
      </c>
      <c r="H925" s="1" t="s">
        <v>1369</v>
      </c>
      <c r="I925" s="1" t="s">
        <v>1369</v>
      </c>
      <c r="J925" s="1" t="s">
        <v>206</v>
      </c>
      <c r="K925" s="1" t="s">
        <v>1369</v>
      </c>
      <c r="L925" s="1" t="s">
        <v>1369</v>
      </c>
      <c r="M925" s="1" t="s">
        <v>1369</v>
      </c>
      <c r="N925" s="1">
        <v>924</v>
      </c>
      <c r="O925" s="1" t="s">
        <v>1369</v>
      </c>
    </row>
    <row r="926" spans="1:15" x14ac:dyDescent="0.2">
      <c r="A926" s="3">
        <v>909001</v>
      </c>
      <c r="B926" s="151" t="s">
        <v>7083</v>
      </c>
      <c r="C926" s="1" t="s">
        <v>7084</v>
      </c>
      <c r="D926" s="4" t="str">
        <f>Tabell1238[[#This Row],[DRG_KODE]]&amp;" "&amp;Tabell1238[[#This Row],[DRG_NAVN]]</f>
        <v>909A Poliklinisk konsultasjon vedrørende mindre hudskader</v>
      </c>
      <c r="E926" s="22">
        <v>9</v>
      </c>
      <c r="F926" s="1" t="s">
        <v>6051</v>
      </c>
      <c r="G926" s="1" t="s">
        <v>1369</v>
      </c>
      <c r="H926" s="1" t="s">
        <v>1369</v>
      </c>
      <c r="I926" s="1" t="s">
        <v>1369</v>
      </c>
      <c r="J926" s="1" t="s">
        <v>206</v>
      </c>
      <c r="K926" s="1" t="s">
        <v>1369</v>
      </c>
      <c r="L926" s="1" t="s">
        <v>1369</v>
      </c>
      <c r="M926" s="1" t="s">
        <v>1369</v>
      </c>
      <c r="N926" s="1">
        <v>925</v>
      </c>
      <c r="O926" s="1" t="s">
        <v>1369</v>
      </c>
    </row>
    <row r="927" spans="1:15" x14ac:dyDescent="0.2">
      <c r="A927" s="3">
        <v>909002</v>
      </c>
      <c r="B927" s="151" t="s">
        <v>7085</v>
      </c>
      <c r="C927" s="1" t="s">
        <v>7086</v>
      </c>
      <c r="D927" s="4" t="str">
        <f>Tabell1238[[#This Row],[DRG_KODE]]&amp;" "&amp;Tabell1238[[#This Row],[DRG_NAVN]]</f>
        <v>909B Poliklinisk konsultasjon vedrørende kroniske sår</v>
      </c>
      <c r="E927" s="22">
        <v>9</v>
      </c>
      <c r="F927" s="1" t="s">
        <v>6051</v>
      </c>
      <c r="G927" s="1" t="s">
        <v>1369</v>
      </c>
      <c r="H927" s="1" t="s">
        <v>1369</v>
      </c>
      <c r="I927" s="1" t="s">
        <v>1369</v>
      </c>
      <c r="J927" s="1" t="s">
        <v>206</v>
      </c>
      <c r="K927" s="1" t="s">
        <v>1369</v>
      </c>
      <c r="L927" s="1" t="s">
        <v>1369</v>
      </c>
      <c r="M927" s="1" t="s">
        <v>1369</v>
      </c>
      <c r="N927" s="1">
        <v>926</v>
      </c>
      <c r="O927" s="1" t="s">
        <v>1369</v>
      </c>
    </row>
    <row r="928" spans="1:15" x14ac:dyDescent="0.2">
      <c r="A928" s="3">
        <v>909003</v>
      </c>
      <c r="B928" s="151" t="s">
        <v>7087</v>
      </c>
      <c r="C928" s="1" t="s">
        <v>7088</v>
      </c>
      <c r="D928" s="4" t="str">
        <f>Tabell1238[[#This Row],[DRG_KODE]]&amp;" "&amp;Tabell1238[[#This Row],[DRG_NAVN]]</f>
        <v>909C Poliklinisk konsultasjon vedrørende svulster i hud og underhud</v>
      </c>
      <c r="E928" s="22">
        <v>9</v>
      </c>
      <c r="F928" s="1" t="s">
        <v>6051</v>
      </c>
      <c r="G928" s="1" t="s">
        <v>1369</v>
      </c>
      <c r="H928" s="1" t="s">
        <v>1369</v>
      </c>
      <c r="I928" s="1" t="s">
        <v>1369</v>
      </c>
      <c r="J928" s="1" t="s">
        <v>206</v>
      </c>
      <c r="K928" s="1" t="s">
        <v>1369</v>
      </c>
      <c r="L928" s="1" t="s">
        <v>1369</v>
      </c>
      <c r="M928" s="1" t="s">
        <v>1369</v>
      </c>
      <c r="N928" s="1">
        <v>927</v>
      </c>
      <c r="O928" s="1" t="s">
        <v>1369</v>
      </c>
    </row>
    <row r="929" spans="1:15" x14ac:dyDescent="0.2">
      <c r="A929" s="3">
        <v>909004</v>
      </c>
      <c r="B929" s="151" t="s">
        <v>7089</v>
      </c>
      <c r="C929" s="1" t="s">
        <v>7090</v>
      </c>
      <c r="D929" s="4" t="str">
        <f>Tabell1238[[#This Row],[DRG_KODE]]&amp;" "&amp;Tabell1238[[#This Row],[DRG_NAVN]]</f>
        <v>909D Poliklinisk konsultasjon vedr psoriasis og andre papuloskvamøse lidelser</v>
      </c>
      <c r="E929" s="22">
        <v>9</v>
      </c>
      <c r="F929" s="1" t="s">
        <v>6051</v>
      </c>
      <c r="G929" s="1" t="s">
        <v>1369</v>
      </c>
      <c r="H929" s="1" t="s">
        <v>1369</v>
      </c>
      <c r="I929" s="1" t="s">
        <v>1369</v>
      </c>
      <c r="J929" s="1" t="s">
        <v>206</v>
      </c>
      <c r="K929" s="1" t="s">
        <v>1369</v>
      </c>
      <c r="L929" s="1" t="s">
        <v>1369</v>
      </c>
      <c r="M929" s="1" t="s">
        <v>1369</v>
      </c>
      <c r="N929" s="1">
        <v>928</v>
      </c>
      <c r="O929" s="1" t="s">
        <v>1369</v>
      </c>
    </row>
    <row r="930" spans="1:15" x14ac:dyDescent="0.2">
      <c r="A930" s="3">
        <v>909005</v>
      </c>
      <c r="B930" s="151" t="s">
        <v>7091</v>
      </c>
      <c r="C930" s="1" t="s">
        <v>7092</v>
      </c>
      <c r="D930" s="4" t="str">
        <f>Tabell1238[[#This Row],[DRG_KODE]]&amp;" "&amp;Tabell1238[[#This Row],[DRG_NAVN]]</f>
        <v>909E Poliklinisk konsultasjon vedr eksem og dermatitt</v>
      </c>
      <c r="E930" s="22">
        <v>9</v>
      </c>
      <c r="F930" s="1" t="s">
        <v>6051</v>
      </c>
      <c r="G930" s="1" t="s">
        <v>1369</v>
      </c>
      <c r="H930" s="1" t="s">
        <v>1369</v>
      </c>
      <c r="I930" s="1" t="s">
        <v>1369</v>
      </c>
      <c r="J930" s="1" t="s">
        <v>206</v>
      </c>
      <c r="K930" s="1" t="s">
        <v>1369</v>
      </c>
      <c r="L930" s="1" t="s">
        <v>1369</v>
      </c>
      <c r="M930" s="1" t="s">
        <v>1369</v>
      </c>
      <c r="N930" s="1">
        <v>929</v>
      </c>
      <c r="O930" s="1" t="s">
        <v>1369</v>
      </c>
    </row>
    <row r="931" spans="1:15" x14ac:dyDescent="0.2">
      <c r="A931" s="3">
        <v>909015</v>
      </c>
      <c r="B931" s="151" t="s">
        <v>7093</v>
      </c>
      <c r="C931" s="1" t="s">
        <v>7094</v>
      </c>
      <c r="D931" s="4" t="str">
        <f>Tabell1238[[#This Row],[DRG_KODE]]&amp;" "&amp;Tabell1238[[#This Row],[DRG_NAVN]]</f>
        <v>909O Poliklinisk konsultasjon vedr andre sykdommer i hud og underhud</v>
      </c>
      <c r="E931" s="22">
        <v>9</v>
      </c>
      <c r="F931" s="1" t="s">
        <v>6051</v>
      </c>
      <c r="G931" s="1" t="s">
        <v>1369</v>
      </c>
      <c r="H931" s="1" t="s">
        <v>1369</v>
      </c>
      <c r="I931" s="1" t="s">
        <v>1369</v>
      </c>
      <c r="J931" s="1" t="s">
        <v>206</v>
      </c>
      <c r="K931" s="1" t="s">
        <v>1369</v>
      </c>
      <c r="L931" s="1" t="s">
        <v>1369</v>
      </c>
      <c r="M931" s="1" t="s">
        <v>1369</v>
      </c>
      <c r="N931" s="1">
        <v>930</v>
      </c>
      <c r="O931" s="1" t="s">
        <v>1369</v>
      </c>
    </row>
    <row r="932" spans="1:15" x14ac:dyDescent="0.2">
      <c r="A932" s="3">
        <v>910001</v>
      </c>
      <c r="B932" s="151" t="s">
        <v>7095</v>
      </c>
      <c r="C932" s="1" t="s">
        <v>7096</v>
      </c>
      <c r="D932" s="4" t="str">
        <f>Tabell1238[[#This Row],[DRG_KODE]]&amp;" "&amp;Tabell1238[[#This Row],[DRG_NAVN]]</f>
        <v>910A Poliklinisk konsultasjon vedrørende diabetes mellitus</v>
      </c>
      <c r="E932" s="22">
        <v>10</v>
      </c>
      <c r="F932" s="1" t="s">
        <v>6104</v>
      </c>
      <c r="G932" s="1" t="s">
        <v>1369</v>
      </c>
      <c r="H932" s="1" t="s">
        <v>1369</v>
      </c>
      <c r="I932" s="1" t="s">
        <v>1369</v>
      </c>
      <c r="J932" s="1" t="s">
        <v>206</v>
      </c>
      <c r="K932" s="1" t="s">
        <v>1369</v>
      </c>
      <c r="L932" s="1" t="s">
        <v>1369</v>
      </c>
      <c r="M932" s="1" t="s">
        <v>1369</v>
      </c>
      <c r="N932" s="1">
        <v>931</v>
      </c>
      <c r="O932" s="1" t="s">
        <v>1369</v>
      </c>
    </row>
    <row r="933" spans="1:15" x14ac:dyDescent="0.2">
      <c r="A933" s="3">
        <v>910002</v>
      </c>
      <c r="B933" s="151" t="s">
        <v>7097</v>
      </c>
      <c r="C933" s="1" t="s">
        <v>7098</v>
      </c>
      <c r="D933" s="4" t="str">
        <f>Tabell1238[[#This Row],[DRG_KODE]]&amp;" "&amp;Tabell1238[[#This Row],[DRG_NAVN]]</f>
        <v>910B Poliklinisk konsultasjon vedrørende sykdom i skjoldbruskkjertelen</v>
      </c>
      <c r="E933" s="22">
        <v>10</v>
      </c>
      <c r="F933" s="1" t="s">
        <v>6104</v>
      </c>
      <c r="G933" s="1" t="s">
        <v>1369</v>
      </c>
      <c r="H933" s="1" t="s">
        <v>1369</v>
      </c>
      <c r="I933" s="1" t="s">
        <v>1369</v>
      </c>
      <c r="J933" s="1" t="s">
        <v>206</v>
      </c>
      <c r="K933" s="1" t="s">
        <v>1369</v>
      </c>
      <c r="L933" s="1" t="s">
        <v>1369</v>
      </c>
      <c r="M933" s="1" t="s">
        <v>1369</v>
      </c>
      <c r="N933" s="1">
        <v>932</v>
      </c>
      <c r="O933" s="1" t="s">
        <v>1369</v>
      </c>
    </row>
    <row r="934" spans="1:15" x14ac:dyDescent="0.2">
      <c r="A934" s="3">
        <v>910003</v>
      </c>
      <c r="B934" s="151" t="s">
        <v>7099</v>
      </c>
      <c r="C934" s="1" t="s">
        <v>7100</v>
      </c>
      <c r="D934" s="4" t="str">
        <f>Tabell1238[[#This Row],[DRG_KODE]]&amp;" "&amp;Tabell1238[[#This Row],[DRG_NAVN]]</f>
        <v>910C Poliklinisk konsultasjon vedrørende fedme og overvekt</v>
      </c>
      <c r="E934" s="22">
        <v>10</v>
      </c>
      <c r="F934" s="1" t="s">
        <v>6104</v>
      </c>
      <c r="G934" s="1" t="s">
        <v>1369</v>
      </c>
      <c r="H934" s="1" t="s">
        <v>1369</v>
      </c>
      <c r="I934" s="1" t="s">
        <v>1369</v>
      </c>
      <c r="J934" s="1" t="s">
        <v>206</v>
      </c>
      <c r="K934" s="1" t="s">
        <v>1369</v>
      </c>
      <c r="L934" s="1" t="s">
        <v>1369</v>
      </c>
      <c r="M934" s="1" t="s">
        <v>1369</v>
      </c>
      <c r="N934" s="1">
        <v>933</v>
      </c>
      <c r="O934" s="1" t="s">
        <v>1369</v>
      </c>
    </row>
    <row r="935" spans="1:15" x14ac:dyDescent="0.2">
      <c r="A935" s="3">
        <v>910015</v>
      </c>
      <c r="B935" s="151" t="s">
        <v>7101</v>
      </c>
      <c r="C935" s="1" t="s">
        <v>7102</v>
      </c>
      <c r="D935" s="4" t="str">
        <f>Tabell1238[[#This Row],[DRG_KODE]]&amp;" "&amp;Tabell1238[[#This Row],[DRG_NAVN]]</f>
        <v>910O Poliklinisk konsultasjon vedr andre endokrine/ernærings-/ stoffskiftesykdommer</v>
      </c>
      <c r="E935" s="22">
        <v>10</v>
      </c>
      <c r="F935" s="1" t="s">
        <v>6104</v>
      </c>
      <c r="G935" s="1" t="s">
        <v>1369</v>
      </c>
      <c r="H935" s="1" t="s">
        <v>1369</v>
      </c>
      <c r="I935" s="1" t="s">
        <v>1369</v>
      </c>
      <c r="J935" s="1" t="s">
        <v>206</v>
      </c>
      <c r="K935" s="1" t="s">
        <v>1369</v>
      </c>
      <c r="L935" s="1" t="s">
        <v>1369</v>
      </c>
      <c r="M935" s="1" t="s">
        <v>1369</v>
      </c>
      <c r="N935" s="1">
        <v>934</v>
      </c>
      <c r="O935" s="1" t="s">
        <v>1369</v>
      </c>
    </row>
    <row r="936" spans="1:15" x14ac:dyDescent="0.2">
      <c r="A936" s="3">
        <v>911001</v>
      </c>
      <c r="B936" s="151" t="s">
        <v>7103</v>
      </c>
      <c r="C936" s="1" t="s">
        <v>7104</v>
      </c>
      <c r="D936" s="4" t="str">
        <f>Tabell1238[[#This Row],[DRG_KODE]]&amp;" "&amp;Tabell1238[[#This Row],[DRG_NAVN]]</f>
        <v>911A Poliklinisk konsultasjon vedrørende nyresvikt</v>
      </c>
      <c r="E936" s="22">
        <v>11</v>
      </c>
      <c r="F936" s="1" t="s">
        <v>6164</v>
      </c>
      <c r="G936" s="1" t="s">
        <v>1369</v>
      </c>
      <c r="H936" s="1" t="s">
        <v>1369</v>
      </c>
      <c r="I936" s="1" t="s">
        <v>1369</v>
      </c>
      <c r="J936" s="1" t="s">
        <v>206</v>
      </c>
      <c r="K936" s="1" t="s">
        <v>1369</v>
      </c>
      <c r="L936" s="1" t="s">
        <v>1369</v>
      </c>
      <c r="M936" s="1" t="s">
        <v>1369</v>
      </c>
      <c r="N936" s="1">
        <v>935</v>
      </c>
      <c r="O936" s="1" t="s">
        <v>1369</v>
      </c>
    </row>
    <row r="937" spans="1:15" x14ac:dyDescent="0.2">
      <c r="A937" s="3">
        <v>911002</v>
      </c>
      <c r="B937" s="151" t="s">
        <v>7105</v>
      </c>
      <c r="C937" s="1" t="s">
        <v>7106</v>
      </c>
      <c r="D937" s="4" t="str">
        <f>Tabell1238[[#This Row],[DRG_KODE]]&amp;" "&amp;Tabell1238[[#This Row],[DRG_NAVN]]</f>
        <v>911B Poliklinisk konsultasjon vedrørende svulst i urinveiene</v>
      </c>
      <c r="E937" s="22">
        <v>11</v>
      </c>
      <c r="F937" s="1" t="s">
        <v>6164</v>
      </c>
      <c r="G937" s="1" t="s">
        <v>1369</v>
      </c>
      <c r="H937" s="1" t="s">
        <v>1369</v>
      </c>
      <c r="I937" s="1" t="s">
        <v>1369</v>
      </c>
      <c r="J937" s="1" t="s">
        <v>206</v>
      </c>
      <c r="K937" s="1" t="s">
        <v>1369</v>
      </c>
      <c r="L937" s="1" t="s">
        <v>1369</v>
      </c>
      <c r="M937" s="1" t="s">
        <v>1369</v>
      </c>
      <c r="N937" s="1">
        <v>936</v>
      </c>
      <c r="O937" s="1" t="s">
        <v>1369</v>
      </c>
    </row>
    <row r="938" spans="1:15" x14ac:dyDescent="0.2">
      <c r="A938" s="3">
        <v>911003</v>
      </c>
      <c r="B938" s="151" t="s">
        <v>7107</v>
      </c>
      <c r="C938" s="1" t="s">
        <v>7108</v>
      </c>
      <c r="D938" s="4" t="str">
        <f>Tabell1238[[#This Row],[DRG_KODE]]&amp;" "&amp;Tabell1238[[#This Row],[DRG_NAVN]]</f>
        <v>911C Poliklinisk konsultasjon vedr oppfølging av nyretransplanterte</v>
      </c>
      <c r="E938" s="22">
        <v>11</v>
      </c>
      <c r="F938" s="1" t="s">
        <v>6164</v>
      </c>
      <c r="G938" s="1" t="s">
        <v>1369</v>
      </c>
      <c r="H938" s="1" t="s">
        <v>1369</v>
      </c>
      <c r="I938" s="1" t="s">
        <v>1369</v>
      </c>
      <c r="J938" s="1" t="s">
        <v>206</v>
      </c>
      <c r="K938" s="1" t="s">
        <v>1369</v>
      </c>
      <c r="L938" s="1" t="s">
        <v>1369</v>
      </c>
      <c r="M938" s="1" t="s">
        <v>1369</v>
      </c>
      <c r="N938" s="1">
        <v>937</v>
      </c>
      <c r="O938" s="1" t="s">
        <v>1369</v>
      </c>
    </row>
    <row r="939" spans="1:15" x14ac:dyDescent="0.2">
      <c r="A939" s="3">
        <v>911015</v>
      </c>
      <c r="B939" s="151" t="s">
        <v>7109</v>
      </c>
      <c r="C939" s="1" t="s">
        <v>7110</v>
      </c>
      <c r="D939" s="4" t="str">
        <f>Tabell1238[[#This Row],[DRG_KODE]]&amp;" "&amp;Tabell1238[[#This Row],[DRG_NAVN]]</f>
        <v>911O Poliklinisk konsultasjon vedr andre sykdommer i nyre og urinveier</v>
      </c>
      <c r="E939" s="22">
        <v>11</v>
      </c>
      <c r="F939" s="1" t="s">
        <v>6164</v>
      </c>
      <c r="G939" s="1" t="s">
        <v>1369</v>
      </c>
      <c r="H939" s="1" t="s">
        <v>1369</v>
      </c>
      <c r="I939" s="1" t="s">
        <v>1369</v>
      </c>
      <c r="J939" s="1" t="s">
        <v>206</v>
      </c>
      <c r="K939" s="1" t="s">
        <v>1369</v>
      </c>
      <c r="L939" s="1" t="s">
        <v>1369</v>
      </c>
      <c r="M939" s="1" t="s">
        <v>1369</v>
      </c>
      <c r="N939" s="1">
        <v>938</v>
      </c>
      <c r="O939" s="1" t="s">
        <v>1369</v>
      </c>
    </row>
    <row r="940" spans="1:15" x14ac:dyDescent="0.2">
      <c r="A940" s="3">
        <v>912001</v>
      </c>
      <c r="B940" s="151" t="s">
        <v>7111</v>
      </c>
      <c r="C940" s="1" t="s">
        <v>7112</v>
      </c>
      <c r="D940" s="4" t="str">
        <f>Tabell1238[[#This Row],[DRG_KODE]]&amp;" "&amp;Tabell1238[[#This Row],[DRG_NAVN]]</f>
        <v>912A Poliklinisk konsultasjon vedr ondartet svulst i mannlige kjønnsorgan</v>
      </c>
      <c r="E940" s="22">
        <v>12</v>
      </c>
      <c r="F940" s="1" t="s">
        <v>6241</v>
      </c>
      <c r="G940" s="1" t="s">
        <v>1369</v>
      </c>
      <c r="H940" s="1" t="s">
        <v>1369</v>
      </c>
      <c r="I940" s="1" t="s">
        <v>1369</v>
      </c>
      <c r="J940" s="1" t="s">
        <v>206</v>
      </c>
      <c r="K940" s="1" t="s">
        <v>1369</v>
      </c>
      <c r="L940" s="1" t="s">
        <v>1369</v>
      </c>
      <c r="M940" s="1" t="s">
        <v>1369</v>
      </c>
      <c r="N940" s="1">
        <v>939</v>
      </c>
      <c r="O940" s="1" t="s">
        <v>1369</v>
      </c>
    </row>
    <row r="941" spans="1:15" x14ac:dyDescent="0.2">
      <c r="A941" s="3">
        <v>912015</v>
      </c>
      <c r="B941" s="151" t="s">
        <v>7113</v>
      </c>
      <c r="C941" s="1" t="s">
        <v>7114</v>
      </c>
      <c r="D941" s="4" t="str">
        <f>Tabell1238[[#This Row],[DRG_KODE]]&amp;" "&amp;Tabell1238[[#This Row],[DRG_NAVN]]</f>
        <v>912O Poliklinisk konsultasjon vedr andre sykdommer i mannlige kjønnsorganer</v>
      </c>
      <c r="E941" s="22">
        <v>12</v>
      </c>
      <c r="F941" s="1" t="s">
        <v>6241</v>
      </c>
      <c r="G941" s="1" t="s">
        <v>1369</v>
      </c>
      <c r="H941" s="1" t="s">
        <v>1369</v>
      </c>
      <c r="I941" s="1" t="s">
        <v>1369</v>
      </c>
      <c r="J941" s="1" t="s">
        <v>206</v>
      </c>
      <c r="K941" s="1" t="s">
        <v>1369</v>
      </c>
      <c r="L941" s="1" t="s">
        <v>1369</v>
      </c>
      <c r="M941" s="1" t="s">
        <v>1369</v>
      </c>
      <c r="N941" s="1">
        <v>940</v>
      </c>
      <c r="O941" s="1" t="s">
        <v>1369</v>
      </c>
    </row>
    <row r="942" spans="1:15" x14ac:dyDescent="0.2">
      <c r="A942" s="3">
        <v>913001</v>
      </c>
      <c r="B942" s="151" t="s">
        <v>7115</v>
      </c>
      <c r="C942" s="1" t="s">
        <v>7116</v>
      </c>
      <c r="D942" s="4" t="str">
        <f>Tabell1238[[#This Row],[DRG_KODE]]&amp;" "&amp;Tabell1238[[#This Row],[DRG_NAVN]]</f>
        <v>913A Poliklinisk konsultasjon vedr ondartet svulst i kvinnelige kjønnsorganer</v>
      </c>
      <c r="E942" s="22">
        <v>13</v>
      </c>
      <c r="F942" s="1" t="s">
        <v>6296</v>
      </c>
      <c r="G942" s="1" t="s">
        <v>1369</v>
      </c>
      <c r="H942" s="1" t="s">
        <v>1369</v>
      </c>
      <c r="I942" s="1" t="s">
        <v>1369</v>
      </c>
      <c r="J942" s="1" t="s">
        <v>206</v>
      </c>
      <c r="K942" s="1" t="s">
        <v>1369</v>
      </c>
      <c r="L942" s="1" t="s">
        <v>1369</v>
      </c>
      <c r="M942" s="1" t="s">
        <v>1369</v>
      </c>
      <c r="N942" s="1">
        <v>941</v>
      </c>
      <c r="O942" s="1" t="s">
        <v>1369</v>
      </c>
    </row>
    <row r="943" spans="1:15" x14ac:dyDescent="0.2">
      <c r="A943" s="3">
        <v>913002</v>
      </c>
      <c r="B943" s="151" t="s">
        <v>7117</v>
      </c>
      <c r="C943" s="1" t="s">
        <v>7118</v>
      </c>
      <c r="D943" s="4" t="str">
        <f>Tabell1238[[#This Row],[DRG_KODE]]&amp;" "&amp;Tabell1238[[#This Row],[DRG_NAVN]]</f>
        <v>913B Poliklinisk konsultasjon vedrørende infertilitet</v>
      </c>
      <c r="E943" s="22">
        <v>13</v>
      </c>
      <c r="F943" s="1" t="s">
        <v>6296</v>
      </c>
      <c r="G943" s="1" t="s">
        <v>1369</v>
      </c>
      <c r="H943" s="1" t="s">
        <v>1369</v>
      </c>
      <c r="I943" s="1" t="s">
        <v>1369</v>
      </c>
      <c r="J943" s="1" t="s">
        <v>206</v>
      </c>
      <c r="K943" s="1" t="s">
        <v>1369</v>
      </c>
      <c r="L943" s="1" t="s">
        <v>1369</v>
      </c>
      <c r="M943" s="1" t="s">
        <v>1369</v>
      </c>
      <c r="N943" s="1">
        <v>942</v>
      </c>
      <c r="O943" s="1" t="s">
        <v>1369</v>
      </c>
    </row>
    <row r="944" spans="1:15" x14ac:dyDescent="0.2">
      <c r="A944" s="3">
        <v>913015</v>
      </c>
      <c r="B944" s="151" t="s">
        <v>7119</v>
      </c>
      <c r="C944" s="1" t="s">
        <v>7120</v>
      </c>
      <c r="D944" s="4" t="str">
        <f>Tabell1238[[#This Row],[DRG_KODE]]&amp;" "&amp;Tabell1238[[#This Row],[DRG_NAVN]]</f>
        <v>913O Poliklinisk konsultasjon vedr andre sykdommer i kvinnelige kjønnsorganer</v>
      </c>
      <c r="E944" s="22">
        <v>13</v>
      </c>
      <c r="F944" s="1" t="s">
        <v>6296</v>
      </c>
      <c r="G944" s="1" t="s">
        <v>1369</v>
      </c>
      <c r="H944" s="1" t="s">
        <v>1369</v>
      </c>
      <c r="I944" s="1" t="s">
        <v>1369</v>
      </c>
      <c r="J944" s="1" t="s">
        <v>206</v>
      </c>
      <c r="K944" s="1" t="s">
        <v>1369</v>
      </c>
      <c r="L944" s="1" t="s">
        <v>1369</v>
      </c>
      <c r="M944" s="1" t="s">
        <v>1369</v>
      </c>
      <c r="N944" s="1">
        <v>943</v>
      </c>
      <c r="O944" s="1" t="s">
        <v>1369</v>
      </c>
    </row>
    <row r="945" spans="1:16" x14ac:dyDescent="0.2">
      <c r="A945" s="3">
        <v>914015</v>
      </c>
      <c r="B945" s="151" t="s">
        <v>7121</v>
      </c>
      <c r="C945" s="1" t="s">
        <v>7122</v>
      </c>
      <c r="D945" s="4" t="str">
        <f>Tabell1238[[#This Row],[DRG_KODE]]&amp;" "&amp;Tabell1238[[#This Row],[DRG_NAVN]]</f>
        <v>914O Poliklinisk konsultasjon vedrørende svangerskap, fødsel og barseltid</v>
      </c>
      <c r="E945" s="22">
        <v>14</v>
      </c>
      <c r="F945" s="1" t="s">
        <v>6353</v>
      </c>
      <c r="G945" s="1" t="s">
        <v>1369</v>
      </c>
      <c r="H945" s="1" t="s">
        <v>1369</v>
      </c>
      <c r="I945" s="1" t="s">
        <v>1369</v>
      </c>
      <c r="J945" s="1" t="s">
        <v>206</v>
      </c>
      <c r="K945" s="1" t="s">
        <v>1369</v>
      </c>
      <c r="L945" s="1" t="s">
        <v>1369</v>
      </c>
      <c r="M945" s="1" t="s">
        <v>1369</v>
      </c>
      <c r="N945" s="1">
        <v>944</v>
      </c>
      <c r="O945" s="1" t="s">
        <v>1369</v>
      </c>
      <c r="P945" s="1" t="s">
        <v>16</v>
      </c>
    </row>
    <row r="946" spans="1:16" x14ac:dyDescent="0.2">
      <c r="A946" s="3">
        <v>914016</v>
      </c>
      <c r="B946" s="151" t="s">
        <v>7123</v>
      </c>
      <c r="C946" s="1" t="s">
        <v>7124</v>
      </c>
      <c r="D946" s="4" t="str">
        <f>Tabell1238[[#This Row],[DRG_KODE]]&amp;" "&amp;Tabell1238[[#This Row],[DRG_NAVN]]</f>
        <v>914P Obstetrisk diagnostisk tiltak, inkludert screening av gravide</v>
      </c>
      <c r="E946" s="22">
        <v>14</v>
      </c>
      <c r="F946" s="1" t="s">
        <v>6353</v>
      </c>
      <c r="G946" s="1" t="s">
        <v>1369</v>
      </c>
      <c r="H946" s="1" t="s">
        <v>1369</v>
      </c>
      <c r="I946" s="1" t="s">
        <v>1369</v>
      </c>
      <c r="J946" s="1" t="s">
        <v>206</v>
      </c>
      <c r="K946" s="1" t="s">
        <v>1369</v>
      </c>
      <c r="L946" s="1" t="s">
        <v>1369</v>
      </c>
      <c r="M946" s="1" t="s">
        <v>1369</v>
      </c>
      <c r="N946" s="1">
        <v>945</v>
      </c>
      <c r="O946" s="1" t="s">
        <v>1369</v>
      </c>
    </row>
    <row r="947" spans="1:16" x14ac:dyDescent="0.2">
      <c r="A947" s="3">
        <v>914017</v>
      </c>
      <c r="B947" s="151" t="s">
        <v>7125</v>
      </c>
      <c r="C947" s="1" t="s">
        <v>7126</v>
      </c>
      <c r="D947" s="4" t="str">
        <f>Tabell1238[[#This Row],[DRG_KODE]]&amp;" "&amp;Tabell1238[[#This Row],[DRG_NAVN]]</f>
        <v>914Q Fosterdiagnostiske undersøkelser</v>
      </c>
      <c r="E947" s="22">
        <v>14</v>
      </c>
      <c r="F947" s="1" t="s">
        <v>6353</v>
      </c>
      <c r="G947" s="1" t="s">
        <v>1369</v>
      </c>
      <c r="H947" s="1" t="s">
        <v>1369</v>
      </c>
      <c r="I947" s="1" t="s">
        <v>1369</v>
      </c>
      <c r="J947" s="1" t="s">
        <v>206</v>
      </c>
      <c r="K947" s="1" t="s">
        <v>1369</v>
      </c>
      <c r="L947" s="1" t="s">
        <v>1369</v>
      </c>
      <c r="M947" s="1" t="s">
        <v>1369</v>
      </c>
      <c r="N947" s="1">
        <v>946</v>
      </c>
      <c r="O947" s="1" t="s">
        <v>1369</v>
      </c>
    </row>
    <row r="948" spans="1:16" x14ac:dyDescent="0.2">
      <c r="A948" s="3">
        <v>915015</v>
      </c>
      <c r="B948" s="151" t="s">
        <v>7127</v>
      </c>
      <c r="C948" s="1" t="s">
        <v>7128</v>
      </c>
      <c r="D948" s="4" t="str">
        <f>Tabell1238[[#This Row],[DRG_KODE]]&amp;" "&amp;Tabell1238[[#This Row],[DRG_NAVN]]</f>
        <v>915O Poliklinisk konsultasjon vedrørende perinatale tilstander uten signifikant prosedyre</v>
      </c>
      <c r="E948" s="22">
        <v>15</v>
      </c>
      <c r="F948" s="1" t="s">
        <v>6403</v>
      </c>
      <c r="G948" s="1" t="s">
        <v>1369</v>
      </c>
      <c r="H948" s="1" t="s">
        <v>1369</v>
      </c>
      <c r="I948" s="1" t="s">
        <v>1369</v>
      </c>
      <c r="J948" s="1" t="s">
        <v>206</v>
      </c>
      <c r="K948" s="1" t="s">
        <v>1369</v>
      </c>
      <c r="L948" s="1" t="s">
        <v>1369</v>
      </c>
      <c r="M948" s="1" t="s">
        <v>1369</v>
      </c>
      <c r="N948" s="1">
        <v>947</v>
      </c>
      <c r="O948" s="1" t="s">
        <v>1369</v>
      </c>
    </row>
    <row r="949" spans="1:16" x14ac:dyDescent="0.2">
      <c r="A949" s="3">
        <v>916015</v>
      </c>
      <c r="B949" s="151" t="s">
        <v>7129</v>
      </c>
      <c r="C949" s="1" t="s">
        <v>7130</v>
      </c>
      <c r="D949" s="4" t="str">
        <f>Tabell1238[[#This Row],[DRG_KODE]]&amp;" "&amp;Tabell1238[[#This Row],[DRG_NAVN]]</f>
        <v>916O Poliklinisk konsultasjon vedr sykdommer ved bloddannelse eller i immunsystemet</v>
      </c>
      <c r="E949" s="22">
        <v>16</v>
      </c>
      <c r="F949" s="1" t="s">
        <v>6432</v>
      </c>
      <c r="G949" s="1" t="s">
        <v>1369</v>
      </c>
      <c r="H949" s="1" t="s">
        <v>1369</v>
      </c>
      <c r="I949" s="1" t="s">
        <v>1369</v>
      </c>
      <c r="J949" s="1" t="s">
        <v>206</v>
      </c>
      <c r="K949" s="1" t="s">
        <v>1369</v>
      </c>
      <c r="L949" s="1" t="s">
        <v>1369</v>
      </c>
      <c r="M949" s="1" t="s">
        <v>1369</v>
      </c>
      <c r="N949" s="1">
        <v>948</v>
      </c>
      <c r="O949" s="1" t="s">
        <v>1369</v>
      </c>
    </row>
    <row r="950" spans="1:16" x14ac:dyDescent="0.2">
      <c r="A950" s="3">
        <v>917001</v>
      </c>
      <c r="B950" s="151" t="s">
        <v>7131</v>
      </c>
      <c r="C950" s="1" t="s">
        <v>7132</v>
      </c>
      <c r="D950" s="4" t="str">
        <f>Tabell1238[[#This Row],[DRG_KODE]]&amp;" "&amp;Tabell1238[[#This Row],[DRG_NAVN]]</f>
        <v>917A Pol kons vedr lymfom, leukemi, myelomatose og visse andre benmargssykdommer</v>
      </c>
      <c r="E950" s="22">
        <v>17</v>
      </c>
      <c r="F950" s="1" t="s">
        <v>6453</v>
      </c>
      <c r="G950" s="1" t="s">
        <v>1369</v>
      </c>
      <c r="H950" s="1" t="s">
        <v>1369</v>
      </c>
      <c r="I950" s="1" t="s">
        <v>1369</v>
      </c>
      <c r="J950" s="1" t="s">
        <v>206</v>
      </c>
      <c r="K950" s="1" t="s">
        <v>1369</v>
      </c>
      <c r="L950" s="1" t="s">
        <v>1369</v>
      </c>
      <c r="M950" s="1" t="s">
        <v>1369</v>
      </c>
      <c r="N950" s="1">
        <v>949</v>
      </c>
      <c r="O950" s="1" t="s">
        <v>1369</v>
      </c>
    </row>
    <row r="951" spans="1:16" x14ac:dyDescent="0.2">
      <c r="A951" s="3">
        <v>917015</v>
      </c>
      <c r="B951" s="151" t="s">
        <v>7133</v>
      </c>
      <c r="C951" s="1" t="s">
        <v>7134</v>
      </c>
      <c r="D951" s="4" t="str">
        <f>Tabell1238[[#This Row],[DRG_KODE]]&amp;" "&amp;Tabell1238[[#This Row],[DRG_NAVN]]</f>
        <v>917O Poliklinisk konsultasjon vedr myeloproliferative tilstander eller udifferensierte svulster</v>
      </c>
      <c r="E951" s="22">
        <v>17</v>
      </c>
      <c r="F951" s="1" t="s">
        <v>6453</v>
      </c>
      <c r="G951" s="1" t="s">
        <v>1369</v>
      </c>
      <c r="H951" s="1" t="s">
        <v>1369</v>
      </c>
      <c r="I951" s="1" t="s">
        <v>1369</v>
      </c>
      <c r="J951" s="1" t="s">
        <v>206</v>
      </c>
      <c r="K951" s="1" t="s">
        <v>1369</v>
      </c>
      <c r="L951" s="1" t="s">
        <v>1369</v>
      </c>
      <c r="M951" s="1" t="s">
        <v>1369</v>
      </c>
      <c r="N951" s="1">
        <v>950</v>
      </c>
      <c r="O951" s="1" t="s">
        <v>1369</v>
      </c>
    </row>
    <row r="952" spans="1:16" x14ac:dyDescent="0.2">
      <c r="A952" s="3">
        <v>918015</v>
      </c>
      <c r="B952" s="151" t="s">
        <v>7135</v>
      </c>
      <c r="C952" s="1" t="s">
        <v>7136</v>
      </c>
      <c r="D952" s="4" t="str">
        <f>Tabell1238[[#This Row],[DRG_KODE]]&amp;" "&amp;Tabell1238[[#This Row],[DRG_NAVN]]</f>
        <v>918O Poliklinisk konsultasjon vedrørende infeksjons- og parasittsykdommer uten signifikant prosedyre</v>
      </c>
      <c r="E952" s="22">
        <v>18</v>
      </c>
      <c r="F952" s="1" t="s">
        <v>6527</v>
      </c>
      <c r="G952" s="1" t="s">
        <v>1369</v>
      </c>
      <c r="H952" s="1" t="s">
        <v>1369</v>
      </c>
      <c r="I952" s="1" t="s">
        <v>1369</v>
      </c>
      <c r="J952" s="1" t="s">
        <v>206</v>
      </c>
      <c r="K952" s="1" t="s">
        <v>1369</v>
      </c>
      <c r="L952" s="1" t="s">
        <v>1369</v>
      </c>
      <c r="M952" s="1" t="s">
        <v>1369</v>
      </c>
      <c r="N952" s="1">
        <v>951</v>
      </c>
      <c r="O952" s="1" t="s">
        <v>1369</v>
      </c>
    </row>
    <row r="953" spans="1:16" x14ac:dyDescent="0.2">
      <c r="A953" s="3">
        <v>919015</v>
      </c>
      <c r="B953" s="151" t="s">
        <v>7137</v>
      </c>
      <c r="C953" s="1" t="s">
        <v>7138</v>
      </c>
      <c r="D953" s="4" t="str">
        <f>Tabell1238[[#This Row],[DRG_KODE]]&amp;" "&amp;Tabell1238[[#This Row],[DRG_NAVN]]</f>
        <v>919O Poliklinisk konsultasjon vedrørende mentale tilstander uten signifikant prosedyre</v>
      </c>
      <c r="E953" s="22">
        <v>19</v>
      </c>
      <c r="F953" s="1" t="s">
        <v>6545</v>
      </c>
      <c r="G953" s="1" t="s">
        <v>1369</v>
      </c>
      <c r="H953" s="1" t="s">
        <v>1369</v>
      </c>
      <c r="I953" s="1" t="s">
        <v>1369</v>
      </c>
      <c r="J953" s="1" t="s">
        <v>206</v>
      </c>
      <c r="K953" s="1" t="s">
        <v>1369</v>
      </c>
      <c r="L953" s="1" t="s">
        <v>1369</v>
      </c>
      <c r="M953" s="1" t="s">
        <v>1369</v>
      </c>
      <c r="N953" s="1">
        <v>952</v>
      </c>
      <c r="O953" s="1" t="s">
        <v>1369</v>
      </c>
    </row>
    <row r="954" spans="1:16" x14ac:dyDescent="0.2">
      <c r="A954" s="3">
        <v>921015</v>
      </c>
      <c r="B954" s="151" t="s">
        <v>7139</v>
      </c>
      <c r="C954" s="1" t="s">
        <v>7140</v>
      </c>
      <c r="D954" s="4" t="str">
        <f>Tabell1238[[#This Row],[DRG_KODE]]&amp;" "&amp;Tabell1238[[#This Row],[DRG_NAVN]]</f>
        <v>921O Poliklinisk konsultasjon vedr skader/ forgiftninger/ skadelige medikamentvirkninger</v>
      </c>
      <c r="E954" s="22">
        <v>21</v>
      </c>
      <c r="F954" s="1" t="s">
        <v>6599</v>
      </c>
      <c r="G954" s="1" t="s">
        <v>1369</v>
      </c>
      <c r="H954" s="1" t="s">
        <v>1369</v>
      </c>
      <c r="I954" s="1" t="s">
        <v>1369</v>
      </c>
      <c r="J954" s="1" t="s">
        <v>206</v>
      </c>
      <c r="K954" s="1" t="s">
        <v>1369</v>
      </c>
      <c r="L954" s="1" t="s">
        <v>1369</v>
      </c>
      <c r="M954" s="1" t="s">
        <v>1369</v>
      </c>
      <c r="N954" s="1">
        <v>953</v>
      </c>
      <c r="O954" s="1" t="s">
        <v>1369</v>
      </c>
    </row>
    <row r="955" spans="1:16" x14ac:dyDescent="0.2">
      <c r="A955" s="3">
        <v>922015</v>
      </c>
      <c r="B955" s="151" t="s">
        <v>7141</v>
      </c>
      <c r="C955" s="1" t="s">
        <v>7142</v>
      </c>
      <c r="D955" s="4" t="str">
        <f>Tabell1238[[#This Row],[DRG_KODE]]&amp;" "&amp;Tabell1238[[#This Row],[DRG_NAVN]]</f>
        <v>922O Poliklinisk konsultasjon vedr brannskader uten signifikant prosedyre</v>
      </c>
      <c r="E955" s="22">
        <v>22</v>
      </c>
      <c r="F955" s="1" t="s">
        <v>6646</v>
      </c>
      <c r="G955" s="1" t="s">
        <v>1369</v>
      </c>
      <c r="H955" s="1" t="s">
        <v>1369</v>
      </c>
      <c r="I955" s="1" t="s">
        <v>1369</v>
      </c>
      <c r="J955" s="1" t="s">
        <v>206</v>
      </c>
      <c r="K955" s="1" t="s">
        <v>1369</v>
      </c>
      <c r="L955" s="1" t="s">
        <v>1369</v>
      </c>
      <c r="M955" s="1" t="s">
        <v>1369</v>
      </c>
      <c r="N955" s="1">
        <v>954</v>
      </c>
      <c r="O955" s="1" t="s">
        <v>1369</v>
      </c>
    </row>
    <row r="956" spans="1:16" x14ac:dyDescent="0.2">
      <c r="A956" s="3">
        <v>923015</v>
      </c>
      <c r="B956" s="151" t="s">
        <v>7143</v>
      </c>
      <c r="C956" s="1" t="s">
        <v>7144</v>
      </c>
      <c r="D956" s="4" t="str">
        <f>Tabell1238[[#This Row],[DRG_KODE]]&amp;" "&amp;Tabell1238[[#This Row],[DRG_NAVN]]</f>
        <v>923O Pol kons vedr faktorer som har betydning for helsetilstanden/ kontakt med helsetjenesten</v>
      </c>
      <c r="E956" s="22">
        <v>23</v>
      </c>
      <c r="F956" s="1" t="s">
        <v>6661</v>
      </c>
      <c r="G956" s="1" t="s">
        <v>1369</v>
      </c>
      <c r="H956" s="1" t="s">
        <v>1369</v>
      </c>
      <c r="I956" s="1" t="s">
        <v>1369</v>
      </c>
      <c r="J956" s="1" t="s">
        <v>206</v>
      </c>
      <c r="K956" s="1" t="s">
        <v>1369</v>
      </c>
      <c r="L956" s="1" t="s">
        <v>1369</v>
      </c>
      <c r="M956" s="1" t="s">
        <v>1369</v>
      </c>
      <c r="N956" s="1">
        <v>955</v>
      </c>
      <c r="O956" s="1" t="s">
        <v>1369</v>
      </c>
    </row>
    <row r="957" spans="1:16" x14ac:dyDescent="0.2">
      <c r="A957" s="3">
        <v>928015</v>
      </c>
      <c r="B957" s="152" t="s">
        <v>7145</v>
      </c>
      <c r="C957" s="4" t="s">
        <v>7146</v>
      </c>
      <c r="D957" s="4" t="str">
        <f>Tabell1238[[#This Row],[DRG_KODE]]&amp;" "&amp;Tabell1238[[#This Row],[DRG_NAVN]]</f>
        <v>928O Genetisk veiledning</v>
      </c>
      <c r="E957" s="22">
        <v>23</v>
      </c>
      <c r="F957" s="1" t="s">
        <v>6661</v>
      </c>
      <c r="N957" s="1">
        <v>956</v>
      </c>
    </row>
    <row r="958" spans="1:16" x14ac:dyDescent="0.2">
      <c r="A958" s="3">
        <v>930001</v>
      </c>
      <c r="B958" s="151" t="s">
        <v>7147</v>
      </c>
      <c r="C958" s="1" t="s">
        <v>7148</v>
      </c>
      <c r="D958" s="4" t="str">
        <f>Tabell1238[[#This Row],[DRG_KODE]]&amp;" "&amp;Tabell1238[[#This Row],[DRG_NAVN]]</f>
        <v>930A Poliklinisk konsultasjon vedr ondartet svulst i bryst</v>
      </c>
      <c r="E958" s="22">
        <v>30</v>
      </c>
      <c r="F958" s="1" t="s">
        <v>6031</v>
      </c>
      <c r="G958" s="1" t="s">
        <v>1369</v>
      </c>
      <c r="H958" s="1" t="s">
        <v>1369</v>
      </c>
      <c r="I958" s="1" t="s">
        <v>1369</v>
      </c>
      <c r="J958" s="1" t="s">
        <v>206</v>
      </c>
      <c r="K958" s="1" t="s">
        <v>1369</v>
      </c>
      <c r="L958" s="1" t="s">
        <v>1369</v>
      </c>
      <c r="M958" s="1" t="s">
        <v>1369</v>
      </c>
      <c r="N958" s="1">
        <v>957</v>
      </c>
      <c r="O958" s="1" t="s">
        <v>1369</v>
      </c>
    </row>
    <row r="959" spans="1:16" x14ac:dyDescent="0.2">
      <c r="A959" s="3">
        <v>930015</v>
      </c>
      <c r="B959" s="151" t="s">
        <v>7149</v>
      </c>
      <c r="C959" s="1" t="s">
        <v>7150</v>
      </c>
      <c r="D959" s="4" t="str">
        <f>Tabell1238[[#This Row],[DRG_KODE]]&amp;" "&amp;Tabell1238[[#This Row],[DRG_NAVN]]</f>
        <v>930O Poliklinisk konsultasjon vedrørende sykdommer i bryst</v>
      </c>
      <c r="E959" s="22">
        <v>30</v>
      </c>
      <c r="F959" s="1" t="s">
        <v>6031</v>
      </c>
      <c r="G959" s="1" t="s">
        <v>1369</v>
      </c>
      <c r="H959" s="1" t="s">
        <v>1369</v>
      </c>
      <c r="I959" s="1" t="s">
        <v>1369</v>
      </c>
      <c r="J959" s="1" t="s">
        <v>206</v>
      </c>
      <c r="K959" s="1" t="s">
        <v>1369</v>
      </c>
      <c r="L959" s="1" t="s">
        <v>1369</v>
      </c>
      <c r="M959" s="1" t="s">
        <v>1369</v>
      </c>
      <c r="N959" s="1">
        <v>958</v>
      </c>
      <c r="O959" s="1" t="s">
        <v>1369</v>
      </c>
    </row>
    <row r="960" spans="1:16" x14ac:dyDescent="0.2">
      <c r="A960" s="3">
        <v>959023</v>
      </c>
      <c r="B960" s="156" t="s">
        <v>7151</v>
      </c>
      <c r="C960" s="4" t="s">
        <v>7152</v>
      </c>
      <c r="D960" s="4" t="str">
        <f>Tabell1238[[#This Row],[DRG_KODE]]&amp;" "&amp;Tabell1238[[#This Row],[DRG_NAVN]]</f>
        <v>959W Palliativ dagbehandling i regi av palliativt senter</v>
      </c>
      <c r="E960" s="22">
        <v>23</v>
      </c>
      <c r="F960" s="1" t="s">
        <v>6661</v>
      </c>
      <c r="N960" s="1">
        <v>959</v>
      </c>
      <c r="O960" s="1" t="s">
        <v>1369</v>
      </c>
    </row>
    <row r="961" spans="1:15" x14ac:dyDescent="0.2">
      <c r="A961" s="3">
        <v>980001</v>
      </c>
      <c r="B961" s="156" t="s">
        <v>7153</v>
      </c>
      <c r="C961" s="4" t="s">
        <v>7154</v>
      </c>
      <c r="D961" s="4" t="str">
        <f>Tabell1238[[#This Row],[DRG_KODE]]&amp;" "&amp;Tabell1238[[#This Row],[DRG_NAVN]]</f>
        <v>980A ØH-relaterte tilstander i nervesystemet uten overnatting</v>
      </c>
      <c r="E961" s="22">
        <v>1</v>
      </c>
      <c r="F961" s="1" t="s">
        <v>5294</v>
      </c>
      <c r="N961" s="1">
        <v>960</v>
      </c>
      <c r="O961" s="1" t="s">
        <v>1369</v>
      </c>
    </row>
    <row r="962" spans="1:15" x14ac:dyDescent="0.2">
      <c r="A962" s="3">
        <v>980003</v>
      </c>
      <c r="B962" s="156" t="s">
        <v>7155</v>
      </c>
      <c r="C962" s="4" t="s">
        <v>7156</v>
      </c>
      <c r="D962" s="4" t="str">
        <f>Tabell1238[[#This Row],[DRG_KODE]]&amp;" "&amp;Tabell1238[[#This Row],[DRG_NAVN]]</f>
        <v>980C ØH-relaterte øre-nese-hals-tilstander uten overnatting</v>
      </c>
      <c r="E962" s="22">
        <v>3</v>
      </c>
      <c r="F962" s="1" t="s">
        <v>5441</v>
      </c>
      <c r="N962" s="1">
        <v>961</v>
      </c>
      <c r="O962" s="1" t="s">
        <v>1369</v>
      </c>
    </row>
    <row r="963" spans="1:15" x14ac:dyDescent="0.2">
      <c r="A963" s="3">
        <v>980004</v>
      </c>
      <c r="B963" s="156" t="s">
        <v>7157</v>
      </c>
      <c r="C963" s="4" t="s">
        <v>7158</v>
      </c>
      <c r="D963" s="4" t="str">
        <f>Tabell1238[[#This Row],[DRG_KODE]]&amp;" "&amp;Tabell1238[[#This Row],[DRG_NAVN]]</f>
        <v>980D ØH-relaterte tilstander i nedre luftveier uten overnatting</v>
      </c>
      <c r="E963" s="22">
        <v>4</v>
      </c>
      <c r="F963" s="1" t="s">
        <v>5516</v>
      </c>
      <c r="N963" s="1">
        <v>962</v>
      </c>
      <c r="O963" s="1" t="s">
        <v>1369</v>
      </c>
    </row>
    <row r="964" spans="1:15" x14ac:dyDescent="0.2">
      <c r="A964" s="3">
        <v>980005</v>
      </c>
      <c r="B964" s="156" t="s">
        <v>7159</v>
      </c>
      <c r="C964" s="4" t="s">
        <v>7160</v>
      </c>
      <c r="D964" s="4" t="str">
        <f>Tabell1238[[#This Row],[DRG_KODE]]&amp;" "&amp;Tabell1238[[#This Row],[DRG_NAVN]]</f>
        <v>980E ØH-relaterte hjerte- og kartilstander uten overnatting</v>
      </c>
      <c r="E964" s="22">
        <v>5</v>
      </c>
      <c r="F964" s="1" t="s">
        <v>5580</v>
      </c>
      <c r="N964" s="1">
        <v>963</v>
      </c>
      <c r="O964" s="1" t="s">
        <v>1369</v>
      </c>
    </row>
    <row r="965" spans="1:15" x14ac:dyDescent="0.2">
      <c r="A965" s="3">
        <v>980006</v>
      </c>
      <c r="B965" s="156" t="s">
        <v>7161</v>
      </c>
      <c r="C965" s="4" t="s">
        <v>7162</v>
      </c>
      <c r="D965" s="4" t="str">
        <f>Tabell1238[[#This Row],[DRG_KODE]]&amp;" "&amp;Tabell1238[[#This Row],[DRG_NAVN]]</f>
        <v>980F ØH-relaterte tilstander i fordøyelsessystemet uten overnatting</v>
      </c>
      <c r="E965" s="22">
        <v>6</v>
      </c>
      <c r="F965" s="1" t="s">
        <v>5701</v>
      </c>
      <c r="N965" s="1">
        <v>964</v>
      </c>
      <c r="O965" s="1" t="s">
        <v>1369</v>
      </c>
    </row>
    <row r="966" spans="1:15" x14ac:dyDescent="0.2">
      <c r="A966" s="3">
        <v>980008</v>
      </c>
      <c r="B966" s="156" t="s">
        <v>7163</v>
      </c>
      <c r="C966" s="4" t="s">
        <v>7164</v>
      </c>
      <c r="D966" s="4" t="str">
        <f>Tabell1238[[#This Row],[DRG_KODE]]&amp;" "&amp;Tabell1238[[#This Row],[DRG_NAVN]]</f>
        <v>980H ØH-relaterte muskel- og skjelettilstander uten overnatting</v>
      </c>
      <c r="E966" s="22">
        <v>8</v>
      </c>
      <c r="F966" s="1" t="s">
        <v>5863</v>
      </c>
      <c r="N966" s="1">
        <v>965</v>
      </c>
      <c r="O966" s="1" t="s">
        <v>1369</v>
      </c>
    </row>
    <row r="967" spans="1:15" x14ac:dyDescent="0.2">
      <c r="A967" s="3">
        <v>980020</v>
      </c>
      <c r="B967" s="156" t="s">
        <v>7165</v>
      </c>
      <c r="C967" s="4" t="s">
        <v>7166</v>
      </c>
      <c r="D967" s="4" t="str">
        <f>Tabell1238[[#This Row],[DRG_KODE]]&amp;" "&amp;Tabell1238[[#This Row],[DRG_NAVN]]</f>
        <v>980T ØH-relaterte rusmiddelfremkalte og psykiatriske tilstander som krever somatisk behandling uten overnatting</v>
      </c>
      <c r="E967" s="22">
        <v>19</v>
      </c>
      <c r="F967" s="1" t="s">
        <v>6545</v>
      </c>
      <c r="N967" s="1">
        <v>966</v>
      </c>
      <c r="O967" s="1" t="s">
        <v>1369</v>
      </c>
    </row>
    <row r="968" spans="1:15" x14ac:dyDescent="0.2">
      <c r="A968" s="3">
        <v>980021</v>
      </c>
      <c r="B968" s="156" t="s">
        <v>7167</v>
      </c>
      <c r="C968" s="4" t="s">
        <v>7168</v>
      </c>
      <c r="D968" s="4" t="str">
        <f>Tabell1238[[#This Row],[DRG_KODE]]&amp;" "&amp;Tabell1238[[#This Row],[DRG_NAVN]]</f>
        <v>980U Skader, forgiftninger og utilsiktede medikamentvirkninger uten overnatting</v>
      </c>
      <c r="E968" s="22">
        <v>21</v>
      </c>
      <c r="F968" s="1" t="s">
        <v>6599</v>
      </c>
      <c r="N968" s="1">
        <v>967</v>
      </c>
      <c r="O968" s="1" t="s">
        <v>1369</v>
      </c>
    </row>
    <row r="969" spans="1:15" x14ac:dyDescent="0.2">
      <c r="A969" s="3">
        <v>980024</v>
      </c>
      <c r="B969" s="156" t="s">
        <v>7169</v>
      </c>
      <c r="C969" s="4" t="s">
        <v>7170</v>
      </c>
      <c r="D969" s="4" t="str">
        <f>Tabell1238[[#This Row],[DRG_KODE]]&amp;" "&amp;Tabell1238[[#This Row],[DRG_NAVN]]</f>
        <v>980X Andre ØH-relaterte tilstander uten overnatting</v>
      </c>
      <c r="E969" s="22">
        <v>40</v>
      </c>
      <c r="F969" s="1" t="s">
        <v>6516</v>
      </c>
      <c r="N969" s="1">
        <v>968</v>
      </c>
      <c r="O969" s="1" t="s">
        <v>1369</v>
      </c>
    </row>
    <row r="970" spans="1:15" x14ac:dyDescent="0.2">
      <c r="A970" s="3">
        <v>981024</v>
      </c>
      <c r="B970" s="156" t="s">
        <v>7171</v>
      </c>
      <c r="C970" s="4" t="s">
        <v>7172</v>
      </c>
      <c r="D970" s="4" t="str">
        <f>Tabell1238[[#This Row],[DRG_KODE]]&amp;" "&amp;Tabell1238[[#This Row],[DRG_NAVN]]</f>
        <v>981X Innleggelse uten overnatting for andre tilstander</v>
      </c>
      <c r="E970" s="22">
        <v>40</v>
      </c>
      <c r="F970" s="1" t="s">
        <v>6516</v>
      </c>
      <c r="N970" s="1">
        <v>969</v>
      </c>
      <c r="O970" s="1" t="s">
        <v>1369</v>
      </c>
    </row>
    <row r="971" spans="1:15" x14ac:dyDescent="0.2">
      <c r="A971" s="3">
        <v>992013</v>
      </c>
      <c r="B971" s="156" t="s">
        <v>7173</v>
      </c>
      <c r="C971" s="1" t="s">
        <v>7174</v>
      </c>
      <c r="D971" s="4" t="str">
        <f>Tabell1238[[#This Row],[DRG_KODE]]&amp;" "&amp;Tabell1238[[#This Row],[DRG_NAVN]]</f>
        <v>992O Fysisk treningsterapi som ledd i spesialisthelsetjenester til pasienter med somatiske lidelser</v>
      </c>
      <c r="E971" s="22">
        <v>23</v>
      </c>
      <c r="F971" s="1" t="s">
        <v>6661</v>
      </c>
      <c r="N971" s="1">
        <v>970</v>
      </c>
    </row>
    <row r="972" spans="1:15" x14ac:dyDescent="0.2">
      <c r="A972" s="3">
        <v>993015</v>
      </c>
      <c r="B972" s="156" t="s">
        <v>7175</v>
      </c>
      <c r="C972" s="174" t="s">
        <v>7176</v>
      </c>
      <c r="D972" s="4" t="str">
        <f>Tabell1238[[#This Row],[DRG_KODE]]&amp;" "&amp;Tabell1238[[#This Row],[DRG_NAVN]]</f>
        <v>993O Samarbeid- og oppfølgingsmøte med samarbeidspart utenfor spesialisthelsetjenesten for somatiske problemstillinger</v>
      </c>
      <c r="E972" s="22">
        <v>23</v>
      </c>
      <c r="F972" s="1" t="s">
        <v>6661</v>
      </c>
      <c r="N972" s="1">
        <v>971</v>
      </c>
    </row>
    <row r="973" spans="1:15" ht="11.25" customHeight="1" x14ac:dyDescent="0.2">
      <c r="A973" s="3">
        <v>994020</v>
      </c>
      <c r="B973" s="156" t="s">
        <v>7177</v>
      </c>
      <c r="C973" s="4" t="s">
        <v>7178</v>
      </c>
      <c r="D973" s="4" t="str">
        <f>Tabell1238[[#This Row],[DRG_KODE]]&amp;" "&amp;Tabell1238[[#This Row],[DRG_NAVN]]</f>
        <v>994T Telefonkonsultasjon for somatiske problemstillinger</v>
      </c>
      <c r="E973" s="22">
        <v>40</v>
      </c>
      <c r="F973" s="1" t="s">
        <v>6516</v>
      </c>
      <c r="N973" s="1">
        <v>972</v>
      </c>
      <c r="O973" s="1" t="s">
        <v>1369</v>
      </c>
    </row>
    <row r="974" spans="1:15" ht="11.25" customHeight="1" x14ac:dyDescent="0.2">
      <c r="A974" s="3">
        <v>995015</v>
      </c>
      <c r="B974" s="156" t="s">
        <v>7179</v>
      </c>
      <c r="C974" s="1" t="s">
        <v>7180</v>
      </c>
      <c r="D974" s="4" t="str">
        <f>Tabell1238[[#This Row],[DRG_KODE]]&amp;" "&amp;Tabell1238[[#This Row],[DRG_NAVN]]</f>
        <v>995O Oppfølgingssamtale med samarbeidspart utenfor spesialisthelsetjenesten for somatiske problemstillinger</v>
      </c>
      <c r="E974" s="22">
        <v>40</v>
      </c>
      <c r="F974" s="1" t="s">
        <v>6516</v>
      </c>
      <c r="N974" s="1">
        <v>973</v>
      </c>
    </row>
    <row r="975" spans="1:15" x14ac:dyDescent="0.2">
      <c r="A975" s="3">
        <v>996015</v>
      </c>
      <c r="B975" s="153" t="s">
        <v>7181</v>
      </c>
      <c r="C975" s="4" t="s">
        <v>7182</v>
      </c>
      <c r="D975" s="4" t="str">
        <f>Tabell1238[[#This Row],[DRG_KODE]]&amp;" "&amp;Tabell1238[[#This Row],[DRG_NAVN]]</f>
        <v>996O Behandlingstiltak rettet mot en gruppe pasienter</v>
      </c>
      <c r="E975" s="22">
        <v>23</v>
      </c>
      <c r="F975" s="1" t="s">
        <v>6661</v>
      </c>
      <c r="N975" s="1">
        <v>974</v>
      </c>
      <c r="O975" s="1" t="s">
        <v>1369</v>
      </c>
    </row>
    <row r="976" spans="1:15" x14ac:dyDescent="0.2">
      <c r="A976" s="3">
        <v>996016</v>
      </c>
      <c r="B976" s="153" t="s">
        <v>7183</v>
      </c>
      <c r="C976" s="1" t="s">
        <v>7184</v>
      </c>
      <c r="D976" s="4" t="str">
        <f>Tabell1238[[#This Row],[DRG_KODE]]&amp;" "&amp;Tabell1238[[#This Row],[DRG_NAVN]]</f>
        <v>996P Behandlingstiltak rettet mot en gruppe pasienter i utvalgte HDG-er</v>
      </c>
      <c r="E976" s="22">
        <v>23</v>
      </c>
      <c r="F976" s="1" t="s">
        <v>6661</v>
      </c>
      <c r="N976" s="1">
        <v>975</v>
      </c>
      <c r="O976" s="1" t="s">
        <v>1369</v>
      </c>
    </row>
    <row r="977" spans="1:17" x14ac:dyDescent="0.2">
      <c r="A977" s="3">
        <v>997015</v>
      </c>
      <c r="B977" s="151" t="s">
        <v>7185</v>
      </c>
      <c r="C977" s="1" t="s">
        <v>7186</v>
      </c>
      <c r="D977" s="4" t="str">
        <f>Tabell1238[[#This Row],[DRG_KODE]]&amp;" "&amp;Tabell1238[[#This Row],[DRG_NAVN]]</f>
        <v>997O Tverrfaglig utredning</v>
      </c>
      <c r="E977" s="22">
        <v>23</v>
      </c>
      <c r="F977" s="1" t="s">
        <v>6661</v>
      </c>
      <c r="G977" s="1" t="s">
        <v>1369</v>
      </c>
      <c r="H977" s="1" t="s">
        <v>1369</v>
      </c>
      <c r="I977" s="1" t="s">
        <v>1369</v>
      </c>
      <c r="J977" s="1" t="s">
        <v>206</v>
      </c>
      <c r="K977" s="1" t="s">
        <v>1369</v>
      </c>
      <c r="L977" s="1" t="s">
        <v>1369</v>
      </c>
      <c r="M977" s="1" t="s">
        <v>1369</v>
      </c>
      <c r="N977" s="1">
        <v>976</v>
      </c>
      <c r="O977" s="1" t="s">
        <v>1369</v>
      </c>
    </row>
    <row r="978" spans="1:17" x14ac:dyDescent="0.2">
      <c r="A978" s="3">
        <v>998015</v>
      </c>
      <c r="B978" s="151" t="s">
        <v>7187</v>
      </c>
      <c r="C978" s="1" t="s">
        <v>7188</v>
      </c>
      <c r="D978" s="4" t="str">
        <f>Tabell1238[[#This Row],[DRG_KODE]]&amp;" "&amp;Tabell1238[[#This Row],[DRG_NAVN]]</f>
        <v>998O Grupperettet pasientopplæring</v>
      </c>
      <c r="E978" s="22">
        <v>23</v>
      </c>
      <c r="F978" s="1" t="s">
        <v>6661</v>
      </c>
      <c r="G978" s="1" t="s">
        <v>1369</v>
      </c>
      <c r="H978" s="1" t="s">
        <v>1369</v>
      </c>
      <c r="I978" s="1" t="s">
        <v>1369</v>
      </c>
      <c r="J978" s="1" t="s">
        <v>206</v>
      </c>
      <c r="K978" s="1" t="s">
        <v>1369</v>
      </c>
      <c r="L978" s="1" t="s">
        <v>1369</v>
      </c>
      <c r="M978" s="1" t="s">
        <v>1369</v>
      </c>
      <c r="N978" s="1">
        <v>977</v>
      </c>
      <c r="O978" s="1" t="s">
        <v>1369</v>
      </c>
      <c r="Q978" s="1" t="s">
        <v>16</v>
      </c>
    </row>
    <row r="979" spans="1:17" x14ac:dyDescent="0.2">
      <c r="A979" s="3">
        <v>999</v>
      </c>
      <c r="B979" s="153">
        <v>999</v>
      </c>
      <c r="C979" s="4" t="s">
        <v>7189</v>
      </c>
      <c r="D979" s="4" t="str">
        <f>Tabell1238[[#This Row],[DRG_KODE]]&amp;" "&amp;Tabell1238[[#This Row],[DRG_NAVN]]</f>
        <v>999 Ikke gruppert</v>
      </c>
      <c r="E979" s="22">
        <v>99</v>
      </c>
      <c r="F979" s="1" t="s">
        <v>6684</v>
      </c>
      <c r="N979" s="1">
        <v>978</v>
      </c>
      <c r="O979" s="1" t="s">
        <v>1369</v>
      </c>
    </row>
    <row r="980" spans="1:17" x14ac:dyDescent="0.2">
      <c r="A980" s="3" t="s">
        <v>7190</v>
      </c>
      <c r="B980" s="151" t="s">
        <v>7190</v>
      </c>
      <c r="C980" s="1" t="s">
        <v>7191</v>
      </c>
      <c r="D980" s="4" t="str">
        <f>Tabell1238[[#This Row],[DRG_KODE]]&amp;" "&amp;Tabell1238[[#This Row],[DRG_NAVN]]</f>
        <v>DD01 Annen dagbehandling relatert til tilstander i HDG 01</v>
      </c>
      <c r="E980" s="22">
        <v>1</v>
      </c>
      <c r="F980" s="1" t="s">
        <v>5294</v>
      </c>
      <c r="G980" s="1" t="s">
        <v>1369</v>
      </c>
      <c r="H980" s="1" t="s">
        <v>1369</v>
      </c>
      <c r="I980" s="1" t="s">
        <v>1369</v>
      </c>
      <c r="J980" s="1" t="s">
        <v>206</v>
      </c>
      <c r="K980" s="1" t="s">
        <v>1369</v>
      </c>
      <c r="L980" s="1" t="s">
        <v>1369</v>
      </c>
      <c r="M980" s="1" t="s">
        <v>1369</v>
      </c>
      <c r="N980" s="1">
        <v>979</v>
      </c>
      <c r="O980" s="1" t="s">
        <v>1369</v>
      </c>
    </row>
    <row r="981" spans="1:17" x14ac:dyDescent="0.2">
      <c r="A981" s="3" t="s">
        <v>7192</v>
      </c>
      <c r="B981" s="151" t="s">
        <v>7192</v>
      </c>
      <c r="C981" s="1" t="s">
        <v>7193</v>
      </c>
      <c r="D981" s="4" t="str">
        <f>Tabell1238[[#This Row],[DRG_KODE]]&amp;" "&amp;Tabell1238[[#This Row],[DRG_NAVN]]</f>
        <v>DD02 Annen dagbehandling relatert til tilstander i HDG 02</v>
      </c>
      <c r="E981" s="22">
        <v>2</v>
      </c>
      <c r="F981" s="1" t="s">
        <v>5382</v>
      </c>
      <c r="G981" s="1" t="s">
        <v>1369</v>
      </c>
      <c r="H981" s="1" t="s">
        <v>1369</v>
      </c>
      <c r="I981" s="1" t="s">
        <v>1369</v>
      </c>
      <c r="J981" s="1" t="s">
        <v>206</v>
      </c>
      <c r="K981" s="1" t="s">
        <v>1369</v>
      </c>
      <c r="L981" s="1" t="s">
        <v>1369</v>
      </c>
      <c r="M981" s="1" t="s">
        <v>1369</v>
      </c>
      <c r="N981" s="1">
        <v>980</v>
      </c>
      <c r="O981" s="1" t="s">
        <v>1369</v>
      </c>
    </row>
    <row r="982" spans="1:17" x14ac:dyDescent="0.2">
      <c r="A982" s="3" t="s">
        <v>7194</v>
      </c>
      <c r="B982" s="151" t="s">
        <v>7194</v>
      </c>
      <c r="C982" s="1" t="s">
        <v>7195</v>
      </c>
      <c r="D982" s="4" t="str">
        <f>Tabell1238[[#This Row],[DRG_KODE]]&amp;" "&amp;Tabell1238[[#This Row],[DRG_NAVN]]</f>
        <v>DD03 Annen dagbehandling relatert til tilstander i HDG 03</v>
      </c>
      <c r="E982" s="22">
        <v>3</v>
      </c>
      <c r="F982" s="1" t="s">
        <v>5441</v>
      </c>
      <c r="G982" s="1" t="s">
        <v>1369</v>
      </c>
      <c r="H982" s="1" t="s">
        <v>1369</v>
      </c>
      <c r="I982" s="1" t="s">
        <v>1369</v>
      </c>
      <c r="J982" s="1" t="s">
        <v>206</v>
      </c>
      <c r="K982" s="1" t="s">
        <v>1369</v>
      </c>
      <c r="L982" s="1" t="s">
        <v>1369</v>
      </c>
      <c r="M982" s="1" t="s">
        <v>1369</v>
      </c>
      <c r="N982" s="1">
        <v>981</v>
      </c>
      <c r="O982" s="1" t="s">
        <v>1369</v>
      </c>
    </row>
    <row r="983" spans="1:17" x14ac:dyDescent="0.2">
      <c r="A983" s="3" t="s">
        <v>7196</v>
      </c>
      <c r="B983" s="151" t="s">
        <v>7196</v>
      </c>
      <c r="C983" s="1" t="s">
        <v>7197</v>
      </c>
      <c r="D983" s="4" t="str">
        <f>Tabell1238[[#This Row],[DRG_KODE]]&amp;" "&amp;Tabell1238[[#This Row],[DRG_NAVN]]</f>
        <v>DD04 Annen dagbehandling relatert til tilstander i HDG 04</v>
      </c>
      <c r="E983" s="22">
        <v>4</v>
      </c>
      <c r="F983" s="1" t="s">
        <v>5516</v>
      </c>
      <c r="G983" s="1" t="s">
        <v>1369</v>
      </c>
      <c r="H983" s="1" t="s">
        <v>1369</v>
      </c>
      <c r="I983" s="1" t="s">
        <v>1369</v>
      </c>
      <c r="J983" s="1" t="s">
        <v>206</v>
      </c>
      <c r="K983" s="1" t="s">
        <v>1369</v>
      </c>
      <c r="L983" s="1" t="s">
        <v>1369</v>
      </c>
      <c r="M983" s="1" t="s">
        <v>1369</v>
      </c>
      <c r="N983" s="1">
        <v>982</v>
      </c>
      <c r="O983" s="1" t="s">
        <v>1369</v>
      </c>
    </row>
    <row r="984" spans="1:17" x14ac:dyDescent="0.2">
      <c r="A984" s="3" t="s">
        <v>7198</v>
      </c>
      <c r="B984" s="151" t="s">
        <v>7198</v>
      </c>
      <c r="C984" s="1" t="s">
        <v>7199</v>
      </c>
      <c r="D984" s="4" t="str">
        <f>Tabell1238[[#This Row],[DRG_KODE]]&amp;" "&amp;Tabell1238[[#This Row],[DRG_NAVN]]</f>
        <v>DD05 Annen dagbehandling relatert til tilstander i HDG 05</v>
      </c>
      <c r="E984" s="22">
        <v>5</v>
      </c>
      <c r="F984" s="1" t="s">
        <v>5580</v>
      </c>
      <c r="G984" s="1" t="s">
        <v>1369</v>
      </c>
      <c r="H984" s="1" t="s">
        <v>1369</v>
      </c>
      <c r="I984" s="1" t="s">
        <v>1369</v>
      </c>
      <c r="J984" s="1" t="s">
        <v>206</v>
      </c>
      <c r="K984" s="1" t="s">
        <v>1369</v>
      </c>
      <c r="L984" s="1" t="s">
        <v>1369</v>
      </c>
      <c r="M984" s="1" t="s">
        <v>1369</v>
      </c>
      <c r="N984" s="1">
        <v>983</v>
      </c>
      <c r="O984" s="1" t="s">
        <v>1369</v>
      </c>
    </row>
    <row r="985" spans="1:17" x14ac:dyDescent="0.2">
      <c r="A985" s="3" t="s">
        <v>7200</v>
      </c>
      <c r="B985" s="151" t="s">
        <v>7200</v>
      </c>
      <c r="C985" s="1" t="s">
        <v>7201</v>
      </c>
      <c r="D985" s="4" t="str">
        <f>Tabell1238[[#This Row],[DRG_KODE]]&amp;" "&amp;Tabell1238[[#This Row],[DRG_NAVN]]</f>
        <v>DD06 Annen dagbehandling relatert til tilstander i HDG 06</v>
      </c>
      <c r="E985" s="22">
        <v>6</v>
      </c>
      <c r="F985" s="1" t="s">
        <v>5701</v>
      </c>
      <c r="G985" s="1" t="s">
        <v>1369</v>
      </c>
      <c r="H985" s="1" t="s">
        <v>1369</v>
      </c>
      <c r="I985" s="1" t="s">
        <v>1369</v>
      </c>
      <c r="J985" s="1" t="s">
        <v>206</v>
      </c>
      <c r="K985" s="1" t="s">
        <v>1369</v>
      </c>
      <c r="L985" s="1" t="s">
        <v>1369</v>
      </c>
      <c r="M985" s="1" t="s">
        <v>1369</v>
      </c>
      <c r="N985" s="1">
        <v>984</v>
      </c>
      <c r="O985" s="1" t="s">
        <v>1369</v>
      </c>
    </row>
    <row r="986" spans="1:17" x14ac:dyDescent="0.2">
      <c r="A986" s="3" t="s">
        <v>7202</v>
      </c>
      <c r="B986" s="151" t="s">
        <v>7202</v>
      </c>
      <c r="C986" s="1" t="s">
        <v>7203</v>
      </c>
      <c r="D986" s="4" t="str">
        <f>Tabell1238[[#This Row],[DRG_KODE]]&amp;" "&amp;Tabell1238[[#This Row],[DRG_NAVN]]</f>
        <v>DD07 Annen dagbehandling relatert til tilstander i HDG 07</v>
      </c>
      <c r="E986" s="22">
        <v>7</v>
      </c>
      <c r="F986" s="1" t="s">
        <v>5816</v>
      </c>
      <c r="G986" s="1" t="s">
        <v>1369</v>
      </c>
      <c r="H986" s="1" t="s">
        <v>1369</v>
      </c>
      <c r="I986" s="1" t="s">
        <v>1369</v>
      </c>
      <c r="J986" s="1" t="s">
        <v>206</v>
      </c>
      <c r="K986" s="1" t="s">
        <v>1369</v>
      </c>
      <c r="L986" s="1" t="s">
        <v>1369</v>
      </c>
      <c r="M986" s="1" t="s">
        <v>1369</v>
      </c>
      <c r="N986" s="1">
        <v>985</v>
      </c>
      <c r="O986" s="1" t="s">
        <v>1369</v>
      </c>
    </row>
    <row r="987" spans="1:17" x14ac:dyDescent="0.2">
      <c r="A987" s="3" t="s">
        <v>7204</v>
      </c>
      <c r="B987" s="151" t="s">
        <v>7204</v>
      </c>
      <c r="C987" s="1" t="s">
        <v>7205</v>
      </c>
      <c r="D987" s="4" t="str">
        <f>Tabell1238[[#This Row],[DRG_KODE]]&amp;" "&amp;Tabell1238[[#This Row],[DRG_NAVN]]</f>
        <v>DD08 Annen dagbehandling relatert til tilstander i HDG 08</v>
      </c>
      <c r="E987" s="22">
        <v>8</v>
      </c>
      <c r="F987" s="1" t="s">
        <v>5863</v>
      </c>
      <c r="G987" s="1" t="s">
        <v>1369</v>
      </c>
      <c r="H987" s="1" t="s">
        <v>1369</v>
      </c>
      <c r="I987" s="1" t="s">
        <v>1369</v>
      </c>
      <c r="J987" s="1" t="s">
        <v>206</v>
      </c>
      <c r="K987" s="1" t="s">
        <v>1369</v>
      </c>
      <c r="L987" s="1" t="s">
        <v>1369</v>
      </c>
      <c r="M987" s="1" t="s">
        <v>1369</v>
      </c>
      <c r="N987" s="1">
        <v>986</v>
      </c>
      <c r="O987" s="1" t="s">
        <v>1369</v>
      </c>
    </row>
    <row r="988" spans="1:17" x14ac:dyDescent="0.2">
      <c r="A988" s="3" t="s">
        <v>7206</v>
      </c>
      <c r="B988" s="151" t="s">
        <v>7206</v>
      </c>
      <c r="C988" s="1" t="s">
        <v>7207</v>
      </c>
      <c r="D988" s="4" t="str">
        <f>Tabell1238[[#This Row],[DRG_KODE]]&amp;" "&amp;Tabell1238[[#This Row],[DRG_NAVN]]</f>
        <v>DD09 Annen dagbehandling relatert til tilstander i HDG 09</v>
      </c>
      <c r="E988" s="22">
        <v>9</v>
      </c>
      <c r="F988" s="1" t="s">
        <v>6051</v>
      </c>
      <c r="G988" s="1" t="s">
        <v>1369</v>
      </c>
      <c r="H988" s="1" t="s">
        <v>1369</v>
      </c>
      <c r="I988" s="1" t="s">
        <v>1369</v>
      </c>
      <c r="J988" s="1" t="s">
        <v>206</v>
      </c>
      <c r="K988" s="1" t="s">
        <v>1369</v>
      </c>
      <c r="L988" s="1" t="s">
        <v>1369</v>
      </c>
      <c r="M988" s="1" t="s">
        <v>1369</v>
      </c>
      <c r="N988" s="1">
        <v>987</v>
      </c>
      <c r="O988" s="1" t="s">
        <v>1369</v>
      </c>
    </row>
    <row r="989" spans="1:17" x14ac:dyDescent="0.2">
      <c r="A989" s="3" t="s">
        <v>7208</v>
      </c>
      <c r="B989" s="151" t="s">
        <v>7208</v>
      </c>
      <c r="C989" s="1" t="s">
        <v>7209</v>
      </c>
      <c r="D989" s="4" t="str">
        <f>Tabell1238[[#This Row],[DRG_KODE]]&amp;" "&amp;Tabell1238[[#This Row],[DRG_NAVN]]</f>
        <v>DD10 Annen dagbehandling relatert til tilstander i HDG 10</v>
      </c>
      <c r="E989" s="22">
        <v>10</v>
      </c>
      <c r="F989" s="1" t="s">
        <v>6104</v>
      </c>
      <c r="G989" s="1" t="s">
        <v>1369</v>
      </c>
      <c r="H989" s="1" t="s">
        <v>1369</v>
      </c>
      <c r="I989" s="1" t="s">
        <v>1369</v>
      </c>
      <c r="J989" s="1" t="s">
        <v>206</v>
      </c>
      <c r="K989" s="1" t="s">
        <v>1369</v>
      </c>
      <c r="L989" s="1" t="s">
        <v>1369</v>
      </c>
      <c r="M989" s="1" t="s">
        <v>1369</v>
      </c>
      <c r="N989" s="1">
        <v>988</v>
      </c>
      <c r="O989" s="1" t="s">
        <v>1369</v>
      </c>
    </row>
    <row r="990" spans="1:17" x14ac:dyDescent="0.2">
      <c r="A990" s="3" t="s">
        <v>7210</v>
      </c>
      <c r="B990" s="151" t="s">
        <v>7210</v>
      </c>
      <c r="C990" s="1" t="s">
        <v>7211</v>
      </c>
      <c r="D990" s="4" t="str">
        <f>Tabell1238[[#This Row],[DRG_KODE]]&amp;" "&amp;Tabell1238[[#This Row],[DRG_NAVN]]</f>
        <v>DD11 Annen dagbehandling relatert til tilstander i HDG 11</v>
      </c>
      <c r="E990" s="22">
        <v>11</v>
      </c>
      <c r="F990" s="1" t="s">
        <v>6164</v>
      </c>
      <c r="G990" s="1" t="s">
        <v>1369</v>
      </c>
      <c r="H990" s="1" t="s">
        <v>1369</v>
      </c>
      <c r="I990" s="1" t="s">
        <v>1369</v>
      </c>
      <c r="J990" s="1" t="s">
        <v>206</v>
      </c>
      <c r="K990" s="1" t="s">
        <v>1369</v>
      </c>
      <c r="L990" s="1" t="s">
        <v>1369</v>
      </c>
      <c r="M990" s="1" t="s">
        <v>1369</v>
      </c>
      <c r="N990" s="1">
        <v>989</v>
      </c>
      <c r="O990" s="1" t="s">
        <v>1369</v>
      </c>
    </row>
    <row r="991" spans="1:17" x14ac:dyDescent="0.2">
      <c r="A991" s="3" t="s">
        <v>7212</v>
      </c>
      <c r="B991" s="151" t="s">
        <v>7212</v>
      </c>
      <c r="C991" s="1" t="s">
        <v>7213</v>
      </c>
      <c r="D991" s="4" t="str">
        <f>Tabell1238[[#This Row],[DRG_KODE]]&amp;" "&amp;Tabell1238[[#This Row],[DRG_NAVN]]</f>
        <v>DD12 Annen dagbehandling relatert til tilstander i HDG 12</v>
      </c>
      <c r="E991" s="22">
        <v>12</v>
      </c>
      <c r="F991" s="1" t="s">
        <v>6241</v>
      </c>
      <c r="G991" s="1" t="s">
        <v>1369</v>
      </c>
      <c r="H991" s="1" t="s">
        <v>1369</v>
      </c>
      <c r="I991" s="1" t="s">
        <v>1369</v>
      </c>
      <c r="J991" s="1" t="s">
        <v>206</v>
      </c>
      <c r="K991" s="1" t="s">
        <v>1369</v>
      </c>
      <c r="L991" s="1" t="s">
        <v>1369</v>
      </c>
      <c r="M991" s="1" t="s">
        <v>1369</v>
      </c>
      <c r="N991" s="1">
        <v>990</v>
      </c>
      <c r="O991" s="1" t="s">
        <v>1369</v>
      </c>
    </row>
    <row r="992" spans="1:17" x14ac:dyDescent="0.2">
      <c r="A992" s="3" t="s">
        <v>7214</v>
      </c>
      <c r="B992" s="151" t="s">
        <v>7214</v>
      </c>
      <c r="C992" s="1" t="s">
        <v>7215</v>
      </c>
      <c r="D992" s="4" t="str">
        <f>Tabell1238[[#This Row],[DRG_KODE]]&amp;" "&amp;Tabell1238[[#This Row],[DRG_NAVN]]</f>
        <v>DD13 Annen dagbehandling relatert til tilstander i HDG 13</v>
      </c>
      <c r="E992" s="22">
        <v>13</v>
      </c>
      <c r="F992" s="1" t="s">
        <v>6296</v>
      </c>
      <c r="G992" s="1" t="s">
        <v>1369</v>
      </c>
      <c r="H992" s="1" t="s">
        <v>1369</v>
      </c>
      <c r="I992" s="1" t="s">
        <v>1369</v>
      </c>
      <c r="J992" s="1" t="s">
        <v>206</v>
      </c>
      <c r="K992" s="1" t="s">
        <v>1369</v>
      </c>
      <c r="L992" s="1" t="s">
        <v>1369</v>
      </c>
      <c r="M992" s="1" t="s">
        <v>1369</v>
      </c>
      <c r="N992" s="1">
        <v>991</v>
      </c>
      <c r="O992" s="1" t="s">
        <v>1369</v>
      </c>
    </row>
    <row r="993" spans="1:15" x14ac:dyDescent="0.2">
      <c r="A993" s="3" t="s">
        <v>7216</v>
      </c>
      <c r="B993" s="151" t="s">
        <v>7216</v>
      </c>
      <c r="C993" s="1" t="s">
        <v>7217</v>
      </c>
      <c r="D993" s="4" t="str">
        <f>Tabell1238[[#This Row],[DRG_KODE]]&amp;" "&amp;Tabell1238[[#This Row],[DRG_NAVN]]</f>
        <v>DD14 Annen dagbehandling relatert til tilstander i HDG 14</v>
      </c>
      <c r="E993" s="22">
        <v>14</v>
      </c>
      <c r="F993" s="1" t="s">
        <v>6353</v>
      </c>
      <c r="G993" s="1" t="s">
        <v>1369</v>
      </c>
      <c r="H993" s="1" t="s">
        <v>1369</v>
      </c>
      <c r="I993" s="1" t="s">
        <v>1369</v>
      </c>
      <c r="J993" s="1" t="s">
        <v>206</v>
      </c>
      <c r="K993" s="1" t="s">
        <v>1369</v>
      </c>
      <c r="L993" s="1" t="s">
        <v>1369</v>
      </c>
      <c r="M993" s="1" t="s">
        <v>1369</v>
      </c>
      <c r="N993" s="1">
        <v>992</v>
      </c>
      <c r="O993" s="1" t="s">
        <v>1369</v>
      </c>
    </row>
    <row r="994" spans="1:15" x14ac:dyDescent="0.2">
      <c r="A994" s="3" t="s">
        <v>7218</v>
      </c>
      <c r="B994" s="151" t="s">
        <v>7218</v>
      </c>
      <c r="C994" s="1" t="s">
        <v>7219</v>
      </c>
      <c r="D994" s="4" t="str">
        <f>Tabell1238[[#This Row],[DRG_KODE]]&amp;" "&amp;Tabell1238[[#This Row],[DRG_NAVN]]</f>
        <v>DD15 Annen dagbehandling relatert til tilstander i HDG 15</v>
      </c>
      <c r="E994" s="22">
        <v>15</v>
      </c>
      <c r="F994" s="1" t="s">
        <v>6403</v>
      </c>
      <c r="G994" s="1" t="s">
        <v>1369</v>
      </c>
      <c r="H994" s="1" t="s">
        <v>5369</v>
      </c>
      <c r="I994" s="1" t="s">
        <v>5315</v>
      </c>
      <c r="K994" s="1" t="s">
        <v>5285</v>
      </c>
      <c r="L994" s="1" t="s">
        <v>5286</v>
      </c>
      <c r="M994" s="1" t="s">
        <v>5287</v>
      </c>
      <c r="N994" s="1">
        <v>993</v>
      </c>
      <c r="O994" s="1" t="s">
        <v>1369</v>
      </c>
    </row>
    <row r="995" spans="1:15" x14ac:dyDescent="0.2">
      <c r="A995" s="3" t="s">
        <v>7220</v>
      </c>
      <c r="B995" s="151" t="s">
        <v>7220</v>
      </c>
      <c r="C995" s="1" t="s">
        <v>7221</v>
      </c>
      <c r="D995" s="4" t="str">
        <f>Tabell1238[[#This Row],[DRG_KODE]]&amp;" "&amp;Tabell1238[[#This Row],[DRG_NAVN]]</f>
        <v>DD16 Annen dagbehandling relatert til tilstander i HDG 16</v>
      </c>
      <c r="E995" s="22">
        <v>16</v>
      </c>
      <c r="F995" s="1" t="s">
        <v>6432</v>
      </c>
      <c r="G995" s="1" t="s">
        <v>1369</v>
      </c>
      <c r="H995" s="1" t="s">
        <v>1369</v>
      </c>
      <c r="I995" s="1" t="s">
        <v>1369</v>
      </c>
      <c r="J995" s="1" t="s">
        <v>206</v>
      </c>
      <c r="K995" s="1" t="s">
        <v>1369</v>
      </c>
      <c r="L995" s="1" t="s">
        <v>1369</v>
      </c>
      <c r="M995" s="1" t="s">
        <v>1369</v>
      </c>
      <c r="N995" s="1">
        <v>994</v>
      </c>
      <c r="O995" s="1" t="s">
        <v>1369</v>
      </c>
    </row>
    <row r="996" spans="1:15" x14ac:dyDescent="0.2">
      <c r="A996" s="3" t="s">
        <v>7222</v>
      </c>
      <c r="B996" s="151" t="s">
        <v>7222</v>
      </c>
      <c r="C996" s="1" t="s">
        <v>7223</v>
      </c>
      <c r="D996" s="4" t="str">
        <f>Tabell1238[[#This Row],[DRG_KODE]]&amp;" "&amp;Tabell1238[[#This Row],[DRG_NAVN]]</f>
        <v>DD17 Annen dagbehandling relatert til tilstander i HDG 17</v>
      </c>
      <c r="E996" s="22">
        <v>17</v>
      </c>
      <c r="F996" s="1" t="s">
        <v>6453</v>
      </c>
      <c r="G996" s="1" t="s">
        <v>1369</v>
      </c>
      <c r="H996" s="1" t="s">
        <v>1369</v>
      </c>
      <c r="I996" s="1" t="s">
        <v>1369</v>
      </c>
      <c r="J996" s="1" t="s">
        <v>206</v>
      </c>
      <c r="K996" s="1" t="s">
        <v>1369</v>
      </c>
      <c r="L996" s="1" t="s">
        <v>1369</v>
      </c>
      <c r="M996" s="1" t="s">
        <v>1369</v>
      </c>
      <c r="N996" s="1">
        <v>995</v>
      </c>
      <c r="O996" s="1" t="s">
        <v>1369</v>
      </c>
    </row>
    <row r="997" spans="1:15" x14ac:dyDescent="0.2">
      <c r="A997" s="3" t="s">
        <v>7224</v>
      </c>
      <c r="B997" s="151" t="s">
        <v>7224</v>
      </c>
      <c r="C997" s="1" t="s">
        <v>7225</v>
      </c>
      <c r="D997" s="4" t="str">
        <f>Tabell1238[[#This Row],[DRG_KODE]]&amp;" "&amp;Tabell1238[[#This Row],[DRG_NAVN]]</f>
        <v>DD18 Annen dagbehandling relatert til tilstander i HDG 18</v>
      </c>
      <c r="E997" s="22">
        <v>18</v>
      </c>
      <c r="F997" s="1" t="s">
        <v>6527</v>
      </c>
      <c r="G997" s="1" t="s">
        <v>1369</v>
      </c>
      <c r="H997" s="1" t="s">
        <v>1369</v>
      </c>
      <c r="I997" s="1" t="s">
        <v>1369</v>
      </c>
      <c r="J997" s="1" t="s">
        <v>206</v>
      </c>
      <c r="K997" s="1" t="s">
        <v>1369</v>
      </c>
      <c r="L997" s="1" t="s">
        <v>1369</v>
      </c>
      <c r="M997" s="1" t="s">
        <v>1369</v>
      </c>
      <c r="N997" s="1">
        <v>996</v>
      </c>
      <c r="O997" s="1" t="s">
        <v>1369</v>
      </c>
    </row>
    <row r="998" spans="1:15" x14ac:dyDescent="0.2">
      <c r="A998" s="3" t="s">
        <v>7226</v>
      </c>
      <c r="B998" s="151" t="s">
        <v>7226</v>
      </c>
      <c r="C998" s="1" t="s">
        <v>7227</v>
      </c>
      <c r="D998" s="4" t="str">
        <f>Tabell1238[[#This Row],[DRG_KODE]]&amp;" "&amp;Tabell1238[[#This Row],[DRG_NAVN]]</f>
        <v>DD19 Annen dagbehandling relatert til tilstander i HDG 19</v>
      </c>
      <c r="E998" s="22">
        <v>19</v>
      </c>
      <c r="F998" s="1" t="s">
        <v>6545</v>
      </c>
      <c r="G998" s="1" t="s">
        <v>1369</v>
      </c>
      <c r="H998" s="1" t="s">
        <v>1369</v>
      </c>
      <c r="I998" s="1" t="s">
        <v>1369</v>
      </c>
      <c r="J998" s="1" t="s">
        <v>206</v>
      </c>
      <c r="K998" s="1" t="s">
        <v>1369</v>
      </c>
      <c r="L998" s="1" t="s">
        <v>1369</v>
      </c>
      <c r="M998" s="1" t="s">
        <v>1369</v>
      </c>
      <c r="N998" s="1">
        <v>997</v>
      </c>
      <c r="O998" s="1" t="s">
        <v>1369</v>
      </c>
    </row>
    <row r="999" spans="1:15" x14ac:dyDescent="0.2">
      <c r="A999" s="3" t="s">
        <v>7228</v>
      </c>
      <c r="B999" s="151" t="s">
        <v>7228</v>
      </c>
      <c r="C999" s="1" t="s">
        <v>7229</v>
      </c>
      <c r="D999" s="4" t="str">
        <f>Tabell1238[[#This Row],[DRG_KODE]]&amp;" "&amp;Tabell1238[[#This Row],[DRG_NAVN]]</f>
        <v>DD21 Annen dagbehandling relatert til tilstander i HDG 21</v>
      </c>
      <c r="E999" s="22">
        <v>21</v>
      </c>
      <c r="F999" s="1" t="s">
        <v>6599</v>
      </c>
      <c r="G999" s="1" t="s">
        <v>1369</v>
      </c>
      <c r="H999" s="1" t="s">
        <v>1369</v>
      </c>
      <c r="I999" s="1" t="s">
        <v>1369</v>
      </c>
      <c r="J999" s="1" t="s">
        <v>206</v>
      </c>
      <c r="K999" s="1" t="s">
        <v>1369</v>
      </c>
      <c r="L999" s="1" t="s">
        <v>1369</v>
      </c>
      <c r="M999" s="1" t="s">
        <v>1369</v>
      </c>
      <c r="N999" s="1">
        <v>998</v>
      </c>
      <c r="O999" s="1" t="s">
        <v>1369</v>
      </c>
    </row>
    <row r="1000" spans="1:15" x14ac:dyDescent="0.2">
      <c r="A1000" s="3" t="s">
        <v>7230</v>
      </c>
      <c r="B1000" s="151" t="s">
        <v>7230</v>
      </c>
      <c r="C1000" s="1" t="s">
        <v>7231</v>
      </c>
      <c r="D1000" s="4" t="str">
        <f>Tabell1238[[#This Row],[DRG_KODE]]&amp;" "&amp;Tabell1238[[#This Row],[DRG_NAVN]]</f>
        <v>DD22 Annen dagbehandling relatert til tilstander i HDG 22</v>
      </c>
      <c r="E1000" s="22">
        <v>22</v>
      </c>
      <c r="F1000" s="1" t="s">
        <v>6646</v>
      </c>
      <c r="G1000" s="1" t="s">
        <v>1369</v>
      </c>
      <c r="H1000" s="1" t="s">
        <v>5369</v>
      </c>
      <c r="I1000" s="1" t="s">
        <v>5315</v>
      </c>
      <c r="K1000" s="1" t="s">
        <v>5285</v>
      </c>
      <c r="L1000" s="1" t="s">
        <v>5286</v>
      </c>
      <c r="M1000" s="1" t="s">
        <v>5287</v>
      </c>
      <c r="N1000" s="1">
        <v>999</v>
      </c>
      <c r="O1000" s="1" t="s">
        <v>1369</v>
      </c>
    </row>
    <row r="1001" spans="1:15" x14ac:dyDescent="0.2">
      <c r="A1001" s="3" t="s">
        <v>7232</v>
      </c>
      <c r="B1001" s="151" t="s">
        <v>7232</v>
      </c>
      <c r="C1001" s="1" t="s">
        <v>7233</v>
      </c>
      <c r="D1001" s="4" t="str">
        <f>Tabell1238[[#This Row],[DRG_KODE]]&amp;" "&amp;Tabell1238[[#This Row],[DRG_NAVN]]</f>
        <v>DD23 Annen dagbehandling relatert til tilstander i HDG 23</v>
      </c>
      <c r="E1001" s="22">
        <v>23</v>
      </c>
      <c r="F1001" s="1" t="s">
        <v>6661</v>
      </c>
      <c r="G1001" s="1" t="s">
        <v>1369</v>
      </c>
      <c r="H1001" s="1" t="s">
        <v>1369</v>
      </c>
      <c r="I1001" s="1" t="s">
        <v>1369</v>
      </c>
      <c r="J1001" s="1" t="s">
        <v>206</v>
      </c>
      <c r="K1001" s="1" t="s">
        <v>1369</v>
      </c>
      <c r="L1001" s="1" t="s">
        <v>1369</v>
      </c>
      <c r="M1001" s="1" t="s">
        <v>1369</v>
      </c>
      <c r="N1001" s="1">
        <v>1000</v>
      </c>
      <c r="O1001" s="1" t="s">
        <v>1369</v>
      </c>
    </row>
    <row r="1002" spans="1:15" x14ac:dyDescent="0.2">
      <c r="A1002" s="3" t="s">
        <v>7234</v>
      </c>
      <c r="B1002" s="151" t="s">
        <v>7234</v>
      </c>
      <c r="C1002" s="1" t="s">
        <v>7235</v>
      </c>
      <c r="D1002" s="4" t="str">
        <f>Tabell1238[[#This Row],[DRG_KODE]]&amp;" "&amp;Tabell1238[[#This Row],[DRG_NAVN]]</f>
        <v>DD24 Annen dagbehandling relatert til tilstander i HDG 24</v>
      </c>
      <c r="E1002" s="22">
        <v>24</v>
      </c>
      <c r="F1002" s="1" t="s">
        <v>6741</v>
      </c>
      <c r="G1002" s="1" t="s">
        <v>1369</v>
      </c>
      <c r="H1002" s="1" t="s">
        <v>5369</v>
      </c>
      <c r="I1002" s="1" t="s">
        <v>5315</v>
      </c>
      <c r="K1002" s="1" t="s">
        <v>5285</v>
      </c>
      <c r="L1002" s="1" t="s">
        <v>5286</v>
      </c>
      <c r="M1002" s="1" t="s">
        <v>5287</v>
      </c>
      <c r="N1002" s="1">
        <v>1001</v>
      </c>
      <c r="O1002" s="1" t="s">
        <v>1369</v>
      </c>
    </row>
    <row r="1003" spans="1:15" x14ac:dyDescent="0.2">
      <c r="A1003" s="3" t="s">
        <v>7236</v>
      </c>
      <c r="B1003" s="151" t="s">
        <v>7236</v>
      </c>
      <c r="C1003" s="1" t="s">
        <v>7237</v>
      </c>
      <c r="D1003" s="4" t="str">
        <f>Tabell1238[[#This Row],[DRG_KODE]]&amp;" "&amp;Tabell1238[[#This Row],[DRG_NAVN]]</f>
        <v>DD30 Annen dagbehandling relatert til tilstander i HDG 30</v>
      </c>
      <c r="E1003" s="22">
        <v>30</v>
      </c>
      <c r="F1003" s="1" t="s">
        <v>6031</v>
      </c>
      <c r="G1003" s="1" t="s">
        <v>1369</v>
      </c>
      <c r="H1003" s="1" t="s">
        <v>1369</v>
      </c>
      <c r="I1003" s="1" t="s">
        <v>1369</v>
      </c>
      <c r="J1003" s="1" t="s">
        <v>206</v>
      </c>
      <c r="K1003" s="1" t="s">
        <v>1369</v>
      </c>
      <c r="L1003" s="1" t="s">
        <v>1369</v>
      </c>
      <c r="M1003" s="1" t="s">
        <v>1369</v>
      </c>
      <c r="N1003" s="1">
        <v>1002</v>
      </c>
      <c r="O1003" s="1" t="s">
        <v>1369</v>
      </c>
    </row>
    <row r="1004" spans="1:15" x14ac:dyDescent="0.2">
      <c r="A1004" s="3" t="s">
        <v>7238</v>
      </c>
      <c r="B1004" s="152" t="s">
        <v>7238</v>
      </c>
      <c r="C1004" s="4" t="s">
        <v>7239</v>
      </c>
      <c r="D1004" s="4" t="str">
        <f>Tabell1238[[#This Row],[DRG_KODE]]&amp;" "&amp;Tabell1238[[#This Row],[DRG_NAVN]]</f>
        <v>TD01A Pasientbehandling i gruppe - Psykoedukativ behandling - Voksne</v>
      </c>
      <c r="E1004" s="1">
        <v>19</v>
      </c>
      <c r="F1004" s="1" t="s">
        <v>6545</v>
      </c>
      <c r="N1004" s="1">
        <v>1003</v>
      </c>
      <c r="O1004" s="1" t="s">
        <v>1369</v>
      </c>
    </row>
    <row r="1005" spans="1:15" x14ac:dyDescent="0.2">
      <c r="A1005" s="3" t="s">
        <v>7240</v>
      </c>
      <c r="B1005" s="152" t="s">
        <v>7240</v>
      </c>
      <c r="C1005" s="4" t="s">
        <v>7241</v>
      </c>
      <c r="D1005" s="4" t="str">
        <f>Tabell1238[[#This Row],[DRG_KODE]]&amp;" "&amp;Tabell1238[[#This Row],[DRG_NAVN]]</f>
        <v>TD02A Pasientbehandling i gruppe - Annen behandling - Voksne</v>
      </c>
      <c r="E1005" s="1">
        <v>19</v>
      </c>
      <c r="F1005" s="1" t="s">
        <v>6545</v>
      </c>
      <c r="N1005" s="1">
        <v>1004</v>
      </c>
      <c r="O1005" s="1" t="s">
        <v>1369</v>
      </c>
    </row>
    <row r="1006" spans="1:15" x14ac:dyDescent="0.2">
      <c r="A1006" s="3" t="s">
        <v>7242</v>
      </c>
      <c r="B1006" s="152" t="s">
        <v>7242</v>
      </c>
      <c r="C1006" s="4" t="s">
        <v>7243</v>
      </c>
      <c r="D1006" s="4" t="str">
        <f>Tabell1238[[#This Row],[DRG_KODE]]&amp;" "&amp;Tabell1238[[#This Row],[DRG_NAVN]]</f>
        <v>TD02B Pasientbehandling i gruppe - Barn og unge</v>
      </c>
      <c r="E1006" s="1">
        <v>19</v>
      </c>
      <c r="F1006" s="1" t="s">
        <v>6545</v>
      </c>
      <c r="N1006" s="1">
        <v>1005</v>
      </c>
      <c r="O1006" s="1" t="s">
        <v>1369</v>
      </c>
    </row>
    <row r="1007" spans="1:15" x14ac:dyDescent="0.2">
      <c r="A1007" s="3" t="s">
        <v>7244</v>
      </c>
      <c r="B1007" s="152" t="s">
        <v>7244</v>
      </c>
      <c r="C1007" s="4" t="s">
        <v>7245</v>
      </c>
      <c r="D1007" s="4" t="str">
        <f>Tabell1238[[#This Row],[DRG_KODE]]&amp;" "&amp;Tabell1238[[#This Row],[DRG_NAVN]]</f>
        <v>TD03A Familierettet poliklinisk behandling - Voksne</v>
      </c>
      <c r="E1007" s="1">
        <v>19</v>
      </c>
      <c r="F1007" s="1" t="s">
        <v>6545</v>
      </c>
      <c r="N1007" s="1">
        <v>1006</v>
      </c>
      <c r="O1007" s="1" t="s">
        <v>1369</v>
      </c>
    </row>
    <row r="1008" spans="1:15" x14ac:dyDescent="0.2">
      <c r="A1008" s="3" t="s">
        <v>7246</v>
      </c>
      <c r="B1008" s="152" t="s">
        <v>7246</v>
      </c>
      <c r="C1008" s="4" t="s">
        <v>7247</v>
      </c>
      <c r="D1008" s="4" t="str">
        <f>Tabell1238[[#This Row],[DRG_KODE]]&amp;" "&amp;Tabell1238[[#This Row],[DRG_NAVN]]</f>
        <v>TD03B Familierettet poliklinisk behandling - Barn og unge</v>
      </c>
      <c r="E1008" s="1">
        <v>19</v>
      </c>
      <c r="F1008" s="1" t="s">
        <v>6545</v>
      </c>
      <c r="N1008" s="1">
        <v>1007</v>
      </c>
      <c r="O1008" s="1" t="s">
        <v>1369</v>
      </c>
    </row>
    <row r="1009" spans="1:15" x14ac:dyDescent="0.2">
      <c r="A1009" s="3" t="s">
        <v>7248</v>
      </c>
      <c r="B1009" s="152" t="s">
        <v>7248</v>
      </c>
      <c r="C1009" s="4" t="s">
        <v>7249</v>
      </c>
      <c r="D1009" s="4" t="str">
        <f>Tabell1238[[#This Row],[DRG_KODE]]&amp;" "&amp;Tabell1238[[#This Row],[DRG_NAVN]]</f>
        <v>TD10A Polikliniske konsultasjoner - Alkoholavhengighet - Voksne</v>
      </c>
      <c r="E1009" s="1">
        <v>19</v>
      </c>
      <c r="F1009" s="1" t="s">
        <v>6545</v>
      </c>
      <c r="N1009" s="1">
        <v>1008</v>
      </c>
      <c r="O1009" s="1" t="s">
        <v>1369</v>
      </c>
    </row>
    <row r="1010" spans="1:15" x14ac:dyDescent="0.2">
      <c r="A1010" s="3" t="s">
        <v>7250</v>
      </c>
      <c r="B1010" s="152" t="s">
        <v>7250</v>
      </c>
      <c r="C1010" s="4" t="s">
        <v>7251</v>
      </c>
      <c r="D1010" s="4" t="str">
        <f>Tabell1238[[#This Row],[DRG_KODE]]&amp;" "&amp;Tabell1238[[#This Row],[DRG_NAVN]]</f>
        <v>TD11A Polikliniske konsultasjoner - Opioidavhengighet - Voksne</v>
      </c>
      <c r="E1010" s="1">
        <v>19</v>
      </c>
      <c r="F1010" s="1" t="s">
        <v>6545</v>
      </c>
      <c r="N1010" s="1">
        <v>1009</v>
      </c>
      <c r="O1010" s="1" t="s">
        <v>1369</v>
      </c>
    </row>
    <row r="1011" spans="1:15" x14ac:dyDescent="0.2">
      <c r="A1011" s="3" t="s">
        <v>7252</v>
      </c>
      <c r="B1011" s="152" t="s">
        <v>7252</v>
      </c>
      <c r="C1011" s="4" t="s">
        <v>7253</v>
      </c>
      <c r="D1011" s="4" t="str">
        <f>Tabell1238[[#This Row],[DRG_KODE]]&amp;" "&amp;Tabell1238[[#This Row],[DRG_NAVN]]</f>
        <v>TD12A Polikliniske konsultasjoner - Cannabisavhengighet - Voksne</v>
      </c>
      <c r="E1011" s="1">
        <v>19</v>
      </c>
      <c r="F1011" s="1" t="s">
        <v>6545</v>
      </c>
      <c r="N1011" s="1">
        <v>1010</v>
      </c>
      <c r="O1011" s="1" t="s">
        <v>1369</v>
      </c>
    </row>
    <row r="1012" spans="1:15" x14ac:dyDescent="0.2">
      <c r="A1012" s="3" t="s">
        <v>7254</v>
      </c>
      <c r="B1012" s="152" t="s">
        <v>7254</v>
      </c>
      <c r="C1012" s="4" t="s">
        <v>7255</v>
      </c>
      <c r="D1012" s="4" t="str">
        <f>Tabell1238[[#This Row],[DRG_KODE]]&amp;" "&amp;Tabell1238[[#This Row],[DRG_NAVN]]</f>
        <v>TD18A Polikliniske konsultasjoner - Samtidig rusproblem og alvorlig psykisk lidelse - Voksne</v>
      </c>
      <c r="E1012" s="1">
        <v>19</v>
      </c>
      <c r="F1012" s="1" t="s">
        <v>6545</v>
      </c>
      <c r="N1012" s="1">
        <v>1011</v>
      </c>
      <c r="O1012" s="1" t="s">
        <v>1369</v>
      </c>
    </row>
    <row r="1013" spans="1:15" x14ac:dyDescent="0.2">
      <c r="A1013" s="3" t="s">
        <v>7256</v>
      </c>
      <c r="B1013" s="152" t="s">
        <v>7256</v>
      </c>
      <c r="C1013" s="4" t="s">
        <v>7257</v>
      </c>
      <c r="D1013" s="4" t="str">
        <f>Tabell1238[[#This Row],[DRG_KODE]]&amp;" "&amp;Tabell1238[[#This Row],[DRG_NAVN]]</f>
        <v>TD18B Polikliniske konsultasjoner - Samtidig rusproblem og alvorlig psykisk lidelse [Ikke ferdig definert] - Barn og unge</v>
      </c>
      <c r="E1013" s="1">
        <v>19</v>
      </c>
      <c r="F1013" s="1" t="s">
        <v>6545</v>
      </c>
      <c r="N1013" s="1">
        <v>1012</v>
      </c>
      <c r="O1013" s="1" t="s">
        <v>1369</v>
      </c>
    </row>
    <row r="1014" spans="1:15" x14ac:dyDescent="0.2">
      <c r="A1014" s="3" t="s">
        <v>7258</v>
      </c>
      <c r="B1014" s="152" t="s">
        <v>7258</v>
      </c>
      <c r="C1014" s="4" t="s">
        <v>7259</v>
      </c>
      <c r="D1014" s="4" t="str">
        <f>Tabell1238[[#This Row],[DRG_KODE]]&amp;" "&amp;Tabell1238[[#This Row],[DRG_NAVN]]</f>
        <v>TD19A Polikliniske konsultasjoner - Annen rusmiddelavhengighet - Voksne</v>
      </c>
      <c r="E1014" s="1">
        <v>19</v>
      </c>
      <c r="F1014" s="1" t="s">
        <v>6545</v>
      </c>
      <c r="N1014" s="1">
        <v>1013</v>
      </c>
      <c r="O1014" s="1" t="s">
        <v>1369</v>
      </c>
    </row>
    <row r="1015" spans="1:15" x14ac:dyDescent="0.2">
      <c r="A1015" s="3" t="s">
        <v>7260</v>
      </c>
      <c r="B1015" s="152" t="s">
        <v>7260</v>
      </c>
      <c r="C1015" s="4" t="s">
        <v>7261</v>
      </c>
      <c r="D1015" s="4" t="str">
        <f>Tabell1238[[#This Row],[DRG_KODE]]&amp;" "&amp;Tabell1238[[#This Row],[DRG_NAVN]]</f>
        <v>TD20A Polikliniske konsultasjoner - Schizofreni - Voksne</v>
      </c>
      <c r="E1015" s="1">
        <v>19</v>
      </c>
      <c r="F1015" s="1" t="s">
        <v>6545</v>
      </c>
      <c r="N1015" s="1">
        <v>1014</v>
      </c>
      <c r="O1015" s="1" t="s">
        <v>1369</v>
      </c>
    </row>
    <row r="1016" spans="1:15" x14ac:dyDescent="0.2">
      <c r="A1016" s="3" t="s">
        <v>7262</v>
      </c>
      <c r="B1016" s="152" t="s">
        <v>7262</v>
      </c>
      <c r="C1016" s="4" t="s">
        <v>7263</v>
      </c>
      <c r="D1016" s="4" t="str">
        <f>Tabell1238[[#This Row],[DRG_KODE]]&amp;" "&amp;Tabell1238[[#This Row],[DRG_NAVN]]</f>
        <v>TD21A Polikliniske konsultasjoner - Andre psykoser - Voksne</v>
      </c>
      <c r="E1016" s="1">
        <v>19</v>
      </c>
      <c r="F1016" s="1" t="s">
        <v>6545</v>
      </c>
      <c r="N1016" s="1">
        <v>1015</v>
      </c>
      <c r="O1016" s="1" t="s">
        <v>1369</v>
      </c>
    </row>
    <row r="1017" spans="1:15" x14ac:dyDescent="0.2">
      <c r="A1017" s="3" t="s">
        <v>7264</v>
      </c>
      <c r="B1017" s="152" t="s">
        <v>7264</v>
      </c>
      <c r="C1017" s="4" t="s">
        <v>7265</v>
      </c>
      <c r="D1017" s="4" t="str">
        <f>Tabell1238[[#This Row],[DRG_KODE]]&amp;" "&amp;Tabell1238[[#This Row],[DRG_NAVN]]</f>
        <v>TD31A Polikliniske konsultasjoner - Bipolar lidelse - Voksne</v>
      </c>
      <c r="E1017" s="1">
        <v>19</v>
      </c>
      <c r="F1017" s="1" t="s">
        <v>6545</v>
      </c>
      <c r="N1017" s="1">
        <v>1016</v>
      </c>
      <c r="O1017" s="1" t="s">
        <v>1369</v>
      </c>
    </row>
    <row r="1018" spans="1:15" x14ac:dyDescent="0.2">
      <c r="A1018" s="3" t="s">
        <v>7266</v>
      </c>
      <c r="B1018" s="152" t="s">
        <v>7266</v>
      </c>
      <c r="C1018" s="4" t="s">
        <v>7267</v>
      </c>
      <c r="D1018" s="4" t="str">
        <f>Tabell1238[[#This Row],[DRG_KODE]]&amp;" "&amp;Tabell1238[[#This Row],[DRG_NAVN]]</f>
        <v>TD32A Polikliniske konsultasjoner - Andre depressive tilstander - Voksne</v>
      </c>
      <c r="E1018" s="1">
        <v>19</v>
      </c>
      <c r="F1018" s="1" t="s">
        <v>6545</v>
      </c>
      <c r="N1018" s="1">
        <v>1017</v>
      </c>
      <c r="O1018" s="1" t="s">
        <v>1369</v>
      </c>
    </row>
    <row r="1019" spans="1:15" x14ac:dyDescent="0.2">
      <c r="A1019" s="3" t="s">
        <v>7268</v>
      </c>
      <c r="B1019" s="152" t="s">
        <v>7268</v>
      </c>
      <c r="C1019" s="4" t="s">
        <v>7269</v>
      </c>
      <c r="D1019" s="4" t="str">
        <f>Tabell1238[[#This Row],[DRG_KODE]]&amp;" "&amp;Tabell1238[[#This Row],[DRG_NAVN]]</f>
        <v>TD32B Polikliniske konsultasjoner - Depresjon - Barn og unge</v>
      </c>
      <c r="E1019" s="1">
        <v>19</v>
      </c>
      <c r="F1019" s="1" t="s">
        <v>6545</v>
      </c>
      <c r="N1019" s="1">
        <v>1018</v>
      </c>
      <c r="O1019" s="1" t="s">
        <v>1369</v>
      </c>
    </row>
    <row r="1020" spans="1:15" x14ac:dyDescent="0.2">
      <c r="A1020" s="3" t="s">
        <v>7270</v>
      </c>
      <c r="B1020" s="152" t="s">
        <v>7270</v>
      </c>
      <c r="C1020" s="4" t="s">
        <v>7271</v>
      </c>
      <c r="D1020" s="4" t="str">
        <f>Tabell1238[[#This Row],[DRG_KODE]]&amp;" "&amp;Tabell1238[[#This Row],[DRG_NAVN]]</f>
        <v>TD33A Polikliniske konsultasjoner - Alvorlig depresjon - Voksne</v>
      </c>
      <c r="E1020" s="1">
        <v>19</v>
      </c>
      <c r="F1020" s="1" t="s">
        <v>6545</v>
      </c>
      <c r="N1020" s="1">
        <v>1019</v>
      </c>
      <c r="O1020" s="1" t="s">
        <v>1369</v>
      </c>
    </row>
    <row r="1021" spans="1:15" x14ac:dyDescent="0.2">
      <c r="A1021" s="3" t="s">
        <v>7272</v>
      </c>
      <c r="B1021" s="152" t="s">
        <v>7272</v>
      </c>
      <c r="C1021" s="4" t="s">
        <v>7273</v>
      </c>
      <c r="D1021" s="4" t="str">
        <f>Tabell1238[[#This Row],[DRG_KODE]]&amp;" "&amp;Tabell1238[[#This Row],[DRG_NAVN]]</f>
        <v>TD38A Polikliniske konsultasjoner - Emosjonelle symptomer og tegn - Voksne</v>
      </c>
      <c r="E1021" s="1">
        <v>19</v>
      </c>
      <c r="F1021" s="1" t="s">
        <v>6545</v>
      </c>
      <c r="N1021" s="1">
        <v>1020</v>
      </c>
      <c r="O1021" s="1" t="s">
        <v>1369</v>
      </c>
    </row>
    <row r="1022" spans="1:15" x14ac:dyDescent="0.2">
      <c r="A1022" s="3" t="s">
        <v>7274</v>
      </c>
      <c r="B1022" s="152" t="s">
        <v>7274</v>
      </c>
      <c r="C1022" s="4" t="s">
        <v>7275</v>
      </c>
      <c r="D1022" s="4" t="str">
        <f>Tabell1238[[#This Row],[DRG_KODE]]&amp;" "&amp;Tabell1238[[#This Row],[DRG_NAVN]]</f>
        <v>TD38B Polikliniske konsultasjoner - Emosjonelle symptomer og tegn - Barn og unge</v>
      </c>
      <c r="E1022" s="1">
        <v>19</v>
      </c>
      <c r="F1022" s="1" t="s">
        <v>6545</v>
      </c>
      <c r="N1022" s="1">
        <v>1021</v>
      </c>
      <c r="O1022" s="1" t="s">
        <v>1369</v>
      </c>
    </row>
    <row r="1023" spans="1:15" x14ac:dyDescent="0.2">
      <c r="A1023" s="3" t="s">
        <v>7276</v>
      </c>
      <c r="B1023" s="152" t="s">
        <v>7276</v>
      </c>
      <c r="C1023" s="4" t="s">
        <v>7277</v>
      </c>
      <c r="D1023" s="4" t="str">
        <f>Tabell1238[[#This Row],[DRG_KODE]]&amp;" "&amp;Tabell1238[[#This Row],[DRG_NAVN]]</f>
        <v>TD40A Polikliniske konsultasjoner - Angst og fobiske lidelser - Voksne</v>
      </c>
      <c r="E1023" s="1">
        <v>19</v>
      </c>
      <c r="F1023" s="1" t="s">
        <v>6545</v>
      </c>
      <c r="N1023" s="1">
        <v>1022</v>
      </c>
      <c r="O1023" s="1" t="s">
        <v>1369</v>
      </c>
    </row>
    <row r="1024" spans="1:15" x14ac:dyDescent="0.2">
      <c r="A1024" s="3" t="s">
        <v>7278</v>
      </c>
      <c r="B1024" s="152" t="s">
        <v>7278</v>
      </c>
      <c r="C1024" s="4" t="s">
        <v>7279</v>
      </c>
      <c r="D1024" s="4" t="str">
        <f>Tabell1238[[#This Row],[DRG_KODE]]&amp;" "&amp;Tabell1238[[#This Row],[DRG_NAVN]]</f>
        <v>TD40B Polikliniske konsultasjoner - Angst og fobiske lidelser - Barn og unge</v>
      </c>
      <c r="E1024" s="1">
        <v>19</v>
      </c>
      <c r="F1024" s="1" t="s">
        <v>6545</v>
      </c>
      <c r="N1024" s="1">
        <v>1023</v>
      </c>
      <c r="O1024" s="1" t="s">
        <v>1369</v>
      </c>
    </row>
    <row r="1025" spans="1:15" x14ac:dyDescent="0.2">
      <c r="A1025" s="3" t="s">
        <v>7280</v>
      </c>
      <c r="B1025" s="152" t="s">
        <v>7280</v>
      </c>
      <c r="C1025" s="4" t="s">
        <v>7281</v>
      </c>
      <c r="D1025" s="4" t="str">
        <f>Tabell1238[[#This Row],[DRG_KODE]]&amp;" "&amp;Tabell1238[[#This Row],[DRG_NAVN]]</f>
        <v>TD424N Innleggelser - Operasjoner på pasienter med sykdom i HDG19</v>
      </c>
      <c r="E1025" s="1">
        <v>19</v>
      </c>
      <c r="F1025" s="1" t="s">
        <v>6545</v>
      </c>
      <c r="N1025" s="1">
        <v>1024</v>
      </c>
      <c r="O1025" s="1" t="s">
        <v>1369</v>
      </c>
    </row>
    <row r="1026" spans="1:15" x14ac:dyDescent="0.2">
      <c r="A1026" s="3" t="s">
        <v>7282</v>
      </c>
      <c r="B1026" s="152" t="s">
        <v>7282</v>
      </c>
      <c r="C1026" s="4" t="s">
        <v>7283</v>
      </c>
      <c r="D1026" s="4" t="str">
        <f>Tabell1238[[#This Row],[DRG_KODE]]&amp;" "&amp;Tabell1238[[#This Row],[DRG_NAVN]]</f>
        <v>TD424O Dagkirurgi - Operasjoner på pasienter med sykdom i HDG19</v>
      </c>
      <c r="E1026" s="1">
        <v>19</v>
      </c>
      <c r="F1026" s="1" t="s">
        <v>6545</v>
      </c>
      <c r="N1026" s="1">
        <v>1025</v>
      </c>
      <c r="O1026" s="1" t="s">
        <v>1369</v>
      </c>
    </row>
    <row r="1027" spans="1:15" x14ac:dyDescent="0.2">
      <c r="A1027" s="3" t="s">
        <v>7284</v>
      </c>
      <c r="B1027" s="152" t="s">
        <v>7284</v>
      </c>
      <c r="C1027" s="4" t="s">
        <v>7285</v>
      </c>
      <c r="D1027" s="4" t="str">
        <f>Tabell1238[[#This Row],[DRG_KODE]]&amp;" "&amp;Tabell1238[[#This Row],[DRG_NAVN]]</f>
        <v>TD426A Innleggelser - Bipolare lidelser &lt; 60 år</v>
      </c>
      <c r="E1027" s="1">
        <v>19</v>
      </c>
      <c r="F1027" s="1" t="s">
        <v>6545</v>
      </c>
      <c r="N1027" s="1">
        <v>1026</v>
      </c>
      <c r="O1027" s="1" t="s">
        <v>1369</v>
      </c>
    </row>
    <row r="1028" spans="1:15" x14ac:dyDescent="0.2">
      <c r="A1028" s="3" t="s">
        <v>7286</v>
      </c>
      <c r="B1028" s="152" t="s">
        <v>7286</v>
      </c>
      <c r="C1028" s="4" t="s">
        <v>7287</v>
      </c>
      <c r="D1028" s="4" t="str">
        <f>Tabell1238[[#This Row],[DRG_KODE]]&amp;" "&amp;Tabell1238[[#This Row],[DRG_NAVN]]</f>
        <v>TD426B Innleggelser - Bipolare lidelser &gt;59 år</v>
      </c>
      <c r="E1028" s="1">
        <v>19</v>
      </c>
      <c r="F1028" s="1" t="s">
        <v>6545</v>
      </c>
      <c r="N1028" s="1">
        <v>1027</v>
      </c>
      <c r="O1028" s="1" t="s">
        <v>1369</v>
      </c>
    </row>
    <row r="1029" spans="1:15" x14ac:dyDescent="0.2">
      <c r="A1029" s="3" t="s">
        <v>7288</v>
      </c>
      <c r="B1029" s="152" t="s">
        <v>7288</v>
      </c>
      <c r="C1029" s="4" t="s">
        <v>7289</v>
      </c>
      <c r="D1029" s="4" t="str">
        <f>Tabell1238[[#This Row],[DRG_KODE]]&amp;" "&amp;Tabell1238[[#This Row],[DRG_NAVN]]</f>
        <v>TD426C Innleggelser - Andre affektive lidelser &lt; 60 år</v>
      </c>
      <c r="E1029" s="1">
        <v>19</v>
      </c>
      <c r="F1029" s="1" t="s">
        <v>6545</v>
      </c>
      <c r="N1029" s="1">
        <v>1028</v>
      </c>
      <c r="O1029" s="1" t="s">
        <v>1369</v>
      </c>
    </row>
    <row r="1030" spans="1:15" x14ac:dyDescent="0.2">
      <c r="A1030" s="3" t="s">
        <v>7290</v>
      </c>
      <c r="B1030" s="152" t="s">
        <v>7290</v>
      </c>
      <c r="C1030" s="4" t="s">
        <v>7291</v>
      </c>
      <c r="D1030" s="4" t="str">
        <f>Tabell1238[[#This Row],[DRG_KODE]]&amp;" "&amp;Tabell1238[[#This Row],[DRG_NAVN]]</f>
        <v>TD426D Innleggelser - Andre affektive lidelser &gt; 59 år</v>
      </c>
      <c r="E1030" s="1">
        <v>19</v>
      </c>
      <c r="F1030" s="1" t="s">
        <v>6545</v>
      </c>
      <c r="N1030" s="1">
        <v>1029</v>
      </c>
      <c r="O1030" s="1" t="s">
        <v>1369</v>
      </c>
    </row>
    <row r="1031" spans="1:15" x14ac:dyDescent="0.2">
      <c r="A1031" s="3" t="s">
        <v>7292</v>
      </c>
      <c r="B1031" s="152" t="s">
        <v>7292</v>
      </c>
      <c r="C1031" s="4" t="s">
        <v>7293</v>
      </c>
      <c r="D1031" s="4" t="str">
        <f>Tabell1238[[#This Row],[DRG_KODE]]&amp;" "&amp;Tabell1238[[#This Row],[DRG_NAVN]]</f>
        <v>TD427A Innleggelser - Angstlidelse</v>
      </c>
      <c r="E1031" s="1">
        <v>19</v>
      </c>
      <c r="F1031" s="1" t="s">
        <v>6545</v>
      </c>
      <c r="N1031" s="1">
        <v>1030</v>
      </c>
      <c r="O1031" s="1" t="s">
        <v>1369</v>
      </c>
    </row>
    <row r="1032" spans="1:15" x14ac:dyDescent="0.2">
      <c r="A1032" s="3" t="s">
        <v>7294</v>
      </c>
      <c r="B1032" s="152" t="s">
        <v>7294</v>
      </c>
      <c r="C1032" s="4" t="s">
        <v>7295</v>
      </c>
      <c r="D1032" s="4" t="str">
        <f>Tabell1238[[#This Row],[DRG_KODE]]&amp;" "&amp;Tabell1238[[#This Row],[DRG_NAVN]]</f>
        <v>TD427B Innleggelser - Vedvarende belastnings- og tilpasningsforstyrrelser</v>
      </c>
      <c r="E1032" s="1">
        <v>19</v>
      </c>
      <c r="F1032" s="1" t="s">
        <v>6545</v>
      </c>
      <c r="N1032" s="1">
        <v>1031</v>
      </c>
      <c r="O1032" s="1" t="s">
        <v>1369</v>
      </c>
    </row>
    <row r="1033" spans="1:15" x14ac:dyDescent="0.2">
      <c r="A1033" s="3" t="s">
        <v>7296</v>
      </c>
      <c r="B1033" s="152" t="s">
        <v>7296</v>
      </c>
      <c r="C1033" s="4" t="s">
        <v>7297</v>
      </c>
      <c r="D1033" s="4" t="str">
        <f>Tabell1238[[#This Row],[DRG_KODE]]&amp;" "&amp;Tabell1238[[#This Row],[DRG_NAVN]]</f>
        <v>TD427C Innleggelser - Akutt stressreaksjon</v>
      </c>
      <c r="E1033" s="1">
        <v>19</v>
      </c>
      <c r="F1033" s="1" t="s">
        <v>6545</v>
      </c>
      <c r="N1033" s="1">
        <v>1032</v>
      </c>
      <c r="O1033" s="1" t="s">
        <v>1369</v>
      </c>
    </row>
    <row r="1034" spans="1:15" x14ac:dyDescent="0.2">
      <c r="A1034" s="3" t="s">
        <v>7298</v>
      </c>
      <c r="B1034" s="152" t="s">
        <v>7298</v>
      </c>
      <c r="C1034" s="4" t="s">
        <v>7299</v>
      </c>
      <c r="D1034" s="4" t="str">
        <f>Tabell1238[[#This Row],[DRG_KODE]]&amp;" "&amp;Tabell1238[[#This Row],[DRG_NAVN]]</f>
        <v>TD427D Innleggelser - Dissosiative og somatoforme lidelser</v>
      </c>
      <c r="E1034" s="1">
        <v>19</v>
      </c>
      <c r="F1034" s="1" t="s">
        <v>6545</v>
      </c>
      <c r="N1034" s="1">
        <v>1033</v>
      </c>
      <c r="O1034" s="1" t="s">
        <v>1369</v>
      </c>
    </row>
    <row r="1035" spans="1:15" x14ac:dyDescent="0.2">
      <c r="A1035" s="3" t="s">
        <v>7300</v>
      </c>
      <c r="B1035" s="152" t="s">
        <v>7300</v>
      </c>
      <c r="C1035" s="4" t="s">
        <v>7301</v>
      </c>
      <c r="D1035" s="4" t="str">
        <f>Tabell1238[[#This Row],[DRG_KODE]]&amp;" "&amp;Tabell1238[[#This Row],[DRG_NAVN]]</f>
        <v>TD428N Innleggelser - Personlighetsforstyrrelser</v>
      </c>
      <c r="E1035" s="1">
        <v>19</v>
      </c>
      <c r="F1035" s="1" t="s">
        <v>6545</v>
      </c>
      <c r="N1035" s="1">
        <v>1034</v>
      </c>
      <c r="O1035" s="1" t="s">
        <v>1369</v>
      </c>
    </row>
    <row r="1036" spans="1:15" x14ac:dyDescent="0.2">
      <c r="A1036" s="3" t="s">
        <v>7302</v>
      </c>
      <c r="B1036" s="152" t="s">
        <v>7302</v>
      </c>
      <c r="C1036" s="4" t="s">
        <v>7303</v>
      </c>
      <c r="D1036" s="4" t="str">
        <f>Tabell1238[[#This Row],[DRG_KODE]]&amp;" "&amp;Tabell1238[[#This Row],[DRG_NAVN]]</f>
        <v>TD429A Innleggelser - Organiske betingede mentale forstyrrelser m/bk</v>
      </c>
      <c r="E1036" s="1">
        <v>19</v>
      </c>
      <c r="F1036" s="1" t="s">
        <v>6545</v>
      </c>
      <c r="N1036" s="1">
        <v>1035</v>
      </c>
      <c r="O1036" s="1" t="s">
        <v>5328</v>
      </c>
    </row>
    <row r="1037" spans="1:15" x14ac:dyDescent="0.2">
      <c r="A1037" s="3" t="s">
        <v>7304</v>
      </c>
      <c r="B1037" s="152" t="s">
        <v>7304</v>
      </c>
      <c r="C1037" s="4" t="s">
        <v>7305</v>
      </c>
      <c r="D1037" s="4" t="str">
        <f>Tabell1238[[#This Row],[DRG_KODE]]&amp;" "&amp;Tabell1238[[#This Row],[DRG_NAVN]]</f>
        <v>TD429B Innleggelser - Organiske betingede mentale forstyrrelser u/bk</v>
      </c>
      <c r="E1037" s="1">
        <v>19</v>
      </c>
      <c r="F1037" s="1" t="s">
        <v>6545</v>
      </c>
      <c r="N1037" s="1">
        <v>1036</v>
      </c>
      <c r="O1037" s="1" t="s">
        <v>5331</v>
      </c>
    </row>
    <row r="1038" spans="1:15" x14ac:dyDescent="0.2">
      <c r="A1038" s="3" t="s">
        <v>7306</v>
      </c>
      <c r="B1038" s="152" t="s">
        <v>7306</v>
      </c>
      <c r="C1038" s="4" t="s">
        <v>7307</v>
      </c>
      <c r="D1038" s="4" t="str">
        <f>Tabell1238[[#This Row],[DRG_KODE]]&amp;" "&amp;Tabell1238[[#This Row],[DRG_NAVN]]</f>
        <v>TD42A Polikliniske konsultasjoner - Tvangslidelser - Voksne</v>
      </c>
      <c r="E1038" s="1">
        <v>19</v>
      </c>
      <c r="F1038" s="1" t="s">
        <v>6545</v>
      </c>
      <c r="N1038" s="1">
        <v>1037</v>
      </c>
      <c r="O1038" s="1" t="s">
        <v>1369</v>
      </c>
    </row>
    <row r="1039" spans="1:15" x14ac:dyDescent="0.2">
      <c r="A1039" s="3" t="s">
        <v>7308</v>
      </c>
      <c r="B1039" s="152" t="s">
        <v>7308</v>
      </c>
      <c r="C1039" s="4" t="s">
        <v>7309</v>
      </c>
      <c r="D1039" s="4" t="str">
        <f>Tabell1238[[#This Row],[DRG_KODE]]&amp;" "&amp;Tabell1238[[#This Row],[DRG_NAVN]]</f>
        <v>TD42B Polikliniske konsultasjoner - Tvangslidelser - Barn og unge</v>
      </c>
      <c r="E1039" s="1">
        <v>19</v>
      </c>
      <c r="F1039" s="1" t="s">
        <v>6545</v>
      </c>
      <c r="N1039" s="1">
        <v>1038</v>
      </c>
      <c r="O1039" s="1" t="s">
        <v>1369</v>
      </c>
    </row>
    <row r="1040" spans="1:15" x14ac:dyDescent="0.2">
      <c r="A1040" s="3" t="s">
        <v>7310</v>
      </c>
      <c r="B1040" s="152" t="s">
        <v>7310</v>
      </c>
      <c r="C1040" s="4" t="s">
        <v>7311</v>
      </c>
      <c r="D1040" s="4" t="str">
        <f>Tabell1238[[#This Row],[DRG_KODE]]&amp;" "&amp;Tabell1238[[#This Row],[DRG_NAVN]]</f>
        <v>TD430A Innleggelser - Schizofreni &lt;30 år</v>
      </c>
      <c r="E1040" s="1">
        <v>19</v>
      </c>
      <c r="F1040" s="1" t="s">
        <v>6545</v>
      </c>
      <c r="N1040" s="1">
        <v>1039</v>
      </c>
      <c r="O1040" s="1" t="s">
        <v>1369</v>
      </c>
    </row>
    <row r="1041" spans="1:15" x14ac:dyDescent="0.2">
      <c r="A1041" s="3" t="s">
        <v>7312</v>
      </c>
      <c r="B1041" s="152" t="s">
        <v>7312</v>
      </c>
      <c r="C1041" s="4" t="s">
        <v>7313</v>
      </c>
      <c r="D1041" s="4" t="str">
        <f>Tabell1238[[#This Row],[DRG_KODE]]&amp;" "&amp;Tabell1238[[#This Row],[DRG_NAVN]]</f>
        <v>TD430B Innleggelser - Schizofreni 30-59 år</v>
      </c>
      <c r="E1041" s="1">
        <v>19</v>
      </c>
      <c r="F1041" s="1" t="s">
        <v>6545</v>
      </c>
      <c r="N1041" s="1">
        <v>1040</v>
      </c>
      <c r="O1041" s="1" t="s">
        <v>1369</v>
      </c>
    </row>
    <row r="1042" spans="1:15" x14ac:dyDescent="0.2">
      <c r="A1042" s="3" t="s">
        <v>7314</v>
      </c>
      <c r="B1042" s="152" t="s">
        <v>7314</v>
      </c>
      <c r="C1042" s="4" t="s">
        <v>7315</v>
      </c>
      <c r="D1042" s="4" t="str">
        <f>Tabell1238[[#This Row],[DRG_KODE]]&amp;" "&amp;Tabell1238[[#This Row],[DRG_NAVN]]</f>
        <v>TD430C Innleggelser - Schizofreni &gt;59 år</v>
      </c>
      <c r="E1042" s="1">
        <v>19</v>
      </c>
      <c r="F1042" s="1" t="s">
        <v>6545</v>
      </c>
      <c r="N1042" s="1">
        <v>1041</v>
      </c>
      <c r="O1042" s="1" t="s">
        <v>1369</v>
      </c>
    </row>
    <row r="1043" spans="1:15" x14ac:dyDescent="0.2">
      <c r="A1043" s="3" t="s">
        <v>7316</v>
      </c>
      <c r="B1043" s="152" t="s">
        <v>7316</v>
      </c>
      <c r="C1043" s="4" t="s">
        <v>7317</v>
      </c>
      <c r="D1043" s="4" t="str">
        <f>Tabell1238[[#This Row],[DRG_KODE]]&amp;" "&amp;Tabell1238[[#This Row],[DRG_NAVN]]</f>
        <v>TD430D Innleggelser - Andre langvarige psykoselidelser</v>
      </c>
      <c r="E1043" s="1">
        <v>19</v>
      </c>
      <c r="F1043" s="1" t="s">
        <v>6545</v>
      </c>
      <c r="N1043" s="1">
        <v>1042</v>
      </c>
      <c r="O1043" s="1" t="s">
        <v>1369</v>
      </c>
    </row>
    <row r="1044" spans="1:15" x14ac:dyDescent="0.2">
      <c r="A1044" s="3" t="s">
        <v>7318</v>
      </c>
      <c r="B1044" s="152" t="s">
        <v>7318</v>
      </c>
      <c r="C1044" s="4" t="s">
        <v>7319</v>
      </c>
      <c r="D1044" s="4" t="str">
        <f>Tabell1238[[#This Row],[DRG_KODE]]&amp;" "&amp;Tabell1238[[#This Row],[DRG_NAVN]]</f>
        <v>TD430E Innleggelser - Andre kortvarige psykoselidelser</v>
      </c>
      <c r="E1044" s="1">
        <v>19</v>
      </c>
      <c r="F1044" s="1" t="s">
        <v>6545</v>
      </c>
      <c r="N1044" s="1">
        <v>1043</v>
      </c>
      <c r="O1044" s="1" t="s">
        <v>1369</v>
      </c>
    </row>
    <row r="1045" spans="1:15" x14ac:dyDescent="0.2">
      <c r="A1045" s="3" t="s">
        <v>7320</v>
      </c>
      <c r="B1045" s="152" t="s">
        <v>7320</v>
      </c>
      <c r="C1045" s="4" t="s">
        <v>7321</v>
      </c>
      <c r="D1045" s="4" t="str">
        <f>Tabell1238[[#This Row],[DRG_KODE]]&amp;" "&amp;Tabell1238[[#This Row],[DRG_NAVN]]</f>
        <v>TD430F Innleggelser - Andre psykoser</v>
      </c>
      <c r="E1045" s="1">
        <v>19</v>
      </c>
      <c r="F1045" s="1" t="s">
        <v>6545</v>
      </c>
      <c r="N1045" s="1">
        <v>1044</v>
      </c>
      <c r="O1045" s="1" t="s">
        <v>1369</v>
      </c>
    </row>
    <row r="1046" spans="1:15" x14ac:dyDescent="0.2">
      <c r="A1046" s="3" t="s">
        <v>7322</v>
      </c>
      <c r="B1046" s="152" t="s">
        <v>7322</v>
      </c>
      <c r="C1046" s="4" t="s">
        <v>7323</v>
      </c>
      <c r="D1046" s="4" t="str">
        <f>Tabell1238[[#This Row],[DRG_KODE]]&amp;" "&amp;Tabell1238[[#This Row],[DRG_NAVN]]</f>
        <v>TD431A Innleggelser - Utviklingshemming</v>
      </c>
      <c r="E1046" s="1">
        <v>19</v>
      </c>
      <c r="F1046" s="1" t="s">
        <v>6545</v>
      </c>
      <c r="N1046" s="1">
        <v>1045</v>
      </c>
      <c r="O1046" s="1" t="s">
        <v>1369</v>
      </c>
    </row>
    <row r="1047" spans="1:15" x14ac:dyDescent="0.2">
      <c r="A1047" s="3" t="s">
        <v>7324</v>
      </c>
      <c r="B1047" s="152" t="s">
        <v>7324</v>
      </c>
      <c r="C1047" s="4" t="s">
        <v>7325</v>
      </c>
      <c r="D1047" s="4" t="str">
        <f>Tabell1238[[#This Row],[DRG_KODE]]&amp;" "&amp;Tabell1238[[#This Row],[DRG_NAVN]]</f>
        <v>TD431B Innleggelser - Nevropsykiatriske forstyrrelser</v>
      </c>
      <c r="E1047" s="1">
        <v>19</v>
      </c>
      <c r="F1047" s="1" t="s">
        <v>6545</v>
      </c>
      <c r="N1047" s="1">
        <v>1046</v>
      </c>
      <c r="O1047" s="1" t="s">
        <v>1369</v>
      </c>
    </row>
    <row r="1048" spans="1:15" x14ac:dyDescent="0.2">
      <c r="A1048" s="3" t="s">
        <v>7326</v>
      </c>
      <c r="B1048" s="152" t="s">
        <v>7326</v>
      </c>
      <c r="C1048" s="4" t="s">
        <v>7327</v>
      </c>
      <c r="D1048" s="4" t="str">
        <f>Tabell1238[[#This Row],[DRG_KODE]]&amp;" "&amp;Tabell1238[[#This Row],[DRG_NAVN]]</f>
        <v>TD431C Innleggelser - Andre mentale forstyrrelser hos barn</v>
      </c>
      <c r="E1048" s="1">
        <v>19</v>
      </c>
      <c r="F1048" s="1" t="s">
        <v>6545</v>
      </c>
      <c r="N1048" s="1">
        <v>1047</v>
      </c>
      <c r="O1048" s="1" t="s">
        <v>1369</v>
      </c>
    </row>
    <row r="1049" spans="1:15" x14ac:dyDescent="0.2">
      <c r="A1049" s="3" t="s">
        <v>7328</v>
      </c>
      <c r="B1049" s="152" t="s">
        <v>7328</v>
      </c>
      <c r="C1049" s="4" t="s">
        <v>7329</v>
      </c>
      <c r="D1049" s="4" t="str">
        <f>Tabell1238[[#This Row],[DRG_KODE]]&amp;" "&amp;Tabell1238[[#This Row],[DRG_NAVN]]</f>
        <v>TD432A Innleggelser - Spiseforstyrrelser</v>
      </c>
      <c r="E1049" s="1">
        <v>19</v>
      </c>
      <c r="F1049" s="1" t="s">
        <v>6545</v>
      </c>
      <c r="N1049" s="1">
        <v>1048</v>
      </c>
      <c r="O1049" s="1" t="s">
        <v>1369</v>
      </c>
    </row>
    <row r="1050" spans="1:15" x14ac:dyDescent="0.2">
      <c r="A1050" s="3" t="s">
        <v>7330</v>
      </c>
      <c r="B1050" s="152" t="s">
        <v>7330</v>
      </c>
      <c r="C1050" s="4" t="s">
        <v>7331</v>
      </c>
      <c r="D1050" s="4" t="str">
        <f>Tabell1238[[#This Row],[DRG_KODE]]&amp;" "&amp;Tabell1238[[#This Row],[DRG_NAVN]]</f>
        <v>TD432B Innleggelser - Andre spesifiserte mentale forstyrrelser</v>
      </c>
      <c r="E1050" s="1">
        <v>19</v>
      </c>
      <c r="F1050" s="1" t="s">
        <v>6545</v>
      </c>
      <c r="N1050" s="1">
        <v>1049</v>
      </c>
      <c r="O1050" s="1" t="s">
        <v>1369</v>
      </c>
    </row>
    <row r="1051" spans="1:15" x14ac:dyDescent="0.2">
      <c r="A1051" s="3" t="s">
        <v>7332</v>
      </c>
      <c r="B1051" s="152" t="s">
        <v>7332</v>
      </c>
      <c r="C1051" s="4" t="s">
        <v>7333</v>
      </c>
      <c r="D1051" s="4" t="str">
        <f>Tabell1238[[#This Row],[DRG_KODE]]&amp;" "&amp;Tabell1238[[#This Row],[DRG_NAVN]]</f>
        <v>TD432C Innleggelser - Andre innleggelser relatert til tilstander i HDG 19</v>
      </c>
      <c r="E1051" s="1">
        <v>19</v>
      </c>
      <c r="F1051" s="1" t="s">
        <v>6545</v>
      </c>
      <c r="N1051" s="1">
        <v>1050</v>
      </c>
      <c r="O1051" s="1" t="s">
        <v>1369</v>
      </c>
    </row>
    <row r="1052" spans="1:15" x14ac:dyDescent="0.2">
      <c r="A1052" s="3" t="s">
        <v>7334</v>
      </c>
      <c r="B1052" s="152" t="s">
        <v>7334</v>
      </c>
      <c r="C1052" s="4" t="s">
        <v>7335</v>
      </c>
      <c r="D1052" s="4" t="str">
        <f>Tabell1238[[#This Row],[DRG_KODE]]&amp;" "&amp;Tabell1238[[#This Row],[DRG_NAVN]]</f>
        <v>TD436A Innleggelser - Tilstander relatert til rusmiddelmisbruk m/bk</v>
      </c>
      <c r="E1052" s="1">
        <v>19</v>
      </c>
      <c r="F1052" s="1" t="s">
        <v>6545</v>
      </c>
      <c r="N1052" s="1">
        <v>1051</v>
      </c>
      <c r="O1052" s="1" t="s">
        <v>5328</v>
      </c>
    </row>
    <row r="1053" spans="1:15" x14ac:dyDescent="0.2">
      <c r="A1053" s="3" t="s">
        <v>7336</v>
      </c>
      <c r="B1053" s="152" t="s">
        <v>7336</v>
      </c>
      <c r="C1053" s="4" t="s">
        <v>7337</v>
      </c>
      <c r="D1053" s="4" t="str">
        <f>Tabell1238[[#This Row],[DRG_KODE]]&amp;" "&amp;Tabell1238[[#This Row],[DRG_NAVN]]</f>
        <v>TD436B Innleggelser - Tilstander relatert til rusmiddelmisbruk u/bk</v>
      </c>
      <c r="E1053" s="1">
        <v>19</v>
      </c>
      <c r="F1053" s="1" t="s">
        <v>6545</v>
      </c>
      <c r="N1053" s="1">
        <v>1052</v>
      </c>
      <c r="O1053" s="1" t="s">
        <v>5331</v>
      </c>
    </row>
    <row r="1054" spans="1:15" x14ac:dyDescent="0.2">
      <c r="A1054" s="3" t="s">
        <v>7338</v>
      </c>
      <c r="B1054" s="152" t="s">
        <v>7338</v>
      </c>
      <c r="C1054" s="4" t="s">
        <v>7339</v>
      </c>
      <c r="D1054" s="4" t="str">
        <f>Tabell1238[[#This Row],[DRG_KODE]]&amp;" "&amp;Tabell1238[[#This Row],[DRG_NAVN]]</f>
        <v>TD436C Innleggelser - Rusutløst psykose</v>
      </c>
      <c r="E1054" s="1">
        <v>19</v>
      </c>
      <c r="F1054" s="1" t="s">
        <v>6545</v>
      </c>
      <c r="N1054" s="1">
        <v>1053</v>
      </c>
      <c r="O1054" s="1" t="s">
        <v>1369</v>
      </c>
    </row>
    <row r="1055" spans="1:15" x14ac:dyDescent="0.2">
      <c r="A1055" s="3" t="s">
        <v>7340</v>
      </c>
      <c r="B1055" s="152" t="s">
        <v>7340</v>
      </c>
      <c r="C1055" s="4" t="s">
        <v>7341</v>
      </c>
      <c r="D1055" s="4" t="str">
        <f>Tabell1238[[#This Row],[DRG_KODE]]&amp;" "&amp;Tabell1238[[#This Row],[DRG_NAVN]]</f>
        <v>TD43A Polikliniske konsultasjoner - PTSD og tilpasningsfrostyrrelser m.v. - Voksne</v>
      </c>
      <c r="E1055" s="1">
        <v>19</v>
      </c>
      <c r="F1055" s="1" t="s">
        <v>6545</v>
      </c>
      <c r="N1055" s="1">
        <v>1054</v>
      </c>
      <c r="O1055" s="1" t="s">
        <v>1369</v>
      </c>
    </row>
    <row r="1056" spans="1:15" x14ac:dyDescent="0.2">
      <c r="A1056" s="3" t="s">
        <v>7342</v>
      </c>
      <c r="B1056" s="152" t="s">
        <v>7342</v>
      </c>
      <c r="C1056" s="4" t="s">
        <v>7343</v>
      </c>
      <c r="D1056" s="4" t="str">
        <f>Tabell1238[[#This Row],[DRG_KODE]]&amp;" "&amp;Tabell1238[[#This Row],[DRG_NAVN]]</f>
        <v>TD43B Polikliniske konsultasjoner - PTSD og tilpasningsfrostyrrelser m.v - Barn og unge</v>
      </c>
      <c r="E1056" s="1">
        <v>19</v>
      </c>
      <c r="F1056" s="1" t="s">
        <v>6545</v>
      </c>
      <c r="N1056" s="1">
        <v>1055</v>
      </c>
      <c r="O1056" s="1" t="s">
        <v>1369</v>
      </c>
    </row>
    <row r="1057" spans="1:15" x14ac:dyDescent="0.2">
      <c r="A1057" s="3" t="s">
        <v>7344</v>
      </c>
      <c r="B1057" s="152" t="s">
        <v>7344</v>
      </c>
      <c r="C1057" s="4" t="s">
        <v>7345</v>
      </c>
      <c r="D1057" s="4" t="str">
        <f>Tabell1238[[#This Row],[DRG_KODE]]&amp;" "&amp;Tabell1238[[#This Row],[DRG_NAVN]]</f>
        <v>TD499 Innleggelser - Somatiske og andre tilstander utenom HDG 19</v>
      </c>
      <c r="E1057" s="1">
        <v>40</v>
      </c>
      <c r="F1057" s="1" t="s">
        <v>6516</v>
      </c>
      <c r="N1057" s="1">
        <v>1056</v>
      </c>
      <c r="O1057" s="1" t="s">
        <v>1369</v>
      </c>
    </row>
    <row r="1058" spans="1:15" x14ac:dyDescent="0.2">
      <c r="A1058" s="3" t="s">
        <v>7346</v>
      </c>
      <c r="B1058" s="152" t="s">
        <v>7346</v>
      </c>
      <c r="C1058" s="4" t="s">
        <v>7347</v>
      </c>
      <c r="D1058" s="4" t="str">
        <f>Tabell1238[[#This Row],[DRG_KODE]]&amp;" "&amp;Tabell1238[[#This Row],[DRG_NAVN]]</f>
        <v>TD50A Poliklinisk ECT-behandling</v>
      </c>
      <c r="E1058" s="1">
        <v>19</v>
      </c>
      <c r="F1058" s="1" t="s">
        <v>6545</v>
      </c>
      <c r="N1058" s="1">
        <v>1057</v>
      </c>
      <c r="O1058" s="1" t="s">
        <v>1369</v>
      </c>
    </row>
    <row r="1059" spans="1:15" x14ac:dyDescent="0.2">
      <c r="A1059" s="3" t="s">
        <v>7348</v>
      </c>
      <c r="B1059" s="152" t="s">
        <v>7348</v>
      </c>
      <c r="C1059" s="4" t="s">
        <v>7349</v>
      </c>
      <c r="D1059" s="4" t="str">
        <f>Tabell1238[[#This Row],[DRG_KODE]]&amp;" "&amp;Tabell1238[[#This Row],[DRG_NAVN]]</f>
        <v>TD60A Polikliniske konsultasjoner - Personlighetsforstyrrelser - Voksne</v>
      </c>
      <c r="E1059" s="1">
        <v>19</v>
      </c>
      <c r="F1059" s="1" t="s">
        <v>6545</v>
      </c>
      <c r="N1059" s="1">
        <v>1058</v>
      </c>
      <c r="O1059" s="1" t="s">
        <v>1369</v>
      </c>
    </row>
    <row r="1060" spans="1:15" x14ac:dyDescent="0.2">
      <c r="A1060" s="3" t="s">
        <v>7350</v>
      </c>
      <c r="B1060" s="152" t="s">
        <v>7350</v>
      </c>
      <c r="C1060" s="4" t="s">
        <v>7351</v>
      </c>
      <c r="D1060" s="4" t="str">
        <f>Tabell1238[[#This Row],[DRG_KODE]]&amp;" "&amp;Tabell1238[[#This Row],[DRG_NAVN]]</f>
        <v>TD70A Nevropsykologisk undersøkelse - Voksne</v>
      </c>
      <c r="E1060" s="1">
        <v>19</v>
      </c>
      <c r="F1060" s="1" t="s">
        <v>6545</v>
      </c>
      <c r="N1060" s="1">
        <v>1059</v>
      </c>
      <c r="O1060" s="1" t="s">
        <v>1369</v>
      </c>
    </row>
    <row r="1061" spans="1:15" x14ac:dyDescent="0.2">
      <c r="A1061" s="3" t="s">
        <v>7352</v>
      </c>
      <c r="B1061" s="152" t="s">
        <v>7352</v>
      </c>
      <c r="C1061" s="4" t="s">
        <v>7353</v>
      </c>
      <c r="D1061" s="4" t="str">
        <f>Tabell1238[[#This Row],[DRG_KODE]]&amp;" "&amp;Tabell1238[[#This Row],[DRG_NAVN]]</f>
        <v>TD70B Nevropsykologisk undersøkelse - Barn og unge</v>
      </c>
      <c r="E1061" s="1">
        <v>19</v>
      </c>
      <c r="F1061" s="1" t="s">
        <v>6545</v>
      </c>
      <c r="N1061" s="1">
        <v>1060</v>
      </c>
      <c r="O1061" s="1" t="s">
        <v>1369</v>
      </c>
    </row>
    <row r="1062" spans="1:15" x14ac:dyDescent="0.2">
      <c r="A1062" s="3" t="s">
        <v>7354</v>
      </c>
      <c r="B1062" s="152" t="s">
        <v>7354</v>
      </c>
      <c r="C1062" s="4" t="s">
        <v>7355</v>
      </c>
      <c r="D1062" s="4" t="str">
        <f>Tabell1238[[#This Row],[DRG_KODE]]&amp;" "&amp;Tabell1238[[#This Row],[DRG_NAVN]]</f>
        <v>TD71A Annen omfattende testing og kartlegging med bruk av standardsierte verktøy - Voksne</v>
      </c>
      <c r="E1062" s="1">
        <v>19</v>
      </c>
      <c r="F1062" s="1" t="s">
        <v>6545</v>
      </c>
      <c r="N1062" s="1">
        <v>1061</v>
      </c>
      <c r="O1062" s="1" t="s">
        <v>1369</v>
      </c>
    </row>
    <row r="1063" spans="1:15" x14ac:dyDescent="0.2">
      <c r="A1063" s="3" t="s">
        <v>7356</v>
      </c>
      <c r="B1063" s="152" t="s">
        <v>7356</v>
      </c>
      <c r="C1063" s="4" t="s">
        <v>7357</v>
      </c>
      <c r="D1063" s="4" t="str">
        <f>Tabell1238[[#This Row],[DRG_KODE]]&amp;" "&amp;Tabell1238[[#This Row],[DRG_NAVN]]</f>
        <v>TD71B Annen omfattende testing og kartlegging med bruk av standardsierte verktøy - Barn og unge</v>
      </c>
      <c r="E1063" s="1">
        <v>19</v>
      </c>
      <c r="F1063" s="1" t="s">
        <v>6545</v>
      </c>
      <c r="N1063" s="1">
        <v>1062</v>
      </c>
      <c r="O1063" s="1" t="s">
        <v>1369</v>
      </c>
    </row>
    <row r="1064" spans="1:15" x14ac:dyDescent="0.2">
      <c r="A1064" s="3" t="s">
        <v>7358</v>
      </c>
      <c r="B1064" s="152" t="s">
        <v>7358</v>
      </c>
      <c r="C1064" s="4" t="s">
        <v>7359</v>
      </c>
      <c r="D1064" s="4" t="str">
        <f>Tabell1238[[#This Row],[DRG_KODE]]&amp;" "&amp;Tabell1238[[#This Row],[DRG_NAVN]]</f>
        <v>TD72B Observasjonstiltak i skole og barnehage m.v. - Barn og unge</v>
      </c>
      <c r="E1064" s="1">
        <v>19</v>
      </c>
      <c r="F1064" s="1" t="s">
        <v>6545</v>
      </c>
      <c r="N1064" s="1">
        <v>1063</v>
      </c>
      <c r="O1064" s="1" t="s">
        <v>1369</v>
      </c>
    </row>
    <row r="1065" spans="1:15" x14ac:dyDescent="0.2">
      <c r="A1065" s="3" t="s">
        <v>7360</v>
      </c>
      <c r="B1065" s="152" t="s">
        <v>7360</v>
      </c>
      <c r="C1065" s="4" t="s">
        <v>7361</v>
      </c>
      <c r="D1065" s="4" t="str">
        <f>Tabell1238[[#This Row],[DRG_KODE]]&amp;" "&amp;Tabell1238[[#This Row],[DRG_NAVN]]</f>
        <v>TD801A Diagnostiske, strukturerte polikliniske dagtilbud for psykiske og rusrelaterte lidelser - Voksne</v>
      </c>
      <c r="E1065" s="1">
        <v>19</v>
      </c>
      <c r="F1065" s="1" t="s">
        <v>6545</v>
      </c>
      <c r="N1065" s="1">
        <v>1064</v>
      </c>
      <c r="O1065" s="1" t="s">
        <v>1369</v>
      </c>
    </row>
    <row r="1066" spans="1:15" x14ac:dyDescent="0.2">
      <c r="A1066" s="3" t="s">
        <v>7362</v>
      </c>
      <c r="B1066" s="152" t="s">
        <v>7362</v>
      </c>
      <c r="C1066" s="4" t="s">
        <v>7363</v>
      </c>
      <c r="D1066" s="4" t="str">
        <f>Tabell1238[[#This Row],[DRG_KODE]]&amp;" "&amp;Tabell1238[[#This Row],[DRG_NAVN]]</f>
        <v>TD801B Diagnostiske, strukturerte polikliniske dagtilbud for psykiske og rusrelaterte lidelser - Barn og unge</v>
      </c>
      <c r="E1066" s="1">
        <v>19</v>
      </c>
      <c r="F1066" s="1" t="s">
        <v>6545</v>
      </c>
      <c r="N1066" s="1">
        <v>1065</v>
      </c>
      <c r="O1066" s="1" t="s">
        <v>1369</v>
      </c>
    </row>
    <row r="1067" spans="1:15" x14ac:dyDescent="0.2">
      <c r="A1067" s="3" t="s">
        <v>7364</v>
      </c>
      <c r="B1067" s="152" t="s">
        <v>7364</v>
      </c>
      <c r="C1067" s="4" t="s">
        <v>7365</v>
      </c>
      <c r="D1067" s="4" t="str">
        <f>Tabell1238[[#This Row],[DRG_KODE]]&amp;" "&amp;Tabell1238[[#This Row],[DRG_NAVN]]</f>
        <v>TD802A Terapeutiske, strukturerte polikliniske dagtilbud for psykiske og rusrelaterte lidelser - Voksne</v>
      </c>
      <c r="E1067" s="1">
        <v>19</v>
      </c>
      <c r="F1067" s="1" t="s">
        <v>6545</v>
      </c>
      <c r="N1067" s="1">
        <v>1066</v>
      </c>
      <c r="O1067" s="1" t="s">
        <v>1369</v>
      </c>
    </row>
    <row r="1068" spans="1:15" x14ac:dyDescent="0.2">
      <c r="A1068" s="3" t="s">
        <v>7366</v>
      </c>
      <c r="B1068" s="152" t="s">
        <v>7366</v>
      </c>
      <c r="C1068" s="4" t="s">
        <v>7367</v>
      </c>
      <c r="D1068" s="4" t="str">
        <f>Tabell1238[[#This Row],[DRG_KODE]]&amp;" "&amp;Tabell1238[[#This Row],[DRG_NAVN]]</f>
        <v>TD802B Terapeutiske, strukturerte polikliniske dagtilbud for psykiske og rusrelaterte lidelser - Barn og unge</v>
      </c>
      <c r="E1068" s="1">
        <v>19</v>
      </c>
      <c r="F1068" s="1" t="s">
        <v>6545</v>
      </c>
      <c r="N1068" s="1">
        <v>1067</v>
      </c>
      <c r="O1068" s="1" t="s">
        <v>1369</v>
      </c>
    </row>
    <row r="1069" spans="1:15" x14ac:dyDescent="0.2">
      <c r="A1069" s="3" t="s">
        <v>7368</v>
      </c>
      <c r="B1069" s="152" t="s">
        <v>7368</v>
      </c>
      <c r="C1069" s="4" t="s">
        <v>7369</v>
      </c>
      <c r="D1069" s="4" t="str">
        <f>Tabell1238[[#This Row],[DRG_KODE]]&amp;" "&amp;Tabell1238[[#This Row],[DRG_NAVN]]</f>
        <v>TD80A Polikliniske konsultasjoner - Alderspsykiatriske problemstillinger - Voksne</v>
      </c>
      <c r="E1069" s="1">
        <v>19</v>
      </c>
      <c r="F1069" s="1" t="s">
        <v>6545</v>
      </c>
      <c r="N1069" s="1">
        <v>1068</v>
      </c>
      <c r="O1069" s="1" t="s">
        <v>1369</v>
      </c>
    </row>
    <row r="1070" spans="1:15" x14ac:dyDescent="0.2">
      <c r="A1070" s="3" t="s">
        <v>7370</v>
      </c>
      <c r="B1070" s="152" t="s">
        <v>7370</v>
      </c>
      <c r="C1070" s="4" t="s">
        <v>7371</v>
      </c>
      <c r="D1070" s="4" t="str">
        <f>Tabell1238[[#This Row],[DRG_KODE]]&amp;" "&amp;Tabell1238[[#This Row],[DRG_NAVN]]</f>
        <v>TD81A Polikliniske konsultasjoner -Spiseforstyrrelser - Voksne</v>
      </c>
      <c r="E1070" s="1">
        <v>19</v>
      </c>
      <c r="F1070" s="1" t="s">
        <v>6545</v>
      </c>
      <c r="N1070" s="1">
        <v>1069</v>
      </c>
      <c r="O1070" s="1" t="s">
        <v>1369</v>
      </c>
    </row>
    <row r="1071" spans="1:15" x14ac:dyDescent="0.2">
      <c r="A1071" s="3" t="s">
        <v>7372</v>
      </c>
      <c r="B1071" s="152" t="s">
        <v>7372</v>
      </c>
      <c r="C1071" s="4" t="s">
        <v>7373</v>
      </c>
      <c r="D1071" s="4" t="str">
        <f>Tabell1238[[#This Row],[DRG_KODE]]&amp;" "&amp;Tabell1238[[#This Row],[DRG_NAVN]]</f>
        <v>TD81B Polikliniske konsultasjoner - Spiseforstyrrelser - Barn og unge</v>
      </c>
      <c r="E1071" s="1">
        <v>19</v>
      </c>
      <c r="F1071" s="1" t="s">
        <v>6545</v>
      </c>
      <c r="N1071" s="1">
        <v>1070</v>
      </c>
      <c r="O1071" s="1" t="s">
        <v>1369</v>
      </c>
    </row>
    <row r="1072" spans="1:15" x14ac:dyDescent="0.2">
      <c r="A1072" s="3" t="s">
        <v>7374</v>
      </c>
      <c r="B1072" s="152" t="s">
        <v>7374</v>
      </c>
      <c r="C1072" s="4" t="s">
        <v>7375</v>
      </c>
      <c r="D1072" s="4" t="str">
        <f>Tabell1238[[#This Row],[DRG_KODE]]&amp;" "&amp;Tabell1238[[#This Row],[DRG_NAVN]]</f>
        <v>TD84B Polikliniske konsultasjoner - Autisme og andre gjennomgripende utviklingsforstyrrelser - Barn og unge</v>
      </c>
      <c r="E1072" s="1">
        <v>19</v>
      </c>
      <c r="F1072" s="1" t="s">
        <v>6545</v>
      </c>
      <c r="N1072" s="1">
        <v>1071</v>
      </c>
      <c r="O1072" s="1" t="s">
        <v>1369</v>
      </c>
    </row>
    <row r="1073" spans="1:15" x14ac:dyDescent="0.2">
      <c r="A1073" s="3" t="s">
        <v>7376</v>
      </c>
      <c r="B1073" s="152" t="s">
        <v>7376</v>
      </c>
      <c r="C1073" s="4" t="s">
        <v>7377</v>
      </c>
      <c r="D1073" s="4" t="str">
        <f>Tabell1238[[#This Row],[DRG_KODE]]&amp;" "&amp;Tabell1238[[#This Row],[DRG_NAVN]]</f>
        <v>TD85B Polikliniske konsultasjoner - Psykisk utviklingshemming - Barn og unge</v>
      </c>
      <c r="E1073" s="1">
        <v>19</v>
      </c>
      <c r="F1073" s="1" t="s">
        <v>6545</v>
      </c>
      <c r="N1073" s="1">
        <v>1072</v>
      </c>
      <c r="O1073" s="1" t="s">
        <v>1369</v>
      </c>
    </row>
    <row r="1074" spans="1:15" x14ac:dyDescent="0.2">
      <c r="A1074" s="3" t="s">
        <v>7378</v>
      </c>
      <c r="B1074" s="152" t="s">
        <v>7378</v>
      </c>
      <c r="C1074" s="4" t="s">
        <v>7379</v>
      </c>
      <c r="D1074" s="4" t="str">
        <f>Tabell1238[[#This Row],[DRG_KODE]]&amp;" "&amp;Tabell1238[[#This Row],[DRG_NAVN]]</f>
        <v>TD90A Polikliniske konsultasjoner - ADHD o.l. - Voksne</v>
      </c>
      <c r="E1074" s="1">
        <v>19</v>
      </c>
      <c r="F1074" s="1" t="s">
        <v>6545</v>
      </c>
      <c r="N1074" s="1">
        <v>1073</v>
      </c>
      <c r="O1074" s="1" t="s">
        <v>1369</v>
      </c>
    </row>
    <row r="1075" spans="1:15" x14ac:dyDescent="0.2">
      <c r="A1075" s="3" t="s">
        <v>7380</v>
      </c>
      <c r="B1075" s="152" t="s">
        <v>7380</v>
      </c>
      <c r="C1075" s="4" t="s">
        <v>7381</v>
      </c>
      <c r="D1075" s="4" t="str">
        <f>Tabell1238[[#This Row],[DRG_KODE]]&amp;" "&amp;Tabell1238[[#This Row],[DRG_NAVN]]</f>
        <v>TD90B Polikliniske konsultasjoner - ADHD o.l. - Barn og unge</v>
      </c>
      <c r="E1075" s="1">
        <v>19</v>
      </c>
      <c r="F1075" s="1" t="s">
        <v>6545</v>
      </c>
      <c r="N1075" s="1">
        <v>1074</v>
      </c>
      <c r="O1075" s="1" t="s">
        <v>1369</v>
      </c>
    </row>
    <row r="1076" spans="1:15" x14ac:dyDescent="0.2">
      <c r="A1076" s="3" t="s">
        <v>7382</v>
      </c>
      <c r="B1076" s="152" t="s">
        <v>7382</v>
      </c>
      <c r="C1076" s="4" t="s">
        <v>7383</v>
      </c>
      <c r="D1076" s="4" t="str">
        <f>Tabell1238[[#This Row],[DRG_KODE]]&amp;" "&amp;Tabell1238[[#This Row],[DRG_NAVN]]</f>
        <v>TD91B Polikliniske konsultasjoner - Barn under 5 år</v>
      </c>
      <c r="E1076" s="1">
        <v>19</v>
      </c>
      <c r="F1076" s="1" t="s">
        <v>6545</v>
      </c>
      <c r="N1076" s="1">
        <v>1075</v>
      </c>
      <c r="O1076" s="1" t="s">
        <v>1369</v>
      </c>
    </row>
    <row r="1077" spans="1:15" x14ac:dyDescent="0.2">
      <c r="A1077" s="3" t="s">
        <v>7384</v>
      </c>
      <c r="B1077" s="152" t="s">
        <v>7384</v>
      </c>
      <c r="C1077" s="4" t="s">
        <v>7385</v>
      </c>
      <c r="D1077" s="4" t="str">
        <f>Tabell1238[[#This Row],[DRG_KODE]]&amp;" "&amp;Tabell1238[[#This Row],[DRG_NAVN]]</f>
        <v>TD93A Samarbeid- og oppfølgingsmøte med samarbeidspart utenfor spesialisthelsetjenesten – Voksne</v>
      </c>
      <c r="E1077" s="1">
        <v>19</v>
      </c>
      <c r="F1077" s="1" t="s">
        <v>6545</v>
      </c>
      <c r="N1077" s="1">
        <v>1076</v>
      </c>
      <c r="O1077" s="1" t="s">
        <v>1369</v>
      </c>
    </row>
    <row r="1078" spans="1:15" x14ac:dyDescent="0.2">
      <c r="A1078" s="3" t="s">
        <v>7386</v>
      </c>
      <c r="B1078" s="152" t="s">
        <v>7386</v>
      </c>
      <c r="C1078" s="4" t="s">
        <v>7387</v>
      </c>
      <c r="D1078" s="4" t="str">
        <f>Tabell1238[[#This Row],[DRG_KODE]]&amp;" "&amp;Tabell1238[[#This Row],[DRG_NAVN]]</f>
        <v>TD93B Samarbeid- og oppfølgingsmøte med samarbeidspart utenfor spesialisthelsetjenesten – Barn og unge</v>
      </c>
      <c r="E1078" s="1">
        <v>19</v>
      </c>
      <c r="F1078" s="1" t="s">
        <v>6545</v>
      </c>
      <c r="N1078" s="1">
        <v>1077</v>
      </c>
      <c r="O1078" s="1" t="s">
        <v>1369</v>
      </c>
    </row>
    <row r="1079" spans="1:15" x14ac:dyDescent="0.2">
      <c r="A1079" s="3" t="s">
        <v>7388</v>
      </c>
      <c r="B1079" s="152" t="s">
        <v>7388</v>
      </c>
      <c r="C1079" s="4" t="s">
        <v>7389</v>
      </c>
      <c r="D1079" s="4" t="str">
        <f>Tabell1238[[#This Row],[DRG_KODE]]&amp;" "&amp;Tabell1238[[#This Row],[DRG_NAVN]]</f>
        <v>TD94A Telefonkonsultasjon for psykiske eller rus- og avhengighetsrelaterte problemstillinger - Voksne</v>
      </c>
      <c r="E1079" s="1">
        <v>19</v>
      </c>
      <c r="F1079" s="1" t="s">
        <v>6545</v>
      </c>
      <c r="N1079" s="1">
        <v>1078</v>
      </c>
      <c r="O1079" s="1" t="s">
        <v>1369</v>
      </c>
    </row>
    <row r="1080" spans="1:15" x14ac:dyDescent="0.2">
      <c r="A1080" s="3" t="s">
        <v>7390</v>
      </c>
      <c r="B1080" s="152" t="s">
        <v>7390</v>
      </c>
      <c r="C1080" s="4" t="s">
        <v>7391</v>
      </c>
      <c r="D1080" s="4" t="str">
        <f>Tabell1238[[#This Row],[DRG_KODE]]&amp;" "&amp;Tabell1238[[#This Row],[DRG_NAVN]]</f>
        <v>TD94B Telefonkonsultasjon for psykiske eller rus- og avhengighetsrelaterte problemstillinger - Barn og unge</v>
      </c>
      <c r="E1080" s="1">
        <v>19</v>
      </c>
      <c r="F1080" s="1" t="s">
        <v>6545</v>
      </c>
      <c r="N1080" s="1">
        <v>1079</v>
      </c>
      <c r="O1080" s="1" t="s">
        <v>1369</v>
      </c>
    </row>
    <row r="1081" spans="1:15" x14ac:dyDescent="0.2">
      <c r="A1081" s="3" t="s">
        <v>7392</v>
      </c>
      <c r="B1081" s="152" t="s">
        <v>7392</v>
      </c>
      <c r="C1081" s="4" t="s">
        <v>7393</v>
      </c>
      <c r="D1081" s="4" t="str">
        <f>Tabell1238[[#This Row],[DRG_KODE]]&amp;" "&amp;Tabell1238[[#This Row],[DRG_NAVN]]</f>
        <v>TD95A Oppfølgingssamtale med samarbeidspart utenfor spesialisthelsetjenesten - Voksne</v>
      </c>
      <c r="E1081" s="1">
        <v>19</v>
      </c>
      <c r="F1081" s="1" t="s">
        <v>6545</v>
      </c>
      <c r="N1081" s="1">
        <v>1080</v>
      </c>
      <c r="O1081" s="1" t="s">
        <v>1369</v>
      </c>
    </row>
    <row r="1082" spans="1:15" x14ac:dyDescent="0.2">
      <c r="A1082" s="3" t="s">
        <v>7394</v>
      </c>
      <c r="B1082" s="152" t="s">
        <v>7394</v>
      </c>
      <c r="C1082" s="4" t="s">
        <v>7395</v>
      </c>
      <c r="D1082" s="4" t="str">
        <f>Tabell1238[[#This Row],[DRG_KODE]]&amp;" "&amp;Tabell1238[[#This Row],[DRG_NAVN]]</f>
        <v>TD95B Oppfølgingssamtale med samarbeidspart utenfor spesialisthelsetjenesten - Barn og unge</v>
      </c>
      <c r="E1082" s="1">
        <v>19</v>
      </c>
      <c r="F1082" s="1" t="s">
        <v>6545</v>
      </c>
      <c r="N1082" s="1">
        <v>1081</v>
      </c>
      <c r="O1082" s="1" t="s">
        <v>1369</v>
      </c>
    </row>
    <row r="1083" spans="1:15" x14ac:dyDescent="0.2">
      <c r="A1083" s="3" t="s">
        <v>7396</v>
      </c>
      <c r="B1083" s="152" t="s">
        <v>7396</v>
      </c>
      <c r="C1083" s="4" t="s">
        <v>7397</v>
      </c>
      <c r="D1083" s="4" t="str">
        <f>Tabell1238[[#This Row],[DRG_KODE]]&amp;" "&amp;Tabell1238[[#This Row],[DRG_NAVN]]</f>
        <v>TD96A Konsultasjon med pårørende – Voksne</v>
      </c>
      <c r="E1083" s="1">
        <v>19</v>
      </c>
      <c r="F1083" s="1" t="s">
        <v>6545</v>
      </c>
      <c r="N1083" s="1">
        <v>1082</v>
      </c>
      <c r="O1083" s="1" t="s">
        <v>1369</v>
      </c>
    </row>
    <row r="1084" spans="1:15" x14ac:dyDescent="0.2">
      <c r="A1084" s="3" t="s">
        <v>7398</v>
      </c>
      <c r="B1084" s="152" t="s">
        <v>7398</v>
      </c>
      <c r="C1084" s="4" t="s">
        <v>7399</v>
      </c>
      <c r="D1084" s="4" t="str">
        <f>Tabell1238[[#This Row],[DRG_KODE]]&amp;" "&amp;Tabell1238[[#This Row],[DRG_NAVN]]</f>
        <v>TD96B Konsultasjon med foresatte/pårørende – Barn og unge</v>
      </c>
      <c r="E1084" s="1">
        <v>19</v>
      </c>
      <c r="F1084" s="1" t="s">
        <v>6545</v>
      </c>
      <c r="N1084" s="1">
        <v>1083</v>
      </c>
      <c r="O1084" s="1" t="s">
        <v>1369</v>
      </c>
    </row>
    <row r="1085" spans="1:15" x14ac:dyDescent="0.2">
      <c r="A1085" s="3" t="s">
        <v>7400</v>
      </c>
      <c r="B1085" s="152" t="s">
        <v>7400</v>
      </c>
      <c r="C1085" s="4" t="s">
        <v>7401</v>
      </c>
      <c r="D1085" s="4" t="str">
        <f>Tabell1238[[#This Row],[DRG_KODE]]&amp;" "&amp;Tabell1238[[#This Row],[DRG_NAVN]]</f>
        <v>TD97 Fysisk treningsterapi som ledd i spesialisthelsetjenester til pasienter med psykiske eller rusrelaterte lidelser</v>
      </c>
      <c r="E1085" s="1">
        <v>19</v>
      </c>
      <c r="F1085" s="1" t="s">
        <v>6545</v>
      </c>
      <c r="N1085" s="1">
        <v>1084</v>
      </c>
      <c r="O1085" s="1" t="s">
        <v>1369</v>
      </c>
    </row>
    <row r="1086" spans="1:15" x14ac:dyDescent="0.2">
      <c r="A1086" s="3" t="s">
        <v>7402</v>
      </c>
      <c r="B1086" s="152" t="s">
        <v>7402</v>
      </c>
      <c r="C1086" s="4" t="s">
        <v>7403</v>
      </c>
      <c r="D1086" s="4" t="str">
        <f>Tabell1238[[#This Row],[DRG_KODE]]&amp;" "&amp;Tabell1238[[#This Row],[DRG_NAVN]]</f>
        <v>TD981 Innleggelser uten overnatting - Psykiske og rusrelaterte tilstander</v>
      </c>
      <c r="E1086" s="1">
        <v>19</v>
      </c>
      <c r="F1086" s="1" t="s">
        <v>6545</v>
      </c>
      <c r="N1086" s="1">
        <v>1085</v>
      </c>
      <c r="O1086" s="1" t="s">
        <v>1369</v>
      </c>
    </row>
    <row r="1087" spans="1:15" x14ac:dyDescent="0.2">
      <c r="A1087" s="3" t="s">
        <v>7404</v>
      </c>
      <c r="B1087" s="152" t="s">
        <v>7404</v>
      </c>
      <c r="C1087" s="4" t="s">
        <v>7405</v>
      </c>
      <c r="D1087" s="4" t="str">
        <f>Tabell1238[[#This Row],[DRG_KODE]]&amp;" "&amp;Tabell1238[[#This Row],[DRG_NAVN]]</f>
        <v>TD98A Polikliniske konsultasjoner - Uspesifiserte problemstillinger - Voksne</v>
      </c>
      <c r="E1087" s="1">
        <v>19</v>
      </c>
      <c r="F1087" s="1" t="s">
        <v>6545</v>
      </c>
      <c r="N1087" s="1">
        <v>1086</v>
      </c>
      <c r="O1087" s="1" t="s">
        <v>1369</v>
      </c>
    </row>
    <row r="1088" spans="1:15" x14ac:dyDescent="0.2">
      <c r="A1088" s="3" t="s">
        <v>7406</v>
      </c>
      <c r="B1088" s="152" t="s">
        <v>7406</v>
      </c>
      <c r="C1088" s="4" t="s">
        <v>7407</v>
      </c>
      <c r="D1088" s="4" t="str">
        <f>Tabell1238[[#This Row],[DRG_KODE]]&amp;" "&amp;Tabell1238[[#This Row],[DRG_NAVN]]</f>
        <v>TD98B Polikliniske konsultasjoner - Uspesifiserte problemstillinger - Barn og unge</v>
      </c>
      <c r="E1088" s="1">
        <v>19</v>
      </c>
      <c r="F1088" s="1" t="s">
        <v>6545</v>
      </c>
      <c r="N1088" s="1">
        <v>1087</v>
      </c>
      <c r="O1088" s="1" t="s">
        <v>1369</v>
      </c>
    </row>
    <row r="1089" spans="1:15" x14ac:dyDescent="0.2">
      <c r="A1089" s="3" t="s">
        <v>7408</v>
      </c>
      <c r="B1089" s="152" t="s">
        <v>7408</v>
      </c>
      <c r="C1089" s="4" t="s">
        <v>7409</v>
      </c>
      <c r="D1089" s="4" t="str">
        <f>Tabell1238[[#This Row],[DRG_KODE]]&amp;" "&amp;Tabell1238[[#This Row],[DRG_NAVN]]</f>
        <v>TD998A Grupperettet pasientopplæring innen PHV/TSB - voksne</v>
      </c>
      <c r="E1089" s="1">
        <v>19</v>
      </c>
      <c r="F1089" s="1" t="s">
        <v>6545</v>
      </c>
      <c r="N1089" s="1">
        <v>1088</v>
      </c>
      <c r="O1089" s="1" t="s">
        <v>1369</v>
      </c>
    </row>
    <row r="1090" spans="1:15" x14ac:dyDescent="0.2">
      <c r="A1090" s="3" t="s">
        <v>7410</v>
      </c>
      <c r="B1090" s="152" t="s">
        <v>7410</v>
      </c>
      <c r="C1090" s="4" t="s">
        <v>7411</v>
      </c>
      <c r="D1090" s="4" t="str">
        <f>Tabell1238[[#This Row],[DRG_KODE]]&amp;" "&amp;Tabell1238[[#This Row],[DRG_NAVN]]</f>
        <v>TD998B Grupperettet pasientopplæring innen PHV/TSB - barn</v>
      </c>
      <c r="E1090" s="1">
        <v>19</v>
      </c>
      <c r="F1090" s="1" t="s">
        <v>6545</v>
      </c>
      <c r="N1090" s="1">
        <v>1089</v>
      </c>
      <c r="O1090" s="1" t="s">
        <v>1369</v>
      </c>
    </row>
    <row r="1091" spans="1:15" x14ac:dyDescent="0.2">
      <c r="A1091" s="3" t="s">
        <v>7412</v>
      </c>
      <c r="B1091" s="152" t="s">
        <v>7412</v>
      </c>
      <c r="C1091" s="4" t="s">
        <v>7413</v>
      </c>
      <c r="D1091" s="4" t="str">
        <f>Tabell1238[[#This Row],[DRG_KODE]]&amp;" "&amp;Tabell1238[[#This Row],[DRG_NAVN]]</f>
        <v>TD99A Andre polikliniske konsultasjoner innen PHV&amp;TSB - Voksne</v>
      </c>
      <c r="E1091" s="1">
        <v>19</v>
      </c>
      <c r="F1091" s="1" t="s">
        <v>6545</v>
      </c>
      <c r="N1091" s="1">
        <v>1090</v>
      </c>
      <c r="O1091" s="1" t="s">
        <v>1369</v>
      </c>
    </row>
    <row r="1092" spans="1:15" x14ac:dyDescent="0.2">
      <c r="A1092" s="3" t="s">
        <v>7414</v>
      </c>
      <c r="B1092" s="152" t="s">
        <v>7414</v>
      </c>
      <c r="C1092" s="4" t="s">
        <v>7415</v>
      </c>
      <c r="D1092" s="4" t="str">
        <f>Tabell1238[[#This Row],[DRG_KODE]]&amp;" "&amp;Tabell1238[[#This Row],[DRG_NAVN]]</f>
        <v>TD99B Andre polikliniske konsultasjoner innen PHV&amp;TSB - Barn og unge</v>
      </c>
      <c r="E1092" s="1">
        <v>19</v>
      </c>
      <c r="F1092" s="1" t="s">
        <v>6545</v>
      </c>
      <c r="N1092" s="1">
        <v>1091</v>
      </c>
      <c r="O1092" s="1" t="s">
        <v>1369</v>
      </c>
    </row>
    <row r="1093" spans="1:15" x14ac:dyDescent="0.2">
      <c r="A1093" s="3" t="s">
        <v>7416</v>
      </c>
      <c r="B1093" s="152" t="s">
        <v>7416</v>
      </c>
      <c r="C1093" s="4" t="s">
        <v>7417</v>
      </c>
      <c r="D1093" s="4" t="str">
        <f>Tabell1238[[#This Row],[DRG_KODE]]&amp;" "&amp;Tabell1238[[#This Row],[DRG_NAVN]]</f>
        <v>TD99L Poliklinisk oppmøte for utlevering eller administrasjon av LAR-legemiddel</v>
      </c>
      <c r="E1093" s="1">
        <v>19</v>
      </c>
      <c r="F1093" s="1" t="s">
        <v>6545</v>
      </c>
      <c r="N1093" s="1">
        <v>1092</v>
      </c>
      <c r="O1093" s="1" t="s">
        <v>1369</v>
      </c>
    </row>
    <row r="1094" spans="1:15" x14ac:dyDescent="0.2">
      <c r="A1094" s="3" t="s">
        <v>7418</v>
      </c>
      <c r="B1094" s="152" t="s">
        <v>7418</v>
      </c>
      <c r="C1094" s="4" t="s">
        <v>7419</v>
      </c>
      <c r="D1094" s="4" t="str">
        <f>Tabell1238[[#This Row],[DRG_KODE]]&amp;" "&amp;Tabell1238[[#This Row],[DRG_NAVN]]</f>
        <v>XD90A Polikliniske konsultasjoner - Andre problemstillinger - Voksne</v>
      </c>
      <c r="E1094" s="1">
        <v>40</v>
      </c>
      <c r="F1094" s="1" t="s">
        <v>6516</v>
      </c>
      <c r="N1094" s="1">
        <v>1093</v>
      </c>
      <c r="O1094" s="1" t="s">
        <v>1369</v>
      </c>
    </row>
    <row r="1095" spans="1:15" x14ac:dyDescent="0.2">
      <c r="A1095" s="3" t="s">
        <v>7420</v>
      </c>
      <c r="B1095" s="152" t="s">
        <v>7420</v>
      </c>
      <c r="C1095" s="4" t="s">
        <v>7421</v>
      </c>
      <c r="D1095" s="4" t="str">
        <f>Tabell1238[[#This Row],[DRG_KODE]]&amp;" "&amp;Tabell1238[[#This Row],[DRG_NAVN]]</f>
        <v>XD90B Polikliniske konsultasjoner - Andre problemstillinger - Barn og unge</v>
      </c>
      <c r="E1095" s="1">
        <v>40</v>
      </c>
      <c r="F1095" s="1" t="s">
        <v>6516</v>
      </c>
      <c r="N1095" s="1">
        <v>1094</v>
      </c>
      <c r="O1095" s="1" t="s">
        <v>1369</v>
      </c>
    </row>
    <row r="1096" spans="1:15" x14ac:dyDescent="0.2">
      <c r="A1096" s="3" t="s">
        <v>7422</v>
      </c>
      <c r="B1096" s="152" t="s">
        <v>7422</v>
      </c>
      <c r="C1096" s="4" t="s">
        <v>7423</v>
      </c>
      <c r="D1096" s="4" t="str">
        <f>Tabell1238[[#This Row],[DRG_KODE]]&amp;" "&amp;Tabell1238[[#This Row],[DRG_NAVN]]</f>
        <v>XD981 Innleggelser uten overnatting - Andre tilstander</v>
      </c>
      <c r="E1096" s="1">
        <v>40</v>
      </c>
      <c r="F1096" s="1" t="s">
        <v>6516</v>
      </c>
      <c r="N1096" s="1">
        <v>1095</v>
      </c>
      <c r="O1096" s="1" t="s">
        <v>1369</v>
      </c>
    </row>
    <row r="1097" spans="1:15" x14ac:dyDescent="0.2">
      <c r="A1097" s="3" t="s">
        <v>7424</v>
      </c>
      <c r="B1097" s="152" t="s">
        <v>7424</v>
      </c>
      <c r="C1097" s="4" t="s">
        <v>7425</v>
      </c>
      <c r="D1097" s="4" t="str">
        <f>Tabell1238[[#This Row],[DRG_KODE]]&amp;" "&amp;Tabell1238[[#This Row],[DRG_NAVN]]</f>
        <v>ZD468 Innleggelser - Større op uten sammenheng med hoveddiagnosen</v>
      </c>
      <c r="E1097" s="1">
        <v>99</v>
      </c>
      <c r="F1097" s="1" t="s">
        <v>6684</v>
      </c>
      <c r="N1097" s="1">
        <v>1096</v>
      </c>
      <c r="O1097" s="1" t="s">
        <v>1369</v>
      </c>
    </row>
    <row r="1098" spans="1:15" x14ac:dyDescent="0.2">
      <c r="A1098" s="3" t="s">
        <v>7426</v>
      </c>
      <c r="B1098" s="152" t="s">
        <v>7426</v>
      </c>
      <c r="C1098" s="4" t="s">
        <v>7427</v>
      </c>
      <c r="D1098" s="4" t="str">
        <f>Tabell1238[[#This Row],[DRG_KODE]]&amp;" "&amp;Tabell1238[[#This Row],[DRG_NAVN]]</f>
        <v>ZD468O Dagkirurgi - Større op uten sammenheng med hoveddiagnosen</v>
      </c>
      <c r="E1098" s="1">
        <v>99</v>
      </c>
      <c r="F1098" s="1" t="s">
        <v>6684</v>
      </c>
      <c r="N1098" s="1">
        <v>1097</v>
      </c>
      <c r="O1098" s="1" t="s">
        <v>1369</v>
      </c>
    </row>
    <row r="1099" spans="1:15" x14ac:dyDescent="0.2">
      <c r="A1099" s="3" t="s">
        <v>7428</v>
      </c>
      <c r="B1099" s="152" t="s">
        <v>7428</v>
      </c>
      <c r="C1099" s="4" t="s">
        <v>7429</v>
      </c>
      <c r="D1099" s="4" t="str">
        <f>Tabell1238[[#This Row],[DRG_KODE]]&amp;" "&amp;Tabell1238[[#This Row],[DRG_NAVN]]</f>
        <v>ZD470 Feilgruppering - Ikke grupperbar pga manglende opplysninger</v>
      </c>
      <c r="E1099" s="1">
        <v>99</v>
      </c>
      <c r="F1099" s="1" t="s">
        <v>6684</v>
      </c>
      <c r="N1099" s="1">
        <v>1098</v>
      </c>
      <c r="O1099" s="1" t="s">
        <v>1369</v>
      </c>
    </row>
    <row r="1100" spans="1:15" x14ac:dyDescent="0.2">
      <c r="A1100" s="3" t="s">
        <v>7430</v>
      </c>
      <c r="B1100" s="152" t="s">
        <v>7430</v>
      </c>
      <c r="C1100" s="4" t="s">
        <v>7431</v>
      </c>
      <c r="D1100" s="4" t="str">
        <f>Tabell1238[[#This Row],[DRG_KODE]]&amp;" "&amp;Tabell1238[[#This Row],[DRG_NAVN]]</f>
        <v>ZD470P Feilgruppering - Umulig dagkirurgisk behandling</v>
      </c>
      <c r="E1100" s="1">
        <v>99</v>
      </c>
      <c r="F1100" s="1" t="s">
        <v>6684</v>
      </c>
      <c r="N1100" s="1">
        <v>1099</v>
      </c>
      <c r="O1100" s="1" t="s">
        <v>1369</v>
      </c>
    </row>
    <row r="1101" spans="1:15" x14ac:dyDescent="0.2">
      <c r="A1101" s="3" t="s">
        <v>7432</v>
      </c>
      <c r="B1101" s="152" t="s">
        <v>7432</v>
      </c>
      <c r="C1101" s="4" t="s">
        <v>7433</v>
      </c>
      <c r="D1101" s="4" t="str">
        <f>Tabell1238[[#This Row],[DRG_KODE]]&amp;" "&amp;Tabell1238[[#This Row],[DRG_NAVN]]</f>
        <v>ZD477 Innleggelser - Mindre op uten sammenheng med hoveddiagnosen</v>
      </c>
      <c r="E1101" s="1">
        <v>99</v>
      </c>
      <c r="F1101" s="1" t="s">
        <v>6684</v>
      </c>
      <c r="N1101" s="1">
        <v>1100</v>
      </c>
      <c r="O1101" s="1" t="s">
        <v>1369</v>
      </c>
    </row>
    <row r="1102" spans="1:15" x14ac:dyDescent="0.2">
      <c r="A1102" s="3" t="s">
        <v>7434</v>
      </c>
      <c r="B1102" s="152" t="s">
        <v>7434</v>
      </c>
      <c r="C1102" s="4" t="s">
        <v>7435</v>
      </c>
      <c r="D1102" s="4" t="str">
        <f>Tabell1238[[#This Row],[DRG_KODE]]&amp;" "&amp;Tabell1238[[#This Row],[DRG_NAVN]]</f>
        <v>ZD477O Dagkirurgi - Mindre op uten sammenheng med hoveddiagnosen</v>
      </c>
      <c r="E1102" s="1">
        <v>99</v>
      </c>
      <c r="F1102" s="1" t="s">
        <v>6684</v>
      </c>
      <c r="N1102" s="1">
        <v>1101</v>
      </c>
      <c r="O1102" s="1" t="s">
        <v>1369</v>
      </c>
    </row>
  </sheetData>
  <hyperlinks>
    <hyperlink ref="A1" location="Oversikt!A1" display="DRG_ID" xr:uid="{00000000-0004-0000-12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C4"/>
  <sheetViews>
    <sheetView workbookViewId="0">
      <selection activeCell="C2" sqref="C2"/>
    </sheetView>
  </sheetViews>
  <sheetFormatPr baseColWidth="10" defaultColWidth="9.42578125" defaultRowHeight="11.25" x14ac:dyDescent="0.2"/>
  <cols>
    <col min="1" max="1" width="13.5703125" style="1" customWidth="1"/>
    <col min="2" max="2" width="12.42578125" style="1" customWidth="1"/>
    <col min="3" max="3" width="13.5703125" style="1" customWidth="1"/>
    <col min="4" max="16384" width="9.42578125" style="1"/>
  </cols>
  <sheetData>
    <row r="1" spans="1:3" s="8" customFormat="1" ht="15" x14ac:dyDescent="0.25">
      <c r="A1" s="111" t="s">
        <v>7436</v>
      </c>
      <c r="B1" s="8" t="s">
        <v>7437</v>
      </c>
      <c r="C1" s="8" t="s">
        <v>7438</v>
      </c>
    </row>
    <row r="2" spans="1:3" x14ac:dyDescent="0.2">
      <c r="A2" s="1" t="s">
        <v>7439</v>
      </c>
      <c r="B2" s="1" t="s">
        <v>7440</v>
      </c>
      <c r="C2" s="1" t="s">
        <v>7441</v>
      </c>
    </row>
    <row r="3" spans="1:3" x14ac:dyDescent="0.2">
      <c r="A3" s="1" t="s">
        <v>7442</v>
      </c>
      <c r="B3" s="1" t="s">
        <v>7443</v>
      </c>
      <c r="C3" s="1" t="s">
        <v>7444</v>
      </c>
    </row>
    <row r="4" spans="1:3" x14ac:dyDescent="0.2">
      <c r="A4" s="1" t="s">
        <v>16</v>
      </c>
      <c r="B4" s="1" t="s">
        <v>7445</v>
      </c>
      <c r="C4" s="1" t="s">
        <v>7446</v>
      </c>
    </row>
  </sheetData>
  <hyperlinks>
    <hyperlink ref="A1" location="Oversikt!A1" display="DRG_type_ID" xr:uid="{00000000-0004-0000-13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5"/>
  <dimension ref="A1:E30"/>
  <sheetViews>
    <sheetView workbookViewId="0">
      <selection activeCell="A20" sqref="A20"/>
    </sheetView>
  </sheetViews>
  <sheetFormatPr baseColWidth="10" defaultColWidth="9.42578125" defaultRowHeight="11.25" x14ac:dyDescent="0.2"/>
  <cols>
    <col min="1" max="2" width="8.5703125" style="1" customWidth="1"/>
    <col min="3" max="3" width="55.5703125" style="1" bestFit="1" customWidth="1"/>
    <col min="4" max="4" width="55.5703125" style="1" customWidth="1"/>
    <col min="5" max="5" width="57.42578125" style="1" customWidth="1"/>
    <col min="6" max="16384" width="9.42578125" style="1"/>
  </cols>
  <sheetData>
    <row r="1" spans="1:5" s="8" customFormat="1" ht="26.25" customHeight="1" x14ac:dyDescent="0.25">
      <c r="A1" s="100" t="s">
        <v>7447</v>
      </c>
      <c r="B1" s="8" t="s">
        <v>7448</v>
      </c>
      <c r="C1" s="8" t="s">
        <v>7449</v>
      </c>
      <c r="D1" s="8" t="s">
        <v>7450</v>
      </c>
      <c r="E1" s="8" t="s">
        <v>7451</v>
      </c>
    </row>
    <row r="2" spans="1:5" ht="11.25" customHeight="1" x14ac:dyDescent="0.2">
      <c r="A2" s="1">
        <v>0</v>
      </c>
      <c r="B2" s="22" t="s">
        <v>7452</v>
      </c>
      <c r="C2" s="1" t="s">
        <v>5291</v>
      </c>
      <c r="D2" s="1" t="str">
        <f>Tabell5[[#This Row],[HDG nr og navn]]</f>
        <v>0 anonymisert</v>
      </c>
      <c r="E2" s="1" t="s">
        <v>5291</v>
      </c>
    </row>
    <row r="3" spans="1:5" x14ac:dyDescent="0.2">
      <c r="A3" s="1">
        <v>1</v>
      </c>
      <c r="B3" s="22" t="s">
        <v>784</v>
      </c>
      <c r="C3" s="1" t="s">
        <v>5294</v>
      </c>
      <c r="D3" s="1" t="s">
        <v>7453</v>
      </c>
      <c r="E3" s="1" t="s">
        <v>5294</v>
      </c>
    </row>
    <row r="4" spans="1:5" x14ac:dyDescent="0.2">
      <c r="A4" s="1">
        <v>2</v>
      </c>
      <c r="B4" s="22" t="s">
        <v>790</v>
      </c>
      <c r="C4" s="1" t="s">
        <v>5382</v>
      </c>
      <c r="D4" s="1" t="s">
        <v>7454</v>
      </c>
      <c r="E4" s="1" t="s">
        <v>5382</v>
      </c>
    </row>
    <row r="5" spans="1:5" x14ac:dyDescent="0.2">
      <c r="A5" s="1">
        <v>3</v>
      </c>
      <c r="B5" s="22" t="s">
        <v>795</v>
      </c>
      <c r="C5" s="1" t="s">
        <v>5441</v>
      </c>
      <c r="D5" s="1" t="s">
        <v>7454</v>
      </c>
      <c r="E5" s="1" t="s">
        <v>5441</v>
      </c>
    </row>
    <row r="6" spans="1:5" x14ac:dyDescent="0.2">
      <c r="A6" s="1">
        <v>4</v>
      </c>
      <c r="B6" s="22" t="s">
        <v>800</v>
      </c>
      <c r="C6" s="1" t="s">
        <v>5516</v>
      </c>
      <c r="D6" s="1" t="s">
        <v>7453</v>
      </c>
      <c r="E6" s="1" t="s">
        <v>5516</v>
      </c>
    </row>
    <row r="7" spans="1:5" x14ac:dyDescent="0.2">
      <c r="A7" s="1">
        <v>5</v>
      </c>
      <c r="B7" s="22" t="s">
        <v>806</v>
      </c>
      <c r="C7" s="1" t="s">
        <v>5580</v>
      </c>
      <c r="D7" s="1" t="s">
        <v>7453</v>
      </c>
      <c r="E7" s="1" t="s">
        <v>5580</v>
      </c>
    </row>
    <row r="8" spans="1:5" x14ac:dyDescent="0.2">
      <c r="A8" s="1">
        <v>6</v>
      </c>
      <c r="B8" s="22" t="s">
        <v>811</v>
      </c>
      <c r="C8" s="1" t="s">
        <v>5701</v>
      </c>
      <c r="D8" s="1" t="s">
        <v>7453</v>
      </c>
      <c r="E8" s="1" t="s">
        <v>5701</v>
      </c>
    </row>
    <row r="9" spans="1:5" x14ac:dyDescent="0.2">
      <c r="A9" s="1">
        <v>7</v>
      </c>
      <c r="B9" s="22" t="s">
        <v>816</v>
      </c>
      <c r="C9" s="1" t="s">
        <v>5816</v>
      </c>
      <c r="D9" s="1" t="s">
        <v>7453</v>
      </c>
      <c r="E9" s="1" t="s">
        <v>7455</v>
      </c>
    </row>
    <row r="10" spans="1:5" x14ac:dyDescent="0.2">
      <c r="A10" s="1">
        <v>8</v>
      </c>
      <c r="B10" s="22" t="s">
        <v>821</v>
      </c>
      <c r="C10" s="1" t="s">
        <v>5863</v>
      </c>
      <c r="D10" s="1" t="s">
        <v>7456</v>
      </c>
      <c r="E10" s="1" t="s">
        <v>7457</v>
      </c>
    </row>
    <row r="11" spans="1:5" x14ac:dyDescent="0.2">
      <c r="A11" s="1">
        <v>9</v>
      </c>
      <c r="B11" s="22" t="s">
        <v>827</v>
      </c>
      <c r="C11" s="1" t="s">
        <v>6051</v>
      </c>
      <c r="D11" s="1" t="s">
        <v>7456</v>
      </c>
      <c r="E11" s="1" t="s">
        <v>6051</v>
      </c>
    </row>
    <row r="12" spans="1:5" x14ac:dyDescent="0.2">
      <c r="A12" s="1">
        <v>10</v>
      </c>
      <c r="B12" s="22" t="s">
        <v>832</v>
      </c>
      <c r="C12" s="1" t="s">
        <v>6104</v>
      </c>
      <c r="D12" s="1" t="s">
        <v>3026</v>
      </c>
      <c r="E12" s="1" t="s">
        <v>7458</v>
      </c>
    </row>
    <row r="13" spans="1:5" x14ac:dyDescent="0.2">
      <c r="A13" s="1">
        <v>11</v>
      </c>
      <c r="B13" s="22" t="s">
        <v>837</v>
      </c>
      <c r="C13" s="1" t="s">
        <v>6164</v>
      </c>
      <c r="D13" s="1" t="s">
        <v>3026</v>
      </c>
      <c r="E13" s="1" t="s">
        <v>6164</v>
      </c>
    </row>
    <row r="14" spans="1:5" x14ac:dyDescent="0.2">
      <c r="A14" s="1">
        <v>12</v>
      </c>
      <c r="B14" s="22" t="s">
        <v>842</v>
      </c>
      <c r="C14" s="1" t="s">
        <v>6241</v>
      </c>
      <c r="D14" s="1" t="s">
        <v>3026</v>
      </c>
      <c r="E14" s="1" t="s">
        <v>6241</v>
      </c>
    </row>
    <row r="15" spans="1:5" x14ac:dyDescent="0.2">
      <c r="A15" s="1">
        <v>13</v>
      </c>
      <c r="B15" s="22" t="s">
        <v>5339</v>
      </c>
      <c r="C15" s="1" t="s">
        <v>6296</v>
      </c>
      <c r="D15" s="1" t="s">
        <v>7459</v>
      </c>
      <c r="E15" s="1" t="s">
        <v>6296</v>
      </c>
    </row>
    <row r="16" spans="1:5" x14ac:dyDescent="0.2">
      <c r="A16" s="1">
        <v>14</v>
      </c>
      <c r="B16" s="22" t="s">
        <v>7460</v>
      </c>
      <c r="C16" s="1" t="s">
        <v>6353</v>
      </c>
      <c r="D16" s="1" t="s">
        <v>7459</v>
      </c>
      <c r="E16" s="1" t="s">
        <v>7461</v>
      </c>
    </row>
    <row r="17" spans="1:5" x14ac:dyDescent="0.2">
      <c r="A17" s="1">
        <v>15</v>
      </c>
      <c r="B17" s="22" t="s">
        <v>2460</v>
      </c>
      <c r="C17" s="1" t="s">
        <v>6403</v>
      </c>
      <c r="D17" s="1" t="s">
        <v>7459</v>
      </c>
      <c r="E17" s="1" t="s">
        <v>7462</v>
      </c>
    </row>
    <row r="18" spans="1:5" x14ac:dyDescent="0.2">
      <c r="A18" s="1">
        <v>16</v>
      </c>
      <c r="B18" s="22" t="s">
        <v>5346</v>
      </c>
      <c r="C18" s="1" t="s">
        <v>6432</v>
      </c>
      <c r="D18" s="1" t="s">
        <v>3026</v>
      </c>
      <c r="E18" s="1" t="s">
        <v>7463</v>
      </c>
    </row>
    <row r="19" spans="1:5" x14ac:dyDescent="0.2">
      <c r="A19" s="1">
        <v>17</v>
      </c>
      <c r="B19" s="22" t="s">
        <v>5348</v>
      </c>
      <c r="C19" s="1" t="s">
        <v>6453</v>
      </c>
      <c r="D19" s="1" t="s">
        <v>3026</v>
      </c>
      <c r="E19" s="1" t="s">
        <v>7464</v>
      </c>
    </row>
    <row r="20" spans="1:5" x14ac:dyDescent="0.2">
      <c r="A20" s="1">
        <v>18</v>
      </c>
      <c r="B20" s="22" t="s">
        <v>2742</v>
      </c>
      <c r="C20" s="1" t="s">
        <v>6527</v>
      </c>
      <c r="D20" s="1" t="s">
        <v>3026</v>
      </c>
      <c r="E20" s="1" t="s">
        <v>6527</v>
      </c>
    </row>
    <row r="21" spans="1:5" x14ac:dyDescent="0.2">
      <c r="A21" s="1">
        <v>19</v>
      </c>
      <c r="B21" s="22" t="s">
        <v>5351</v>
      </c>
      <c r="C21" s="1" t="s">
        <v>6545</v>
      </c>
      <c r="D21" s="1" t="s">
        <v>3026</v>
      </c>
      <c r="E21" s="1" t="s">
        <v>6545</v>
      </c>
    </row>
    <row r="22" spans="1:5" x14ac:dyDescent="0.2">
      <c r="A22" s="1">
        <v>20</v>
      </c>
      <c r="B22" s="22" t="s">
        <v>5353</v>
      </c>
      <c r="C22" s="1" t="s">
        <v>7465</v>
      </c>
      <c r="D22" s="1" t="s">
        <v>3026</v>
      </c>
      <c r="E22" s="1" t="s">
        <v>7466</v>
      </c>
    </row>
    <row r="23" spans="1:5" ht="16.5" customHeight="1" x14ac:dyDescent="0.2">
      <c r="A23" s="1">
        <v>21</v>
      </c>
      <c r="B23" s="22" t="s">
        <v>5355</v>
      </c>
      <c r="C23" s="7" t="s">
        <v>7467</v>
      </c>
      <c r="D23" s="1" t="s">
        <v>3026</v>
      </c>
      <c r="E23" s="7" t="s">
        <v>7468</v>
      </c>
    </row>
    <row r="24" spans="1:5" x14ac:dyDescent="0.2">
      <c r="A24" s="1">
        <v>22</v>
      </c>
      <c r="B24" s="22" t="s">
        <v>7469</v>
      </c>
      <c r="C24" s="1" t="s">
        <v>6646</v>
      </c>
      <c r="D24" s="1" t="s">
        <v>3026</v>
      </c>
      <c r="E24" s="1" t="s">
        <v>6646</v>
      </c>
    </row>
    <row r="25" spans="1:5" x14ac:dyDescent="0.2">
      <c r="A25" s="1">
        <v>23</v>
      </c>
      <c r="B25" s="22" t="s">
        <v>5357</v>
      </c>
      <c r="C25" s="1" t="s">
        <v>6661</v>
      </c>
      <c r="D25" s="1" t="s">
        <v>3026</v>
      </c>
      <c r="E25" s="1" t="s">
        <v>7470</v>
      </c>
    </row>
    <row r="26" spans="1:5" x14ac:dyDescent="0.2">
      <c r="A26" s="1">
        <v>24</v>
      </c>
      <c r="B26" s="22" t="s">
        <v>5359</v>
      </c>
      <c r="C26" s="1" t="s">
        <v>6741</v>
      </c>
      <c r="D26" s="1" t="s">
        <v>3026</v>
      </c>
      <c r="E26" s="1" t="s">
        <v>6741</v>
      </c>
    </row>
    <row r="27" spans="1:5" x14ac:dyDescent="0.2">
      <c r="A27" s="1">
        <v>25</v>
      </c>
      <c r="B27" s="22" t="s">
        <v>5361</v>
      </c>
      <c r="C27" s="1" t="s">
        <v>7471</v>
      </c>
      <c r="D27" s="1" t="s">
        <v>3026</v>
      </c>
      <c r="E27" s="1" t="s">
        <v>7471</v>
      </c>
    </row>
    <row r="28" spans="1:5" x14ac:dyDescent="0.2">
      <c r="A28" s="1">
        <v>30</v>
      </c>
      <c r="B28" s="22" t="s">
        <v>5372</v>
      </c>
      <c r="C28" s="1" t="s">
        <v>6031</v>
      </c>
      <c r="D28" s="1" t="s">
        <v>3026</v>
      </c>
      <c r="E28" s="1" t="s">
        <v>6031</v>
      </c>
    </row>
    <row r="29" spans="1:5" x14ac:dyDescent="0.2">
      <c r="A29" s="1">
        <v>40</v>
      </c>
      <c r="B29" s="22" t="s">
        <v>1960</v>
      </c>
      <c r="C29" s="1" t="s">
        <v>7472</v>
      </c>
      <c r="D29" s="1" t="s">
        <v>3026</v>
      </c>
      <c r="E29" s="1" t="s">
        <v>7473</v>
      </c>
    </row>
    <row r="30" spans="1:5" x14ac:dyDescent="0.2">
      <c r="A30" s="1">
        <v>99</v>
      </c>
      <c r="B30" s="22" t="s">
        <v>5571</v>
      </c>
      <c r="C30" s="1" t="s">
        <v>6684</v>
      </c>
      <c r="D30" s="1" t="s">
        <v>3026</v>
      </c>
      <c r="E30" s="1" t="s">
        <v>6684</v>
      </c>
    </row>
  </sheetData>
  <hyperlinks>
    <hyperlink ref="A1" location="Oversikt!A1" display="HDG_ID" xr:uid="{00000000-0004-0000-14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
  <dimension ref="A1:J24"/>
  <sheetViews>
    <sheetView workbookViewId="0">
      <selection activeCell="H18" sqref="H18"/>
    </sheetView>
  </sheetViews>
  <sheetFormatPr baseColWidth="10" defaultColWidth="9.42578125" defaultRowHeight="11.25" x14ac:dyDescent="0.2"/>
  <cols>
    <col min="1" max="1" width="11.42578125" style="1" customWidth="1"/>
    <col min="2" max="2" width="20.42578125" style="1" customWidth="1"/>
    <col min="3" max="3" width="21.42578125" style="1" customWidth="1"/>
    <col min="4" max="4" width="23.5703125" style="1" customWidth="1"/>
    <col min="5" max="5" width="20.42578125" style="1" customWidth="1"/>
    <col min="6" max="6" width="17.5703125" style="1" customWidth="1"/>
    <col min="7" max="7" width="21.5703125" style="1" customWidth="1"/>
    <col min="8" max="8" width="12" style="1" customWidth="1"/>
    <col min="9" max="9" width="18.42578125" style="1" customWidth="1"/>
    <col min="10" max="10" width="16.42578125" style="1" customWidth="1"/>
    <col min="11" max="16384" width="9.42578125" style="1"/>
  </cols>
  <sheetData>
    <row r="1" spans="1:10" s="8" customFormat="1" ht="15" x14ac:dyDescent="0.25">
      <c r="A1" s="111" t="s">
        <v>7474</v>
      </c>
      <c r="B1" s="8" t="s">
        <v>7475</v>
      </c>
      <c r="C1" s="8" t="s">
        <v>7476</v>
      </c>
      <c r="D1" s="8" t="s">
        <v>7477</v>
      </c>
      <c r="E1" s="8" t="s">
        <v>7478</v>
      </c>
      <c r="F1" s="8" t="s">
        <v>7479</v>
      </c>
      <c r="G1" s="8" t="s">
        <v>7480</v>
      </c>
      <c r="H1" s="8" t="s">
        <v>7481</v>
      </c>
      <c r="I1" s="8" t="s">
        <v>7482</v>
      </c>
      <c r="J1" s="8" t="s">
        <v>7483</v>
      </c>
    </row>
    <row r="2" spans="1:10" x14ac:dyDescent="0.2">
      <c r="A2" s="1">
        <v>0</v>
      </c>
      <c r="B2" s="22" t="s">
        <v>7484</v>
      </c>
      <c r="C2" s="69" t="s">
        <v>7485</v>
      </c>
      <c r="D2" s="69" t="s">
        <v>7486</v>
      </c>
      <c r="E2" s="69" t="s">
        <v>7486</v>
      </c>
      <c r="F2" s="69" t="s">
        <v>7487</v>
      </c>
      <c r="G2" s="69" t="s">
        <v>7487</v>
      </c>
      <c r="H2" s="69" t="s">
        <v>7487</v>
      </c>
      <c r="I2" s="69" t="s">
        <v>7487</v>
      </c>
      <c r="J2" s="69" t="s">
        <v>7487</v>
      </c>
    </row>
    <row r="3" spans="1:10" x14ac:dyDescent="0.2">
      <c r="A3" s="1">
        <v>1</v>
      </c>
      <c r="B3" s="22" t="s">
        <v>7488</v>
      </c>
      <c r="C3" s="69" t="s">
        <v>7485</v>
      </c>
      <c r="D3" s="69" t="s">
        <v>7486</v>
      </c>
      <c r="E3" s="69" t="s">
        <v>7486</v>
      </c>
      <c r="F3" s="1" t="s">
        <v>7485</v>
      </c>
      <c r="G3" s="22" t="s">
        <v>7489</v>
      </c>
      <c r="H3" s="69" t="s">
        <v>7490</v>
      </c>
      <c r="I3" s="69" t="s">
        <v>7491</v>
      </c>
      <c r="J3" s="69" t="s">
        <v>7491</v>
      </c>
    </row>
    <row r="4" spans="1:10" x14ac:dyDescent="0.2">
      <c r="A4" s="1">
        <v>2</v>
      </c>
      <c r="B4" s="22" t="s">
        <v>7492</v>
      </c>
      <c r="C4" s="69" t="s">
        <v>7485</v>
      </c>
      <c r="D4" s="69" t="s">
        <v>7486</v>
      </c>
      <c r="E4" s="69" t="s">
        <v>7486</v>
      </c>
      <c r="F4" s="1" t="s">
        <v>7493</v>
      </c>
      <c r="G4" s="22" t="s">
        <v>7494</v>
      </c>
      <c r="H4" s="69" t="s">
        <v>7490</v>
      </c>
      <c r="I4" s="69" t="s">
        <v>7495</v>
      </c>
      <c r="J4" s="69" t="s">
        <v>7496</v>
      </c>
    </row>
    <row r="5" spans="1:10" x14ac:dyDescent="0.2">
      <c r="A5" s="1">
        <v>3</v>
      </c>
      <c r="B5" s="22" t="s">
        <v>7497</v>
      </c>
      <c r="C5" s="69" t="s">
        <v>7485</v>
      </c>
      <c r="D5" s="69" t="s">
        <v>7486</v>
      </c>
      <c r="E5" s="69" t="s">
        <v>7486</v>
      </c>
      <c r="F5" s="1" t="s">
        <v>7498</v>
      </c>
      <c r="G5" s="22" t="s">
        <v>7499</v>
      </c>
      <c r="H5" s="69" t="s">
        <v>7490</v>
      </c>
      <c r="I5" s="69" t="s">
        <v>7500</v>
      </c>
      <c r="J5" s="69" t="s">
        <v>7496</v>
      </c>
    </row>
    <row r="6" spans="1:10" x14ac:dyDescent="0.2">
      <c r="A6" s="1">
        <v>4</v>
      </c>
      <c r="B6" s="22" t="s">
        <v>7501</v>
      </c>
      <c r="C6" s="69" t="s">
        <v>7485</v>
      </c>
      <c r="D6" s="69" t="s">
        <v>7486</v>
      </c>
      <c r="E6" s="69" t="s">
        <v>7486</v>
      </c>
      <c r="F6" s="1" t="s">
        <v>7502</v>
      </c>
      <c r="G6" s="22" t="s">
        <v>7503</v>
      </c>
      <c r="H6" s="69" t="s">
        <v>7490</v>
      </c>
      <c r="I6" s="69" t="s">
        <v>7504</v>
      </c>
      <c r="J6" s="69" t="s">
        <v>7496</v>
      </c>
    </row>
    <row r="7" spans="1:10" x14ac:dyDescent="0.2">
      <c r="A7" s="1">
        <v>5</v>
      </c>
      <c r="B7" s="22" t="s">
        <v>7505</v>
      </c>
      <c r="C7" s="69" t="s">
        <v>7485</v>
      </c>
      <c r="D7" s="69" t="s">
        <v>7486</v>
      </c>
      <c r="E7" s="69" t="s">
        <v>7486</v>
      </c>
      <c r="F7" s="1" t="s">
        <v>7506</v>
      </c>
      <c r="G7" s="22" t="s">
        <v>7507</v>
      </c>
      <c r="H7" s="69" t="s">
        <v>7490</v>
      </c>
      <c r="I7" s="69" t="s">
        <v>7508</v>
      </c>
      <c r="J7" s="69" t="s">
        <v>7496</v>
      </c>
    </row>
    <row r="8" spans="1:10" x14ac:dyDescent="0.2">
      <c r="A8" s="1">
        <v>6</v>
      </c>
      <c r="B8" s="22" t="s">
        <v>7509</v>
      </c>
      <c r="C8" s="69" t="s">
        <v>7493</v>
      </c>
      <c r="D8" s="69" t="s">
        <v>7486</v>
      </c>
      <c r="E8" s="69" t="s">
        <v>7486</v>
      </c>
      <c r="F8" s="1" t="s">
        <v>7510</v>
      </c>
      <c r="G8" s="22" t="s">
        <v>7511</v>
      </c>
      <c r="H8" s="69" t="s">
        <v>7490</v>
      </c>
      <c r="I8" s="69" t="s">
        <v>7512</v>
      </c>
      <c r="J8" s="69" t="s">
        <v>7496</v>
      </c>
    </row>
    <row r="9" spans="1:10" x14ac:dyDescent="0.2">
      <c r="A9" s="1">
        <v>7</v>
      </c>
      <c r="B9" s="22" t="s">
        <v>7513</v>
      </c>
      <c r="C9" s="69" t="s">
        <v>7493</v>
      </c>
      <c r="D9" s="69" t="s">
        <v>7486</v>
      </c>
      <c r="E9" s="69" t="s">
        <v>7486</v>
      </c>
      <c r="F9" s="1" t="s">
        <v>7514</v>
      </c>
      <c r="G9" s="22" t="s">
        <v>7515</v>
      </c>
      <c r="H9" s="69" t="s">
        <v>7516</v>
      </c>
      <c r="I9" s="69" t="s">
        <v>7517</v>
      </c>
      <c r="J9" s="69" t="s">
        <v>7496</v>
      </c>
    </row>
    <row r="10" spans="1:10" x14ac:dyDescent="0.2">
      <c r="A10" s="1">
        <v>8</v>
      </c>
      <c r="B10" s="22" t="s">
        <v>7518</v>
      </c>
      <c r="C10" s="69" t="s">
        <v>7519</v>
      </c>
      <c r="D10" s="69" t="s">
        <v>7520</v>
      </c>
      <c r="E10" s="69" t="s">
        <v>7521</v>
      </c>
      <c r="F10" s="69" t="s">
        <v>7487</v>
      </c>
      <c r="G10" s="69" t="s">
        <v>7487</v>
      </c>
      <c r="H10" s="69" t="s">
        <v>7487</v>
      </c>
      <c r="I10" s="69" t="s">
        <v>7522</v>
      </c>
      <c r="J10" s="69" t="s">
        <v>7523</v>
      </c>
    </row>
    <row r="11" spans="1:10" x14ac:dyDescent="0.2">
      <c r="A11" s="1">
        <v>9</v>
      </c>
      <c r="B11" s="22" t="s">
        <v>7524</v>
      </c>
      <c r="C11" s="69" t="s">
        <v>7519</v>
      </c>
      <c r="D11" s="69" t="s">
        <v>7520</v>
      </c>
      <c r="E11" s="69" t="s">
        <v>7521</v>
      </c>
      <c r="F11" s="1" t="s">
        <v>7525</v>
      </c>
      <c r="G11" s="1" t="s">
        <v>16</v>
      </c>
      <c r="H11" s="69" t="s">
        <v>7525</v>
      </c>
      <c r="I11" s="69" t="s">
        <v>7525</v>
      </c>
      <c r="J11" s="69" t="s">
        <v>7525</v>
      </c>
    </row>
    <row r="12" spans="1:10" x14ac:dyDescent="0.2">
      <c r="A12" s="1">
        <v>10</v>
      </c>
      <c r="B12" s="22" t="s">
        <v>7526</v>
      </c>
      <c r="C12" s="69" t="s">
        <v>7527</v>
      </c>
      <c r="D12" s="69" t="s">
        <v>7520</v>
      </c>
      <c r="E12" s="69" t="s">
        <v>7528</v>
      </c>
      <c r="F12" s="69" t="s">
        <v>7487</v>
      </c>
      <c r="G12" s="69" t="s">
        <v>7487</v>
      </c>
      <c r="H12" s="69" t="s">
        <v>7487</v>
      </c>
      <c r="I12" s="69" t="s">
        <v>7487</v>
      </c>
      <c r="J12" s="69" t="s">
        <v>7487</v>
      </c>
    </row>
    <row r="13" spans="1:10" x14ac:dyDescent="0.2">
      <c r="A13" s="1">
        <v>11</v>
      </c>
      <c r="B13" s="22" t="s">
        <v>7529</v>
      </c>
      <c r="C13" s="69" t="s">
        <v>7527</v>
      </c>
      <c r="D13" s="69" t="s">
        <v>7520</v>
      </c>
      <c r="E13" s="69" t="s">
        <v>7528</v>
      </c>
      <c r="F13" s="69" t="s">
        <v>7487</v>
      </c>
      <c r="G13" s="69" t="s">
        <v>7487</v>
      </c>
      <c r="H13" s="69" t="s">
        <v>7487</v>
      </c>
      <c r="I13" s="69" t="s">
        <v>7487</v>
      </c>
      <c r="J13" s="69" t="s">
        <v>7487</v>
      </c>
    </row>
    <row r="14" spans="1:10" x14ac:dyDescent="0.2">
      <c r="A14" s="1">
        <v>12</v>
      </c>
      <c r="B14" s="22" t="s">
        <v>7530</v>
      </c>
      <c r="C14" s="69" t="s">
        <v>7531</v>
      </c>
      <c r="D14" s="69" t="s">
        <v>7520</v>
      </c>
      <c r="E14" s="69" t="s">
        <v>7528</v>
      </c>
      <c r="F14" s="69" t="s">
        <v>7487</v>
      </c>
      <c r="G14" s="69" t="s">
        <v>7487</v>
      </c>
      <c r="H14" s="69" t="s">
        <v>7487</v>
      </c>
      <c r="I14" s="69" t="s">
        <v>7487</v>
      </c>
      <c r="J14" s="69" t="s">
        <v>7487</v>
      </c>
    </row>
    <row r="15" spans="1:10" x14ac:dyDescent="0.2">
      <c r="A15" s="1">
        <v>13</v>
      </c>
      <c r="B15" s="22" t="s">
        <v>7532</v>
      </c>
      <c r="C15" s="69" t="s">
        <v>7531</v>
      </c>
      <c r="D15" s="69" t="s">
        <v>7520</v>
      </c>
      <c r="E15" s="69" t="s">
        <v>7528</v>
      </c>
      <c r="F15" s="69" t="s">
        <v>7487</v>
      </c>
      <c r="G15" s="69" t="s">
        <v>7487</v>
      </c>
      <c r="H15" s="69" t="s">
        <v>7487</v>
      </c>
      <c r="I15" s="69" t="s">
        <v>7487</v>
      </c>
      <c r="J15" s="69" t="s">
        <v>7487</v>
      </c>
    </row>
    <row r="16" spans="1:10" x14ac:dyDescent="0.2">
      <c r="A16" s="1">
        <v>14</v>
      </c>
      <c r="B16" s="22" t="s">
        <v>7533</v>
      </c>
      <c r="C16" s="69" t="s">
        <v>7534</v>
      </c>
      <c r="D16" s="69" t="s">
        <v>7520</v>
      </c>
      <c r="E16" s="69" t="s">
        <v>7528</v>
      </c>
      <c r="F16" s="69" t="s">
        <v>7487</v>
      </c>
      <c r="G16" s="69" t="s">
        <v>7487</v>
      </c>
      <c r="H16" s="69" t="s">
        <v>7487</v>
      </c>
      <c r="I16" s="69" t="s">
        <v>7487</v>
      </c>
      <c r="J16" s="69" t="s">
        <v>7487</v>
      </c>
    </row>
    <row r="17" spans="1:10" x14ac:dyDescent="0.2">
      <c r="A17" s="1">
        <v>15</v>
      </c>
      <c r="B17" s="22" t="s">
        <v>7535</v>
      </c>
      <c r="C17" s="69" t="s">
        <v>7534</v>
      </c>
      <c r="D17" s="69" t="s">
        <v>7520</v>
      </c>
      <c r="E17" s="69" t="s">
        <v>7528</v>
      </c>
      <c r="F17" s="69" t="s">
        <v>7487</v>
      </c>
      <c r="G17" s="69" t="s">
        <v>7487</v>
      </c>
      <c r="H17" s="69" t="s">
        <v>7487</v>
      </c>
      <c r="I17" s="69" t="s">
        <v>7487</v>
      </c>
      <c r="J17" s="69" t="s">
        <v>7487</v>
      </c>
    </row>
    <row r="18" spans="1:10" x14ac:dyDescent="0.2">
      <c r="A18" s="1">
        <v>16</v>
      </c>
      <c r="B18" s="22" t="s">
        <v>7536</v>
      </c>
      <c r="C18" s="69" t="s">
        <v>7536</v>
      </c>
      <c r="D18" s="69" t="s">
        <v>7520</v>
      </c>
      <c r="E18" s="69" t="s">
        <v>7528</v>
      </c>
      <c r="F18" s="69" t="s">
        <v>7487</v>
      </c>
      <c r="G18" s="69" t="s">
        <v>7487</v>
      </c>
      <c r="H18" s="69" t="s">
        <v>7487</v>
      </c>
      <c r="I18" s="69" t="s">
        <v>7487</v>
      </c>
      <c r="J18" s="69" t="s">
        <v>7487</v>
      </c>
    </row>
    <row r="19" spans="1:10" x14ac:dyDescent="0.2">
      <c r="A19" s="1">
        <v>17</v>
      </c>
      <c r="B19" s="22" t="s">
        <v>7537</v>
      </c>
      <c r="C19" s="69" t="s">
        <v>7536</v>
      </c>
      <c r="D19" s="69" t="s">
        <v>7538</v>
      </c>
      <c r="E19" s="69" t="s">
        <v>7538</v>
      </c>
      <c r="F19" s="69" t="s">
        <v>7487</v>
      </c>
      <c r="G19" s="69" t="s">
        <v>7487</v>
      </c>
      <c r="H19" s="69" t="s">
        <v>7487</v>
      </c>
      <c r="I19" s="69" t="s">
        <v>7487</v>
      </c>
      <c r="J19" s="69" t="s">
        <v>7487</v>
      </c>
    </row>
    <row r="20" spans="1:10" x14ac:dyDescent="0.2">
      <c r="A20" s="1">
        <v>18</v>
      </c>
      <c r="B20" s="22" t="s">
        <v>7539</v>
      </c>
      <c r="C20" s="69" t="s">
        <v>7510</v>
      </c>
      <c r="D20" s="69" t="s">
        <v>7538</v>
      </c>
      <c r="E20" s="69" t="s">
        <v>7538</v>
      </c>
      <c r="F20" s="69" t="s">
        <v>7487</v>
      </c>
      <c r="G20" s="69" t="s">
        <v>7487</v>
      </c>
      <c r="H20" s="69" t="s">
        <v>7487</v>
      </c>
      <c r="I20" s="69" t="s">
        <v>7487</v>
      </c>
      <c r="J20" s="69" t="s">
        <v>7487</v>
      </c>
    </row>
    <row r="21" spans="1:10" x14ac:dyDescent="0.2">
      <c r="A21" s="1">
        <v>19</v>
      </c>
      <c r="B21" s="22" t="s">
        <v>7540</v>
      </c>
      <c r="C21" s="69" t="s">
        <v>7510</v>
      </c>
      <c r="D21" s="69" t="s">
        <v>7538</v>
      </c>
      <c r="E21" s="69" t="s">
        <v>7538</v>
      </c>
      <c r="F21" s="69" t="s">
        <v>7487</v>
      </c>
      <c r="G21" s="69" t="s">
        <v>7487</v>
      </c>
      <c r="H21" s="69" t="s">
        <v>7487</v>
      </c>
      <c r="I21" s="69" t="s">
        <v>7487</v>
      </c>
      <c r="J21" s="69" t="s">
        <v>7487</v>
      </c>
    </row>
    <row r="22" spans="1:10" x14ac:dyDescent="0.2">
      <c r="A22" s="1">
        <v>20</v>
      </c>
      <c r="B22" s="22" t="s">
        <v>7541</v>
      </c>
      <c r="C22" s="69" t="s">
        <v>7542</v>
      </c>
      <c r="D22" s="69" t="s">
        <v>7538</v>
      </c>
      <c r="E22" s="69" t="s">
        <v>7538</v>
      </c>
      <c r="F22" s="69" t="s">
        <v>7487</v>
      </c>
      <c r="G22" s="69" t="s">
        <v>7487</v>
      </c>
      <c r="H22" s="69" t="s">
        <v>7487</v>
      </c>
      <c r="I22" s="69" t="s">
        <v>7487</v>
      </c>
      <c r="J22" s="69" t="s">
        <v>7487</v>
      </c>
    </row>
    <row r="23" spans="1:10" x14ac:dyDescent="0.2">
      <c r="A23" s="1">
        <v>21</v>
      </c>
      <c r="B23" s="22" t="s">
        <v>7543</v>
      </c>
      <c r="C23" s="69" t="s">
        <v>7542</v>
      </c>
      <c r="D23" s="69" t="s">
        <v>7538</v>
      </c>
      <c r="E23" s="69" t="s">
        <v>7538</v>
      </c>
      <c r="F23" s="69" t="s">
        <v>7487</v>
      </c>
      <c r="G23" s="69" t="s">
        <v>7487</v>
      </c>
      <c r="H23" s="69" t="s">
        <v>7487</v>
      </c>
      <c r="I23" s="69" t="s">
        <v>7487</v>
      </c>
      <c r="J23" s="69" t="s">
        <v>7487</v>
      </c>
    </row>
    <row r="24" spans="1:10" x14ac:dyDescent="0.2">
      <c r="A24" s="1">
        <v>22</v>
      </c>
      <c r="B24" s="22" t="s">
        <v>7544</v>
      </c>
      <c r="C24" s="69" t="s">
        <v>7544</v>
      </c>
      <c r="D24" s="69" t="s">
        <v>7538</v>
      </c>
      <c r="E24" s="69" t="s">
        <v>7538</v>
      </c>
      <c r="F24" s="69" t="s">
        <v>7487</v>
      </c>
      <c r="G24" s="69" t="s">
        <v>7487</v>
      </c>
      <c r="H24" s="69" t="s">
        <v>7487</v>
      </c>
      <c r="I24" s="69" t="s">
        <v>7487</v>
      </c>
      <c r="J24" s="69" t="s">
        <v>7487</v>
      </c>
    </row>
  </sheetData>
  <hyperlinks>
    <hyperlink ref="A1" location="Oversikt!A1" display="ALDER_ID" xr:uid="{00000000-0004-0000-15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23"/>
  <dimension ref="A1:I60"/>
  <sheetViews>
    <sheetView topLeftCell="A13" zoomScale="80" zoomScaleNormal="80" workbookViewId="0">
      <selection activeCell="A26" sqref="A26"/>
    </sheetView>
  </sheetViews>
  <sheetFormatPr baseColWidth="10" defaultColWidth="9.42578125" defaultRowHeight="12.75" x14ac:dyDescent="0.2"/>
  <cols>
    <col min="1" max="1" width="13.5703125" customWidth="1"/>
    <col min="2" max="2" width="44.5703125" customWidth="1"/>
    <col min="4" max="4" width="25" customWidth="1"/>
    <col min="5" max="5" width="17.5703125" customWidth="1"/>
    <col min="6" max="7" width="23.42578125" customWidth="1"/>
    <col min="9" max="9" width="41.42578125" customWidth="1"/>
  </cols>
  <sheetData>
    <row r="1" spans="1:9" ht="15" x14ac:dyDescent="0.25">
      <c r="A1" s="111" t="s">
        <v>7545</v>
      </c>
      <c r="B1" t="s">
        <v>7546</v>
      </c>
      <c r="C1" t="s">
        <v>7547</v>
      </c>
      <c r="D1" t="s">
        <v>7548</v>
      </c>
      <c r="E1" t="s">
        <v>7549</v>
      </c>
      <c r="F1" t="s">
        <v>7550</v>
      </c>
      <c r="G1" t="s">
        <v>7551</v>
      </c>
      <c r="H1" t="s">
        <v>745</v>
      </c>
      <c r="I1" t="s">
        <v>7552</v>
      </c>
    </row>
    <row r="2" spans="1:9" ht="15" customHeight="1" x14ac:dyDescent="0.2">
      <c r="A2">
        <v>977005562</v>
      </c>
      <c r="B2" t="s">
        <v>7553</v>
      </c>
      <c r="C2" t="s">
        <v>7554</v>
      </c>
      <c r="D2" t="s">
        <v>1218</v>
      </c>
      <c r="E2" t="s">
        <v>7555</v>
      </c>
      <c r="F2" t="s">
        <v>7556</v>
      </c>
      <c r="G2" t="s">
        <v>7557</v>
      </c>
      <c r="H2">
        <v>21</v>
      </c>
      <c r="I2" t="s">
        <v>1190</v>
      </c>
    </row>
    <row r="3" spans="1:9" ht="15" customHeight="1" x14ac:dyDescent="0.2">
      <c r="A3">
        <v>983974759</v>
      </c>
      <c r="B3" t="s">
        <v>7553</v>
      </c>
      <c r="C3" t="s">
        <v>7554</v>
      </c>
      <c r="D3" t="s">
        <v>1218</v>
      </c>
      <c r="E3" t="s">
        <v>7555</v>
      </c>
      <c r="F3" t="s">
        <v>7556</v>
      </c>
      <c r="G3" t="s">
        <v>7557</v>
      </c>
      <c r="H3">
        <v>22</v>
      </c>
      <c r="I3" t="s">
        <v>1190</v>
      </c>
    </row>
    <row r="4" spans="1:9" ht="15" customHeight="1" x14ac:dyDescent="0.2">
      <c r="A4">
        <v>983974767</v>
      </c>
      <c r="B4" t="s">
        <v>7553</v>
      </c>
      <c r="C4" t="s">
        <v>7554</v>
      </c>
      <c r="D4" t="s">
        <v>1218</v>
      </c>
      <c r="E4" t="s">
        <v>7555</v>
      </c>
      <c r="F4" t="s">
        <v>7556</v>
      </c>
      <c r="G4" t="s">
        <v>7557</v>
      </c>
      <c r="H4">
        <v>23</v>
      </c>
      <c r="I4" t="s">
        <v>1190</v>
      </c>
    </row>
    <row r="5" spans="1:9" ht="15" customHeight="1" x14ac:dyDescent="0.2">
      <c r="A5">
        <v>997005562</v>
      </c>
      <c r="B5" t="s">
        <v>7553</v>
      </c>
      <c r="C5" t="s">
        <v>7554</v>
      </c>
      <c r="D5" t="s">
        <v>1218</v>
      </c>
      <c r="E5" t="s">
        <v>7555</v>
      </c>
      <c r="F5" t="s">
        <v>7556</v>
      </c>
      <c r="G5" t="s">
        <v>7557</v>
      </c>
      <c r="H5">
        <v>24</v>
      </c>
      <c r="I5" t="s">
        <v>1190</v>
      </c>
    </row>
    <row r="6" spans="1:9" ht="15" customHeight="1" x14ac:dyDescent="0.2">
      <c r="A6">
        <v>983974791</v>
      </c>
      <c r="B6" t="s">
        <v>7558</v>
      </c>
      <c r="C6" t="s">
        <v>7554</v>
      </c>
      <c r="D6" t="s">
        <v>1218</v>
      </c>
      <c r="E6" t="s">
        <v>7559</v>
      </c>
      <c r="F6" t="s">
        <v>7556</v>
      </c>
      <c r="G6" t="s">
        <v>7557</v>
      </c>
      <c r="H6">
        <v>25</v>
      </c>
      <c r="I6" t="s">
        <v>1192</v>
      </c>
    </row>
    <row r="7" spans="1:9" ht="15" customHeight="1" x14ac:dyDescent="0.2">
      <c r="A7">
        <v>986523065</v>
      </c>
      <c r="B7" t="s">
        <v>7560</v>
      </c>
      <c r="C7" t="s">
        <v>7554</v>
      </c>
      <c r="D7" t="s">
        <v>1218</v>
      </c>
      <c r="E7" t="s">
        <v>7561</v>
      </c>
      <c r="F7" t="s">
        <v>7556</v>
      </c>
      <c r="G7" t="s">
        <v>7557</v>
      </c>
      <c r="H7">
        <v>26</v>
      </c>
      <c r="I7" t="s">
        <v>7562</v>
      </c>
    </row>
    <row r="8" spans="1:9" ht="15" customHeight="1" x14ac:dyDescent="0.2">
      <c r="A8">
        <v>883974832</v>
      </c>
      <c r="B8" t="s">
        <v>7563</v>
      </c>
      <c r="C8" t="s">
        <v>7554</v>
      </c>
      <c r="D8" t="s">
        <v>1218</v>
      </c>
      <c r="E8" t="s">
        <v>7564</v>
      </c>
      <c r="F8" t="s">
        <v>7565</v>
      </c>
      <c r="G8" t="s">
        <v>7566</v>
      </c>
      <c r="H8">
        <v>27</v>
      </c>
      <c r="I8" t="s">
        <v>7567</v>
      </c>
    </row>
    <row r="9" spans="1:9" ht="15" customHeight="1" x14ac:dyDescent="0.2">
      <c r="A9">
        <v>983974880</v>
      </c>
      <c r="B9" t="s">
        <v>7568</v>
      </c>
      <c r="C9" t="s">
        <v>7554</v>
      </c>
      <c r="D9" t="s">
        <v>535</v>
      </c>
      <c r="E9" t="s">
        <v>7569</v>
      </c>
      <c r="F9" t="s">
        <v>7556</v>
      </c>
      <c r="G9" t="s">
        <v>7557</v>
      </c>
      <c r="H9">
        <v>28</v>
      </c>
      <c r="I9" t="s">
        <v>7570</v>
      </c>
    </row>
    <row r="10" spans="1:9" ht="15" customHeight="1" x14ac:dyDescent="0.2">
      <c r="A10">
        <v>983974929</v>
      </c>
      <c r="B10" t="s">
        <v>7571</v>
      </c>
      <c r="C10" t="s">
        <v>7554</v>
      </c>
      <c r="D10" t="s">
        <v>535</v>
      </c>
      <c r="E10" t="s">
        <v>7572</v>
      </c>
      <c r="F10" t="s">
        <v>7556</v>
      </c>
      <c r="G10" t="s">
        <v>7557</v>
      </c>
      <c r="H10">
        <v>29</v>
      </c>
      <c r="I10" t="s">
        <v>1193</v>
      </c>
    </row>
    <row r="11" spans="1:9" ht="15" customHeight="1" x14ac:dyDescent="0.2">
      <c r="A11">
        <v>983974910</v>
      </c>
      <c r="B11" t="s">
        <v>7573</v>
      </c>
      <c r="C11" t="s">
        <v>7554</v>
      </c>
      <c r="D11" t="s">
        <v>535</v>
      </c>
      <c r="E11" t="s">
        <v>7574</v>
      </c>
      <c r="F11" t="s">
        <v>7556</v>
      </c>
      <c r="G11" t="s">
        <v>7557</v>
      </c>
      <c r="H11">
        <v>30</v>
      </c>
      <c r="I11" t="s">
        <v>1194</v>
      </c>
    </row>
    <row r="12" spans="1:9" ht="15" customHeight="1" x14ac:dyDescent="0.2">
      <c r="A12">
        <v>983974899</v>
      </c>
      <c r="B12" t="s">
        <v>7575</v>
      </c>
      <c r="C12" t="s">
        <v>7554</v>
      </c>
      <c r="D12" t="s">
        <v>535</v>
      </c>
      <c r="E12" t="s">
        <v>7576</v>
      </c>
      <c r="F12" t="s">
        <v>7565</v>
      </c>
      <c r="G12" t="s">
        <v>7566</v>
      </c>
      <c r="H12">
        <v>31</v>
      </c>
      <c r="I12" t="s">
        <v>7577</v>
      </c>
    </row>
    <row r="13" spans="1:9" ht="15" customHeight="1" x14ac:dyDescent="0.2">
      <c r="A13">
        <v>983971636</v>
      </c>
      <c r="B13" t="s">
        <v>7578</v>
      </c>
      <c r="C13" t="s">
        <v>7554</v>
      </c>
      <c r="D13" t="s">
        <v>1240</v>
      </c>
      <c r="E13" t="s">
        <v>7579</v>
      </c>
      <c r="F13" t="s">
        <v>7580</v>
      </c>
      <c r="G13" t="s">
        <v>7581</v>
      </c>
      <c r="H13">
        <v>1</v>
      </c>
      <c r="I13" t="s">
        <v>7582</v>
      </c>
    </row>
    <row r="14" spans="1:9" ht="15" customHeight="1" x14ac:dyDescent="0.2">
      <c r="A14">
        <v>873255102</v>
      </c>
      <c r="B14" t="s">
        <v>7583</v>
      </c>
      <c r="C14" t="s">
        <v>7584</v>
      </c>
      <c r="D14" t="s">
        <v>1240</v>
      </c>
      <c r="E14" t="s">
        <v>7585</v>
      </c>
      <c r="F14" t="s">
        <v>7586</v>
      </c>
      <c r="G14" t="s">
        <v>7587</v>
      </c>
      <c r="H14">
        <v>11</v>
      </c>
      <c r="I14" t="s">
        <v>7588</v>
      </c>
    </row>
    <row r="15" spans="1:9" ht="15" customHeight="1" x14ac:dyDescent="0.2">
      <c r="A15">
        <v>981275721</v>
      </c>
      <c r="B15" t="s">
        <v>7583</v>
      </c>
      <c r="C15" t="s">
        <v>7584</v>
      </c>
      <c r="D15" t="s">
        <v>1240</v>
      </c>
      <c r="E15" t="s">
        <v>7585</v>
      </c>
      <c r="F15" t="s">
        <v>7586</v>
      </c>
      <c r="G15" t="s">
        <v>7587</v>
      </c>
      <c r="H15">
        <v>12</v>
      </c>
      <c r="I15" t="s">
        <v>7588</v>
      </c>
    </row>
    <row r="16" spans="1:9" ht="15" customHeight="1" x14ac:dyDescent="0.2">
      <c r="A16">
        <v>982791952</v>
      </c>
      <c r="B16" t="s">
        <v>7589</v>
      </c>
      <c r="C16" t="s">
        <v>7584</v>
      </c>
      <c r="D16" t="s">
        <v>1240</v>
      </c>
      <c r="E16" t="s">
        <v>7590</v>
      </c>
      <c r="F16" t="s">
        <v>7586</v>
      </c>
      <c r="G16" t="s">
        <v>7587</v>
      </c>
      <c r="H16">
        <v>13</v>
      </c>
      <c r="I16" t="s">
        <v>7589</v>
      </c>
    </row>
    <row r="17" spans="1:9" ht="15" customHeight="1" x14ac:dyDescent="0.2">
      <c r="A17">
        <v>965985166</v>
      </c>
      <c r="B17" t="s">
        <v>7591</v>
      </c>
      <c r="C17" t="s">
        <v>7584</v>
      </c>
      <c r="D17" t="s">
        <v>1240</v>
      </c>
      <c r="E17" t="s">
        <v>3270</v>
      </c>
      <c r="F17" t="s">
        <v>7586</v>
      </c>
      <c r="G17" t="s">
        <v>7587</v>
      </c>
      <c r="H17">
        <v>14</v>
      </c>
      <c r="I17" t="s">
        <v>7592</v>
      </c>
    </row>
    <row r="18" spans="1:9" ht="15" customHeight="1" x14ac:dyDescent="0.2">
      <c r="A18">
        <v>971258845</v>
      </c>
      <c r="B18" t="s">
        <v>7593</v>
      </c>
      <c r="C18" t="s">
        <v>7584</v>
      </c>
      <c r="D18" t="s">
        <v>1240</v>
      </c>
      <c r="E18" t="s">
        <v>7594</v>
      </c>
      <c r="F18" t="s">
        <v>7586</v>
      </c>
      <c r="G18" t="s">
        <v>7587</v>
      </c>
      <c r="H18">
        <v>15</v>
      </c>
      <c r="I18" t="s">
        <v>7595</v>
      </c>
    </row>
    <row r="19" spans="1:9" ht="15" customHeight="1" x14ac:dyDescent="0.2">
      <c r="A19">
        <v>985962170</v>
      </c>
      <c r="B19" t="s">
        <v>7593</v>
      </c>
      <c r="C19" t="s">
        <v>7584</v>
      </c>
      <c r="D19" t="s">
        <v>1240</v>
      </c>
      <c r="E19" t="s">
        <v>7594</v>
      </c>
      <c r="F19" t="s">
        <v>7586</v>
      </c>
      <c r="G19" t="s">
        <v>7587</v>
      </c>
      <c r="H19">
        <v>16</v>
      </c>
      <c r="I19" t="s">
        <v>7595</v>
      </c>
    </row>
    <row r="20" spans="1:9" ht="15" customHeight="1" x14ac:dyDescent="0.2">
      <c r="A20">
        <v>984293518</v>
      </c>
      <c r="B20" t="s">
        <v>7596</v>
      </c>
      <c r="C20" t="s">
        <v>7597</v>
      </c>
      <c r="D20" t="s">
        <v>1240</v>
      </c>
      <c r="E20" t="s">
        <v>7598</v>
      </c>
      <c r="F20" t="s">
        <v>7597</v>
      </c>
      <c r="G20" t="s">
        <v>7599</v>
      </c>
      <c r="H20">
        <v>20</v>
      </c>
      <c r="I20" t="s">
        <v>7596</v>
      </c>
    </row>
    <row r="21" spans="1:9" ht="15" customHeight="1" x14ac:dyDescent="0.2">
      <c r="A21">
        <v>993467049</v>
      </c>
      <c r="B21" t="s">
        <v>7600</v>
      </c>
      <c r="C21" t="s">
        <v>7554</v>
      </c>
      <c r="D21" t="s">
        <v>1240</v>
      </c>
      <c r="E21" t="s">
        <v>7601</v>
      </c>
      <c r="F21" t="s">
        <v>7602</v>
      </c>
      <c r="G21" t="s">
        <v>7603</v>
      </c>
      <c r="H21">
        <v>2</v>
      </c>
      <c r="I21" t="s">
        <v>7604</v>
      </c>
    </row>
    <row r="22" spans="1:9" ht="15" customHeight="1" x14ac:dyDescent="0.2">
      <c r="A22">
        <v>999999991</v>
      </c>
      <c r="B22" t="s">
        <v>7605</v>
      </c>
      <c r="C22" t="s">
        <v>7586</v>
      </c>
      <c r="D22" t="s">
        <v>1240</v>
      </c>
      <c r="E22" t="s">
        <v>7606</v>
      </c>
      <c r="F22" t="s">
        <v>7586</v>
      </c>
      <c r="G22" t="s">
        <v>7587</v>
      </c>
      <c r="H22">
        <v>19</v>
      </c>
      <c r="I22" t="s">
        <v>7607</v>
      </c>
    </row>
    <row r="23" spans="1:9" ht="15" customHeight="1" x14ac:dyDescent="0.2">
      <c r="A23">
        <v>973254979</v>
      </c>
      <c r="B23" t="s">
        <v>7608</v>
      </c>
      <c r="C23" t="s">
        <v>7584</v>
      </c>
      <c r="D23" t="s">
        <v>1240</v>
      </c>
      <c r="E23" t="s">
        <v>7609</v>
      </c>
      <c r="F23" t="s">
        <v>7586</v>
      </c>
      <c r="G23" t="s">
        <v>7587</v>
      </c>
      <c r="H23">
        <v>17</v>
      </c>
      <c r="I23" t="s">
        <v>7608</v>
      </c>
    </row>
    <row r="24" spans="1:9" ht="15" customHeight="1" x14ac:dyDescent="0.2">
      <c r="A24">
        <v>985773238</v>
      </c>
      <c r="B24" t="s">
        <v>7608</v>
      </c>
      <c r="C24" t="s">
        <v>7584</v>
      </c>
      <c r="D24" t="s">
        <v>1240</v>
      </c>
      <c r="E24" t="s">
        <v>7609</v>
      </c>
      <c r="F24" t="s">
        <v>7586</v>
      </c>
      <c r="G24" t="s">
        <v>7587</v>
      </c>
      <c r="H24">
        <v>18</v>
      </c>
      <c r="I24" t="s">
        <v>7608</v>
      </c>
    </row>
    <row r="25" spans="1:9" ht="15" customHeight="1" x14ac:dyDescent="0.2">
      <c r="A25">
        <v>883971752</v>
      </c>
      <c r="B25" t="s">
        <v>7610</v>
      </c>
      <c r="C25" t="s">
        <v>7554</v>
      </c>
      <c r="D25" t="s">
        <v>1240</v>
      </c>
      <c r="E25" t="s">
        <v>7611</v>
      </c>
      <c r="F25" t="s">
        <v>7612</v>
      </c>
      <c r="G25" t="s">
        <v>7613</v>
      </c>
      <c r="H25">
        <v>10</v>
      </c>
      <c r="I25" t="s">
        <v>7614</v>
      </c>
    </row>
    <row r="26" spans="1:9" ht="15" customHeight="1" x14ac:dyDescent="0.2">
      <c r="A26">
        <v>983975259</v>
      </c>
      <c r="B26" t="s">
        <v>7615</v>
      </c>
      <c r="C26" t="s">
        <v>7554</v>
      </c>
      <c r="D26" t="s">
        <v>1240</v>
      </c>
      <c r="E26" t="s">
        <v>7616</v>
      </c>
      <c r="F26" t="s">
        <v>7556</v>
      </c>
      <c r="G26" t="s">
        <v>7557</v>
      </c>
      <c r="H26">
        <v>3</v>
      </c>
      <c r="I26" t="s">
        <v>7617</v>
      </c>
    </row>
    <row r="27" spans="1:9" ht="15" customHeight="1" x14ac:dyDescent="0.2">
      <c r="A27">
        <v>983975305</v>
      </c>
      <c r="B27" t="s">
        <v>7615</v>
      </c>
      <c r="C27" t="s">
        <v>7554</v>
      </c>
      <c r="D27" t="s">
        <v>1240</v>
      </c>
      <c r="E27" t="s">
        <v>7616</v>
      </c>
      <c r="F27" t="s">
        <v>7556</v>
      </c>
      <c r="G27" t="s">
        <v>7557</v>
      </c>
      <c r="H27">
        <v>4</v>
      </c>
      <c r="I27" t="s">
        <v>7617</v>
      </c>
    </row>
    <row r="28" spans="1:9" ht="15" customHeight="1" x14ac:dyDescent="0.2">
      <c r="A28">
        <v>983971709</v>
      </c>
      <c r="B28" t="s">
        <v>7618</v>
      </c>
      <c r="C28" t="s">
        <v>7554</v>
      </c>
      <c r="D28" t="s">
        <v>1240</v>
      </c>
      <c r="E28" t="s">
        <v>7619</v>
      </c>
      <c r="F28" t="s">
        <v>7556</v>
      </c>
      <c r="G28" t="s">
        <v>7557</v>
      </c>
      <c r="H28">
        <v>5</v>
      </c>
      <c r="I28" t="s">
        <v>7620</v>
      </c>
    </row>
    <row r="29" spans="1:9" ht="15" customHeight="1" x14ac:dyDescent="0.2">
      <c r="A29">
        <v>983975267</v>
      </c>
      <c r="B29" t="s">
        <v>7621</v>
      </c>
      <c r="C29" t="s">
        <v>7554</v>
      </c>
      <c r="D29" t="s">
        <v>1240</v>
      </c>
      <c r="E29" t="s">
        <v>7622</v>
      </c>
      <c r="F29" t="s">
        <v>7556</v>
      </c>
      <c r="G29" t="s">
        <v>7557</v>
      </c>
      <c r="H29">
        <v>6</v>
      </c>
      <c r="I29" t="s">
        <v>7623</v>
      </c>
    </row>
    <row r="30" spans="1:9" ht="15" customHeight="1" x14ac:dyDescent="0.2">
      <c r="A30">
        <v>983971768</v>
      </c>
      <c r="B30" t="s">
        <v>7624</v>
      </c>
      <c r="C30" t="s">
        <v>7554</v>
      </c>
      <c r="D30" t="s">
        <v>1240</v>
      </c>
      <c r="E30" t="s">
        <v>7625</v>
      </c>
      <c r="F30" t="s">
        <v>7556</v>
      </c>
      <c r="G30" t="s">
        <v>7557</v>
      </c>
      <c r="H30">
        <v>7</v>
      </c>
      <c r="I30" t="s">
        <v>7626</v>
      </c>
    </row>
    <row r="31" spans="1:9" ht="15" customHeight="1" x14ac:dyDescent="0.2">
      <c r="A31">
        <v>983975240</v>
      </c>
      <c r="B31" t="s">
        <v>7627</v>
      </c>
      <c r="C31" t="s">
        <v>7554</v>
      </c>
      <c r="D31" t="s">
        <v>1240</v>
      </c>
      <c r="E31" t="s">
        <v>7628</v>
      </c>
      <c r="F31" t="s">
        <v>7556</v>
      </c>
      <c r="G31" t="s">
        <v>7557</v>
      </c>
      <c r="H31">
        <v>8</v>
      </c>
      <c r="I31" t="s">
        <v>7629</v>
      </c>
    </row>
    <row r="32" spans="1:9" ht="15" customHeight="1" x14ac:dyDescent="0.2">
      <c r="A32">
        <v>894166762</v>
      </c>
      <c r="B32" t="s">
        <v>7630</v>
      </c>
      <c r="C32" t="s">
        <v>7554</v>
      </c>
      <c r="D32" t="s">
        <v>1240</v>
      </c>
      <c r="E32" t="s">
        <v>7631</v>
      </c>
      <c r="F32" t="s">
        <v>7556</v>
      </c>
      <c r="G32" t="s">
        <v>7557</v>
      </c>
      <c r="H32">
        <v>9</v>
      </c>
      <c r="I32" t="s">
        <v>7632</v>
      </c>
    </row>
    <row r="33" spans="1:9" ht="15" customHeight="1" x14ac:dyDescent="0.2">
      <c r="A33">
        <v>974737779</v>
      </c>
      <c r="B33" t="s">
        <v>7633</v>
      </c>
      <c r="C33" t="s">
        <v>7584</v>
      </c>
      <c r="D33" t="s">
        <v>518</v>
      </c>
      <c r="E33" t="s">
        <v>7634</v>
      </c>
      <c r="F33" t="s">
        <v>7586</v>
      </c>
      <c r="G33" t="s">
        <v>7587</v>
      </c>
      <c r="H33">
        <v>32</v>
      </c>
      <c r="I33" t="s">
        <v>7635</v>
      </c>
    </row>
    <row r="34" spans="1:9" ht="15" customHeight="1" x14ac:dyDescent="0.2">
      <c r="A34">
        <v>974316285</v>
      </c>
      <c r="B34" t="s">
        <v>7636</v>
      </c>
      <c r="C34" t="s">
        <v>7584</v>
      </c>
      <c r="D34" t="s">
        <v>518</v>
      </c>
      <c r="E34" t="s">
        <v>7637</v>
      </c>
      <c r="F34" t="s">
        <v>7586</v>
      </c>
      <c r="G34" t="s">
        <v>7587</v>
      </c>
      <c r="H34">
        <v>33</v>
      </c>
      <c r="I34" t="s">
        <v>7638</v>
      </c>
    </row>
    <row r="35" spans="1:9" ht="15" customHeight="1" x14ac:dyDescent="0.2">
      <c r="A35">
        <v>984027737</v>
      </c>
      <c r="B35" t="s">
        <v>7636</v>
      </c>
      <c r="C35" t="s">
        <v>7584</v>
      </c>
      <c r="D35" t="s">
        <v>518</v>
      </c>
      <c r="E35" t="s">
        <v>7637</v>
      </c>
      <c r="F35" t="s">
        <v>7586</v>
      </c>
      <c r="G35" t="s">
        <v>7587</v>
      </c>
      <c r="H35">
        <v>34</v>
      </c>
      <c r="I35" t="s">
        <v>7638</v>
      </c>
    </row>
    <row r="36" spans="1:9" ht="15" customHeight="1" x14ac:dyDescent="0.2">
      <c r="A36">
        <v>970916741</v>
      </c>
      <c r="B36" t="s">
        <v>7639</v>
      </c>
      <c r="C36" t="s">
        <v>7584</v>
      </c>
      <c r="D36" t="s">
        <v>518</v>
      </c>
      <c r="E36" t="s">
        <v>7640</v>
      </c>
      <c r="F36" t="s">
        <v>7586</v>
      </c>
      <c r="G36" t="s">
        <v>7587</v>
      </c>
      <c r="H36">
        <v>35</v>
      </c>
      <c r="I36" t="s">
        <v>7641</v>
      </c>
    </row>
    <row r="37" spans="1:9" ht="15" customHeight="1" x14ac:dyDescent="0.2">
      <c r="A37">
        <v>973156829</v>
      </c>
      <c r="B37" t="s">
        <v>7639</v>
      </c>
      <c r="C37" t="s">
        <v>7584</v>
      </c>
      <c r="D37" t="s">
        <v>518</v>
      </c>
      <c r="E37" t="s">
        <v>7640</v>
      </c>
      <c r="F37" t="s">
        <v>7586</v>
      </c>
      <c r="G37" t="s">
        <v>7587</v>
      </c>
      <c r="H37">
        <v>36</v>
      </c>
      <c r="I37" t="s">
        <v>7641</v>
      </c>
    </row>
    <row r="38" spans="1:9" ht="15" customHeight="1" x14ac:dyDescent="0.2">
      <c r="A38">
        <v>983974724</v>
      </c>
      <c r="B38" t="s">
        <v>7642</v>
      </c>
      <c r="C38" t="s">
        <v>7554</v>
      </c>
      <c r="D38" t="s">
        <v>518</v>
      </c>
      <c r="E38" t="s">
        <v>7643</v>
      </c>
      <c r="F38" t="s">
        <v>7602</v>
      </c>
      <c r="G38" t="s">
        <v>7603</v>
      </c>
      <c r="H38">
        <v>37</v>
      </c>
      <c r="I38" t="s">
        <v>1188</v>
      </c>
    </row>
    <row r="39" spans="1:9" ht="15" customHeight="1" x14ac:dyDescent="0.2">
      <c r="A39">
        <v>983974694</v>
      </c>
      <c r="B39" t="s">
        <v>7644</v>
      </c>
      <c r="C39" t="s">
        <v>7554</v>
      </c>
      <c r="D39" t="s">
        <v>518</v>
      </c>
      <c r="E39" t="s">
        <v>7645</v>
      </c>
      <c r="F39" t="s">
        <v>7556</v>
      </c>
      <c r="G39" t="s">
        <v>7557</v>
      </c>
      <c r="H39">
        <v>38</v>
      </c>
      <c r="I39" t="s">
        <v>1187</v>
      </c>
    </row>
    <row r="40" spans="1:9" ht="15" customHeight="1" x14ac:dyDescent="0.2">
      <c r="A40">
        <v>983974732</v>
      </c>
      <c r="B40" t="s">
        <v>7646</v>
      </c>
      <c r="C40" t="s">
        <v>7554</v>
      </c>
      <c r="D40" t="s">
        <v>518</v>
      </c>
      <c r="E40" t="s">
        <v>7647</v>
      </c>
      <c r="F40" t="s">
        <v>7556</v>
      </c>
      <c r="G40" t="s">
        <v>7557</v>
      </c>
      <c r="H40">
        <v>39</v>
      </c>
      <c r="I40" t="s">
        <v>1189</v>
      </c>
    </row>
    <row r="41" spans="1:9" ht="15" customHeight="1" x14ac:dyDescent="0.2">
      <c r="A41">
        <v>983974678</v>
      </c>
      <c r="B41" t="s">
        <v>7648</v>
      </c>
      <c r="C41" t="s">
        <v>7554</v>
      </c>
      <c r="D41" t="s">
        <v>518</v>
      </c>
      <c r="E41" t="s">
        <v>7649</v>
      </c>
      <c r="F41" t="s">
        <v>7580</v>
      </c>
      <c r="G41" t="s">
        <v>7581</v>
      </c>
      <c r="H41">
        <v>40</v>
      </c>
      <c r="I41" t="s">
        <v>1186</v>
      </c>
    </row>
    <row r="42" spans="1:9" ht="15" customHeight="1" x14ac:dyDescent="0.2">
      <c r="A42">
        <v>999999993</v>
      </c>
      <c r="B42" s="28" t="s">
        <v>7650</v>
      </c>
      <c r="C42" t="s">
        <v>7586</v>
      </c>
      <c r="D42" t="s">
        <v>518</v>
      </c>
      <c r="E42" t="s">
        <v>7651</v>
      </c>
      <c r="F42" t="s">
        <v>7586</v>
      </c>
      <c r="G42" t="s">
        <v>7587</v>
      </c>
      <c r="H42">
        <v>41</v>
      </c>
      <c r="I42" s="28" t="s">
        <v>7652</v>
      </c>
    </row>
    <row r="43" spans="1:9" ht="15" customHeight="1" x14ac:dyDescent="0.2">
      <c r="A43">
        <v>968349627</v>
      </c>
      <c r="B43" t="s">
        <v>7633</v>
      </c>
      <c r="C43" t="s">
        <v>7584</v>
      </c>
      <c r="D43" t="s">
        <v>518</v>
      </c>
      <c r="E43" t="s">
        <v>7634</v>
      </c>
      <c r="F43" t="s">
        <v>7586</v>
      </c>
      <c r="G43" t="s">
        <v>7587</v>
      </c>
      <c r="H43">
        <v>42</v>
      </c>
      <c r="I43" t="s">
        <v>7653</v>
      </c>
    </row>
    <row r="44" spans="1:9" ht="15" customHeight="1" x14ac:dyDescent="0.2">
      <c r="A44">
        <v>883975162</v>
      </c>
      <c r="B44" t="s">
        <v>7654</v>
      </c>
      <c r="C44" t="s">
        <v>7655</v>
      </c>
      <c r="D44" t="s">
        <v>7655</v>
      </c>
      <c r="E44" t="s">
        <v>7655</v>
      </c>
      <c r="G44" t="s">
        <v>1369</v>
      </c>
      <c r="H44">
        <v>43</v>
      </c>
      <c r="I44" t="s">
        <v>660</v>
      </c>
    </row>
    <row r="45" spans="1:9" ht="15" customHeight="1" x14ac:dyDescent="0.2">
      <c r="A45">
        <v>983971687</v>
      </c>
      <c r="B45" t="s">
        <v>7656</v>
      </c>
      <c r="C45" t="s">
        <v>7655</v>
      </c>
      <c r="D45" t="s">
        <v>7655</v>
      </c>
      <c r="E45" t="s">
        <v>7655</v>
      </c>
      <c r="H45">
        <v>44</v>
      </c>
      <c r="I45" t="s">
        <v>660</v>
      </c>
    </row>
    <row r="46" spans="1:9" ht="15" customHeight="1" x14ac:dyDescent="0.2">
      <c r="A46">
        <v>883975332</v>
      </c>
      <c r="B46" t="s">
        <v>7657</v>
      </c>
      <c r="C46" t="s">
        <v>7655</v>
      </c>
      <c r="D46" t="s">
        <v>7655</v>
      </c>
      <c r="E46" t="s">
        <v>7655</v>
      </c>
      <c r="G46" t="s">
        <v>1369</v>
      </c>
      <c r="H46">
        <v>45</v>
      </c>
      <c r="I46" t="s">
        <v>660</v>
      </c>
    </row>
    <row r="47" spans="1:9" ht="15" customHeight="1" x14ac:dyDescent="0.2">
      <c r="A47">
        <v>921784961</v>
      </c>
      <c r="B47" t="s">
        <v>7658</v>
      </c>
      <c r="C47" t="s">
        <v>7586</v>
      </c>
      <c r="D47" t="s">
        <v>5228</v>
      </c>
      <c r="F47" t="s">
        <v>7586</v>
      </c>
      <c r="G47" t="s">
        <v>7587</v>
      </c>
      <c r="H47">
        <v>46</v>
      </c>
      <c r="I47" t="s">
        <v>7659</v>
      </c>
    </row>
    <row r="48" spans="1:9" ht="15" customHeight="1" x14ac:dyDescent="0.2">
      <c r="A48">
        <v>971450231</v>
      </c>
      <c r="B48" t="s">
        <v>7660</v>
      </c>
      <c r="C48" t="s">
        <v>7586</v>
      </c>
      <c r="D48" t="s">
        <v>5228</v>
      </c>
      <c r="F48" t="s">
        <v>7586</v>
      </c>
      <c r="G48" t="s">
        <v>7587</v>
      </c>
      <c r="H48">
        <v>47</v>
      </c>
      <c r="I48" t="s">
        <v>7659</v>
      </c>
    </row>
    <row r="49" spans="1:9" ht="15" customHeight="1" x14ac:dyDescent="0.2">
      <c r="A49">
        <v>986106839</v>
      </c>
      <c r="B49" t="s">
        <v>7661</v>
      </c>
      <c r="C49" t="s">
        <v>7586</v>
      </c>
      <c r="D49" t="s">
        <v>5228</v>
      </c>
      <c r="F49" t="s">
        <v>7586</v>
      </c>
      <c r="G49" t="s">
        <v>7587</v>
      </c>
      <c r="H49">
        <v>48</v>
      </c>
      <c r="I49" t="s">
        <v>7659</v>
      </c>
    </row>
    <row r="50" spans="1:9" ht="15" customHeight="1" x14ac:dyDescent="0.2">
      <c r="A50">
        <v>974116170</v>
      </c>
      <c r="B50" t="s">
        <v>7662</v>
      </c>
      <c r="C50" t="s">
        <v>7586</v>
      </c>
      <c r="D50" t="s">
        <v>5228</v>
      </c>
      <c r="F50" t="s">
        <v>7586</v>
      </c>
      <c r="G50" t="s">
        <v>7587</v>
      </c>
      <c r="H50">
        <v>49</v>
      </c>
      <c r="I50" t="s">
        <v>7659</v>
      </c>
    </row>
    <row r="51" spans="1:9" ht="15" customHeight="1" x14ac:dyDescent="0.2">
      <c r="A51">
        <v>996380041</v>
      </c>
      <c r="B51" t="s">
        <v>7663</v>
      </c>
      <c r="C51" t="s">
        <v>7586</v>
      </c>
      <c r="D51" t="s">
        <v>5228</v>
      </c>
      <c r="F51" t="s">
        <v>7586</v>
      </c>
      <c r="G51" t="s">
        <v>7587</v>
      </c>
      <c r="H51">
        <v>50</v>
      </c>
      <c r="I51" t="s">
        <v>7659</v>
      </c>
    </row>
    <row r="52" spans="1:9" ht="15" customHeight="1" x14ac:dyDescent="0.2">
      <c r="A52">
        <v>987554401</v>
      </c>
      <c r="B52" t="s">
        <v>7664</v>
      </c>
      <c r="C52" t="s">
        <v>7586</v>
      </c>
      <c r="D52" t="s">
        <v>5228</v>
      </c>
      <c r="F52" t="s">
        <v>7586</v>
      </c>
      <c r="G52" t="s">
        <v>7587</v>
      </c>
      <c r="H52">
        <v>51</v>
      </c>
      <c r="I52" t="s">
        <v>7659</v>
      </c>
    </row>
    <row r="53" spans="1:9" ht="15" customHeight="1" x14ac:dyDescent="0.2">
      <c r="A53">
        <v>999999994</v>
      </c>
      <c r="B53" t="s">
        <v>7665</v>
      </c>
      <c r="C53" t="s">
        <v>7586</v>
      </c>
      <c r="D53" t="s">
        <v>5228</v>
      </c>
      <c r="E53" t="s">
        <v>7666</v>
      </c>
      <c r="F53" t="s">
        <v>7586</v>
      </c>
      <c r="G53" t="s">
        <v>7587</v>
      </c>
      <c r="H53">
        <v>52</v>
      </c>
      <c r="I53" t="s">
        <v>7667</v>
      </c>
    </row>
    <row r="54" spans="1:9" ht="15" customHeight="1" x14ac:dyDescent="0.2">
      <c r="A54">
        <v>999999995</v>
      </c>
      <c r="B54" t="s">
        <v>7668</v>
      </c>
      <c r="C54" t="s">
        <v>7586</v>
      </c>
      <c r="D54" t="s">
        <v>5228</v>
      </c>
      <c r="E54" t="s">
        <v>7666</v>
      </c>
      <c r="F54" t="s">
        <v>7586</v>
      </c>
      <c r="G54" t="s">
        <v>7587</v>
      </c>
      <c r="H54">
        <v>53</v>
      </c>
      <c r="I54" t="s">
        <v>7669</v>
      </c>
    </row>
    <row r="55" spans="1:9" ht="15" customHeight="1" x14ac:dyDescent="0.2">
      <c r="A55">
        <v>999999999</v>
      </c>
      <c r="B55" t="s">
        <v>7659</v>
      </c>
      <c r="C55" t="s">
        <v>7586</v>
      </c>
      <c r="D55" t="s">
        <v>5228</v>
      </c>
      <c r="E55" t="s">
        <v>7670</v>
      </c>
      <c r="F55" t="s">
        <v>7586</v>
      </c>
      <c r="G55" t="s">
        <v>7587</v>
      </c>
      <c r="H55">
        <v>54</v>
      </c>
      <c r="I55" t="s">
        <v>7659</v>
      </c>
    </row>
    <row r="56" spans="1:9" ht="15" customHeight="1" x14ac:dyDescent="0.2">
      <c r="A56">
        <v>986476695</v>
      </c>
      <c r="B56" t="s">
        <v>7671</v>
      </c>
      <c r="C56" t="s">
        <v>7586</v>
      </c>
      <c r="D56" t="s">
        <v>5228</v>
      </c>
      <c r="F56" t="s">
        <v>7586</v>
      </c>
      <c r="G56" t="s">
        <v>7587</v>
      </c>
      <c r="H56">
        <v>55</v>
      </c>
      <c r="I56" t="s">
        <v>7659</v>
      </c>
    </row>
    <row r="57" spans="1:9" ht="15" customHeight="1" x14ac:dyDescent="0.2">
      <c r="A57">
        <v>919865636</v>
      </c>
      <c r="B57" t="s">
        <v>7672</v>
      </c>
      <c r="C57" t="s">
        <v>7586</v>
      </c>
      <c r="D57" t="s">
        <v>5228</v>
      </c>
      <c r="F57" t="s">
        <v>7586</v>
      </c>
      <c r="G57" t="s">
        <v>7587</v>
      </c>
      <c r="H57">
        <v>56</v>
      </c>
      <c r="I57" t="s">
        <v>7659</v>
      </c>
    </row>
    <row r="58" spans="1:9" ht="15" customHeight="1" x14ac:dyDescent="0.2">
      <c r="A58">
        <v>916270097</v>
      </c>
      <c r="B58" t="s">
        <v>7673</v>
      </c>
      <c r="C58" t="s">
        <v>7586</v>
      </c>
      <c r="D58" t="s">
        <v>5228</v>
      </c>
      <c r="F58" t="s">
        <v>7586</v>
      </c>
      <c r="G58" t="s">
        <v>7587</v>
      </c>
      <c r="H58">
        <v>57</v>
      </c>
      <c r="I58" t="s">
        <v>7659</v>
      </c>
    </row>
    <row r="59" spans="1:9" ht="15" customHeight="1" x14ac:dyDescent="0.2">
      <c r="A59">
        <v>922716552</v>
      </c>
      <c r="B59" t="s">
        <v>7633</v>
      </c>
      <c r="C59" t="s">
        <v>7584</v>
      </c>
      <c r="D59" t="s">
        <v>518</v>
      </c>
      <c r="E59" t="s">
        <v>7634</v>
      </c>
      <c r="F59" t="s">
        <v>7586</v>
      </c>
      <c r="G59" t="s">
        <v>7587</v>
      </c>
      <c r="H59">
        <v>32</v>
      </c>
      <c r="I59" t="s">
        <v>7635</v>
      </c>
    </row>
    <row r="60" spans="1:9" ht="15" customHeight="1" x14ac:dyDescent="0.2">
      <c r="A60">
        <v>888888888</v>
      </c>
      <c r="B60" t="s">
        <v>7674</v>
      </c>
      <c r="C60" t="s">
        <v>7675</v>
      </c>
      <c r="D60" t="s">
        <v>7676</v>
      </c>
      <c r="E60" t="s">
        <v>7677</v>
      </c>
      <c r="F60" t="s">
        <v>7677</v>
      </c>
      <c r="G60" t="s">
        <v>7678</v>
      </c>
      <c r="H60">
        <v>58</v>
      </c>
      <c r="I60" t="s">
        <v>7674</v>
      </c>
    </row>
  </sheetData>
  <hyperlinks>
    <hyperlink ref="A1" location="Oversikt!A1" display="SH_ID" xr:uid="{00000000-0004-0000-16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4"/>
  <dimension ref="A1:E7"/>
  <sheetViews>
    <sheetView workbookViewId="0">
      <selection activeCell="D6" sqref="D6"/>
    </sheetView>
  </sheetViews>
  <sheetFormatPr baseColWidth="10" defaultColWidth="9.42578125" defaultRowHeight="11.25" x14ac:dyDescent="0.2"/>
  <cols>
    <col min="1" max="2" width="12.42578125" style="1" customWidth="1"/>
    <col min="3" max="3" width="13.42578125" style="1" customWidth="1"/>
    <col min="4" max="4" width="13" style="1" customWidth="1"/>
    <col min="5" max="5" width="28.5703125" style="1" customWidth="1"/>
    <col min="6" max="16384" width="9.42578125" style="1"/>
  </cols>
  <sheetData>
    <row r="1" spans="1:5" s="8" customFormat="1" ht="15" x14ac:dyDescent="0.25">
      <c r="A1" s="111" t="s">
        <v>7679</v>
      </c>
      <c r="B1" s="8" t="s">
        <v>7680</v>
      </c>
      <c r="C1" s="8" t="s">
        <v>7681</v>
      </c>
      <c r="D1" s="8" t="s">
        <v>7682</v>
      </c>
      <c r="E1" s="8" t="s">
        <v>7683</v>
      </c>
    </row>
    <row r="2" spans="1:5" x14ac:dyDescent="0.2">
      <c r="A2" s="1">
        <v>1</v>
      </c>
      <c r="B2" s="1" t="s">
        <v>7684</v>
      </c>
      <c r="C2" s="1" t="s">
        <v>7685</v>
      </c>
      <c r="D2" s="1" t="s">
        <v>7686</v>
      </c>
      <c r="E2" s="1" t="s">
        <v>7687</v>
      </c>
    </row>
    <row r="3" spans="1:5" x14ac:dyDescent="0.2">
      <c r="A3" s="1">
        <v>2</v>
      </c>
      <c r="B3" s="1" t="s">
        <v>7684</v>
      </c>
      <c r="C3" s="1" t="s">
        <v>7685</v>
      </c>
      <c r="D3" s="1" t="s">
        <v>7686</v>
      </c>
      <c r="E3" s="1" t="s">
        <v>7688</v>
      </c>
    </row>
    <row r="4" spans="1:5" x14ac:dyDescent="0.2">
      <c r="A4" s="1">
        <v>3</v>
      </c>
      <c r="B4" s="1" t="s">
        <v>7684</v>
      </c>
      <c r="C4" s="1" t="s">
        <v>7685</v>
      </c>
      <c r="D4" s="1" t="s">
        <v>7686</v>
      </c>
      <c r="E4" s="1" t="s">
        <v>7689</v>
      </c>
    </row>
    <row r="5" spans="1:5" x14ac:dyDescent="0.2">
      <c r="A5" s="1">
        <v>4</v>
      </c>
      <c r="B5" s="1" t="s">
        <v>7690</v>
      </c>
      <c r="C5" s="1" t="s">
        <v>7691</v>
      </c>
      <c r="D5" s="1" t="s">
        <v>7692</v>
      </c>
      <c r="E5" s="1" t="s">
        <v>7693</v>
      </c>
    </row>
    <row r="6" spans="1:5" x14ac:dyDescent="0.2">
      <c r="A6" s="1">
        <v>5</v>
      </c>
      <c r="E6" s="1" t="s">
        <v>7694</v>
      </c>
    </row>
    <row r="7" spans="1:5" x14ac:dyDescent="0.2">
      <c r="A7" s="1">
        <v>9</v>
      </c>
      <c r="B7" s="1" t="s">
        <v>7695</v>
      </c>
      <c r="C7" s="1" t="s">
        <v>7696</v>
      </c>
      <c r="D7" s="1" t="s">
        <v>7697</v>
      </c>
      <c r="E7" s="1" t="s">
        <v>7695</v>
      </c>
    </row>
  </sheetData>
  <hyperlinks>
    <hyperlink ref="A1" location="Oversikt!A1" display="INNMÅTE_ID" xr:uid="{00000000-0004-0000-17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D17"/>
  <sheetViews>
    <sheetView workbookViewId="0"/>
  </sheetViews>
  <sheetFormatPr baseColWidth="10" defaultColWidth="11.42578125" defaultRowHeight="15" x14ac:dyDescent="0.25"/>
  <cols>
    <col min="1" max="1" width="11.5703125" style="24" customWidth="1"/>
    <col min="2" max="3" width="39.42578125" style="24" customWidth="1"/>
    <col min="4" max="4" width="45.5703125" style="24" customWidth="1"/>
    <col min="5" max="16384" width="11.42578125" style="24"/>
  </cols>
  <sheetData>
    <row r="1" spans="1:4" x14ac:dyDescent="0.25">
      <c r="A1" s="111" t="s">
        <v>7698</v>
      </c>
      <c r="B1" s="240" t="s">
        <v>7699</v>
      </c>
      <c r="C1" s="240" t="s">
        <v>7700</v>
      </c>
      <c r="D1" s="240" t="s">
        <v>7701</v>
      </c>
    </row>
    <row r="2" spans="1:4" ht="13.5" customHeight="1" x14ac:dyDescent="0.25">
      <c r="A2" s="25">
        <v>1</v>
      </c>
      <c r="B2" s="25" t="s">
        <v>7702</v>
      </c>
      <c r="C2" s="25" t="s">
        <v>7702</v>
      </c>
      <c r="D2" s="25" t="s">
        <v>7703</v>
      </c>
    </row>
    <row r="3" spans="1:4" ht="13.5" customHeight="1" x14ac:dyDescent="0.25">
      <c r="A3" s="25">
        <v>2</v>
      </c>
      <c r="B3" s="25" t="s">
        <v>7704</v>
      </c>
      <c r="C3" s="241" t="s">
        <v>7705</v>
      </c>
      <c r="D3" s="25" t="s">
        <v>7706</v>
      </c>
    </row>
    <row r="4" spans="1:4" ht="13.5" customHeight="1" x14ac:dyDescent="0.25">
      <c r="A4" s="25">
        <v>3</v>
      </c>
      <c r="B4" s="25" t="s">
        <v>7707</v>
      </c>
      <c r="C4" s="241" t="s">
        <v>7708</v>
      </c>
      <c r="D4" s="25" t="s">
        <v>7709</v>
      </c>
    </row>
    <row r="5" spans="1:4" ht="13.5" customHeight="1" x14ac:dyDescent="0.25">
      <c r="A5" s="25">
        <v>4</v>
      </c>
      <c r="B5" s="25" t="s">
        <v>7710</v>
      </c>
      <c r="C5" s="241" t="s">
        <v>7711</v>
      </c>
      <c r="D5" s="25" t="s">
        <v>7712</v>
      </c>
    </row>
    <row r="6" spans="1:4" ht="13.5" customHeight="1" x14ac:dyDescent="0.25">
      <c r="A6" s="25">
        <v>5</v>
      </c>
      <c r="B6" s="25" t="s">
        <v>7713</v>
      </c>
      <c r="C6" s="241" t="s">
        <v>7705</v>
      </c>
      <c r="D6" s="25" t="s">
        <v>7714</v>
      </c>
    </row>
    <row r="7" spans="1:4" ht="13.5" customHeight="1" x14ac:dyDescent="0.25">
      <c r="A7" s="25">
        <v>6</v>
      </c>
      <c r="B7" s="25" t="s">
        <v>7715</v>
      </c>
      <c r="C7" s="241" t="s">
        <v>7711</v>
      </c>
      <c r="D7" s="25" t="s">
        <v>7716</v>
      </c>
    </row>
    <row r="8" spans="1:4" ht="13.5" customHeight="1" x14ac:dyDescent="0.25">
      <c r="A8" s="25">
        <v>7</v>
      </c>
      <c r="B8" s="25" t="s">
        <v>7717</v>
      </c>
      <c r="C8" s="25" t="s">
        <v>7717</v>
      </c>
      <c r="D8" s="25" t="s">
        <v>7718</v>
      </c>
    </row>
    <row r="9" spans="1:4" ht="13.5" customHeight="1" x14ac:dyDescent="0.25">
      <c r="A9" s="25">
        <v>8</v>
      </c>
      <c r="B9" s="25" t="s">
        <v>7719</v>
      </c>
      <c r="C9" s="241" t="s">
        <v>7708</v>
      </c>
      <c r="D9" s="25" t="s">
        <v>7720</v>
      </c>
    </row>
    <row r="10" spans="1:4" ht="13.5" customHeight="1" x14ac:dyDescent="0.25">
      <c r="A10" s="25">
        <v>9</v>
      </c>
      <c r="B10" s="25" t="s">
        <v>7721</v>
      </c>
      <c r="C10" s="241" t="s">
        <v>7708</v>
      </c>
      <c r="D10" s="25" t="s">
        <v>7721</v>
      </c>
    </row>
    <row r="11" spans="1:4" ht="13.5" customHeight="1" x14ac:dyDescent="0.25">
      <c r="A11" s="25">
        <v>10</v>
      </c>
      <c r="B11" s="25" t="s">
        <v>7722</v>
      </c>
      <c r="C11" s="241" t="s">
        <v>7711</v>
      </c>
      <c r="D11" s="25" t="s">
        <v>7723</v>
      </c>
    </row>
    <row r="12" spans="1:4" ht="13.5" customHeight="1" x14ac:dyDescent="0.25">
      <c r="A12" s="25">
        <v>11</v>
      </c>
      <c r="B12" s="25" t="s">
        <v>7724</v>
      </c>
      <c r="C12" s="25" t="s">
        <v>7724</v>
      </c>
      <c r="D12" s="25" t="s">
        <v>7725</v>
      </c>
    </row>
    <row r="13" spans="1:4" ht="13.5" customHeight="1" x14ac:dyDescent="0.25">
      <c r="A13" s="25">
        <v>12</v>
      </c>
      <c r="B13" s="25" t="s">
        <v>7726</v>
      </c>
      <c r="C13" s="241" t="s">
        <v>7711</v>
      </c>
      <c r="D13" s="25" t="s">
        <v>7727</v>
      </c>
    </row>
    <row r="14" spans="1:4" ht="13.5" customHeight="1" x14ac:dyDescent="0.25">
      <c r="A14" s="25">
        <v>13</v>
      </c>
      <c r="B14" s="25" t="s">
        <v>7728</v>
      </c>
      <c r="C14" s="241" t="s">
        <v>7729</v>
      </c>
      <c r="D14" s="25" t="s">
        <v>7730</v>
      </c>
    </row>
    <row r="15" spans="1:4" ht="13.5" customHeight="1" x14ac:dyDescent="0.25">
      <c r="A15" s="25">
        <v>14</v>
      </c>
      <c r="B15" s="25" t="s">
        <v>7731</v>
      </c>
      <c r="C15" s="241" t="s">
        <v>7729</v>
      </c>
      <c r="D15" s="25" t="s">
        <v>7732</v>
      </c>
    </row>
    <row r="16" spans="1:4" ht="13.5" customHeight="1" x14ac:dyDescent="0.25">
      <c r="A16" s="25">
        <v>90</v>
      </c>
      <c r="B16" s="241" t="s">
        <v>619</v>
      </c>
      <c r="C16" s="241" t="s">
        <v>619</v>
      </c>
      <c r="D16" s="241" t="s">
        <v>619</v>
      </c>
    </row>
    <row r="17" spans="1:4" ht="13.5" customHeight="1" x14ac:dyDescent="0.25">
      <c r="A17" s="25">
        <v>99</v>
      </c>
      <c r="B17" s="25" t="s">
        <v>7733</v>
      </c>
      <c r="C17" s="25" t="s">
        <v>7733</v>
      </c>
      <c r="D17" s="25" t="s">
        <v>7734</v>
      </c>
    </row>
  </sheetData>
  <hyperlinks>
    <hyperlink ref="A1" location="Oversikt!A1" display="Pasientgrupper _ID" xr:uid="{00000000-0004-0000-18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F5"/>
  <sheetViews>
    <sheetView workbookViewId="0"/>
  </sheetViews>
  <sheetFormatPr baseColWidth="10" defaultColWidth="9.42578125" defaultRowHeight="11.25" x14ac:dyDescent="0.2"/>
  <cols>
    <col min="1" max="4" width="12.42578125" style="1" customWidth="1"/>
    <col min="5" max="5" width="15.42578125" style="1" bestFit="1" customWidth="1"/>
    <col min="6" max="6" width="15.42578125" style="1" customWidth="1"/>
    <col min="7" max="16384" width="9.42578125" style="1"/>
  </cols>
  <sheetData>
    <row r="1" spans="1:6" s="8" customFormat="1" ht="15" x14ac:dyDescent="0.25">
      <c r="A1" s="111" t="s">
        <v>7735</v>
      </c>
      <c r="B1" s="8" t="s">
        <v>7736</v>
      </c>
      <c r="C1" s="8" t="s">
        <v>7737</v>
      </c>
      <c r="D1" s="8" t="s">
        <v>7738</v>
      </c>
      <c r="E1" s="8" t="s">
        <v>7739</v>
      </c>
      <c r="F1" s="8" t="s">
        <v>7740</v>
      </c>
    </row>
    <row r="2" spans="1:6" x14ac:dyDescent="0.2">
      <c r="A2" s="1">
        <v>1</v>
      </c>
      <c r="B2" s="1" t="s">
        <v>7741</v>
      </c>
      <c r="C2" s="1" t="s">
        <v>7741</v>
      </c>
      <c r="D2" s="1" t="s">
        <v>7742</v>
      </c>
      <c r="E2" s="1" t="s">
        <v>7742</v>
      </c>
      <c r="F2" s="1" t="s">
        <v>7741</v>
      </c>
    </row>
    <row r="3" spans="1:6" x14ac:dyDescent="0.2">
      <c r="A3" s="1">
        <v>2</v>
      </c>
      <c r="B3" s="1" t="s">
        <v>7743</v>
      </c>
      <c r="C3" s="1" t="s">
        <v>7744</v>
      </c>
      <c r="D3" s="1" t="s">
        <v>7745</v>
      </c>
      <c r="E3" s="1" t="s">
        <v>7746</v>
      </c>
      <c r="F3" s="1" t="s">
        <v>7743</v>
      </c>
    </row>
    <row r="4" spans="1:6" x14ac:dyDescent="0.2">
      <c r="A4" s="1">
        <v>3</v>
      </c>
      <c r="B4" s="1" t="s">
        <v>7747</v>
      </c>
      <c r="C4" s="1" t="s">
        <v>7744</v>
      </c>
      <c r="D4" s="1" t="s">
        <v>7745</v>
      </c>
      <c r="E4" s="1" t="s">
        <v>7748</v>
      </c>
      <c r="F4" s="1" t="s">
        <v>7749</v>
      </c>
    </row>
    <row r="5" spans="1:6" x14ac:dyDescent="0.2">
      <c r="A5" s="1">
        <v>8</v>
      </c>
      <c r="F5" s="1" t="s">
        <v>7750</v>
      </c>
    </row>
  </sheetData>
  <hyperlinks>
    <hyperlink ref="A1" location="Oversikt!A1" display="OMSORG_ID" xr:uid="{00000000-0004-0000-19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I58"/>
  <sheetViews>
    <sheetView topLeftCell="A25" workbookViewId="0">
      <selection activeCell="D40" sqref="D40"/>
    </sheetView>
  </sheetViews>
  <sheetFormatPr baseColWidth="10" defaultColWidth="9.42578125" defaultRowHeight="11.25" x14ac:dyDescent="0.2"/>
  <cols>
    <col min="1" max="1" width="9.42578125" style="1"/>
    <col min="2" max="2" width="11.42578125" style="1" bestFit="1" customWidth="1"/>
    <col min="3" max="3" width="23.42578125" style="1" customWidth="1"/>
    <col min="4" max="4" width="29.5703125" style="1" bestFit="1" customWidth="1"/>
    <col min="5" max="5" width="29.5703125" style="1" customWidth="1"/>
    <col min="6" max="6" width="14.42578125" style="1" customWidth="1"/>
    <col min="7" max="7" width="31" style="1" customWidth="1"/>
    <col min="8" max="16384" width="9.42578125" style="1"/>
  </cols>
  <sheetData>
    <row r="1" spans="1:9" s="8" customFormat="1" ht="15" x14ac:dyDescent="0.25">
      <c r="A1" s="111" t="s">
        <v>7751</v>
      </c>
      <c r="B1" s="111" t="s">
        <v>7752</v>
      </c>
      <c r="C1" s="2" t="s">
        <v>7753</v>
      </c>
      <c r="D1" s="2" t="s">
        <v>7754</v>
      </c>
      <c r="E1" s="2" t="s">
        <v>7755</v>
      </c>
      <c r="F1" s="2" t="s">
        <v>7756</v>
      </c>
      <c r="G1" s="2" t="s">
        <v>7757</v>
      </c>
      <c r="H1" s="2" t="s">
        <v>689</v>
      </c>
      <c r="I1" s="2" t="s">
        <v>7758</v>
      </c>
    </row>
    <row r="2" spans="1:9" x14ac:dyDescent="0.2">
      <c r="A2" s="5">
        <v>10</v>
      </c>
      <c r="B2" s="23" t="s">
        <v>7759</v>
      </c>
      <c r="C2" s="23" t="s">
        <v>7760</v>
      </c>
      <c r="D2" s="5" t="s">
        <v>7760</v>
      </c>
      <c r="E2" s="5" t="s">
        <v>7761</v>
      </c>
      <c r="F2" s="5" t="s">
        <v>7760</v>
      </c>
      <c r="G2" s="5" t="s">
        <v>7760</v>
      </c>
      <c r="H2" s="5" t="s">
        <v>7762</v>
      </c>
      <c r="I2" s="5">
        <v>1</v>
      </c>
    </row>
    <row r="3" spans="1:9" x14ac:dyDescent="0.2">
      <c r="A3" s="5">
        <v>20</v>
      </c>
      <c r="B3" s="23" t="s">
        <v>7763</v>
      </c>
      <c r="C3" s="23" t="s">
        <v>7764</v>
      </c>
      <c r="D3" s="5" t="s">
        <v>7764</v>
      </c>
      <c r="E3" s="5" t="s">
        <v>7761</v>
      </c>
      <c r="F3" s="5" t="s">
        <v>7760</v>
      </c>
      <c r="G3" s="5" t="s">
        <v>7765</v>
      </c>
      <c r="H3" s="5" t="s">
        <v>7762</v>
      </c>
      <c r="I3" s="5">
        <v>2</v>
      </c>
    </row>
    <row r="4" spans="1:9" x14ac:dyDescent="0.2">
      <c r="A4" s="5">
        <v>30</v>
      </c>
      <c r="B4" s="23" t="s">
        <v>7766</v>
      </c>
      <c r="C4" s="23" t="s">
        <v>7767</v>
      </c>
      <c r="D4" s="5" t="s">
        <v>7767</v>
      </c>
      <c r="E4" s="5" t="s">
        <v>7761</v>
      </c>
      <c r="F4" s="5" t="s">
        <v>7760</v>
      </c>
      <c r="G4" s="5" t="s">
        <v>7768</v>
      </c>
      <c r="H4" s="5" t="s">
        <v>7762</v>
      </c>
      <c r="I4" s="5">
        <v>3</v>
      </c>
    </row>
    <row r="5" spans="1:9" x14ac:dyDescent="0.2">
      <c r="A5" s="5">
        <v>40</v>
      </c>
      <c r="B5" s="23" t="s">
        <v>7769</v>
      </c>
      <c r="C5" s="23" t="s">
        <v>7770</v>
      </c>
      <c r="D5" s="5" t="s">
        <v>7770</v>
      </c>
      <c r="E5" s="5" t="s">
        <v>7761</v>
      </c>
      <c r="F5" s="5" t="s">
        <v>7760</v>
      </c>
      <c r="G5" s="5" t="s">
        <v>7771</v>
      </c>
      <c r="H5" s="5" t="s">
        <v>7762</v>
      </c>
      <c r="I5" s="5">
        <v>4</v>
      </c>
    </row>
    <row r="6" spans="1:9" x14ac:dyDescent="0.2">
      <c r="A6" s="5">
        <v>50</v>
      </c>
      <c r="B6" s="23" t="s">
        <v>7772</v>
      </c>
      <c r="C6" s="23" t="s">
        <v>7773</v>
      </c>
      <c r="D6" s="5" t="s">
        <v>7773</v>
      </c>
      <c r="E6" s="5" t="s">
        <v>7761</v>
      </c>
      <c r="F6" s="5" t="s">
        <v>7760</v>
      </c>
      <c r="G6" s="5" t="s">
        <v>7774</v>
      </c>
      <c r="H6" s="5" t="s">
        <v>7762</v>
      </c>
      <c r="I6" s="5">
        <v>5</v>
      </c>
    </row>
    <row r="7" spans="1:9" x14ac:dyDescent="0.2">
      <c r="A7" s="5">
        <v>60</v>
      </c>
      <c r="B7" s="23" t="s">
        <v>7775</v>
      </c>
      <c r="C7" s="23" t="s">
        <v>7776</v>
      </c>
      <c r="D7" s="5" t="s">
        <v>7776</v>
      </c>
      <c r="E7" s="5" t="s">
        <v>7761</v>
      </c>
      <c r="F7" s="5" t="s">
        <v>7760</v>
      </c>
      <c r="G7" s="5" t="s">
        <v>7777</v>
      </c>
      <c r="H7" s="5" t="s">
        <v>7762</v>
      </c>
      <c r="I7" s="5">
        <v>6</v>
      </c>
    </row>
    <row r="8" spans="1:9" x14ac:dyDescent="0.2">
      <c r="A8" s="5">
        <v>70</v>
      </c>
      <c r="B8" s="23" t="s">
        <v>7778</v>
      </c>
      <c r="C8" s="23" t="s">
        <v>722</v>
      </c>
      <c r="D8" s="5" t="s">
        <v>722</v>
      </c>
      <c r="E8" s="5" t="s">
        <v>7761</v>
      </c>
      <c r="F8" s="5" t="s">
        <v>7760</v>
      </c>
      <c r="G8" s="5" t="s">
        <v>7779</v>
      </c>
      <c r="H8" s="5" t="s">
        <v>7762</v>
      </c>
      <c r="I8" s="5">
        <v>7</v>
      </c>
    </row>
    <row r="9" spans="1:9" x14ac:dyDescent="0.2">
      <c r="A9" s="5">
        <v>80</v>
      </c>
      <c r="B9" s="23" t="s">
        <v>7780</v>
      </c>
      <c r="C9" s="23" t="s">
        <v>7781</v>
      </c>
      <c r="D9" s="5" t="s">
        <v>7781</v>
      </c>
      <c r="E9" s="5" t="s">
        <v>7761</v>
      </c>
      <c r="F9" s="5" t="s">
        <v>7760</v>
      </c>
      <c r="G9" s="5" t="s">
        <v>661</v>
      </c>
      <c r="H9" s="5" t="s">
        <v>7762</v>
      </c>
      <c r="I9" s="5">
        <v>8</v>
      </c>
    </row>
    <row r="10" spans="1:9" x14ac:dyDescent="0.2">
      <c r="A10" s="5">
        <v>90</v>
      </c>
      <c r="B10" s="23" t="s">
        <v>7782</v>
      </c>
      <c r="C10" s="23" t="s">
        <v>7783</v>
      </c>
      <c r="D10" s="5" t="s">
        <v>7783</v>
      </c>
      <c r="E10" s="5" t="s">
        <v>7761</v>
      </c>
      <c r="F10" s="5" t="s">
        <v>7760</v>
      </c>
      <c r="G10" s="5" t="s">
        <v>7784</v>
      </c>
      <c r="H10" s="5" t="s">
        <v>7762</v>
      </c>
      <c r="I10" s="5">
        <v>9</v>
      </c>
    </row>
    <row r="11" spans="1:9" x14ac:dyDescent="0.2">
      <c r="A11" s="5">
        <v>100</v>
      </c>
      <c r="B11" s="23" t="s">
        <v>5573</v>
      </c>
      <c r="C11" s="23" t="s">
        <v>7785</v>
      </c>
      <c r="D11" s="5" t="s">
        <v>7785</v>
      </c>
      <c r="E11" s="5" t="s">
        <v>7761</v>
      </c>
      <c r="F11" s="5" t="s">
        <v>661</v>
      </c>
      <c r="G11" s="5" t="s">
        <v>7785</v>
      </c>
      <c r="H11" s="5" t="s">
        <v>7762</v>
      </c>
      <c r="I11" s="5">
        <v>10</v>
      </c>
    </row>
    <row r="12" spans="1:9" x14ac:dyDescent="0.2">
      <c r="A12" s="5">
        <v>105</v>
      </c>
      <c r="B12" s="23" t="s">
        <v>1388</v>
      </c>
      <c r="C12" s="23" t="s">
        <v>7786</v>
      </c>
      <c r="D12" s="5" t="s">
        <v>7786</v>
      </c>
      <c r="E12" s="5" t="s">
        <v>7761</v>
      </c>
      <c r="F12" s="5" t="s">
        <v>7760</v>
      </c>
      <c r="G12" s="5" t="s">
        <v>7787</v>
      </c>
      <c r="H12" s="5" t="s">
        <v>7762</v>
      </c>
      <c r="I12" s="5">
        <v>11</v>
      </c>
    </row>
    <row r="13" spans="1:9" x14ac:dyDescent="0.2">
      <c r="A13" s="5">
        <v>110</v>
      </c>
      <c r="B13" s="23" t="s">
        <v>5608</v>
      </c>
      <c r="C13" s="23" t="s">
        <v>7788</v>
      </c>
      <c r="D13" s="5" t="s">
        <v>7788</v>
      </c>
      <c r="E13" s="5" t="s">
        <v>7789</v>
      </c>
      <c r="F13" s="5" t="s">
        <v>7788</v>
      </c>
      <c r="G13" s="5" t="s">
        <v>7790</v>
      </c>
      <c r="H13" s="5" t="s">
        <v>7762</v>
      </c>
      <c r="I13" s="5">
        <v>12</v>
      </c>
    </row>
    <row r="14" spans="1:9" x14ac:dyDescent="0.2">
      <c r="A14" s="5">
        <v>120</v>
      </c>
      <c r="B14" s="23" t="s">
        <v>5654</v>
      </c>
      <c r="C14" s="23" t="s">
        <v>7791</v>
      </c>
      <c r="D14" s="5" t="s">
        <v>7791</v>
      </c>
      <c r="E14" s="5" t="s">
        <v>7789</v>
      </c>
      <c r="F14" s="5" t="s">
        <v>7788</v>
      </c>
      <c r="G14" s="5" t="s">
        <v>7792</v>
      </c>
      <c r="H14" s="5" t="s">
        <v>7762</v>
      </c>
      <c r="I14" s="5">
        <v>13</v>
      </c>
    </row>
    <row r="15" spans="1:9" x14ac:dyDescent="0.2">
      <c r="A15" s="5">
        <v>130</v>
      </c>
      <c r="B15" s="23" t="s">
        <v>5671</v>
      </c>
      <c r="C15" s="23" t="s">
        <v>7793</v>
      </c>
      <c r="D15" s="5" t="s">
        <v>7793</v>
      </c>
      <c r="E15" s="5" t="s">
        <v>7789</v>
      </c>
      <c r="F15" s="5" t="s">
        <v>7788</v>
      </c>
      <c r="G15" s="5" t="s">
        <v>7794</v>
      </c>
      <c r="H15" s="5" t="s">
        <v>7762</v>
      </c>
      <c r="I15" s="5">
        <v>14</v>
      </c>
    </row>
    <row r="16" spans="1:9" x14ac:dyDescent="0.2">
      <c r="A16" s="5">
        <v>140</v>
      </c>
      <c r="B16" s="23" t="s">
        <v>5687</v>
      </c>
      <c r="C16" s="23" t="s">
        <v>7795</v>
      </c>
      <c r="D16" s="5" t="s">
        <v>7795</v>
      </c>
      <c r="E16" s="5" t="s">
        <v>7789</v>
      </c>
      <c r="F16" s="5" t="s">
        <v>7788</v>
      </c>
      <c r="G16" s="5" t="s">
        <v>7796</v>
      </c>
      <c r="H16" s="5" t="s">
        <v>7762</v>
      </c>
      <c r="I16" s="5">
        <v>15</v>
      </c>
    </row>
    <row r="17" spans="1:9" x14ac:dyDescent="0.2">
      <c r="A17" s="5">
        <v>150</v>
      </c>
      <c r="B17" s="23" t="s">
        <v>5712</v>
      </c>
      <c r="C17" s="23" t="s">
        <v>7705</v>
      </c>
      <c r="D17" s="5" t="s">
        <v>7705</v>
      </c>
      <c r="E17" s="5" t="s">
        <v>7789</v>
      </c>
      <c r="F17" s="5" t="s">
        <v>7788</v>
      </c>
      <c r="G17" s="5" t="s">
        <v>7797</v>
      </c>
      <c r="H17" s="5" t="s">
        <v>7762</v>
      </c>
      <c r="I17" s="5">
        <v>16</v>
      </c>
    </row>
    <row r="18" spans="1:9" x14ac:dyDescent="0.2">
      <c r="A18" s="5">
        <v>160</v>
      </c>
      <c r="B18" s="23" t="s">
        <v>5744</v>
      </c>
      <c r="C18" s="23" t="s">
        <v>7798</v>
      </c>
      <c r="D18" s="5" t="s">
        <v>7798</v>
      </c>
      <c r="E18" s="5" t="s">
        <v>7789</v>
      </c>
      <c r="F18" s="5" t="s">
        <v>7788</v>
      </c>
      <c r="G18" s="5" t="s">
        <v>7799</v>
      </c>
      <c r="H18" s="5" t="s">
        <v>7762</v>
      </c>
      <c r="I18" s="5">
        <v>17</v>
      </c>
    </row>
    <row r="19" spans="1:9" x14ac:dyDescent="0.2">
      <c r="A19" s="5">
        <v>170</v>
      </c>
      <c r="B19" s="23" t="s">
        <v>5770</v>
      </c>
      <c r="C19" s="23" t="s">
        <v>7708</v>
      </c>
      <c r="D19" s="5" t="s">
        <v>7708</v>
      </c>
      <c r="E19" s="5" t="s">
        <v>7789</v>
      </c>
      <c r="F19" s="5" t="s">
        <v>7788</v>
      </c>
      <c r="G19" s="5" t="s">
        <v>7800</v>
      </c>
      <c r="H19" s="5" t="s">
        <v>7762</v>
      </c>
      <c r="I19" s="5">
        <v>18</v>
      </c>
    </row>
    <row r="20" spans="1:9" x14ac:dyDescent="0.2">
      <c r="A20" s="5">
        <v>180</v>
      </c>
      <c r="B20" s="23" t="s">
        <v>5786</v>
      </c>
      <c r="C20" s="23" t="s">
        <v>7801</v>
      </c>
      <c r="D20" s="5" t="s">
        <v>7801</v>
      </c>
      <c r="E20" s="5" t="s">
        <v>7789</v>
      </c>
      <c r="F20" s="5" t="s">
        <v>7788</v>
      </c>
      <c r="G20" s="5" t="s">
        <v>7802</v>
      </c>
      <c r="H20" s="5" t="s">
        <v>7762</v>
      </c>
      <c r="I20" s="5">
        <v>19</v>
      </c>
    </row>
    <row r="21" spans="1:9" x14ac:dyDescent="0.2">
      <c r="A21" s="5">
        <v>190</v>
      </c>
      <c r="B21" s="23" t="s">
        <v>5812</v>
      </c>
      <c r="C21" s="23" t="s">
        <v>7803</v>
      </c>
      <c r="D21" s="5" t="s">
        <v>7803</v>
      </c>
      <c r="E21" s="5" t="s">
        <v>7804</v>
      </c>
      <c r="F21" s="5" t="s">
        <v>7803</v>
      </c>
      <c r="G21" s="5" t="s">
        <v>7805</v>
      </c>
      <c r="H21" s="5" t="s">
        <v>7762</v>
      </c>
      <c r="I21" s="5">
        <v>20</v>
      </c>
    </row>
    <row r="22" spans="1:9" x14ac:dyDescent="0.2">
      <c r="A22" s="5">
        <v>200</v>
      </c>
      <c r="B22" s="23" t="s">
        <v>5839</v>
      </c>
      <c r="C22" s="23" t="s">
        <v>7806</v>
      </c>
      <c r="D22" s="5" t="s">
        <v>7806</v>
      </c>
      <c r="E22" s="5" t="s">
        <v>7804</v>
      </c>
      <c r="F22" s="5" t="s">
        <v>7806</v>
      </c>
      <c r="G22" s="5" t="s">
        <v>7807</v>
      </c>
      <c r="H22" s="5" t="s">
        <v>7762</v>
      </c>
      <c r="I22" s="5">
        <v>21</v>
      </c>
    </row>
    <row r="23" spans="1:9" x14ac:dyDescent="0.2">
      <c r="A23" s="5">
        <v>210</v>
      </c>
      <c r="B23" s="23" t="s">
        <v>5892</v>
      </c>
      <c r="C23" s="23" t="s">
        <v>7808</v>
      </c>
      <c r="D23" s="5" t="s">
        <v>7808</v>
      </c>
      <c r="E23" s="5" t="s">
        <v>7804</v>
      </c>
      <c r="F23" s="5" t="s">
        <v>7808</v>
      </c>
      <c r="G23" s="5" t="s">
        <v>7808</v>
      </c>
      <c r="H23" s="5" t="s">
        <v>7762</v>
      </c>
      <c r="I23" s="5">
        <v>22</v>
      </c>
    </row>
    <row r="24" spans="1:9" x14ac:dyDescent="0.2">
      <c r="A24" s="5">
        <v>220</v>
      </c>
      <c r="B24" s="23" t="s">
        <v>1498</v>
      </c>
      <c r="C24" s="23" t="s">
        <v>7809</v>
      </c>
      <c r="D24" s="5" t="s">
        <v>7809</v>
      </c>
      <c r="E24" s="5" t="s">
        <v>7804</v>
      </c>
      <c r="F24" s="5" t="s">
        <v>7809</v>
      </c>
      <c r="G24" s="5" t="s">
        <v>7809</v>
      </c>
      <c r="H24" s="5" t="s">
        <v>7762</v>
      </c>
      <c r="I24" s="5">
        <v>23</v>
      </c>
    </row>
    <row r="25" spans="1:9" x14ac:dyDescent="0.2">
      <c r="A25" s="5">
        <v>230</v>
      </c>
      <c r="B25" s="23" t="s">
        <v>1521</v>
      </c>
      <c r="C25" s="23" t="s">
        <v>7810</v>
      </c>
      <c r="D25" s="5" t="s">
        <v>7810</v>
      </c>
      <c r="E25" s="5" t="s">
        <v>7811</v>
      </c>
      <c r="F25" s="5" t="s">
        <v>7812</v>
      </c>
      <c r="G25" s="5" t="s">
        <v>7810</v>
      </c>
      <c r="H25" s="5" t="s">
        <v>7762</v>
      </c>
      <c r="I25" s="5">
        <v>24</v>
      </c>
    </row>
    <row r="26" spans="1:9" x14ac:dyDescent="0.2">
      <c r="A26" s="5">
        <v>233</v>
      </c>
      <c r="B26" s="23" t="s">
        <v>1528</v>
      </c>
      <c r="C26" s="23" t="s">
        <v>7813</v>
      </c>
      <c r="D26" s="5" t="s">
        <v>7813</v>
      </c>
      <c r="E26" s="5" t="s">
        <v>7811</v>
      </c>
      <c r="F26" s="5" t="s">
        <v>661</v>
      </c>
      <c r="G26" s="5" t="s">
        <v>661</v>
      </c>
      <c r="H26" s="5" t="s">
        <v>7762</v>
      </c>
      <c r="I26" s="5">
        <v>25</v>
      </c>
    </row>
    <row r="27" spans="1:9" x14ac:dyDescent="0.2">
      <c r="A27" s="5">
        <v>234</v>
      </c>
      <c r="B27" s="23" t="s">
        <v>1532</v>
      </c>
      <c r="C27" s="23" t="s">
        <v>7814</v>
      </c>
      <c r="D27" s="5" t="s">
        <v>7814</v>
      </c>
      <c r="E27" s="5" t="s">
        <v>7811</v>
      </c>
      <c r="F27" s="5" t="s">
        <v>661</v>
      </c>
      <c r="G27" s="5" t="s">
        <v>661</v>
      </c>
      <c r="H27" s="5" t="s">
        <v>7762</v>
      </c>
      <c r="I27" s="5">
        <v>26</v>
      </c>
    </row>
    <row r="28" spans="1:9" x14ac:dyDescent="0.2">
      <c r="A28" s="5">
        <v>240</v>
      </c>
      <c r="B28" s="23" t="s">
        <v>7815</v>
      </c>
      <c r="C28" s="23" t="s">
        <v>7816</v>
      </c>
      <c r="D28" s="5" t="s">
        <v>7816</v>
      </c>
      <c r="E28" s="5" t="s">
        <v>7804</v>
      </c>
      <c r="F28" s="5" t="s">
        <v>7816</v>
      </c>
      <c r="G28" s="5" t="s">
        <v>7817</v>
      </c>
      <c r="H28" s="5" t="s">
        <v>7762</v>
      </c>
      <c r="I28" s="5">
        <v>27</v>
      </c>
    </row>
    <row r="29" spans="1:9" x14ac:dyDescent="0.2">
      <c r="A29" s="5">
        <v>250</v>
      </c>
      <c r="B29" s="23" t="s">
        <v>6015</v>
      </c>
      <c r="C29" s="23" t="s">
        <v>717</v>
      </c>
      <c r="D29" s="5" t="s">
        <v>717</v>
      </c>
      <c r="E29" s="5" t="s">
        <v>7789</v>
      </c>
      <c r="F29" s="5" t="s">
        <v>717</v>
      </c>
      <c r="G29" s="5" t="s">
        <v>717</v>
      </c>
      <c r="H29" s="5" t="s">
        <v>7762</v>
      </c>
      <c r="I29" s="5">
        <v>28</v>
      </c>
    </row>
    <row r="30" spans="1:9" x14ac:dyDescent="0.2">
      <c r="A30" s="5">
        <v>260</v>
      </c>
      <c r="B30" s="23" t="s">
        <v>6038</v>
      </c>
      <c r="C30" s="23" t="s">
        <v>7818</v>
      </c>
      <c r="D30" s="5" t="s">
        <v>7818</v>
      </c>
      <c r="E30" s="5" t="s">
        <v>7789</v>
      </c>
      <c r="F30" s="5" t="s">
        <v>717</v>
      </c>
      <c r="G30" s="5" t="s">
        <v>7818</v>
      </c>
      <c r="H30" s="5" t="s">
        <v>7762</v>
      </c>
      <c r="I30" s="5">
        <v>29</v>
      </c>
    </row>
    <row r="31" spans="1:9" x14ac:dyDescent="0.2">
      <c r="A31" s="5">
        <v>290</v>
      </c>
      <c r="B31" s="23" t="s">
        <v>6125</v>
      </c>
      <c r="C31" s="23" t="s">
        <v>7819</v>
      </c>
      <c r="D31" s="5" t="s">
        <v>7819</v>
      </c>
      <c r="E31" s="5" t="s">
        <v>7761</v>
      </c>
      <c r="F31" s="5" t="s">
        <v>7819</v>
      </c>
      <c r="G31" s="5" t="s">
        <v>7820</v>
      </c>
      <c r="H31" s="5" t="s">
        <v>7762</v>
      </c>
      <c r="I31" s="5">
        <v>30</v>
      </c>
    </row>
    <row r="32" spans="1:9" x14ac:dyDescent="0.2">
      <c r="A32" s="5">
        <v>300</v>
      </c>
      <c r="B32" s="23" t="s">
        <v>6159</v>
      </c>
      <c r="C32" s="23" t="s">
        <v>7821</v>
      </c>
      <c r="D32" s="5" t="s">
        <v>7821</v>
      </c>
      <c r="E32" s="5" t="s">
        <v>7761</v>
      </c>
      <c r="F32" s="5" t="s">
        <v>7821</v>
      </c>
      <c r="G32" s="5" t="s">
        <v>7821</v>
      </c>
      <c r="H32" s="5" t="s">
        <v>7762</v>
      </c>
      <c r="I32" s="5">
        <v>31</v>
      </c>
    </row>
    <row r="33" spans="1:9" x14ac:dyDescent="0.2">
      <c r="A33" s="5">
        <v>310</v>
      </c>
      <c r="B33" s="23" t="s">
        <v>6185</v>
      </c>
      <c r="C33" s="23" t="s">
        <v>7822</v>
      </c>
      <c r="D33" s="5" t="s">
        <v>7822</v>
      </c>
      <c r="E33" s="5" t="s">
        <v>694</v>
      </c>
      <c r="F33" s="5" t="s">
        <v>7823</v>
      </c>
      <c r="G33" s="5" t="s">
        <v>7824</v>
      </c>
      <c r="H33" s="5" t="s">
        <v>695</v>
      </c>
      <c r="I33" s="5">
        <v>32</v>
      </c>
    </row>
    <row r="34" spans="1:9" x14ac:dyDescent="0.2">
      <c r="A34" s="5">
        <v>320</v>
      </c>
      <c r="B34" s="23" t="s">
        <v>6213</v>
      </c>
      <c r="C34" s="23" t="s">
        <v>7825</v>
      </c>
      <c r="D34" s="5" t="s">
        <v>7825</v>
      </c>
      <c r="E34" s="5" t="s">
        <v>694</v>
      </c>
      <c r="F34" s="5" t="s">
        <v>7823</v>
      </c>
      <c r="G34" s="5" t="s">
        <v>728</v>
      </c>
      <c r="H34" s="5" t="s">
        <v>694</v>
      </c>
      <c r="I34" s="5">
        <v>33</v>
      </c>
    </row>
    <row r="35" spans="1:9" x14ac:dyDescent="0.2">
      <c r="A35" s="5">
        <v>330</v>
      </c>
      <c r="B35" s="23" t="s">
        <v>7826</v>
      </c>
      <c r="C35" s="23" t="s">
        <v>7827</v>
      </c>
      <c r="D35" s="5" t="s">
        <v>7827</v>
      </c>
      <c r="E35" s="5" t="s">
        <v>7804</v>
      </c>
      <c r="F35" s="5" t="s">
        <v>661</v>
      </c>
      <c r="G35" s="5" t="s">
        <v>7828</v>
      </c>
      <c r="H35" s="5" t="s">
        <v>7762</v>
      </c>
      <c r="I35" s="5">
        <v>34</v>
      </c>
    </row>
    <row r="36" spans="1:9" x14ac:dyDescent="0.2">
      <c r="A36" s="5">
        <v>340</v>
      </c>
      <c r="B36" s="23" t="s">
        <v>6256</v>
      </c>
      <c r="C36" s="23" t="s">
        <v>7829</v>
      </c>
      <c r="D36" s="5" t="s">
        <v>7829</v>
      </c>
      <c r="E36" s="5" t="s">
        <v>7761</v>
      </c>
      <c r="F36" s="5" t="s">
        <v>661</v>
      </c>
      <c r="G36" s="5" t="s">
        <v>661</v>
      </c>
      <c r="H36" s="5" t="s">
        <v>7762</v>
      </c>
      <c r="I36" s="5">
        <v>35</v>
      </c>
    </row>
    <row r="37" spans="1:9" x14ac:dyDescent="0.2">
      <c r="A37" s="5">
        <v>350</v>
      </c>
      <c r="B37" s="23" t="s">
        <v>6286</v>
      </c>
      <c r="C37" s="23" t="s">
        <v>7830</v>
      </c>
      <c r="D37" s="5" t="s">
        <v>7830</v>
      </c>
      <c r="E37" s="5" t="s">
        <v>7789</v>
      </c>
      <c r="F37" s="5" t="s">
        <v>661</v>
      </c>
      <c r="G37" s="5" t="s">
        <v>7831</v>
      </c>
      <c r="H37" s="5" t="s">
        <v>7762</v>
      </c>
      <c r="I37" s="5">
        <v>36</v>
      </c>
    </row>
    <row r="38" spans="1:9" x14ac:dyDescent="0.2">
      <c r="A38" s="5">
        <v>360</v>
      </c>
      <c r="B38" s="23" t="s">
        <v>6321</v>
      </c>
      <c r="C38" s="23" t="s">
        <v>7832</v>
      </c>
      <c r="D38" s="5" t="s">
        <v>7832</v>
      </c>
      <c r="E38" s="5" t="s">
        <v>692</v>
      </c>
      <c r="F38" s="5" t="s">
        <v>661</v>
      </c>
      <c r="G38" s="5" t="s">
        <v>7833</v>
      </c>
      <c r="H38" s="5" t="s">
        <v>692</v>
      </c>
      <c r="I38" s="5">
        <v>37</v>
      </c>
    </row>
    <row r="39" spans="1:9" x14ac:dyDescent="0.2">
      <c r="A39" s="5">
        <v>365</v>
      </c>
      <c r="B39" s="23" t="s">
        <v>6339</v>
      </c>
      <c r="C39" s="23" t="s">
        <v>7834</v>
      </c>
      <c r="D39" s="5" t="s">
        <v>7834</v>
      </c>
      <c r="E39" s="5" t="s">
        <v>692</v>
      </c>
      <c r="F39" s="5" t="s">
        <v>661</v>
      </c>
      <c r="G39" s="5" t="s">
        <v>7833</v>
      </c>
      <c r="H39" s="5" t="s">
        <v>692</v>
      </c>
      <c r="I39" s="5">
        <v>38</v>
      </c>
    </row>
    <row r="40" spans="1:9" x14ac:dyDescent="0.2">
      <c r="A40" s="5">
        <v>370</v>
      </c>
      <c r="B40" s="23" t="s">
        <v>6351</v>
      </c>
      <c r="C40" s="23" t="s">
        <v>7835</v>
      </c>
      <c r="D40" s="5" t="s">
        <v>7835</v>
      </c>
      <c r="E40" s="5" t="s">
        <v>692</v>
      </c>
      <c r="F40" s="5" t="s">
        <v>7823</v>
      </c>
      <c r="G40" s="5" t="s">
        <v>7833</v>
      </c>
      <c r="H40" s="5" t="s">
        <v>692</v>
      </c>
      <c r="I40" s="5">
        <v>39</v>
      </c>
    </row>
    <row r="41" spans="1:9" x14ac:dyDescent="0.2">
      <c r="A41" s="5">
        <v>380</v>
      </c>
      <c r="B41" s="23" t="s">
        <v>6389</v>
      </c>
      <c r="C41" s="23" t="s">
        <v>7836</v>
      </c>
      <c r="D41" s="5" t="s">
        <v>7836</v>
      </c>
      <c r="E41" s="5" t="s">
        <v>7789</v>
      </c>
      <c r="F41" s="5" t="s">
        <v>661</v>
      </c>
      <c r="G41" s="5" t="s">
        <v>661</v>
      </c>
      <c r="H41" s="5" t="s">
        <v>7762</v>
      </c>
      <c r="I41" s="5">
        <v>40</v>
      </c>
    </row>
    <row r="42" spans="1:9" x14ac:dyDescent="0.2">
      <c r="A42" s="1">
        <v>410</v>
      </c>
      <c r="B42" s="22" t="s">
        <v>7837</v>
      </c>
      <c r="C42" s="22" t="s">
        <v>7838</v>
      </c>
      <c r="D42" s="1" t="s">
        <v>7838</v>
      </c>
      <c r="E42" s="1" t="s">
        <v>7789</v>
      </c>
      <c r="F42" s="5" t="s">
        <v>661</v>
      </c>
      <c r="G42" s="5" t="s">
        <v>661</v>
      </c>
      <c r="H42" s="5" t="s">
        <v>7762</v>
      </c>
      <c r="I42" s="5">
        <v>41</v>
      </c>
    </row>
    <row r="43" spans="1:9" x14ac:dyDescent="0.2">
      <c r="A43" s="1">
        <v>420</v>
      </c>
      <c r="B43" s="22" t="s">
        <v>1608</v>
      </c>
      <c r="C43" s="22" t="s">
        <v>7839</v>
      </c>
      <c r="D43" s="1" t="s">
        <v>7839</v>
      </c>
      <c r="E43" s="1" t="s">
        <v>7804</v>
      </c>
      <c r="F43" s="5" t="s">
        <v>661</v>
      </c>
      <c r="G43" s="5" t="s">
        <v>661</v>
      </c>
      <c r="H43" s="5" t="s">
        <v>7762</v>
      </c>
      <c r="I43" s="5">
        <v>42</v>
      </c>
    </row>
    <row r="44" spans="1:9" x14ac:dyDescent="0.2">
      <c r="A44" s="1">
        <v>430</v>
      </c>
      <c r="B44" s="22" t="s">
        <v>1639</v>
      </c>
      <c r="C44" s="22" t="s">
        <v>7840</v>
      </c>
      <c r="D44" s="1" t="s">
        <v>7840</v>
      </c>
      <c r="E44" s="1" t="s">
        <v>7804</v>
      </c>
      <c r="F44" s="5" t="s">
        <v>661</v>
      </c>
      <c r="G44" s="5" t="s">
        <v>661</v>
      </c>
      <c r="H44" s="5" t="s">
        <v>7762</v>
      </c>
      <c r="I44" s="5">
        <v>43</v>
      </c>
    </row>
    <row r="45" spans="1:9" x14ac:dyDescent="0.2">
      <c r="A45" s="5">
        <v>500</v>
      </c>
      <c r="B45" s="23" t="s">
        <v>7841</v>
      </c>
      <c r="C45" s="23" t="s">
        <v>7842</v>
      </c>
      <c r="D45" s="23" t="s">
        <v>7842</v>
      </c>
      <c r="E45" s="1" t="s">
        <v>7804</v>
      </c>
      <c r="F45" s="5" t="s">
        <v>661</v>
      </c>
      <c r="G45" s="5" t="s">
        <v>661</v>
      </c>
      <c r="H45" s="5" t="s">
        <v>7762</v>
      </c>
      <c r="I45" s="5">
        <v>44</v>
      </c>
    </row>
    <row r="46" spans="1:9" x14ac:dyDescent="0.2">
      <c r="A46" s="5">
        <v>610</v>
      </c>
      <c r="B46" s="23" t="s">
        <v>7843</v>
      </c>
      <c r="C46" s="23" t="s">
        <v>7844</v>
      </c>
      <c r="D46" s="23" t="s">
        <v>7844</v>
      </c>
      <c r="E46" s="1" t="s">
        <v>7804</v>
      </c>
      <c r="F46" s="5" t="s">
        <v>661</v>
      </c>
      <c r="G46" s="5" t="s">
        <v>661</v>
      </c>
      <c r="H46" s="5" t="s">
        <v>7762</v>
      </c>
      <c r="I46" s="5">
        <v>45</v>
      </c>
    </row>
    <row r="47" spans="1:9" x14ac:dyDescent="0.2">
      <c r="A47" s="5">
        <v>620</v>
      </c>
      <c r="B47" s="23" t="s">
        <v>1845</v>
      </c>
      <c r="C47" s="23" t="s">
        <v>7845</v>
      </c>
      <c r="D47" s="23" t="s">
        <v>7845</v>
      </c>
      <c r="E47" s="1" t="s">
        <v>7804</v>
      </c>
      <c r="F47" s="5" t="s">
        <v>661</v>
      </c>
      <c r="G47" s="5" t="s">
        <v>661</v>
      </c>
      <c r="H47" s="5" t="s">
        <v>7762</v>
      </c>
      <c r="I47" s="5">
        <v>46</v>
      </c>
    </row>
    <row r="48" spans="1:9" x14ac:dyDescent="0.2">
      <c r="A48" s="5">
        <v>821</v>
      </c>
      <c r="B48" s="23" t="s">
        <v>2007</v>
      </c>
      <c r="C48" s="23" t="s">
        <v>7846</v>
      </c>
      <c r="D48" s="5" t="s">
        <v>7846</v>
      </c>
      <c r="E48" s="5" t="s">
        <v>7804</v>
      </c>
      <c r="F48" s="5" t="s">
        <v>661</v>
      </c>
      <c r="G48" s="5" t="s">
        <v>7846</v>
      </c>
      <c r="H48" s="5" t="s">
        <v>7762</v>
      </c>
      <c r="I48" s="5">
        <v>47</v>
      </c>
    </row>
    <row r="49" spans="1:9" x14ac:dyDescent="0.2">
      <c r="A49" s="5">
        <v>822</v>
      </c>
      <c r="B49" s="23" t="s">
        <v>2012</v>
      </c>
      <c r="C49" s="23" t="s">
        <v>7847</v>
      </c>
      <c r="D49" s="5" t="s">
        <v>7847</v>
      </c>
      <c r="E49" s="5" t="s">
        <v>7804</v>
      </c>
      <c r="F49" s="5" t="s">
        <v>661</v>
      </c>
      <c r="G49" s="5" t="s">
        <v>7847</v>
      </c>
      <c r="H49" s="5" t="s">
        <v>7762</v>
      </c>
      <c r="I49" s="5">
        <v>48</v>
      </c>
    </row>
    <row r="50" spans="1:9" x14ac:dyDescent="0.2">
      <c r="A50" s="5">
        <v>823</v>
      </c>
      <c r="B50" s="23" t="s">
        <v>7848</v>
      </c>
      <c r="C50" s="23" t="s">
        <v>7849</v>
      </c>
      <c r="D50" s="5" t="s">
        <v>7849</v>
      </c>
      <c r="E50" s="5" t="s">
        <v>7804</v>
      </c>
      <c r="F50" s="5" t="s">
        <v>661</v>
      </c>
      <c r="G50" s="5" t="s">
        <v>7849</v>
      </c>
      <c r="H50" s="5" t="s">
        <v>7762</v>
      </c>
      <c r="I50" s="5">
        <v>49</v>
      </c>
    </row>
    <row r="51" spans="1:9" x14ac:dyDescent="0.2">
      <c r="A51" s="5">
        <v>830</v>
      </c>
      <c r="B51" s="23" t="s">
        <v>2034</v>
      </c>
      <c r="C51" s="23" t="s">
        <v>7850</v>
      </c>
      <c r="D51" s="5" t="s">
        <v>7850</v>
      </c>
      <c r="E51" s="5" t="s">
        <v>7804</v>
      </c>
      <c r="F51" s="5" t="s">
        <v>661</v>
      </c>
      <c r="G51" s="5" t="s">
        <v>7850</v>
      </c>
      <c r="H51" s="5" t="s">
        <v>7762</v>
      </c>
      <c r="I51" s="5">
        <v>50</v>
      </c>
    </row>
    <row r="52" spans="1:9" x14ac:dyDescent="0.2">
      <c r="A52" s="5">
        <v>840</v>
      </c>
      <c r="B52" s="23" t="s">
        <v>7851</v>
      </c>
      <c r="C52" s="23" t="s">
        <v>7852</v>
      </c>
      <c r="D52" s="5" t="s">
        <v>7852</v>
      </c>
      <c r="E52" s="5" t="s">
        <v>7804</v>
      </c>
      <c r="F52" s="5" t="s">
        <v>661</v>
      </c>
      <c r="G52" s="5" t="s">
        <v>7852</v>
      </c>
      <c r="H52" s="5" t="s">
        <v>7762</v>
      </c>
      <c r="I52" s="5">
        <v>51</v>
      </c>
    </row>
    <row r="53" spans="1:9" x14ac:dyDescent="0.2">
      <c r="A53" s="5">
        <v>851</v>
      </c>
      <c r="B53" s="23" t="s">
        <v>7853</v>
      </c>
      <c r="C53" s="23" t="s">
        <v>7854</v>
      </c>
      <c r="D53" s="5" t="s">
        <v>7854</v>
      </c>
      <c r="E53" s="5" t="s">
        <v>7804</v>
      </c>
      <c r="F53" s="5" t="s">
        <v>661</v>
      </c>
      <c r="G53" s="5" t="s">
        <v>7854</v>
      </c>
      <c r="H53" s="5" t="s">
        <v>7762</v>
      </c>
      <c r="I53" s="5">
        <v>52</v>
      </c>
    </row>
    <row r="54" spans="1:9" x14ac:dyDescent="0.2">
      <c r="A54" s="5">
        <v>852</v>
      </c>
      <c r="B54" s="23" t="s">
        <v>7855</v>
      </c>
      <c r="C54" s="23" t="s">
        <v>720</v>
      </c>
      <c r="D54" s="5" t="s">
        <v>720</v>
      </c>
      <c r="E54" s="5" t="s">
        <v>7856</v>
      </c>
      <c r="F54" s="5" t="s">
        <v>720</v>
      </c>
      <c r="G54" s="5" t="s">
        <v>720</v>
      </c>
      <c r="H54" s="5" t="s">
        <v>7762</v>
      </c>
      <c r="I54" s="5">
        <v>53</v>
      </c>
    </row>
    <row r="55" spans="1:9" x14ac:dyDescent="0.2">
      <c r="A55" s="5">
        <v>853</v>
      </c>
      <c r="B55" s="23" t="s">
        <v>7857</v>
      </c>
      <c r="C55" s="23" t="s">
        <v>725</v>
      </c>
      <c r="D55" s="5" t="s">
        <v>725</v>
      </c>
      <c r="E55" s="5" t="s">
        <v>7789</v>
      </c>
      <c r="F55" s="5" t="s">
        <v>725</v>
      </c>
      <c r="G55" s="5" t="s">
        <v>725</v>
      </c>
      <c r="H55" s="5" t="s">
        <v>7762</v>
      </c>
      <c r="I55" s="5">
        <v>54</v>
      </c>
    </row>
    <row r="56" spans="1:9" x14ac:dyDescent="0.2">
      <c r="A56" s="5">
        <v>860</v>
      </c>
      <c r="B56" s="23" t="s">
        <v>7858</v>
      </c>
      <c r="C56" s="23" t="s">
        <v>7859</v>
      </c>
      <c r="D56" s="5" t="s">
        <v>7859</v>
      </c>
      <c r="E56" s="5" t="s">
        <v>7804</v>
      </c>
      <c r="F56" s="5" t="s">
        <v>661</v>
      </c>
      <c r="G56" s="5" t="s">
        <v>7859</v>
      </c>
      <c r="H56" s="5" t="s">
        <v>7762</v>
      </c>
      <c r="I56" s="5">
        <v>55</v>
      </c>
    </row>
    <row r="57" spans="1:9" x14ac:dyDescent="0.2">
      <c r="A57" s="5">
        <v>900</v>
      </c>
      <c r="B57" s="23" t="s">
        <v>7860</v>
      </c>
      <c r="C57" s="23" t="s">
        <v>661</v>
      </c>
      <c r="D57" s="5" t="s">
        <v>661</v>
      </c>
      <c r="E57" s="5" t="s">
        <v>7804</v>
      </c>
      <c r="F57" s="5" t="s">
        <v>661</v>
      </c>
      <c r="G57" s="5" t="s">
        <v>7861</v>
      </c>
      <c r="H57" s="5" t="s">
        <v>7862</v>
      </c>
      <c r="I57" s="5">
        <v>56</v>
      </c>
    </row>
    <row r="58" spans="1:9" x14ac:dyDescent="0.2">
      <c r="A58" s="5">
        <v>999</v>
      </c>
      <c r="B58" s="23" t="s">
        <v>7863</v>
      </c>
      <c r="C58" s="5" t="s">
        <v>3190</v>
      </c>
      <c r="D58" s="5" t="s">
        <v>3190</v>
      </c>
      <c r="E58" s="5" t="s">
        <v>7804</v>
      </c>
      <c r="F58" s="5" t="s">
        <v>661</v>
      </c>
      <c r="G58" s="5" t="s">
        <v>661</v>
      </c>
      <c r="H58" s="5" t="s">
        <v>7862</v>
      </c>
      <c r="I58" s="5">
        <v>57</v>
      </c>
    </row>
  </sheetData>
  <hyperlinks>
    <hyperlink ref="A1" location="Oversikt!A1" display="FAG_ID" xr:uid="{00000000-0004-0000-1A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3"/>
  <dimension ref="A1:B7"/>
  <sheetViews>
    <sheetView workbookViewId="0"/>
  </sheetViews>
  <sheetFormatPr baseColWidth="10" defaultColWidth="9.42578125" defaultRowHeight="12.75" x14ac:dyDescent="0.2"/>
  <cols>
    <col min="1" max="1" width="9.42578125" customWidth="1"/>
    <col min="2" max="2" width="89.42578125" customWidth="1"/>
  </cols>
  <sheetData>
    <row r="1" spans="1:2" ht="15" x14ac:dyDescent="0.25">
      <c r="A1" s="111" t="s">
        <v>7864</v>
      </c>
      <c r="B1" t="s">
        <v>7865</v>
      </c>
    </row>
    <row r="2" spans="1:2" x14ac:dyDescent="0.2">
      <c r="A2">
        <v>1</v>
      </c>
      <c r="B2" t="s">
        <v>7866</v>
      </c>
    </row>
    <row r="3" spans="1:2" x14ac:dyDescent="0.2">
      <c r="A3" s="92">
        <v>2</v>
      </c>
      <c r="B3" t="s">
        <v>7867</v>
      </c>
    </row>
    <row r="4" spans="1:2" x14ac:dyDescent="0.2">
      <c r="A4" s="92">
        <v>3</v>
      </c>
      <c r="B4" t="s">
        <v>7868</v>
      </c>
    </row>
    <row r="5" spans="1:2" x14ac:dyDescent="0.2">
      <c r="A5" s="92">
        <v>4</v>
      </c>
      <c r="B5" t="s">
        <v>7869</v>
      </c>
    </row>
    <row r="6" spans="1:2" x14ac:dyDescent="0.2">
      <c r="A6" s="92">
        <v>5</v>
      </c>
      <c r="B6" t="s">
        <v>7870</v>
      </c>
    </row>
    <row r="7" spans="1:2" x14ac:dyDescent="0.2">
      <c r="A7" s="92">
        <v>6</v>
      </c>
      <c r="B7" t="s">
        <v>7871</v>
      </c>
    </row>
  </sheetData>
  <hyperlinks>
    <hyperlink ref="A1" location="Oversikt!A1" display="Rett_ID" xr:uid="{00000000-0004-0000-1B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11"/>
  <sheetViews>
    <sheetView topLeftCell="A85" zoomScale="81" zoomScaleNormal="90" workbookViewId="0">
      <selection activeCell="C92" sqref="C92"/>
    </sheetView>
  </sheetViews>
  <sheetFormatPr baseColWidth="10" defaultColWidth="11.42578125" defaultRowHeight="12.75" x14ac:dyDescent="0.2"/>
  <cols>
    <col min="3" max="3" width="37.42578125" customWidth="1"/>
    <col min="4" max="4" width="53.5703125" customWidth="1"/>
    <col min="5" max="5" width="53.140625" customWidth="1"/>
  </cols>
  <sheetData>
    <row r="1" spans="1:5" ht="18" x14ac:dyDescent="0.25">
      <c r="A1" s="30" t="s">
        <v>231</v>
      </c>
      <c r="B1" s="30"/>
      <c r="C1" s="30"/>
      <c r="D1" s="30"/>
    </row>
    <row r="2" spans="1:5" x14ac:dyDescent="0.2">
      <c r="A2" s="31" t="s">
        <v>232</v>
      </c>
      <c r="B2" s="31" t="str">
        <f>'Logg endringer'!E56</f>
        <v>Setter inn ny kolonne [Kommune_ID2] "=FINN.RAD(A3;'Ref kommune'!$A$1:$B$750;2;0)"</v>
      </c>
      <c r="C2" s="31" t="s">
        <v>2</v>
      </c>
      <c r="D2" s="31" t="s">
        <v>232</v>
      </c>
      <c r="E2" s="31" t="s">
        <v>5</v>
      </c>
    </row>
    <row r="3" spans="1:5" hidden="1" x14ac:dyDescent="0.2">
      <c r="A3" t="s">
        <v>233</v>
      </c>
      <c r="B3" t="s">
        <v>234</v>
      </c>
      <c r="C3" t="s">
        <v>85</v>
      </c>
      <c r="D3" t="s">
        <v>235</v>
      </c>
      <c r="E3" t="s">
        <v>236</v>
      </c>
    </row>
    <row r="4" spans="1:5" hidden="1" x14ac:dyDescent="0.2">
      <c r="A4" t="s">
        <v>234</v>
      </c>
      <c r="B4" t="s">
        <v>234</v>
      </c>
      <c r="C4" t="s">
        <v>237</v>
      </c>
      <c r="D4" t="s">
        <v>238</v>
      </c>
      <c r="E4" t="s">
        <v>239</v>
      </c>
    </row>
    <row r="5" spans="1:5" hidden="1" x14ac:dyDescent="0.2">
      <c r="A5" t="s">
        <v>240</v>
      </c>
      <c r="B5" t="s">
        <v>234</v>
      </c>
      <c r="C5" t="s">
        <v>241</v>
      </c>
      <c r="D5" t="s">
        <v>242</v>
      </c>
      <c r="E5" t="s">
        <v>243</v>
      </c>
    </row>
    <row r="6" spans="1:5" hidden="1" x14ac:dyDescent="0.2">
      <c r="A6" t="s">
        <v>244</v>
      </c>
      <c r="B6" t="s">
        <v>234</v>
      </c>
      <c r="C6" t="s">
        <v>245</v>
      </c>
      <c r="D6" t="s">
        <v>246</v>
      </c>
      <c r="E6" t="s">
        <v>247</v>
      </c>
    </row>
    <row r="7" spans="1:5" hidden="1" x14ac:dyDescent="0.2">
      <c r="A7" t="s">
        <v>248</v>
      </c>
      <c r="B7" t="s">
        <v>234</v>
      </c>
      <c r="C7" t="s">
        <v>54</v>
      </c>
      <c r="D7" t="s">
        <v>249</v>
      </c>
      <c r="E7" t="s">
        <v>250</v>
      </c>
    </row>
    <row r="8" spans="1:5" hidden="1" x14ac:dyDescent="0.2">
      <c r="A8" t="s">
        <v>251</v>
      </c>
      <c r="B8" t="s">
        <v>234</v>
      </c>
      <c r="C8" t="s">
        <v>252</v>
      </c>
      <c r="D8" t="s">
        <v>253</v>
      </c>
      <c r="E8" t="s">
        <v>254</v>
      </c>
    </row>
    <row r="9" spans="1:5" ht="51" hidden="1" x14ac:dyDescent="0.2">
      <c r="A9" t="s">
        <v>255</v>
      </c>
      <c r="B9" t="s">
        <v>240</v>
      </c>
      <c r="C9" t="s">
        <v>256</v>
      </c>
      <c r="E9" s="28" t="s">
        <v>257</v>
      </c>
    </row>
    <row r="10" spans="1:5" hidden="1" x14ac:dyDescent="0.2">
      <c r="A10" t="s">
        <v>258</v>
      </c>
      <c r="B10" t="s">
        <v>258</v>
      </c>
      <c r="C10" t="s">
        <v>259</v>
      </c>
      <c r="D10" t="s">
        <v>260</v>
      </c>
      <c r="E10" t="s">
        <v>261</v>
      </c>
    </row>
    <row r="11" spans="1:5" hidden="1" x14ac:dyDescent="0.2">
      <c r="A11" t="s">
        <v>262</v>
      </c>
      <c r="B11" t="s">
        <v>258</v>
      </c>
      <c r="C11" t="s">
        <v>263</v>
      </c>
      <c r="D11" t="s">
        <v>264</v>
      </c>
    </row>
    <row r="12" spans="1:5" ht="38.25" hidden="1" x14ac:dyDescent="0.2">
      <c r="A12" t="s">
        <v>265</v>
      </c>
      <c r="B12" t="s">
        <v>258</v>
      </c>
      <c r="C12" t="s">
        <v>85</v>
      </c>
      <c r="D12" t="s">
        <v>266</v>
      </c>
      <c r="E12" s="28" t="s">
        <v>267</v>
      </c>
    </row>
    <row r="13" spans="1:5" hidden="1" x14ac:dyDescent="0.2">
      <c r="A13" t="s">
        <v>268</v>
      </c>
      <c r="B13" t="s">
        <v>258</v>
      </c>
      <c r="C13" t="s">
        <v>269</v>
      </c>
      <c r="D13" t="s">
        <v>270</v>
      </c>
      <c r="E13" t="s">
        <v>271</v>
      </c>
    </row>
    <row r="14" spans="1:5" hidden="1" x14ac:dyDescent="0.2">
      <c r="A14" t="s">
        <v>272</v>
      </c>
      <c r="B14" t="s">
        <v>258</v>
      </c>
      <c r="C14" t="s">
        <v>149</v>
      </c>
      <c r="D14" t="s">
        <v>273</v>
      </c>
      <c r="E14" t="s">
        <v>271</v>
      </c>
    </row>
    <row r="15" spans="1:5" hidden="1" x14ac:dyDescent="0.2">
      <c r="A15" t="s">
        <v>274</v>
      </c>
      <c r="B15" t="s">
        <v>258</v>
      </c>
      <c r="C15" t="s">
        <v>275</v>
      </c>
      <c r="D15" s="28" t="s">
        <v>276</v>
      </c>
      <c r="E15" t="s">
        <v>271</v>
      </c>
    </row>
    <row r="16" spans="1:5" hidden="1" x14ac:dyDescent="0.2">
      <c r="A16" t="s">
        <v>277</v>
      </c>
      <c r="B16" t="s">
        <v>258</v>
      </c>
      <c r="C16" t="s">
        <v>82</v>
      </c>
      <c r="D16" s="28" t="s">
        <v>278</v>
      </c>
      <c r="E16" t="s">
        <v>271</v>
      </c>
    </row>
    <row r="17" spans="1:5" hidden="1" x14ac:dyDescent="0.2">
      <c r="A17" t="s">
        <v>279</v>
      </c>
      <c r="B17" t="s">
        <v>258</v>
      </c>
      <c r="C17" t="s">
        <v>280</v>
      </c>
      <c r="D17" s="28" t="s">
        <v>281</v>
      </c>
      <c r="E17" t="s">
        <v>271</v>
      </c>
    </row>
    <row r="18" spans="1:5" hidden="1" x14ac:dyDescent="0.2">
      <c r="A18" t="s">
        <v>282</v>
      </c>
      <c r="B18" t="s">
        <v>258</v>
      </c>
      <c r="C18" t="s">
        <v>283</v>
      </c>
      <c r="D18" s="28" t="s">
        <v>284</v>
      </c>
      <c r="E18" t="s">
        <v>271</v>
      </c>
    </row>
    <row r="19" spans="1:5" ht="38.25" hidden="1" x14ac:dyDescent="0.2">
      <c r="A19" t="s">
        <v>285</v>
      </c>
      <c r="B19" t="s">
        <v>258</v>
      </c>
      <c r="C19" t="s">
        <v>286</v>
      </c>
      <c r="D19" s="28" t="s">
        <v>287</v>
      </c>
      <c r="E19" t="s">
        <v>271</v>
      </c>
    </row>
    <row r="20" spans="1:5" ht="25.5" hidden="1" x14ac:dyDescent="0.2">
      <c r="A20" t="s">
        <v>288</v>
      </c>
      <c r="B20" t="s">
        <v>258</v>
      </c>
      <c r="C20" t="s">
        <v>57</v>
      </c>
      <c r="D20" s="28" t="s">
        <v>289</v>
      </c>
      <c r="E20" t="s">
        <v>271</v>
      </c>
    </row>
    <row r="21" spans="1:5" hidden="1" x14ac:dyDescent="0.2">
      <c r="A21" t="s">
        <v>290</v>
      </c>
      <c r="B21" t="s">
        <v>258</v>
      </c>
      <c r="C21" t="s">
        <v>280</v>
      </c>
      <c r="D21" s="28" t="s">
        <v>291</v>
      </c>
      <c r="E21" t="s">
        <v>271</v>
      </c>
    </row>
    <row r="22" spans="1:5" hidden="1" x14ac:dyDescent="0.2">
      <c r="A22" t="s">
        <v>292</v>
      </c>
      <c r="B22" t="s">
        <v>258</v>
      </c>
      <c r="C22" t="s">
        <v>293</v>
      </c>
      <c r="D22" s="28" t="s">
        <v>294</v>
      </c>
      <c r="E22" t="s">
        <v>271</v>
      </c>
    </row>
    <row r="23" spans="1:5" ht="25.5" hidden="1" x14ac:dyDescent="0.2">
      <c r="A23" t="s">
        <v>295</v>
      </c>
      <c r="B23" t="s">
        <v>258</v>
      </c>
      <c r="C23" t="s">
        <v>296</v>
      </c>
      <c r="D23" s="28" t="s">
        <v>297</v>
      </c>
      <c r="E23" t="s">
        <v>271</v>
      </c>
    </row>
    <row r="24" spans="1:5" ht="38.25" hidden="1" x14ac:dyDescent="0.2">
      <c r="A24" t="s">
        <v>298</v>
      </c>
      <c r="B24" t="s">
        <v>258</v>
      </c>
      <c r="C24" t="s">
        <v>299</v>
      </c>
      <c r="D24" s="28" t="s">
        <v>300</v>
      </c>
      <c r="E24" t="s">
        <v>271</v>
      </c>
    </row>
    <row r="25" spans="1:5" hidden="1" x14ac:dyDescent="0.2">
      <c r="A25" t="s">
        <v>301</v>
      </c>
      <c r="B25" t="s">
        <v>258</v>
      </c>
      <c r="C25" t="s">
        <v>302</v>
      </c>
      <c r="D25" s="28" t="s">
        <v>303</v>
      </c>
    </row>
    <row r="26" spans="1:5" hidden="1" x14ac:dyDescent="0.2">
      <c r="A26" t="s">
        <v>304</v>
      </c>
      <c r="B26" t="s">
        <v>262</v>
      </c>
      <c r="C26" t="s">
        <v>61</v>
      </c>
      <c r="D26" s="28" t="s">
        <v>305</v>
      </c>
    </row>
    <row r="27" spans="1:5" hidden="1" x14ac:dyDescent="0.2">
      <c r="A27" t="s">
        <v>306</v>
      </c>
      <c r="B27" t="s">
        <v>262</v>
      </c>
      <c r="C27" t="s">
        <v>307</v>
      </c>
      <c r="D27" s="28" t="s">
        <v>308</v>
      </c>
    </row>
    <row r="28" spans="1:5" hidden="1" x14ac:dyDescent="0.2">
      <c r="A28" t="s">
        <v>309</v>
      </c>
      <c r="B28" t="s">
        <v>262</v>
      </c>
      <c r="C28" t="s">
        <v>310</v>
      </c>
      <c r="D28" s="28" t="s">
        <v>311</v>
      </c>
      <c r="E28" t="s">
        <v>312</v>
      </c>
    </row>
    <row r="29" spans="1:5" hidden="1" x14ac:dyDescent="0.2">
      <c r="A29" t="s">
        <v>313</v>
      </c>
      <c r="B29" t="s">
        <v>262</v>
      </c>
      <c r="C29" t="s">
        <v>314</v>
      </c>
      <c r="D29" s="28" t="s">
        <v>315</v>
      </c>
      <c r="E29" t="s">
        <v>316</v>
      </c>
    </row>
    <row r="30" spans="1:5" ht="51" hidden="1" x14ac:dyDescent="0.2">
      <c r="A30" t="s">
        <v>317</v>
      </c>
      <c r="B30" t="s">
        <v>262</v>
      </c>
      <c r="C30" t="s">
        <v>51</v>
      </c>
      <c r="D30" s="28" t="s">
        <v>318</v>
      </c>
      <c r="E30" s="124" t="s">
        <v>319</v>
      </c>
    </row>
    <row r="31" spans="1:5" hidden="1" x14ac:dyDescent="0.2">
      <c r="A31" t="s">
        <v>320</v>
      </c>
      <c r="B31" t="s">
        <v>321</v>
      </c>
      <c r="C31" t="s">
        <v>51</v>
      </c>
      <c r="D31" s="28" t="s">
        <v>322</v>
      </c>
      <c r="E31" t="s">
        <v>323</v>
      </c>
    </row>
    <row r="32" spans="1:5" hidden="1" x14ac:dyDescent="0.2">
      <c r="A32" t="s">
        <v>324</v>
      </c>
      <c r="B32" t="s">
        <v>321</v>
      </c>
      <c r="C32" t="s">
        <v>173</v>
      </c>
      <c r="D32" s="28" t="s">
        <v>325</v>
      </c>
      <c r="E32" t="s">
        <v>326</v>
      </c>
    </row>
    <row r="33" spans="1:5" hidden="1" x14ac:dyDescent="0.2">
      <c r="B33" t="s">
        <v>321</v>
      </c>
      <c r="C33" t="s">
        <v>85</v>
      </c>
      <c r="D33" s="28" t="s">
        <v>327</v>
      </c>
      <c r="E33" t="s">
        <v>328</v>
      </c>
    </row>
    <row r="34" spans="1:5" hidden="1" x14ac:dyDescent="0.2">
      <c r="A34" t="s">
        <v>329</v>
      </c>
      <c r="B34" t="s">
        <v>330</v>
      </c>
      <c r="C34" t="s">
        <v>64</v>
      </c>
      <c r="D34" s="28" t="s">
        <v>331</v>
      </c>
    </row>
    <row r="35" spans="1:5" ht="89.25" hidden="1" x14ac:dyDescent="0.2">
      <c r="A35" t="s">
        <v>332</v>
      </c>
      <c r="B35" t="s">
        <v>330</v>
      </c>
      <c r="C35" t="s">
        <v>333</v>
      </c>
      <c r="D35" s="28" t="s">
        <v>334</v>
      </c>
      <c r="E35" t="s">
        <v>335</v>
      </c>
    </row>
    <row r="36" spans="1:5" hidden="1" x14ac:dyDescent="0.2">
      <c r="A36" t="s">
        <v>336</v>
      </c>
      <c r="B36" t="s">
        <v>330</v>
      </c>
      <c r="C36" t="s">
        <v>337</v>
      </c>
      <c r="D36" s="28" t="s">
        <v>338</v>
      </c>
    </row>
    <row r="37" spans="1:5" hidden="1" x14ac:dyDescent="0.2">
      <c r="A37" t="s">
        <v>339</v>
      </c>
      <c r="B37" t="s">
        <v>330</v>
      </c>
      <c r="C37" t="s">
        <v>46</v>
      </c>
      <c r="D37" s="28" t="s">
        <v>340</v>
      </c>
    </row>
    <row r="38" spans="1:5" ht="25.5" hidden="1" x14ac:dyDescent="0.2">
      <c r="A38" t="s">
        <v>341</v>
      </c>
      <c r="B38" t="s">
        <v>341</v>
      </c>
      <c r="C38" t="s">
        <v>333</v>
      </c>
      <c r="D38" s="28" t="s">
        <v>342</v>
      </c>
    </row>
    <row r="39" spans="1:5" hidden="1" x14ac:dyDescent="0.2">
      <c r="A39" t="s">
        <v>341</v>
      </c>
      <c r="B39" t="s">
        <v>343</v>
      </c>
      <c r="C39" t="s">
        <v>175</v>
      </c>
      <c r="D39" s="28" t="s">
        <v>344</v>
      </c>
      <c r="E39" t="s">
        <v>345</v>
      </c>
    </row>
    <row r="40" spans="1:5" hidden="1" x14ac:dyDescent="0.2">
      <c r="A40" t="s">
        <v>343</v>
      </c>
      <c r="B40" t="s">
        <v>346</v>
      </c>
      <c r="C40" t="s">
        <v>64</v>
      </c>
      <c r="D40" s="28" t="s">
        <v>347</v>
      </c>
      <c r="E40" t="s">
        <v>345</v>
      </c>
    </row>
    <row r="41" spans="1:5" hidden="1" x14ac:dyDescent="0.2">
      <c r="A41" t="s">
        <v>346</v>
      </c>
      <c r="B41" t="s">
        <v>346</v>
      </c>
      <c r="C41" t="s">
        <v>348</v>
      </c>
      <c r="D41" s="28" t="s">
        <v>349</v>
      </c>
      <c r="E41" t="s">
        <v>350</v>
      </c>
    </row>
    <row r="42" spans="1:5" hidden="1" x14ac:dyDescent="0.2">
      <c r="A42" t="s">
        <v>351</v>
      </c>
      <c r="B42" t="s">
        <v>346</v>
      </c>
      <c r="C42" t="s">
        <v>161</v>
      </c>
      <c r="D42" s="28" t="s">
        <v>352</v>
      </c>
      <c r="E42" t="s">
        <v>350</v>
      </c>
    </row>
    <row r="43" spans="1:5" ht="63.75" hidden="1" x14ac:dyDescent="0.2">
      <c r="A43" t="s">
        <v>353</v>
      </c>
      <c r="B43" t="s">
        <v>346</v>
      </c>
      <c r="C43" t="s">
        <v>51</v>
      </c>
      <c r="D43" s="28" t="s">
        <v>354</v>
      </c>
    </row>
    <row r="44" spans="1:5" hidden="1" x14ac:dyDescent="0.2">
      <c r="A44" t="s">
        <v>355</v>
      </c>
      <c r="B44" t="s">
        <v>346</v>
      </c>
      <c r="C44" t="s">
        <v>51</v>
      </c>
      <c r="D44" s="28" t="s">
        <v>356</v>
      </c>
      <c r="E44" t="s">
        <v>357</v>
      </c>
    </row>
    <row r="45" spans="1:5" hidden="1" x14ac:dyDescent="0.2">
      <c r="A45" t="s">
        <v>358</v>
      </c>
      <c r="B45" t="s">
        <v>346</v>
      </c>
      <c r="C45" t="s">
        <v>302</v>
      </c>
      <c r="D45" s="28" t="s">
        <v>359</v>
      </c>
    </row>
    <row r="46" spans="1:5" ht="25.5" hidden="1" x14ac:dyDescent="0.2">
      <c r="A46" t="s">
        <v>360</v>
      </c>
      <c r="B46" t="s">
        <v>346</v>
      </c>
      <c r="C46" t="s">
        <v>361</v>
      </c>
      <c r="D46" s="28" t="s">
        <v>362</v>
      </c>
    </row>
    <row r="47" spans="1:5" hidden="1" x14ac:dyDescent="0.2">
      <c r="A47" t="s">
        <v>363</v>
      </c>
      <c r="B47" t="s">
        <v>346</v>
      </c>
      <c r="C47" t="s">
        <v>51</v>
      </c>
      <c r="D47" s="28" t="s">
        <v>364</v>
      </c>
    </row>
    <row r="48" spans="1:5" hidden="1" x14ac:dyDescent="0.2">
      <c r="A48" t="s">
        <v>365</v>
      </c>
      <c r="B48" t="s">
        <v>346</v>
      </c>
      <c r="C48" t="s">
        <v>51</v>
      </c>
      <c r="D48" s="28" t="s">
        <v>366</v>
      </c>
    </row>
    <row r="49" spans="1:5" hidden="1" x14ac:dyDescent="0.2">
      <c r="A49" t="s">
        <v>367</v>
      </c>
      <c r="B49" t="s">
        <v>346</v>
      </c>
      <c r="C49" t="s">
        <v>146</v>
      </c>
      <c r="D49" s="28" t="s">
        <v>368</v>
      </c>
    </row>
    <row r="50" spans="1:5" hidden="1" x14ac:dyDescent="0.2">
      <c r="A50" t="s">
        <v>369</v>
      </c>
      <c r="B50" t="s">
        <v>346</v>
      </c>
      <c r="C50" t="s">
        <v>370</v>
      </c>
      <c r="D50" s="28" t="s">
        <v>371</v>
      </c>
    </row>
    <row r="51" spans="1:5" hidden="1" x14ac:dyDescent="0.2">
      <c r="A51" t="s">
        <v>372</v>
      </c>
      <c r="B51" t="s">
        <v>346</v>
      </c>
      <c r="C51" t="s">
        <v>373</v>
      </c>
      <c r="D51" s="28" t="s">
        <v>374</v>
      </c>
    </row>
    <row r="52" spans="1:5" hidden="1" x14ac:dyDescent="0.2">
      <c r="A52" t="s">
        <v>375</v>
      </c>
      <c r="B52" t="s">
        <v>375</v>
      </c>
      <c r="C52" t="s">
        <v>64</v>
      </c>
      <c r="D52" s="28" t="s">
        <v>376</v>
      </c>
      <c r="E52" t="s">
        <v>377</v>
      </c>
    </row>
    <row r="53" spans="1:5" hidden="1" x14ac:dyDescent="0.2">
      <c r="A53" t="s">
        <v>378</v>
      </c>
      <c r="B53" t="s">
        <v>375</v>
      </c>
      <c r="C53" t="s">
        <v>51</v>
      </c>
      <c r="D53" s="28" t="s">
        <v>379</v>
      </c>
      <c r="E53" t="s">
        <v>380</v>
      </c>
    </row>
    <row r="54" spans="1:5" hidden="1" x14ac:dyDescent="0.2">
      <c r="A54" s="139">
        <v>43958</v>
      </c>
      <c r="B54" t="s">
        <v>378</v>
      </c>
      <c r="C54" t="s">
        <v>302</v>
      </c>
      <c r="D54" s="28" t="s">
        <v>381</v>
      </c>
      <c r="E54" t="s">
        <v>382</v>
      </c>
    </row>
    <row r="55" spans="1:5" ht="25.5" hidden="1" x14ac:dyDescent="0.2">
      <c r="A55" s="139">
        <v>43958</v>
      </c>
      <c r="B55" t="s">
        <v>378</v>
      </c>
      <c r="C55" t="s">
        <v>302</v>
      </c>
      <c r="D55" s="28" t="s">
        <v>383</v>
      </c>
      <c r="E55" t="s">
        <v>382</v>
      </c>
    </row>
    <row r="56" spans="1:5" hidden="1" x14ac:dyDescent="0.2">
      <c r="A56" s="139">
        <v>43958</v>
      </c>
      <c r="B56" t="s">
        <v>378</v>
      </c>
      <c r="C56" t="s">
        <v>384</v>
      </c>
      <c r="D56" s="28" t="s">
        <v>385</v>
      </c>
      <c r="E56" t="s">
        <v>386</v>
      </c>
    </row>
    <row r="57" spans="1:5" hidden="1" x14ac:dyDescent="0.2">
      <c r="A57" s="139">
        <v>43958</v>
      </c>
      <c r="B57" t="s">
        <v>378</v>
      </c>
      <c r="C57" t="s">
        <v>387</v>
      </c>
      <c r="D57" s="28" t="s">
        <v>388</v>
      </c>
      <c r="E57" t="s">
        <v>389</v>
      </c>
    </row>
    <row r="58" spans="1:5" ht="25.5" hidden="1" x14ac:dyDescent="0.2">
      <c r="A58" s="139">
        <v>43958</v>
      </c>
      <c r="B58" t="s">
        <v>378</v>
      </c>
      <c r="C58" t="s">
        <v>159</v>
      </c>
      <c r="D58" s="28" t="s">
        <v>390</v>
      </c>
      <c r="E58" t="s">
        <v>389</v>
      </c>
    </row>
    <row r="59" spans="1:5" hidden="1" x14ac:dyDescent="0.2">
      <c r="A59" s="139">
        <v>43958</v>
      </c>
      <c r="B59" t="s">
        <v>378</v>
      </c>
      <c r="C59" t="s">
        <v>391</v>
      </c>
      <c r="D59" s="28" t="s">
        <v>392</v>
      </c>
      <c r="E59" t="s">
        <v>393</v>
      </c>
    </row>
    <row r="60" spans="1:5" hidden="1" x14ac:dyDescent="0.2">
      <c r="A60" s="139">
        <v>43964</v>
      </c>
      <c r="B60" t="s">
        <v>394</v>
      </c>
      <c r="C60" t="s">
        <v>391</v>
      </c>
      <c r="D60" s="28" t="s">
        <v>395</v>
      </c>
      <c r="E60" t="s">
        <v>396</v>
      </c>
    </row>
    <row r="61" spans="1:5" ht="15" hidden="1" x14ac:dyDescent="0.25">
      <c r="A61" s="139">
        <v>43964</v>
      </c>
      <c r="B61" t="s">
        <v>394</v>
      </c>
      <c r="C61" t="s">
        <v>51</v>
      </c>
      <c r="D61" s="143" t="s">
        <v>397</v>
      </c>
      <c r="E61" t="s">
        <v>398</v>
      </c>
    </row>
    <row r="62" spans="1:5" hidden="1" x14ac:dyDescent="0.2">
      <c r="A62" s="139">
        <v>43964</v>
      </c>
      <c r="B62" t="s">
        <v>394</v>
      </c>
      <c r="C62" t="s">
        <v>51</v>
      </c>
      <c r="D62" s="28" t="s">
        <v>399</v>
      </c>
      <c r="E62" t="s">
        <v>400</v>
      </c>
    </row>
    <row r="63" spans="1:5" hidden="1" x14ac:dyDescent="0.2">
      <c r="A63" s="62">
        <v>44063</v>
      </c>
      <c r="B63" t="s">
        <v>394</v>
      </c>
      <c r="C63" t="s">
        <v>401</v>
      </c>
      <c r="D63" s="28" t="s">
        <v>402</v>
      </c>
    </row>
    <row r="64" spans="1:5" hidden="1" x14ac:dyDescent="0.2">
      <c r="A64" s="62">
        <v>44075</v>
      </c>
      <c r="B64" t="s">
        <v>394</v>
      </c>
      <c r="C64" t="s">
        <v>403</v>
      </c>
      <c r="D64" s="28" t="s">
        <v>404</v>
      </c>
    </row>
    <row r="65" spans="1:5" hidden="1" x14ac:dyDescent="0.2">
      <c r="A65" s="62">
        <v>44076</v>
      </c>
      <c r="B65" t="s">
        <v>405</v>
      </c>
      <c r="C65" t="s">
        <v>406</v>
      </c>
      <c r="D65" s="28" t="s">
        <v>407</v>
      </c>
      <c r="E65" t="s">
        <v>408</v>
      </c>
    </row>
    <row r="66" spans="1:5" hidden="1" x14ac:dyDescent="0.2">
      <c r="A66" t="s">
        <v>409</v>
      </c>
      <c r="B66" t="s">
        <v>405</v>
      </c>
      <c r="C66" t="s">
        <v>175</v>
      </c>
      <c r="D66" s="28" t="s">
        <v>410</v>
      </c>
    </row>
    <row r="67" spans="1:5" ht="111.75" hidden="1" customHeight="1" x14ac:dyDescent="0.2">
      <c r="A67" s="146">
        <v>44116</v>
      </c>
      <c r="B67" s="147" t="s">
        <v>405</v>
      </c>
      <c r="C67" s="147" t="s">
        <v>51</v>
      </c>
      <c r="D67" s="148" t="s">
        <v>411</v>
      </c>
      <c r="E67" s="28" t="s">
        <v>412</v>
      </c>
    </row>
    <row r="68" spans="1:5" ht="25.5" hidden="1" x14ac:dyDescent="0.2">
      <c r="A68" s="62">
        <v>44124</v>
      </c>
      <c r="B68" s="147" t="s">
        <v>405</v>
      </c>
      <c r="C68" s="147" t="s">
        <v>51</v>
      </c>
      <c r="D68" s="28" t="s">
        <v>413</v>
      </c>
    </row>
    <row r="69" spans="1:5" ht="25.5" hidden="1" x14ac:dyDescent="0.2">
      <c r="A69" s="62">
        <v>44124</v>
      </c>
      <c r="B69" s="147" t="s">
        <v>405</v>
      </c>
      <c r="C69" s="147" t="s">
        <v>51</v>
      </c>
      <c r="D69" s="28" t="s">
        <v>414</v>
      </c>
    </row>
    <row r="70" spans="1:5" hidden="1" x14ac:dyDescent="0.2">
      <c r="A70" s="62">
        <v>44124</v>
      </c>
      <c r="B70" s="147" t="s">
        <v>405</v>
      </c>
      <c r="C70" s="147" t="s">
        <v>415</v>
      </c>
      <c r="D70" s="28" t="s">
        <v>416</v>
      </c>
    </row>
    <row r="71" spans="1:5" hidden="1" x14ac:dyDescent="0.2">
      <c r="A71" s="62">
        <v>44124</v>
      </c>
      <c r="B71" s="147" t="s">
        <v>405</v>
      </c>
      <c r="C71" s="147" t="s">
        <v>51</v>
      </c>
      <c r="D71" s="28" t="s">
        <v>417</v>
      </c>
    </row>
    <row r="72" spans="1:5" hidden="1" x14ac:dyDescent="0.2">
      <c r="A72" s="62">
        <v>44167</v>
      </c>
      <c r="B72" s="147" t="s">
        <v>418</v>
      </c>
      <c r="C72" s="147" t="s">
        <v>51</v>
      </c>
      <c r="D72" s="28" t="s">
        <v>419</v>
      </c>
    </row>
    <row r="73" spans="1:5" hidden="1" x14ac:dyDescent="0.2">
      <c r="A73" s="62">
        <v>44242</v>
      </c>
      <c r="B73" s="147" t="s">
        <v>418</v>
      </c>
      <c r="C73" s="147" t="s">
        <v>420</v>
      </c>
      <c r="D73" s="28" t="s">
        <v>421</v>
      </c>
    </row>
    <row r="74" spans="1:5" hidden="1" x14ac:dyDescent="0.2">
      <c r="A74" s="62">
        <v>44242</v>
      </c>
      <c r="B74" s="147" t="s">
        <v>418</v>
      </c>
      <c r="C74" s="147" t="s">
        <v>422</v>
      </c>
      <c r="D74" s="28" t="s">
        <v>423</v>
      </c>
    </row>
    <row r="75" spans="1:5" hidden="1" x14ac:dyDescent="0.2">
      <c r="A75" s="62">
        <v>44250</v>
      </c>
      <c r="B75" s="147" t="s">
        <v>418</v>
      </c>
      <c r="C75" s="147" t="s">
        <v>64</v>
      </c>
      <c r="D75" s="28" t="s">
        <v>424</v>
      </c>
    </row>
    <row r="76" spans="1:5" hidden="1" x14ac:dyDescent="0.2">
      <c r="A76" s="62">
        <v>44250</v>
      </c>
      <c r="B76" s="147" t="s">
        <v>418</v>
      </c>
      <c r="C76" s="147" t="s">
        <v>159</v>
      </c>
      <c r="D76" s="28" t="s">
        <v>424</v>
      </c>
    </row>
    <row r="77" spans="1:5" hidden="1" x14ac:dyDescent="0.2">
      <c r="A77" s="62">
        <v>44250</v>
      </c>
      <c r="B77" s="147" t="s">
        <v>418</v>
      </c>
      <c r="C77" s="147" t="s">
        <v>425</v>
      </c>
      <c r="D77" s="28" t="s">
        <v>424</v>
      </c>
    </row>
    <row r="78" spans="1:5" x14ac:dyDescent="0.2">
      <c r="A78" s="62">
        <v>44280</v>
      </c>
      <c r="B78" s="147" t="s">
        <v>426</v>
      </c>
      <c r="C78" s="147" t="s">
        <v>51</v>
      </c>
      <c r="D78" s="28" t="s">
        <v>427</v>
      </c>
    </row>
    <row r="79" spans="1:5" x14ac:dyDescent="0.2">
      <c r="A79" s="62">
        <v>44423</v>
      </c>
      <c r="B79" s="147" t="s">
        <v>426</v>
      </c>
      <c r="C79" s="147" t="s">
        <v>51</v>
      </c>
      <c r="D79" s="28" t="s">
        <v>428</v>
      </c>
    </row>
    <row r="80" spans="1:5" x14ac:dyDescent="0.2">
      <c r="A80" s="62">
        <v>44449</v>
      </c>
      <c r="B80" s="147" t="s">
        <v>426</v>
      </c>
      <c r="C80" s="147" t="s">
        <v>429</v>
      </c>
    </row>
    <row r="81" spans="1:5" x14ac:dyDescent="0.2">
      <c r="C81" s="15" t="s">
        <v>430</v>
      </c>
      <c r="D81" s="28" t="s">
        <v>431</v>
      </c>
    </row>
    <row r="82" spans="1:5" ht="25.5" x14ac:dyDescent="0.2">
      <c r="C82" s="15" t="s">
        <v>432</v>
      </c>
      <c r="D82" s="28" t="s">
        <v>433</v>
      </c>
      <c r="E82" t="s">
        <v>434</v>
      </c>
    </row>
    <row r="83" spans="1:5" x14ac:dyDescent="0.2">
      <c r="C83" s="15" t="s">
        <v>435</v>
      </c>
      <c r="D83" s="28" t="s">
        <v>436</v>
      </c>
      <c r="E83" t="s">
        <v>437</v>
      </c>
    </row>
    <row r="84" spans="1:5" x14ac:dyDescent="0.2">
      <c r="C84" s="15" t="s">
        <v>438</v>
      </c>
      <c r="D84" s="28" t="s">
        <v>439</v>
      </c>
      <c r="E84" t="s">
        <v>440</v>
      </c>
    </row>
    <row r="85" spans="1:5" x14ac:dyDescent="0.2">
      <c r="C85" s="15" t="s">
        <v>441</v>
      </c>
      <c r="D85" s="28" t="s">
        <v>442</v>
      </c>
      <c r="E85" t="s">
        <v>434</v>
      </c>
    </row>
    <row r="86" spans="1:5" x14ac:dyDescent="0.2">
      <c r="A86" s="62">
        <v>44449</v>
      </c>
      <c r="B86" s="147" t="s">
        <v>426</v>
      </c>
      <c r="C86" t="s">
        <v>151</v>
      </c>
      <c r="D86" s="28" t="s">
        <v>443</v>
      </c>
      <c r="E86" t="s">
        <v>444</v>
      </c>
    </row>
    <row r="87" spans="1:5" x14ac:dyDescent="0.2">
      <c r="A87" s="62">
        <v>44460</v>
      </c>
      <c r="B87" s="147" t="s">
        <v>426</v>
      </c>
      <c r="C87" t="s">
        <v>314</v>
      </c>
      <c r="D87" s="28" t="s">
        <v>445</v>
      </c>
    </row>
    <row r="88" spans="1:5" ht="38.25" x14ac:dyDescent="0.2">
      <c r="A88" s="62">
        <v>44496</v>
      </c>
      <c r="B88" t="s">
        <v>446</v>
      </c>
      <c r="C88" t="s">
        <v>51</v>
      </c>
      <c r="D88" s="28" t="s">
        <v>447</v>
      </c>
    </row>
    <row r="89" spans="1:5" ht="25.5" x14ac:dyDescent="0.2">
      <c r="A89" s="62">
        <v>44496</v>
      </c>
      <c r="B89" t="s">
        <v>446</v>
      </c>
      <c r="C89" t="s">
        <v>51</v>
      </c>
      <c r="D89" s="28" t="s">
        <v>448</v>
      </c>
    </row>
    <row r="90" spans="1:5" x14ac:dyDescent="0.2">
      <c r="A90" s="62">
        <v>44497</v>
      </c>
      <c r="B90" t="s">
        <v>446</v>
      </c>
      <c r="C90" t="s">
        <v>51</v>
      </c>
      <c r="D90" s="28" t="s">
        <v>449</v>
      </c>
    </row>
    <row r="91" spans="1:5" ht="15" x14ac:dyDescent="0.25">
      <c r="A91" s="62">
        <v>44497</v>
      </c>
      <c r="B91" t="s">
        <v>446</v>
      </c>
      <c r="C91" t="s">
        <v>51</v>
      </c>
      <c r="D91" s="28" t="s">
        <v>450</v>
      </c>
      <c r="E91" s="111" t="s">
        <v>451</v>
      </c>
    </row>
    <row r="92" spans="1:5" ht="38.25" x14ac:dyDescent="0.2">
      <c r="A92" s="62">
        <v>44510</v>
      </c>
      <c r="B92" t="s">
        <v>446</v>
      </c>
      <c r="C92" t="s">
        <v>51</v>
      </c>
      <c r="D92" s="28" t="s">
        <v>452</v>
      </c>
    </row>
    <row r="93" spans="1:5" ht="25.5" x14ac:dyDescent="0.2">
      <c r="A93" s="62">
        <v>44544</v>
      </c>
      <c r="B93" t="s">
        <v>446</v>
      </c>
      <c r="C93" t="s">
        <v>51</v>
      </c>
      <c r="D93" s="28" t="s">
        <v>453</v>
      </c>
      <c r="E93" t="s">
        <v>454</v>
      </c>
    </row>
    <row r="94" spans="1:5" x14ac:dyDescent="0.2">
      <c r="A94" s="62">
        <v>44564</v>
      </c>
      <c r="B94" t="s">
        <v>455</v>
      </c>
      <c r="C94" t="s">
        <v>151</v>
      </c>
      <c r="D94" s="28" t="s">
        <v>456</v>
      </c>
    </row>
    <row r="95" spans="1:5" x14ac:dyDescent="0.2">
      <c r="A95" s="62">
        <v>44594</v>
      </c>
      <c r="B95" t="s">
        <v>455</v>
      </c>
      <c r="C95" t="s">
        <v>457</v>
      </c>
      <c r="D95" s="28" t="s">
        <v>458</v>
      </c>
    </row>
    <row r="96" spans="1:5" x14ac:dyDescent="0.2">
      <c r="A96" s="62">
        <v>44620</v>
      </c>
      <c r="B96" t="s">
        <v>455</v>
      </c>
      <c r="C96" t="s">
        <v>459</v>
      </c>
      <c r="D96" s="28" t="s">
        <v>460</v>
      </c>
    </row>
    <row r="97" spans="1:5" x14ac:dyDescent="0.2">
      <c r="A97" s="62">
        <v>44623</v>
      </c>
      <c r="B97" t="s">
        <v>455</v>
      </c>
      <c r="C97" t="s">
        <v>314</v>
      </c>
      <c r="D97" s="28" t="s">
        <v>461</v>
      </c>
    </row>
    <row r="98" spans="1:5" x14ac:dyDescent="0.2">
      <c r="A98" s="62">
        <v>44626</v>
      </c>
      <c r="B98" t="s">
        <v>455</v>
      </c>
      <c r="C98" t="s">
        <v>51</v>
      </c>
      <c r="D98" s="28" t="s">
        <v>462</v>
      </c>
      <c r="E98" t="s">
        <v>463</v>
      </c>
    </row>
    <row r="99" spans="1:5" x14ac:dyDescent="0.2">
      <c r="A99" s="62">
        <v>44631</v>
      </c>
      <c r="C99" t="s">
        <v>64</v>
      </c>
      <c r="D99" s="28" t="s">
        <v>464</v>
      </c>
    </row>
    <row r="100" spans="1:5" x14ac:dyDescent="0.2">
      <c r="A100" s="62">
        <v>44634</v>
      </c>
      <c r="C100" t="s">
        <v>64</v>
      </c>
      <c r="D100" s="28" t="s">
        <v>465</v>
      </c>
    </row>
    <row r="101" spans="1:5" x14ac:dyDescent="0.2">
      <c r="A101" t="s">
        <v>466</v>
      </c>
      <c r="C101" t="s">
        <v>85</v>
      </c>
      <c r="D101" s="28" t="s">
        <v>467</v>
      </c>
    </row>
    <row r="102" spans="1:5" x14ac:dyDescent="0.2">
      <c r="A102" t="s">
        <v>466</v>
      </c>
      <c r="C102" t="s">
        <v>51</v>
      </c>
      <c r="D102" s="28" t="s">
        <v>468</v>
      </c>
    </row>
    <row r="103" spans="1:5" ht="25.5" x14ac:dyDescent="0.2">
      <c r="A103" s="62">
        <v>44887</v>
      </c>
      <c r="C103" t="s">
        <v>51</v>
      </c>
      <c r="D103" s="28" t="s">
        <v>469</v>
      </c>
      <c r="E103" s="28" t="s">
        <v>470</v>
      </c>
    </row>
    <row r="104" spans="1:5" x14ac:dyDescent="0.2">
      <c r="A104" s="62">
        <v>44942</v>
      </c>
      <c r="C104" t="s">
        <v>64</v>
      </c>
      <c r="D104" s="28" t="s">
        <v>471</v>
      </c>
    </row>
    <row r="105" spans="1:5" x14ac:dyDescent="0.2">
      <c r="A105" s="62">
        <v>44942</v>
      </c>
      <c r="C105" t="s">
        <v>159</v>
      </c>
      <c r="D105" s="28" t="s">
        <v>472</v>
      </c>
    </row>
    <row r="106" spans="1:5" x14ac:dyDescent="0.2">
      <c r="A106" s="62">
        <v>44942</v>
      </c>
      <c r="C106" t="s">
        <v>302</v>
      </c>
      <c r="D106" s="28" t="s">
        <v>473</v>
      </c>
    </row>
    <row r="107" spans="1:5" ht="25.5" x14ac:dyDescent="0.2">
      <c r="A107" s="62">
        <v>45180</v>
      </c>
      <c r="C107" t="s">
        <v>51</v>
      </c>
      <c r="D107" s="28" t="s">
        <v>474</v>
      </c>
    </row>
    <row r="108" spans="1:5" x14ac:dyDescent="0.2">
      <c r="A108" s="62">
        <v>45194</v>
      </c>
      <c r="C108" t="s">
        <v>51</v>
      </c>
      <c r="D108" s="28" t="s">
        <v>475</v>
      </c>
      <c r="E108" t="s">
        <v>476</v>
      </c>
    </row>
    <row r="109" spans="1:5" x14ac:dyDescent="0.2">
      <c r="A109" s="62">
        <v>45357</v>
      </c>
      <c r="C109" t="s">
        <v>51</v>
      </c>
      <c r="D109" s="28" t="s">
        <v>477</v>
      </c>
    </row>
    <row r="110" spans="1:5" x14ac:dyDescent="0.2">
      <c r="A110" s="62">
        <v>45370</v>
      </c>
      <c r="C110" t="s">
        <v>51</v>
      </c>
      <c r="D110" s="28" t="s">
        <v>478</v>
      </c>
    </row>
    <row r="111" spans="1:5" ht="25.5" x14ac:dyDescent="0.2">
      <c r="A111" s="62">
        <v>45370</v>
      </c>
      <c r="C111" t="s">
        <v>51</v>
      </c>
      <c r="D111" s="28" t="s">
        <v>479</v>
      </c>
      <c r="E111" t="s">
        <v>480</v>
      </c>
    </row>
  </sheetData>
  <phoneticPr fontId="37" type="noConversion"/>
  <hyperlinks>
    <hyperlink ref="E91" r:id="rId1" display="Fylkesnummer er to første siffer i fylkets kommunenummer" xr:uid="{00000000-0004-0000-0100-000000000000}"/>
  </hyperlinks>
  <pageMargins left="0.7" right="0.7" top="0.75" bottom="0.75" header="0.3" footer="0.3"/>
  <pageSetup paperSize="9" orientation="portrait" r:id="rId2"/>
  <headerFooter>
    <oddFooter>&amp;L_x000D_&amp;1#&amp;"Calibri"&amp;10&amp;K000000 Følsomhet Intern (gul)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4"/>
  <dimension ref="A1:B7"/>
  <sheetViews>
    <sheetView zoomScaleNormal="100" workbookViewId="0"/>
  </sheetViews>
  <sheetFormatPr baseColWidth="10" defaultColWidth="11.42578125" defaultRowHeight="12.75" x14ac:dyDescent="0.2"/>
  <cols>
    <col min="1" max="1" width="16.42578125" customWidth="1"/>
    <col min="2" max="2" width="19.5703125" customWidth="1"/>
  </cols>
  <sheetData>
    <row r="1" spans="1:2" ht="15" x14ac:dyDescent="0.25">
      <c r="A1" s="111" t="s">
        <v>7872</v>
      </c>
      <c r="B1" t="s">
        <v>7873</v>
      </c>
    </row>
    <row r="2" spans="1:2" x14ac:dyDescent="0.2">
      <c r="A2">
        <v>1</v>
      </c>
      <c r="B2" s="12" t="s">
        <v>7874</v>
      </c>
    </row>
    <row r="3" spans="1:2" x14ac:dyDescent="0.2">
      <c r="A3">
        <v>2</v>
      </c>
      <c r="B3" s="12" t="s">
        <v>7875</v>
      </c>
    </row>
    <row r="4" spans="1:2" x14ac:dyDescent="0.2">
      <c r="A4">
        <v>3</v>
      </c>
      <c r="B4" s="12" t="s">
        <v>7876</v>
      </c>
    </row>
    <row r="5" spans="1:2" x14ac:dyDescent="0.2">
      <c r="A5">
        <v>4</v>
      </c>
      <c r="B5" s="12" t="s">
        <v>7877</v>
      </c>
    </row>
    <row r="6" spans="1:2" x14ac:dyDescent="0.2">
      <c r="A6">
        <v>5</v>
      </c>
      <c r="B6" s="12" t="s">
        <v>7878</v>
      </c>
    </row>
    <row r="7" spans="1:2" x14ac:dyDescent="0.2">
      <c r="A7">
        <v>6</v>
      </c>
      <c r="B7" s="12" t="s">
        <v>7879</v>
      </c>
    </row>
  </sheetData>
  <hyperlinks>
    <hyperlink ref="A1" location="Oversikt!A1" display="Ventetids_gr_ID" xr:uid="{00000000-0004-0000-1C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35"/>
  <dimension ref="A1:C22"/>
  <sheetViews>
    <sheetView workbookViewId="0">
      <selection activeCell="D5" sqref="D5"/>
    </sheetView>
  </sheetViews>
  <sheetFormatPr baseColWidth="10" defaultColWidth="9.42578125" defaultRowHeight="11.25" x14ac:dyDescent="0.2"/>
  <cols>
    <col min="1" max="1" width="15.5703125" style="1" customWidth="1"/>
    <col min="2" max="2" width="30.5703125" style="1" bestFit="1" customWidth="1"/>
    <col min="3" max="3" width="23.5703125" style="1" bestFit="1" customWidth="1"/>
    <col min="4" max="16384" width="9.42578125" style="1"/>
  </cols>
  <sheetData>
    <row r="1" spans="1:3" s="8" customFormat="1" ht="15" x14ac:dyDescent="0.25">
      <c r="A1" s="111" t="s">
        <v>7880</v>
      </c>
      <c r="B1" s="8" t="s">
        <v>7881</v>
      </c>
      <c r="C1" s="8" t="s">
        <v>7882</v>
      </c>
    </row>
    <row r="2" spans="1:3" x14ac:dyDescent="0.2">
      <c r="A2" s="1" t="s">
        <v>7883</v>
      </c>
      <c r="B2" s="1" t="s">
        <v>7884</v>
      </c>
      <c r="C2" s="1" t="s">
        <v>661</v>
      </c>
    </row>
    <row r="3" spans="1:3" x14ac:dyDescent="0.2">
      <c r="A3" s="1" t="s">
        <v>7885</v>
      </c>
      <c r="B3" s="1" t="s">
        <v>7886</v>
      </c>
      <c r="C3" s="1" t="s">
        <v>7887</v>
      </c>
    </row>
    <row r="4" spans="1:3" x14ac:dyDescent="0.2">
      <c r="A4" s="1" t="s">
        <v>5313</v>
      </c>
      <c r="B4" s="1" t="s">
        <v>7888</v>
      </c>
      <c r="C4" s="1" t="s">
        <v>7889</v>
      </c>
    </row>
    <row r="5" spans="1:3" x14ac:dyDescent="0.2">
      <c r="A5" s="1" t="s">
        <v>5318</v>
      </c>
      <c r="B5" s="1" t="s">
        <v>7890</v>
      </c>
      <c r="C5" s="1" t="s">
        <v>661</v>
      </c>
    </row>
    <row r="6" spans="1:3" x14ac:dyDescent="0.2">
      <c r="A6" s="1" t="s">
        <v>5322</v>
      </c>
      <c r="B6" s="1" t="s">
        <v>7891</v>
      </c>
      <c r="C6" s="1" t="s">
        <v>661</v>
      </c>
    </row>
    <row r="7" spans="1:3" x14ac:dyDescent="0.2">
      <c r="A7" s="1" t="s">
        <v>5326</v>
      </c>
      <c r="B7" s="1" t="s">
        <v>7892</v>
      </c>
      <c r="C7" s="1" t="s">
        <v>661</v>
      </c>
    </row>
    <row r="8" spans="1:3" x14ac:dyDescent="0.2">
      <c r="A8" s="1" t="s">
        <v>5329</v>
      </c>
      <c r="B8" s="1" t="s">
        <v>7893</v>
      </c>
      <c r="C8" s="1" t="s">
        <v>661</v>
      </c>
    </row>
    <row r="9" spans="1:3" x14ac:dyDescent="0.2">
      <c r="A9" s="1" t="s">
        <v>5334</v>
      </c>
      <c r="B9" s="1" t="s">
        <v>7894</v>
      </c>
      <c r="C9" s="1" t="s">
        <v>661</v>
      </c>
    </row>
    <row r="10" spans="1:3" x14ac:dyDescent="0.2">
      <c r="A10" s="1" t="s">
        <v>832</v>
      </c>
      <c r="B10" s="1" t="s">
        <v>7895</v>
      </c>
      <c r="C10" s="9" t="s">
        <v>7895</v>
      </c>
    </row>
    <row r="11" spans="1:3" x14ac:dyDescent="0.2">
      <c r="A11" s="1" t="s">
        <v>5355</v>
      </c>
      <c r="B11" s="1" t="s">
        <v>7599</v>
      </c>
      <c r="C11" s="9" t="s">
        <v>7599</v>
      </c>
    </row>
    <row r="12" spans="1:3" x14ac:dyDescent="0.2">
      <c r="A12" s="1" t="s">
        <v>7469</v>
      </c>
      <c r="B12" s="1" t="s">
        <v>7896</v>
      </c>
      <c r="C12" s="1" t="s">
        <v>661</v>
      </c>
    </row>
    <row r="13" spans="1:3" x14ac:dyDescent="0.2">
      <c r="A13" s="1" t="s">
        <v>5357</v>
      </c>
      <c r="B13" s="1" t="s">
        <v>7897</v>
      </c>
      <c r="C13" s="1" t="s">
        <v>661</v>
      </c>
    </row>
    <row r="14" spans="1:3" x14ac:dyDescent="0.2">
      <c r="A14" s="1" t="s">
        <v>5367</v>
      </c>
      <c r="B14" s="1" t="s">
        <v>7898</v>
      </c>
      <c r="C14" s="1" t="s">
        <v>7887</v>
      </c>
    </row>
    <row r="15" spans="1:3" x14ac:dyDescent="0.2">
      <c r="A15" s="1" t="s">
        <v>5417</v>
      </c>
      <c r="B15" s="1" t="s">
        <v>7899</v>
      </c>
      <c r="C15" s="1" t="s">
        <v>7900</v>
      </c>
    </row>
    <row r="16" spans="1:3" x14ac:dyDescent="0.2">
      <c r="A16" s="1" t="s">
        <v>2055</v>
      </c>
      <c r="B16" s="1" t="s">
        <v>7901</v>
      </c>
      <c r="C16" s="1" t="s">
        <v>7902</v>
      </c>
    </row>
    <row r="17" spans="1:3" x14ac:dyDescent="0.2">
      <c r="A17" s="1" t="s">
        <v>5428</v>
      </c>
      <c r="B17" s="1" t="s">
        <v>7903</v>
      </c>
      <c r="C17" s="1" t="s">
        <v>7904</v>
      </c>
    </row>
    <row r="18" spans="1:3" x14ac:dyDescent="0.2">
      <c r="A18" s="1" t="s">
        <v>5430</v>
      </c>
      <c r="B18" s="1" t="s">
        <v>7905</v>
      </c>
      <c r="C18" s="1" t="s">
        <v>7906</v>
      </c>
    </row>
    <row r="19" spans="1:3" x14ac:dyDescent="0.2">
      <c r="A19" s="1" t="s">
        <v>7907</v>
      </c>
      <c r="B19" s="1" t="s">
        <v>7908</v>
      </c>
      <c r="C19" s="1" t="s">
        <v>7909</v>
      </c>
    </row>
    <row r="20" spans="1:3" x14ac:dyDescent="0.2">
      <c r="A20" s="1" t="s">
        <v>5531</v>
      </c>
      <c r="B20" s="1" t="s">
        <v>7910</v>
      </c>
      <c r="C20" s="1" t="s">
        <v>7900</v>
      </c>
    </row>
    <row r="21" spans="1:3" x14ac:dyDescent="0.2">
      <c r="A21" s="1" t="s">
        <v>5533</v>
      </c>
      <c r="B21" s="1" t="s">
        <v>7911</v>
      </c>
      <c r="C21" s="1" t="s">
        <v>7912</v>
      </c>
    </row>
    <row r="22" spans="1:3" x14ac:dyDescent="0.2">
      <c r="A22" s="1" t="s">
        <v>5545</v>
      </c>
      <c r="B22" s="1" t="s">
        <v>7913</v>
      </c>
      <c r="C22" s="1" t="s">
        <v>7912</v>
      </c>
    </row>
  </sheetData>
  <hyperlinks>
    <hyperlink ref="A1" location="Oversikt!A1" display="HENVIST_FRA_ID" xr:uid="{00000000-0004-0000-1D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7"/>
  <dimension ref="A1:E26"/>
  <sheetViews>
    <sheetView zoomScale="90" zoomScaleNormal="90" workbookViewId="0"/>
  </sheetViews>
  <sheetFormatPr baseColWidth="10" defaultColWidth="85.42578125" defaultRowHeight="11.25" x14ac:dyDescent="0.2"/>
  <cols>
    <col min="1" max="1" width="14.42578125" style="1" customWidth="1"/>
    <col min="2" max="2" width="37.42578125" style="1" customWidth="1"/>
    <col min="3" max="3" width="34.5703125" style="1" customWidth="1"/>
    <col min="4" max="4" width="22.42578125" style="1" customWidth="1"/>
    <col min="5" max="5" width="19.42578125" style="1" customWidth="1"/>
    <col min="6" max="16384" width="85.42578125" style="1"/>
  </cols>
  <sheetData>
    <row r="1" spans="1:5" s="8" customFormat="1" ht="15" x14ac:dyDescent="0.25">
      <c r="A1" s="102" t="s">
        <v>7914</v>
      </c>
      <c r="B1" s="8" t="s">
        <v>7915</v>
      </c>
      <c r="C1" s="8" t="s">
        <v>7916</v>
      </c>
      <c r="D1" s="8" t="s">
        <v>7917</v>
      </c>
      <c r="E1" s="8" t="s">
        <v>7918</v>
      </c>
    </row>
    <row r="2" spans="1:5" ht="12" x14ac:dyDescent="0.2">
      <c r="A2" s="70">
        <v>1</v>
      </c>
      <c r="B2" s="71" t="s">
        <v>7919</v>
      </c>
      <c r="C2" s="71" t="s">
        <v>7920</v>
      </c>
      <c r="D2" s="72" t="s">
        <v>7921</v>
      </c>
      <c r="E2" s="73" t="s">
        <v>7921</v>
      </c>
    </row>
    <row r="3" spans="1:5" ht="22.5" x14ac:dyDescent="0.2">
      <c r="A3" s="70">
        <v>2</v>
      </c>
      <c r="B3" s="71" t="s">
        <v>7922</v>
      </c>
      <c r="C3" s="71" t="s">
        <v>7923</v>
      </c>
      <c r="D3" s="72" t="s">
        <v>661</v>
      </c>
      <c r="E3" s="73" t="s">
        <v>7924</v>
      </c>
    </row>
    <row r="4" spans="1:5" ht="22.5" x14ac:dyDescent="0.2">
      <c r="A4" s="70">
        <v>3</v>
      </c>
      <c r="B4" s="71" t="s">
        <v>7925</v>
      </c>
      <c r="C4" s="71" t="s">
        <v>7926</v>
      </c>
      <c r="D4" s="72" t="s">
        <v>7927</v>
      </c>
      <c r="E4" s="73" t="s">
        <v>7928</v>
      </c>
    </row>
    <row r="5" spans="1:5" ht="12" x14ac:dyDescent="0.2">
      <c r="A5" s="70">
        <v>4</v>
      </c>
      <c r="B5" s="71"/>
      <c r="C5" s="71"/>
      <c r="D5" s="72"/>
      <c r="E5" s="73" t="s">
        <v>7929</v>
      </c>
    </row>
    <row r="6" spans="1:5" ht="12" x14ac:dyDescent="0.2">
      <c r="A6" s="70">
        <v>5</v>
      </c>
      <c r="B6" s="71" t="s">
        <v>7930</v>
      </c>
      <c r="C6" s="71"/>
      <c r="D6" s="72" t="s">
        <v>661</v>
      </c>
      <c r="E6" s="73" t="s">
        <v>661</v>
      </c>
    </row>
    <row r="7" spans="1:5" x14ac:dyDescent="0.2">
      <c r="A7" s="70">
        <v>6</v>
      </c>
      <c r="B7" s="71" t="s">
        <v>661</v>
      </c>
      <c r="C7" s="72"/>
      <c r="D7" s="72" t="s">
        <v>661</v>
      </c>
    </row>
    <row r="8" spans="1:5" x14ac:dyDescent="0.2">
      <c r="A8" s="70">
        <v>7</v>
      </c>
      <c r="B8" s="71" t="s">
        <v>7931</v>
      </c>
      <c r="C8" s="71"/>
      <c r="D8" s="72" t="s">
        <v>7927</v>
      </c>
    </row>
    <row r="9" spans="1:5" x14ac:dyDescent="0.2">
      <c r="A9" s="70">
        <v>8</v>
      </c>
      <c r="B9" s="71" t="s">
        <v>7932</v>
      </c>
      <c r="C9" s="71"/>
      <c r="D9" s="72" t="s">
        <v>7927</v>
      </c>
    </row>
    <row r="10" spans="1:5" x14ac:dyDescent="0.2">
      <c r="A10" s="70">
        <v>9</v>
      </c>
      <c r="B10" s="71" t="s">
        <v>7933</v>
      </c>
      <c r="C10" s="71" t="s">
        <v>7934</v>
      </c>
      <c r="D10" s="72" t="s">
        <v>661</v>
      </c>
    </row>
    <row r="11" spans="1:5" ht="33.75" x14ac:dyDescent="0.2">
      <c r="A11" s="70">
        <v>10</v>
      </c>
      <c r="B11" s="71" t="s">
        <v>7935</v>
      </c>
      <c r="C11" s="71" t="s">
        <v>7936</v>
      </c>
      <c r="D11" s="72" t="s">
        <v>661</v>
      </c>
    </row>
    <row r="12" spans="1:5" x14ac:dyDescent="0.2">
      <c r="A12" s="70">
        <v>11</v>
      </c>
      <c r="B12" s="71" t="s">
        <v>7937</v>
      </c>
      <c r="C12" s="71"/>
      <c r="D12" s="72" t="s">
        <v>7937</v>
      </c>
    </row>
    <row r="13" spans="1:5" x14ac:dyDescent="0.2">
      <c r="A13" s="70">
        <v>12</v>
      </c>
      <c r="B13" s="71" t="s">
        <v>7938</v>
      </c>
      <c r="C13" s="71"/>
      <c r="D13" s="72" t="s">
        <v>7927</v>
      </c>
    </row>
    <row r="14" spans="1:5" ht="22.5" x14ac:dyDescent="0.2">
      <c r="A14" s="70">
        <v>13</v>
      </c>
      <c r="B14" s="71" t="s">
        <v>7939</v>
      </c>
      <c r="C14" s="71" t="s">
        <v>7940</v>
      </c>
      <c r="D14" s="72" t="s">
        <v>7928</v>
      </c>
    </row>
    <row r="15" spans="1:5" x14ac:dyDescent="0.2">
      <c r="A15" s="70">
        <v>14</v>
      </c>
      <c r="B15" s="71" t="s">
        <v>7941</v>
      </c>
      <c r="C15" s="71" t="s">
        <v>7942</v>
      </c>
      <c r="D15" s="72" t="s">
        <v>661</v>
      </c>
    </row>
    <row r="16" spans="1:5" x14ac:dyDescent="0.2">
      <c r="A16" s="70">
        <v>15</v>
      </c>
      <c r="B16" s="71" t="s">
        <v>7943</v>
      </c>
      <c r="C16" s="71"/>
      <c r="D16" s="72"/>
    </row>
    <row r="17" spans="1:4" x14ac:dyDescent="0.2">
      <c r="A17" s="70">
        <v>16</v>
      </c>
      <c r="B17" s="71" t="s">
        <v>7903</v>
      </c>
      <c r="C17" s="71"/>
      <c r="D17" s="72" t="s">
        <v>7927</v>
      </c>
    </row>
    <row r="18" spans="1:4" x14ac:dyDescent="0.2">
      <c r="A18" s="70">
        <v>21</v>
      </c>
      <c r="B18" s="71" t="s">
        <v>7944</v>
      </c>
      <c r="C18" s="71"/>
      <c r="D18" s="72" t="s">
        <v>661</v>
      </c>
    </row>
    <row r="19" spans="1:4" x14ac:dyDescent="0.2">
      <c r="A19" s="1">
        <v>22</v>
      </c>
      <c r="B19" s="1" t="s">
        <v>7945</v>
      </c>
      <c r="C19" s="71"/>
      <c r="D19" s="72" t="s">
        <v>661</v>
      </c>
    </row>
    <row r="20" spans="1:4" x14ac:dyDescent="0.2">
      <c r="A20" s="1">
        <v>23</v>
      </c>
      <c r="B20" s="1" t="s">
        <v>7946</v>
      </c>
      <c r="C20" s="71"/>
      <c r="D20" s="72" t="s">
        <v>661</v>
      </c>
    </row>
    <row r="21" spans="1:4" x14ac:dyDescent="0.2">
      <c r="A21" s="1">
        <v>88</v>
      </c>
      <c r="B21" s="1" t="s">
        <v>661</v>
      </c>
      <c r="C21" s="71"/>
      <c r="D21" s="72" t="s">
        <v>661</v>
      </c>
    </row>
    <row r="22" spans="1:4" x14ac:dyDescent="0.2">
      <c r="A22" s="1">
        <v>98</v>
      </c>
      <c r="B22" s="1" t="s">
        <v>3190</v>
      </c>
      <c r="C22" s="71"/>
      <c r="D22" s="72" t="s">
        <v>661</v>
      </c>
    </row>
    <row r="23" spans="1:4" x14ac:dyDescent="0.2">
      <c r="A23" s="70">
        <v>100</v>
      </c>
      <c r="B23" s="71" t="s">
        <v>7947</v>
      </c>
      <c r="C23" s="71"/>
      <c r="D23" s="72" t="s">
        <v>7921</v>
      </c>
    </row>
    <row r="24" spans="1:4" x14ac:dyDescent="0.2">
      <c r="A24" s="70">
        <v>111</v>
      </c>
      <c r="B24" s="71" t="s">
        <v>7948</v>
      </c>
      <c r="C24" s="71"/>
      <c r="D24" s="72" t="s">
        <v>7937</v>
      </c>
    </row>
    <row r="25" spans="1:4" x14ac:dyDescent="0.2">
      <c r="A25" s="70">
        <v>112</v>
      </c>
      <c r="B25" s="71" t="s">
        <v>7949</v>
      </c>
      <c r="C25" s="71"/>
      <c r="D25" s="72" t="s">
        <v>7937</v>
      </c>
    </row>
    <row r="26" spans="1:4" x14ac:dyDescent="0.2">
      <c r="A26" s="70">
        <v>119</v>
      </c>
      <c r="B26" s="71" t="s">
        <v>7950</v>
      </c>
      <c r="C26" s="71"/>
      <c r="D26" s="72" t="s">
        <v>7937</v>
      </c>
    </row>
  </sheetData>
  <sortState xmlns:xlrd2="http://schemas.microsoft.com/office/spreadsheetml/2017/richdata2" ref="A2:I33">
    <sortCondition ref="A2:A33"/>
  </sortState>
  <hyperlinks>
    <hyperlink ref="A1" location="Oversikt!A1" display="Fra_sted_ID" xr:uid="{00000000-0004-0000-1E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6"/>
  <dimension ref="A1:E24"/>
  <sheetViews>
    <sheetView workbookViewId="0"/>
  </sheetViews>
  <sheetFormatPr baseColWidth="10" defaultColWidth="85.42578125" defaultRowHeight="11.25" x14ac:dyDescent="0.2"/>
  <cols>
    <col min="1" max="1" width="20.42578125" style="1" customWidth="1"/>
    <col min="2" max="2" width="41.5703125" style="1" customWidth="1"/>
    <col min="3" max="3" width="43" style="1" customWidth="1"/>
    <col min="4" max="4" width="19.5703125" style="1" customWidth="1"/>
    <col min="5" max="16384" width="85.42578125" style="1"/>
  </cols>
  <sheetData>
    <row r="1" spans="1:5" s="8" customFormat="1" ht="15" x14ac:dyDescent="0.25">
      <c r="A1" s="102" t="s">
        <v>7951</v>
      </c>
      <c r="B1" s="8" t="s">
        <v>7952</v>
      </c>
      <c r="C1" s="8" t="s">
        <v>7953</v>
      </c>
      <c r="D1" s="8" t="s">
        <v>7954</v>
      </c>
      <c r="E1" s="8" t="s">
        <v>7955</v>
      </c>
    </row>
    <row r="2" spans="1:5" x14ac:dyDescent="0.2">
      <c r="A2" s="70">
        <v>1</v>
      </c>
      <c r="B2" s="71" t="s">
        <v>7919</v>
      </c>
      <c r="C2" s="71" t="s">
        <v>7920</v>
      </c>
      <c r="D2" s="72" t="s">
        <v>7921</v>
      </c>
      <c r="E2" s="74" t="s">
        <v>7921</v>
      </c>
    </row>
    <row r="3" spans="1:5" x14ac:dyDescent="0.2">
      <c r="A3" s="70">
        <v>2</v>
      </c>
      <c r="B3" s="71" t="s">
        <v>7922</v>
      </c>
      <c r="C3" s="71" t="s">
        <v>7923</v>
      </c>
      <c r="D3" s="72" t="s">
        <v>661</v>
      </c>
      <c r="E3" s="74" t="s">
        <v>7924</v>
      </c>
    </row>
    <row r="4" spans="1:5" x14ac:dyDescent="0.2">
      <c r="A4" s="70">
        <v>3</v>
      </c>
      <c r="B4" s="71" t="s">
        <v>7925</v>
      </c>
      <c r="C4" s="71" t="s">
        <v>7926</v>
      </c>
      <c r="D4" s="72" t="s">
        <v>7927</v>
      </c>
      <c r="E4" s="74" t="s">
        <v>7928</v>
      </c>
    </row>
    <row r="5" spans="1:5" x14ac:dyDescent="0.2">
      <c r="A5" s="70">
        <v>4</v>
      </c>
      <c r="B5" s="71"/>
      <c r="C5" s="71"/>
      <c r="D5" s="72"/>
      <c r="E5" s="74" t="s">
        <v>7929</v>
      </c>
    </row>
    <row r="6" spans="1:5" x14ac:dyDescent="0.2">
      <c r="A6" s="70">
        <v>5</v>
      </c>
      <c r="B6" s="71" t="s">
        <v>7930</v>
      </c>
      <c r="C6" s="71"/>
      <c r="D6" s="72" t="s">
        <v>661</v>
      </c>
      <c r="E6" s="74" t="s">
        <v>661</v>
      </c>
    </row>
    <row r="7" spans="1:5" x14ac:dyDescent="0.2">
      <c r="A7" s="70">
        <v>6</v>
      </c>
      <c r="B7" s="71" t="s">
        <v>661</v>
      </c>
      <c r="C7" s="72"/>
      <c r="D7" s="72" t="s">
        <v>661</v>
      </c>
      <c r="E7" s="69"/>
    </row>
    <row r="8" spans="1:5" x14ac:dyDescent="0.2">
      <c r="A8" s="70">
        <v>7</v>
      </c>
      <c r="B8" s="71" t="s">
        <v>7931</v>
      </c>
      <c r="C8" s="71"/>
      <c r="D8" s="72" t="s">
        <v>7927</v>
      </c>
      <c r="E8" s="69"/>
    </row>
    <row r="9" spans="1:5" x14ac:dyDescent="0.2">
      <c r="A9" s="70">
        <v>8</v>
      </c>
      <c r="B9" s="71" t="s">
        <v>7932</v>
      </c>
      <c r="C9" s="71"/>
      <c r="D9" s="72" t="s">
        <v>7927</v>
      </c>
      <c r="E9" s="69"/>
    </row>
    <row r="10" spans="1:5" x14ac:dyDescent="0.2">
      <c r="A10" s="70">
        <v>9</v>
      </c>
      <c r="B10" s="71" t="s">
        <v>7933</v>
      </c>
      <c r="C10" s="71" t="s">
        <v>7934</v>
      </c>
      <c r="D10" s="72" t="s">
        <v>661</v>
      </c>
      <c r="E10" s="69"/>
    </row>
    <row r="11" spans="1:5" ht="22.5" x14ac:dyDescent="0.2">
      <c r="A11" s="70">
        <v>10</v>
      </c>
      <c r="B11" s="71" t="s">
        <v>7935</v>
      </c>
      <c r="C11" s="71" t="s">
        <v>7936</v>
      </c>
      <c r="D11" s="72" t="s">
        <v>661</v>
      </c>
      <c r="E11" s="69"/>
    </row>
    <row r="12" spans="1:5" x14ac:dyDescent="0.2">
      <c r="A12" s="70">
        <v>11</v>
      </c>
      <c r="B12" s="71" t="s">
        <v>7937</v>
      </c>
      <c r="C12" s="71"/>
      <c r="D12" s="72" t="s">
        <v>7937</v>
      </c>
      <c r="E12" s="69"/>
    </row>
    <row r="13" spans="1:5" x14ac:dyDescent="0.2">
      <c r="A13" s="70">
        <v>12</v>
      </c>
      <c r="B13" s="71" t="s">
        <v>7938</v>
      </c>
      <c r="C13" s="71"/>
      <c r="D13" s="72" t="s">
        <v>7927</v>
      </c>
      <c r="E13" s="69"/>
    </row>
    <row r="14" spans="1:5" ht="22.5" x14ac:dyDescent="0.2">
      <c r="A14" s="70">
        <v>13</v>
      </c>
      <c r="B14" s="71" t="s">
        <v>7939</v>
      </c>
      <c r="C14" s="71" t="s">
        <v>7940</v>
      </c>
      <c r="D14" s="72" t="s">
        <v>7928</v>
      </c>
      <c r="E14" s="69"/>
    </row>
    <row r="15" spans="1:5" x14ac:dyDescent="0.2">
      <c r="A15" s="70">
        <v>14</v>
      </c>
      <c r="B15" s="71" t="s">
        <v>7941</v>
      </c>
      <c r="C15" s="71" t="s">
        <v>7942</v>
      </c>
      <c r="D15" s="72" t="s">
        <v>661</v>
      </c>
      <c r="E15" s="69"/>
    </row>
    <row r="16" spans="1:5" x14ac:dyDescent="0.2">
      <c r="A16" s="70">
        <v>15</v>
      </c>
      <c r="B16" s="1" t="s">
        <v>7943</v>
      </c>
      <c r="C16" s="71"/>
      <c r="D16" s="72"/>
      <c r="E16" s="69"/>
    </row>
    <row r="17" spans="1:5" x14ac:dyDescent="0.2">
      <c r="A17" s="70">
        <v>16</v>
      </c>
      <c r="B17" s="71" t="s">
        <v>7903</v>
      </c>
      <c r="C17" s="71"/>
      <c r="D17" s="72" t="s">
        <v>7927</v>
      </c>
      <c r="E17" s="69"/>
    </row>
    <row r="18" spans="1:5" x14ac:dyDescent="0.2">
      <c r="A18" s="70">
        <v>21</v>
      </c>
      <c r="B18" s="71" t="s">
        <v>7944</v>
      </c>
      <c r="C18" s="71"/>
      <c r="D18" s="72" t="s">
        <v>661</v>
      </c>
      <c r="E18" s="69"/>
    </row>
    <row r="19" spans="1:5" x14ac:dyDescent="0.2">
      <c r="A19" s="70">
        <v>22</v>
      </c>
      <c r="B19" s="1" t="s">
        <v>7956</v>
      </c>
      <c r="C19" s="71"/>
      <c r="D19" s="72"/>
      <c r="E19" s="69"/>
    </row>
    <row r="20" spans="1:5" x14ac:dyDescent="0.2">
      <c r="A20" s="70">
        <v>23</v>
      </c>
      <c r="B20" s="1" t="s">
        <v>7957</v>
      </c>
      <c r="C20" s="71"/>
      <c r="D20" s="72"/>
      <c r="E20" s="69"/>
    </row>
    <row r="21" spans="1:5" x14ac:dyDescent="0.2">
      <c r="A21" s="70">
        <v>100</v>
      </c>
      <c r="B21" s="71" t="s">
        <v>7947</v>
      </c>
      <c r="C21" s="71"/>
      <c r="D21" s="72" t="s">
        <v>7921</v>
      </c>
      <c r="E21" s="69"/>
    </row>
    <row r="22" spans="1:5" x14ac:dyDescent="0.2">
      <c r="A22" s="70">
        <v>111</v>
      </c>
      <c r="B22" s="71" t="s">
        <v>7948</v>
      </c>
      <c r="C22" s="71"/>
      <c r="D22" s="72" t="s">
        <v>7937</v>
      </c>
      <c r="E22" s="69"/>
    </row>
    <row r="23" spans="1:5" x14ac:dyDescent="0.2">
      <c r="A23" s="70">
        <v>112</v>
      </c>
      <c r="B23" s="71" t="s">
        <v>7949</v>
      </c>
      <c r="C23" s="71"/>
      <c r="D23" s="72" t="s">
        <v>7937</v>
      </c>
      <c r="E23" s="69"/>
    </row>
    <row r="24" spans="1:5" x14ac:dyDescent="0.2">
      <c r="A24" s="70">
        <v>119</v>
      </c>
      <c r="B24" s="71" t="s">
        <v>7950</v>
      </c>
      <c r="C24" s="71"/>
      <c r="D24" s="72" t="s">
        <v>7937</v>
      </c>
      <c r="E24" s="69"/>
    </row>
  </sheetData>
  <hyperlinks>
    <hyperlink ref="A1" location="Oversikt!A1" display="Til_sted_ID" xr:uid="{00000000-0004-0000-1F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40"/>
  <dimension ref="A1:C4"/>
  <sheetViews>
    <sheetView workbookViewId="0"/>
  </sheetViews>
  <sheetFormatPr baseColWidth="10" defaultColWidth="11.42578125" defaultRowHeight="12.75" x14ac:dyDescent="0.2"/>
  <cols>
    <col min="1" max="2" width="12.5703125" customWidth="1"/>
    <col min="3" max="3" width="22.5703125" customWidth="1"/>
  </cols>
  <sheetData>
    <row r="1" spans="1:3" ht="15" x14ac:dyDescent="0.25">
      <c r="A1" s="116" t="s">
        <v>7958</v>
      </c>
      <c r="B1" s="10" t="s">
        <v>7959</v>
      </c>
      <c r="C1" s="10" t="s">
        <v>7960</v>
      </c>
    </row>
    <row r="2" spans="1:3" x14ac:dyDescent="0.2">
      <c r="A2">
        <v>1</v>
      </c>
      <c r="B2" t="s">
        <v>7961</v>
      </c>
      <c r="C2" t="s">
        <v>7961</v>
      </c>
    </row>
    <row r="3" spans="1:3" x14ac:dyDescent="0.2">
      <c r="A3">
        <v>2</v>
      </c>
      <c r="B3" t="s">
        <v>7962</v>
      </c>
      <c r="C3" t="s">
        <v>7963</v>
      </c>
    </row>
    <row r="4" spans="1:3" ht="15" x14ac:dyDescent="0.25">
      <c r="A4" s="218">
        <v>3</v>
      </c>
      <c r="B4" s="218" t="s">
        <v>7964</v>
      </c>
      <c r="C4" s="218" t="s">
        <v>7965</v>
      </c>
    </row>
  </sheetData>
  <hyperlinks>
    <hyperlink ref="A1" location="Oversikt!A1" display="UKP_ID" xr:uid="{00000000-0004-0000-20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41"/>
  <dimension ref="A1:B3"/>
  <sheetViews>
    <sheetView workbookViewId="0"/>
  </sheetViews>
  <sheetFormatPr baseColWidth="10" defaultColWidth="11.42578125" defaultRowHeight="12.75" x14ac:dyDescent="0.2"/>
  <cols>
    <col min="2" max="2" width="18.5703125" customWidth="1"/>
  </cols>
  <sheetData>
    <row r="1" spans="1:2" ht="15" x14ac:dyDescent="0.25">
      <c r="A1" s="116" t="s">
        <v>7966</v>
      </c>
      <c r="B1" s="10" t="s">
        <v>7967</v>
      </c>
    </row>
    <row r="2" spans="1:2" x14ac:dyDescent="0.2">
      <c r="A2" s="13">
        <v>1</v>
      </c>
      <c r="B2" s="13" t="s">
        <v>7968</v>
      </c>
    </row>
    <row r="3" spans="1:2" ht="15" x14ac:dyDescent="0.25">
      <c r="A3" s="218">
        <v>2</v>
      </c>
      <c r="B3" s="218" t="s">
        <v>7969</v>
      </c>
    </row>
  </sheetData>
  <hyperlinks>
    <hyperlink ref="A1" location="Oversikt!A1" display="KMF_ID" xr:uid="{00000000-0004-0000-21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9"/>
  <dimension ref="A1:E82"/>
  <sheetViews>
    <sheetView zoomScaleNormal="100" workbookViewId="0">
      <selection activeCell="C82" sqref="C82"/>
    </sheetView>
  </sheetViews>
  <sheetFormatPr baseColWidth="10" defaultColWidth="11.42578125" defaultRowHeight="15" x14ac:dyDescent="0.25"/>
  <cols>
    <col min="1" max="1" width="17.42578125" style="46" customWidth="1"/>
    <col min="2" max="2" width="24.5703125" style="45" customWidth="1"/>
    <col min="3" max="3" width="15.42578125" style="45" customWidth="1"/>
    <col min="4" max="4" width="11.42578125" style="45"/>
    <col min="5" max="5" width="26.5703125" style="45" customWidth="1"/>
    <col min="6" max="16384" width="11.42578125" style="45"/>
  </cols>
  <sheetData>
    <row r="1" spans="1:5" x14ac:dyDescent="0.25">
      <c r="A1" s="113" t="s">
        <v>7970</v>
      </c>
      <c r="B1" s="45" t="s">
        <v>7971</v>
      </c>
      <c r="C1" s="242" t="s">
        <v>7755</v>
      </c>
      <c r="D1" s="45" t="s">
        <v>7972</v>
      </c>
      <c r="E1" s="45" t="s">
        <v>7973</v>
      </c>
    </row>
    <row r="2" spans="1:5" x14ac:dyDescent="0.25">
      <c r="A2" s="46">
        <v>10</v>
      </c>
      <c r="B2" s="45" t="s">
        <v>7760</v>
      </c>
      <c r="C2" s="242" t="s">
        <v>7974</v>
      </c>
      <c r="D2" s="45" t="s">
        <v>7762</v>
      </c>
      <c r="E2" s="45" t="s">
        <v>7975</v>
      </c>
    </row>
    <row r="3" spans="1:5" x14ac:dyDescent="0.25">
      <c r="A3" s="46">
        <v>11</v>
      </c>
      <c r="B3" s="45" t="s">
        <v>7976</v>
      </c>
      <c r="C3" s="242" t="s">
        <v>7974</v>
      </c>
      <c r="D3" s="45" t="s">
        <v>7762</v>
      </c>
      <c r="E3" s="45" t="s">
        <v>7977</v>
      </c>
    </row>
    <row r="4" spans="1:5" x14ac:dyDescent="0.25">
      <c r="A4" s="46">
        <v>12</v>
      </c>
      <c r="B4" s="45" t="s">
        <v>7978</v>
      </c>
      <c r="C4" s="242" t="s">
        <v>7974</v>
      </c>
      <c r="D4" s="45" t="s">
        <v>7762</v>
      </c>
      <c r="E4" s="45" t="s">
        <v>7979</v>
      </c>
    </row>
    <row r="5" spans="1:5" x14ac:dyDescent="0.25">
      <c r="A5" s="46">
        <v>13</v>
      </c>
      <c r="B5" s="45" t="s">
        <v>7980</v>
      </c>
      <c r="C5" s="242" t="s">
        <v>7974</v>
      </c>
      <c r="D5" s="45" t="s">
        <v>7762</v>
      </c>
      <c r="E5" s="45" t="s">
        <v>7981</v>
      </c>
    </row>
    <row r="6" spans="1:5" x14ac:dyDescent="0.25">
      <c r="A6" s="46">
        <v>14</v>
      </c>
      <c r="B6" s="45" t="s">
        <v>7774</v>
      </c>
      <c r="C6" s="242" t="s">
        <v>7974</v>
      </c>
      <c r="D6" s="45" t="s">
        <v>7762</v>
      </c>
      <c r="E6" s="45" t="s">
        <v>7982</v>
      </c>
    </row>
    <row r="7" spans="1:5" x14ac:dyDescent="0.25">
      <c r="A7" s="46">
        <v>15</v>
      </c>
      <c r="B7" s="45" t="s">
        <v>7983</v>
      </c>
      <c r="C7" s="242" t="s">
        <v>7974</v>
      </c>
      <c r="D7" s="45" t="s">
        <v>7762</v>
      </c>
      <c r="E7" s="45" t="s">
        <v>7984</v>
      </c>
    </row>
    <row r="8" spans="1:5" x14ac:dyDescent="0.25">
      <c r="A8" s="46">
        <v>16</v>
      </c>
      <c r="B8" s="45" t="s">
        <v>722</v>
      </c>
      <c r="C8" s="242" t="s">
        <v>7974</v>
      </c>
      <c r="D8" s="45" t="s">
        <v>7762</v>
      </c>
      <c r="E8" s="45" t="s">
        <v>7985</v>
      </c>
    </row>
    <row r="9" spans="1:5" x14ac:dyDescent="0.25">
      <c r="A9" s="46">
        <v>17</v>
      </c>
      <c r="B9" s="45" t="s">
        <v>7770</v>
      </c>
      <c r="C9" s="242" t="s">
        <v>7974</v>
      </c>
      <c r="D9" s="45" t="s">
        <v>7762</v>
      </c>
      <c r="E9" s="45" t="s">
        <v>7986</v>
      </c>
    </row>
    <row r="10" spans="1:5" x14ac:dyDescent="0.25">
      <c r="A10" s="46">
        <v>18</v>
      </c>
      <c r="B10" s="45" t="s">
        <v>7987</v>
      </c>
      <c r="C10" s="242" t="s">
        <v>7974</v>
      </c>
      <c r="D10" s="45" t="s">
        <v>7762</v>
      </c>
      <c r="E10" s="45" t="s">
        <v>7988</v>
      </c>
    </row>
    <row r="11" spans="1:5" x14ac:dyDescent="0.25">
      <c r="A11" s="46">
        <v>19</v>
      </c>
      <c r="B11" s="45" t="s">
        <v>7989</v>
      </c>
      <c r="C11" s="242" t="s">
        <v>7974</v>
      </c>
      <c r="D11" s="45" t="s">
        <v>7762</v>
      </c>
      <c r="E11" s="45" t="s">
        <v>7990</v>
      </c>
    </row>
    <row r="12" spans="1:5" x14ac:dyDescent="0.25">
      <c r="A12" s="46">
        <v>20</v>
      </c>
      <c r="B12" s="45" t="s">
        <v>7991</v>
      </c>
      <c r="C12" s="242" t="s">
        <v>7974</v>
      </c>
      <c r="D12" s="45" t="s">
        <v>7762</v>
      </c>
      <c r="E12" s="45" t="s">
        <v>7992</v>
      </c>
    </row>
    <row r="13" spans="1:5" x14ac:dyDescent="0.25">
      <c r="A13" s="46">
        <v>21</v>
      </c>
      <c r="B13" s="45" t="s">
        <v>7993</v>
      </c>
      <c r="C13" s="242" t="s">
        <v>7974</v>
      </c>
      <c r="D13" s="45" t="s">
        <v>7762</v>
      </c>
      <c r="E13" s="45" t="s">
        <v>7994</v>
      </c>
    </row>
    <row r="14" spans="1:5" x14ac:dyDescent="0.25">
      <c r="A14" s="46">
        <v>22</v>
      </c>
      <c r="B14" s="45" t="s">
        <v>724</v>
      </c>
      <c r="C14" s="242" t="s">
        <v>7974</v>
      </c>
      <c r="D14" s="45" t="s">
        <v>7762</v>
      </c>
      <c r="E14" s="45" t="s">
        <v>7995</v>
      </c>
    </row>
    <row r="15" spans="1:5" x14ac:dyDescent="0.25">
      <c r="A15" s="46">
        <v>23</v>
      </c>
      <c r="B15" s="45" t="s">
        <v>7785</v>
      </c>
      <c r="C15" s="242" t="s">
        <v>7974</v>
      </c>
      <c r="D15" s="45" t="s">
        <v>7762</v>
      </c>
      <c r="E15" s="45" t="s">
        <v>7996</v>
      </c>
    </row>
    <row r="16" spans="1:5" x14ac:dyDescent="0.25">
      <c r="A16" s="46">
        <v>24</v>
      </c>
      <c r="B16" s="45" t="s">
        <v>7997</v>
      </c>
      <c r="C16" s="242" t="s">
        <v>706</v>
      </c>
      <c r="D16" s="45" t="s">
        <v>7762</v>
      </c>
      <c r="E16" s="45" t="s">
        <v>7998</v>
      </c>
    </row>
    <row r="17" spans="1:5" x14ac:dyDescent="0.25">
      <c r="A17" s="46">
        <v>25</v>
      </c>
      <c r="B17" s="45" t="s">
        <v>7999</v>
      </c>
      <c r="C17" s="242" t="s">
        <v>706</v>
      </c>
      <c r="D17" s="45" t="s">
        <v>7762</v>
      </c>
      <c r="E17" s="45" t="s">
        <v>8000</v>
      </c>
    </row>
    <row r="18" spans="1:5" x14ac:dyDescent="0.25">
      <c r="A18" s="46">
        <v>26</v>
      </c>
      <c r="B18" s="45" t="s">
        <v>8001</v>
      </c>
      <c r="C18" s="242" t="s">
        <v>706</v>
      </c>
      <c r="D18" s="45" t="s">
        <v>7762</v>
      </c>
      <c r="E18" s="45" t="s">
        <v>8002</v>
      </c>
    </row>
    <row r="19" spans="1:5" x14ac:dyDescent="0.25">
      <c r="A19" s="46">
        <v>27</v>
      </c>
      <c r="B19" s="45" t="s">
        <v>8003</v>
      </c>
      <c r="C19" s="242" t="s">
        <v>661</v>
      </c>
      <c r="D19" s="45" t="s">
        <v>7762</v>
      </c>
      <c r="E19" s="45" t="s">
        <v>8004</v>
      </c>
    </row>
    <row r="20" spans="1:5" x14ac:dyDescent="0.25">
      <c r="A20" s="46">
        <v>28</v>
      </c>
      <c r="B20" s="45" t="s">
        <v>8003</v>
      </c>
      <c r="C20" s="242" t="s">
        <v>661</v>
      </c>
      <c r="D20" s="45" t="s">
        <v>7762</v>
      </c>
      <c r="E20" s="45" t="s">
        <v>8005</v>
      </c>
    </row>
    <row r="21" spans="1:5" x14ac:dyDescent="0.25">
      <c r="A21" s="46">
        <v>29</v>
      </c>
      <c r="B21" s="45" t="s">
        <v>8006</v>
      </c>
      <c r="C21" s="242" t="s">
        <v>661</v>
      </c>
      <c r="D21" s="45" t="s">
        <v>7762</v>
      </c>
      <c r="E21" s="45" t="s">
        <v>8007</v>
      </c>
    </row>
    <row r="22" spans="1:5" x14ac:dyDescent="0.25">
      <c r="A22" s="46">
        <v>30</v>
      </c>
      <c r="B22" s="45" t="s">
        <v>8008</v>
      </c>
      <c r="C22" s="242" t="s">
        <v>665</v>
      </c>
      <c r="D22" s="45" t="s">
        <v>7762</v>
      </c>
      <c r="E22" s="45" t="s">
        <v>8009</v>
      </c>
    </row>
    <row r="23" spans="1:5" x14ac:dyDescent="0.25">
      <c r="A23" s="46">
        <v>31</v>
      </c>
      <c r="B23" s="45" t="s">
        <v>7798</v>
      </c>
      <c r="C23" s="242" t="s">
        <v>665</v>
      </c>
      <c r="D23" s="45" t="s">
        <v>7762</v>
      </c>
      <c r="E23" s="45" t="s">
        <v>8010</v>
      </c>
    </row>
    <row r="24" spans="1:5" x14ac:dyDescent="0.25">
      <c r="A24" s="46">
        <v>32</v>
      </c>
      <c r="B24" s="45" t="s">
        <v>8011</v>
      </c>
      <c r="C24" s="242" t="s">
        <v>665</v>
      </c>
      <c r="D24" s="45" t="s">
        <v>7762</v>
      </c>
      <c r="E24" s="45" t="s">
        <v>8012</v>
      </c>
    </row>
    <row r="25" spans="1:5" x14ac:dyDescent="0.25">
      <c r="A25" s="46">
        <v>33</v>
      </c>
      <c r="B25" s="45" t="s">
        <v>8013</v>
      </c>
      <c r="C25" s="242" t="s">
        <v>665</v>
      </c>
      <c r="D25" s="45" t="s">
        <v>7762</v>
      </c>
      <c r="E25" s="45" t="s">
        <v>8014</v>
      </c>
    </row>
    <row r="26" spans="1:5" x14ac:dyDescent="0.25">
      <c r="A26" s="46">
        <v>34</v>
      </c>
      <c r="B26" s="45" t="s">
        <v>7801</v>
      </c>
      <c r="C26" s="242" t="s">
        <v>665</v>
      </c>
      <c r="D26" s="45" t="s">
        <v>7762</v>
      </c>
      <c r="E26" s="45" t="s">
        <v>8015</v>
      </c>
    </row>
    <row r="27" spans="1:5" x14ac:dyDescent="0.25">
      <c r="A27" s="46">
        <v>35</v>
      </c>
      <c r="B27" s="45" t="s">
        <v>7795</v>
      </c>
      <c r="C27" s="242" t="s">
        <v>665</v>
      </c>
      <c r="D27" s="45" t="s">
        <v>7762</v>
      </c>
      <c r="E27" s="45" t="s">
        <v>8016</v>
      </c>
    </row>
    <row r="28" spans="1:5" x14ac:dyDescent="0.25">
      <c r="A28" s="46">
        <v>36</v>
      </c>
      <c r="B28" s="45" t="s">
        <v>725</v>
      </c>
      <c r="C28" s="242" t="s">
        <v>665</v>
      </c>
      <c r="D28" s="45" t="s">
        <v>7762</v>
      </c>
      <c r="E28" s="45" t="s">
        <v>8017</v>
      </c>
    </row>
    <row r="29" spans="1:5" x14ac:dyDescent="0.25">
      <c r="A29" s="46">
        <v>37</v>
      </c>
      <c r="B29" s="45" t="s">
        <v>7793</v>
      </c>
      <c r="C29" s="242" t="s">
        <v>665</v>
      </c>
      <c r="D29" s="45" t="s">
        <v>7762</v>
      </c>
      <c r="E29" s="45" t="s">
        <v>8018</v>
      </c>
    </row>
    <row r="30" spans="1:5" x14ac:dyDescent="0.25">
      <c r="A30" s="46">
        <v>38</v>
      </c>
      <c r="B30" s="45" t="s">
        <v>8019</v>
      </c>
      <c r="C30" s="242" t="s">
        <v>665</v>
      </c>
      <c r="D30" s="45" t="s">
        <v>7762</v>
      </c>
      <c r="E30" s="45" t="s">
        <v>8020</v>
      </c>
    </row>
    <row r="31" spans="1:5" x14ac:dyDescent="0.25">
      <c r="A31" s="46">
        <v>39</v>
      </c>
      <c r="B31" s="45" t="s">
        <v>8003</v>
      </c>
      <c r="C31" s="242" t="s">
        <v>665</v>
      </c>
      <c r="D31" s="45" t="s">
        <v>7762</v>
      </c>
      <c r="E31" s="45" t="s">
        <v>8021</v>
      </c>
    </row>
    <row r="32" spans="1:5" x14ac:dyDescent="0.25">
      <c r="A32" s="46">
        <v>40</v>
      </c>
      <c r="B32" s="45" t="s">
        <v>8022</v>
      </c>
      <c r="C32" s="242" t="s">
        <v>665</v>
      </c>
      <c r="D32" s="45" t="s">
        <v>7762</v>
      </c>
      <c r="E32" s="45" t="s">
        <v>8023</v>
      </c>
    </row>
    <row r="33" spans="1:5" x14ac:dyDescent="0.25">
      <c r="A33" s="46">
        <v>41</v>
      </c>
      <c r="B33" s="45" t="s">
        <v>7830</v>
      </c>
      <c r="C33" s="242" t="s">
        <v>665</v>
      </c>
      <c r="D33" s="45" t="s">
        <v>7762</v>
      </c>
      <c r="E33" s="45" t="s">
        <v>8024</v>
      </c>
    </row>
    <row r="34" spans="1:5" x14ac:dyDescent="0.25">
      <c r="A34" s="46">
        <v>42</v>
      </c>
      <c r="B34" s="45" t="s">
        <v>8025</v>
      </c>
      <c r="C34" s="242" t="s">
        <v>665</v>
      </c>
      <c r="D34" s="45" t="s">
        <v>7762</v>
      </c>
      <c r="E34" s="45" t="s">
        <v>8026</v>
      </c>
    </row>
    <row r="35" spans="1:5" x14ac:dyDescent="0.25">
      <c r="A35" s="46">
        <v>43</v>
      </c>
      <c r="B35" s="45" t="s">
        <v>717</v>
      </c>
      <c r="C35" s="242" t="s">
        <v>665</v>
      </c>
      <c r="D35" s="45" t="s">
        <v>7762</v>
      </c>
      <c r="E35" s="45" t="s">
        <v>8027</v>
      </c>
    </row>
    <row r="36" spans="1:5" x14ac:dyDescent="0.25">
      <c r="A36" s="46">
        <v>44</v>
      </c>
      <c r="B36" s="45" t="s">
        <v>8028</v>
      </c>
      <c r="C36" s="242" t="s">
        <v>665</v>
      </c>
      <c r="D36" s="45" t="s">
        <v>7762</v>
      </c>
      <c r="E36" s="45" t="s">
        <v>8029</v>
      </c>
    </row>
    <row r="37" spans="1:5" x14ac:dyDescent="0.25">
      <c r="A37" s="46">
        <v>45</v>
      </c>
      <c r="B37" s="45" t="s">
        <v>7805</v>
      </c>
      <c r="C37" s="242" t="s">
        <v>665</v>
      </c>
      <c r="D37" s="45" t="s">
        <v>7762</v>
      </c>
      <c r="E37" s="45" t="s">
        <v>8030</v>
      </c>
    </row>
    <row r="38" spans="1:5" x14ac:dyDescent="0.25">
      <c r="A38" s="46">
        <v>46</v>
      </c>
      <c r="B38" s="45" t="s">
        <v>8003</v>
      </c>
      <c r="C38" s="242" t="s">
        <v>661</v>
      </c>
      <c r="D38" s="45" t="s">
        <v>7762</v>
      </c>
      <c r="E38" s="45" t="s">
        <v>8031</v>
      </c>
    </row>
    <row r="39" spans="1:5" x14ac:dyDescent="0.25">
      <c r="A39" s="46">
        <v>47</v>
      </c>
      <c r="B39" s="45" t="s">
        <v>8003</v>
      </c>
      <c r="C39" s="242" t="s">
        <v>661</v>
      </c>
      <c r="D39" s="45" t="s">
        <v>7762</v>
      </c>
      <c r="E39" s="45" t="s">
        <v>8032</v>
      </c>
    </row>
    <row r="40" spans="1:5" x14ac:dyDescent="0.25">
      <c r="A40" s="46">
        <v>48</v>
      </c>
      <c r="B40" s="45" t="s">
        <v>8003</v>
      </c>
      <c r="C40" s="242" t="s">
        <v>661</v>
      </c>
      <c r="D40" s="45" t="s">
        <v>7762</v>
      </c>
      <c r="E40" s="45" t="s">
        <v>8033</v>
      </c>
    </row>
    <row r="41" spans="1:5" x14ac:dyDescent="0.25">
      <c r="A41" s="46">
        <v>49</v>
      </c>
      <c r="B41" s="45" t="s">
        <v>8003</v>
      </c>
      <c r="C41" s="242" t="s">
        <v>661</v>
      </c>
      <c r="D41" s="45" t="s">
        <v>7762</v>
      </c>
      <c r="E41" s="45" t="s">
        <v>8034</v>
      </c>
    </row>
    <row r="42" spans="1:5" x14ac:dyDescent="0.25">
      <c r="A42" s="46">
        <v>50</v>
      </c>
      <c r="B42" s="45" t="s">
        <v>8035</v>
      </c>
      <c r="C42" s="242" t="s">
        <v>8036</v>
      </c>
      <c r="D42" s="45" t="s">
        <v>7762</v>
      </c>
      <c r="E42" s="45" t="s">
        <v>8037</v>
      </c>
    </row>
    <row r="43" spans="1:5" x14ac:dyDescent="0.25">
      <c r="A43" s="46">
        <v>51</v>
      </c>
      <c r="B43" s="45" t="s">
        <v>8038</v>
      </c>
      <c r="C43" s="242" t="s">
        <v>8036</v>
      </c>
      <c r="D43" s="45" t="s">
        <v>7762</v>
      </c>
      <c r="E43" s="45" t="s">
        <v>8039</v>
      </c>
    </row>
    <row r="44" spans="1:5" x14ac:dyDescent="0.25">
      <c r="A44" s="46">
        <v>52</v>
      </c>
      <c r="B44" s="45" t="s">
        <v>8040</v>
      </c>
      <c r="C44" s="242" t="s">
        <v>8036</v>
      </c>
      <c r="D44" s="45" t="s">
        <v>7762</v>
      </c>
      <c r="E44" s="45" t="s">
        <v>8041</v>
      </c>
    </row>
    <row r="45" spans="1:5" x14ac:dyDescent="0.25">
      <c r="A45" s="46">
        <v>53</v>
      </c>
      <c r="B45" s="45" t="s">
        <v>8042</v>
      </c>
      <c r="C45" s="242" t="s">
        <v>661</v>
      </c>
      <c r="D45" s="45" t="s">
        <v>7762</v>
      </c>
      <c r="E45" s="45" t="s">
        <v>8043</v>
      </c>
    </row>
    <row r="46" spans="1:5" x14ac:dyDescent="0.25">
      <c r="A46" s="46">
        <v>54</v>
      </c>
      <c r="B46" s="45" t="s">
        <v>8044</v>
      </c>
      <c r="C46" s="242" t="s">
        <v>661</v>
      </c>
      <c r="D46" s="45" t="s">
        <v>7762</v>
      </c>
      <c r="E46" s="45" t="s">
        <v>8045</v>
      </c>
    </row>
    <row r="47" spans="1:5" x14ac:dyDescent="0.25">
      <c r="A47" s="46">
        <v>55</v>
      </c>
      <c r="B47" s="45" t="s">
        <v>8046</v>
      </c>
      <c r="C47" s="242" t="s">
        <v>661</v>
      </c>
      <c r="D47" s="45" t="s">
        <v>7762</v>
      </c>
      <c r="E47" s="45" t="s">
        <v>8047</v>
      </c>
    </row>
    <row r="48" spans="1:5" x14ac:dyDescent="0.25">
      <c r="A48" s="46">
        <v>56</v>
      </c>
      <c r="B48" s="45" t="s">
        <v>8048</v>
      </c>
      <c r="C48" s="242" t="s">
        <v>661</v>
      </c>
      <c r="D48" s="45" t="s">
        <v>7762</v>
      </c>
      <c r="E48" s="45" t="s">
        <v>8049</v>
      </c>
    </row>
    <row r="49" spans="1:5" x14ac:dyDescent="0.25">
      <c r="A49" s="46">
        <v>57</v>
      </c>
      <c r="B49" s="45" t="s">
        <v>8050</v>
      </c>
      <c r="C49" s="242" t="s">
        <v>661</v>
      </c>
      <c r="D49" s="45" t="s">
        <v>7762</v>
      </c>
      <c r="E49" s="45" t="s">
        <v>8051</v>
      </c>
    </row>
    <row r="50" spans="1:5" x14ac:dyDescent="0.25">
      <c r="A50" s="46">
        <v>58</v>
      </c>
      <c r="B50" s="45" t="s">
        <v>8003</v>
      </c>
      <c r="C50" s="242" t="s">
        <v>661</v>
      </c>
      <c r="D50" s="45" t="s">
        <v>7762</v>
      </c>
      <c r="E50" s="45" t="s">
        <v>8052</v>
      </c>
    </row>
    <row r="51" spans="1:5" x14ac:dyDescent="0.25">
      <c r="A51" s="46">
        <v>59</v>
      </c>
      <c r="B51" s="45" t="s">
        <v>8003</v>
      </c>
      <c r="C51" s="242" t="s">
        <v>661</v>
      </c>
      <c r="D51" s="45" t="s">
        <v>7762</v>
      </c>
      <c r="E51" s="45" t="s">
        <v>8053</v>
      </c>
    </row>
    <row r="52" spans="1:5" x14ac:dyDescent="0.25">
      <c r="A52" s="46">
        <v>60</v>
      </c>
      <c r="B52" s="45" t="s">
        <v>8054</v>
      </c>
      <c r="C52" s="45" t="s">
        <v>693</v>
      </c>
      <c r="D52" s="45" t="s">
        <v>693</v>
      </c>
      <c r="E52" s="45" t="s">
        <v>8055</v>
      </c>
    </row>
    <row r="53" spans="1:5" x14ac:dyDescent="0.25">
      <c r="A53" s="46">
        <v>61</v>
      </c>
      <c r="B53" s="45" t="s">
        <v>8056</v>
      </c>
      <c r="C53" s="45" t="s">
        <v>693</v>
      </c>
      <c r="D53" s="45" t="s">
        <v>693</v>
      </c>
      <c r="E53" s="45" t="s">
        <v>8057</v>
      </c>
    </row>
    <row r="54" spans="1:5" x14ac:dyDescent="0.25">
      <c r="A54" s="46">
        <v>62</v>
      </c>
      <c r="B54" s="45" t="s">
        <v>8058</v>
      </c>
      <c r="C54" s="45" t="s">
        <v>693</v>
      </c>
      <c r="D54" s="45" t="s">
        <v>693</v>
      </c>
      <c r="E54" s="45" t="s">
        <v>8059</v>
      </c>
    </row>
    <row r="55" spans="1:5" x14ac:dyDescent="0.25">
      <c r="A55" s="46">
        <v>63</v>
      </c>
      <c r="B55" s="45" t="s">
        <v>8060</v>
      </c>
      <c r="C55" s="45" t="s">
        <v>693</v>
      </c>
      <c r="D55" s="45" t="s">
        <v>693</v>
      </c>
      <c r="E55" s="45" t="s">
        <v>8061</v>
      </c>
    </row>
    <row r="56" spans="1:5" x14ac:dyDescent="0.25">
      <c r="A56" s="46">
        <v>64</v>
      </c>
      <c r="B56" s="45" t="s">
        <v>8062</v>
      </c>
      <c r="C56" s="45" t="s">
        <v>693</v>
      </c>
      <c r="D56" s="45" t="s">
        <v>693</v>
      </c>
      <c r="E56" s="45" t="s">
        <v>8063</v>
      </c>
    </row>
    <row r="57" spans="1:5" x14ac:dyDescent="0.25">
      <c r="A57" s="46">
        <v>65</v>
      </c>
      <c r="B57" s="45" t="s">
        <v>8064</v>
      </c>
      <c r="C57" s="45" t="s">
        <v>693</v>
      </c>
      <c r="D57" s="45" t="s">
        <v>693</v>
      </c>
      <c r="E57" s="45" t="s">
        <v>8065</v>
      </c>
    </row>
    <row r="58" spans="1:5" x14ac:dyDescent="0.25">
      <c r="A58" s="46">
        <v>66</v>
      </c>
      <c r="B58" s="45" t="s">
        <v>8066</v>
      </c>
      <c r="C58" s="45" t="s">
        <v>693</v>
      </c>
      <c r="D58" s="45" t="s">
        <v>693</v>
      </c>
      <c r="E58" s="45" t="s">
        <v>8067</v>
      </c>
    </row>
    <row r="59" spans="1:5" x14ac:dyDescent="0.25">
      <c r="A59" s="46">
        <v>67</v>
      </c>
      <c r="B59" s="45" t="s">
        <v>8068</v>
      </c>
      <c r="C59" s="45" t="s">
        <v>693</v>
      </c>
      <c r="D59" s="45" t="s">
        <v>693</v>
      </c>
      <c r="E59" s="45" t="s">
        <v>8069</v>
      </c>
    </row>
    <row r="60" spans="1:5" x14ac:dyDescent="0.25">
      <c r="A60" s="46">
        <v>68</v>
      </c>
      <c r="B60" s="45" t="s">
        <v>8070</v>
      </c>
      <c r="C60" s="45" t="s">
        <v>693</v>
      </c>
      <c r="D60" s="45" t="s">
        <v>693</v>
      </c>
      <c r="E60" s="45" t="s">
        <v>8071</v>
      </c>
    </row>
    <row r="61" spans="1:5" x14ac:dyDescent="0.25">
      <c r="A61" s="46">
        <v>69</v>
      </c>
      <c r="B61" s="45" t="s">
        <v>8003</v>
      </c>
      <c r="C61" s="45" t="s">
        <v>693</v>
      </c>
      <c r="D61" s="45" t="s">
        <v>693</v>
      </c>
      <c r="E61" s="45" t="s">
        <v>8072</v>
      </c>
    </row>
    <row r="62" spans="1:5" x14ac:dyDescent="0.25">
      <c r="A62" s="46">
        <v>70</v>
      </c>
      <c r="B62" s="45" t="s">
        <v>8073</v>
      </c>
      <c r="C62" s="45" t="s">
        <v>693</v>
      </c>
      <c r="D62" s="45" t="s">
        <v>693</v>
      </c>
      <c r="E62" s="45" t="s">
        <v>8074</v>
      </c>
    </row>
    <row r="63" spans="1:5" x14ac:dyDescent="0.25">
      <c r="A63" s="46">
        <v>71</v>
      </c>
      <c r="B63" s="45" t="s">
        <v>8075</v>
      </c>
      <c r="C63" s="45" t="s">
        <v>693</v>
      </c>
      <c r="D63" s="45" t="s">
        <v>693</v>
      </c>
      <c r="E63" s="45" t="s">
        <v>8076</v>
      </c>
    </row>
    <row r="64" spans="1:5" x14ac:dyDescent="0.25">
      <c r="A64" s="46">
        <v>72</v>
      </c>
      <c r="B64" s="45" t="s">
        <v>8077</v>
      </c>
      <c r="C64" s="45" t="s">
        <v>693</v>
      </c>
      <c r="D64" s="45" t="s">
        <v>693</v>
      </c>
      <c r="E64" s="45" t="s">
        <v>8078</v>
      </c>
    </row>
    <row r="65" spans="1:5" x14ac:dyDescent="0.25">
      <c r="A65" s="46">
        <v>73</v>
      </c>
      <c r="B65" s="45" t="s">
        <v>8079</v>
      </c>
      <c r="C65" s="45" t="s">
        <v>692</v>
      </c>
      <c r="D65" s="45" t="s">
        <v>692</v>
      </c>
      <c r="E65" s="45" t="s">
        <v>8080</v>
      </c>
    </row>
    <row r="66" spans="1:5" x14ac:dyDescent="0.25">
      <c r="A66" s="46">
        <v>74</v>
      </c>
      <c r="B66" s="45" t="s">
        <v>692</v>
      </c>
      <c r="C66" s="45" t="s">
        <v>692</v>
      </c>
      <c r="D66" s="45" t="s">
        <v>692</v>
      </c>
      <c r="E66" s="45" t="s">
        <v>8081</v>
      </c>
    </row>
    <row r="67" spans="1:5" x14ac:dyDescent="0.25">
      <c r="A67" s="46">
        <v>75</v>
      </c>
      <c r="B67" s="45" t="s">
        <v>8082</v>
      </c>
      <c r="C67" s="45" t="s">
        <v>695</v>
      </c>
      <c r="D67" s="45" t="s">
        <v>695</v>
      </c>
      <c r="E67" s="45" t="s">
        <v>8083</v>
      </c>
    </row>
    <row r="68" spans="1:5" x14ac:dyDescent="0.25">
      <c r="A68" s="46">
        <v>76</v>
      </c>
      <c r="B68" s="45" t="s">
        <v>8084</v>
      </c>
      <c r="C68" s="45" t="s">
        <v>695</v>
      </c>
      <c r="D68" s="45" t="s">
        <v>695</v>
      </c>
      <c r="E68" s="45" t="s">
        <v>8085</v>
      </c>
    </row>
    <row r="69" spans="1:5" x14ac:dyDescent="0.25">
      <c r="A69" s="46">
        <v>77</v>
      </c>
      <c r="B69" s="45" t="s">
        <v>8086</v>
      </c>
      <c r="C69" s="45" t="s">
        <v>695</v>
      </c>
      <c r="D69" s="45" t="s">
        <v>695</v>
      </c>
      <c r="E69" s="45" t="s">
        <v>8087</v>
      </c>
    </row>
    <row r="70" spans="1:5" x14ac:dyDescent="0.25">
      <c r="A70" s="46">
        <v>78</v>
      </c>
      <c r="B70" s="45" t="s">
        <v>8088</v>
      </c>
      <c r="C70" s="45" t="s">
        <v>695</v>
      </c>
      <c r="D70" s="45" t="s">
        <v>695</v>
      </c>
      <c r="E70" s="45" t="s">
        <v>8089</v>
      </c>
    </row>
    <row r="71" spans="1:5" x14ac:dyDescent="0.25">
      <c r="A71" s="46">
        <v>79</v>
      </c>
      <c r="B71" s="45" t="s">
        <v>8090</v>
      </c>
      <c r="C71" s="45" t="s">
        <v>693</v>
      </c>
      <c r="D71" s="45" t="s">
        <v>693</v>
      </c>
      <c r="E71" s="45" t="s">
        <v>8091</v>
      </c>
    </row>
    <row r="72" spans="1:5" x14ac:dyDescent="0.25">
      <c r="A72" s="46">
        <v>80</v>
      </c>
      <c r="B72" s="45" t="s">
        <v>8092</v>
      </c>
      <c r="C72" s="45" t="s">
        <v>661</v>
      </c>
      <c r="D72" s="45" t="s">
        <v>661</v>
      </c>
      <c r="E72" s="45" t="s">
        <v>8093</v>
      </c>
    </row>
    <row r="73" spans="1:5" x14ac:dyDescent="0.25">
      <c r="A73" s="46">
        <v>81</v>
      </c>
      <c r="B73" s="45" t="s">
        <v>703</v>
      </c>
      <c r="C73" s="45" t="s">
        <v>661</v>
      </c>
      <c r="D73" s="45" t="s">
        <v>661</v>
      </c>
      <c r="E73" s="45" t="s">
        <v>8094</v>
      </c>
    </row>
    <row r="74" spans="1:5" x14ac:dyDescent="0.25">
      <c r="A74" s="46">
        <v>82</v>
      </c>
      <c r="B74" s="45" t="s">
        <v>8095</v>
      </c>
      <c r="C74" s="45" t="s">
        <v>661</v>
      </c>
      <c r="D74" s="45" t="s">
        <v>661</v>
      </c>
      <c r="E74" s="45" t="s">
        <v>8096</v>
      </c>
    </row>
    <row r="75" spans="1:5" x14ac:dyDescent="0.25">
      <c r="A75" s="46">
        <v>83</v>
      </c>
      <c r="B75" s="45" t="s">
        <v>8097</v>
      </c>
      <c r="C75" s="45" t="s">
        <v>661</v>
      </c>
      <c r="D75" s="45" t="s">
        <v>661</v>
      </c>
      <c r="E75" s="45" t="s">
        <v>8098</v>
      </c>
    </row>
    <row r="76" spans="1:5" x14ac:dyDescent="0.25">
      <c r="A76" s="46">
        <v>84</v>
      </c>
      <c r="B76" s="45" t="s">
        <v>8099</v>
      </c>
      <c r="C76" s="45" t="s">
        <v>661</v>
      </c>
      <c r="D76" s="45" t="s">
        <v>661</v>
      </c>
      <c r="E76" s="45" t="s">
        <v>8100</v>
      </c>
    </row>
    <row r="77" spans="1:5" x14ac:dyDescent="0.25">
      <c r="A77" s="46">
        <v>85</v>
      </c>
      <c r="B77" s="45" t="s">
        <v>8101</v>
      </c>
      <c r="C77" s="45" t="s">
        <v>661</v>
      </c>
      <c r="D77" s="45" t="s">
        <v>661</v>
      </c>
      <c r="E77" s="45" t="s">
        <v>8102</v>
      </c>
    </row>
    <row r="78" spans="1:5" x14ac:dyDescent="0.25">
      <c r="A78" s="46">
        <v>86</v>
      </c>
      <c r="B78" s="45" t="s">
        <v>8103</v>
      </c>
      <c r="C78" s="45" t="s">
        <v>661</v>
      </c>
      <c r="D78" s="45" t="s">
        <v>661</v>
      </c>
      <c r="E78" s="45" t="s">
        <v>8104</v>
      </c>
    </row>
    <row r="79" spans="1:5" x14ac:dyDescent="0.25">
      <c r="A79" s="46">
        <v>87</v>
      </c>
      <c r="B79" s="45" t="s">
        <v>8105</v>
      </c>
      <c r="C79" s="45" t="s">
        <v>661</v>
      </c>
      <c r="D79" s="45" t="s">
        <v>661</v>
      </c>
      <c r="E79" s="45" t="s">
        <v>8106</v>
      </c>
    </row>
    <row r="80" spans="1:5" x14ac:dyDescent="0.25">
      <c r="A80" s="46">
        <v>88</v>
      </c>
      <c r="B80" s="45" t="s">
        <v>8107</v>
      </c>
      <c r="C80" s="45" t="s">
        <v>661</v>
      </c>
      <c r="D80" s="45" t="s">
        <v>661</v>
      </c>
      <c r="E80" s="45" t="s">
        <v>8108</v>
      </c>
    </row>
    <row r="81" spans="1:5" x14ac:dyDescent="0.25">
      <c r="A81" s="46">
        <v>89</v>
      </c>
      <c r="B81" s="45" t="s">
        <v>8109</v>
      </c>
      <c r="C81" s="45" t="s">
        <v>661</v>
      </c>
      <c r="D81" s="45" t="s">
        <v>661</v>
      </c>
      <c r="E81" s="45" t="s">
        <v>8110</v>
      </c>
    </row>
    <row r="82" spans="1:5" x14ac:dyDescent="0.25">
      <c r="A82" s="46">
        <v>99</v>
      </c>
      <c r="B82" s="45" t="s">
        <v>730</v>
      </c>
      <c r="C82" s="45" t="s">
        <v>661</v>
      </c>
      <c r="D82" s="45" t="s">
        <v>730</v>
      </c>
      <c r="E82" s="45" t="s">
        <v>8111</v>
      </c>
    </row>
  </sheetData>
  <hyperlinks>
    <hyperlink ref="A1" location="Oversikt!A1" display="Enhet avviste ID" xr:uid="{00000000-0004-0000-22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50"/>
  <dimension ref="A1:B3"/>
  <sheetViews>
    <sheetView workbookViewId="0"/>
  </sheetViews>
  <sheetFormatPr baseColWidth="10" defaultColWidth="11.42578125" defaultRowHeight="15" x14ac:dyDescent="0.25"/>
  <cols>
    <col min="1" max="1" width="11.5703125" style="45" customWidth="1"/>
    <col min="2" max="16384" width="11.42578125" style="45"/>
  </cols>
  <sheetData>
    <row r="1" spans="1:2" x14ac:dyDescent="0.25">
      <c r="A1" s="111" t="s">
        <v>8112</v>
      </c>
      <c r="B1" s="45" t="s">
        <v>8113</v>
      </c>
    </row>
    <row r="2" spans="1:2" x14ac:dyDescent="0.25">
      <c r="A2" s="45">
        <v>1</v>
      </c>
      <c r="B2" s="45" t="s">
        <v>8114</v>
      </c>
    </row>
    <row r="3" spans="1:2" x14ac:dyDescent="0.25">
      <c r="A3" s="45">
        <v>2</v>
      </c>
      <c r="B3" s="45" t="s">
        <v>8115</v>
      </c>
    </row>
  </sheetData>
  <hyperlinks>
    <hyperlink ref="A1" location="Oversikt!A1" display="Helg ut ID" xr:uid="{00000000-0004-0000-23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51"/>
  <dimension ref="A1:B3"/>
  <sheetViews>
    <sheetView workbookViewId="0"/>
  </sheetViews>
  <sheetFormatPr baseColWidth="10" defaultColWidth="11.42578125" defaultRowHeight="15" x14ac:dyDescent="0.25"/>
  <cols>
    <col min="1" max="1" width="12.5703125" style="45" customWidth="1"/>
    <col min="2" max="16384" width="11.42578125" style="45"/>
  </cols>
  <sheetData>
    <row r="1" spans="1:2" x14ac:dyDescent="0.25">
      <c r="A1" s="111" t="s">
        <v>8116</v>
      </c>
      <c r="B1" s="45" t="s">
        <v>8117</v>
      </c>
    </row>
    <row r="2" spans="1:2" x14ac:dyDescent="0.25">
      <c r="A2" s="45">
        <v>1</v>
      </c>
      <c r="B2" s="45" t="s">
        <v>8114</v>
      </c>
    </row>
    <row r="3" spans="1:2" x14ac:dyDescent="0.25">
      <c r="A3" s="45">
        <v>2</v>
      </c>
      <c r="B3" s="45" t="s">
        <v>8115</v>
      </c>
    </row>
  </sheetData>
  <hyperlinks>
    <hyperlink ref="A1" location="Oversikt!A1" display="Helg inn ID" xr:uid="{00000000-0004-0000-24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53"/>
  <dimension ref="A1:C4"/>
  <sheetViews>
    <sheetView workbookViewId="0"/>
  </sheetViews>
  <sheetFormatPr baseColWidth="10" defaultColWidth="9.42578125" defaultRowHeight="12.75" x14ac:dyDescent="0.2"/>
  <cols>
    <col min="1" max="1" width="11.42578125" customWidth="1"/>
    <col min="2" max="2" width="14.42578125" customWidth="1"/>
    <col min="3" max="3" width="17.5703125" customWidth="1"/>
  </cols>
  <sheetData>
    <row r="1" spans="1:3" ht="15" x14ac:dyDescent="0.25">
      <c r="A1" s="111" t="s">
        <v>8118</v>
      </c>
      <c r="B1" t="s">
        <v>8119</v>
      </c>
      <c r="C1" t="s">
        <v>8120</v>
      </c>
    </row>
    <row r="2" spans="1:3" x14ac:dyDescent="0.2">
      <c r="A2">
        <v>1</v>
      </c>
      <c r="B2" t="s">
        <v>8121</v>
      </c>
      <c r="C2" t="s">
        <v>8122</v>
      </c>
    </row>
    <row r="3" spans="1:3" x14ac:dyDescent="0.2">
      <c r="A3">
        <v>2</v>
      </c>
      <c r="B3" t="s">
        <v>8123</v>
      </c>
      <c r="C3" t="s">
        <v>8124</v>
      </c>
    </row>
    <row r="4" spans="1:3" x14ac:dyDescent="0.2">
      <c r="A4">
        <v>3</v>
      </c>
      <c r="B4" t="s">
        <v>8125</v>
      </c>
      <c r="C4" t="s">
        <v>8124</v>
      </c>
    </row>
  </sheetData>
  <hyperlinks>
    <hyperlink ref="A1" location="Oversikt!A1" display="Tid inn ID " xr:uid="{00000000-0004-0000-25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7">
    <tabColor rgb="FFFF0000"/>
  </sheetPr>
  <dimension ref="A1:G31"/>
  <sheetViews>
    <sheetView workbookViewId="0">
      <selection activeCell="F36" sqref="F36"/>
    </sheetView>
  </sheetViews>
  <sheetFormatPr baseColWidth="10" defaultColWidth="11.42578125" defaultRowHeight="12.75" x14ac:dyDescent="0.2"/>
  <cols>
    <col min="1" max="1" width="8.42578125" customWidth="1"/>
    <col min="2" max="2" width="12.42578125" customWidth="1"/>
    <col min="4" max="4" width="13.5703125" customWidth="1"/>
    <col min="5" max="6" width="14.42578125" customWidth="1"/>
    <col min="7" max="7" width="15.5703125" customWidth="1"/>
  </cols>
  <sheetData>
    <row r="1" spans="1:7" ht="15" x14ac:dyDescent="0.25">
      <c r="A1" s="111" t="s">
        <v>481</v>
      </c>
      <c r="B1" t="s">
        <v>482</v>
      </c>
      <c r="C1" t="s">
        <v>483</v>
      </c>
      <c r="D1" t="s">
        <v>199</v>
      </c>
      <c r="E1" t="s">
        <v>484</v>
      </c>
      <c r="F1" t="s">
        <v>485</v>
      </c>
      <c r="G1" t="s">
        <v>486</v>
      </c>
    </row>
    <row r="2" spans="1:7" x14ac:dyDescent="0.2">
      <c r="A2">
        <v>0</v>
      </c>
      <c r="B2" t="s">
        <v>487</v>
      </c>
    </row>
    <row r="3" spans="1:7" x14ac:dyDescent="0.2">
      <c r="A3">
        <v>1</v>
      </c>
      <c r="B3" t="s">
        <v>488</v>
      </c>
      <c r="C3" t="s">
        <v>489</v>
      </c>
      <c r="D3" t="s">
        <v>490</v>
      </c>
      <c r="E3" t="s">
        <v>491</v>
      </c>
      <c r="F3" t="s">
        <v>488</v>
      </c>
      <c r="G3">
        <v>18</v>
      </c>
    </row>
    <row r="4" spans="1:7" x14ac:dyDescent="0.2">
      <c r="A4">
        <v>2</v>
      </c>
      <c r="B4" t="s">
        <v>492</v>
      </c>
      <c r="C4" t="s">
        <v>493</v>
      </c>
      <c r="D4" t="s">
        <v>490</v>
      </c>
      <c r="E4" t="s">
        <v>494</v>
      </c>
      <c r="F4" t="s">
        <v>492</v>
      </c>
      <c r="G4">
        <v>22</v>
      </c>
    </row>
    <row r="5" spans="1:7" x14ac:dyDescent="0.2">
      <c r="A5">
        <v>3</v>
      </c>
      <c r="B5" t="s">
        <v>493</v>
      </c>
      <c r="C5" t="s">
        <v>493</v>
      </c>
      <c r="D5" t="s">
        <v>490</v>
      </c>
      <c r="E5" t="s">
        <v>495</v>
      </c>
      <c r="F5" t="s">
        <v>493</v>
      </c>
      <c r="G5">
        <v>1</v>
      </c>
    </row>
    <row r="6" spans="1:7" x14ac:dyDescent="0.2">
      <c r="A6">
        <v>4</v>
      </c>
      <c r="B6" t="s">
        <v>496</v>
      </c>
      <c r="C6" t="s">
        <v>497</v>
      </c>
      <c r="D6" t="s">
        <v>490</v>
      </c>
      <c r="E6" t="s">
        <v>498</v>
      </c>
      <c r="F6" t="s">
        <v>496</v>
      </c>
      <c r="G6">
        <v>22</v>
      </c>
    </row>
    <row r="7" spans="1:7" x14ac:dyDescent="0.2">
      <c r="A7">
        <v>5</v>
      </c>
      <c r="B7" t="s">
        <v>499</v>
      </c>
      <c r="C7" t="s">
        <v>500</v>
      </c>
      <c r="D7" t="s">
        <v>490</v>
      </c>
      <c r="E7" t="s">
        <v>498</v>
      </c>
      <c r="F7" t="s">
        <v>499</v>
      </c>
      <c r="G7">
        <v>26</v>
      </c>
    </row>
    <row r="8" spans="1:7" x14ac:dyDescent="0.2">
      <c r="A8">
        <v>6</v>
      </c>
      <c r="B8" t="s">
        <v>501</v>
      </c>
      <c r="C8" t="s">
        <v>502</v>
      </c>
      <c r="D8" t="s">
        <v>490</v>
      </c>
      <c r="E8" t="s">
        <v>503</v>
      </c>
      <c r="F8" t="s">
        <v>501</v>
      </c>
      <c r="G8">
        <v>21</v>
      </c>
    </row>
    <row r="9" spans="1:7" x14ac:dyDescent="0.2">
      <c r="A9">
        <v>7</v>
      </c>
      <c r="B9" t="s">
        <v>504</v>
      </c>
      <c r="C9" t="s">
        <v>505</v>
      </c>
      <c r="D9" t="s">
        <v>490</v>
      </c>
      <c r="E9" t="s">
        <v>506</v>
      </c>
      <c r="F9" t="s">
        <v>504</v>
      </c>
      <c r="G9">
        <v>14</v>
      </c>
    </row>
    <row r="10" spans="1:7" x14ac:dyDescent="0.2">
      <c r="A10">
        <v>8</v>
      </c>
      <c r="B10" t="s">
        <v>507</v>
      </c>
      <c r="C10" t="s">
        <v>508</v>
      </c>
      <c r="D10" t="s">
        <v>490</v>
      </c>
      <c r="E10" t="s">
        <v>509</v>
      </c>
      <c r="F10" t="s">
        <v>507</v>
      </c>
      <c r="G10">
        <v>18</v>
      </c>
    </row>
    <row r="11" spans="1:7" x14ac:dyDescent="0.2">
      <c r="A11">
        <v>9</v>
      </c>
      <c r="B11" t="s">
        <v>510</v>
      </c>
      <c r="C11" t="s">
        <v>511</v>
      </c>
      <c r="D11" t="s">
        <v>490</v>
      </c>
      <c r="E11" t="s">
        <v>512</v>
      </c>
      <c r="F11" t="s">
        <v>510</v>
      </c>
      <c r="G11">
        <v>15</v>
      </c>
    </row>
    <row r="12" spans="1:7" x14ac:dyDescent="0.2">
      <c r="A12">
        <v>10</v>
      </c>
      <c r="B12" t="s">
        <v>513</v>
      </c>
      <c r="C12" t="s">
        <v>514</v>
      </c>
      <c r="D12" t="s">
        <v>490</v>
      </c>
      <c r="E12" t="s">
        <v>512</v>
      </c>
      <c r="F12" t="s">
        <v>513</v>
      </c>
      <c r="G12">
        <v>15</v>
      </c>
    </row>
    <row r="13" spans="1:7" x14ac:dyDescent="0.2">
      <c r="A13">
        <v>11</v>
      </c>
      <c r="B13" t="s">
        <v>515</v>
      </c>
      <c r="C13" t="s">
        <v>516</v>
      </c>
      <c r="D13" t="s">
        <v>517</v>
      </c>
      <c r="E13" t="s">
        <v>518</v>
      </c>
      <c r="F13" t="s">
        <v>515</v>
      </c>
      <c r="G13">
        <v>26</v>
      </c>
    </row>
    <row r="14" spans="1:7" x14ac:dyDescent="0.2">
      <c r="A14" s="15">
        <v>12</v>
      </c>
      <c r="B14" t="s">
        <v>519</v>
      </c>
      <c r="C14" t="s">
        <v>520</v>
      </c>
      <c r="D14" t="s">
        <v>517</v>
      </c>
      <c r="E14" t="s">
        <v>518</v>
      </c>
      <c r="F14" t="s">
        <v>519</v>
      </c>
      <c r="G14">
        <v>33</v>
      </c>
    </row>
    <row r="15" spans="1:7" x14ac:dyDescent="0.2">
      <c r="A15" s="15">
        <v>13</v>
      </c>
      <c r="B15" t="s">
        <v>521</v>
      </c>
      <c r="F15" t="s">
        <v>522</v>
      </c>
    </row>
    <row r="16" spans="1:7" x14ac:dyDescent="0.2">
      <c r="A16" s="15">
        <v>14</v>
      </c>
      <c r="B16" t="s">
        <v>522</v>
      </c>
      <c r="C16" t="s">
        <v>523</v>
      </c>
      <c r="D16" t="s">
        <v>517</v>
      </c>
      <c r="E16" t="s">
        <v>518</v>
      </c>
      <c r="F16" t="s">
        <v>524</v>
      </c>
      <c r="G16">
        <v>26</v>
      </c>
    </row>
    <row r="17" spans="1:7" x14ac:dyDescent="0.2">
      <c r="A17" s="15">
        <v>15</v>
      </c>
      <c r="B17" t="s">
        <v>524</v>
      </c>
      <c r="C17" t="s">
        <v>525</v>
      </c>
      <c r="D17" t="s">
        <v>526</v>
      </c>
      <c r="E17" t="s">
        <v>527</v>
      </c>
      <c r="F17" t="s">
        <v>528</v>
      </c>
      <c r="G17">
        <v>36</v>
      </c>
    </row>
    <row r="18" spans="1:7" x14ac:dyDescent="0.2">
      <c r="A18" s="15">
        <v>16</v>
      </c>
      <c r="B18" t="s">
        <v>528</v>
      </c>
      <c r="C18" t="s">
        <v>529</v>
      </c>
      <c r="D18" t="s">
        <v>526</v>
      </c>
      <c r="E18" t="s">
        <v>527</v>
      </c>
      <c r="F18" t="s">
        <v>530</v>
      </c>
      <c r="G18">
        <v>25</v>
      </c>
    </row>
    <row r="19" spans="1:7" x14ac:dyDescent="0.2">
      <c r="A19" s="15">
        <v>17</v>
      </c>
      <c r="B19" t="s">
        <v>530</v>
      </c>
      <c r="C19" t="s">
        <v>531</v>
      </c>
      <c r="D19" t="s">
        <v>526</v>
      </c>
      <c r="E19" t="s">
        <v>527</v>
      </c>
      <c r="F19" t="s">
        <v>532</v>
      </c>
      <c r="G19">
        <v>23</v>
      </c>
    </row>
    <row r="20" spans="1:7" x14ac:dyDescent="0.2">
      <c r="A20" s="15">
        <v>18</v>
      </c>
      <c r="B20" t="s">
        <v>532</v>
      </c>
      <c r="C20" t="s">
        <v>533</v>
      </c>
      <c r="D20" t="s">
        <v>534</v>
      </c>
      <c r="E20" t="s">
        <v>535</v>
      </c>
      <c r="F20" t="s">
        <v>536</v>
      </c>
      <c r="G20">
        <v>44</v>
      </c>
    </row>
    <row r="21" spans="1:7" x14ac:dyDescent="0.2">
      <c r="A21" s="15">
        <v>19</v>
      </c>
      <c r="B21" t="s">
        <v>536</v>
      </c>
      <c r="C21" t="s">
        <v>537</v>
      </c>
      <c r="D21" t="s">
        <v>534</v>
      </c>
      <c r="E21" t="s">
        <v>535</v>
      </c>
      <c r="F21" t="s">
        <v>538</v>
      </c>
      <c r="G21">
        <v>25</v>
      </c>
    </row>
    <row r="22" spans="1:7" x14ac:dyDescent="0.2">
      <c r="A22" s="15">
        <v>20</v>
      </c>
      <c r="B22" t="s">
        <v>538</v>
      </c>
      <c r="C22" t="s">
        <v>539</v>
      </c>
      <c r="D22" t="s">
        <v>534</v>
      </c>
      <c r="E22" t="s">
        <v>535</v>
      </c>
      <c r="F22" t="s">
        <v>540</v>
      </c>
      <c r="G22">
        <v>19</v>
      </c>
    </row>
    <row r="23" spans="1:7" x14ac:dyDescent="0.2">
      <c r="A23">
        <v>32</v>
      </c>
      <c r="F23" t="s">
        <v>541</v>
      </c>
    </row>
    <row r="24" spans="1:7" x14ac:dyDescent="0.2">
      <c r="A24">
        <v>33</v>
      </c>
      <c r="F24" t="s">
        <v>542</v>
      </c>
    </row>
    <row r="25" spans="1:7" x14ac:dyDescent="0.2">
      <c r="A25">
        <v>34</v>
      </c>
      <c r="F25" t="s">
        <v>543</v>
      </c>
    </row>
    <row r="26" spans="1:7" x14ac:dyDescent="0.2">
      <c r="A26">
        <v>35</v>
      </c>
    </row>
    <row r="27" spans="1:7" x14ac:dyDescent="0.2">
      <c r="A27">
        <v>50</v>
      </c>
      <c r="B27" t="s">
        <v>544</v>
      </c>
      <c r="C27" t="s">
        <v>529</v>
      </c>
      <c r="D27" t="s">
        <v>526</v>
      </c>
      <c r="E27" t="s">
        <v>527</v>
      </c>
      <c r="F27" t="s">
        <v>544</v>
      </c>
      <c r="G27">
        <v>60</v>
      </c>
    </row>
    <row r="28" spans="1:7" x14ac:dyDescent="0.2">
      <c r="A28" s="15">
        <v>88</v>
      </c>
      <c r="B28" t="s">
        <v>545</v>
      </c>
      <c r="E28" t="s">
        <v>546</v>
      </c>
    </row>
    <row r="29" spans="1:7" x14ac:dyDescent="0.2">
      <c r="A29" s="15">
        <v>99</v>
      </c>
      <c r="B29" t="s">
        <v>547</v>
      </c>
      <c r="D29" t="s">
        <v>548</v>
      </c>
      <c r="E29" t="s">
        <v>547</v>
      </c>
    </row>
    <row r="30" spans="1:7" x14ac:dyDescent="0.2">
      <c r="A30" s="15">
        <v>21</v>
      </c>
      <c r="B30" t="s">
        <v>549</v>
      </c>
      <c r="E30" t="s">
        <v>549</v>
      </c>
    </row>
    <row r="31" spans="1:7" x14ac:dyDescent="0.2">
      <c r="A31" s="15">
        <v>22</v>
      </c>
      <c r="B31" t="s">
        <v>550</v>
      </c>
      <c r="E31" t="s">
        <v>549</v>
      </c>
    </row>
  </sheetData>
  <hyperlinks>
    <hyperlink ref="A1" location="Oversikt!A1" display="Fylke_ID" xr:uid="{00000000-0004-0000-02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54"/>
  <dimension ref="A1:C4"/>
  <sheetViews>
    <sheetView workbookViewId="0"/>
  </sheetViews>
  <sheetFormatPr baseColWidth="10" defaultColWidth="9.42578125" defaultRowHeight="12.75" x14ac:dyDescent="0.2"/>
  <cols>
    <col min="1" max="1" width="15.5703125" customWidth="1"/>
    <col min="2" max="2" width="13.42578125" customWidth="1"/>
    <col min="3" max="3" width="19.42578125" customWidth="1"/>
  </cols>
  <sheetData>
    <row r="1" spans="1:3" ht="15" x14ac:dyDescent="0.25">
      <c r="A1" s="111" t="s">
        <v>8126</v>
      </c>
      <c r="B1" t="s">
        <v>8127</v>
      </c>
      <c r="C1" t="s">
        <v>8120</v>
      </c>
    </row>
    <row r="2" spans="1:3" x14ac:dyDescent="0.2">
      <c r="A2">
        <v>1</v>
      </c>
      <c r="B2" t="s">
        <v>8121</v>
      </c>
      <c r="C2" t="s">
        <v>8122</v>
      </c>
    </row>
    <row r="3" spans="1:3" x14ac:dyDescent="0.2">
      <c r="A3">
        <v>2</v>
      </c>
      <c r="B3" t="s">
        <v>8123</v>
      </c>
      <c r="C3" t="s">
        <v>8124</v>
      </c>
    </row>
    <row r="4" spans="1:3" x14ac:dyDescent="0.2">
      <c r="A4">
        <v>3</v>
      </c>
      <c r="B4" t="s">
        <v>8125</v>
      </c>
      <c r="C4" t="s">
        <v>8124</v>
      </c>
    </row>
  </sheetData>
  <hyperlinks>
    <hyperlink ref="A1" location="Oversikt!A1" display="Tidspunkt ut ID" xr:uid="{00000000-0004-0000-26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52"/>
  <dimension ref="A1:B4"/>
  <sheetViews>
    <sheetView workbookViewId="0"/>
  </sheetViews>
  <sheetFormatPr baseColWidth="10" defaultColWidth="11.42578125" defaultRowHeight="15" x14ac:dyDescent="0.25"/>
  <cols>
    <col min="1" max="1" width="14.5703125" style="45" customWidth="1"/>
    <col min="2" max="2" width="29" style="45" customWidth="1"/>
    <col min="3" max="16384" width="11.42578125" style="45"/>
  </cols>
  <sheetData>
    <row r="1" spans="1:2" x14ac:dyDescent="0.25">
      <c r="A1" s="111" t="s">
        <v>8128</v>
      </c>
      <c r="B1" s="45" t="s">
        <v>8129</v>
      </c>
    </row>
    <row r="2" spans="1:2" x14ac:dyDescent="0.25">
      <c r="A2" s="45">
        <v>1</v>
      </c>
      <c r="B2" s="47" t="s">
        <v>8130</v>
      </c>
    </row>
    <row r="3" spans="1:2" x14ac:dyDescent="0.25">
      <c r="A3" s="45">
        <v>2</v>
      </c>
      <c r="B3" s="47" t="s">
        <v>8131</v>
      </c>
    </row>
    <row r="4" spans="1:2" x14ac:dyDescent="0.25">
      <c r="A4" s="45">
        <v>3</v>
      </c>
      <c r="B4" s="47" t="s">
        <v>8132</v>
      </c>
    </row>
  </sheetData>
  <hyperlinks>
    <hyperlink ref="A1" location="Oversikt!A1" display="Overligger ID" xr:uid="{00000000-0004-0000-27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2"/>
  <dimension ref="A1:G50"/>
  <sheetViews>
    <sheetView workbookViewId="0"/>
  </sheetViews>
  <sheetFormatPr baseColWidth="10" defaultColWidth="11.42578125" defaultRowHeight="15" x14ac:dyDescent="0.25"/>
  <cols>
    <col min="1" max="1" width="12.5703125" style="43" customWidth="1"/>
    <col min="2" max="2" width="43.5703125" style="43" customWidth="1"/>
    <col min="3" max="3" width="11.42578125" style="43"/>
    <col min="4" max="4" width="21.5703125" style="43" customWidth="1"/>
    <col min="5" max="5" width="17.5703125" style="43" customWidth="1"/>
    <col min="6" max="6" width="11.42578125" style="43" customWidth="1"/>
    <col min="7" max="7" width="20.42578125" style="43" customWidth="1"/>
    <col min="8" max="16384" width="11.42578125" style="43"/>
  </cols>
  <sheetData>
    <row r="1" spans="1:7" x14ac:dyDescent="0.25">
      <c r="A1" s="111" t="s">
        <v>7545</v>
      </c>
      <c r="B1" s="43" t="s">
        <v>7546</v>
      </c>
      <c r="C1" s="43" t="s">
        <v>7547</v>
      </c>
      <c r="D1" s="43" t="s">
        <v>7548</v>
      </c>
      <c r="E1" s="43" t="s">
        <v>7549</v>
      </c>
      <c r="F1" s="43" t="s">
        <v>7550</v>
      </c>
      <c r="G1" s="43" t="s">
        <v>7551</v>
      </c>
    </row>
    <row r="2" spans="1:7" x14ac:dyDescent="0.25">
      <c r="A2" s="43">
        <v>873255102</v>
      </c>
      <c r="B2" s="43" t="s">
        <v>7583</v>
      </c>
      <c r="C2" s="43" t="s">
        <v>7584</v>
      </c>
      <c r="D2" s="43" t="s">
        <v>1240</v>
      </c>
      <c r="E2" s="43" t="s">
        <v>7585</v>
      </c>
      <c r="F2" s="43" t="s">
        <v>7586</v>
      </c>
      <c r="G2" s="43" t="s">
        <v>7587</v>
      </c>
    </row>
    <row r="3" spans="1:7" x14ac:dyDescent="0.25">
      <c r="A3" s="43">
        <v>883971752</v>
      </c>
      <c r="B3" s="43" t="s">
        <v>7610</v>
      </c>
      <c r="C3" s="43" t="s">
        <v>7554</v>
      </c>
      <c r="D3" s="43" t="s">
        <v>1240</v>
      </c>
      <c r="E3" s="43" t="s">
        <v>7611</v>
      </c>
      <c r="F3" s="43" t="s">
        <v>7612</v>
      </c>
      <c r="G3" s="43" t="s">
        <v>7613</v>
      </c>
    </row>
    <row r="4" spans="1:7" x14ac:dyDescent="0.25">
      <c r="A4" s="43">
        <v>883974832</v>
      </c>
      <c r="B4" s="43" t="s">
        <v>7563</v>
      </c>
      <c r="C4" s="43" t="s">
        <v>7554</v>
      </c>
      <c r="D4" s="43" t="s">
        <v>1218</v>
      </c>
      <c r="E4" s="43" t="s">
        <v>7564</v>
      </c>
      <c r="F4" s="43" t="s">
        <v>7565</v>
      </c>
      <c r="G4" s="43" t="s">
        <v>7566</v>
      </c>
    </row>
    <row r="5" spans="1:7" x14ac:dyDescent="0.25">
      <c r="A5" s="43">
        <v>883975162</v>
      </c>
      <c r="B5" s="43" t="s">
        <v>7654</v>
      </c>
      <c r="C5" s="43" t="s">
        <v>7655</v>
      </c>
      <c r="D5" s="43" t="s">
        <v>7655</v>
      </c>
      <c r="E5" s="43" t="s">
        <v>7655</v>
      </c>
      <c r="G5" s="43" t="s">
        <v>1369</v>
      </c>
    </row>
    <row r="6" spans="1:7" x14ac:dyDescent="0.25">
      <c r="A6" s="43">
        <v>883975332</v>
      </c>
      <c r="B6" s="43" t="s">
        <v>7657</v>
      </c>
      <c r="C6" s="43" t="s">
        <v>7655</v>
      </c>
      <c r="D6" s="43" t="s">
        <v>7655</v>
      </c>
      <c r="E6" s="43" t="s">
        <v>7655</v>
      </c>
      <c r="G6" s="43" t="s">
        <v>1369</v>
      </c>
    </row>
    <row r="7" spans="1:7" x14ac:dyDescent="0.25">
      <c r="A7" s="43">
        <v>888888888</v>
      </c>
      <c r="B7" s="43" t="s">
        <v>7674</v>
      </c>
      <c r="C7" s="43" t="s">
        <v>7675</v>
      </c>
      <c r="D7" s="43" t="s">
        <v>7676</v>
      </c>
      <c r="E7" s="43" t="s">
        <v>7677</v>
      </c>
      <c r="G7" s="43" t="s">
        <v>1369</v>
      </c>
    </row>
    <row r="8" spans="1:7" x14ac:dyDescent="0.25">
      <c r="A8" s="43">
        <v>894166762</v>
      </c>
      <c r="B8" s="43" t="s">
        <v>7630</v>
      </c>
      <c r="C8" s="43" t="s">
        <v>7554</v>
      </c>
      <c r="D8" s="43" t="s">
        <v>1240</v>
      </c>
      <c r="E8" s="43" t="s">
        <v>7631</v>
      </c>
      <c r="F8" s="43" t="s">
        <v>7556</v>
      </c>
      <c r="G8" s="43" t="s">
        <v>7557</v>
      </c>
    </row>
    <row r="9" spans="1:7" x14ac:dyDescent="0.25">
      <c r="A9" s="43">
        <v>965985166</v>
      </c>
      <c r="B9" s="43" t="s">
        <v>7591</v>
      </c>
      <c r="C9" s="43" t="s">
        <v>7584</v>
      </c>
      <c r="D9" s="43" t="s">
        <v>1240</v>
      </c>
      <c r="E9" s="43" t="s">
        <v>3270</v>
      </c>
      <c r="F9" s="43" t="s">
        <v>7586</v>
      </c>
      <c r="G9" s="43" t="s">
        <v>7587</v>
      </c>
    </row>
    <row r="10" spans="1:7" x14ac:dyDescent="0.25">
      <c r="A10" s="43">
        <v>968349627</v>
      </c>
      <c r="B10" s="43" t="s">
        <v>7633</v>
      </c>
      <c r="C10" s="43" t="s">
        <v>7584</v>
      </c>
      <c r="D10" s="43" t="s">
        <v>518</v>
      </c>
      <c r="E10" s="43" t="s">
        <v>7634</v>
      </c>
      <c r="F10" s="43" t="s">
        <v>7586</v>
      </c>
      <c r="G10" s="43" t="s">
        <v>7587</v>
      </c>
    </row>
    <row r="11" spans="1:7" x14ac:dyDescent="0.25">
      <c r="A11" s="43">
        <v>970916741</v>
      </c>
      <c r="B11" s="43" t="s">
        <v>7639</v>
      </c>
      <c r="C11" s="43" t="s">
        <v>7584</v>
      </c>
      <c r="D11" s="43" t="s">
        <v>518</v>
      </c>
      <c r="E11" s="43" t="s">
        <v>7640</v>
      </c>
      <c r="F11" s="43" t="s">
        <v>7586</v>
      </c>
      <c r="G11" s="43" t="s">
        <v>7587</v>
      </c>
    </row>
    <row r="12" spans="1:7" x14ac:dyDescent="0.25">
      <c r="A12" s="43">
        <v>971258845</v>
      </c>
      <c r="B12" s="43" t="s">
        <v>7593</v>
      </c>
      <c r="C12" s="43" t="s">
        <v>7584</v>
      </c>
      <c r="D12" s="43" t="s">
        <v>1240</v>
      </c>
      <c r="E12" s="43" t="s">
        <v>7594</v>
      </c>
      <c r="F12" s="43" t="s">
        <v>7586</v>
      </c>
      <c r="G12" s="43" t="s">
        <v>7587</v>
      </c>
    </row>
    <row r="13" spans="1:7" x14ac:dyDescent="0.25">
      <c r="A13" s="43">
        <v>973156829</v>
      </c>
      <c r="B13" s="43" t="s">
        <v>7639</v>
      </c>
      <c r="C13" s="43" t="s">
        <v>7584</v>
      </c>
      <c r="D13" s="43" t="s">
        <v>518</v>
      </c>
      <c r="E13" s="43" t="s">
        <v>7640</v>
      </c>
      <c r="F13" s="43" t="s">
        <v>7586</v>
      </c>
      <c r="G13" s="43" t="s">
        <v>7587</v>
      </c>
    </row>
    <row r="14" spans="1:7" x14ac:dyDescent="0.25">
      <c r="A14" s="43">
        <v>973254979</v>
      </c>
      <c r="B14" s="43" t="s">
        <v>7608</v>
      </c>
      <c r="C14" s="43" t="s">
        <v>7584</v>
      </c>
      <c r="D14" s="43" t="s">
        <v>1240</v>
      </c>
      <c r="E14" s="43" t="s">
        <v>7609</v>
      </c>
      <c r="F14" s="43" t="s">
        <v>7586</v>
      </c>
      <c r="G14" s="43" t="s">
        <v>7587</v>
      </c>
    </row>
    <row r="15" spans="1:7" x14ac:dyDescent="0.25">
      <c r="A15" s="43">
        <v>974316285</v>
      </c>
      <c r="B15" s="43" t="s">
        <v>7636</v>
      </c>
      <c r="C15" s="43" t="s">
        <v>7584</v>
      </c>
      <c r="D15" s="43" t="s">
        <v>518</v>
      </c>
      <c r="E15" s="43" t="s">
        <v>7637</v>
      </c>
      <c r="F15" s="43" t="s">
        <v>7586</v>
      </c>
      <c r="G15" s="43" t="s">
        <v>7587</v>
      </c>
    </row>
    <row r="16" spans="1:7" x14ac:dyDescent="0.25">
      <c r="A16" s="43">
        <v>974737779</v>
      </c>
      <c r="B16" s="43" t="s">
        <v>7635</v>
      </c>
      <c r="C16" s="43" t="s">
        <v>7584</v>
      </c>
      <c r="D16" s="43" t="s">
        <v>518</v>
      </c>
      <c r="E16" s="43" t="s">
        <v>7634</v>
      </c>
      <c r="F16" s="43" t="s">
        <v>7586</v>
      </c>
      <c r="G16" s="43" t="s">
        <v>7587</v>
      </c>
    </row>
    <row r="17" spans="1:7" x14ac:dyDescent="0.25">
      <c r="A17" s="43">
        <v>977005562</v>
      </c>
      <c r="B17" s="43" t="s">
        <v>7553</v>
      </c>
      <c r="C17" s="43" t="s">
        <v>7554</v>
      </c>
      <c r="D17" s="43" t="s">
        <v>1218</v>
      </c>
      <c r="E17" s="43" t="s">
        <v>7555</v>
      </c>
      <c r="F17" s="43" t="s">
        <v>7556</v>
      </c>
      <c r="G17" s="43" t="s">
        <v>7557</v>
      </c>
    </row>
    <row r="18" spans="1:7" x14ac:dyDescent="0.25">
      <c r="A18" s="43">
        <v>981275721</v>
      </c>
      <c r="B18" s="43" t="s">
        <v>7583</v>
      </c>
      <c r="C18" s="43" t="s">
        <v>7584</v>
      </c>
      <c r="D18" s="43" t="s">
        <v>1240</v>
      </c>
      <c r="E18" s="43" t="s">
        <v>7585</v>
      </c>
      <c r="F18" s="43" t="s">
        <v>7586</v>
      </c>
      <c r="G18" s="43" t="s">
        <v>7587</v>
      </c>
    </row>
    <row r="19" spans="1:7" x14ac:dyDescent="0.25">
      <c r="A19" s="43">
        <v>982791952</v>
      </c>
      <c r="B19" s="43" t="s">
        <v>7589</v>
      </c>
      <c r="C19" s="43" t="s">
        <v>7584</v>
      </c>
      <c r="D19" s="43" t="s">
        <v>1240</v>
      </c>
      <c r="E19" s="43" t="s">
        <v>7590</v>
      </c>
      <c r="F19" s="43" t="s">
        <v>7586</v>
      </c>
      <c r="G19" s="43" t="s">
        <v>7587</v>
      </c>
    </row>
    <row r="20" spans="1:7" x14ac:dyDescent="0.25">
      <c r="A20" s="43">
        <v>983971636</v>
      </c>
      <c r="B20" s="43" t="s">
        <v>7578</v>
      </c>
      <c r="C20" s="43" t="s">
        <v>7554</v>
      </c>
      <c r="D20" s="43" t="s">
        <v>1240</v>
      </c>
      <c r="E20" s="43" t="s">
        <v>7579</v>
      </c>
      <c r="F20" s="43" t="s">
        <v>7580</v>
      </c>
      <c r="G20" s="43" t="s">
        <v>7581</v>
      </c>
    </row>
    <row r="21" spans="1:7" x14ac:dyDescent="0.25">
      <c r="A21" s="43">
        <v>983971687</v>
      </c>
      <c r="B21" s="43" t="s">
        <v>7656</v>
      </c>
      <c r="C21" s="43" t="s">
        <v>7655</v>
      </c>
      <c r="D21" s="43" t="s">
        <v>7655</v>
      </c>
      <c r="E21" s="43" t="s">
        <v>7655</v>
      </c>
    </row>
    <row r="22" spans="1:7" x14ac:dyDescent="0.25">
      <c r="A22" s="43">
        <v>983971709</v>
      </c>
      <c r="B22" s="43" t="s">
        <v>7618</v>
      </c>
      <c r="C22" s="43" t="s">
        <v>7554</v>
      </c>
      <c r="D22" s="43" t="s">
        <v>1240</v>
      </c>
      <c r="E22" s="43" t="s">
        <v>7619</v>
      </c>
      <c r="F22" s="43" t="s">
        <v>7556</v>
      </c>
      <c r="G22" s="43" t="s">
        <v>7557</v>
      </c>
    </row>
    <row r="23" spans="1:7" x14ac:dyDescent="0.25">
      <c r="A23" s="43">
        <v>983971768</v>
      </c>
      <c r="B23" s="43" t="s">
        <v>7624</v>
      </c>
      <c r="C23" s="43" t="s">
        <v>7554</v>
      </c>
      <c r="D23" s="43" t="s">
        <v>1240</v>
      </c>
      <c r="E23" s="43" t="s">
        <v>7625</v>
      </c>
      <c r="F23" s="43" t="s">
        <v>7556</v>
      </c>
      <c r="G23" s="43" t="s">
        <v>7557</v>
      </c>
    </row>
    <row r="24" spans="1:7" x14ac:dyDescent="0.25">
      <c r="A24" s="43">
        <v>983974678</v>
      </c>
      <c r="B24" s="43" t="s">
        <v>7648</v>
      </c>
      <c r="C24" s="43" t="s">
        <v>7554</v>
      </c>
      <c r="D24" s="43" t="s">
        <v>518</v>
      </c>
      <c r="E24" s="43" t="s">
        <v>7649</v>
      </c>
      <c r="F24" s="43" t="s">
        <v>7580</v>
      </c>
      <c r="G24" s="43" t="s">
        <v>7581</v>
      </c>
    </row>
    <row r="25" spans="1:7" x14ac:dyDescent="0.25">
      <c r="A25" s="43">
        <v>983974694</v>
      </c>
      <c r="B25" s="43" t="s">
        <v>7644</v>
      </c>
      <c r="C25" s="43" t="s">
        <v>7554</v>
      </c>
      <c r="D25" s="43" t="s">
        <v>518</v>
      </c>
      <c r="E25" s="43" t="s">
        <v>7645</v>
      </c>
      <c r="F25" s="43" t="s">
        <v>7556</v>
      </c>
      <c r="G25" s="43" t="s">
        <v>7557</v>
      </c>
    </row>
    <row r="26" spans="1:7" x14ac:dyDescent="0.25">
      <c r="A26" s="43">
        <v>983974724</v>
      </c>
      <c r="B26" s="43" t="s">
        <v>7642</v>
      </c>
      <c r="C26" s="43" t="s">
        <v>7554</v>
      </c>
      <c r="D26" s="43" t="s">
        <v>518</v>
      </c>
      <c r="E26" s="43" t="s">
        <v>7643</v>
      </c>
      <c r="F26" s="43" t="s">
        <v>7602</v>
      </c>
      <c r="G26" s="43" t="s">
        <v>7603</v>
      </c>
    </row>
    <row r="27" spans="1:7" x14ac:dyDescent="0.25">
      <c r="A27" s="43">
        <v>983974732</v>
      </c>
      <c r="B27" s="43" t="s">
        <v>7646</v>
      </c>
      <c r="C27" s="43" t="s">
        <v>7554</v>
      </c>
      <c r="D27" s="43" t="s">
        <v>518</v>
      </c>
      <c r="E27" s="43" t="s">
        <v>7647</v>
      </c>
      <c r="F27" s="43" t="s">
        <v>7556</v>
      </c>
      <c r="G27" s="43" t="s">
        <v>7557</v>
      </c>
    </row>
    <row r="28" spans="1:7" x14ac:dyDescent="0.25">
      <c r="A28" s="43">
        <v>983974759</v>
      </c>
      <c r="B28" s="43" t="s">
        <v>7553</v>
      </c>
      <c r="C28" s="43" t="s">
        <v>7554</v>
      </c>
      <c r="D28" s="43" t="s">
        <v>1218</v>
      </c>
      <c r="E28" s="43" t="s">
        <v>7555</v>
      </c>
      <c r="F28" s="43" t="s">
        <v>7556</v>
      </c>
      <c r="G28" s="43" t="s">
        <v>7557</v>
      </c>
    </row>
    <row r="29" spans="1:7" x14ac:dyDescent="0.25">
      <c r="A29" s="43">
        <v>983974767</v>
      </c>
      <c r="B29" s="43" t="s">
        <v>7553</v>
      </c>
      <c r="C29" s="43" t="s">
        <v>7554</v>
      </c>
      <c r="D29" s="43" t="s">
        <v>1218</v>
      </c>
      <c r="E29" s="43" t="s">
        <v>7555</v>
      </c>
      <c r="F29" s="43" t="s">
        <v>7556</v>
      </c>
      <c r="G29" s="43" t="s">
        <v>7557</v>
      </c>
    </row>
    <row r="30" spans="1:7" x14ac:dyDescent="0.25">
      <c r="A30" s="43">
        <v>983974791</v>
      </c>
      <c r="B30" s="43" t="s">
        <v>7558</v>
      </c>
      <c r="C30" s="43" t="s">
        <v>7554</v>
      </c>
      <c r="D30" s="43" t="s">
        <v>1218</v>
      </c>
      <c r="E30" s="43" t="s">
        <v>7559</v>
      </c>
      <c r="F30" s="43" t="s">
        <v>7556</v>
      </c>
      <c r="G30" s="43" t="s">
        <v>7557</v>
      </c>
    </row>
    <row r="31" spans="1:7" x14ac:dyDescent="0.25">
      <c r="A31" s="43">
        <v>983974880</v>
      </c>
      <c r="B31" s="43" t="s">
        <v>7568</v>
      </c>
      <c r="C31" s="43" t="s">
        <v>7554</v>
      </c>
      <c r="D31" s="43" t="s">
        <v>535</v>
      </c>
      <c r="E31" s="43" t="s">
        <v>7569</v>
      </c>
      <c r="F31" s="43" t="s">
        <v>7556</v>
      </c>
      <c r="G31" s="43" t="s">
        <v>7557</v>
      </c>
    </row>
    <row r="32" spans="1:7" x14ac:dyDescent="0.25">
      <c r="A32" s="43">
        <v>983974899</v>
      </c>
      <c r="B32" s="43" t="s">
        <v>7575</v>
      </c>
      <c r="C32" s="43" t="s">
        <v>7554</v>
      </c>
      <c r="D32" s="43" t="s">
        <v>535</v>
      </c>
      <c r="E32" s="43" t="s">
        <v>7576</v>
      </c>
      <c r="F32" s="43" t="s">
        <v>7565</v>
      </c>
      <c r="G32" s="43" t="s">
        <v>7566</v>
      </c>
    </row>
    <row r="33" spans="1:7" x14ac:dyDescent="0.25">
      <c r="A33" s="43">
        <v>983974910</v>
      </c>
      <c r="B33" s="43" t="s">
        <v>7573</v>
      </c>
      <c r="C33" s="43" t="s">
        <v>7554</v>
      </c>
      <c r="D33" s="43" t="s">
        <v>535</v>
      </c>
      <c r="E33" s="43" t="s">
        <v>7574</v>
      </c>
      <c r="F33" s="43" t="s">
        <v>7556</v>
      </c>
      <c r="G33" s="43" t="s">
        <v>7557</v>
      </c>
    </row>
    <row r="34" spans="1:7" x14ac:dyDescent="0.25">
      <c r="A34" s="43">
        <v>983974929</v>
      </c>
      <c r="B34" s="43" t="s">
        <v>7571</v>
      </c>
      <c r="C34" s="43" t="s">
        <v>7554</v>
      </c>
      <c r="D34" s="43" t="s">
        <v>535</v>
      </c>
      <c r="E34" s="43" t="s">
        <v>7572</v>
      </c>
      <c r="F34" s="43" t="s">
        <v>7556</v>
      </c>
      <c r="G34" s="43" t="s">
        <v>7557</v>
      </c>
    </row>
    <row r="35" spans="1:7" x14ac:dyDescent="0.25">
      <c r="A35" s="43">
        <v>983975240</v>
      </c>
      <c r="B35" s="43" t="s">
        <v>7627</v>
      </c>
      <c r="C35" s="43" t="s">
        <v>7554</v>
      </c>
      <c r="D35" s="43" t="s">
        <v>1240</v>
      </c>
      <c r="E35" s="43" t="s">
        <v>7628</v>
      </c>
      <c r="F35" s="43" t="s">
        <v>7556</v>
      </c>
      <c r="G35" s="43" t="s">
        <v>7557</v>
      </c>
    </row>
    <row r="36" spans="1:7" x14ac:dyDescent="0.25">
      <c r="A36" s="43">
        <v>983975259</v>
      </c>
      <c r="B36" s="43" t="s">
        <v>7615</v>
      </c>
      <c r="C36" s="43" t="s">
        <v>7554</v>
      </c>
      <c r="D36" s="43" t="s">
        <v>1240</v>
      </c>
      <c r="E36" s="43" t="s">
        <v>7616</v>
      </c>
      <c r="F36" s="43" t="s">
        <v>7556</v>
      </c>
      <c r="G36" s="43" t="s">
        <v>7557</v>
      </c>
    </row>
    <row r="37" spans="1:7" x14ac:dyDescent="0.25">
      <c r="A37" s="43">
        <v>983975267</v>
      </c>
      <c r="B37" s="43" t="s">
        <v>7621</v>
      </c>
      <c r="C37" s="43" t="s">
        <v>7554</v>
      </c>
      <c r="D37" s="43" t="s">
        <v>1240</v>
      </c>
      <c r="E37" s="43" t="s">
        <v>7622</v>
      </c>
      <c r="F37" s="43" t="s">
        <v>7556</v>
      </c>
      <c r="G37" s="43" t="s">
        <v>7557</v>
      </c>
    </row>
    <row r="38" spans="1:7" x14ac:dyDescent="0.25">
      <c r="A38" s="43">
        <v>983975305</v>
      </c>
      <c r="B38" s="43" t="s">
        <v>7615</v>
      </c>
      <c r="C38" s="43" t="s">
        <v>7554</v>
      </c>
      <c r="D38" s="43" t="s">
        <v>1240</v>
      </c>
      <c r="E38" s="43" t="s">
        <v>7616</v>
      </c>
      <c r="F38" s="43" t="s">
        <v>7556</v>
      </c>
      <c r="G38" s="43" t="s">
        <v>7557</v>
      </c>
    </row>
    <row r="39" spans="1:7" x14ac:dyDescent="0.25">
      <c r="A39" s="43">
        <v>984027737</v>
      </c>
      <c r="B39" s="43" t="s">
        <v>7636</v>
      </c>
      <c r="C39" s="43" t="s">
        <v>7584</v>
      </c>
      <c r="D39" s="43" t="s">
        <v>518</v>
      </c>
      <c r="E39" s="43" t="s">
        <v>7637</v>
      </c>
      <c r="F39" s="43" t="s">
        <v>7586</v>
      </c>
      <c r="G39" s="43" t="s">
        <v>7587</v>
      </c>
    </row>
    <row r="40" spans="1:7" x14ac:dyDescent="0.25">
      <c r="A40" s="43">
        <v>984293518</v>
      </c>
      <c r="B40" s="43" t="s">
        <v>7596</v>
      </c>
      <c r="C40" s="43" t="s">
        <v>7597</v>
      </c>
      <c r="D40" s="43" t="s">
        <v>1240</v>
      </c>
      <c r="E40" s="43" t="s">
        <v>7598</v>
      </c>
      <c r="F40" s="43" t="s">
        <v>7597</v>
      </c>
      <c r="G40" s="43" t="s">
        <v>7599</v>
      </c>
    </row>
    <row r="41" spans="1:7" x14ac:dyDescent="0.25">
      <c r="A41" s="43">
        <v>985773238</v>
      </c>
      <c r="B41" s="43" t="s">
        <v>8133</v>
      </c>
      <c r="C41" s="43" t="s">
        <v>7584</v>
      </c>
      <c r="D41" s="43" t="s">
        <v>1240</v>
      </c>
      <c r="E41" s="43" t="s">
        <v>7609</v>
      </c>
      <c r="F41" s="43" t="s">
        <v>7586</v>
      </c>
      <c r="G41" s="43" t="s">
        <v>7587</v>
      </c>
    </row>
    <row r="42" spans="1:7" x14ac:dyDescent="0.25">
      <c r="A42" s="43">
        <v>985962170</v>
      </c>
      <c r="B42" s="43" t="s">
        <v>8134</v>
      </c>
      <c r="C42" s="43" t="s">
        <v>7584</v>
      </c>
      <c r="D42" s="43" t="s">
        <v>1240</v>
      </c>
      <c r="E42" s="43" t="s">
        <v>7594</v>
      </c>
      <c r="F42" s="43" t="s">
        <v>7586</v>
      </c>
      <c r="G42" s="43" t="s">
        <v>7587</v>
      </c>
    </row>
    <row r="43" spans="1:7" x14ac:dyDescent="0.25">
      <c r="A43" s="43">
        <v>986523065</v>
      </c>
      <c r="B43" s="43" t="s">
        <v>7560</v>
      </c>
      <c r="C43" s="43" t="s">
        <v>7554</v>
      </c>
      <c r="D43" s="43" t="s">
        <v>1218</v>
      </c>
      <c r="E43" s="43" t="s">
        <v>7561</v>
      </c>
      <c r="F43" s="43" t="s">
        <v>7556</v>
      </c>
      <c r="G43" s="43" t="s">
        <v>7557</v>
      </c>
    </row>
    <row r="44" spans="1:7" x14ac:dyDescent="0.25">
      <c r="A44" s="43">
        <v>993467049</v>
      </c>
      <c r="B44" s="43" t="s">
        <v>7600</v>
      </c>
      <c r="C44" s="43" t="s">
        <v>7554</v>
      </c>
      <c r="D44" s="43" t="s">
        <v>1240</v>
      </c>
      <c r="E44" s="43" t="s">
        <v>7601</v>
      </c>
      <c r="F44" s="43" t="s">
        <v>7602</v>
      </c>
      <c r="G44" s="43" t="s">
        <v>7603</v>
      </c>
    </row>
    <row r="45" spans="1:7" x14ac:dyDescent="0.25">
      <c r="A45" s="43">
        <v>997005562</v>
      </c>
      <c r="B45" s="43" t="s">
        <v>7553</v>
      </c>
      <c r="C45" s="43" t="s">
        <v>7554</v>
      </c>
      <c r="D45" s="43" t="s">
        <v>1218</v>
      </c>
      <c r="E45" s="43" t="s">
        <v>7555</v>
      </c>
      <c r="F45" s="43" t="s">
        <v>7556</v>
      </c>
      <c r="G45" s="43" t="s">
        <v>7557</v>
      </c>
    </row>
    <row r="46" spans="1:7" x14ac:dyDescent="0.25">
      <c r="A46" s="43">
        <v>999999991</v>
      </c>
      <c r="B46" s="43" t="s">
        <v>8135</v>
      </c>
      <c r="C46" s="43" t="s">
        <v>7586</v>
      </c>
      <c r="D46" s="43" t="s">
        <v>1240</v>
      </c>
      <c r="E46" s="43" t="s">
        <v>7606</v>
      </c>
      <c r="F46" s="43" t="s">
        <v>7586</v>
      </c>
      <c r="G46" s="43" t="s">
        <v>7587</v>
      </c>
    </row>
    <row r="47" spans="1:7" x14ac:dyDescent="0.25">
      <c r="A47" s="43">
        <v>999999993</v>
      </c>
      <c r="B47" s="43" t="s">
        <v>8136</v>
      </c>
      <c r="C47" s="43" t="s">
        <v>7586</v>
      </c>
      <c r="D47" s="43" t="s">
        <v>518</v>
      </c>
      <c r="E47" s="43" t="s">
        <v>7651</v>
      </c>
      <c r="F47" s="43" t="s">
        <v>7586</v>
      </c>
      <c r="G47" s="43" t="s">
        <v>7587</v>
      </c>
    </row>
    <row r="48" spans="1:7" x14ac:dyDescent="0.25">
      <c r="A48" s="43">
        <v>999999994</v>
      </c>
      <c r="B48" s="43" t="s">
        <v>8137</v>
      </c>
      <c r="C48" s="43" t="s">
        <v>7586</v>
      </c>
      <c r="D48" s="43" t="s">
        <v>5228</v>
      </c>
      <c r="E48" s="43" t="s">
        <v>7666</v>
      </c>
      <c r="F48" s="43" t="s">
        <v>7586</v>
      </c>
      <c r="G48" s="43" t="s">
        <v>7587</v>
      </c>
    </row>
    <row r="49" spans="1:7" x14ac:dyDescent="0.25">
      <c r="A49" s="43">
        <v>999999995</v>
      </c>
      <c r="B49" s="43" t="s">
        <v>8138</v>
      </c>
      <c r="C49" s="43" t="s">
        <v>7586</v>
      </c>
      <c r="D49" s="43" t="s">
        <v>5228</v>
      </c>
      <c r="E49" s="43" t="s">
        <v>7666</v>
      </c>
      <c r="F49" s="43" t="s">
        <v>7586</v>
      </c>
      <c r="G49" s="43" t="s">
        <v>7587</v>
      </c>
    </row>
    <row r="50" spans="1:7" x14ac:dyDescent="0.25">
      <c r="A50" s="43">
        <v>999999999</v>
      </c>
      <c r="B50" s="43" t="s">
        <v>7659</v>
      </c>
      <c r="C50" s="43" t="s">
        <v>7586</v>
      </c>
      <c r="D50" s="43" t="s">
        <v>5228</v>
      </c>
      <c r="E50" s="43" t="s">
        <v>7670</v>
      </c>
      <c r="F50" s="43" t="s">
        <v>7586</v>
      </c>
      <c r="G50" s="43" t="s">
        <v>7587</v>
      </c>
    </row>
  </sheetData>
  <hyperlinks>
    <hyperlink ref="A1" location="Oversikt!A1" display="SH_ID" xr:uid="{00000000-0004-0000-28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43"/>
  <dimension ref="A1:B16"/>
  <sheetViews>
    <sheetView workbookViewId="0"/>
  </sheetViews>
  <sheetFormatPr baseColWidth="10" defaultColWidth="11.42578125" defaultRowHeight="15" x14ac:dyDescent="0.25"/>
  <cols>
    <col min="1" max="1" width="25.42578125" style="43" customWidth="1"/>
    <col min="2" max="2" width="63.5703125" style="43" customWidth="1"/>
    <col min="3" max="16384" width="11.42578125" style="43"/>
  </cols>
  <sheetData>
    <row r="1" spans="1:2" x14ac:dyDescent="0.25">
      <c r="A1" s="111" t="s">
        <v>8139</v>
      </c>
      <c r="B1" s="43" t="s">
        <v>8140</v>
      </c>
    </row>
    <row r="2" spans="1:2" x14ac:dyDescent="0.25">
      <c r="A2" s="43">
        <v>1</v>
      </c>
      <c r="B2" s="43" t="s">
        <v>7702</v>
      </c>
    </row>
    <row r="3" spans="1:2" x14ac:dyDescent="0.25">
      <c r="A3" s="43">
        <v>2</v>
      </c>
      <c r="B3" s="43" t="s">
        <v>7704</v>
      </c>
    </row>
    <row r="4" spans="1:2" x14ac:dyDescent="0.25">
      <c r="A4" s="43">
        <v>3</v>
      </c>
      <c r="B4" s="43" t="s">
        <v>7707</v>
      </c>
    </row>
    <row r="5" spans="1:2" x14ac:dyDescent="0.25">
      <c r="A5" s="43">
        <v>4</v>
      </c>
      <c r="B5" s="43" t="s">
        <v>7710</v>
      </c>
    </row>
    <row r="6" spans="1:2" x14ac:dyDescent="0.25">
      <c r="A6" s="43">
        <v>5</v>
      </c>
      <c r="B6" s="43" t="s">
        <v>7713</v>
      </c>
    </row>
    <row r="7" spans="1:2" x14ac:dyDescent="0.25">
      <c r="A7" s="43">
        <v>6</v>
      </c>
      <c r="B7" s="43" t="s">
        <v>7715</v>
      </c>
    </row>
    <row r="8" spans="1:2" x14ac:dyDescent="0.25">
      <c r="A8" s="43">
        <v>7</v>
      </c>
      <c r="B8" s="43" t="s">
        <v>7717</v>
      </c>
    </row>
    <row r="9" spans="1:2" x14ac:dyDescent="0.25">
      <c r="A9" s="43">
        <v>8</v>
      </c>
      <c r="B9" s="43" t="s">
        <v>7719</v>
      </c>
    </row>
    <row r="10" spans="1:2" x14ac:dyDescent="0.25">
      <c r="A10" s="43">
        <v>9</v>
      </c>
      <c r="B10" s="43" t="s">
        <v>7721</v>
      </c>
    </row>
    <row r="11" spans="1:2" x14ac:dyDescent="0.25">
      <c r="A11" s="43">
        <v>10</v>
      </c>
      <c r="B11" s="43" t="s">
        <v>7722</v>
      </c>
    </row>
    <row r="12" spans="1:2" x14ac:dyDescent="0.25">
      <c r="A12" s="43">
        <v>11</v>
      </c>
      <c r="B12" s="43" t="s">
        <v>7724</v>
      </c>
    </row>
    <row r="13" spans="1:2" x14ac:dyDescent="0.25">
      <c r="A13" s="43">
        <v>12</v>
      </c>
      <c r="B13" s="43" t="s">
        <v>7726</v>
      </c>
    </row>
    <row r="14" spans="1:2" x14ac:dyDescent="0.25">
      <c r="A14" s="43">
        <v>13</v>
      </c>
      <c r="B14" s="43" t="s">
        <v>7728</v>
      </c>
    </row>
    <row r="15" spans="1:2" x14ac:dyDescent="0.25">
      <c r="A15" s="43">
        <v>14</v>
      </c>
      <c r="B15" s="43" t="s">
        <v>7731</v>
      </c>
    </row>
    <row r="16" spans="1:2" x14ac:dyDescent="0.25">
      <c r="A16" s="43">
        <v>99</v>
      </c>
      <c r="B16" s="43" t="s">
        <v>7733</v>
      </c>
    </row>
  </sheetData>
  <hyperlinks>
    <hyperlink ref="A1" location="Oversikt!A1" display="forste_pasientgruppe_ID" xr:uid="{00000000-0004-0000-29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45"/>
  <dimension ref="A1:B4"/>
  <sheetViews>
    <sheetView workbookViewId="0"/>
  </sheetViews>
  <sheetFormatPr baseColWidth="10" defaultColWidth="11.42578125" defaultRowHeight="15" x14ac:dyDescent="0.25"/>
  <cols>
    <col min="1" max="1" width="15.42578125" style="43" customWidth="1"/>
    <col min="2" max="2" width="12.42578125" style="43" customWidth="1"/>
    <col min="3" max="16384" width="11.42578125" style="43"/>
  </cols>
  <sheetData>
    <row r="1" spans="1:2" x14ac:dyDescent="0.25">
      <c r="A1" s="119" t="s">
        <v>8141</v>
      </c>
      <c r="B1" s="43" t="s">
        <v>8142</v>
      </c>
    </row>
    <row r="2" spans="1:2" x14ac:dyDescent="0.25">
      <c r="A2" s="44" t="s">
        <v>7883</v>
      </c>
      <c r="B2" s="43" t="s">
        <v>8142</v>
      </c>
    </row>
    <row r="3" spans="1:2" x14ac:dyDescent="0.25">
      <c r="A3" s="44" t="s">
        <v>7885</v>
      </c>
      <c r="B3" s="43" t="s">
        <v>8143</v>
      </c>
    </row>
    <row r="4" spans="1:2" x14ac:dyDescent="0.25">
      <c r="A4" s="44" t="s">
        <v>5334</v>
      </c>
      <c r="B4" s="43" t="s">
        <v>8144</v>
      </c>
    </row>
  </sheetData>
  <hyperlinks>
    <hyperlink ref="A1" location="Oversikt!A1" display="Samme HF_ID" xr:uid="{00000000-0004-0000-2A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7"/>
  <dimension ref="A1:B3"/>
  <sheetViews>
    <sheetView workbookViewId="0"/>
  </sheetViews>
  <sheetFormatPr baseColWidth="10" defaultColWidth="11.42578125" defaultRowHeight="15" x14ac:dyDescent="0.25"/>
  <cols>
    <col min="1" max="1" width="21" style="43" customWidth="1"/>
    <col min="2" max="2" width="18.42578125" style="43" customWidth="1"/>
    <col min="3" max="16384" width="11.42578125" style="43"/>
  </cols>
  <sheetData>
    <row r="1" spans="1:2" x14ac:dyDescent="0.25">
      <c r="A1" s="111" t="s">
        <v>8145</v>
      </c>
      <c r="B1" s="43" t="s">
        <v>8146</v>
      </c>
    </row>
    <row r="2" spans="1:2" x14ac:dyDescent="0.25">
      <c r="A2" s="43" t="s">
        <v>7883</v>
      </c>
      <c r="B2" s="43" t="s">
        <v>8147</v>
      </c>
    </row>
    <row r="3" spans="1:2" x14ac:dyDescent="0.25">
      <c r="A3" s="43" t="s">
        <v>7885</v>
      </c>
      <c r="B3" s="43" t="s">
        <v>8148</v>
      </c>
    </row>
  </sheetData>
  <hyperlinks>
    <hyperlink ref="A1" location="Oversikt!A1" display="Samme diagnose_ID" xr:uid="{00000000-0004-0000-2B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46"/>
  <dimension ref="A1:B4"/>
  <sheetViews>
    <sheetView workbookViewId="0"/>
  </sheetViews>
  <sheetFormatPr baseColWidth="10" defaultColWidth="11.42578125" defaultRowHeight="15" x14ac:dyDescent="0.25"/>
  <cols>
    <col min="1" max="1" width="27.5703125" style="43" customWidth="1"/>
    <col min="2" max="2" width="24" style="43" customWidth="1"/>
    <col min="3" max="16384" width="11.42578125" style="43"/>
  </cols>
  <sheetData>
    <row r="1" spans="1:2" x14ac:dyDescent="0.25">
      <c r="A1" s="111" t="s">
        <v>8149</v>
      </c>
      <c r="B1" s="43" t="s">
        <v>8150</v>
      </c>
    </row>
    <row r="2" spans="1:2" x14ac:dyDescent="0.25">
      <c r="A2" s="43" t="s">
        <v>7883</v>
      </c>
      <c r="B2" s="43" t="s">
        <v>8150</v>
      </c>
    </row>
    <row r="3" spans="1:2" x14ac:dyDescent="0.25">
      <c r="A3" s="43" t="s">
        <v>7885</v>
      </c>
      <c r="B3" s="43" t="s">
        <v>8151</v>
      </c>
    </row>
    <row r="4" spans="1:2" x14ac:dyDescent="0.25">
      <c r="A4" s="43" t="s">
        <v>5334</v>
      </c>
      <c r="B4" s="43" t="s">
        <v>7695</v>
      </c>
    </row>
  </sheetData>
  <hyperlinks>
    <hyperlink ref="A1" location="Oversikt!A1" display="Samme behandlingssted_ID" xr:uid="{00000000-0004-0000-2C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4"/>
  <dimension ref="A1:G13"/>
  <sheetViews>
    <sheetView workbookViewId="0"/>
  </sheetViews>
  <sheetFormatPr baseColWidth="10" defaultColWidth="11.42578125" defaultRowHeight="15" x14ac:dyDescent="0.25"/>
  <cols>
    <col min="1" max="1" width="18.5703125" style="43" customWidth="1"/>
    <col min="2" max="2" width="60" style="43" customWidth="1"/>
    <col min="3" max="3" width="27.5703125" style="43" customWidth="1"/>
    <col min="4" max="5" width="12.5703125" style="43" customWidth="1"/>
    <col min="6" max="6" width="9" style="43" customWidth="1"/>
    <col min="7" max="7" width="19.42578125" style="43" customWidth="1"/>
    <col min="8" max="16384" width="11.42578125" style="43"/>
  </cols>
  <sheetData>
    <row r="1" spans="1:7" x14ac:dyDescent="0.25">
      <c r="A1" s="111" t="s">
        <v>8152</v>
      </c>
      <c r="B1" s="43" t="s">
        <v>8153</v>
      </c>
      <c r="C1" s="43" t="s">
        <v>8154</v>
      </c>
      <c r="D1" s="243" t="s">
        <v>8155</v>
      </c>
      <c r="E1" s="243" t="s">
        <v>8156</v>
      </c>
      <c r="F1" s="243" t="s">
        <v>8157</v>
      </c>
      <c r="G1" s="43" t="s">
        <v>8158</v>
      </c>
    </row>
    <row r="2" spans="1:7" x14ac:dyDescent="0.25">
      <c r="A2" s="43">
        <v>1</v>
      </c>
      <c r="B2" s="43" t="s">
        <v>8159</v>
      </c>
      <c r="C2" s="43" t="s">
        <v>8160</v>
      </c>
      <c r="D2" s="243" t="s">
        <v>8161</v>
      </c>
      <c r="E2" s="243" t="s">
        <v>8162</v>
      </c>
      <c r="G2" s="243" t="s">
        <v>8163</v>
      </c>
    </row>
    <row r="3" spans="1:7" x14ac:dyDescent="0.25">
      <c r="A3" s="43">
        <v>2</v>
      </c>
      <c r="B3" s="43" t="s">
        <v>8164</v>
      </c>
      <c r="C3" s="43" t="s">
        <v>8164</v>
      </c>
      <c r="D3" s="243" t="s">
        <v>8161</v>
      </c>
      <c r="E3" s="243" t="s">
        <v>8162</v>
      </c>
      <c r="G3" s="43" t="s">
        <v>8165</v>
      </c>
    </row>
    <row r="4" spans="1:7" x14ac:dyDescent="0.25">
      <c r="A4" s="43">
        <v>3</v>
      </c>
      <c r="B4" s="43" t="s">
        <v>8166</v>
      </c>
      <c r="C4" s="43" t="s">
        <v>8167</v>
      </c>
      <c r="D4" s="243" t="s">
        <v>8161</v>
      </c>
      <c r="E4" s="243" t="s">
        <v>8162</v>
      </c>
      <c r="G4" s="43" t="s">
        <v>8168</v>
      </c>
    </row>
    <row r="5" spans="1:7" x14ac:dyDescent="0.25">
      <c r="A5" s="43">
        <v>5</v>
      </c>
      <c r="B5" s="43" t="s">
        <v>8169</v>
      </c>
      <c r="C5" s="43" t="s">
        <v>8170</v>
      </c>
      <c r="D5" s="243" t="s">
        <v>8171</v>
      </c>
      <c r="E5" s="243" t="s">
        <v>8172</v>
      </c>
      <c r="G5" s="43" t="s">
        <v>8173</v>
      </c>
    </row>
    <row r="6" spans="1:7" x14ac:dyDescent="0.25">
      <c r="A6" s="43">
        <v>6</v>
      </c>
      <c r="B6" s="43" t="s">
        <v>8174</v>
      </c>
      <c r="C6" s="43" t="s">
        <v>8175</v>
      </c>
      <c r="D6" s="243" t="s">
        <v>8155</v>
      </c>
      <c r="E6" s="243" t="s">
        <v>8172</v>
      </c>
      <c r="F6" s="43">
        <v>1</v>
      </c>
      <c r="G6" s="243" t="s">
        <v>8176</v>
      </c>
    </row>
    <row r="7" spans="1:7" x14ac:dyDescent="0.25">
      <c r="A7" s="43">
        <v>7</v>
      </c>
      <c r="B7" s="43" t="s">
        <v>8177</v>
      </c>
      <c r="C7" s="43" t="s">
        <v>8178</v>
      </c>
      <c r="D7" s="243" t="s">
        <v>8155</v>
      </c>
      <c r="E7" s="243" t="s">
        <v>8172</v>
      </c>
      <c r="F7" s="43">
        <v>1</v>
      </c>
      <c r="G7" s="243" t="s">
        <v>8179</v>
      </c>
    </row>
    <row r="8" spans="1:7" x14ac:dyDescent="0.25">
      <c r="A8" s="43">
        <v>8</v>
      </c>
      <c r="B8" s="43" t="s">
        <v>8180</v>
      </c>
      <c r="C8" s="43" t="s">
        <v>8181</v>
      </c>
      <c r="D8" s="243" t="s">
        <v>8155</v>
      </c>
      <c r="E8" s="243" t="s">
        <v>8172</v>
      </c>
      <c r="F8" s="43">
        <v>1</v>
      </c>
      <c r="G8" s="243" t="s">
        <v>8182</v>
      </c>
    </row>
    <row r="9" spans="1:7" x14ac:dyDescent="0.25">
      <c r="A9" s="43">
        <v>9</v>
      </c>
      <c r="B9" s="43" t="s">
        <v>8183</v>
      </c>
      <c r="C9" s="43" t="s">
        <v>8184</v>
      </c>
      <c r="D9" s="243" t="s">
        <v>8155</v>
      </c>
      <c r="E9" s="243" t="s">
        <v>8172</v>
      </c>
      <c r="F9" s="43">
        <v>1</v>
      </c>
      <c r="G9" s="243" t="s">
        <v>8185</v>
      </c>
    </row>
    <row r="10" spans="1:7" x14ac:dyDescent="0.25">
      <c r="A10" s="43">
        <v>10</v>
      </c>
      <c r="B10" s="43" t="s">
        <v>8186</v>
      </c>
      <c r="C10" s="43" t="s">
        <v>8187</v>
      </c>
      <c r="D10" s="243" t="s">
        <v>8155</v>
      </c>
      <c r="E10" s="243" t="s">
        <v>8172</v>
      </c>
      <c r="F10" s="43">
        <v>5</v>
      </c>
      <c r="G10" s="243" t="s">
        <v>8188</v>
      </c>
    </row>
    <row r="11" spans="1:7" x14ac:dyDescent="0.25">
      <c r="A11" s="43">
        <v>11</v>
      </c>
      <c r="B11" s="43" t="s">
        <v>8189</v>
      </c>
      <c r="C11" s="243" t="s">
        <v>8190</v>
      </c>
      <c r="D11" s="243" t="s">
        <v>8155</v>
      </c>
      <c r="E11" s="243" t="s">
        <v>8172</v>
      </c>
      <c r="F11" s="43">
        <v>10</v>
      </c>
      <c r="G11" s="43" t="s">
        <v>8191</v>
      </c>
    </row>
    <row r="12" spans="1:7" x14ac:dyDescent="0.25">
      <c r="A12" s="43">
        <v>12</v>
      </c>
      <c r="B12" s="43" t="s">
        <v>8192</v>
      </c>
      <c r="C12" s="243" t="s">
        <v>8193</v>
      </c>
      <c r="D12" s="243" t="s">
        <v>8155</v>
      </c>
      <c r="E12" s="243" t="s">
        <v>8172</v>
      </c>
      <c r="F12" s="43">
        <v>11</v>
      </c>
      <c r="G12" s="43" t="s">
        <v>8194</v>
      </c>
    </row>
    <row r="13" spans="1:7" x14ac:dyDescent="0.25">
      <c r="A13" s="43">
        <v>13</v>
      </c>
      <c r="B13" s="43" t="s">
        <v>8195</v>
      </c>
      <c r="C13" s="243" t="s">
        <v>8195</v>
      </c>
      <c r="D13" s="243" t="s">
        <v>8161</v>
      </c>
      <c r="E13" s="243" t="s">
        <v>8162</v>
      </c>
      <c r="F13" s="243"/>
      <c r="G13" s="243" t="s">
        <v>8196</v>
      </c>
    </row>
  </sheetData>
  <hyperlinks>
    <hyperlink ref="A1" location="Oversikt!A1" display="Reinnleggelse_ID" xr:uid="{00000000-0004-0000-2D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31"/>
  <dimension ref="A1:D46"/>
  <sheetViews>
    <sheetView workbookViewId="0"/>
  </sheetViews>
  <sheetFormatPr baseColWidth="10" defaultColWidth="11.42578125" defaultRowHeight="15" x14ac:dyDescent="0.25"/>
  <cols>
    <col min="1" max="3" width="35.5703125" style="65" customWidth="1"/>
    <col min="4" max="4" width="39.5703125" style="65" customWidth="1"/>
    <col min="5" max="16384" width="11.42578125" style="65"/>
  </cols>
  <sheetData>
    <row r="1" spans="1:4" x14ac:dyDescent="0.25">
      <c r="A1" s="111" t="s">
        <v>8197</v>
      </c>
      <c r="B1" s="111" t="s">
        <v>8198</v>
      </c>
      <c r="C1" s="64" t="s">
        <v>8199</v>
      </c>
      <c r="D1" s="64" t="s">
        <v>8200</v>
      </c>
    </row>
    <row r="2" spans="1:4" x14ac:dyDescent="0.25">
      <c r="A2" s="65" t="s">
        <v>7861</v>
      </c>
      <c r="B2" s="65" t="str">
        <f>Tabell58[[#This Row],[ID_Fagspesialitet]]</f>
        <v>Allmennmedisin</v>
      </c>
      <c r="C2" s="65" t="s">
        <v>661</v>
      </c>
      <c r="D2" s="65" t="s">
        <v>661</v>
      </c>
    </row>
    <row r="3" spans="1:4" x14ac:dyDescent="0.25">
      <c r="A3" s="65" t="s">
        <v>7808</v>
      </c>
      <c r="B3" s="65" t="s">
        <v>7808</v>
      </c>
      <c r="C3" s="65" t="s">
        <v>7808</v>
      </c>
      <c r="D3" s="244" t="s">
        <v>661</v>
      </c>
    </row>
    <row r="4" spans="1:4" x14ac:dyDescent="0.25">
      <c r="A4" s="65" t="s">
        <v>7828</v>
      </c>
      <c r="B4" s="65" t="s">
        <v>7827</v>
      </c>
      <c r="C4" s="65" t="s">
        <v>7827</v>
      </c>
      <c r="D4" s="65" t="s">
        <v>661</v>
      </c>
    </row>
    <row r="5" spans="1:4" x14ac:dyDescent="0.25">
      <c r="A5" s="65" t="s">
        <v>7824</v>
      </c>
      <c r="B5" s="65" t="s">
        <v>7822</v>
      </c>
      <c r="C5" s="65" t="s">
        <v>7822</v>
      </c>
      <c r="D5" s="65" t="s">
        <v>7823</v>
      </c>
    </row>
    <row r="6" spans="1:4" x14ac:dyDescent="0.25">
      <c r="A6" s="65" t="s">
        <v>7809</v>
      </c>
      <c r="B6" s="65" t="s">
        <v>7809</v>
      </c>
      <c r="C6" s="65" t="s">
        <v>7809</v>
      </c>
      <c r="D6" s="65" t="s">
        <v>7809</v>
      </c>
    </row>
    <row r="7" spans="1:4" x14ac:dyDescent="0.25">
      <c r="A7" s="65" t="s">
        <v>8013</v>
      </c>
      <c r="B7" s="65" t="s">
        <v>7791</v>
      </c>
      <c r="C7" s="65" t="s">
        <v>7791</v>
      </c>
      <c r="D7" s="65" t="s">
        <v>7788</v>
      </c>
    </row>
    <row r="8" spans="1:4" x14ac:dyDescent="0.25">
      <c r="A8" s="65" t="s">
        <v>7810</v>
      </c>
      <c r="B8" s="65" t="s">
        <v>7812</v>
      </c>
      <c r="C8" s="65" t="s">
        <v>7812</v>
      </c>
      <c r="D8" s="65" t="s">
        <v>7812</v>
      </c>
    </row>
    <row r="9" spans="1:4" x14ac:dyDescent="0.25">
      <c r="A9" s="65" t="s">
        <v>7807</v>
      </c>
      <c r="B9" s="65" t="s">
        <v>7806</v>
      </c>
      <c r="C9" s="65" t="s">
        <v>7806</v>
      </c>
      <c r="D9" s="65" t="s">
        <v>7806</v>
      </c>
    </row>
    <row r="10" spans="1:4" x14ac:dyDescent="0.25">
      <c r="A10" s="65" t="s">
        <v>7760</v>
      </c>
      <c r="B10" s="65" t="s">
        <v>7760</v>
      </c>
      <c r="C10" s="65" t="s">
        <v>7760</v>
      </c>
      <c r="D10" s="65" t="s">
        <v>7760</v>
      </c>
    </row>
    <row r="11" spans="1:4" x14ac:dyDescent="0.25">
      <c r="A11" s="65" t="s">
        <v>7765</v>
      </c>
      <c r="B11" s="65" t="s">
        <v>7764</v>
      </c>
      <c r="C11" s="65" t="s">
        <v>7764</v>
      </c>
      <c r="D11" s="65" t="s">
        <v>7760</v>
      </c>
    </row>
    <row r="12" spans="1:4" x14ac:dyDescent="0.25">
      <c r="A12" s="66" t="s">
        <v>7787</v>
      </c>
      <c r="B12" s="65" t="s">
        <v>7786</v>
      </c>
      <c r="C12" s="65" t="s">
        <v>7786</v>
      </c>
      <c r="D12" s="65" t="s">
        <v>7760</v>
      </c>
    </row>
    <row r="13" spans="1:4" x14ac:dyDescent="0.25">
      <c r="A13" s="65" t="s">
        <v>7768</v>
      </c>
      <c r="B13" s="65" t="s">
        <v>7767</v>
      </c>
      <c r="C13" s="65" t="s">
        <v>7767</v>
      </c>
      <c r="D13" s="65" t="s">
        <v>7760</v>
      </c>
    </row>
    <row r="14" spans="1:4" x14ac:dyDescent="0.25">
      <c r="A14" s="65" t="s">
        <v>7771</v>
      </c>
      <c r="B14" s="65" t="s">
        <v>7770</v>
      </c>
      <c r="C14" s="65" t="s">
        <v>7770</v>
      </c>
      <c r="D14" s="65" t="s">
        <v>7760</v>
      </c>
    </row>
    <row r="15" spans="1:4" x14ac:dyDescent="0.25">
      <c r="A15" s="65" t="s">
        <v>7777</v>
      </c>
      <c r="B15" s="65" t="s">
        <v>7776</v>
      </c>
      <c r="C15" s="65" t="s">
        <v>7776</v>
      </c>
      <c r="D15" s="65" t="s">
        <v>7760</v>
      </c>
    </row>
    <row r="16" spans="1:4" x14ac:dyDescent="0.25">
      <c r="A16" s="65" t="s">
        <v>7779</v>
      </c>
      <c r="B16" s="65" t="s">
        <v>722</v>
      </c>
      <c r="C16" s="65" t="s">
        <v>722</v>
      </c>
      <c r="D16" s="65" t="s">
        <v>7760</v>
      </c>
    </row>
    <row r="17" spans="1:4" x14ac:dyDescent="0.25">
      <c r="A17" s="65" t="s">
        <v>7817</v>
      </c>
      <c r="B17" s="65" t="s">
        <v>7816</v>
      </c>
      <c r="C17" s="65" t="s">
        <v>7816</v>
      </c>
      <c r="D17" s="65" t="s">
        <v>7816</v>
      </c>
    </row>
    <row r="18" spans="1:4" x14ac:dyDescent="0.25">
      <c r="A18" s="65" t="s">
        <v>7850</v>
      </c>
      <c r="B18" s="65" t="s">
        <v>7850</v>
      </c>
      <c r="C18" s="65" t="s">
        <v>7850</v>
      </c>
      <c r="D18" s="65" t="s">
        <v>661</v>
      </c>
    </row>
    <row r="19" spans="1:4" x14ac:dyDescent="0.25">
      <c r="A19" s="65" t="s">
        <v>7790</v>
      </c>
      <c r="B19" s="65" t="s">
        <v>7788</v>
      </c>
      <c r="C19" s="65" t="s">
        <v>7788</v>
      </c>
      <c r="D19" s="65" t="s">
        <v>7788</v>
      </c>
    </row>
    <row r="20" spans="1:4" x14ac:dyDescent="0.25">
      <c r="A20" s="65" t="s">
        <v>7792</v>
      </c>
      <c r="B20" s="65" t="s">
        <v>7791</v>
      </c>
      <c r="C20" s="65" t="s">
        <v>7791</v>
      </c>
      <c r="D20" s="65" t="s">
        <v>7788</v>
      </c>
    </row>
    <row r="21" spans="1:4" x14ac:dyDescent="0.25">
      <c r="A21" s="65" t="s">
        <v>7794</v>
      </c>
      <c r="B21" s="65" t="s">
        <v>7793</v>
      </c>
      <c r="C21" s="65" t="s">
        <v>7793</v>
      </c>
      <c r="D21" s="65" t="s">
        <v>7788</v>
      </c>
    </row>
    <row r="22" spans="1:4" x14ac:dyDescent="0.25">
      <c r="A22" s="65" t="s">
        <v>7796</v>
      </c>
      <c r="B22" s="65" t="s">
        <v>7795</v>
      </c>
      <c r="C22" s="65" t="s">
        <v>7795</v>
      </c>
      <c r="D22" s="65" t="s">
        <v>7788</v>
      </c>
    </row>
    <row r="23" spans="1:4" x14ac:dyDescent="0.25">
      <c r="A23" s="65" t="s">
        <v>7831</v>
      </c>
      <c r="B23" s="65" t="s">
        <v>7830</v>
      </c>
      <c r="C23" s="65" t="s">
        <v>7830</v>
      </c>
      <c r="D23" s="65" t="s">
        <v>7788</v>
      </c>
    </row>
    <row r="24" spans="1:4" x14ac:dyDescent="0.25">
      <c r="A24" s="65" t="s">
        <v>7797</v>
      </c>
      <c r="B24" s="65" t="s">
        <v>7705</v>
      </c>
      <c r="C24" s="65" t="s">
        <v>7705</v>
      </c>
      <c r="D24" s="65" t="s">
        <v>7788</v>
      </c>
    </row>
    <row r="25" spans="1:4" x14ac:dyDescent="0.25">
      <c r="A25" s="65" t="s">
        <v>7799</v>
      </c>
      <c r="B25" s="65" t="s">
        <v>7798</v>
      </c>
      <c r="C25" s="65" t="s">
        <v>7798</v>
      </c>
      <c r="D25" s="65" t="s">
        <v>7788</v>
      </c>
    </row>
    <row r="26" spans="1:4" x14ac:dyDescent="0.25">
      <c r="A26" s="65" t="s">
        <v>7800</v>
      </c>
      <c r="B26" s="65" t="s">
        <v>7708</v>
      </c>
      <c r="C26" s="65" t="s">
        <v>7708</v>
      </c>
      <c r="D26" s="65" t="s">
        <v>7788</v>
      </c>
    </row>
    <row r="27" spans="1:4" x14ac:dyDescent="0.25">
      <c r="A27" s="65" t="s">
        <v>7802</v>
      </c>
      <c r="B27" s="65" t="s">
        <v>7801</v>
      </c>
      <c r="C27" s="65" t="s">
        <v>7801</v>
      </c>
      <c r="D27" s="65" t="s">
        <v>7788</v>
      </c>
    </row>
    <row r="28" spans="1:4" x14ac:dyDescent="0.25">
      <c r="A28" s="65" t="s">
        <v>7846</v>
      </c>
      <c r="B28" s="65" t="s">
        <v>7846</v>
      </c>
      <c r="C28" s="65" t="s">
        <v>7846</v>
      </c>
      <c r="D28" s="65" t="s">
        <v>661</v>
      </c>
    </row>
    <row r="29" spans="1:4" x14ac:dyDescent="0.25">
      <c r="A29" s="65" t="s">
        <v>7818</v>
      </c>
      <c r="B29" s="65" t="s">
        <v>7818</v>
      </c>
      <c r="C29" s="65" t="s">
        <v>7818</v>
      </c>
      <c r="D29" s="65" t="s">
        <v>717</v>
      </c>
    </row>
    <row r="30" spans="1:4" x14ac:dyDescent="0.25">
      <c r="A30" s="65" t="s">
        <v>7847</v>
      </c>
      <c r="B30" s="65" t="s">
        <v>7847</v>
      </c>
      <c r="C30" s="65" t="s">
        <v>7847</v>
      </c>
      <c r="D30" s="65" t="s">
        <v>661</v>
      </c>
    </row>
    <row r="31" spans="1:4" x14ac:dyDescent="0.25">
      <c r="A31" s="65" t="s">
        <v>7852</v>
      </c>
      <c r="B31" s="65" t="s">
        <v>7852</v>
      </c>
      <c r="C31" s="65" t="s">
        <v>7852</v>
      </c>
      <c r="D31" s="65" t="s">
        <v>661</v>
      </c>
    </row>
    <row r="32" spans="1:4" x14ac:dyDescent="0.25">
      <c r="A32" s="65" t="s">
        <v>7849</v>
      </c>
      <c r="B32" s="65" t="s">
        <v>7849</v>
      </c>
      <c r="C32" s="65" t="s">
        <v>7849</v>
      </c>
      <c r="D32" s="65" t="s">
        <v>661</v>
      </c>
    </row>
    <row r="33" spans="1:4" x14ac:dyDescent="0.25">
      <c r="A33" s="65" t="s">
        <v>7785</v>
      </c>
      <c r="B33" s="65" t="s">
        <v>7785</v>
      </c>
      <c r="C33" s="65" t="s">
        <v>7785</v>
      </c>
      <c r="D33" s="65" t="s">
        <v>661</v>
      </c>
    </row>
    <row r="34" spans="1:4" x14ac:dyDescent="0.25">
      <c r="A34" s="65" t="s">
        <v>717</v>
      </c>
      <c r="B34" s="65" t="s">
        <v>717</v>
      </c>
      <c r="C34" s="65" t="s">
        <v>717</v>
      </c>
      <c r="D34" s="65" t="s">
        <v>717</v>
      </c>
    </row>
    <row r="35" spans="1:4" x14ac:dyDescent="0.25">
      <c r="A35" s="65" t="s">
        <v>7854</v>
      </c>
      <c r="B35" s="65" t="s">
        <v>7854</v>
      </c>
      <c r="C35" s="65" t="s">
        <v>7854</v>
      </c>
      <c r="D35" s="65" t="s">
        <v>661</v>
      </c>
    </row>
    <row r="36" spans="1:4" x14ac:dyDescent="0.25">
      <c r="A36" s="65" t="s">
        <v>725</v>
      </c>
      <c r="B36" s="65" t="s">
        <v>725</v>
      </c>
      <c r="C36" s="65" t="s">
        <v>725</v>
      </c>
      <c r="D36" s="65" t="s">
        <v>725</v>
      </c>
    </row>
    <row r="37" spans="1:4" x14ac:dyDescent="0.25">
      <c r="A37" s="65" t="s">
        <v>7774</v>
      </c>
      <c r="B37" s="65" t="s">
        <v>7773</v>
      </c>
      <c r="C37" s="65" t="s">
        <v>7773</v>
      </c>
      <c r="D37" s="65" t="s">
        <v>7760</v>
      </c>
    </row>
    <row r="38" spans="1:4" x14ac:dyDescent="0.25">
      <c r="A38" s="65" t="s">
        <v>7859</v>
      </c>
      <c r="B38" s="65" t="s">
        <v>7859</v>
      </c>
      <c r="C38" s="65" t="s">
        <v>7859</v>
      </c>
      <c r="D38" s="65" t="s">
        <v>661</v>
      </c>
    </row>
    <row r="39" spans="1:4" x14ac:dyDescent="0.25">
      <c r="A39" s="65" t="s">
        <v>7784</v>
      </c>
      <c r="B39" s="65" t="s">
        <v>7783</v>
      </c>
      <c r="C39" s="65" t="s">
        <v>7783</v>
      </c>
      <c r="D39" s="65" t="s">
        <v>7760</v>
      </c>
    </row>
    <row r="40" spans="1:4" x14ac:dyDescent="0.25">
      <c r="A40" s="65" t="s">
        <v>728</v>
      </c>
      <c r="B40" s="65" t="s">
        <v>7825</v>
      </c>
      <c r="C40" s="65" t="s">
        <v>7825</v>
      </c>
      <c r="D40" s="65" t="s">
        <v>7823</v>
      </c>
    </row>
    <row r="41" spans="1:4" x14ac:dyDescent="0.25">
      <c r="A41" s="65" t="s">
        <v>720</v>
      </c>
      <c r="B41" s="65" t="s">
        <v>720</v>
      </c>
      <c r="C41" s="65" t="s">
        <v>720</v>
      </c>
      <c r="D41" s="65" t="s">
        <v>720</v>
      </c>
    </row>
    <row r="42" spans="1:4" x14ac:dyDescent="0.25">
      <c r="A42" s="65" t="s">
        <v>7805</v>
      </c>
      <c r="B42" s="65" t="s">
        <v>7803</v>
      </c>
      <c r="C42" s="65" t="s">
        <v>7803</v>
      </c>
      <c r="D42" s="65" t="s">
        <v>7803</v>
      </c>
    </row>
    <row r="43" spans="1:4" x14ac:dyDescent="0.25">
      <c r="A43" s="65" t="s">
        <v>7833</v>
      </c>
      <c r="B43" s="65" t="s">
        <v>7832</v>
      </c>
      <c r="C43" s="65" t="s">
        <v>7832</v>
      </c>
      <c r="D43" s="65" t="s">
        <v>7823</v>
      </c>
    </row>
    <row r="44" spans="1:4" x14ac:dyDescent="0.25">
      <c r="A44" s="65" t="s">
        <v>8201</v>
      </c>
      <c r="B44" s="65" t="str">
        <f>Tabell58[[#This Row],[ID_Fagspesialitet]]</f>
        <v>Samfunnsmedisin</v>
      </c>
      <c r="C44" s="65" t="s">
        <v>661</v>
      </c>
      <c r="D44" s="65" t="s">
        <v>661</v>
      </c>
    </row>
    <row r="45" spans="1:4" x14ac:dyDescent="0.25">
      <c r="A45" s="65" t="s">
        <v>7820</v>
      </c>
      <c r="B45" s="65" t="s">
        <v>7819</v>
      </c>
      <c r="C45" s="65" t="s">
        <v>7819</v>
      </c>
      <c r="D45" s="65" t="s">
        <v>7819</v>
      </c>
    </row>
    <row r="46" spans="1:4" x14ac:dyDescent="0.25">
      <c r="A46" s="65" t="s">
        <v>7821</v>
      </c>
      <c r="B46" s="65" t="s">
        <v>7821</v>
      </c>
      <c r="C46" s="65" t="s">
        <v>7821</v>
      </c>
      <c r="D46" s="65" t="s">
        <v>7821</v>
      </c>
    </row>
  </sheetData>
  <hyperlinks>
    <hyperlink ref="A1" location="Oversikt!A1" display="ID_Fagspesialitet" xr:uid="{00000000-0004-0000-2E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32"/>
  <dimension ref="A1:I27"/>
  <sheetViews>
    <sheetView topLeftCell="A7" zoomScale="68" zoomScaleNormal="68" workbookViewId="0">
      <selection activeCell="C6" sqref="C6"/>
    </sheetView>
  </sheetViews>
  <sheetFormatPr baseColWidth="10" defaultColWidth="11.42578125" defaultRowHeight="15" x14ac:dyDescent="0.25"/>
  <cols>
    <col min="1" max="1" width="37" style="67" customWidth="1"/>
    <col min="2" max="2" width="26.140625" style="67" customWidth="1"/>
    <col min="3" max="3" width="37" style="67" customWidth="1"/>
    <col min="4" max="4" width="31.85546875" style="67" customWidth="1"/>
    <col min="5" max="5" width="17.42578125" style="67" customWidth="1"/>
    <col min="6" max="6" width="22.5703125" style="67" customWidth="1"/>
    <col min="7" max="7" width="33.42578125" style="67" customWidth="1"/>
    <col min="8" max="8" width="41.42578125" style="67" customWidth="1"/>
    <col min="9" max="9" width="24.42578125" style="67" customWidth="1"/>
    <col min="10" max="16384" width="11.42578125" style="67"/>
  </cols>
  <sheetData>
    <row r="1" spans="1:9" x14ac:dyDescent="0.25">
      <c r="A1" s="111" t="s">
        <v>8202</v>
      </c>
      <c r="B1" s="111" t="s">
        <v>8203</v>
      </c>
      <c r="C1" s="111" t="s">
        <v>8204</v>
      </c>
      <c r="D1" s="67" t="s">
        <v>7757</v>
      </c>
      <c r="E1" s="245" t="s">
        <v>8205</v>
      </c>
      <c r="F1" s="245" t="s">
        <v>702</v>
      </c>
      <c r="G1" s="67" t="s">
        <v>8199</v>
      </c>
      <c r="H1" s="67" t="s">
        <v>8206</v>
      </c>
      <c r="I1" s="67" t="s">
        <v>8207</v>
      </c>
    </row>
    <row r="2" spans="1:9" x14ac:dyDescent="0.25">
      <c r="A2" s="67" t="s">
        <v>7808</v>
      </c>
      <c r="B2" s="67">
        <v>1</v>
      </c>
      <c r="C2" s="245" t="s">
        <v>703</v>
      </c>
      <c r="D2" s="67" t="s">
        <v>7808</v>
      </c>
      <c r="E2" s="67" t="s">
        <v>661</v>
      </c>
      <c r="F2" s="67">
        <v>2000</v>
      </c>
      <c r="G2" s="67" t="s">
        <v>7808</v>
      </c>
      <c r="H2" s="67" t="s">
        <v>7808</v>
      </c>
    </row>
    <row r="3" spans="1:9" x14ac:dyDescent="0.25">
      <c r="A3" s="170" t="s">
        <v>7824</v>
      </c>
      <c r="B3" s="170">
        <v>30</v>
      </c>
      <c r="C3" s="170" t="s">
        <v>8208</v>
      </c>
      <c r="D3" s="67" t="s">
        <v>7824</v>
      </c>
      <c r="E3" s="67" t="s">
        <v>694</v>
      </c>
      <c r="F3" s="67">
        <v>1050</v>
      </c>
      <c r="G3" s="67" t="s">
        <v>7822</v>
      </c>
      <c r="H3" s="67" t="s">
        <v>7823</v>
      </c>
    </row>
    <row r="4" spans="1:9" x14ac:dyDescent="0.25">
      <c r="A4" s="170" t="s">
        <v>8209</v>
      </c>
      <c r="B4" s="170">
        <v>2</v>
      </c>
      <c r="C4" s="170" t="s">
        <v>704</v>
      </c>
      <c r="D4" s="67" t="s">
        <v>7809</v>
      </c>
      <c r="E4" s="67" t="s">
        <v>661</v>
      </c>
      <c r="F4" s="67">
        <v>2200</v>
      </c>
      <c r="G4" s="67" t="s">
        <v>7809</v>
      </c>
      <c r="H4" s="67" t="s">
        <v>7809</v>
      </c>
    </row>
    <row r="5" spans="1:9" x14ac:dyDescent="0.25">
      <c r="A5" s="67" t="s">
        <v>8210</v>
      </c>
      <c r="B5" s="67">
        <v>3</v>
      </c>
      <c r="C5" s="245" t="s">
        <v>8211</v>
      </c>
      <c r="D5" s="67" t="s">
        <v>7810</v>
      </c>
      <c r="E5" s="67" t="s">
        <v>661</v>
      </c>
      <c r="F5" s="67">
        <v>2000</v>
      </c>
      <c r="G5" s="67" t="s">
        <v>7812</v>
      </c>
      <c r="H5" s="67" t="s">
        <v>7812</v>
      </c>
      <c r="I5" s="245" t="s">
        <v>8212</v>
      </c>
    </row>
    <row r="6" spans="1:9" x14ac:dyDescent="0.25">
      <c r="A6" s="67" t="s">
        <v>8213</v>
      </c>
      <c r="B6" s="67">
        <v>4</v>
      </c>
      <c r="C6" s="245" t="s">
        <v>706</v>
      </c>
      <c r="D6" s="67" t="s">
        <v>7807</v>
      </c>
      <c r="E6" s="67" t="s">
        <v>8214</v>
      </c>
      <c r="F6" s="67">
        <v>2700</v>
      </c>
      <c r="G6" s="67" t="s">
        <v>7806</v>
      </c>
      <c r="H6" s="67" t="s">
        <v>7806</v>
      </c>
    </row>
    <row r="7" spans="1:9" x14ac:dyDescent="0.25">
      <c r="A7" s="67" t="s">
        <v>7760</v>
      </c>
      <c r="B7" s="67">
        <v>12</v>
      </c>
      <c r="C7" s="245" t="s">
        <v>8215</v>
      </c>
      <c r="D7" s="170" t="s">
        <v>7760</v>
      </c>
      <c r="E7" s="67" t="s">
        <v>7761</v>
      </c>
      <c r="F7" s="67">
        <v>2400</v>
      </c>
      <c r="G7" s="67" t="s">
        <v>7760</v>
      </c>
      <c r="H7" s="67" t="s">
        <v>7760</v>
      </c>
    </row>
    <row r="8" spans="1:9" x14ac:dyDescent="0.25">
      <c r="A8" s="67" t="s">
        <v>8216</v>
      </c>
      <c r="B8" s="67">
        <v>5</v>
      </c>
      <c r="C8" s="245" t="s">
        <v>707</v>
      </c>
      <c r="D8" s="67" t="s">
        <v>7817</v>
      </c>
      <c r="E8" s="67" t="s">
        <v>7761</v>
      </c>
      <c r="F8" s="67">
        <v>3200</v>
      </c>
      <c r="G8" s="67" t="s">
        <v>7816</v>
      </c>
      <c r="H8" s="67" t="s">
        <v>7816</v>
      </c>
    </row>
    <row r="9" spans="1:9" x14ac:dyDescent="0.25">
      <c r="A9" s="67" t="s">
        <v>8217</v>
      </c>
      <c r="B9" s="67">
        <v>7</v>
      </c>
      <c r="C9" s="245" t="s">
        <v>8218</v>
      </c>
      <c r="D9" s="67" t="s">
        <v>7796</v>
      </c>
      <c r="E9" s="67" t="s">
        <v>7789</v>
      </c>
      <c r="F9" s="67">
        <v>2000</v>
      </c>
      <c r="G9" s="67" t="s">
        <v>7795</v>
      </c>
      <c r="H9" s="67" t="s">
        <v>7788</v>
      </c>
      <c r="I9" s="245" t="s">
        <v>8219</v>
      </c>
    </row>
    <row r="10" spans="1:9" x14ac:dyDescent="0.25">
      <c r="A10" s="67" t="s">
        <v>8220</v>
      </c>
      <c r="B10" s="67">
        <v>6</v>
      </c>
      <c r="C10" s="245" t="s">
        <v>8221</v>
      </c>
      <c r="D10" s="67" t="s">
        <v>7792</v>
      </c>
      <c r="E10" s="67" t="s">
        <v>7789</v>
      </c>
      <c r="F10" s="67">
        <v>2000</v>
      </c>
      <c r="G10" s="67" t="s">
        <v>7791</v>
      </c>
      <c r="H10" s="67" t="s">
        <v>7788</v>
      </c>
      <c r="I10" s="245" t="s">
        <v>8219</v>
      </c>
    </row>
    <row r="11" spans="1:9" x14ac:dyDescent="0.25">
      <c r="A11" s="67" t="s">
        <v>8222</v>
      </c>
      <c r="B11" s="67">
        <v>9</v>
      </c>
      <c r="C11" s="245" t="s">
        <v>8223</v>
      </c>
      <c r="D11" s="67" t="s">
        <v>7797</v>
      </c>
      <c r="E11" s="67" t="s">
        <v>7789</v>
      </c>
      <c r="F11" s="67">
        <v>1800</v>
      </c>
      <c r="G11" s="67" t="s">
        <v>7705</v>
      </c>
      <c r="H11" s="67" t="s">
        <v>7788</v>
      </c>
      <c r="I11" s="245" t="s">
        <v>8224</v>
      </c>
    </row>
    <row r="12" spans="1:9" x14ac:dyDescent="0.25">
      <c r="A12" s="67" t="s">
        <v>8225</v>
      </c>
      <c r="B12" s="67">
        <v>10</v>
      </c>
      <c r="C12" s="245" t="s">
        <v>8226</v>
      </c>
      <c r="D12" s="67" t="s">
        <v>7800</v>
      </c>
      <c r="E12" s="67" t="s">
        <v>7789</v>
      </c>
      <c r="F12" s="67">
        <v>2500</v>
      </c>
      <c r="G12" s="67" t="s">
        <v>7708</v>
      </c>
      <c r="H12" s="67" t="s">
        <v>7788</v>
      </c>
    </row>
    <row r="13" spans="1:9" x14ac:dyDescent="0.25">
      <c r="A13" s="67" t="s">
        <v>8227</v>
      </c>
      <c r="B13" s="67">
        <v>6</v>
      </c>
      <c r="C13" s="245" t="s">
        <v>8228</v>
      </c>
      <c r="D13" s="67" t="s">
        <v>7790</v>
      </c>
      <c r="E13" s="67" t="s">
        <v>7789</v>
      </c>
      <c r="F13" s="67">
        <v>2000</v>
      </c>
      <c r="G13" s="67" t="s">
        <v>7788</v>
      </c>
      <c r="H13" s="67" t="s">
        <v>7788</v>
      </c>
    </row>
    <row r="14" spans="1:9" x14ac:dyDescent="0.25">
      <c r="A14" s="67" t="s">
        <v>8229</v>
      </c>
      <c r="B14" s="67">
        <v>6</v>
      </c>
      <c r="C14" s="245" t="s">
        <v>8221</v>
      </c>
      <c r="D14" s="67" t="s">
        <v>7792</v>
      </c>
      <c r="E14" s="67" t="s">
        <v>7789</v>
      </c>
      <c r="F14" s="67">
        <v>2000</v>
      </c>
      <c r="G14" s="67" t="s">
        <v>7791</v>
      </c>
      <c r="H14" s="67" t="s">
        <v>7788</v>
      </c>
      <c r="I14" s="245" t="s">
        <v>8219</v>
      </c>
    </row>
    <row r="15" spans="1:9" x14ac:dyDescent="0.25">
      <c r="A15" s="67" t="s">
        <v>8230</v>
      </c>
      <c r="B15" s="67">
        <v>25</v>
      </c>
      <c r="C15" s="245" t="s">
        <v>7793</v>
      </c>
      <c r="D15" s="67" t="s">
        <v>7794</v>
      </c>
      <c r="E15" s="67" t="s">
        <v>7789</v>
      </c>
      <c r="F15" s="67">
        <v>2000</v>
      </c>
      <c r="G15" s="67" t="s">
        <v>7793</v>
      </c>
      <c r="H15" s="67" t="s">
        <v>7788</v>
      </c>
    </row>
    <row r="16" spans="1:9" x14ac:dyDescent="0.25">
      <c r="A16" s="67" t="s">
        <v>8231</v>
      </c>
      <c r="B16" s="67">
        <v>7</v>
      </c>
      <c r="C16" s="245" t="s">
        <v>8232</v>
      </c>
      <c r="D16" s="67" t="s">
        <v>7792</v>
      </c>
      <c r="E16" s="67" t="s">
        <v>7789</v>
      </c>
      <c r="F16" s="67">
        <v>1800</v>
      </c>
      <c r="G16" s="67" t="s">
        <v>7767</v>
      </c>
      <c r="H16" s="67" t="s">
        <v>7788</v>
      </c>
    </row>
    <row r="17" spans="1:9" x14ac:dyDescent="0.25">
      <c r="A17" s="67" t="s">
        <v>8233</v>
      </c>
      <c r="B17" s="67">
        <v>9</v>
      </c>
      <c r="C17" s="245" t="s">
        <v>8223</v>
      </c>
      <c r="D17" s="67" t="s">
        <v>7797</v>
      </c>
      <c r="E17" s="67" t="s">
        <v>7789</v>
      </c>
      <c r="F17" s="67">
        <v>1800</v>
      </c>
      <c r="G17" s="67" t="s">
        <v>7705</v>
      </c>
      <c r="H17" s="67" t="s">
        <v>7788</v>
      </c>
    </row>
    <row r="18" spans="1:9" x14ac:dyDescent="0.25">
      <c r="A18" s="67" t="s">
        <v>8234</v>
      </c>
      <c r="B18" s="67">
        <v>24</v>
      </c>
      <c r="C18" s="245" t="s">
        <v>8235</v>
      </c>
      <c r="D18" s="67" t="s">
        <v>7802</v>
      </c>
      <c r="E18" s="67" t="s">
        <v>7789</v>
      </c>
      <c r="F18" s="67">
        <v>2000</v>
      </c>
      <c r="G18" s="67" t="s">
        <v>7801</v>
      </c>
      <c r="H18" s="67" t="s">
        <v>7788</v>
      </c>
      <c r="I18" s="245" t="s">
        <v>8219</v>
      </c>
    </row>
    <row r="19" spans="1:9" x14ac:dyDescent="0.25">
      <c r="A19" s="67" t="s">
        <v>8236</v>
      </c>
      <c r="B19" s="67">
        <v>15</v>
      </c>
      <c r="C19" s="245" t="s">
        <v>717</v>
      </c>
      <c r="D19" s="67" t="s">
        <v>717</v>
      </c>
      <c r="E19" s="67" t="s">
        <v>7789</v>
      </c>
      <c r="F19" s="67">
        <v>2000</v>
      </c>
      <c r="G19" s="67" t="s">
        <v>717</v>
      </c>
      <c r="H19" s="67" t="s">
        <v>717</v>
      </c>
    </row>
    <row r="20" spans="1:9" x14ac:dyDescent="0.25">
      <c r="A20" s="67" t="s">
        <v>8237</v>
      </c>
      <c r="B20" s="67">
        <v>16</v>
      </c>
      <c r="C20" s="245" t="s">
        <v>718</v>
      </c>
      <c r="D20" s="67" t="s">
        <v>7774</v>
      </c>
      <c r="E20" s="67" t="s">
        <v>7761</v>
      </c>
      <c r="F20" s="67">
        <v>2400</v>
      </c>
      <c r="G20" s="67" t="s">
        <v>7773</v>
      </c>
      <c r="H20" s="67" t="s">
        <v>7760</v>
      </c>
    </row>
    <row r="21" spans="1:9" x14ac:dyDescent="0.25">
      <c r="A21" s="67" t="s">
        <v>7784</v>
      </c>
      <c r="B21" s="67">
        <v>17</v>
      </c>
      <c r="C21" s="245" t="s">
        <v>7784</v>
      </c>
      <c r="D21" s="67" t="s">
        <v>7784</v>
      </c>
      <c r="E21" s="67" t="s">
        <v>7761</v>
      </c>
      <c r="F21" s="67">
        <v>2400</v>
      </c>
      <c r="G21" s="67" t="s">
        <v>7783</v>
      </c>
      <c r="H21" s="67" t="s">
        <v>7760</v>
      </c>
      <c r="I21" s="245" t="s">
        <v>8238</v>
      </c>
    </row>
    <row r="22" spans="1:9" x14ac:dyDescent="0.25">
      <c r="A22" s="67" t="s">
        <v>728</v>
      </c>
      <c r="B22" s="67">
        <v>30</v>
      </c>
      <c r="C22" s="245" t="s">
        <v>8239</v>
      </c>
      <c r="D22" s="67" t="s">
        <v>728</v>
      </c>
      <c r="E22" s="67" t="s">
        <v>694</v>
      </c>
      <c r="F22" s="67">
        <v>1050</v>
      </c>
      <c r="G22" s="67" t="s">
        <v>7825</v>
      </c>
      <c r="H22" s="67" t="s">
        <v>7823</v>
      </c>
    </row>
    <row r="23" spans="1:9" x14ac:dyDescent="0.25">
      <c r="A23" s="67" t="s">
        <v>720</v>
      </c>
      <c r="B23" s="67">
        <v>18</v>
      </c>
      <c r="C23" s="245" t="s">
        <v>720</v>
      </c>
      <c r="D23" s="67" t="s">
        <v>720</v>
      </c>
      <c r="E23" s="67" t="s">
        <v>661</v>
      </c>
      <c r="F23" s="67">
        <v>2000</v>
      </c>
      <c r="G23" s="67" t="s">
        <v>720</v>
      </c>
      <c r="H23" s="67" t="s">
        <v>720</v>
      </c>
      <c r="I23" s="245" t="s">
        <v>8240</v>
      </c>
    </row>
    <row r="24" spans="1:9" x14ac:dyDescent="0.25">
      <c r="A24" s="67" t="s">
        <v>8241</v>
      </c>
      <c r="B24" s="67">
        <v>19</v>
      </c>
      <c r="C24" s="245" t="s">
        <v>8242</v>
      </c>
      <c r="D24" s="67" t="s">
        <v>7805</v>
      </c>
      <c r="E24" s="67" t="s">
        <v>661</v>
      </c>
      <c r="F24" s="67">
        <v>2000</v>
      </c>
      <c r="G24" s="67" t="s">
        <v>7803</v>
      </c>
      <c r="H24" s="67" t="s">
        <v>7803</v>
      </c>
    </row>
    <row r="25" spans="1:9" x14ac:dyDescent="0.25">
      <c r="A25" s="67" t="s">
        <v>8243</v>
      </c>
      <c r="B25" s="67">
        <v>20</v>
      </c>
      <c r="C25" s="245" t="s">
        <v>722</v>
      </c>
      <c r="D25" s="67" t="s">
        <v>7779</v>
      </c>
      <c r="E25" s="67" t="s">
        <v>7761</v>
      </c>
      <c r="F25" s="67">
        <v>2400</v>
      </c>
      <c r="G25" s="67" t="s">
        <v>722</v>
      </c>
      <c r="H25" s="67" t="s">
        <v>7760</v>
      </c>
    </row>
    <row r="26" spans="1:9" x14ac:dyDescent="0.25">
      <c r="A26" s="67" t="s">
        <v>8244</v>
      </c>
      <c r="B26" s="67">
        <v>21</v>
      </c>
      <c r="C26" s="245" t="s">
        <v>7993</v>
      </c>
      <c r="D26" s="67" t="s">
        <v>7820</v>
      </c>
      <c r="E26" s="67" t="s">
        <v>7761</v>
      </c>
      <c r="F26" s="67">
        <v>3500</v>
      </c>
      <c r="G26" s="67" t="s">
        <v>7819</v>
      </c>
      <c r="H26" s="67" t="s">
        <v>7819</v>
      </c>
    </row>
    <row r="27" spans="1:9" x14ac:dyDescent="0.25">
      <c r="A27" s="67" t="s">
        <v>8245</v>
      </c>
      <c r="B27" s="67">
        <v>22</v>
      </c>
      <c r="C27" s="245" t="s">
        <v>724</v>
      </c>
      <c r="D27" s="67" t="s">
        <v>7821</v>
      </c>
      <c r="E27" s="67" t="s">
        <v>7761</v>
      </c>
      <c r="F27" s="67">
        <v>3300</v>
      </c>
      <c r="G27" s="67" t="s">
        <v>7821</v>
      </c>
      <c r="H27" s="67" t="s">
        <v>7821</v>
      </c>
    </row>
  </sheetData>
  <hyperlinks>
    <hyperlink ref="A1" location="Oversikt!A1" display="ID_Fagspesialitet_AS" xr:uid="{00000000-0004-0000-2F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15"/>
  <dimension ref="A1:I26"/>
  <sheetViews>
    <sheetView workbookViewId="0">
      <selection activeCell="B10" sqref="B10"/>
    </sheetView>
  </sheetViews>
  <sheetFormatPr baseColWidth="10" defaultColWidth="11.42578125" defaultRowHeight="15" x14ac:dyDescent="0.25"/>
  <cols>
    <col min="1" max="1" width="11.42578125" style="26"/>
    <col min="2" max="2" width="41.5703125" style="26" customWidth="1"/>
    <col min="3" max="3" width="6.5703125" style="26" customWidth="1"/>
    <col min="4" max="4" width="9.5703125" style="26" customWidth="1"/>
    <col min="5" max="8" width="11.42578125" style="26"/>
    <col min="9" max="9" width="13.5703125" style="26" bestFit="1" customWidth="1"/>
    <col min="10" max="16384" width="11.42578125" style="26"/>
  </cols>
  <sheetData>
    <row r="1" spans="1:9" x14ac:dyDescent="0.25">
      <c r="A1" s="111" t="s">
        <v>551</v>
      </c>
      <c r="B1" s="26" t="s">
        <v>552</v>
      </c>
      <c r="C1" s="39" t="s">
        <v>553</v>
      </c>
      <c r="D1" s="26" t="s">
        <v>554</v>
      </c>
      <c r="E1" s="26" t="s">
        <v>555</v>
      </c>
      <c r="F1" s="208" t="s">
        <v>556</v>
      </c>
      <c r="G1" s="208" t="s">
        <v>557</v>
      </c>
      <c r="H1" s="208" t="s">
        <v>558</v>
      </c>
      <c r="I1" s="26" t="s">
        <v>559</v>
      </c>
    </row>
    <row r="2" spans="1:9" x14ac:dyDescent="0.25">
      <c r="A2" s="26" t="s">
        <v>560</v>
      </c>
      <c r="B2" s="26" t="s">
        <v>561</v>
      </c>
      <c r="C2" s="208" t="s">
        <v>562</v>
      </c>
      <c r="D2" s="26" t="s">
        <v>563</v>
      </c>
      <c r="E2" s="26">
        <v>2.226881835724889</v>
      </c>
      <c r="F2" s="26">
        <v>1.4710144927536233</v>
      </c>
      <c r="G2" s="26">
        <v>3.0074074074074075</v>
      </c>
      <c r="H2" s="26">
        <v>2.8194444444444446</v>
      </c>
      <c r="I2" s="49">
        <v>406</v>
      </c>
    </row>
    <row r="3" spans="1:9" x14ac:dyDescent="0.25">
      <c r="A3" s="26" t="s">
        <v>564</v>
      </c>
      <c r="B3" s="26" t="s">
        <v>565</v>
      </c>
      <c r="C3" s="208" t="s">
        <v>566</v>
      </c>
      <c r="D3" s="26" t="s">
        <v>567</v>
      </c>
      <c r="E3" s="26">
        <v>0.27150406617828082</v>
      </c>
      <c r="F3" s="26">
        <v>0.17934782608695651</v>
      </c>
      <c r="G3" s="26">
        <v>0.36666666666666664</v>
      </c>
      <c r="H3" s="26">
        <v>0.34375</v>
      </c>
      <c r="I3" s="49">
        <v>49.5</v>
      </c>
    </row>
    <row r="4" spans="1:9" x14ac:dyDescent="0.25">
      <c r="A4" s="26" t="s">
        <v>568</v>
      </c>
      <c r="B4" s="26" t="s">
        <v>569</v>
      </c>
      <c r="C4" s="208" t="s">
        <v>570</v>
      </c>
      <c r="D4" s="26" t="s">
        <v>571</v>
      </c>
      <c r="E4" s="26">
        <v>0.68013139810316814</v>
      </c>
      <c r="F4" s="26">
        <v>0.44927536231884058</v>
      </c>
      <c r="G4" s="26">
        <v>0.91851851851851851</v>
      </c>
      <c r="H4" s="26">
        <v>0.86111111111111116</v>
      </c>
      <c r="I4" s="49">
        <v>124</v>
      </c>
    </row>
    <row r="5" spans="1:9" x14ac:dyDescent="0.25">
      <c r="A5" s="26" t="s">
        <v>572</v>
      </c>
      <c r="B5" s="26" t="s">
        <v>573</v>
      </c>
      <c r="C5" s="208" t="s">
        <v>570</v>
      </c>
      <c r="D5" s="26" t="s">
        <v>571</v>
      </c>
      <c r="E5" s="26">
        <v>0.68013139810316814</v>
      </c>
      <c r="F5" s="26">
        <v>0.44927536231884058</v>
      </c>
      <c r="G5" s="26">
        <v>0.91851851851851851</v>
      </c>
      <c r="H5" s="26">
        <v>0.86111111111111116</v>
      </c>
      <c r="I5" s="49">
        <v>124</v>
      </c>
    </row>
    <row r="6" spans="1:9" x14ac:dyDescent="0.25">
      <c r="A6" s="26" t="s">
        <v>574</v>
      </c>
      <c r="B6" s="26" t="s">
        <v>575</v>
      </c>
      <c r="C6" s="208" t="s">
        <v>570</v>
      </c>
      <c r="D6" s="26" t="s">
        <v>571</v>
      </c>
      <c r="E6" s="26">
        <v>0.68013139810316814</v>
      </c>
      <c r="F6" s="26">
        <v>0.44927536231884058</v>
      </c>
      <c r="G6" s="26">
        <v>0.91851851851851851</v>
      </c>
      <c r="H6" s="26">
        <v>0.86111111111111116</v>
      </c>
      <c r="I6" s="49">
        <v>124</v>
      </c>
    </row>
    <row r="7" spans="1:9" x14ac:dyDescent="0.25">
      <c r="A7" s="26" t="s">
        <v>576</v>
      </c>
      <c r="B7" s="26" t="s">
        <v>577</v>
      </c>
      <c r="C7" s="208" t="s">
        <v>566</v>
      </c>
      <c r="D7" s="26" t="s">
        <v>571</v>
      </c>
      <c r="E7" s="26">
        <v>0.57043278550588294</v>
      </c>
      <c r="F7" s="26">
        <v>0.37681159420289856</v>
      </c>
      <c r="G7" s="26">
        <v>0.77037037037037037</v>
      </c>
      <c r="H7" s="26">
        <v>0.72222222222222221</v>
      </c>
      <c r="I7" s="49">
        <v>104</v>
      </c>
    </row>
    <row r="8" spans="1:9" x14ac:dyDescent="0.25">
      <c r="A8" s="26" t="s">
        <v>578</v>
      </c>
      <c r="B8" s="26" t="s">
        <v>579</v>
      </c>
      <c r="C8" s="208" t="s">
        <v>580</v>
      </c>
      <c r="D8" s="26" t="s">
        <v>571</v>
      </c>
      <c r="E8" s="26">
        <v>0.21391229456470609</v>
      </c>
      <c r="F8" s="26">
        <v>0.14130434782608695</v>
      </c>
      <c r="G8" s="26">
        <v>0.28888888888888886</v>
      </c>
      <c r="H8" s="26">
        <v>0.27083333333333331</v>
      </c>
      <c r="I8" s="49">
        <v>39</v>
      </c>
    </row>
    <row r="9" spans="1:9" x14ac:dyDescent="0.25">
      <c r="A9" s="26" t="s">
        <v>581</v>
      </c>
      <c r="B9" s="26" t="s">
        <v>582</v>
      </c>
      <c r="C9" s="26" t="s">
        <v>580</v>
      </c>
      <c r="D9" s="26" t="s">
        <v>571</v>
      </c>
      <c r="E9" s="26">
        <v>0.23585201708416312</v>
      </c>
      <c r="F9" s="26">
        <v>0.15579710144927536</v>
      </c>
      <c r="G9" s="26">
        <v>0.31851851851851853</v>
      </c>
      <c r="H9" s="26">
        <v>0.2986111111111111</v>
      </c>
      <c r="I9" s="49">
        <v>43</v>
      </c>
    </row>
    <row r="10" spans="1:9" x14ac:dyDescent="0.25">
      <c r="A10" s="26" t="s">
        <v>583</v>
      </c>
      <c r="B10" s="26" t="s">
        <v>584</v>
      </c>
      <c r="C10" s="208" t="s">
        <v>566</v>
      </c>
      <c r="D10" s="26" t="s">
        <v>585</v>
      </c>
      <c r="E10" s="26">
        <v>1.9306955817122191</v>
      </c>
      <c r="F10" s="26">
        <v>1.2753623188405796</v>
      </c>
      <c r="G10" s="26">
        <v>2.6074074074074076</v>
      </c>
      <c r="H10" s="26">
        <v>2.4444444444444446</v>
      </c>
      <c r="I10" s="49">
        <v>352</v>
      </c>
    </row>
    <row r="11" spans="1:9" x14ac:dyDescent="0.25">
      <c r="A11" s="26" t="s">
        <v>586</v>
      </c>
      <c r="B11" s="208" t="s">
        <v>587</v>
      </c>
      <c r="C11" s="208" t="s">
        <v>580</v>
      </c>
      <c r="D11" s="26" t="s">
        <v>585</v>
      </c>
      <c r="E11" s="26">
        <v>2.3310955176923098</v>
      </c>
      <c r="F11" s="26">
        <v>1.5398550724637681</v>
      </c>
      <c r="G11" s="26">
        <v>3.1481481481481484</v>
      </c>
      <c r="H11" s="26">
        <v>2.9513888888888888</v>
      </c>
      <c r="I11" s="49">
        <v>425</v>
      </c>
    </row>
    <row r="12" spans="1:9" x14ac:dyDescent="0.25">
      <c r="A12" s="26" t="s">
        <v>588</v>
      </c>
      <c r="B12" s="208" t="s">
        <v>589</v>
      </c>
      <c r="C12" s="208" t="s">
        <v>580</v>
      </c>
      <c r="D12" s="26" t="s">
        <v>585</v>
      </c>
      <c r="E12" s="26">
        <v>0.54849306298642586</v>
      </c>
      <c r="F12" s="26">
        <v>0.36231884057971014</v>
      </c>
      <c r="G12" s="26">
        <v>0.7407407407407407</v>
      </c>
      <c r="H12" s="26">
        <v>0.69444444444444442</v>
      </c>
      <c r="I12" s="49">
        <v>100</v>
      </c>
    </row>
    <row r="13" spans="1:9" x14ac:dyDescent="0.25">
      <c r="A13" s="26" t="s">
        <v>590</v>
      </c>
      <c r="B13" s="26" t="s">
        <v>591</v>
      </c>
      <c r="C13" s="208" t="s">
        <v>562</v>
      </c>
      <c r="D13" s="26" t="s">
        <v>563</v>
      </c>
      <c r="E13" s="26">
        <v>6.3899441837918616</v>
      </c>
      <c r="F13" s="26">
        <v>4.2210144927536231</v>
      </c>
      <c r="G13" s="26">
        <v>8.6296296296296298</v>
      </c>
      <c r="H13" s="26">
        <v>8.0902777777777786</v>
      </c>
      <c r="I13" s="49">
        <v>1165</v>
      </c>
    </row>
    <row r="14" spans="1:9" x14ac:dyDescent="0.25">
      <c r="A14" s="26" t="s">
        <v>592</v>
      </c>
      <c r="B14" s="26" t="s">
        <v>565</v>
      </c>
      <c r="C14" s="208" t="s">
        <v>566</v>
      </c>
      <c r="D14" s="26" t="s">
        <v>567</v>
      </c>
      <c r="E14" s="26">
        <v>0.43605198507420856</v>
      </c>
      <c r="F14" s="26">
        <v>0.28804347826086957</v>
      </c>
      <c r="G14" s="26">
        <v>0.58888888888888891</v>
      </c>
      <c r="H14" s="26">
        <v>0.55208333333333337</v>
      </c>
      <c r="I14" s="49">
        <v>79.5</v>
      </c>
    </row>
    <row r="15" spans="1:9" x14ac:dyDescent="0.25">
      <c r="A15" s="26" t="s">
        <v>593</v>
      </c>
      <c r="B15" s="26" t="s">
        <v>569</v>
      </c>
      <c r="C15" s="208" t="s">
        <v>570</v>
      </c>
      <c r="D15" s="26" t="s">
        <v>571</v>
      </c>
      <c r="E15" s="26">
        <v>1.6070846745502279</v>
      </c>
      <c r="F15" s="26">
        <v>1.0615942028985508</v>
      </c>
      <c r="G15" s="26">
        <v>2.1703703703703705</v>
      </c>
      <c r="H15" s="26">
        <v>2.0347222222222223</v>
      </c>
      <c r="I15" s="49">
        <v>293</v>
      </c>
    </row>
    <row r="16" spans="1:9" x14ac:dyDescent="0.25">
      <c r="A16" s="26" t="s">
        <v>594</v>
      </c>
      <c r="B16" s="26" t="s">
        <v>595</v>
      </c>
      <c r="C16" s="208" t="s">
        <v>570</v>
      </c>
      <c r="D16" s="26" t="s">
        <v>571</v>
      </c>
      <c r="E16" s="26">
        <v>1.6070846745502279</v>
      </c>
      <c r="F16" s="26">
        <v>1.0615942028985508</v>
      </c>
      <c r="G16" s="26">
        <v>2.1703703703703705</v>
      </c>
      <c r="H16" s="26">
        <v>2.0347222222222223</v>
      </c>
      <c r="I16" s="49">
        <v>293</v>
      </c>
    </row>
    <row r="17" spans="1:9" x14ac:dyDescent="0.25">
      <c r="A17" s="26" t="s">
        <v>596</v>
      </c>
      <c r="B17" s="26" t="s">
        <v>597</v>
      </c>
      <c r="C17" s="208" t="s">
        <v>570</v>
      </c>
      <c r="D17" s="26" t="s">
        <v>571</v>
      </c>
      <c r="E17" s="26">
        <v>1.6070846745502279</v>
      </c>
      <c r="F17" s="26">
        <v>1.0615942028985508</v>
      </c>
      <c r="G17" s="26">
        <v>2.1703703703703705</v>
      </c>
      <c r="H17" s="26">
        <v>2.0347222222222223</v>
      </c>
      <c r="I17" s="49">
        <v>293</v>
      </c>
    </row>
    <row r="18" spans="1:9" x14ac:dyDescent="0.25">
      <c r="A18" s="26" t="s">
        <v>598</v>
      </c>
      <c r="B18" s="26" t="s">
        <v>577</v>
      </c>
      <c r="C18" s="208" t="s">
        <v>566</v>
      </c>
      <c r="D18" s="26" t="s">
        <v>571</v>
      </c>
      <c r="E18" s="26">
        <v>1.0531066809339378</v>
      </c>
      <c r="F18" s="26">
        <v>0.69565217391304346</v>
      </c>
      <c r="G18" s="26">
        <v>1.4222222222222223</v>
      </c>
      <c r="H18" s="26">
        <v>1.3333333333333333</v>
      </c>
      <c r="I18" s="49">
        <v>192</v>
      </c>
    </row>
    <row r="19" spans="1:9" x14ac:dyDescent="0.25">
      <c r="A19" s="26" t="s">
        <v>599</v>
      </c>
      <c r="B19" s="26" t="s">
        <v>579</v>
      </c>
      <c r="C19" s="208" t="s">
        <v>580</v>
      </c>
      <c r="D19" s="26" t="s">
        <v>571</v>
      </c>
      <c r="E19" s="26">
        <v>0.35103556031131256</v>
      </c>
      <c r="F19" s="26">
        <v>0.2318840579710145</v>
      </c>
      <c r="G19" s="26">
        <v>0.47407407407407409</v>
      </c>
      <c r="H19" s="26">
        <v>0.44444444444444442</v>
      </c>
      <c r="I19" s="49">
        <v>64</v>
      </c>
    </row>
    <row r="20" spans="1:9" x14ac:dyDescent="0.25">
      <c r="A20" s="208" t="s">
        <v>600</v>
      </c>
      <c r="B20" s="26" t="s">
        <v>582</v>
      </c>
      <c r="C20" s="208" t="s">
        <v>580</v>
      </c>
      <c r="D20" s="26" t="s">
        <v>571</v>
      </c>
      <c r="E20" s="26">
        <v>0.35103556031131256</v>
      </c>
      <c r="F20" s="26">
        <v>0.2318840579710145</v>
      </c>
      <c r="G20" s="26">
        <v>0.47407407407407409</v>
      </c>
      <c r="H20" s="26">
        <v>0.44444444444444442</v>
      </c>
      <c r="I20" s="49">
        <v>64</v>
      </c>
    </row>
    <row r="21" spans="1:9" x14ac:dyDescent="0.25">
      <c r="A21" s="208" t="s">
        <v>601</v>
      </c>
      <c r="B21" s="208" t="s">
        <v>602</v>
      </c>
      <c r="C21" s="208" t="s">
        <v>580</v>
      </c>
      <c r="D21" s="26" t="s">
        <v>571</v>
      </c>
      <c r="E21" s="26">
        <v>0.35103556031131256</v>
      </c>
      <c r="F21" s="26">
        <v>0.2318840579710145</v>
      </c>
      <c r="G21" s="26">
        <v>0.47407407407407409</v>
      </c>
      <c r="H21" s="26">
        <v>0.44444444444444442</v>
      </c>
      <c r="I21" s="49">
        <v>64</v>
      </c>
    </row>
    <row r="22" spans="1:9" x14ac:dyDescent="0.25">
      <c r="A22" s="26" t="s">
        <v>603</v>
      </c>
      <c r="B22" s="26" t="s">
        <v>604</v>
      </c>
      <c r="C22" s="208" t="s">
        <v>566</v>
      </c>
      <c r="D22" s="26" t="s">
        <v>585</v>
      </c>
      <c r="E22" s="26">
        <v>2.6437365635945729</v>
      </c>
      <c r="F22" s="26">
        <v>1.7463768115942029</v>
      </c>
      <c r="G22" s="26">
        <v>3.5703703703703704</v>
      </c>
      <c r="H22" s="26">
        <v>3.3472222222222223</v>
      </c>
      <c r="I22" s="49">
        <v>482</v>
      </c>
    </row>
    <row r="23" spans="1:9" x14ac:dyDescent="0.25">
      <c r="A23" s="26" t="s">
        <v>605</v>
      </c>
      <c r="B23" s="26" t="s">
        <v>587</v>
      </c>
      <c r="C23" s="208" t="s">
        <v>566</v>
      </c>
      <c r="D23" s="26" t="s">
        <v>585</v>
      </c>
      <c r="E23" s="26">
        <v>2.6437365635945729</v>
      </c>
      <c r="F23" s="26">
        <v>1.7463768115942029</v>
      </c>
      <c r="G23" s="26">
        <v>3.5703703703703704</v>
      </c>
      <c r="H23" s="26">
        <v>3.3472222222222223</v>
      </c>
      <c r="I23" s="49">
        <v>482</v>
      </c>
    </row>
    <row r="24" spans="1:9" x14ac:dyDescent="0.25">
      <c r="A24" s="208" t="s">
        <v>606</v>
      </c>
      <c r="B24" s="208" t="s">
        <v>589</v>
      </c>
      <c r="C24" s="208" t="s">
        <v>566</v>
      </c>
      <c r="D24" s="26" t="s">
        <v>585</v>
      </c>
      <c r="E24" s="26">
        <v>0.54849306298642586</v>
      </c>
      <c r="F24" s="26">
        <v>0.36231884057971014</v>
      </c>
      <c r="G24" s="26">
        <v>0.7407407407407407</v>
      </c>
      <c r="H24" s="26">
        <v>0.69444444444444442</v>
      </c>
      <c r="I24" s="49">
        <v>100</v>
      </c>
    </row>
    <row r="25" spans="1:9" x14ac:dyDescent="0.25">
      <c r="A25" s="26" t="s">
        <v>607</v>
      </c>
      <c r="B25" s="26" t="s">
        <v>608</v>
      </c>
      <c r="C25" s="26" t="s">
        <v>580</v>
      </c>
      <c r="D25" s="26" t="s">
        <v>571</v>
      </c>
      <c r="E25" s="26">
        <v>2.7424653149321294</v>
      </c>
      <c r="F25" s="26">
        <v>1.8115942028985508</v>
      </c>
      <c r="G25" s="26">
        <v>3.7037037037037037</v>
      </c>
      <c r="H25" s="26">
        <v>3.4722222222222223</v>
      </c>
      <c r="I25" s="49">
        <v>500</v>
      </c>
    </row>
    <row r="26" spans="1:9" x14ac:dyDescent="0.25">
      <c r="A26" s="26" t="s">
        <v>609</v>
      </c>
      <c r="B26" s="26" t="s">
        <v>610</v>
      </c>
      <c r="C26" s="26" t="s">
        <v>580</v>
      </c>
      <c r="D26" s="26" t="s">
        <v>571</v>
      </c>
      <c r="E26" s="26">
        <v>2.1939722519457034</v>
      </c>
      <c r="F26" s="26">
        <v>1.4492753623188406</v>
      </c>
      <c r="G26" s="26">
        <v>2.9629629629629628</v>
      </c>
      <c r="H26" s="26">
        <v>2.7777777777777777</v>
      </c>
      <c r="I26" s="49">
        <v>400</v>
      </c>
    </row>
  </sheetData>
  <hyperlinks>
    <hyperlink ref="A1" location="Oversikt!A1" display="ID_Ptakst" xr:uid="{00000000-0004-0000-0300-000000000000}"/>
  </hyperlinks>
  <pageMargins left="0.7" right="0.7" top="0.75" bottom="0.75" header="0.3" footer="0.3"/>
  <pageSetup paperSize="9" orientation="portrait" verticalDpi="0" r:id="rId1"/>
  <headerFooter>
    <oddFooter>&amp;L_x000D_&amp;1#&amp;"Calibri"&amp;10&amp;K000000 Følsomhet Intern (gul)</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6"/>
  <dimension ref="A1:F11"/>
  <sheetViews>
    <sheetView workbookViewId="0">
      <selection activeCell="D1" sqref="D1"/>
    </sheetView>
  </sheetViews>
  <sheetFormatPr baseColWidth="10" defaultColWidth="11.42578125" defaultRowHeight="15" x14ac:dyDescent="0.25"/>
  <cols>
    <col min="1" max="1" width="21.5703125" style="51" customWidth="1"/>
    <col min="2" max="2" width="37.42578125" style="50" customWidth="1"/>
    <col min="3" max="3" width="50.5703125" style="50" customWidth="1"/>
    <col min="4" max="4" width="33.42578125" style="50" customWidth="1"/>
    <col min="5" max="5" width="29.42578125" style="50" customWidth="1"/>
    <col min="6" max="6" width="12" style="50" customWidth="1"/>
    <col min="7" max="16384" width="11.42578125" style="50"/>
  </cols>
  <sheetData>
    <row r="1" spans="1:6" x14ac:dyDescent="0.25">
      <c r="A1" s="112" t="s">
        <v>8246</v>
      </c>
      <c r="B1" s="52" t="s">
        <v>8247</v>
      </c>
      <c r="C1" s="52" t="s">
        <v>8248</v>
      </c>
      <c r="D1" s="50" t="s">
        <v>8249</v>
      </c>
      <c r="E1" s="50" t="s">
        <v>8250</v>
      </c>
      <c r="F1" s="50" t="s">
        <v>8251</v>
      </c>
    </row>
    <row r="2" spans="1:6" x14ac:dyDescent="0.25">
      <c r="A2" s="51">
        <v>0</v>
      </c>
      <c r="B2" s="50" t="s">
        <v>8252</v>
      </c>
      <c r="C2" s="50" t="s">
        <v>8253</v>
      </c>
      <c r="D2" s="50" t="s">
        <v>8254</v>
      </c>
      <c r="E2" s="50" t="s">
        <v>8255</v>
      </c>
      <c r="F2" s="50" t="s">
        <v>8255</v>
      </c>
    </row>
    <row r="3" spans="1:6" x14ac:dyDescent="0.25">
      <c r="A3" s="51">
        <v>1</v>
      </c>
      <c r="B3" s="50" t="s">
        <v>8256</v>
      </c>
      <c r="C3" s="50" t="s">
        <v>8257</v>
      </c>
      <c r="D3" s="50" t="s">
        <v>8254</v>
      </c>
      <c r="E3" s="50" t="s">
        <v>8255</v>
      </c>
      <c r="F3" s="50" t="s">
        <v>8255</v>
      </c>
    </row>
    <row r="4" spans="1:6" x14ac:dyDescent="0.25">
      <c r="A4" s="51">
        <v>2</v>
      </c>
      <c r="B4" s="50" t="s">
        <v>8258</v>
      </c>
      <c r="C4" s="50" t="s">
        <v>8259</v>
      </c>
      <c r="D4" s="50" t="s">
        <v>8254</v>
      </c>
      <c r="E4" s="50" t="s">
        <v>8260</v>
      </c>
      <c r="F4" s="50" t="s">
        <v>8255</v>
      </c>
    </row>
    <row r="5" spans="1:6" x14ac:dyDescent="0.25">
      <c r="A5" s="51">
        <v>3</v>
      </c>
      <c r="B5" s="50" t="s">
        <v>8261</v>
      </c>
      <c r="C5" s="50" t="s">
        <v>8262</v>
      </c>
      <c r="D5" s="50" t="s">
        <v>8254</v>
      </c>
      <c r="E5" s="50" t="s">
        <v>8260</v>
      </c>
      <c r="F5" s="50" t="s">
        <v>8263</v>
      </c>
    </row>
    <row r="6" spans="1:6" x14ac:dyDescent="0.25">
      <c r="A6" s="51">
        <v>4</v>
      </c>
      <c r="B6" s="50" t="s">
        <v>8264</v>
      </c>
      <c r="C6" s="50" t="s">
        <v>8265</v>
      </c>
      <c r="D6" s="50" t="s">
        <v>8266</v>
      </c>
      <c r="E6" s="50" t="s">
        <v>8260</v>
      </c>
      <c r="F6" s="50" t="s">
        <v>8264</v>
      </c>
    </row>
    <row r="7" spans="1:6" x14ac:dyDescent="0.25">
      <c r="A7" s="51">
        <v>5</v>
      </c>
      <c r="B7" s="50" t="s">
        <v>7749</v>
      </c>
      <c r="C7" s="50" t="s">
        <v>8267</v>
      </c>
      <c r="D7" s="50" t="s">
        <v>8266</v>
      </c>
      <c r="E7" s="50" t="s">
        <v>8268</v>
      </c>
      <c r="F7" s="50" t="s">
        <v>8268</v>
      </c>
    </row>
    <row r="8" spans="1:6" x14ac:dyDescent="0.25">
      <c r="A8" s="51">
        <v>6</v>
      </c>
      <c r="B8" s="50" t="s">
        <v>8269</v>
      </c>
      <c r="C8" s="50" t="s">
        <v>8270</v>
      </c>
      <c r="D8" s="50" t="s">
        <v>8266</v>
      </c>
      <c r="E8" s="50" t="s">
        <v>8268</v>
      </c>
      <c r="F8" s="50" t="s">
        <v>8268</v>
      </c>
    </row>
    <row r="9" spans="1:6" x14ac:dyDescent="0.25">
      <c r="A9" s="51">
        <v>7</v>
      </c>
      <c r="B9" s="50" t="s">
        <v>8271</v>
      </c>
      <c r="C9" s="50" t="s">
        <v>8272</v>
      </c>
      <c r="D9" s="50" t="s">
        <v>8266</v>
      </c>
      <c r="E9" s="50" t="s">
        <v>8268</v>
      </c>
      <c r="F9" s="50" t="s">
        <v>8268</v>
      </c>
    </row>
    <row r="10" spans="1:6" x14ac:dyDescent="0.25">
      <c r="A10" s="51">
        <v>8</v>
      </c>
      <c r="B10" s="50" t="s">
        <v>8273</v>
      </c>
      <c r="C10" s="50" t="s">
        <v>8274</v>
      </c>
      <c r="D10" s="50" t="s">
        <v>8266</v>
      </c>
      <c r="E10" s="50" t="s">
        <v>8268</v>
      </c>
      <c r="F10" s="50" t="s">
        <v>8268</v>
      </c>
    </row>
    <row r="11" spans="1:6" x14ac:dyDescent="0.25">
      <c r="A11" s="51">
        <v>9</v>
      </c>
      <c r="B11" s="50" t="s">
        <v>8275</v>
      </c>
      <c r="C11" s="50" t="s">
        <v>8276</v>
      </c>
      <c r="D11" s="50" t="s">
        <v>8266</v>
      </c>
      <c r="E11" s="50" t="s">
        <v>8268</v>
      </c>
      <c r="F11" s="50" t="s">
        <v>8268</v>
      </c>
    </row>
  </sheetData>
  <hyperlinks>
    <hyperlink ref="A1" location="Oversikt!A1" display="Aktivitetskategori_ID" xr:uid="{00000000-0004-0000-3000-000000000000}"/>
  </hyperlinks>
  <pageMargins left="0.7" right="0.7" top="0.75" bottom="0.75" header="0.3" footer="0.3"/>
  <pageSetup paperSize="9" orientation="portrait" verticalDpi="0" r:id="rId1"/>
  <headerFooter>
    <oddFooter>&amp;L_x000D_&amp;1#&amp;"Calibri"&amp;10&amp;K000000 Følsomhet Intern (gul)</oddFoot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63"/>
  <dimension ref="A1:B4"/>
  <sheetViews>
    <sheetView workbookViewId="0"/>
  </sheetViews>
  <sheetFormatPr baseColWidth="10" defaultColWidth="11.42578125" defaultRowHeight="15" x14ac:dyDescent="0.25"/>
  <cols>
    <col min="1" max="1" width="14.42578125" style="50" customWidth="1"/>
    <col min="2" max="2" width="20.42578125" style="50" customWidth="1"/>
    <col min="3" max="16384" width="11.42578125" style="50"/>
  </cols>
  <sheetData>
    <row r="1" spans="1:2" x14ac:dyDescent="0.25">
      <c r="A1" s="111" t="s">
        <v>8277</v>
      </c>
      <c r="B1" s="246" t="s">
        <v>8278</v>
      </c>
    </row>
    <row r="2" spans="1:2" x14ac:dyDescent="0.25">
      <c r="A2" s="50">
        <v>1</v>
      </c>
      <c r="B2" s="246" t="s">
        <v>8278</v>
      </c>
    </row>
    <row r="3" spans="1:2" x14ac:dyDescent="0.25">
      <c r="A3" s="50">
        <v>2</v>
      </c>
      <c r="B3" s="246" t="s">
        <v>8279</v>
      </c>
    </row>
    <row r="4" spans="1:2" x14ac:dyDescent="0.25">
      <c r="A4" s="50">
        <v>3</v>
      </c>
      <c r="B4" s="246" t="s">
        <v>7695</v>
      </c>
    </row>
  </sheetData>
  <hyperlinks>
    <hyperlink ref="A1" location="Oversikt!A1" display="Ambulant_ID" xr:uid="{00000000-0004-0000-3100-000000000000}"/>
  </hyperlinks>
  <pageMargins left="0.7" right="0.7" top="0.75" bottom="0.75" header="0.3" footer="0.3"/>
  <pageSetup paperSize="9" orientation="portrait" verticalDpi="0" r:id="rId1"/>
  <headerFooter>
    <oddFooter>&amp;L_x000D_&amp;1#&amp;"Calibri"&amp;10&amp;K000000 Følsomhet Intern (gul)</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57"/>
  <dimension ref="A1:D107"/>
  <sheetViews>
    <sheetView zoomScale="80" zoomScaleNormal="80" workbookViewId="0">
      <selection activeCell="B110" sqref="B110"/>
    </sheetView>
  </sheetViews>
  <sheetFormatPr baseColWidth="10" defaultColWidth="11.42578125" defaultRowHeight="15" x14ac:dyDescent="0.25"/>
  <cols>
    <col min="1" max="1" width="11.5703125" style="50" customWidth="1"/>
    <col min="2" max="2" width="153.28515625" style="50" customWidth="1"/>
    <col min="3" max="3" width="14.7109375" style="50" customWidth="1"/>
    <col min="4" max="4" width="90.5703125" style="50" customWidth="1"/>
    <col min="5" max="16384" width="11.42578125" style="50"/>
  </cols>
  <sheetData>
    <row r="1" spans="1:4" x14ac:dyDescent="0.25">
      <c r="A1" s="111" t="s">
        <v>8280</v>
      </c>
      <c r="B1" s="50" t="s">
        <v>8281</v>
      </c>
      <c r="C1" s="246" t="s">
        <v>8282</v>
      </c>
      <c r="D1" s="246" t="s">
        <v>8283</v>
      </c>
    </row>
    <row r="2" spans="1:4" x14ac:dyDescent="0.25">
      <c r="A2" s="177" t="s">
        <v>8284</v>
      </c>
      <c r="B2" s="176" t="s">
        <v>8285</v>
      </c>
      <c r="C2" s="175" t="s">
        <v>8284</v>
      </c>
      <c r="D2" s="176" t="s">
        <v>8285</v>
      </c>
    </row>
    <row r="3" spans="1:4" ht="11.85" customHeight="1" x14ac:dyDescent="0.25">
      <c r="A3" s="175" t="s">
        <v>8286</v>
      </c>
      <c r="B3" s="175" t="s">
        <v>8287</v>
      </c>
      <c r="C3" s="175" t="s">
        <v>8284</v>
      </c>
      <c r="D3" s="176" t="s">
        <v>8285</v>
      </c>
    </row>
    <row r="4" spans="1:4" ht="11.85" customHeight="1" x14ac:dyDescent="0.25">
      <c r="A4" s="175" t="s">
        <v>8288</v>
      </c>
      <c r="B4" s="175" t="s">
        <v>8289</v>
      </c>
      <c r="C4" s="175" t="s">
        <v>8284</v>
      </c>
      <c r="D4" s="176" t="s">
        <v>8285</v>
      </c>
    </row>
    <row r="5" spans="1:4" ht="11.85" customHeight="1" x14ac:dyDescent="0.25">
      <c r="A5" s="175" t="s">
        <v>8290</v>
      </c>
      <c r="B5" s="175" t="s">
        <v>8291</v>
      </c>
      <c r="C5" s="175" t="s">
        <v>8284</v>
      </c>
      <c r="D5" s="176" t="s">
        <v>8285</v>
      </c>
    </row>
    <row r="6" spans="1:4" ht="11.85" customHeight="1" x14ac:dyDescent="0.25">
      <c r="A6" s="175" t="s">
        <v>8292</v>
      </c>
      <c r="B6" s="175" t="s">
        <v>8293</v>
      </c>
      <c r="C6" s="175" t="s">
        <v>8284</v>
      </c>
      <c r="D6" s="176" t="s">
        <v>8285</v>
      </c>
    </row>
    <row r="7" spans="1:4" ht="11.85" customHeight="1" x14ac:dyDescent="0.25">
      <c r="A7" s="175" t="s">
        <v>8294</v>
      </c>
      <c r="B7" s="176" t="s">
        <v>8295</v>
      </c>
      <c r="C7" s="175" t="s">
        <v>8294</v>
      </c>
      <c r="D7" s="176" t="s">
        <v>8295</v>
      </c>
    </row>
    <row r="8" spans="1:4" ht="11.85" customHeight="1" x14ac:dyDescent="0.25">
      <c r="A8" s="175" t="s">
        <v>8296</v>
      </c>
      <c r="B8" s="175" t="s">
        <v>8297</v>
      </c>
      <c r="C8" s="175" t="s">
        <v>8294</v>
      </c>
      <c r="D8" s="176" t="s">
        <v>8295</v>
      </c>
    </row>
    <row r="9" spans="1:4" ht="11.85" customHeight="1" x14ac:dyDescent="0.25">
      <c r="A9" s="175" t="s">
        <v>8298</v>
      </c>
      <c r="B9" s="175" t="s">
        <v>8299</v>
      </c>
      <c r="C9" s="175" t="s">
        <v>8294</v>
      </c>
      <c r="D9" s="176" t="s">
        <v>8295</v>
      </c>
    </row>
    <row r="10" spans="1:4" ht="11.85" customHeight="1" x14ac:dyDescent="0.25">
      <c r="A10" s="175" t="s">
        <v>8300</v>
      </c>
      <c r="B10" s="175" t="s">
        <v>8301</v>
      </c>
      <c r="C10" s="175" t="s">
        <v>8294</v>
      </c>
      <c r="D10" s="176" t="s">
        <v>8295</v>
      </c>
    </row>
    <row r="11" spans="1:4" ht="11.85" customHeight="1" x14ac:dyDescent="0.25">
      <c r="A11" s="175" t="s">
        <v>8302</v>
      </c>
      <c r="B11" s="175" t="s">
        <v>8303</v>
      </c>
      <c r="C11" s="175" t="s">
        <v>8294</v>
      </c>
      <c r="D11" s="176" t="s">
        <v>8295</v>
      </c>
    </row>
    <row r="12" spans="1:4" ht="11.85" customHeight="1" x14ac:dyDescent="0.25">
      <c r="A12" s="175" t="s">
        <v>8304</v>
      </c>
      <c r="B12" s="176" t="s">
        <v>8305</v>
      </c>
      <c r="C12" s="175" t="s">
        <v>8304</v>
      </c>
      <c r="D12" s="176" t="s">
        <v>8305</v>
      </c>
    </row>
    <row r="13" spans="1:4" ht="11.85" customHeight="1" x14ac:dyDescent="0.25">
      <c r="A13" s="175" t="s">
        <v>8306</v>
      </c>
      <c r="B13" s="175" t="s">
        <v>8307</v>
      </c>
      <c r="C13" s="175" t="s">
        <v>8304</v>
      </c>
      <c r="D13" s="176" t="s">
        <v>8305</v>
      </c>
    </row>
    <row r="14" spans="1:4" ht="11.85" customHeight="1" x14ac:dyDescent="0.25">
      <c r="A14" s="175" t="s">
        <v>8308</v>
      </c>
      <c r="B14" s="175" t="s">
        <v>8309</v>
      </c>
      <c r="C14" s="175" t="s">
        <v>8304</v>
      </c>
      <c r="D14" s="176" t="s">
        <v>8305</v>
      </c>
    </row>
    <row r="15" spans="1:4" ht="11.85" customHeight="1" x14ac:dyDescent="0.25">
      <c r="A15" s="175" t="s">
        <v>8310</v>
      </c>
      <c r="B15" s="176" t="s">
        <v>8311</v>
      </c>
      <c r="C15" s="175" t="s">
        <v>8310</v>
      </c>
      <c r="D15" s="176" t="s">
        <v>8311</v>
      </c>
    </row>
    <row r="16" spans="1:4" ht="11.85" customHeight="1" x14ac:dyDescent="0.25">
      <c r="A16" s="175" t="s">
        <v>8312</v>
      </c>
      <c r="B16" s="175" t="s">
        <v>8313</v>
      </c>
      <c r="C16" s="175" t="s">
        <v>8310</v>
      </c>
      <c r="D16" s="176" t="s">
        <v>8311</v>
      </c>
    </row>
    <row r="17" spans="1:4" ht="11.85" customHeight="1" x14ac:dyDescent="0.25">
      <c r="A17" s="175" t="s">
        <v>8314</v>
      </c>
      <c r="B17" s="175" t="s">
        <v>8315</v>
      </c>
      <c r="C17" s="175" t="s">
        <v>8310</v>
      </c>
      <c r="D17" s="176" t="s">
        <v>8311</v>
      </c>
    </row>
    <row r="18" spans="1:4" ht="11.85" customHeight="1" x14ac:dyDescent="0.25">
      <c r="A18" s="175" t="s">
        <v>8316</v>
      </c>
      <c r="B18" s="175" t="s">
        <v>8317</v>
      </c>
      <c r="C18" s="175" t="s">
        <v>8310</v>
      </c>
      <c r="D18" s="176" t="s">
        <v>8311</v>
      </c>
    </row>
    <row r="19" spans="1:4" ht="11.85" customHeight="1" x14ac:dyDescent="0.25">
      <c r="A19" s="175" t="s">
        <v>8318</v>
      </c>
      <c r="B19" s="175" t="s">
        <v>8319</v>
      </c>
      <c r="C19" s="175" t="s">
        <v>8310</v>
      </c>
      <c r="D19" s="176" t="s">
        <v>8311</v>
      </c>
    </row>
    <row r="20" spans="1:4" ht="11.85" customHeight="1" x14ac:dyDescent="0.25">
      <c r="A20" s="175" t="s">
        <v>8320</v>
      </c>
      <c r="B20" s="175" t="s">
        <v>8321</v>
      </c>
      <c r="C20" s="175" t="s">
        <v>8310</v>
      </c>
      <c r="D20" s="176" t="s">
        <v>8311</v>
      </c>
    </row>
    <row r="21" spans="1:4" ht="11.85" customHeight="1" x14ac:dyDescent="0.25">
      <c r="A21" s="175" t="s">
        <v>8322</v>
      </c>
      <c r="B21" s="175" t="s">
        <v>8323</v>
      </c>
      <c r="C21" s="175" t="s">
        <v>8310</v>
      </c>
      <c r="D21" s="176" t="s">
        <v>8311</v>
      </c>
    </row>
    <row r="22" spans="1:4" ht="11.85" customHeight="1" x14ac:dyDescent="0.25">
      <c r="A22" s="175" t="s">
        <v>8324</v>
      </c>
      <c r="B22" s="175" t="s">
        <v>8325</v>
      </c>
      <c r="C22" s="175" t="s">
        <v>8310</v>
      </c>
      <c r="D22" s="176" t="s">
        <v>8311</v>
      </c>
    </row>
    <row r="23" spans="1:4" ht="11.85" customHeight="1" x14ac:dyDescent="0.25">
      <c r="A23" s="175" t="s">
        <v>8326</v>
      </c>
      <c r="B23" s="175" t="s">
        <v>8327</v>
      </c>
      <c r="C23" s="175" t="s">
        <v>8310</v>
      </c>
      <c r="D23" s="176" t="s">
        <v>8311</v>
      </c>
    </row>
    <row r="24" spans="1:4" ht="11.85" customHeight="1" x14ac:dyDescent="0.25">
      <c r="A24" s="175" t="s">
        <v>8328</v>
      </c>
      <c r="B24" s="176" t="s">
        <v>8329</v>
      </c>
      <c r="C24" s="175" t="s">
        <v>8328</v>
      </c>
      <c r="D24" s="176" t="s">
        <v>8329</v>
      </c>
    </row>
    <row r="25" spans="1:4" ht="11.85" customHeight="1" x14ac:dyDescent="0.25">
      <c r="A25" s="175" t="s">
        <v>8330</v>
      </c>
      <c r="B25" s="175" t="s">
        <v>8331</v>
      </c>
      <c r="C25" s="175" t="s">
        <v>8328</v>
      </c>
      <c r="D25" s="176" t="s">
        <v>8329</v>
      </c>
    </row>
    <row r="26" spans="1:4" ht="11.85" customHeight="1" x14ac:dyDescent="0.25">
      <c r="A26" s="175" t="s">
        <v>8332</v>
      </c>
      <c r="B26" s="175" t="s">
        <v>8333</v>
      </c>
      <c r="C26" s="175" t="s">
        <v>8328</v>
      </c>
      <c r="D26" s="176" t="s">
        <v>8329</v>
      </c>
    </row>
    <row r="27" spans="1:4" ht="11.85" customHeight="1" x14ac:dyDescent="0.25">
      <c r="A27" s="175" t="s">
        <v>8334</v>
      </c>
      <c r="B27" s="175" t="s">
        <v>8335</v>
      </c>
      <c r="C27" s="175" t="s">
        <v>8328</v>
      </c>
      <c r="D27" s="176" t="s">
        <v>8329</v>
      </c>
    </row>
    <row r="28" spans="1:4" ht="11.85" customHeight="1" x14ac:dyDescent="0.25">
      <c r="A28" s="175" t="s">
        <v>8336</v>
      </c>
      <c r="B28" s="175" t="s">
        <v>8337</v>
      </c>
      <c r="C28" s="175" t="s">
        <v>8328</v>
      </c>
      <c r="D28" s="176" t="s">
        <v>8329</v>
      </c>
    </row>
    <row r="29" spans="1:4" ht="11.85" customHeight="1" x14ac:dyDescent="0.25">
      <c r="A29" s="175" t="s">
        <v>8338</v>
      </c>
      <c r="B29" s="175" t="s">
        <v>8339</v>
      </c>
      <c r="C29" s="175" t="s">
        <v>8328</v>
      </c>
      <c r="D29" s="176" t="s">
        <v>8329</v>
      </c>
    </row>
    <row r="30" spans="1:4" ht="11.85" customHeight="1" x14ac:dyDescent="0.25">
      <c r="A30" s="175" t="s">
        <v>8340</v>
      </c>
      <c r="B30" s="175" t="s">
        <v>8341</v>
      </c>
      <c r="C30" s="175" t="s">
        <v>8328</v>
      </c>
      <c r="D30" s="176" t="s">
        <v>8329</v>
      </c>
    </row>
    <row r="31" spans="1:4" ht="11.85" customHeight="1" x14ac:dyDescent="0.25">
      <c r="A31" s="175" t="s">
        <v>8342</v>
      </c>
      <c r="B31" s="175" t="s">
        <v>8343</v>
      </c>
      <c r="C31" s="175" t="s">
        <v>8328</v>
      </c>
      <c r="D31" s="176" t="s">
        <v>8329</v>
      </c>
    </row>
    <row r="32" spans="1:4" ht="11.85" customHeight="1" x14ac:dyDescent="0.25">
      <c r="A32" s="175" t="s">
        <v>8344</v>
      </c>
      <c r="B32" s="175" t="s">
        <v>8345</v>
      </c>
      <c r="C32" s="175" t="s">
        <v>8328</v>
      </c>
      <c r="D32" s="176" t="s">
        <v>8329</v>
      </c>
    </row>
    <row r="33" spans="1:4" ht="11.85" customHeight="1" x14ac:dyDescent="0.25">
      <c r="A33" s="175" t="s">
        <v>8346</v>
      </c>
      <c r="B33" s="176" t="s">
        <v>8347</v>
      </c>
      <c r="C33" s="175" t="s">
        <v>8346</v>
      </c>
      <c r="D33" s="176" t="s">
        <v>8347</v>
      </c>
    </row>
    <row r="34" spans="1:4" ht="11.85" customHeight="1" x14ac:dyDescent="0.25">
      <c r="A34" s="175" t="s">
        <v>8348</v>
      </c>
      <c r="B34" s="175" t="s">
        <v>8349</v>
      </c>
      <c r="C34" s="175" t="s">
        <v>8346</v>
      </c>
      <c r="D34" s="176" t="s">
        <v>8347</v>
      </c>
    </row>
    <row r="35" spans="1:4" ht="11.85" customHeight="1" x14ac:dyDescent="0.25">
      <c r="A35" s="175" t="s">
        <v>8350</v>
      </c>
      <c r="B35" s="175" t="s">
        <v>8351</v>
      </c>
      <c r="C35" s="175" t="s">
        <v>8346</v>
      </c>
      <c r="D35" s="176" t="s">
        <v>8347</v>
      </c>
    </row>
    <row r="36" spans="1:4" ht="11.85" customHeight="1" x14ac:dyDescent="0.25">
      <c r="A36" s="175" t="s">
        <v>8352</v>
      </c>
      <c r="B36" s="175" t="s">
        <v>8353</v>
      </c>
      <c r="C36" s="175" t="s">
        <v>8346</v>
      </c>
      <c r="D36" s="176" t="s">
        <v>8347</v>
      </c>
    </row>
    <row r="37" spans="1:4" ht="11.85" customHeight="1" x14ac:dyDescent="0.25">
      <c r="A37" s="175" t="s">
        <v>8354</v>
      </c>
      <c r="B37" s="175" t="s">
        <v>8355</v>
      </c>
      <c r="C37" s="175" t="s">
        <v>8346</v>
      </c>
      <c r="D37" s="176" t="s">
        <v>8347</v>
      </c>
    </row>
    <row r="38" spans="1:4" ht="11.85" customHeight="1" x14ac:dyDescent="0.25">
      <c r="A38" s="175" t="s">
        <v>8356</v>
      </c>
      <c r="B38" s="175" t="s">
        <v>8357</v>
      </c>
      <c r="C38" s="175" t="s">
        <v>8346</v>
      </c>
      <c r="D38" s="176" t="s">
        <v>8347</v>
      </c>
    </row>
    <row r="39" spans="1:4" ht="11.85" customHeight="1" x14ac:dyDescent="0.25">
      <c r="A39" s="175" t="s">
        <v>8358</v>
      </c>
      <c r="B39" s="176" t="s">
        <v>8359</v>
      </c>
      <c r="C39" s="175" t="s">
        <v>8358</v>
      </c>
      <c r="D39" s="176" t="s">
        <v>8359</v>
      </c>
    </row>
    <row r="40" spans="1:4" ht="11.85" customHeight="1" x14ac:dyDescent="0.25">
      <c r="A40" s="175" t="s">
        <v>8360</v>
      </c>
      <c r="B40" s="175" t="s">
        <v>8361</v>
      </c>
      <c r="C40" s="175" t="s">
        <v>8358</v>
      </c>
      <c r="D40" s="176" t="s">
        <v>8359</v>
      </c>
    </row>
    <row r="41" spans="1:4" ht="11.85" customHeight="1" x14ac:dyDescent="0.25">
      <c r="A41" s="175" t="s">
        <v>8362</v>
      </c>
      <c r="B41" s="175" t="s">
        <v>8363</v>
      </c>
      <c r="C41" s="175" t="s">
        <v>8358</v>
      </c>
      <c r="D41" s="176" t="s">
        <v>8359</v>
      </c>
    </row>
    <row r="42" spans="1:4" ht="11.85" customHeight="1" x14ac:dyDescent="0.25">
      <c r="A42" s="175" t="s">
        <v>8364</v>
      </c>
      <c r="B42" s="175" t="s">
        <v>8365</v>
      </c>
      <c r="C42" s="175" t="s">
        <v>8358</v>
      </c>
      <c r="D42" s="176" t="s">
        <v>8359</v>
      </c>
    </row>
    <row r="43" spans="1:4" ht="11.85" customHeight="1" x14ac:dyDescent="0.25">
      <c r="A43" s="175" t="s">
        <v>8366</v>
      </c>
      <c r="B43" s="175" t="s">
        <v>8367</v>
      </c>
      <c r="C43" s="175" t="s">
        <v>8358</v>
      </c>
      <c r="D43" s="176" t="s">
        <v>8359</v>
      </c>
    </row>
    <row r="44" spans="1:4" ht="11.85" customHeight="1" x14ac:dyDescent="0.25">
      <c r="A44" s="175" t="s">
        <v>8368</v>
      </c>
      <c r="B44" s="175" t="s">
        <v>8369</v>
      </c>
      <c r="C44" s="175" t="s">
        <v>8358</v>
      </c>
      <c r="D44" s="176" t="s">
        <v>8359</v>
      </c>
    </row>
    <row r="45" spans="1:4" ht="11.85" customHeight="1" x14ac:dyDescent="0.25">
      <c r="A45" s="175" t="s">
        <v>8370</v>
      </c>
      <c r="B45" s="175" t="s">
        <v>8371</v>
      </c>
      <c r="C45" s="175" t="s">
        <v>8358</v>
      </c>
      <c r="D45" s="176" t="s">
        <v>8359</v>
      </c>
    </row>
    <row r="46" spans="1:4" ht="11.85" customHeight="1" x14ac:dyDescent="0.25">
      <c r="A46" s="175" t="s">
        <v>8372</v>
      </c>
      <c r="B46" s="175" t="s">
        <v>8373</v>
      </c>
      <c r="C46" s="175" t="s">
        <v>8358</v>
      </c>
      <c r="D46" s="176" t="s">
        <v>8359</v>
      </c>
    </row>
    <row r="47" spans="1:4" ht="11.85" customHeight="1" x14ac:dyDescent="0.25">
      <c r="A47" s="175" t="s">
        <v>8374</v>
      </c>
      <c r="B47" s="175" t="s">
        <v>8375</v>
      </c>
      <c r="C47" s="175" t="s">
        <v>8358</v>
      </c>
      <c r="D47" s="176" t="s">
        <v>8359</v>
      </c>
    </row>
    <row r="48" spans="1:4" ht="11.85" customHeight="1" x14ac:dyDescent="0.25">
      <c r="A48" s="175" t="s">
        <v>8376</v>
      </c>
      <c r="B48" s="176" t="s">
        <v>7705</v>
      </c>
      <c r="C48" s="175" t="s">
        <v>8376</v>
      </c>
      <c r="D48" s="176" t="s">
        <v>7705</v>
      </c>
    </row>
    <row r="49" spans="1:4" ht="11.85" customHeight="1" x14ac:dyDescent="0.25">
      <c r="A49" s="175" t="s">
        <v>8377</v>
      </c>
      <c r="B49" s="175" t="s">
        <v>8378</v>
      </c>
      <c r="C49" s="175" t="s">
        <v>8376</v>
      </c>
      <c r="D49" s="176" t="s">
        <v>7705</v>
      </c>
    </row>
    <row r="50" spans="1:4" ht="11.85" customHeight="1" x14ac:dyDescent="0.25">
      <c r="A50" s="175" t="s">
        <v>8379</v>
      </c>
      <c r="B50" s="175" t="s">
        <v>8380</v>
      </c>
      <c r="C50" s="175" t="s">
        <v>8376</v>
      </c>
      <c r="D50" s="176" t="s">
        <v>7705</v>
      </c>
    </row>
    <row r="51" spans="1:4" ht="11.85" customHeight="1" x14ac:dyDescent="0.25">
      <c r="A51" s="175" t="s">
        <v>8381</v>
      </c>
      <c r="B51" s="175" t="s">
        <v>8382</v>
      </c>
      <c r="C51" s="175" t="s">
        <v>8376</v>
      </c>
      <c r="D51" s="176" t="s">
        <v>7705</v>
      </c>
    </row>
    <row r="52" spans="1:4" ht="11.85" customHeight="1" x14ac:dyDescent="0.25">
      <c r="A52" s="175" t="s">
        <v>8383</v>
      </c>
      <c r="B52" s="175" t="s">
        <v>8384</v>
      </c>
      <c r="C52" s="175" t="s">
        <v>8376</v>
      </c>
      <c r="D52" s="176" t="s">
        <v>7705</v>
      </c>
    </row>
    <row r="53" spans="1:4" ht="11.85" customHeight="1" x14ac:dyDescent="0.25">
      <c r="A53" s="175" t="s">
        <v>8385</v>
      </c>
      <c r="B53" s="175" t="s">
        <v>8386</v>
      </c>
      <c r="C53" s="175" t="s">
        <v>8376</v>
      </c>
      <c r="D53" s="176" t="s">
        <v>7705</v>
      </c>
    </row>
    <row r="54" spans="1:4" ht="11.85" customHeight="1" x14ac:dyDescent="0.25">
      <c r="A54" s="175" t="s">
        <v>8387</v>
      </c>
      <c r="B54" s="175" t="s">
        <v>8388</v>
      </c>
      <c r="C54" s="175" t="s">
        <v>8376</v>
      </c>
      <c r="D54" s="176" t="s">
        <v>7705</v>
      </c>
    </row>
    <row r="55" spans="1:4" ht="11.85" customHeight="1" x14ac:dyDescent="0.25">
      <c r="A55" s="175" t="s">
        <v>8389</v>
      </c>
      <c r="B55" s="176" t="s">
        <v>7708</v>
      </c>
      <c r="C55" s="175" t="s">
        <v>8389</v>
      </c>
      <c r="D55" s="176" t="s">
        <v>7708</v>
      </c>
    </row>
    <row r="56" spans="1:4" ht="11.85" customHeight="1" x14ac:dyDescent="0.25">
      <c r="A56" s="175" t="s">
        <v>8390</v>
      </c>
      <c r="B56" s="175" t="s">
        <v>8391</v>
      </c>
      <c r="C56" s="175" t="s">
        <v>8389</v>
      </c>
      <c r="D56" s="176" t="s">
        <v>7708</v>
      </c>
    </row>
    <row r="57" spans="1:4" ht="11.85" customHeight="1" x14ac:dyDescent="0.25">
      <c r="A57" s="175" t="s">
        <v>8392</v>
      </c>
      <c r="B57" s="175" t="s">
        <v>8393</v>
      </c>
      <c r="C57" s="175" t="s">
        <v>8389</v>
      </c>
      <c r="D57" s="176" t="s">
        <v>7708</v>
      </c>
    </row>
    <row r="58" spans="1:4" ht="11.85" customHeight="1" x14ac:dyDescent="0.25">
      <c r="A58" s="175" t="s">
        <v>8394</v>
      </c>
      <c r="B58" s="175" t="s">
        <v>8395</v>
      </c>
      <c r="C58" s="175" t="s">
        <v>8389</v>
      </c>
      <c r="D58" s="176" t="s">
        <v>7708</v>
      </c>
    </row>
    <row r="59" spans="1:4" ht="11.85" customHeight="1" x14ac:dyDescent="0.25">
      <c r="A59" s="175" t="s">
        <v>8396</v>
      </c>
      <c r="B59" s="175" t="s">
        <v>8397</v>
      </c>
      <c r="C59" s="175" t="s">
        <v>8389</v>
      </c>
      <c r="D59" s="176" t="s">
        <v>7708</v>
      </c>
    </row>
    <row r="60" spans="1:4" ht="11.85" customHeight="1" x14ac:dyDescent="0.25">
      <c r="A60" s="175" t="s">
        <v>8398</v>
      </c>
      <c r="B60" s="175" t="s">
        <v>8399</v>
      </c>
      <c r="C60" s="175" t="s">
        <v>8389</v>
      </c>
      <c r="D60" s="176" t="s">
        <v>7708</v>
      </c>
    </row>
    <row r="61" spans="1:4" ht="11.85" customHeight="1" x14ac:dyDescent="0.25">
      <c r="A61" s="175" t="s">
        <v>8400</v>
      </c>
      <c r="B61" s="175" t="s">
        <v>8401</v>
      </c>
      <c r="C61" s="175" t="s">
        <v>8389</v>
      </c>
      <c r="D61" s="176" t="s">
        <v>7708</v>
      </c>
    </row>
    <row r="62" spans="1:4" ht="11.85" customHeight="1" x14ac:dyDescent="0.25">
      <c r="A62" s="175" t="s">
        <v>196</v>
      </c>
      <c r="B62" s="176" t="s">
        <v>8402</v>
      </c>
      <c r="C62" s="175" t="s">
        <v>196</v>
      </c>
      <c r="D62" s="176" t="s">
        <v>8402</v>
      </c>
    </row>
    <row r="63" spans="1:4" ht="11.85" customHeight="1" x14ac:dyDescent="0.25">
      <c r="A63" s="175" t="s">
        <v>8403</v>
      </c>
      <c r="B63" s="175" t="s">
        <v>8404</v>
      </c>
      <c r="C63" s="175" t="s">
        <v>196</v>
      </c>
      <c r="D63" s="176" t="s">
        <v>8402</v>
      </c>
    </row>
    <row r="64" spans="1:4" ht="11.85" customHeight="1" x14ac:dyDescent="0.25">
      <c r="A64" s="175" t="s">
        <v>8405</v>
      </c>
      <c r="B64" s="175" t="s">
        <v>8406</v>
      </c>
      <c r="C64" s="175" t="s">
        <v>196</v>
      </c>
      <c r="D64" s="176" t="s">
        <v>8402</v>
      </c>
    </row>
    <row r="65" spans="1:4" ht="11.85" customHeight="1" x14ac:dyDescent="0.25">
      <c r="A65" s="175" t="s">
        <v>8407</v>
      </c>
      <c r="B65" s="175" t="s">
        <v>8408</v>
      </c>
      <c r="C65" s="175" t="s">
        <v>196</v>
      </c>
      <c r="D65" s="176" t="s">
        <v>8402</v>
      </c>
    </row>
    <row r="66" spans="1:4" ht="11.85" customHeight="1" x14ac:dyDescent="0.25">
      <c r="A66" s="175" t="s">
        <v>8409</v>
      </c>
      <c r="B66" s="175" t="s">
        <v>8410</v>
      </c>
      <c r="C66" s="175" t="s">
        <v>196</v>
      </c>
      <c r="D66" s="176" t="s">
        <v>8402</v>
      </c>
    </row>
    <row r="67" spans="1:4" ht="11.85" customHeight="1" x14ac:dyDescent="0.25">
      <c r="A67" s="175" t="s">
        <v>8411</v>
      </c>
      <c r="B67" s="175" t="s">
        <v>8412</v>
      </c>
      <c r="C67" s="175" t="s">
        <v>196</v>
      </c>
      <c r="D67" s="176" t="s">
        <v>8402</v>
      </c>
    </row>
    <row r="68" spans="1:4" ht="11.85" customHeight="1" x14ac:dyDescent="0.25">
      <c r="A68" s="175" t="s">
        <v>8413</v>
      </c>
      <c r="B68" s="175" t="s">
        <v>8414</v>
      </c>
      <c r="C68" s="175" t="s">
        <v>196</v>
      </c>
      <c r="D68" s="176" t="s">
        <v>8402</v>
      </c>
    </row>
    <row r="69" spans="1:4" ht="11.85" customHeight="1" x14ac:dyDescent="0.25">
      <c r="A69" s="175" t="s">
        <v>7439</v>
      </c>
      <c r="B69" s="176" t="s">
        <v>7839</v>
      </c>
      <c r="C69" s="175" t="s">
        <v>7439</v>
      </c>
      <c r="D69" s="176" t="s">
        <v>7839</v>
      </c>
    </row>
    <row r="70" spans="1:4" ht="11.85" customHeight="1" x14ac:dyDescent="0.25">
      <c r="A70" s="175" t="s">
        <v>8415</v>
      </c>
      <c r="B70" s="175" t="s">
        <v>8416</v>
      </c>
      <c r="C70" s="175" t="s">
        <v>7439</v>
      </c>
      <c r="D70" s="176" t="s">
        <v>7839</v>
      </c>
    </row>
    <row r="71" spans="1:4" ht="11.85" customHeight="1" x14ac:dyDescent="0.25">
      <c r="A71" s="175" t="s">
        <v>8417</v>
      </c>
      <c r="B71" s="175" t="s">
        <v>8418</v>
      </c>
      <c r="C71" s="175" t="s">
        <v>7439</v>
      </c>
      <c r="D71" s="176" t="s">
        <v>7839</v>
      </c>
    </row>
    <row r="72" spans="1:4" ht="11.85" customHeight="1" x14ac:dyDescent="0.25">
      <c r="A72" s="175" t="s">
        <v>8419</v>
      </c>
      <c r="B72" s="175" t="s">
        <v>8420</v>
      </c>
      <c r="C72" s="175" t="s">
        <v>7439</v>
      </c>
      <c r="D72" s="176" t="s">
        <v>7839</v>
      </c>
    </row>
    <row r="73" spans="1:4" ht="11.85" customHeight="1" x14ac:dyDescent="0.25">
      <c r="A73" s="175" t="s">
        <v>8421</v>
      </c>
      <c r="B73" s="175" t="s">
        <v>8422</v>
      </c>
      <c r="C73" s="175" t="s">
        <v>7439</v>
      </c>
      <c r="D73" s="176" t="s">
        <v>7839</v>
      </c>
    </row>
    <row r="74" spans="1:4" ht="11.85" customHeight="1" x14ac:dyDescent="0.25">
      <c r="A74" s="175" t="s">
        <v>8423</v>
      </c>
      <c r="B74" s="176" t="s">
        <v>8424</v>
      </c>
      <c r="C74" s="175" t="s">
        <v>8423</v>
      </c>
      <c r="D74" s="176" t="s">
        <v>8424</v>
      </c>
    </row>
    <row r="75" spans="1:4" ht="11.85" customHeight="1" x14ac:dyDescent="0.25">
      <c r="A75" s="175" t="s">
        <v>8425</v>
      </c>
      <c r="B75" s="175" t="s">
        <v>8426</v>
      </c>
      <c r="C75" s="175" t="s">
        <v>8423</v>
      </c>
      <c r="D75" s="176" t="s">
        <v>8424</v>
      </c>
    </row>
    <row r="76" spans="1:4" ht="11.85" customHeight="1" x14ac:dyDescent="0.25">
      <c r="A76" s="175" t="s">
        <v>8427</v>
      </c>
      <c r="B76" s="175" t="s">
        <v>8428</v>
      </c>
      <c r="C76" s="175" t="s">
        <v>8423</v>
      </c>
      <c r="D76" s="176" t="s">
        <v>8429</v>
      </c>
    </row>
    <row r="77" spans="1:4" ht="11.85" customHeight="1" x14ac:dyDescent="0.25">
      <c r="A77" s="175" t="s">
        <v>7442</v>
      </c>
      <c r="B77" s="176" t="s">
        <v>8430</v>
      </c>
      <c r="C77" s="175" t="s">
        <v>7442</v>
      </c>
      <c r="D77" s="176" t="s">
        <v>8430</v>
      </c>
    </row>
    <row r="78" spans="1:4" ht="11.85" customHeight="1" x14ac:dyDescent="0.25">
      <c r="A78" s="175" t="s">
        <v>8431</v>
      </c>
      <c r="B78" s="175" t="s">
        <v>8432</v>
      </c>
      <c r="C78" s="175" t="s">
        <v>7442</v>
      </c>
      <c r="D78" s="176" t="s">
        <v>8430</v>
      </c>
    </row>
    <row r="79" spans="1:4" ht="11.85" customHeight="1" x14ac:dyDescent="0.25">
      <c r="A79" s="175" t="s">
        <v>8433</v>
      </c>
      <c r="B79" s="175" t="s">
        <v>8434</v>
      </c>
      <c r="C79" s="175" t="s">
        <v>7442</v>
      </c>
      <c r="D79" s="176" t="s">
        <v>8430</v>
      </c>
    </row>
    <row r="80" spans="1:4" ht="11.85" customHeight="1" x14ac:dyDescent="0.25">
      <c r="A80" s="175" t="s">
        <v>8435</v>
      </c>
      <c r="B80" s="175" t="s">
        <v>8436</v>
      </c>
      <c r="C80" s="175" t="s">
        <v>7442</v>
      </c>
      <c r="D80" s="176" t="s">
        <v>8430</v>
      </c>
    </row>
    <row r="81" spans="1:4" ht="11.85" customHeight="1" x14ac:dyDescent="0.25">
      <c r="A81" s="175" t="s">
        <v>8437</v>
      </c>
      <c r="B81" s="175" t="s">
        <v>8438</v>
      </c>
      <c r="C81" s="175" t="s">
        <v>7442</v>
      </c>
      <c r="D81" s="176" t="s">
        <v>8430</v>
      </c>
    </row>
    <row r="82" spans="1:4" ht="11.85" customHeight="1" x14ac:dyDescent="0.25">
      <c r="A82" s="175" t="s">
        <v>8439</v>
      </c>
      <c r="B82" s="175" t="s">
        <v>8440</v>
      </c>
      <c r="C82" s="175" t="s">
        <v>7442</v>
      </c>
      <c r="D82" s="176" t="s">
        <v>8430</v>
      </c>
    </row>
    <row r="83" spans="1:4" ht="11.85" customHeight="1" x14ac:dyDescent="0.25">
      <c r="A83" s="175" t="s">
        <v>8441</v>
      </c>
      <c r="B83" s="175" t="s">
        <v>8442</v>
      </c>
      <c r="C83" s="175" t="s">
        <v>7442</v>
      </c>
      <c r="D83" s="176" t="s">
        <v>8430</v>
      </c>
    </row>
    <row r="84" spans="1:4" ht="11.85" customHeight="1" x14ac:dyDescent="0.25">
      <c r="A84" s="175" t="s">
        <v>8443</v>
      </c>
      <c r="B84" s="175" t="s">
        <v>8444</v>
      </c>
      <c r="C84" s="175" t="s">
        <v>7442</v>
      </c>
      <c r="D84" s="176" t="s">
        <v>8430</v>
      </c>
    </row>
    <row r="85" spans="1:4" ht="11.85" customHeight="1" x14ac:dyDescent="0.25">
      <c r="A85" s="175" t="s">
        <v>8445</v>
      </c>
      <c r="B85" s="175" t="s">
        <v>8446</v>
      </c>
      <c r="C85" s="175" t="s">
        <v>7442</v>
      </c>
      <c r="D85" s="176" t="s">
        <v>8430</v>
      </c>
    </row>
    <row r="86" spans="1:4" ht="11.85" customHeight="1" x14ac:dyDescent="0.25">
      <c r="A86" s="175" t="s">
        <v>216</v>
      </c>
      <c r="B86" s="176" t="s">
        <v>8447</v>
      </c>
      <c r="C86" s="175" t="s">
        <v>216</v>
      </c>
      <c r="D86" s="176" t="s">
        <v>8447</v>
      </c>
    </row>
    <row r="87" spans="1:4" ht="11.85" customHeight="1" x14ac:dyDescent="0.25">
      <c r="A87" s="175" t="s">
        <v>8448</v>
      </c>
      <c r="B87" s="175" t="s">
        <v>8449</v>
      </c>
      <c r="C87" s="175" t="s">
        <v>216</v>
      </c>
      <c r="D87" s="176" t="s">
        <v>8447</v>
      </c>
    </row>
    <row r="88" spans="1:4" ht="11.85" customHeight="1" x14ac:dyDescent="0.25">
      <c r="A88" s="175" t="s">
        <v>8450</v>
      </c>
      <c r="B88" s="175" t="s">
        <v>8451</v>
      </c>
      <c r="C88" s="175" t="s">
        <v>216</v>
      </c>
      <c r="D88" s="176" t="s">
        <v>8447</v>
      </c>
    </row>
    <row r="89" spans="1:4" ht="11.85" customHeight="1" x14ac:dyDescent="0.25">
      <c r="A89" s="175" t="s">
        <v>8452</v>
      </c>
      <c r="B89" s="175" t="s">
        <v>8453</v>
      </c>
      <c r="C89" s="175" t="s">
        <v>216</v>
      </c>
      <c r="D89" s="176" t="s">
        <v>8447</v>
      </c>
    </row>
    <row r="90" spans="1:4" ht="11.85" customHeight="1" x14ac:dyDescent="0.25">
      <c r="A90" s="175" t="s">
        <v>8454</v>
      </c>
      <c r="B90" s="175" t="s">
        <v>8455</v>
      </c>
      <c r="C90" s="175" t="s">
        <v>216</v>
      </c>
      <c r="D90" s="176" t="s">
        <v>8447</v>
      </c>
    </row>
    <row r="91" spans="1:4" ht="11.85" customHeight="1" x14ac:dyDescent="0.25">
      <c r="A91" s="175" t="s">
        <v>8456</v>
      </c>
      <c r="B91" s="175" t="s">
        <v>8457</v>
      </c>
      <c r="C91" s="175" t="s">
        <v>216</v>
      </c>
      <c r="D91" s="176" t="s">
        <v>8447</v>
      </c>
    </row>
    <row r="92" spans="1:4" ht="11.85" customHeight="1" x14ac:dyDescent="0.25">
      <c r="A92" s="175" t="s">
        <v>8458</v>
      </c>
      <c r="B92" s="175" t="s">
        <v>8459</v>
      </c>
      <c r="C92" s="175" t="s">
        <v>216</v>
      </c>
      <c r="D92" s="176" t="s">
        <v>8447</v>
      </c>
    </row>
    <row r="93" spans="1:4" ht="11.85" customHeight="1" x14ac:dyDescent="0.25">
      <c r="A93" s="175" t="s">
        <v>8460</v>
      </c>
      <c r="B93" s="175" t="s">
        <v>8461</v>
      </c>
      <c r="C93" s="175" t="s">
        <v>216</v>
      </c>
      <c r="D93" s="176" t="s">
        <v>8447</v>
      </c>
    </row>
    <row r="94" spans="1:4" ht="11.85" customHeight="1" x14ac:dyDescent="0.25">
      <c r="A94" s="175" t="s">
        <v>8462</v>
      </c>
      <c r="B94" s="175" t="s">
        <v>8463</v>
      </c>
      <c r="C94" s="175" t="s">
        <v>216</v>
      </c>
      <c r="D94" s="176" t="s">
        <v>8447</v>
      </c>
    </row>
    <row r="95" spans="1:4" ht="11.85" customHeight="1" x14ac:dyDescent="0.25">
      <c r="A95" s="175" t="s">
        <v>8464</v>
      </c>
      <c r="B95" s="176" t="s">
        <v>8465</v>
      </c>
      <c r="C95" s="175" t="s">
        <v>8464</v>
      </c>
      <c r="D95" s="176" t="s">
        <v>8465</v>
      </c>
    </row>
    <row r="96" spans="1:4" ht="11.85" customHeight="1" x14ac:dyDescent="0.25">
      <c r="A96" s="175" t="s">
        <v>8466</v>
      </c>
      <c r="B96" s="175" t="s">
        <v>8467</v>
      </c>
      <c r="C96" s="175" t="s">
        <v>8464</v>
      </c>
      <c r="D96" s="176" t="s">
        <v>8465</v>
      </c>
    </row>
    <row r="97" spans="1:4" ht="11.85" customHeight="1" x14ac:dyDescent="0.25">
      <c r="A97" s="175" t="s">
        <v>8468</v>
      </c>
      <c r="B97" s="176" t="s">
        <v>8469</v>
      </c>
      <c r="C97" s="175" t="s">
        <v>8468</v>
      </c>
      <c r="D97" s="176" t="s">
        <v>8469</v>
      </c>
    </row>
    <row r="98" spans="1:4" ht="11.85" customHeight="1" x14ac:dyDescent="0.25">
      <c r="A98" s="175" t="s">
        <v>48</v>
      </c>
      <c r="B98" s="175" t="s">
        <v>8470</v>
      </c>
      <c r="C98" s="175" t="s">
        <v>8468</v>
      </c>
      <c r="D98" s="176" t="s">
        <v>8469</v>
      </c>
    </row>
    <row r="99" spans="1:4" ht="11.85" customHeight="1" x14ac:dyDescent="0.25">
      <c r="A99" s="175" t="s">
        <v>50</v>
      </c>
      <c r="B99" s="175" t="s">
        <v>8471</v>
      </c>
      <c r="C99" s="175" t="s">
        <v>8468</v>
      </c>
      <c r="D99" s="176" t="s">
        <v>8469</v>
      </c>
    </row>
    <row r="100" spans="1:4" ht="11.85" customHeight="1" x14ac:dyDescent="0.25">
      <c r="A100" s="175" t="s">
        <v>53</v>
      </c>
      <c r="B100" s="175" t="s">
        <v>8472</v>
      </c>
      <c r="C100" s="175" t="s">
        <v>8468</v>
      </c>
      <c r="D100" s="176" t="s">
        <v>8469</v>
      </c>
    </row>
    <row r="101" spans="1:4" ht="11.85" customHeight="1" x14ac:dyDescent="0.25">
      <c r="A101" s="175" t="s">
        <v>56</v>
      </c>
      <c r="B101" s="175" t="s">
        <v>8473</v>
      </c>
      <c r="C101" s="175" t="s">
        <v>8468</v>
      </c>
      <c r="D101" s="176" t="s">
        <v>8469</v>
      </c>
    </row>
    <row r="102" spans="1:4" ht="11.85" customHeight="1" x14ac:dyDescent="0.25">
      <c r="A102" s="175" t="s">
        <v>58</v>
      </c>
      <c r="B102" s="175" t="s">
        <v>8474</v>
      </c>
      <c r="C102" s="175" t="s">
        <v>8468</v>
      </c>
      <c r="D102" s="176" t="s">
        <v>8469</v>
      </c>
    </row>
    <row r="103" spans="1:4" ht="11.85" customHeight="1" x14ac:dyDescent="0.25">
      <c r="A103" s="175" t="s">
        <v>60</v>
      </c>
      <c r="B103" s="175" t="s">
        <v>8475</v>
      </c>
      <c r="C103" s="175" t="s">
        <v>8468</v>
      </c>
      <c r="D103" s="176" t="s">
        <v>8469</v>
      </c>
    </row>
    <row r="104" spans="1:4" ht="11.85" customHeight="1" x14ac:dyDescent="0.25">
      <c r="A104" s="175" t="s">
        <v>66</v>
      </c>
      <c r="B104" s="175" t="s">
        <v>8476</v>
      </c>
      <c r="C104" s="175" t="s">
        <v>8468</v>
      </c>
      <c r="D104" s="176" t="s">
        <v>8469</v>
      </c>
    </row>
    <row r="105" spans="1:4" ht="11.85" customHeight="1" x14ac:dyDescent="0.25">
      <c r="A105" s="175" t="s">
        <v>68</v>
      </c>
      <c r="B105" s="175" t="s">
        <v>8477</v>
      </c>
      <c r="C105" s="175" t="s">
        <v>8468</v>
      </c>
      <c r="D105" s="176" t="s">
        <v>8469</v>
      </c>
    </row>
    <row r="106" spans="1:4" ht="11.85" customHeight="1" x14ac:dyDescent="0.25">
      <c r="A106" s="175" t="s">
        <v>8478</v>
      </c>
      <c r="B106" s="175" t="s">
        <v>8479</v>
      </c>
      <c r="C106" s="175" t="s">
        <v>8468</v>
      </c>
      <c r="D106" s="176" t="s">
        <v>8469</v>
      </c>
    </row>
    <row r="107" spans="1:4" x14ac:dyDescent="0.25">
      <c r="A107" s="176">
        <v>999</v>
      </c>
      <c r="B107" s="176" t="s">
        <v>687</v>
      </c>
      <c r="C107" s="176" t="s">
        <v>23</v>
      </c>
      <c r="D107" s="176" t="s">
        <v>687</v>
      </c>
    </row>
  </sheetData>
  <hyperlinks>
    <hyperlink ref="A1" location="Oversikt!A1" display="Delytelse_ID" xr:uid="{00000000-0004-0000-32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9"/>
  <dimension ref="A1:B23"/>
  <sheetViews>
    <sheetView workbookViewId="0"/>
  </sheetViews>
  <sheetFormatPr baseColWidth="10" defaultColWidth="11.42578125" defaultRowHeight="15" x14ac:dyDescent="0.25"/>
  <cols>
    <col min="1" max="1" width="16.42578125" style="54" customWidth="1"/>
    <col min="2" max="2" width="63.5703125" style="54" customWidth="1"/>
    <col min="3" max="16384" width="11.42578125" style="54"/>
  </cols>
  <sheetData>
    <row r="1" spans="1:2" x14ac:dyDescent="0.25">
      <c r="A1" s="111" t="s">
        <v>8480</v>
      </c>
      <c r="B1" s="54" t="s">
        <v>8481</v>
      </c>
    </row>
    <row r="2" spans="1:2" x14ac:dyDescent="0.25">
      <c r="A2" s="54">
        <v>1</v>
      </c>
      <c r="B2" s="54" t="s">
        <v>8482</v>
      </c>
    </row>
    <row r="3" spans="1:2" x14ac:dyDescent="0.25">
      <c r="A3" s="54">
        <v>2</v>
      </c>
      <c r="B3" s="54" t="s">
        <v>8483</v>
      </c>
    </row>
    <row r="4" spans="1:2" x14ac:dyDescent="0.25">
      <c r="A4" s="54">
        <v>3</v>
      </c>
      <c r="B4" s="54" t="s">
        <v>8484</v>
      </c>
    </row>
    <row r="5" spans="1:2" x14ac:dyDescent="0.25">
      <c r="A5" s="54">
        <v>4</v>
      </c>
      <c r="B5" s="54" t="s">
        <v>8485</v>
      </c>
    </row>
    <row r="6" spans="1:2" x14ac:dyDescent="0.25">
      <c r="A6" s="54">
        <v>5</v>
      </c>
      <c r="B6" s="54" t="s">
        <v>8486</v>
      </c>
    </row>
    <row r="7" spans="1:2" x14ac:dyDescent="0.25">
      <c r="A7" s="54">
        <v>6</v>
      </c>
      <c r="B7" s="54" t="s">
        <v>8487</v>
      </c>
    </row>
    <row r="8" spans="1:2" x14ac:dyDescent="0.25">
      <c r="A8" s="54">
        <v>7</v>
      </c>
      <c r="B8" s="54" t="s">
        <v>8488</v>
      </c>
    </row>
    <row r="9" spans="1:2" x14ac:dyDescent="0.25">
      <c r="A9" s="54">
        <v>8</v>
      </c>
      <c r="B9" s="54" t="s">
        <v>8489</v>
      </c>
    </row>
    <row r="10" spans="1:2" x14ac:dyDescent="0.25">
      <c r="A10" s="54">
        <v>9</v>
      </c>
      <c r="B10" s="54" t="s">
        <v>8490</v>
      </c>
    </row>
    <row r="11" spans="1:2" x14ac:dyDescent="0.25">
      <c r="A11" s="54">
        <v>10</v>
      </c>
      <c r="B11" s="54" t="s">
        <v>8491</v>
      </c>
    </row>
    <row r="12" spans="1:2" x14ac:dyDescent="0.25">
      <c r="A12" s="54">
        <v>11</v>
      </c>
      <c r="B12" s="54" t="s">
        <v>8492</v>
      </c>
    </row>
    <row r="13" spans="1:2" x14ac:dyDescent="0.25">
      <c r="A13" s="54">
        <v>12</v>
      </c>
      <c r="B13" s="55" t="s">
        <v>8493</v>
      </c>
    </row>
    <row r="14" spans="1:2" x14ac:dyDescent="0.25">
      <c r="A14" s="54">
        <v>13</v>
      </c>
      <c r="B14" s="54" t="s">
        <v>8494</v>
      </c>
    </row>
    <row r="15" spans="1:2" x14ac:dyDescent="0.25">
      <c r="A15" s="54">
        <v>14</v>
      </c>
      <c r="B15" s="54" t="s">
        <v>8495</v>
      </c>
    </row>
    <row r="16" spans="1:2" x14ac:dyDescent="0.25">
      <c r="A16" s="54">
        <v>15</v>
      </c>
      <c r="B16" s="54" t="s">
        <v>8496</v>
      </c>
    </row>
    <row r="17" spans="1:2" x14ac:dyDescent="0.25">
      <c r="A17" s="54">
        <v>16</v>
      </c>
      <c r="B17" s="54" t="s">
        <v>8497</v>
      </c>
    </row>
    <row r="18" spans="1:2" x14ac:dyDescent="0.25">
      <c r="A18" s="54">
        <v>17</v>
      </c>
      <c r="B18" s="54" t="s">
        <v>8498</v>
      </c>
    </row>
    <row r="19" spans="1:2" x14ac:dyDescent="0.25">
      <c r="A19" s="54">
        <v>18</v>
      </c>
      <c r="B19" s="54" t="s">
        <v>8499</v>
      </c>
    </row>
    <row r="20" spans="1:2" x14ac:dyDescent="0.25">
      <c r="A20" s="54">
        <v>19</v>
      </c>
      <c r="B20" s="54" t="s">
        <v>8500</v>
      </c>
    </row>
    <row r="21" spans="1:2" x14ac:dyDescent="0.25">
      <c r="A21" s="54">
        <v>20</v>
      </c>
      <c r="B21" s="54" t="s">
        <v>8501</v>
      </c>
    </row>
    <row r="22" spans="1:2" x14ac:dyDescent="0.25">
      <c r="A22" s="54">
        <v>21</v>
      </c>
      <c r="B22" s="54" t="s">
        <v>8502</v>
      </c>
    </row>
    <row r="23" spans="1:2" x14ac:dyDescent="0.25">
      <c r="A23" s="54">
        <v>99</v>
      </c>
      <c r="B23" s="54" t="s">
        <v>8503</v>
      </c>
    </row>
  </sheetData>
  <hyperlinks>
    <hyperlink ref="A1" location="Oversikt!A1" display="ICD_10_kap_ID" xr:uid="{00000000-0004-0000-33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62"/>
  <dimension ref="A1:P436"/>
  <sheetViews>
    <sheetView zoomScale="92" zoomScaleNormal="92" workbookViewId="0">
      <selection activeCell="B4" sqref="B4"/>
    </sheetView>
  </sheetViews>
  <sheetFormatPr baseColWidth="10" defaultColWidth="11.42578125" defaultRowHeight="15" x14ac:dyDescent="0.25"/>
  <cols>
    <col min="1" max="1" width="21.42578125" style="75" customWidth="1"/>
    <col min="2" max="2" width="44" style="54" customWidth="1"/>
    <col min="3" max="3" width="12.42578125" style="54" hidden="1" customWidth="1"/>
    <col min="4" max="4" width="20.5703125" style="54" customWidth="1"/>
    <col min="5" max="8" width="20.5703125" style="54" hidden="1" customWidth="1"/>
    <col min="9" max="9" width="20.5703125" style="54" customWidth="1"/>
    <col min="10" max="10" width="13" style="54" hidden="1" customWidth="1"/>
    <col min="11" max="11" width="0" style="54" hidden="1" customWidth="1"/>
    <col min="12" max="12" width="13" style="54" bestFit="1" customWidth="1"/>
    <col min="13" max="13" width="12.5703125" style="54" customWidth="1"/>
    <col min="14" max="14" width="37.42578125" style="54" customWidth="1"/>
    <col min="15" max="15" width="20" style="54" customWidth="1"/>
    <col min="16" max="16384" width="11.42578125" style="54"/>
  </cols>
  <sheetData>
    <row r="1" spans="1:16" x14ac:dyDescent="0.25">
      <c r="A1" s="118" t="s">
        <v>8504</v>
      </c>
      <c r="B1" s="54" t="s">
        <v>8505</v>
      </c>
      <c r="C1" s="54" t="s">
        <v>8506</v>
      </c>
      <c r="D1" s="247" t="s">
        <v>8507</v>
      </c>
      <c r="E1" s="54" t="s">
        <v>8508</v>
      </c>
      <c r="F1" s="247" t="s">
        <v>8509</v>
      </c>
      <c r="G1" s="247" t="s">
        <v>8510</v>
      </c>
      <c r="H1" s="247" t="s">
        <v>8511</v>
      </c>
      <c r="I1" s="247" t="s">
        <v>8512</v>
      </c>
      <c r="J1" s="247" t="s">
        <v>8513</v>
      </c>
      <c r="K1" s="54" t="s">
        <v>8514</v>
      </c>
      <c r="L1" s="54" t="s">
        <v>8515</v>
      </c>
      <c r="M1" s="54" t="s">
        <v>8516</v>
      </c>
      <c r="N1" s="54" t="s">
        <v>1202</v>
      </c>
      <c r="O1" s="54" t="s">
        <v>8517</v>
      </c>
      <c r="P1" s="54" t="s">
        <v>8518</v>
      </c>
    </row>
    <row r="2" spans="1:16" x14ac:dyDescent="0.25">
      <c r="A2" s="76">
        <v>1881485</v>
      </c>
      <c r="B2" s="247" t="s">
        <v>8519</v>
      </c>
      <c r="C2" s="247" t="s">
        <v>8520</v>
      </c>
      <c r="D2" s="247" t="s">
        <v>8521</v>
      </c>
      <c r="E2" s="247" t="s">
        <v>8520</v>
      </c>
      <c r="F2" s="247" t="s">
        <v>8521</v>
      </c>
      <c r="G2" s="247" t="s">
        <v>8521</v>
      </c>
      <c r="I2" s="247" t="s">
        <v>8522</v>
      </c>
      <c r="L2" s="54" t="s">
        <v>8523</v>
      </c>
      <c r="M2" s="247" t="s">
        <v>694</v>
      </c>
      <c r="N2" s="54" t="s">
        <v>518</v>
      </c>
      <c r="O2" s="54" t="s">
        <v>7648</v>
      </c>
    </row>
    <row r="3" spans="1:16" x14ac:dyDescent="0.25">
      <c r="A3" s="75">
        <v>777777778</v>
      </c>
      <c r="B3" s="54" t="s">
        <v>8524</v>
      </c>
      <c r="D3" s="247" t="s">
        <v>8525</v>
      </c>
      <c r="I3" s="247" t="s">
        <v>8525</v>
      </c>
      <c r="L3" s="54" t="s">
        <v>8523</v>
      </c>
      <c r="M3" s="54" t="s">
        <v>7762</v>
      </c>
      <c r="N3" s="54" t="s">
        <v>1240</v>
      </c>
    </row>
    <row r="4" spans="1:16" x14ac:dyDescent="0.25">
      <c r="A4" s="75">
        <v>813381192</v>
      </c>
      <c r="B4" s="54" t="s">
        <v>8526</v>
      </c>
      <c r="I4" s="247" t="s">
        <v>8522</v>
      </c>
      <c r="L4" s="54" t="s">
        <v>7587</v>
      </c>
      <c r="M4" s="54" t="s">
        <v>7762</v>
      </c>
      <c r="N4" s="54" t="s">
        <v>518</v>
      </c>
      <c r="O4" s="54" t="s">
        <v>8527</v>
      </c>
    </row>
    <row r="5" spans="1:16" x14ac:dyDescent="0.25">
      <c r="A5" s="75">
        <v>871427062</v>
      </c>
      <c r="B5" s="54" t="s">
        <v>8528</v>
      </c>
      <c r="I5" s="247" t="s">
        <v>8522</v>
      </c>
      <c r="L5" s="54" t="s">
        <v>7587</v>
      </c>
      <c r="M5" s="247" t="s">
        <v>694</v>
      </c>
    </row>
    <row r="6" spans="1:16" x14ac:dyDescent="0.25">
      <c r="A6" s="75">
        <v>873107642</v>
      </c>
      <c r="B6" s="54" t="s">
        <v>8529</v>
      </c>
      <c r="I6" s="247" t="s">
        <v>8522</v>
      </c>
      <c r="L6" s="54" t="s">
        <v>7587</v>
      </c>
      <c r="M6" s="247" t="s">
        <v>694</v>
      </c>
    </row>
    <row r="7" spans="1:16" x14ac:dyDescent="0.25">
      <c r="A7" s="75">
        <v>873601612</v>
      </c>
      <c r="B7" s="54" t="s">
        <v>8530</v>
      </c>
      <c r="I7" s="247" t="s">
        <v>8522</v>
      </c>
      <c r="L7" s="54" t="s">
        <v>8523</v>
      </c>
      <c r="M7" s="247" t="s">
        <v>694</v>
      </c>
    </row>
    <row r="8" spans="1:16" x14ac:dyDescent="0.25">
      <c r="A8" s="75">
        <v>873862122</v>
      </c>
      <c r="B8" s="54" t="s">
        <v>8531</v>
      </c>
      <c r="C8" s="247" t="s">
        <v>8520</v>
      </c>
      <c r="D8" s="247" t="s">
        <v>8521</v>
      </c>
      <c r="E8" s="247" t="s">
        <v>8520</v>
      </c>
      <c r="F8" s="247" t="s">
        <v>8521</v>
      </c>
      <c r="G8" s="247" t="s">
        <v>8521</v>
      </c>
      <c r="I8" s="247" t="s">
        <v>8522</v>
      </c>
      <c r="L8" s="54" t="s">
        <v>8523</v>
      </c>
      <c r="M8" s="54" t="s">
        <v>8532</v>
      </c>
      <c r="N8" s="54" t="s">
        <v>518</v>
      </c>
      <c r="O8" s="54" t="s">
        <v>7648</v>
      </c>
    </row>
    <row r="9" spans="1:16" x14ac:dyDescent="0.25">
      <c r="A9" s="75">
        <v>874606162</v>
      </c>
      <c r="B9" s="54" t="s">
        <v>8533</v>
      </c>
      <c r="C9" s="54" t="s">
        <v>8534</v>
      </c>
      <c r="D9" s="54" t="s">
        <v>8535</v>
      </c>
      <c r="E9" s="54" t="s">
        <v>8536</v>
      </c>
      <c r="F9" s="247" t="s">
        <v>8535</v>
      </c>
      <c r="G9" s="247" t="s">
        <v>8535</v>
      </c>
      <c r="H9" s="247" t="s">
        <v>1752</v>
      </c>
      <c r="I9" s="247" t="s">
        <v>8535</v>
      </c>
      <c r="J9" s="247" t="s">
        <v>8535</v>
      </c>
      <c r="L9" s="54" t="s">
        <v>8523</v>
      </c>
      <c r="M9" s="54" t="s">
        <v>7762</v>
      </c>
      <c r="N9" s="54" t="s">
        <v>1240</v>
      </c>
      <c r="O9" s="54" t="s">
        <v>8537</v>
      </c>
      <c r="P9" s="54" t="s">
        <v>7631</v>
      </c>
    </row>
    <row r="10" spans="1:16" x14ac:dyDescent="0.25">
      <c r="A10" s="54">
        <v>874631302</v>
      </c>
      <c r="B10" s="54" t="s">
        <v>8538</v>
      </c>
      <c r="I10" s="247" t="s">
        <v>8522</v>
      </c>
      <c r="L10" s="54" t="s">
        <v>8523</v>
      </c>
      <c r="M10" s="247" t="s">
        <v>694</v>
      </c>
    </row>
    <row r="11" spans="1:16" x14ac:dyDescent="0.25">
      <c r="A11" s="54">
        <v>874631752</v>
      </c>
      <c r="B11" s="247" t="s">
        <v>8539</v>
      </c>
      <c r="C11" s="54" t="s">
        <v>8540</v>
      </c>
      <c r="D11" s="247" t="s">
        <v>8525</v>
      </c>
      <c r="E11" s="54" t="s">
        <v>8540</v>
      </c>
      <c r="F11" s="247"/>
      <c r="G11" s="247"/>
      <c r="H11" s="247"/>
      <c r="I11" s="247" t="s">
        <v>8525</v>
      </c>
      <c r="J11" s="247"/>
      <c r="L11" s="54" t="s">
        <v>8523</v>
      </c>
      <c r="M11" s="54" t="s">
        <v>8036</v>
      </c>
      <c r="N11" s="54" t="s">
        <v>1240</v>
      </c>
      <c r="O11" s="54" t="s">
        <v>7618</v>
      </c>
      <c r="P11" s="54" t="s">
        <v>7619</v>
      </c>
    </row>
    <row r="12" spans="1:16" x14ac:dyDescent="0.25">
      <c r="A12" s="54">
        <v>874632562</v>
      </c>
      <c r="B12" s="54" t="s">
        <v>8541</v>
      </c>
      <c r="C12" s="54" t="s">
        <v>8542</v>
      </c>
      <c r="D12" s="247" t="s">
        <v>8525</v>
      </c>
      <c r="E12" s="54" t="s">
        <v>8542</v>
      </c>
      <c r="F12" s="247"/>
      <c r="G12" s="247"/>
      <c r="H12" s="247"/>
      <c r="I12" s="247" t="s">
        <v>8525</v>
      </c>
      <c r="J12" s="247" t="s">
        <v>8525</v>
      </c>
      <c r="L12" s="54" t="s">
        <v>8523</v>
      </c>
      <c r="M12" s="54" t="s">
        <v>7762</v>
      </c>
      <c r="N12" s="54" t="s">
        <v>1240</v>
      </c>
      <c r="O12" s="54" t="s">
        <v>7618</v>
      </c>
      <c r="P12" s="54" t="s">
        <v>7619</v>
      </c>
    </row>
    <row r="13" spans="1:16" x14ac:dyDescent="0.25">
      <c r="A13" s="54">
        <v>874633682</v>
      </c>
      <c r="B13" s="54" t="s">
        <v>8543</v>
      </c>
      <c r="F13" s="247"/>
      <c r="G13" s="247"/>
      <c r="H13" s="247"/>
      <c r="I13" s="247" t="s">
        <v>8522</v>
      </c>
      <c r="J13" s="247"/>
      <c r="L13" s="54" t="s">
        <v>8523</v>
      </c>
      <c r="M13" s="247" t="s">
        <v>694</v>
      </c>
    </row>
    <row r="14" spans="1:16" x14ac:dyDescent="0.25">
      <c r="A14" s="54">
        <v>874716782</v>
      </c>
      <c r="B14" s="54" t="s">
        <v>8544</v>
      </c>
      <c r="C14" s="54" t="s">
        <v>8545</v>
      </c>
      <c r="D14" s="247" t="s">
        <v>8546</v>
      </c>
      <c r="E14" s="54" t="s">
        <v>7601</v>
      </c>
      <c r="F14" s="247"/>
      <c r="G14" s="247"/>
      <c r="H14" s="247"/>
      <c r="I14" s="247" t="s">
        <v>8522</v>
      </c>
      <c r="J14" s="247"/>
      <c r="L14" s="54" t="s">
        <v>8523</v>
      </c>
      <c r="M14" s="54" t="s">
        <v>7762</v>
      </c>
      <c r="N14" s="54" t="s">
        <v>1240</v>
      </c>
      <c r="O14" s="54" t="s">
        <v>7600</v>
      </c>
      <c r="P14" s="54" t="s">
        <v>7601</v>
      </c>
    </row>
    <row r="15" spans="1:16" x14ac:dyDescent="0.25">
      <c r="A15" s="54">
        <v>874743372</v>
      </c>
      <c r="B15" s="54" t="s">
        <v>8547</v>
      </c>
      <c r="I15" s="247" t="s">
        <v>8522</v>
      </c>
      <c r="L15" s="54" t="s">
        <v>8523</v>
      </c>
      <c r="M15" s="54" t="s">
        <v>8036</v>
      </c>
      <c r="N15" s="54" t="s">
        <v>518</v>
      </c>
      <c r="O15" s="54" t="s">
        <v>7642</v>
      </c>
    </row>
    <row r="16" spans="1:16" x14ac:dyDescent="0.25">
      <c r="A16" s="54">
        <v>874747572</v>
      </c>
      <c r="B16" s="54" t="s">
        <v>8548</v>
      </c>
      <c r="I16" s="247" t="s">
        <v>8522</v>
      </c>
      <c r="L16" s="54" t="s">
        <v>8523</v>
      </c>
      <c r="M16" s="247" t="s">
        <v>694</v>
      </c>
    </row>
    <row r="17" spans="1:16" x14ac:dyDescent="0.25">
      <c r="A17" s="54">
        <v>874748722</v>
      </c>
      <c r="B17" s="54" t="s">
        <v>8549</v>
      </c>
      <c r="I17" s="247" t="s">
        <v>8522</v>
      </c>
      <c r="L17" s="54" t="s">
        <v>8523</v>
      </c>
      <c r="M17" s="247" t="s">
        <v>694</v>
      </c>
    </row>
    <row r="18" spans="1:16" x14ac:dyDescent="0.25">
      <c r="A18" s="54">
        <v>875319582</v>
      </c>
      <c r="B18" s="54" t="s">
        <v>8550</v>
      </c>
      <c r="I18" s="247" t="s">
        <v>8522</v>
      </c>
      <c r="L18" s="54" t="s">
        <v>8523</v>
      </c>
      <c r="M18" s="247" t="s">
        <v>694</v>
      </c>
    </row>
    <row r="19" spans="1:16" x14ac:dyDescent="0.25">
      <c r="A19" s="54">
        <v>875326082</v>
      </c>
      <c r="B19" s="54" t="s">
        <v>8551</v>
      </c>
      <c r="I19" s="247" t="s">
        <v>8522</v>
      </c>
      <c r="L19" s="54" t="s">
        <v>8523</v>
      </c>
      <c r="M19" s="247" t="s">
        <v>694</v>
      </c>
    </row>
    <row r="20" spans="1:16" x14ac:dyDescent="0.25">
      <c r="A20" s="54">
        <v>875326252</v>
      </c>
      <c r="B20" s="54" t="s">
        <v>8552</v>
      </c>
      <c r="I20" s="247" t="s">
        <v>8522</v>
      </c>
      <c r="L20" s="54" t="s">
        <v>8523</v>
      </c>
      <c r="M20" s="247" t="s">
        <v>694</v>
      </c>
    </row>
    <row r="21" spans="1:16" x14ac:dyDescent="0.25">
      <c r="A21" s="54">
        <v>875326392</v>
      </c>
      <c r="B21" s="54" t="s">
        <v>8553</v>
      </c>
      <c r="I21" s="247" t="s">
        <v>8522</v>
      </c>
      <c r="L21" s="54" t="s">
        <v>8523</v>
      </c>
      <c r="M21" s="247" t="s">
        <v>694</v>
      </c>
    </row>
    <row r="22" spans="1:16" x14ac:dyDescent="0.25">
      <c r="A22" s="54">
        <v>875326562</v>
      </c>
      <c r="B22" s="54" t="s">
        <v>8554</v>
      </c>
      <c r="I22" s="247" t="s">
        <v>8522</v>
      </c>
      <c r="L22" s="54" t="s">
        <v>8523</v>
      </c>
      <c r="M22" s="247" t="s">
        <v>694</v>
      </c>
    </row>
    <row r="23" spans="1:16" x14ac:dyDescent="0.25">
      <c r="A23" s="54">
        <v>879595762</v>
      </c>
      <c r="B23" s="54" t="s">
        <v>8555</v>
      </c>
      <c r="C23" s="54" t="s">
        <v>8556</v>
      </c>
      <c r="E23" s="54" t="s">
        <v>8556</v>
      </c>
      <c r="F23" s="247"/>
      <c r="G23" s="247"/>
      <c r="H23" s="247"/>
      <c r="I23" s="247" t="s">
        <v>8522</v>
      </c>
      <c r="J23" s="247"/>
      <c r="L23" s="54" t="s">
        <v>7587</v>
      </c>
      <c r="M23" s="54" t="s">
        <v>7762</v>
      </c>
      <c r="N23" s="54" t="s">
        <v>1240</v>
      </c>
      <c r="O23" s="54" t="s">
        <v>8557</v>
      </c>
      <c r="P23" s="54" t="s">
        <v>8556</v>
      </c>
    </row>
    <row r="24" spans="1:16" x14ac:dyDescent="0.25">
      <c r="A24" s="54">
        <v>879790522</v>
      </c>
      <c r="B24" s="54" t="s">
        <v>8558</v>
      </c>
      <c r="I24" s="247" t="s">
        <v>8522</v>
      </c>
      <c r="L24" s="54" t="s">
        <v>7587</v>
      </c>
      <c r="M24" s="54" t="s">
        <v>7762</v>
      </c>
      <c r="N24" s="54" t="s">
        <v>518</v>
      </c>
      <c r="O24" s="54" t="s">
        <v>8527</v>
      </c>
    </row>
    <row r="25" spans="1:16" x14ac:dyDescent="0.25">
      <c r="A25" s="54">
        <v>879848482</v>
      </c>
      <c r="B25" s="54" t="s">
        <v>8559</v>
      </c>
      <c r="I25" s="247" t="s">
        <v>8522</v>
      </c>
      <c r="L25" s="54" t="s">
        <v>7587</v>
      </c>
      <c r="M25" s="247" t="s">
        <v>694</v>
      </c>
    </row>
    <row r="26" spans="1:16" x14ac:dyDescent="0.25">
      <c r="A26" s="54">
        <v>897351102</v>
      </c>
      <c r="B26" s="247" t="s">
        <v>8560</v>
      </c>
      <c r="C26" s="54" t="s">
        <v>8556</v>
      </c>
      <c r="E26" s="54" t="s">
        <v>8556</v>
      </c>
      <c r="F26" s="247"/>
      <c r="G26" s="247"/>
      <c r="H26" s="247"/>
      <c r="I26" s="247" t="s">
        <v>8522</v>
      </c>
      <c r="J26" s="247"/>
      <c r="L26" s="54" t="s">
        <v>7587</v>
      </c>
      <c r="M26" s="54" t="s">
        <v>7762</v>
      </c>
      <c r="N26" s="54" t="s">
        <v>1240</v>
      </c>
      <c r="O26" s="54" t="s">
        <v>8557</v>
      </c>
      <c r="P26" s="54" t="s">
        <v>8556</v>
      </c>
    </row>
    <row r="27" spans="1:16" x14ac:dyDescent="0.25">
      <c r="A27" s="54">
        <v>913461223</v>
      </c>
      <c r="B27" s="54" t="s">
        <v>8561</v>
      </c>
      <c r="I27" s="247" t="s">
        <v>8522</v>
      </c>
      <c r="L27" s="54" t="s">
        <v>8523</v>
      </c>
      <c r="M27" s="54" t="s">
        <v>8532</v>
      </c>
      <c r="N27" s="54" t="s">
        <v>1218</v>
      </c>
      <c r="O27" s="54" t="s">
        <v>8562</v>
      </c>
    </row>
    <row r="28" spans="1:16" x14ac:dyDescent="0.25">
      <c r="A28" s="54">
        <v>914176883</v>
      </c>
      <c r="B28" s="54" t="s">
        <v>8563</v>
      </c>
      <c r="I28" s="247" t="s">
        <v>8522</v>
      </c>
      <c r="L28" s="54" t="s">
        <v>8523</v>
      </c>
      <c r="M28" s="247" t="s">
        <v>692</v>
      </c>
      <c r="N28" s="54" t="s">
        <v>1240</v>
      </c>
    </row>
    <row r="29" spans="1:16" x14ac:dyDescent="0.25">
      <c r="A29" s="54">
        <v>914751934</v>
      </c>
      <c r="B29" s="54" t="s">
        <v>8564</v>
      </c>
      <c r="C29" s="54" t="s">
        <v>8556</v>
      </c>
      <c r="E29" s="54" t="s">
        <v>8556</v>
      </c>
      <c r="F29" s="247"/>
      <c r="G29" s="247"/>
      <c r="H29" s="247"/>
      <c r="I29" s="247" t="s">
        <v>8522</v>
      </c>
      <c r="J29" s="247"/>
      <c r="L29" s="54" t="s">
        <v>7587</v>
      </c>
      <c r="M29" s="54" t="s">
        <v>7762</v>
      </c>
      <c r="N29" s="54" t="s">
        <v>1240</v>
      </c>
      <c r="O29" s="54" t="s">
        <v>8557</v>
      </c>
      <c r="P29" s="54" t="s">
        <v>8556</v>
      </c>
    </row>
    <row r="30" spans="1:16" x14ac:dyDescent="0.25">
      <c r="A30" s="54">
        <v>916158122</v>
      </c>
      <c r="B30" s="54" t="s">
        <v>8565</v>
      </c>
      <c r="I30" s="247" t="s">
        <v>8522</v>
      </c>
      <c r="L30" s="54" t="s">
        <v>7587</v>
      </c>
      <c r="M30" s="247" t="s">
        <v>692</v>
      </c>
    </row>
    <row r="31" spans="1:16" x14ac:dyDescent="0.25">
      <c r="A31" s="54">
        <v>941455077</v>
      </c>
      <c r="B31" s="247" t="s">
        <v>8566</v>
      </c>
      <c r="C31" s="54" t="s">
        <v>8556</v>
      </c>
      <c r="E31" s="54" t="s">
        <v>8556</v>
      </c>
      <c r="F31" s="247"/>
      <c r="G31" s="247"/>
      <c r="H31" s="247"/>
      <c r="I31" s="247" t="s">
        <v>8522</v>
      </c>
      <c r="J31" s="247"/>
      <c r="L31" s="54" t="s">
        <v>7587</v>
      </c>
      <c r="M31" s="54" t="s">
        <v>7762</v>
      </c>
      <c r="N31" s="54" t="s">
        <v>1240</v>
      </c>
      <c r="O31" s="54" t="s">
        <v>8557</v>
      </c>
      <c r="P31" s="54" t="s">
        <v>8556</v>
      </c>
    </row>
    <row r="32" spans="1:16" x14ac:dyDescent="0.25">
      <c r="A32" s="54">
        <v>960893328</v>
      </c>
      <c r="B32" s="54" t="s">
        <v>8567</v>
      </c>
      <c r="I32" s="247" t="s">
        <v>8522</v>
      </c>
      <c r="L32" s="54" t="s">
        <v>7587</v>
      </c>
      <c r="M32" s="247" t="s">
        <v>692</v>
      </c>
    </row>
    <row r="33" spans="1:16" x14ac:dyDescent="0.25">
      <c r="A33" s="54">
        <v>961025311</v>
      </c>
      <c r="B33" s="54" t="s">
        <v>8568</v>
      </c>
      <c r="I33" s="247" t="s">
        <v>8522</v>
      </c>
      <c r="L33" s="54" t="s">
        <v>7587</v>
      </c>
      <c r="M33" s="247" t="s">
        <v>692</v>
      </c>
    </row>
    <row r="34" spans="1:16" x14ac:dyDescent="0.25">
      <c r="A34" s="54">
        <v>961664837</v>
      </c>
      <c r="B34" s="54" t="s">
        <v>8569</v>
      </c>
      <c r="I34" s="247" t="s">
        <v>8522</v>
      </c>
      <c r="L34" s="54" t="s">
        <v>7587</v>
      </c>
      <c r="M34" s="247" t="s">
        <v>692</v>
      </c>
    </row>
    <row r="35" spans="1:16" x14ac:dyDescent="0.25">
      <c r="A35" s="54">
        <v>961790840</v>
      </c>
      <c r="B35" s="54" t="s">
        <v>8570</v>
      </c>
      <c r="I35" s="247" t="s">
        <v>8522</v>
      </c>
      <c r="L35" s="54" t="s">
        <v>7587</v>
      </c>
      <c r="M35" s="247" t="s">
        <v>692</v>
      </c>
    </row>
    <row r="36" spans="1:16" x14ac:dyDescent="0.25">
      <c r="A36" s="54">
        <v>963971729</v>
      </c>
      <c r="B36" s="54" t="s">
        <v>8571</v>
      </c>
      <c r="I36" s="247" t="s">
        <v>8522</v>
      </c>
      <c r="L36" s="54" t="s">
        <v>7587</v>
      </c>
      <c r="M36" s="247" t="s">
        <v>692</v>
      </c>
    </row>
    <row r="37" spans="1:16" x14ac:dyDescent="0.25">
      <c r="A37" s="54">
        <v>970107592</v>
      </c>
      <c r="B37" s="54" t="s">
        <v>8572</v>
      </c>
      <c r="I37" s="247" t="s">
        <v>8522</v>
      </c>
      <c r="L37" s="54" t="s">
        <v>7587</v>
      </c>
      <c r="M37" s="247" t="s">
        <v>694</v>
      </c>
    </row>
    <row r="38" spans="1:16" x14ac:dyDescent="0.25">
      <c r="A38" s="54">
        <v>970572066</v>
      </c>
      <c r="B38" s="54" t="s">
        <v>8573</v>
      </c>
      <c r="I38" s="247" t="s">
        <v>8522</v>
      </c>
      <c r="L38" s="54" t="s">
        <v>7587</v>
      </c>
      <c r="M38" s="247" t="s">
        <v>694</v>
      </c>
    </row>
    <row r="39" spans="1:16" x14ac:dyDescent="0.25">
      <c r="A39" s="54">
        <v>971049456</v>
      </c>
      <c r="B39" s="54" t="s">
        <v>8574</v>
      </c>
      <c r="C39" s="54" t="s">
        <v>8556</v>
      </c>
      <c r="E39" s="54" t="s">
        <v>8556</v>
      </c>
      <c r="F39" s="247"/>
      <c r="G39" s="247"/>
      <c r="H39" s="247"/>
      <c r="I39" s="247" t="s">
        <v>8522</v>
      </c>
      <c r="J39" s="247"/>
      <c r="L39" s="54" t="s">
        <v>7587</v>
      </c>
      <c r="M39" s="54" t="s">
        <v>7762</v>
      </c>
      <c r="N39" s="54" t="s">
        <v>1240</v>
      </c>
      <c r="O39" s="54" t="s">
        <v>8557</v>
      </c>
      <c r="P39" s="54" t="s">
        <v>8556</v>
      </c>
    </row>
    <row r="40" spans="1:16" x14ac:dyDescent="0.25">
      <c r="A40" s="54">
        <v>971427051</v>
      </c>
      <c r="B40" s="54" t="s">
        <v>8575</v>
      </c>
      <c r="I40" s="247" t="s">
        <v>8522</v>
      </c>
      <c r="L40" s="54" t="s">
        <v>7587</v>
      </c>
      <c r="M40" s="54" t="s">
        <v>7762</v>
      </c>
    </row>
    <row r="41" spans="1:16" x14ac:dyDescent="0.25">
      <c r="A41" s="54">
        <v>971427272</v>
      </c>
      <c r="B41" s="54" t="s">
        <v>8576</v>
      </c>
      <c r="I41" s="247" t="s">
        <v>8522</v>
      </c>
      <c r="L41" s="54" t="s">
        <v>8523</v>
      </c>
      <c r="M41" s="247" t="s">
        <v>694</v>
      </c>
    </row>
    <row r="42" spans="1:16" x14ac:dyDescent="0.25">
      <c r="A42" s="54">
        <v>971450231</v>
      </c>
      <c r="B42" s="54" t="s">
        <v>8577</v>
      </c>
      <c r="I42" s="247" t="s">
        <v>8522</v>
      </c>
      <c r="L42" s="54" t="s">
        <v>7587</v>
      </c>
      <c r="M42" s="247" t="s">
        <v>692</v>
      </c>
    </row>
    <row r="43" spans="1:16" x14ac:dyDescent="0.25">
      <c r="A43" s="54">
        <v>971474483</v>
      </c>
      <c r="B43" s="54" t="s">
        <v>8578</v>
      </c>
      <c r="I43" s="247" t="s">
        <v>8522</v>
      </c>
      <c r="L43" s="54" t="s">
        <v>7587</v>
      </c>
      <c r="M43" s="247" t="s">
        <v>692</v>
      </c>
    </row>
    <row r="44" spans="1:16" x14ac:dyDescent="0.25">
      <c r="A44" s="54">
        <v>971497289</v>
      </c>
      <c r="B44" s="54" t="s">
        <v>8579</v>
      </c>
      <c r="I44" s="247" t="s">
        <v>8522</v>
      </c>
      <c r="L44" s="54" t="s">
        <v>7587</v>
      </c>
      <c r="M44" s="247" t="s">
        <v>692</v>
      </c>
    </row>
    <row r="45" spans="1:16" x14ac:dyDescent="0.25">
      <c r="A45" s="54">
        <v>971517093</v>
      </c>
      <c r="B45" s="54" t="s">
        <v>8580</v>
      </c>
      <c r="I45" s="247" t="s">
        <v>8522</v>
      </c>
      <c r="L45" s="54" t="s">
        <v>7587</v>
      </c>
      <c r="M45" s="247" t="s">
        <v>692</v>
      </c>
    </row>
    <row r="46" spans="1:16" x14ac:dyDescent="0.25">
      <c r="A46" s="54">
        <v>971552050</v>
      </c>
      <c r="B46" s="54" t="s">
        <v>8581</v>
      </c>
      <c r="I46" s="247" t="s">
        <v>8522</v>
      </c>
      <c r="L46" s="54" t="s">
        <v>7587</v>
      </c>
      <c r="M46" s="247" t="s">
        <v>694</v>
      </c>
    </row>
    <row r="47" spans="1:16" x14ac:dyDescent="0.25">
      <c r="A47" s="54">
        <v>971815450</v>
      </c>
      <c r="B47" s="54" t="s">
        <v>8582</v>
      </c>
      <c r="I47" s="247" t="s">
        <v>8522</v>
      </c>
      <c r="L47" s="54" t="s">
        <v>7587</v>
      </c>
      <c r="M47" s="247" t="s">
        <v>692</v>
      </c>
    </row>
    <row r="48" spans="1:16" x14ac:dyDescent="0.25">
      <c r="A48" s="54">
        <v>971815469</v>
      </c>
      <c r="B48" s="54" t="s">
        <v>8583</v>
      </c>
      <c r="I48" s="247" t="s">
        <v>8522</v>
      </c>
      <c r="L48" s="54" t="s">
        <v>7587</v>
      </c>
      <c r="M48" s="247" t="s">
        <v>692</v>
      </c>
    </row>
    <row r="49" spans="1:16" x14ac:dyDescent="0.25">
      <c r="A49" s="54">
        <v>972140295</v>
      </c>
      <c r="B49" s="54" t="s">
        <v>8584</v>
      </c>
      <c r="C49" s="54" t="s">
        <v>8556</v>
      </c>
      <c r="E49" s="54" t="s">
        <v>8556</v>
      </c>
      <c r="F49" s="247"/>
      <c r="G49" s="247"/>
      <c r="H49" s="247"/>
      <c r="I49" s="247" t="s">
        <v>8522</v>
      </c>
      <c r="J49" s="247"/>
      <c r="L49" s="54" t="s">
        <v>7587</v>
      </c>
      <c r="M49" s="54" t="s">
        <v>7762</v>
      </c>
      <c r="N49" s="54" t="s">
        <v>1240</v>
      </c>
      <c r="O49" s="54" t="s">
        <v>8557</v>
      </c>
      <c r="P49" s="54" t="s">
        <v>8556</v>
      </c>
    </row>
    <row r="50" spans="1:16" x14ac:dyDescent="0.25">
      <c r="A50" s="54">
        <v>972149519</v>
      </c>
      <c r="B50" s="54" t="s">
        <v>8585</v>
      </c>
      <c r="I50" s="247" t="s">
        <v>8522</v>
      </c>
      <c r="L50" s="54" t="s">
        <v>7587</v>
      </c>
      <c r="M50" s="54" t="s">
        <v>7762</v>
      </c>
      <c r="N50" s="54" t="s">
        <v>1218</v>
      </c>
      <c r="O50" s="54" t="s">
        <v>8586</v>
      </c>
    </row>
    <row r="51" spans="1:16" x14ac:dyDescent="0.25">
      <c r="A51" s="54">
        <v>973070762</v>
      </c>
      <c r="B51" s="54" t="s">
        <v>8587</v>
      </c>
      <c r="I51" s="247" t="s">
        <v>8522</v>
      </c>
      <c r="L51" s="54" t="s">
        <v>8523</v>
      </c>
      <c r="M51" s="247" t="s">
        <v>692</v>
      </c>
      <c r="N51" s="54" t="s">
        <v>1240</v>
      </c>
    </row>
    <row r="52" spans="1:16" x14ac:dyDescent="0.25">
      <c r="A52" s="54">
        <v>973107569</v>
      </c>
      <c r="B52" s="54" t="s">
        <v>8588</v>
      </c>
      <c r="I52" s="247" t="s">
        <v>8522</v>
      </c>
      <c r="L52" s="54" t="s">
        <v>7587</v>
      </c>
      <c r="M52" s="247" t="s">
        <v>694</v>
      </c>
    </row>
    <row r="53" spans="1:16" x14ac:dyDescent="0.25">
      <c r="A53" s="54">
        <v>973107577</v>
      </c>
      <c r="B53" s="54" t="s">
        <v>8589</v>
      </c>
      <c r="I53" s="247" t="s">
        <v>8522</v>
      </c>
      <c r="L53" s="54" t="s">
        <v>7587</v>
      </c>
      <c r="M53" s="247" t="s">
        <v>694</v>
      </c>
    </row>
    <row r="54" spans="1:16" x14ac:dyDescent="0.25">
      <c r="A54" s="54">
        <v>973107593</v>
      </c>
      <c r="B54" s="54" t="s">
        <v>8590</v>
      </c>
      <c r="I54" s="247" t="s">
        <v>8522</v>
      </c>
      <c r="L54" s="54" t="s">
        <v>7587</v>
      </c>
      <c r="M54" s="247" t="s">
        <v>694</v>
      </c>
    </row>
    <row r="55" spans="1:16" x14ac:dyDescent="0.25">
      <c r="A55" s="54">
        <v>973112198</v>
      </c>
      <c r="B55" s="54" t="s">
        <v>8591</v>
      </c>
      <c r="I55" s="247" t="s">
        <v>8522</v>
      </c>
      <c r="L55" s="54" t="s">
        <v>7587</v>
      </c>
      <c r="M55" s="247" t="s">
        <v>694</v>
      </c>
    </row>
    <row r="56" spans="1:16" x14ac:dyDescent="0.25">
      <c r="A56" s="54">
        <v>973112406</v>
      </c>
      <c r="B56" s="54" t="s">
        <v>8592</v>
      </c>
      <c r="I56" s="247" t="s">
        <v>8522</v>
      </c>
      <c r="L56" s="54" t="s">
        <v>7587</v>
      </c>
      <c r="M56" s="247" t="s">
        <v>694</v>
      </c>
    </row>
    <row r="57" spans="1:16" x14ac:dyDescent="0.25">
      <c r="A57" s="54">
        <v>973129856</v>
      </c>
      <c r="B57" s="54" t="s">
        <v>8593</v>
      </c>
      <c r="I57" s="247" t="s">
        <v>8522</v>
      </c>
      <c r="L57" s="54" t="s">
        <v>7587</v>
      </c>
      <c r="M57" s="247" t="s">
        <v>7762</v>
      </c>
    </row>
    <row r="58" spans="1:16" x14ac:dyDescent="0.25">
      <c r="A58" s="54">
        <v>973144383</v>
      </c>
      <c r="B58" s="54" t="s">
        <v>8594</v>
      </c>
      <c r="C58" s="54" t="s">
        <v>8556</v>
      </c>
      <c r="E58" s="54" t="s">
        <v>8556</v>
      </c>
      <c r="F58" s="247"/>
      <c r="G58" s="247"/>
      <c r="H58" s="247"/>
      <c r="I58" s="247" t="s">
        <v>8522</v>
      </c>
      <c r="J58" s="247"/>
      <c r="L58" s="247" t="s">
        <v>7587</v>
      </c>
      <c r="M58" s="54" t="s">
        <v>7762</v>
      </c>
      <c r="N58" s="54" t="s">
        <v>1240</v>
      </c>
      <c r="O58" s="54" t="s">
        <v>8557</v>
      </c>
      <c r="P58" s="54" t="s">
        <v>8556</v>
      </c>
    </row>
    <row r="59" spans="1:16" x14ac:dyDescent="0.25">
      <c r="A59" s="54">
        <v>973156829</v>
      </c>
      <c r="B59" s="54" t="s">
        <v>7641</v>
      </c>
      <c r="D59" s="247" t="s">
        <v>8595</v>
      </c>
      <c r="I59" s="247" t="s">
        <v>8522</v>
      </c>
      <c r="L59" s="54" t="s">
        <v>8596</v>
      </c>
      <c r="M59" s="54" t="s">
        <v>7762</v>
      </c>
      <c r="N59" s="54" t="s">
        <v>518</v>
      </c>
      <c r="O59" s="247" t="s">
        <v>8595</v>
      </c>
    </row>
    <row r="60" spans="1:16" x14ac:dyDescent="0.25">
      <c r="A60" s="54">
        <v>973220489</v>
      </c>
      <c r="B60" s="54" t="s">
        <v>8597</v>
      </c>
      <c r="I60" s="247" t="s">
        <v>8522</v>
      </c>
      <c r="L60" s="54" t="s">
        <v>8523</v>
      </c>
      <c r="M60" s="247" t="s">
        <v>694</v>
      </c>
    </row>
    <row r="61" spans="1:16" x14ac:dyDescent="0.25">
      <c r="A61" s="54">
        <v>973254782</v>
      </c>
      <c r="B61" s="54" t="s">
        <v>8598</v>
      </c>
      <c r="I61" s="247" t="s">
        <v>8522</v>
      </c>
      <c r="L61" s="54" t="s">
        <v>8523</v>
      </c>
      <c r="M61" s="54" t="s">
        <v>8532</v>
      </c>
      <c r="N61" s="54" t="s">
        <v>1218</v>
      </c>
      <c r="O61" s="54" t="s">
        <v>8562</v>
      </c>
    </row>
    <row r="62" spans="1:16" x14ac:dyDescent="0.25">
      <c r="A62" s="54">
        <v>973255622</v>
      </c>
      <c r="B62" s="54" t="s">
        <v>8599</v>
      </c>
      <c r="I62" s="247" t="s">
        <v>8522</v>
      </c>
      <c r="L62" s="54" t="s">
        <v>7587</v>
      </c>
      <c r="M62" s="247" t="s">
        <v>692</v>
      </c>
    </row>
    <row r="63" spans="1:16" x14ac:dyDescent="0.25">
      <c r="A63" s="54">
        <v>973257579</v>
      </c>
      <c r="B63" s="54" t="s">
        <v>8600</v>
      </c>
      <c r="I63" s="247" t="s">
        <v>8522</v>
      </c>
      <c r="L63" s="54" t="s">
        <v>7587</v>
      </c>
      <c r="M63" s="247" t="s">
        <v>694</v>
      </c>
    </row>
    <row r="64" spans="1:16" x14ac:dyDescent="0.25">
      <c r="A64" s="54">
        <v>973267965</v>
      </c>
      <c r="B64" s="54" t="s">
        <v>8601</v>
      </c>
      <c r="I64" s="247" t="s">
        <v>8522</v>
      </c>
      <c r="L64" s="54" t="s">
        <v>8523</v>
      </c>
      <c r="M64" s="247" t="s">
        <v>694</v>
      </c>
    </row>
    <row r="65" spans="1:16" x14ac:dyDescent="0.25">
      <c r="A65" s="54">
        <v>973479091</v>
      </c>
      <c r="B65" s="54" t="s">
        <v>8602</v>
      </c>
      <c r="I65" s="247" t="s">
        <v>8522</v>
      </c>
      <c r="L65" s="54" t="s">
        <v>8523</v>
      </c>
      <c r="M65" s="247" t="s">
        <v>694</v>
      </c>
    </row>
    <row r="66" spans="1:16" x14ac:dyDescent="0.25">
      <c r="A66" s="54">
        <v>973601636</v>
      </c>
      <c r="B66" s="54" t="s">
        <v>8603</v>
      </c>
      <c r="I66" s="247" t="s">
        <v>8522</v>
      </c>
      <c r="L66" s="54" t="s">
        <v>8523</v>
      </c>
      <c r="M66" s="247" t="s">
        <v>694</v>
      </c>
    </row>
    <row r="67" spans="1:16" x14ac:dyDescent="0.25">
      <c r="A67" s="54">
        <v>973664670</v>
      </c>
      <c r="B67" s="54" t="s">
        <v>8604</v>
      </c>
      <c r="I67" s="247" t="s">
        <v>8522</v>
      </c>
      <c r="L67" s="54" t="s">
        <v>8523</v>
      </c>
      <c r="M67" s="247" t="s">
        <v>694</v>
      </c>
    </row>
    <row r="68" spans="1:16" x14ac:dyDescent="0.25">
      <c r="A68" s="54">
        <v>973925032</v>
      </c>
      <c r="B68" s="247" t="s">
        <v>8605</v>
      </c>
      <c r="D68" s="247" t="s">
        <v>8606</v>
      </c>
      <c r="I68" s="247" t="s">
        <v>8522</v>
      </c>
      <c r="L68" s="54" t="s">
        <v>8523</v>
      </c>
      <c r="M68" s="54" t="s">
        <v>7762</v>
      </c>
      <c r="N68" s="54" t="s">
        <v>518</v>
      </c>
      <c r="O68" s="54" t="s">
        <v>7642</v>
      </c>
    </row>
    <row r="69" spans="1:16" x14ac:dyDescent="0.25">
      <c r="A69" s="54">
        <v>974087278</v>
      </c>
      <c r="B69" s="54" t="s">
        <v>8607</v>
      </c>
      <c r="I69" s="247" t="s">
        <v>8522</v>
      </c>
      <c r="L69" s="54" t="s">
        <v>7587</v>
      </c>
      <c r="M69" s="54" t="s">
        <v>7762</v>
      </c>
    </row>
    <row r="70" spans="1:16" x14ac:dyDescent="0.25">
      <c r="A70" s="54">
        <v>974116170</v>
      </c>
      <c r="B70" s="54" t="s">
        <v>8608</v>
      </c>
      <c r="I70" s="247" t="s">
        <v>8522</v>
      </c>
      <c r="L70" s="54" t="s">
        <v>7587</v>
      </c>
      <c r="M70" s="54" t="s">
        <v>7762</v>
      </c>
    </row>
    <row r="71" spans="1:16" x14ac:dyDescent="0.25">
      <c r="A71" s="54">
        <v>974116650</v>
      </c>
      <c r="B71" s="54" t="s">
        <v>8609</v>
      </c>
      <c r="C71" s="54" t="s">
        <v>8610</v>
      </c>
      <c r="D71" s="247" t="s">
        <v>8525</v>
      </c>
      <c r="E71" s="54" t="s">
        <v>8610</v>
      </c>
      <c r="F71" s="247"/>
      <c r="G71" s="247"/>
      <c r="H71" s="247"/>
      <c r="I71" s="247" t="s">
        <v>8525</v>
      </c>
      <c r="J71" s="247"/>
      <c r="L71" s="54" t="s">
        <v>8523</v>
      </c>
      <c r="M71" s="54" t="s">
        <v>8532</v>
      </c>
      <c r="N71" s="54" t="s">
        <v>1240</v>
      </c>
      <c r="O71" s="54" t="s">
        <v>7618</v>
      </c>
      <c r="P71" s="54" t="s">
        <v>7619</v>
      </c>
    </row>
    <row r="72" spans="1:16" x14ac:dyDescent="0.25">
      <c r="A72" s="54">
        <v>974116804</v>
      </c>
      <c r="B72" s="54" t="s">
        <v>8611</v>
      </c>
      <c r="C72" s="54" t="s">
        <v>7590</v>
      </c>
      <c r="D72" s="247" t="s">
        <v>8612</v>
      </c>
      <c r="E72" s="54" t="s">
        <v>7590</v>
      </c>
      <c r="F72" s="247"/>
      <c r="G72" s="247"/>
      <c r="H72" s="247"/>
      <c r="I72" s="247" t="s">
        <v>8522</v>
      </c>
      <c r="J72" s="247"/>
      <c r="L72" s="54" t="s">
        <v>8596</v>
      </c>
      <c r="M72" s="54" t="s">
        <v>7762</v>
      </c>
      <c r="N72" s="54" t="s">
        <v>1240</v>
      </c>
      <c r="O72" s="54" t="s">
        <v>8611</v>
      </c>
      <c r="P72" s="54" t="s">
        <v>7590</v>
      </c>
    </row>
    <row r="73" spans="1:16" x14ac:dyDescent="0.25">
      <c r="A73" s="54">
        <v>974181010</v>
      </c>
      <c r="B73" s="54" t="s">
        <v>8613</v>
      </c>
      <c r="I73" s="247" t="s">
        <v>8522</v>
      </c>
      <c r="L73" s="54" t="s">
        <v>7587</v>
      </c>
      <c r="M73" s="247" t="s">
        <v>692</v>
      </c>
    </row>
    <row r="74" spans="1:16" x14ac:dyDescent="0.25">
      <c r="A74" s="54">
        <v>974207532</v>
      </c>
      <c r="B74" s="247" t="s">
        <v>8614</v>
      </c>
      <c r="C74" s="54" t="s">
        <v>3270</v>
      </c>
      <c r="D74" s="54" t="s">
        <v>7592</v>
      </c>
      <c r="E74" s="54" t="s">
        <v>3270</v>
      </c>
      <c r="F74" s="247"/>
      <c r="G74" s="247"/>
      <c r="H74" s="247"/>
      <c r="I74" s="247" t="s">
        <v>8522</v>
      </c>
      <c r="J74" s="247"/>
      <c r="L74" s="54" t="s">
        <v>8596</v>
      </c>
      <c r="M74" s="54" t="s">
        <v>7762</v>
      </c>
      <c r="N74" s="54" t="s">
        <v>1240</v>
      </c>
      <c r="O74" s="54" t="s">
        <v>8614</v>
      </c>
      <c r="P74" s="54" t="s">
        <v>3270</v>
      </c>
    </row>
    <row r="75" spans="1:16" x14ac:dyDescent="0.25">
      <c r="A75" s="54">
        <v>974285959</v>
      </c>
      <c r="B75" s="54" t="s">
        <v>8615</v>
      </c>
      <c r="I75" s="247" t="s">
        <v>8522</v>
      </c>
      <c r="L75" s="54" t="s">
        <v>8523</v>
      </c>
      <c r="M75" s="247" t="s">
        <v>16</v>
      </c>
      <c r="N75" s="247" t="s">
        <v>535</v>
      </c>
    </row>
    <row r="76" spans="1:16" x14ac:dyDescent="0.25">
      <c r="A76" s="54">
        <v>974316285</v>
      </c>
      <c r="B76" s="54" t="s">
        <v>8616</v>
      </c>
      <c r="D76" s="54" t="s">
        <v>8617</v>
      </c>
      <c r="I76" s="247" t="s">
        <v>8522</v>
      </c>
      <c r="L76" s="54" t="s">
        <v>8596</v>
      </c>
      <c r="M76" s="54" t="s">
        <v>7762</v>
      </c>
      <c r="N76" s="54" t="s">
        <v>518</v>
      </c>
      <c r="O76" s="247" t="s">
        <v>8617</v>
      </c>
    </row>
    <row r="77" spans="1:16" x14ac:dyDescent="0.25">
      <c r="A77" s="54">
        <v>974329506</v>
      </c>
      <c r="B77" s="54" t="s">
        <v>8618</v>
      </c>
      <c r="D77" s="247" t="s">
        <v>8619</v>
      </c>
      <c r="I77" s="247" t="s">
        <v>8522</v>
      </c>
      <c r="L77" s="54" t="s">
        <v>8523</v>
      </c>
      <c r="M77" s="54" t="s">
        <v>7762</v>
      </c>
      <c r="N77" s="54" t="s">
        <v>1218</v>
      </c>
      <c r="O77" s="54" t="s">
        <v>8562</v>
      </c>
    </row>
    <row r="78" spans="1:16" x14ac:dyDescent="0.25">
      <c r="A78" s="54">
        <v>974504863</v>
      </c>
      <c r="B78" s="54" t="s">
        <v>8620</v>
      </c>
      <c r="I78" s="247" t="s">
        <v>8522</v>
      </c>
      <c r="L78" s="54" t="s">
        <v>7587</v>
      </c>
      <c r="M78" s="54" t="s">
        <v>7762</v>
      </c>
      <c r="N78" s="54" t="s">
        <v>1218</v>
      </c>
      <c r="O78" s="54" t="s">
        <v>8586</v>
      </c>
    </row>
    <row r="79" spans="1:16" x14ac:dyDescent="0.25">
      <c r="A79" s="54">
        <v>974518821</v>
      </c>
      <c r="B79" s="54" t="s">
        <v>8621</v>
      </c>
      <c r="I79" s="247" t="s">
        <v>8522</v>
      </c>
      <c r="L79" s="54" t="s">
        <v>7587</v>
      </c>
      <c r="M79" s="54" t="s">
        <v>7762</v>
      </c>
      <c r="N79" s="54" t="s">
        <v>518</v>
      </c>
      <c r="O79" s="54" t="s">
        <v>8527</v>
      </c>
    </row>
    <row r="80" spans="1:16" x14ac:dyDescent="0.25">
      <c r="A80" s="54">
        <v>974547031</v>
      </c>
      <c r="B80" s="54" t="s">
        <v>8622</v>
      </c>
      <c r="I80" s="247" t="s">
        <v>8522</v>
      </c>
      <c r="L80" s="54" t="s">
        <v>8523</v>
      </c>
      <c r="M80" s="247" t="s">
        <v>694</v>
      </c>
    </row>
    <row r="81" spans="1:16" x14ac:dyDescent="0.25">
      <c r="A81" s="54">
        <v>974557169</v>
      </c>
      <c r="B81" s="54" t="s">
        <v>8623</v>
      </c>
      <c r="D81" s="247" t="s">
        <v>8624</v>
      </c>
      <c r="I81" s="247" t="s">
        <v>8522</v>
      </c>
      <c r="L81" s="54" t="s">
        <v>8523</v>
      </c>
      <c r="M81" s="247" t="s">
        <v>8532</v>
      </c>
      <c r="N81" s="54" t="s">
        <v>518</v>
      </c>
      <c r="O81" s="54" t="s">
        <v>7642</v>
      </c>
    </row>
    <row r="82" spans="1:16" x14ac:dyDescent="0.25">
      <c r="A82" s="54">
        <v>974557223</v>
      </c>
      <c r="B82" s="54" t="s">
        <v>8625</v>
      </c>
      <c r="I82" s="247" t="s">
        <v>8522</v>
      </c>
      <c r="L82" s="54" t="s">
        <v>8523</v>
      </c>
      <c r="M82" s="247" t="s">
        <v>694</v>
      </c>
    </row>
    <row r="83" spans="1:16" x14ac:dyDescent="0.25">
      <c r="A83" s="54">
        <v>974557738</v>
      </c>
      <c r="B83" s="54" t="s">
        <v>8626</v>
      </c>
      <c r="I83" s="247" t="s">
        <v>8522</v>
      </c>
      <c r="L83" s="54" t="s">
        <v>8523</v>
      </c>
      <c r="M83" s="247" t="s">
        <v>694</v>
      </c>
    </row>
    <row r="84" spans="1:16" x14ac:dyDescent="0.25">
      <c r="A84" s="54">
        <v>974557746</v>
      </c>
      <c r="B84" s="54" t="s">
        <v>8627</v>
      </c>
      <c r="D84" s="247" t="s">
        <v>8628</v>
      </c>
      <c r="I84" s="247" t="s">
        <v>8522</v>
      </c>
      <c r="L84" s="54" t="s">
        <v>8523</v>
      </c>
      <c r="M84" s="54" t="s">
        <v>7762</v>
      </c>
      <c r="N84" s="54" t="s">
        <v>518</v>
      </c>
      <c r="O84" s="54" t="s">
        <v>7642</v>
      </c>
    </row>
    <row r="85" spans="1:16" x14ac:dyDescent="0.25">
      <c r="A85" s="54">
        <v>974568209</v>
      </c>
      <c r="B85" s="54" t="s">
        <v>8629</v>
      </c>
      <c r="C85" s="54" t="s">
        <v>8630</v>
      </c>
      <c r="D85" s="247" t="s">
        <v>8631</v>
      </c>
      <c r="E85" s="54" t="s">
        <v>8632</v>
      </c>
      <c r="F85" s="247"/>
      <c r="G85" s="247"/>
      <c r="H85" s="247"/>
      <c r="I85" s="247" t="s">
        <v>8631</v>
      </c>
      <c r="J85" s="247"/>
      <c r="L85" s="54" t="s">
        <v>8523</v>
      </c>
      <c r="M85" s="54" t="s">
        <v>8532</v>
      </c>
      <c r="N85" s="54" t="s">
        <v>1240</v>
      </c>
      <c r="O85" s="54" t="s">
        <v>8633</v>
      </c>
      <c r="P85" s="54" t="s">
        <v>7622</v>
      </c>
    </row>
    <row r="86" spans="1:16" x14ac:dyDescent="0.25">
      <c r="A86" s="54">
        <v>974568217</v>
      </c>
      <c r="B86" s="54" t="s">
        <v>8634</v>
      </c>
      <c r="I86" s="247" t="s">
        <v>8522</v>
      </c>
      <c r="L86" s="54" t="s">
        <v>8523</v>
      </c>
      <c r="M86" s="247" t="s">
        <v>694</v>
      </c>
    </row>
    <row r="87" spans="1:16" x14ac:dyDescent="0.25">
      <c r="A87" s="54">
        <v>974568225</v>
      </c>
      <c r="B87" s="54" t="s">
        <v>8635</v>
      </c>
      <c r="C87" s="54" t="s">
        <v>8636</v>
      </c>
      <c r="D87" s="54" t="s">
        <v>8637</v>
      </c>
      <c r="E87" s="54" t="s">
        <v>8636</v>
      </c>
      <c r="F87" s="247" t="s">
        <v>8637</v>
      </c>
      <c r="G87" s="247" t="s">
        <v>8637</v>
      </c>
      <c r="H87" s="247" t="s">
        <v>508</v>
      </c>
      <c r="I87" s="247" t="s">
        <v>8631</v>
      </c>
      <c r="J87" s="247"/>
      <c r="L87" s="54" t="s">
        <v>8523</v>
      </c>
      <c r="M87" s="54" t="s">
        <v>8532</v>
      </c>
      <c r="N87" s="54" t="s">
        <v>1240</v>
      </c>
      <c r="O87" s="54" t="s">
        <v>8633</v>
      </c>
      <c r="P87" s="54" t="s">
        <v>7622</v>
      </c>
    </row>
    <row r="88" spans="1:16" x14ac:dyDescent="0.25">
      <c r="A88" s="54">
        <v>974570998</v>
      </c>
      <c r="B88" s="54" t="s">
        <v>8638</v>
      </c>
      <c r="I88" s="247" t="s">
        <v>8522</v>
      </c>
      <c r="L88" s="54" t="s">
        <v>8523</v>
      </c>
      <c r="M88" s="247" t="s">
        <v>694</v>
      </c>
    </row>
    <row r="89" spans="1:16" x14ac:dyDescent="0.25">
      <c r="A89" s="54">
        <v>974571005</v>
      </c>
      <c r="B89" s="54" t="s">
        <v>8639</v>
      </c>
      <c r="I89" s="247" t="s">
        <v>8522</v>
      </c>
      <c r="L89" s="54" t="s">
        <v>8523</v>
      </c>
      <c r="M89" s="247" t="s">
        <v>694</v>
      </c>
    </row>
    <row r="90" spans="1:16" x14ac:dyDescent="0.25">
      <c r="A90" s="54">
        <v>974575396</v>
      </c>
      <c r="B90" s="54" t="s">
        <v>8640</v>
      </c>
      <c r="D90" s="247" t="s">
        <v>8641</v>
      </c>
      <c r="I90" s="247" t="s">
        <v>8641</v>
      </c>
      <c r="L90" s="54" t="s">
        <v>8523</v>
      </c>
      <c r="M90" s="247" t="s">
        <v>7762</v>
      </c>
      <c r="N90" s="54" t="s">
        <v>1240</v>
      </c>
      <c r="O90" s="54" t="s">
        <v>7615</v>
      </c>
      <c r="P90" s="54" t="s">
        <v>8642</v>
      </c>
    </row>
    <row r="91" spans="1:16" x14ac:dyDescent="0.25">
      <c r="A91" s="54">
        <v>974577054</v>
      </c>
      <c r="B91" s="54" t="s">
        <v>8643</v>
      </c>
      <c r="I91" s="247" t="s">
        <v>8522</v>
      </c>
      <c r="L91" s="54" t="s">
        <v>7587</v>
      </c>
      <c r="M91" s="54" t="s">
        <v>8532</v>
      </c>
    </row>
    <row r="92" spans="1:16" x14ac:dyDescent="0.25">
      <c r="A92" s="54">
        <v>974577135</v>
      </c>
      <c r="B92" s="54" t="s">
        <v>8644</v>
      </c>
      <c r="I92" s="247" t="s">
        <v>8522</v>
      </c>
      <c r="L92" s="54" t="s">
        <v>7587</v>
      </c>
      <c r="M92" s="247" t="s">
        <v>7762</v>
      </c>
    </row>
    <row r="93" spans="1:16" x14ac:dyDescent="0.25">
      <c r="A93" s="54">
        <v>974577194</v>
      </c>
      <c r="B93" s="54" t="s">
        <v>8645</v>
      </c>
      <c r="I93" s="247" t="s">
        <v>8522</v>
      </c>
      <c r="L93" s="54" t="s">
        <v>7587</v>
      </c>
      <c r="M93" s="247" t="s">
        <v>7762</v>
      </c>
    </row>
    <row r="94" spans="1:16" x14ac:dyDescent="0.25">
      <c r="A94" s="54">
        <v>974577216</v>
      </c>
      <c r="B94" s="54" t="s">
        <v>8646</v>
      </c>
      <c r="I94" s="247" t="s">
        <v>8522</v>
      </c>
      <c r="L94" s="54" t="s">
        <v>8523</v>
      </c>
      <c r="M94" s="54" t="s">
        <v>8532</v>
      </c>
      <c r="N94" s="54" t="s">
        <v>1218</v>
      </c>
      <c r="O94" s="54" t="s">
        <v>7553</v>
      </c>
    </row>
    <row r="95" spans="1:16" x14ac:dyDescent="0.25">
      <c r="A95" s="54">
        <v>974588951</v>
      </c>
      <c r="B95" s="54" t="s">
        <v>8647</v>
      </c>
      <c r="C95" s="54" t="s">
        <v>8648</v>
      </c>
      <c r="D95" s="247" t="s">
        <v>8649</v>
      </c>
      <c r="E95" s="54" t="s">
        <v>7601</v>
      </c>
      <c r="F95" s="247"/>
      <c r="G95" s="247"/>
      <c r="H95" s="247"/>
      <c r="I95" s="247" t="s">
        <v>8522</v>
      </c>
      <c r="J95" s="247"/>
      <c r="L95" s="54" t="s">
        <v>8523</v>
      </c>
      <c r="M95" s="54" t="s">
        <v>7762</v>
      </c>
      <c r="N95" s="54" t="s">
        <v>1240</v>
      </c>
      <c r="O95" s="54" t="s">
        <v>7600</v>
      </c>
      <c r="P95" s="54" t="s">
        <v>7601</v>
      </c>
    </row>
    <row r="96" spans="1:16" x14ac:dyDescent="0.25">
      <c r="A96" s="54">
        <v>974589087</v>
      </c>
      <c r="B96" s="54" t="s">
        <v>7596</v>
      </c>
      <c r="C96" s="54" t="s">
        <v>8650</v>
      </c>
      <c r="D96" s="247" t="s">
        <v>8651</v>
      </c>
      <c r="E96" s="54" t="s">
        <v>7601</v>
      </c>
      <c r="F96" s="247"/>
      <c r="G96" s="247"/>
      <c r="H96" s="247"/>
      <c r="I96" s="247" t="s">
        <v>8522</v>
      </c>
      <c r="J96" s="247"/>
      <c r="L96" s="54" t="s">
        <v>8523</v>
      </c>
      <c r="M96" s="54" t="s">
        <v>7762</v>
      </c>
      <c r="N96" s="54" t="s">
        <v>1240</v>
      </c>
      <c r="O96" s="54" t="s">
        <v>7600</v>
      </c>
      <c r="P96" s="54" t="s">
        <v>7601</v>
      </c>
    </row>
    <row r="97" spans="1:16" x14ac:dyDescent="0.25">
      <c r="A97" s="54">
        <v>974589095</v>
      </c>
      <c r="B97" s="54" t="s">
        <v>8652</v>
      </c>
      <c r="C97" s="54" t="s">
        <v>8653</v>
      </c>
      <c r="D97" s="247" t="s">
        <v>8654</v>
      </c>
      <c r="E97" s="54" t="s">
        <v>7601</v>
      </c>
      <c r="F97" s="247"/>
      <c r="G97" s="247"/>
      <c r="H97" s="247"/>
      <c r="I97" s="247" t="s">
        <v>8522</v>
      </c>
      <c r="J97" s="247"/>
      <c r="L97" s="54" t="s">
        <v>8523</v>
      </c>
      <c r="M97" s="54" t="s">
        <v>7762</v>
      </c>
      <c r="N97" s="54" t="s">
        <v>1240</v>
      </c>
      <c r="O97" s="54" t="s">
        <v>7600</v>
      </c>
      <c r="P97" s="54" t="s">
        <v>7601</v>
      </c>
    </row>
    <row r="98" spans="1:16" x14ac:dyDescent="0.25">
      <c r="A98" s="54">
        <v>974589214</v>
      </c>
      <c r="B98" s="54" t="s">
        <v>7614</v>
      </c>
      <c r="C98" s="54" t="s">
        <v>8655</v>
      </c>
      <c r="D98" s="247" t="s">
        <v>8656</v>
      </c>
      <c r="E98" s="54" t="s">
        <v>8655</v>
      </c>
      <c r="F98" s="247"/>
      <c r="G98" s="247"/>
      <c r="H98" s="247"/>
      <c r="I98" s="247" t="s">
        <v>8522</v>
      </c>
      <c r="J98" s="247"/>
      <c r="L98" s="54" t="s">
        <v>8523</v>
      </c>
      <c r="M98" s="54" t="s">
        <v>7762</v>
      </c>
      <c r="N98" s="54" t="s">
        <v>1240</v>
      </c>
      <c r="O98" s="54" t="s">
        <v>7610</v>
      </c>
      <c r="P98" s="54" t="s">
        <v>7611</v>
      </c>
    </row>
    <row r="99" spans="1:16" x14ac:dyDescent="0.25">
      <c r="A99" s="54">
        <v>974595214</v>
      </c>
      <c r="B99" s="54" t="s">
        <v>2140</v>
      </c>
      <c r="C99" s="54" t="s">
        <v>8657</v>
      </c>
      <c r="D99" s="54" t="s">
        <v>8658</v>
      </c>
      <c r="E99" s="54" t="s">
        <v>8657</v>
      </c>
      <c r="F99" s="247" t="s">
        <v>8658</v>
      </c>
      <c r="G99" s="247"/>
      <c r="H99" s="247" t="s">
        <v>2140</v>
      </c>
      <c r="I99" s="247" t="s">
        <v>8658</v>
      </c>
      <c r="J99" s="247" t="s">
        <v>8658</v>
      </c>
      <c r="L99" s="54" t="s">
        <v>8523</v>
      </c>
      <c r="M99" s="54" t="s">
        <v>7762</v>
      </c>
      <c r="N99" s="54" t="s">
        <v>1240</v>
      </c>
      <c r="O99" s="54" t="s">
        <v>7627</v>
      </c>
      <c r="P99" s="54" t="s">
        <v>7628</v>
      </c>
    </row>
    <row r="100" spans="1:16" x14ac:dyDescent="0.25">
      <c r="A100" s="54">
        <v>974595249</v>
      </c>
      <c r="B100" s="54" t="s">
        <v>8659</v>
      </c>
      <c r="I100" s="247" t="s">
        <v>8522</v>
      </c>
      <c r="L100" s="54" t="s">
        <v>8523</v>
      </c>
      <c r="M100" s="247" t="s">
        <v>694</v>
      </c>
    </row>
    <row r="101" spans="1:16" x14ac:dyDescent="0.25">
      <c r="A101" s="54">
        <v>974595397</v>
      </c>
      <c r="B101" s="54" t="s">
        <v>8660</v>
      </c>
      <c r="I101" s="247" t="s">
        <v>8522</v>
      </c>
      <c r="L101" s="54" t="s">
        <v>8523</v>
      </c>
      <c r="M101" s="247" t="s">
        <v>692</v>
      </c>
      <c r="N101" s="54" t="s">
        <v>1240</v>
      </c>
    </row>
    <row r="102" spans="1:16" x14ac:dyDescent="0.25">
      <c r="A102" s="54">
        <v>974606224</v>
      </c>
      <c r="B102" s="54" t="s">
        <v>8661</v>
      </c>
      <c r="I102" s="247" t="s">
        <v>8522</v>
      </c>
      <c r="L102" s="54" t="s">
        <v>8523</v>
      </c>
      <c r="M102" s="247" t="s">
        <v>694</v>
      </c>
    </row>
    <row r="103" spans="1:16" x14ac:dyDescent="0.25">
      <c r="A103" s="54">
        <v>974624680</v>
      </c>
      <c r="B103" s="54" t="s">
        <v>8662</v>
      </c>
      <c r="C103" s="247" t="s">
        <v>8520</v>
      </c>
      <c r="D103" s="247" t="s">
        <v>8521</v>
      </c>
      <c r="E103" s="247" t="s">
        <v>8520</v>
      </c>
      <c r="F103" s="247" t="s">
        <v>8521</v>
      </c>
      <c r="G103" s="247" t="s">
        <v>8521</v>
      </c>
      <c r="I103" s="247" t="s">
        <v>8522</v>
      </c>
      <c r="L103" s="54" t="s">
        <v>8523</v>
      </c>
      <c r="M103" s="54" t="s">
        <v>8532</v>
      </c>
      <c r="N103" s="54" t="s">
        <v>518</v>
      </c>
      <c r="O103" s="54" t="s">
        <v>7648</v>
      </c>
    </row>
    <row r="104" spans="1:16" x14ac:dyDescent="0.25">
      <c r="A104" s="54">
        <v>974624729</v>
      </c>
      <c r="B104" s="54" t="s">
        <v>8663</v>
      </c>
      <c r="I104" s="247" t="s">
        <v>8522</v>
      </c>
      <c r="L104" s="54" t="s">
        <v>8523</v>
      </c>
      <c r="M104" s="247" t="s">
        <v>694</v>
      </c>
    </row>
    <row r="105" spans="1:16" x14ac:dyDescent="0.25">
      <c r="A105" s="54">
        <v>974631091</v>
      </c>
      <c r="B105" s="54" t="s">
        <v>511</v>
      </c>
      <c r="C105" s="54" t="s">
        <v>8664</v>
      </c>
      <c r="D105" s="54" t="s">
        <v>8665</v>
      </c>
      <c r="E105" s="54" t="s">
        <v>8664</v>
      </c>
      <c r="F105" s="247" t="s">
        <v>8665</v>
      </c>
      <c r="G105" s="247" t="s">
        <v>8665</v>
      </c>
      <c r="H105" s="247" t="s">
        <v>511</v>
      </c>
      <c r="I105" s="247" t="s">
        <v>8665</v>
      </c>
      <c r="J105" s="247" t="s">
        <v>8665</v>
      </c>
      <c r="L105" s="54" t="s">
        <v>8523</v>
      </c>
      <c r="M105" s="54" t="s">
        <v>7762</v>
      </c>
      <c r="N105" s="54" t="s">
        <v>1240</v>
      </c>
      <c r="O105" s="54" t="s">
        <v>7627</v>
      </c>
      <c r="P105" s="54" t="s">
        <v>7628</v>
      </c>
    </row>
    <row r="106" spans="1:16" x14ac:dyDescent="0.25">
      <c r="A106" s="54">
        <v>974631318</v>
      </c>
      <c r="B106" s="54" t="s">
        <v>8666</v>
      </c>
      <c r="I106" s="247" t="s">
        <v>8522</v>
      </c>
      <c r="L106" s="54" t="s">
        <v>8523</v>
      </c>
      <c r="M106" s="247" t="s">
        <v>694</v>
      </c>
    </row>
    <row r="107" spans="1:16" x14ac:dyDescent="0.25">
      <c r="A107" s="54">
        <v>974631326</v>
      </c>
      <c r="B107" s="54" t="s">
        <v>502</v>
      </c>
      <c r="C107" s="54" t="s">
        <v>8667</v>
      </c>
      <c r="D107" s="54" t="s">
        <v>8668</v>
      </c>
      <c r="E107" s="54" t="s">
        <v>8667</v>
      </c>
      <c r="F107" s="247" t="s">
        <v>8668</v>
      </c>
      <c r="G107" s="247" t="s">
        <v>8668</v>
      </c>
      <c r="H107" s="247" t="s">
        <v>502</v>
      </c>
      <c r="I107" s="247" t="s">
        <v>8668</v>
      </c>
      <c r="J107" s="247" t="s">
        <v>8668</v>
      </c>
      <c r="L107" s="54" t="s">
        <v>8523</v>
      </c>
      <c r="M107" s="54" t="s">
        <v>7762</v>
      </c>
      <c r="N107" s="54" t="s">
        <v>1240</v>
      </c>
      <c r="O107" s="54" t="s">
        <v>8537</v>
      </c>
      <c r="P107" s="54" t="s">
        <v>7631</v>
      </c>
    </row>
    <row r="108" spans="1:16" x14ac:dyDescent="0.25">
      <c r="A108" s="54">
        <v>974631377</v>
      </c>
      <c r="B108" s="54" t="s">
        <v>8669</v>
      </c>
      <c r="I108" s="247" t="s">
        <v>8522</v>
      </c>
      <c r="L108" s="54" t="s">
        <v>8523</v>
      </c>
      <c r="M108" s="247" t="s">
        <v>694</v>
      </c>
    </row>
    <row r="109" spans="1:16" x14ac:dyDescent="0.25">
      <c r="A109" s="54">
        <v>974631385</v>
      </c>
      <c r="B109" s="54" t="s">
        <v>8670</v>
      </c>
      <c r="C109" s="54" t="s">
        <v>8671</v>
      </c>
      <c r="D109" s="54" t="s">
        <v>8672</v>
      </c>
      <c r="E109" s="54" t="s">
        <v>8671</v>
      </c>
      <c r="F109" s="247" t="s">
        <v>8672</v>
      </c>
      <c r="G109" s="247"/>
      <c r="H109" s="247" t="s">
        <v>1809</v>
      </c>
      <c r="I109" s="247" t="s">
        <v>8672</v>
      </c>
      <c r="J109" s="247" t="s">
        <v>8672</v>
      </c>
      <c r="L109" s="54" t="s">
        <v>8523</v>
      </c>
      <c r="M109" s="54" t="s">
        <v>7762</v>
      </c>
      <c r="N109" s="54" t="s">
        <v>1240</v>
      </c>
      <c r="O109" s="54" t="s">
        <v>8537</v>
      </c>
      <c r="P109" s="54" t="s">
        <v>7631</v>
      </c>
    </row>
    <row r="110" spans="1:16" x14ac:dyDescent="0.25">
      <c r="A110" s="54">
        <v>974631407</v>
      </c>
      <c r="B110" s="54" t="s">
        <v>8673</v>
      </c>
      <c r="C110" s="54" t="s">
        <v>8536</v>
      </c>
      <c r="D110" s="54" t="s">
        <v>8535</v>
      </c>
      <c r="E110" s="54" t="s">
        <v>8536</v>
      </c>
      <c r="F110" s="247" t="s">
        <v>8535</v>
      </c>
      <c r="G110" s="247" t="s">
        <v>8535</v>
      </c>
      <c r="H110" s="247" t="s">
        <v>1752</v>
      </c>
      <c r="I110" s="247" t="s">
        <v>8535</v>
      </c>
      <c r="J110" s="247" t="s">
        <v>8535</v>
      </c>
      <c r="L110" s="54" t="s">
        <v>8523</v>
      </c>
      <c r="M110" s="54" t="s">
        <v>7762</v>
      </c>
      <c r="N110" s="54" t="s">
        <v>1240</v>
      </c>
      <c r="O110" s="54" t="s">
        <v>8537</v>
      </c>
      <c r="P110" s="54" t="s">
        <v>7631</v>
      </c>
    </row>
    <row r="111" spans="1:16" x14ac:dyDescent="0.25">
      <c r="A111" s="54">
        <v>974631768</v>
      </c>
      <c r="B111" s="54" t="s">
        <v>1629</v>
      </c>
      <c r="C111" s="54" t="s">
        <v>8674</v>
      </c>
      <c r="D111" s="54" t="s">
        <v>8675</v>
      </c>
      <c r="E111" s="54" t="s">
        <v>8676</v>
      </c>
      <c r="F111" s="247" t="s">
        <v>8675</v>
      </c>
      <c r="G111" s="247" t="s">
        <v>8675</v>
      </c>
      <c r="H111" s="247" t="s">
        <v>8677</v>
      </c>
      <c r="I111" s="247" t="s">
        <v>8675</v>
      </c>
      <c r="J111" s="247" t="s">
        <v>8675</v>
      </c>
      <c r="L111" s="54" t="s">
        <v>8523</v>
      </c>
      <c r="M111" s="54" t="s">
        <v>7762</v>
      </c>
      <c r="N111" s="54" t="s">
        <v>1240</v>
      </c>
      <c r="O111" s="54" t="s">
        <v>7618</v>
      </c>
      <c r="P111" s="54" t="s">
        <v>7619</v>
      </c>
    </row>
    <row r="112" spans="1:16" x14ac:dyDescent="0.25">
      <c r="A112" s="54">
        <v>974631776</v>
      </c>
      <c r="B112" s="247" t="s">
        <v>1572</v>
      </c>
      <c r="C112" s="54" t="s">
        <v>8678</v>
      </c>
      <c r="D112" s="247" t="s">
        <v>8679</v>
      </c>
      <c r="E112" s="54" t="s">
        <v>8678</v>
      </c>
      <c r="F112" s="247" t="s">
        <v>8680</v>
      </c>
      <c r="G112" s="247"/>
      <c r="H112" s="247" t="s">
        <v>1572</v>
      </c>
      <c r="I112" s="247" t="s">
        <v>8679</v>
      </c>
      <c r="J112" s="247" t="s">
        <v>8679</v>
      </c>
      <c r="L112" s="54" t="s">
        <v>8523</v>
      </c>
      <c r="M112" s="54" t="s">
        <v>7762</v>
      </c>
      <c r="N112" s="54" t="s">
        <v>1240</v>
      </c>
      <c r="O112" s="247" t="s">
        <v>7578</v>
      </c>
      <c r="P112" s="247" t="s">
        <v>7579</v>
      </c>
    </row>
    <row r="113" spans="1:16" x14ac:dyDescent="0.25">
      <c r="A113" s="54">
        <v>974631792</v>
      </c>
      <c r="B113" s="247" t="s">
        <v>8681</v>
      </c>
      <c r="I113" s="247"/>
      <c r="M113" s="247"/>
    </row>
    <row r="114" spans="1:16" x14ac:dyDescent="0.25">
      <c r="A114" s="54">
        <v>974632535</v>
      </c>
      <c r="B114" s="247" t="s">
        <v>1687</v>
      </c>
      <c r="C114" s="54" t="s">
        <v>8682</v>
      </c>
      <c r="D114" s="247" t="s">
        <v>8683</v>
      </c>
      <c r="E114" s="54" t="s">
        <v>8682</v>
      </c>
      <c r="F114" s="247"/>
      <c r="G114" s="247"/>
      <c r="H114" s="247"/>
      <c r="I114" s="247" t="s">
        <v>8683</v>
      </c>
      <c r="J114" s="247" t="s">
        <v>8683</v>
      </c>
      <c r="L114" s="54" t="s">
        <v>8523</v>
      </c>
      <c r="M114" s="54" t="s">
        <v>7762</v>
      </c>
      <c r="N114" s="54" t="s">
        <v>1240</v>
      </c>
      <c r="O114" s="54" t="s">
        <v>7618</v>
      </c>
      <c r="P114" s="54" t="s">
        <v>7619</v>
      </c>
    </row>
    <row r="115" spans="1:16" x14ac:dyDescent="0.25">
      <c r="A115" s="54">
        <v>974632543</v>
      </c>
      <c r="B115" s="54" t="s">
        <v>8684</v>
      </c>
      <c r="C115" s="54" t="s">
        <v>8685</v>
      </c>
      <c r="D115" s="247" t="s">
        <v>8525</v>
      </c>
      <c r="E115" s="54" t="s">
        <v>8685</v>
      </c>
      <c r="F115" s="247"/>
      <c r="G115" s="247"/>
      <c r="H115" s="247"/>
      <c r="I115" s="247" t="s">
        <v>8525</v>
      </c>
      <c r="J115" s="247"/>
      <c r="L115" s="54" t="s">
        <v>8523</v>
      </c>
      <c r="M115" s="54" t="s">
        <v>8532</v>
      </c>
      <c r="N115" s="54" t="s">
        <v>1240</v>
      </c>
      <c r="O115" s="54" t="s">
        <v>7618</v>
      </c>
      <c r="P115" s="54" t="s">
        <v>7619</v>
      </c>
    </row>
    <row r="116" spans="1:16" x14ac:dyDescent="0.25">
      <c r="A116" s="54">
        <v>974633159</v>
      </c>
      <c r="B116" s="54" t="s">
        <v>8686</v>
      </c>
      <c r="C116" s="54" t="s">
        <v>8687</v>
      </c>
      <c r="D116" s="54" t="s">
        <v>8688</v>
      </c>
      <c r="E116" s="54" t="s">
        <v>8687</v>
      </c>
      <c r="F116" s="247" t="s">
        <v>8688</v>
      </c>
      <c r="G116" s="247"/>
      <c r="H116" s="247" t="s">
        <v>1975</v>
      </c>
      <c r="I116" s="247" t="s">
        <v>8631</v>
      </c>
      <c r="J116" s="247" t="s">
        <v>8688</v>
      </c>
      <c r="L116" s="54" t="s">
        <v>8523</v>
      </c>
      <c r="M116" s="54" t="s">
        <v>7762</v>
      </c>
      <c r="N116" s="54" t="s">
        <v>1240</v>
      </c>
      <c r="O116" s="54" t="s">
        <v>8633</v>
      </c>
      <c r="P116" s="54" t="s">
        <v>7622</v>
      </c>
    </row>
    <row r="117" spans="1:16" x14ac:dyDescent="0.25">
      <c r="A117" s="54">
        <v>974633183</v>
      </c>
      <c r="B117" s="54" t="s">
        <v>8689</v>
      </c>
      <c r="I117" s="247" t="s">
        <v>8522</v>
      </c>
      <c r="L117" s="54" t="s">
        <v>8523</v>
      </c>
      <c r="M117" s="247" t="s">
        <v>694</v>
      </c>
    </row>
    <row r="118" spans="1:16" x14ac:dyDescent="0.25">
      <c r="A118" s="54">
        <v>974633191</v>
      </c>
      <c r="B118" s="54" t="s">
        <v>8690</v>
      </c>
      <c r="C118" s="54" t="s">
        <v>8632</v>
      </c>
      <c r="D118" s="54" t="s">
        <v>8637</v>
      </c>
      <c r="E118" s="54" t="s">
        <v>8632</v>
      </c>
      <c r="F118" s="247" t="s">
        <v>8637</v>
      </c>
      <c r="G118" s="247" t="s">
        <v>8637</v>
      </c>
      <c r="H118" s="247" t="s">
        <v>508</v>
      </c>
      <c r="I118" s="247" t="s">
        <v>8631</v>
      </c>
      <c r="J118" s="247"/>
      <c r="L118" s="54" t="s">
        <v>8523</v>
      </c>
      <c r="M118" s="54" t="s">
        <v>7762</v>
      </c>
      <c r="N118" s="54" t="s">
        <v>1240</v>
      </c>
      <c r="O118" s="54" t="s">
        <v>8633</v>
      </c>
      <c r="P118" s="54" t="s">
        <v>7622</v>
      </c>
    </row>
    <row r="119" spans="1:16" x14ac:dyDescent="0.25">
      <c r="A119" s="54">
        <v>974633574</v>
      </c>
      <c r="B119" s="54" t="s">
        <v>7617</v>
      </c>
      <c r="C119" s="54" t="s">
        <v>506</v>
      </c>
      <c r="D119" s="54" t="s">
        <v>8641</v>
      </c>
      <c r="E119" s="54" t="s">
        <v>506</v>
      </c>
      <c r="F119" s="247" t="s">
        <v>8641</v>
      </c>
      <c r="G119" s="247" t="s">
        <v>8641</v>
      </c>
      <c r="H119" s="247" t="s">
        <v>7617</v>
      </c>
      <c r="I119" s="247" t="s">
        <v>8641</v>
      </c>
      <c r="J119" s="247"/>
      <c r="L119" s="54" t="s">
        <v>8523</v>
      </c>
      <c r="M119" s="54" t="s">
        <v>7762</v>
      </c>
      <c r="N119" s="54" t="s">
        <v>1240</v>
      </c>
      <c r="O119" s="54" t="s">
        <v>7615</v>
      </c>
      <c r="P119" s="54" t="s">
        <v>8642</v>
      </c>
    </row>
    <row r="120" spans="1:16" x14ac:dyDescent="0.25">
      <c r="A120" s="54">
        <v>974633698</v>
      </c>
      <c r="B120" s="54" t="s">
        <v>1385</v>
      </c>
      <c r="C120" s="54" t="s">
        <v>8691</v>
      </c>
      <c r="D120" s="54" t="s">
        <v>8692</v>
      </c>
      <c r="E120" s="54" t="s">
        <v>7625</v>
      </c>
      <c r="F120" s="247" t="s">
        <v>8692</v>
      </c>
      <c r="G120" s="247" t="s">
        <v>8692</v>
      </c>
      <c r="H120" s="247" t="s">
        <v>8693</v>
      </c>
      <c r="I120" s="247" t="s">
        <v>8692</v>
      </c>
      <c r="J120" s="247"/>
      <c r="L120" s="54" t="s">
        <v>8523</v>
      </c>
      <c r="M120" s="54" t="s">
        <v>7762</v>
      </c>
      <c r="N120" s="54" t="s">
        <v>1240</v>
      </c>
      <c r="O120" s="54" t="s">
        <v>7624</v>
      </c>
      <c r="P120" s="54" t="s">
        <v>7625</v>
      </c>
    </row>
    <row r="121" spans="1:16" x14ac:dyDescent="0.25">
      <c r="A121" s="54">
        <v>974633752</v>
      </c>
      <c r="B121" s="247" t="s">
        <v>8694</v>
      </c>
      <c r="C121" s="54" t="s">
        <v>8695</v>
      </c>
      <c r="D121" s="54" t="s">
        <v>8692</v>
      </c>
      <c r="E121" s="54" t="s">
        <v>7625</v>
      </c>
      <c r="F121" s="247" t="s">
        <v>8692</v>
      </c>
      <c r="G121" s="247" t="s">
        <v>8692</v>
      </c>
      <c r="H121" s="247" t="s">
        <v>8693</v>
      </c>
      <c r="I121" s="247" t="s">
        <v>8692</v>
      </c>
      <c r="J121" s="247"/>
      <c r="L121" s="54" t="s">
        <v>8523</v>
      </c>
      <c r="M121" s="54" t="s">
        <v>7762</v>
      </c>
      <c r="N121" s="54" t="s">
        <v>1240</v>
      </c>
      <c r="O121" s="54" t="s">
        <v>7624</v>
      </c>
      <c r="P121" s="54" t="s">
        <v>7625</v>
      </c>
    </row>
    <row r="122" spans="1:16" x14ac:dyDescent="0.25">
      <c r="A122" s="54">
        <v>974633760</v>
      </c>
      <c r="B122" s="54" t="s">
        <v>8696</v>
      </c>
      <c r="I122" s="247" t="s">
        <v>8522</v>
      </c>
      <c r="L122" s="54" t="s">
        <v>8523</v>
      </c>
      <c r="M122" s="247" t="s">
        <v>694</v>
      </c>
    </row>
    <row r="123" spans="1:16" x14ac:dyDescent="0.25">
      <c r="A123" s="54">
        <v>974703300</v>
      </c>
      <c r="B123" s="54" t="s">
        <v>8697</v>
      </c>
      <c r="C123" s="247" t="s">
        <v>8520</v>
      </c>
      <c r="D123" s="247" t="s">
        <v>8698</v>
      </c>
      <c r="E123" s="247" t="s">
        <v>8520</v>
      </c>
      <c r="F123" s="247" t="s">
        <v>8521</v>
      </c>
      <c r="G123" s="247" t="s">
        <v>8521</v>
      </c>
      <c r="I123" s="247" t="s">
        <v>8522</v>
      </c>
      <c r="L123" s="54" t="s">
        <v>8523</v>
      </c>
      <c r="M123" s="247" t="s">
        <v>7762</v>
      </c>
      <c r="N123" s="54" t="s">
        <v>518</v>
      </c>
      <c r="O123" s="54" t="s">
        <v>7648</v>
      </c>
    </row>
    <row r="124" spans="1:16" x14ac:dyDescent="0.25">
      <c r="A124" s="54">
        <v>974703327</v>
      </c>
      <c r="B124" s="54" t="s">
        <v>4083</v>
      </c>
      <c r="C124" s="247" t="s">
        <v>8520</v>
      </c>
      <c r="D124" s="247" t="s">
        <v>8521</v>
      </c>
      <c r="E124" s="247" t="s">
        <v>8520</v>
      </c>
      <c r="F124" s="247" t="s">
        <v>8521</v>
      </c>
      <c r="G124" s="247" t="s">
        <v>8521</v>
      </c>
      <c r="I124" s="247" t="s">
        <v>8522</v>
      </c>
      <c r="L124" s="54" t="s">
        <v>8523</v>
      </c>
      <c r="M124" s="54" t="s">
        <v>8532</v>
      </c>
      <c r="N124" s="54" t="s">
        <v>518</v>
      </c>
      <c r="O124" s="54" t="s">
        <v>7648</v>
      </c>
    </row>
    <row r="125" spans="1:16" x14ac:dyDescent="0.25">
      <c r="A125" s="54">
        <v>974703734</v>
      </c>
      <c r="B125" s="54" t="s">
        <v>8699</v>
      </c>
      <c r="C125" s="54" t="s">
        <v>8695</v>
      </c>
      <c r="D125" s="54" t="s">
        <v>8692</v>
      </c>
      <c r="E125" s="54" t="s">
        <v>7625</v>
      </c>
      <c r="F125" s="247" t="s">
        <v>8692</v>
      </c>
      <c r="G125" s="247" t="s">
        <v>8692</v>
      </c>
      <c r="H125" s="247" t="s">
        <v>8693</v>
      </c>
      <c r="I125" s="247" t="s">
        <v>8692</v>
      </c>
      <c r="J125" s="247"/>
      <c r="L125" s="54" t="s">
        <v>8523</v>
      </c>
      <c r="M125" s="54" t="s">
        <v>7762</v>
      </c>
      <c r="N125" s="54" t="s">
        <v>1240</v>
      </c>
      <c r="O125" s="54" t="s">
        <v>7624</v>
      </c>
      <c r="P125" s="54" t="s">
        <v>7625</v>
      </c>
    </row>
    <row r="126" spans="1:16" x14ac:dyDescent="0.25">
      <c r="A126" s="54">
        <v>974705761</v>
      </c>
      <c r="B126" s="54" t="s">
        <v>8700</v>
      </c>
      <c r="C126" s="54" t="s">
        <v>8701</v>
      </c>
      <c r="D126" s="247" t="s">
        <v>8546</v>
      </c>
      <c r="E126" s="54" t="s">
        <v>7601</v>
      </c>
      <c r="F126" s="247"/>
      <c r="G126" s="247"/>
      <c r="H126" s="247"/>
      <c r="I126" s="247" t="s">
        <v>8522</v>
      </c>
      <c r="J126" s="247"/>
      <c r="L126" s="54" t="s">
        <v>8523</v>
      </c>
      <c r="M126" s="54" t="s">
        <v>7762</v>
      </c>
      <c r="N126" s="54" t="s">
        <v>1240</v>
      </c>
      <c r="O126" s="54" t="s">
        <v>7600</v>
      </c>
      <c r="P126" s="54" t="s">
        <v>7601</v>
      </c>
    </row>
    <row r="127" spans="1:16" x14ac:dyDescent="0.25">
      <c r="A127" s="54">
        <v>974705788</v>
      </c>
      <c r="B127" s="247" t="s">
        <v>1489</v>
      </c>
      <c r="C127" s="54" t="s">
        <v>8702</v>
      </c>
      <c r="D127" s="54" t="s">
        <v>8703</v>
      </c>
      <c r="E127" s="54" t="s">
        <v>8702</v>
      </c>
      <c r="F127" s="247" t="s">
        <v>8703</v>
      </c>
      <c r="G127" s="247" t="s">
        <v>8703</v>
      </c>
      <c r="H127" s="247" t="s">
        <v>1489</v>
      </c>
      <c r="I127" s="247" t="s">
        <v>8703</v>
      </c>
      <c r="J127" s="247" t="s">
        <v>8703</v>
      </c>
      <c r="L127" s="54" t="s">
        <v>8523</v>
      </c>
      <c r="M127" s="54" t="s">
        <v>7762</v>
      </c>
      <c r="N127" s="54" t="s">
        <v>1240</v>
      </c>
      <c r="O127" s="54" t="s">
        <v>8537</v>
      </c>
      <c r="P127" s="54" t="s">
        <v>7631</v>
      </c>
    </row>
    <row r="128" spans="1:16" x14ac:dyDescent="0.25">
      <c r="A128" s="54">
        <v>974706156</v>
      </c>
      <c r="B128" s="54" t="s">
        <v>8704</v>
      </c>
      <c r="I128" s="247" t="s">
        <v>8522</v>
      </c>
      <c r="L128" s="54" t="s">
        <v>8523</v>
      </c>
      <c r="M128" s="247" t="s">
        <v>694</v>
      </c>
    </row>
    <row r="129" spans="1:16" x14ac:dyDescent="0.25">
      <c r="A129" s="76">
        <v>974706253</v>
      </c>
      <c r="B129" s="247" t="s">
        <v>8705</v>
      </c>
      <c r="I129" s="247" t="s">
        <v>8522</v>
      </c>
      <c r="L129" s="54" t="s">
        <v>8523</v>
      </c>
      <c r="M129" s="247" t="s">
        <v>694</v>
      </c>
      <c r="N129" s="247" t="s">
        <v>1240</v>
      </c>
      <c r="O129" s="54" t="s">
        <v>7578</v>
      </c>
      <c r="P129" s="54" t="s">
        <v>7579</v>
      </c>
    </row>
    <row r="130" spans="1:16" x14ac:dyDescent="0.25">
      <c r="A130" s="54">
        <v>974706490</v>
      </c>
      <c r="B130" s="54" t="s">
        <v>7582</v>
      </c>
      <c r="C130" s="54" t="s">
        <v>8706</v>
      </c>
      <c r="D130" s="247" t="s">
        <v>494</v>
      </c>
      <c r="E130" s="54" t="s">
        <v>8706</v>
      </c>
      <c r="F130" s="54" t="s">
        <v>8706</v>
      </c>
      <c r="G130" s="54" t="s">
        <v>8706</v>
      </c>
      <c r="H130" s="247" t="s">
        <v>8707</v>
      </c>
      <c r="I130" s="247" t="s">
        <v>494</v>
      </c>
      <c r="L130" s="54" t="s">
        <v>8523</v>
      </c>
      <c r="M130" s="54" t="s">
        <v>7762</v>
      </c>
      <c r="N130" s="54" t="s">
        <v>1240</v>
      </c>
      <c r="O130" s="54" t="s">
        <v>7578</v>
      </c>
      <c r="P130" s="54" t="s">
        <v>7579</v>
      </c>
    </row>
    <row r="131" spans="1:16" x14ac:dyDescent="0.25">
      <c r="A131" s="54">
        <v>974707152</v>
      </c>
      <c r="B131" s="54" t="s">
        <v>8708</v>
      </c>
      <c r="C131" s="54" t="s">
        <v>8709</v>
      </c>
      <c r="D131" s="247" t="s">
        <v>8710</v>
      </c>
      <c r="E131" s="54" t="s">
        <v>7601</v>
      </c>
      <c r="F131" s="247"/>
      <c r="G131" s="247"/>
      <c r="H131" s="247"/>
      <c r="I131" s="247" t="s">
        <v>8522</v>
      </c>
      <c r="J131" s="247"/>
      <c r="L131" s="54" t="s">
        <v>8523</v>
      </c>
      <c r="M131" s="54" t="s">
        <v>7762</v>
      </c>
      <c r="N131" s="54" t="s">
        <v>1240</v>
      </c>
      <c r="O131" s="54" t="s">
        <v>7600</v>
      </c>
      <c r="P131" s="54" t="s">
        <v>7601</v>
      </c>
    </row>
    <row r="132" spans="1:16" x14ac:dyDescent="0.25">
      <c r="A132" s="54">
        <v>974724774</v>
      </c>
      <c r="B132" s="54" t="s">
        <v>2187</v>
      </c>
      <c r="C132" s="247" t="s">
        <v>8711</v>
      </c>
      <c r="D132" s="247" t="s">
        <v>8712</v>
      </c>
      <c r="F132" s="247" t="s">
        <v>8713</v>
      </c>
      <c r="I132" s="247" t="s">
        <v>8522</v>
      </c>
      <c r="L132" s="54" t="s">
        <v>8523</v>
      </c>
      <c r="M132" s="54" t="s">
        <v>7762</v>
      </c>
      <c r="N132" s="54" t="s">
        <v>518</v>
      </c>
      <c r="O132" s="54" t="s">
        <v>7644</v>
      </c>
    </row>
    <row r="133" spans="1:16" x14ac:dyDescent="0.25">
      <c r="A133" s="54">
        <v>974724960</v>
      </c>
      <c r="B133" s="54" t="s">
        <v>497</v>
      </c>
      <c r="C133" s="54" t="s">
        <v>8714</v>
      </c>
      <c r="D133" s="54" t="s">
        <v>8675</v>
      </c>
      <c r="E133" s="54" t="s">
        <v>8676</v>
      </c>
      <c r="F133" s="247" t="s">
        <v>8675</v>
      </c>
      <c r="G133" s="247" t="s">
        <v>8675</v>
      </c>
      <c r="H133" s="247" t="s">
        <v>8677</v>
      </c>
      <c r="I133" s="247" t="s">
        <v>8675</v>
      </c>
      <c r="J133" s="247" t="s">
        <v>8675</v>
      </c>
      <c r="L133" s="54" t="s">
        <v>8523</v>
      </c>
      <c r="M133" s="54" t="s">
        <v>7762</v>
      </c>
      <c r="N133" s="54" t="s">
        <v>1240</v>
      </c>
      <c r="O133" s="54" t="s">
        <v>7618</v>
      </c>
      <c r="P133" s="54" t="s">
        <v>7619</v>
      </c>
    </row>
    <row r="134" spans="1:16" x14ac:dyDescent="0.25">
      <c r="A134" s="54">
        <v>974725215</v>
      </c>
      <c r="B134" s="54" t="s">
        <v>8715</v>
      </c>
      <c r="C134" s="54" t="s">
        <v>8716</v>
      </c>
      <c r="D134" s="54" t="s">
        <v>8717</v>
      </c>
      <c r="E134" s="54" t="s">
        <v>8716</v>
      </c>
      <c r="F134" s="247" t="s">
        <v>8717</v>
      </c>
      <c r="G134" s="247"/>
      <c r="H134" s="247" t="s">
        <v>1662</v>
      </c>
      <c r="I134" s="247" t="s">
        <v>8717</v>
      </c>
      <c r="J134" s="247" t="s">
        <v>8717</v>
      </c>
      <c r="L134" s="54" t="s">
        <v>8523</v>
      </c>
      <c r="M134" s="54" t="s">
        <v>7762</v>
      </c>
      <c r="N134" s="54" t="s">
        <v>1240</v>
      </c>
      <c r="O134" s="54" t="s">
        <v>7618</v>
      </c>
      <c r="P134" s="54" t="s">
        <v>7619</v>
      </c>
    </row>
    <row r="135" spans="1:16" x14ac:dyDescent="0.25">
      <c r="A135" s="54">
        <v>974733013</v>
      </c>
      <c r="B135" s="54" t="s">
        <v>514</v>
      </c>
      <c r="C135" s="54" t="s">
        <v>8718</v>
      </c>
      <c r="D135" s="54" t="s">
        <v>8719</v>
      </c>
      <c r="E135" s="54" t="s">
        <v>8718</v>
      </c>
      <c r="F135" s="247" t="s">
        <v>8719</v>
      </c>
      <c r="G135" s="247" t="s">
        <v>8719</v>
      </c>
      <c r="H135" s="247" t="s">
        <v>514</v>
      </c>
      <c r="I135" s="247" t="s">
        <v>8719</v>
      </c>
      <c r="J135" s="247"/>
      <c r="L135" s="54" t="s">
        <v>8523</v>
      </c>
      <c r="M135" s="54" t="s">
        <v>7762</v>
      </c>
      <c r="N135" s="54" t="s">
        <v>1240</v>
      </c>
      <c r="O135" s="54" t="s">
        <v>7627</v>
      </c>
      <c r="P135" s="54" t="s">
        <v>7628</v>
      </c>
    </row>
    <row r="136" spans="1:16" x14ac:dyDescent="0.25">
      <c r="A136" s="54">
        <v>974737779</v>
      </c>
      <c r="B136" s="54" t="s">
        <v>8720</v>
      </c>
      <c r="D136" s="247" t="s">
        <v>8721</v>
      </c>
      <c r="I136" s="247" t="s">
        <v>8522</v>
      </c>
      <c r="L136" s="54" t="s">
        <v>8523</v>
      </c>
      <c r="M136" s="54" t="s">
        <v>7762</v>
      </c>
      <c r="N136" s="54" t="s">
        <v>518</v>
      </c>
      <c r="O136" s="54" t="s">
        <v>8720</v>
      </c>
    </row>
    <row r="137" spans="1:16" x14ac:dyDescent="0.25">
      <c r="A137" s="54">
        <v>974742985</v>
      </c>
      <c r="B137" s="54" t="s">
        <v>2284</v>
      </c>
      <c r="D137" s="247" t="s">
        <v>8722</v>
      </c>
      <c r="H137" s="247"/>
      <c r="I137" s="247" t="s">
        <v>8522</v>
      </c>
      <c r="J137" s="247"/>
      <c r="L137" s="54" t="s">
        <v>8523</v>
      </c>
      <c r="M137" s="54" t="s">
        <v>7762</v>
      </c>
      <c r="N137" s="54" t="s">
        <v>518</v>
      </c>
      <c r="O137" s="54" t="s">
        <v>7644</v>
      </c>
    </row>
    <row r="138" spans="1:16" x14ac:dyDescent="0.25">
      <c r="A138" s="54">
        <v>974743051</v>
      </c>
      <c r="B138" s="54" t="s">
        <v>8723</v>
      </c>
      <c r="I138" s="247" t="s">
        <v>8522</v>
      </c>
      <c r="L138" s="54" t="s">
        <v>8523</v>
      </c>
      <c r="M138" s="247" t="s">
        <v>694</v>
      </c>
    </row>
    <row r="139" spans="1:16" x14ac:dyDescent="0.25">
      <c r="A139" s="54">
        <v>974743086</v>
      </c>
      <c r="B139" s="54" t="s">
        <v>2302</v>
      </c>
      <c r="D139" s="247" t="s">
        <v>8724</v>
      </c>
      <c r="I139" s="247" t="s">
        <v>8522</v>
      </c>
      <c r="L139" s="54" t="s">
        <v>8523</v>
      </c>
      <c r="M139" s="54" t="s">
        <v>7762</v>
      </c>
      <c r="N139" s="54" t="s">
        <v>518</v>
      </c>
      <c r="O139" s="54" t="s">
        <v>7644</v>
      </c>
    </row>
    <row r="140" spans="1:16" x14ac:dyDescent="0.25">
      <c r="A140" s="54">
        <v>974743272</v>
      </c>
      <c r="B140" s="54" t="s">
        <v>2320</v>
      </c>
      <c r="D140" s="247" t="s">
        <v>8725</v>
      </c>
      <c r="I140" s="247" t="s">
        <v>8522</v>
      </c>
      <c r="L140" s="54" t="s">
        <v>8523</v>
      </c>
      <c r="M140" s="54" t="s">
        <v>7762</v>
      </c>
      <c r="N140" s="54" t="s">
        <v>518</v>
      </c>
      <c r="O140" s="54" t="s">
        <v>7642</v>
      </c>
    </row>
    <row r="141" spans="1:16" x14ac:dyDescent="0.25">
      <c r="A141" s="54">
        <v>974743914</v>
      </c>
      <c r="B141" s="54" t="s">
        <v>4352</v>
      </c>
      <c r="D141" s="247" t="s">
        <v>8726</v>
      </c>
      <c r="H141" s="247"/>
      <c r="I141" s="247" t="s">
        <v>8522</v>
      </c>
      <c r="J141" s="247"/>
      <c r="L141" s="54" t="s">
        <v>8523</v>
      </c>
      <c r="M141" s="54" t="s">
        <v>7762</v>
      </c>
      <c r="N141" s="54" t="s">
        <v>518</v>
      </c>
      <c r="O141" s="54" t="s">
        <v>7646</v>
      </c>
    </row>
    <row r="142" spans="1:16" x14ac:dyDescent="0.25">
      <c r="A142" s="54">
        <v>974744570</v>
      </c>
      <c r="B142" s="54" t="s">
        <v>2437</v>
      </c>
      <c r="D142" s="247" t="s">
        <v>8727</v>
      </c>
      <c r="H142" s="247"/>
      <c r="I142" s="247" t="s">
        <v>8522</v>
      </c>
      <c r="J142" s="247"/>
      <c r="L142" s="54" t="s">
        <v>8523</v>
      </c>
      <c r="M142" s="54" t="s">
        <v>7762</v>
      </c>
      <c r="N142" s="54" t="s">
        <v>518</v>
      </c>
      <c r="O142" s="54" t="s">
        <v>7646</v>
      </c>
    </row>
    <row r="143" spans="1:16" x14ac:dyDescent="0.25">
      <c r="A143" s="54">
        <v>974745089</v>
      </c>
      <c r="B143" s="54" t="s">
        <v>2417</v>
      </c>
      <c r="D143" s="247" t="s">
        <v>8728</v>
      </c>
      <c r="H143" s="247"/>
      <c r="I143" s="247" t="s">
        <v>8522</v>
      </c>
      <c r="J143" s="247"/>
      <c r="L143" s="54" t="s">
        <v>8523</v>
      </c>
      <c r="M143" s="54" t="s">
        <v>7762</v>
      </c>
      <c r="N143" s="54" t="s">
        <v>518</v>
      </c>
      <c r="O143" s="54" t="s">
        <v>7646</v>
      </c>
    </row>
    <row r="144" spans="1:16" x14ac:dyDescent="0.25">
      <c r="A144" s="54">
        <v>974745364</v>
      </c>
      <c r="B144" s="54" t="s">
        <v>8729</v>
      </c>
      <c r="D144" s="247" t="s">
        <v>8730</v>
      </c>
      <c r="I144" s="247" t="s">
        <v>8522</v>
      </c>
      <c r="L144" s="54" t="s">
        <v>8523</v>
      </c>
      <c r="M144" s="54" t="s">
        <v>7762</v>
      </c>
      <c r="N144" s="54" t="s">
        <v>518</v>
      </c>
      <c r="O144" s="54" t="s">
        <v>7646</v>
      </c>
    </row>
    <row r="145" spans="1:15" x14ac:dyDescent="0.25">
      <c r="A145" s="54">
        <v>974745380</v>
      </c>
      <c r="B145" s="54" t="s">
        <v>8731</v>
      </c>
      <c r="I145" s="247" t="s">
        <v>8522</v>
      </c>
      <c r="L145" s="54" t="s">
        <v>8523</v>
      </c>
      <c r="M145" s="247" t="s">
        <v>694</v>
      </c>
    </row>
    <row r="146" spans="1:15" x14ac:dyDescent="0.25">
      <c r="A146" s="54">
        <v>974745399</v>
      </c>
      <c r="B146" s="54" t="s">
        <v>8732</v>
      </c>
      <c r="I146" s="247" t="s">
        <v>8522</v>
      </c>
      <c r="L146" s="54" t="s">
        <v>8523</v>
      </c>
      <c r="M146" s="247" t="s">
        <v>694</v>
      </c>
    </row>
    <row r="147" spans="1:15" x14ac:dyDescent="0.25">
      <c r="A147" s="54">
        <v>974745569</v>
      </c>
      <c r="B147" s="54" t="s">
        <v>8733</v>
      </c>
      <c r="D147" s="247" t="s">
        <v>8734</v>
      </c>
      <c r="I147" s="247" t="s">
        <v>8522</v>
      </c>
      <c r="L147" s="54" t="s">
        <v>8523</v>
      </c>
      <c r="M147" s="54" t="s">
        <v>7762</v>
      </c>
      <c r="N147" s="54" t="s">
        <v>1218</v>
      </c>
      <c r="O147" s="54" t="s">
        <v>7553</v>
      </c>
    </row>
    <row r="148" spans="1:15" x14ac:dyDescent="0.25">
      <c r="A148" s="54">
        <v>974746948</v>
      </c>
      <c r="B148" s="54" t="s">
        <v>8735</v>
      </c>
      <c r="D148" s="247" t="s">
        <v>8736</v>
      </c>
      <c r="I148" s="247" t="s">
        <v>8522</v>
      </c>
      <c r="L148" s="54" t="s">
        <v>8523</v>
      </c>
      <c r="M148" s="54" t="s">
        <v>7762</v>
      </c>
      <c r="N148" s="54" t="s">
        <v>1218</v>
      </c>
      <c r="O148" s="54" t="s">
        <v>7553</v>
      </c>
    </row>
    <row r="149" spans="1:15" x14ac:dyDescent="0.25">
      <c r="A149" s="54">
        <v>974747138</v>
      </c>
      <c r="B149" s="54" t="s">
        <v>8737</v>
      </c>
      <c r="D149" s="247" t="s">
        <v>8738</v>
      </c>
      <c r="I149" s="247" t="s">
        <v>8522</v>
      </c>
      <c r="L149" s="54" t="s">
        <v>8523</v>
      </c>
      <c r="M149" s="54" t="s">
        <v>7762</v>
      </c>
      <c r="N149" s="54" t="s">
        <v>1218</v>
      </c>
      <c r="O149" s="54" t="s">
        <v>7553</v>
      </c>
    </row>
    <row r="150" spans="1:15" x14ac:dyDescent="0.25">
      <c r="A150" s="54">
        <v>974747545</v>
      </c>
      <c r="B150" s="54" t="s">
        <v>8739</v>
      </c>
      <c r="D150" s="247" t="s">
        <v>8740</v>
      </c>
      <c r="I150" s="247" t="s">
        <v>8522</v>
      </c>
      <c r="L150" s="54" t="s">
        <v>8523</v>
      </c>
      <c r="M150" s="54" t="s">
        <v>7762</v>
      </c>
      <c r="N150" s="54" t="s">
        <v>1218</v>
      </c>
      <c r="O150" s="54" t="s">
        <v>7553</v>
      </c>
    </row>
    <row r="151" spans="1:15" x14ac:dyDescent="0.25">
      <c r="A151" s="54">
        <v>974748770</v>
      </c>
      <c r="B151" s="54" t="s">
        <v>8741</v>
      </c>
      <c r="I151" s="247" t="s">
        <v>8522</v>
      </c>
      <c r="L151" s="54" t="s">
        <v>8523</v>
      </c>
      <c r="M151" s="247" t="s">
        <v>694</v>
      </c>
    </row>
    <row r="152" spans="1:15" x14ac:dyDescent="0.25">
      <c r="A152" s="54">
        <v>974748789</v>
      </c>
      <c r="B152" s="54" t="s">
        <v>8742</v>
      </c>
      <c r="I152" s="247" t="s">
        <v>8522</v>
      </c>
      <c r="L152" s="54" t="s">
        <v>8523</v>
      </c>
      <c r="M152" s="247" t="s">
        <v>694</v>
      </c>
    </row>
    <row r="153" spans="1:15" x14ac:dyDescent="0.25">
      <c r="A153" s="54">
        <v>974748894</v>
      </c>
      <c r="B153" s="54" t="s">
        <v>8743</v>
      </c>
      <c r="I153" s="247" t="s">
        <v>8522</v>
      </c>
      <c r="L153" s="54" t="s">
        <v>8523</v>
      </c>
      <c r="M153" s="247" t="s">
        <v>694</v>
      </c>
    </row>
    <row r="154" spans="1:15" x14ac:dyDescent="0.25">
      <c r="A154" s="54">
        <v>974748908</v>
      </c>
      <c r="B154" s="54" t="s">
        <v>8744</v>
      </c>
      <c r="I154" s="247" t="s">
        <v>8522</v>
      </c>
      <c r="L154" s="54" t="s">
        <v>8523</v>
      </c>
      <c r="M154" s="247" t="s">
        <v>694</v>
      </c>
    </row>
    <row r="155" spans="1:15" x14ac:dyDescent="0.25">
      <c r="A155" s="54">
        <v>974748924</v>
      </c>
      <c r="B155" s="54" t="s">
        <v>8745</v>
      </c>
      <c r="I155" s="247" t="s">
        <v>8522</v>
      </c>
      <c r="L155" s="54" t="s">
        <v>8523</v>
      </c>
      <c r="M155" s="247" t="s">
        <v>694</v>
      </c>
    </row>
    <row r="156" spans="1:15" x14ac:dyDescent="0.25">
      <c r="A156" s="54">
        <v>974749025</v>
      </c>
      <c r="B156" s="54" t="s">
        <v>8746</v>
      </c>
      <c r="D156" s="247" t="s">
        <v>8747</v>
      </c>
      <c r="I156" s="247" t="s">
        <v>8522</v>
      </c>
      <c r="L156" s="54" t="s">
        <v>8523</v>
      </c>
      <c r="M156" s="54" t="s">
        <v>7762</v>
      </c>
      <c r="N156" s="54" t="s">
        <v>1218</v>
      </c>
      <c r="O156" s="54" t="s">
        <v>8562</v>
      </c>
    </row>
    <row r="157" spans="1:15" x14ac:dyDescent="0.25">
      <c r="A157" s="54">
        <v>974749505</v>
      </c>
      <c r="B157" s="54" t="s">
        <v>2635</v>
      </c>
      <c r="D157" s="247" t="s">
        <v>8748</v>
      </c>
      <c r="H157" s="247"/>
      <c r="I157" s="247" t="s">
        <v>8522</v>
      </c>
      <c r="J157" s="247"/>
      <c r="L157" s="54" t="s">
        <v>8523</v>
      </c>
      <c r="M157" s="54" t="s">
        <v>7762</v>
      </c>
      <c r="N157" s="54" t="s">
        <v>1218</v>
      </c>
      <c r="O157" s="54" t="s">
        <v>8562</v>
      </c>
    </row>
    <row r="158" spans="1:15" x14ac:dyDescent="0.25">
      <c r="A158" s="54">
        <v>974749815</v>
      </c>
      <c r="B158" s="54" t="s">
        <v>8749</v>
      </c>
      <c r="I158" s="247" t="s">
        <v>8522</v>
      </c>
      <c r="L158" s="54" t="s">
        <v>8523</v>
      </c>
      <c r="M158" s="54" t="s">
        <v>8532</v>
      </c>
      <c r="N158" s="54" t="s">
        <v>1218</v>
      </c>
      <c r="O158" s="54" t="s">
        <v>8562</v>
      </c>
    </row>
    <row r="159" spans="1:15" x14ac:dyDescent="0.25">
      <c r="A159" s="54">
        <v>974753898</v>
      </c>
      <c r="B159" s="54" t="s">
        <v>2670</v>
      </c>
      <c r="D159" s="247" t="s">
        <v>8750</v>
      </c>
      <c r="I159" s="247" t="s">
        <v>8522</v>
      </c>
      <c r="L159" s="54" t="s">
        <v>8523</v>
      </c>
      <c r="M159" s="54" t="s">
        <v>7762</v>
      </c>
      <c r="N159" s="54" t="s">
        <v>1218</v>
      </c>
      <c r="O159" s="54" t="s">
        <v>8751</v>
      </c>
    </row>
    <row r="160" spans="1:15" x14ac:dyDescent="0.25">
      <c r="A160" s="54">
        <v>974754118</v>
      </c>
      <c r="B160" s="54" t="s">
        <v>2686</v>
      </c>
      <c r="D160" s="247" t="s">
        <v>8752</v>
      </c>
      <c r="I160" s="247" t="s">
        <v>8522</v>
      </c>
      <c r="L160" s="54" t="s">
        <v>8523</v>
      </c>
      <c r="M160" s="54" t="s">
        <v>7762</v>
      </c>
      <c r="N160" s="54" t="s">
        <v>1218</v>
      </c>
      <c r="O160" s="54" t="s">
        <v>8751</v>
      </c>
    </row>
    <row r="161" spans="1:15" x14ac:dyDescent="0.25">
      <c r="A161" s="54">
        <v>974795183</v>
      </c>
      <c r="B161" s="54" t="s">
        <v>8753</v>
      </c>
      <c r="I161" s="247" t="s">
        <v>8522</v>
      </c>
      <c r="L161" s="54" t="s">
        <v>8523</v>
      </c>
      <c r="M161" s="247" t="s">
        <v>694</v>
      </c>
    </row>
    <row r="162" spans="1:15" x14ac:dyDescent="0.25">
      <c r="A162" s="54">
        <v>974795345</v>
      </c>
      <c r="B162" s="54" t="s">
        <v>8754</v>
      </c>
      <c r="I162" s="247" t="s">
        <v>8522</v>
      </c>
      <c r="L162" s="54" t="s">
        <v>8523</v>
      </c>
      <c r="M162" s="247" t="s">
        <v>694</v>
      </c>
    </row>
    <row r="163" spans="1:15" x14ac:dyDescent="0.25">
      <c r="A163" s="54">
        <v>974795361</v>
      </c>
      <c r="B163" s="54" t="s">
        <v>533</v>
      </c>
      <c r="D163" s="247" t="s">
        <v>8755</v>
      </c>
      <c r="I163" s="247" t="s">
        <v>8522</v>
      </c>
      <c r="L163" s="54" t="s">
        <v>8523</v>
      </c>
      <c r="M163" s="54" t="s">
        <v>7762</v>
      </c>
      <c r="N163" s="54" t="s">
        <v>535</v>
      </c>
      <c r="O163" s="54" t="s">
        <v>7573</v>
      </c>
    </row>
    <row r="164" spans="1:15" x14ac:dyDescent="0.25">
      <c r="A164" s="54">
        <v>974795396</v>
      </c>
      <c r="B164" s="54" t="s">
        <v>2751</v>
      </c>
      <c r="D164" s="247" t="s">
        <v>8756</v>
      </c>
      <c r="I164" s="247" t="s">
        <v>8522</v>
      </c>
      <c r="L164" s="54" t="s">
        <v>8523</v>
      </c>
      <c r="M164" s="54" t="s">
        <v>7762</v>
      </c>
      <c r="N164" s="54" t="s">
        <v>535</v>
      </c>
      <c r="O164" s="54" t="s">
        <v>7575</v>
      </c>
    </row>
    <row r="165" spans="1:15" x14ac:dyDescent="0.25">
      <c r="A165" s="54">
        <v>974795477</v>
      </c>
      <c r="B165" s="54" t="s">
        <v>4859</v>
      </c>
      <c r="D165" s="247" t="s">
        <v>8757</v>
      </c>
      <c r="I165" s="247" t="s">
        <v>8522</v>
      </c>
      <c r="L165" s="54" t="s">
        <v>8523</v>
      </c>
      <c r="M165" s="54" t="s">
        <v>7762</v>
      </c>
      <c r="N165" s="54" t="s">
        <v>535</v>
      </c>
      <c r="O165" s="54" t="s">
        <v>7571</v>
      </c>
    </row>
    <row r="166" spans="1:15" x14ac:dyDescent="0.25">
      <c r="A166" s="54">
        <v>974795485</v>
      </c>
      <c r="B166" s="54" t="s">
        <v>4869</v>
      </c>
      <c r="D166" s="247" t="s">
        <v>8758</v>
      </c>
      <c r="I166" s="247" t="s">
        <v>8522</v>
      </c>
      <c r="L166" s="54" t="s">
        <v>8523</v>
      </c>
      <c r="M166" s="54" t="s">
        <v>7762</v>
      </c>
      <c r="N166" s="54" t="s">
        <v>535</v>
      </c>
      <c r="O166" s="54" t="s">
        <v>7571</v>
      </c>
    </row>
    <row r="167" spans="1:15" x14ac:dyDescent="0.25">
      <c r="A167" s="54">
        <v>974795515</v>
      </c>
      <c r="B167" s="54" t="s">
        <v>4897</v>
      </c>
      <c r="D167" s="247" t="s">
        <v>8759</v>
      </c>
      <c r="I167" s="247" t="s">
        <v>8522</v>
      </c>
      <c r="L167" s="54" t="s">
        <v>8523</v>
      </c>
      <c r="M167" s="54" t="s">
        <v>7762</v>
      </c>
      <c r="N167" s="54" t="s">
        <v>535</v>
      </c>
      <c r="O167" s="54" t="s">
        <v>7571</v>
      </c>
    </row>
    <row r="168" spans="1:15" x14ac:dyDescent="0.25">
      <c r="A168" s="54">
        <v>974795558</v>
      </c>
      <c r="B168" s="54" t="s">
        <v>2843</v>
      </c>
      <c r="D168" s="247" t="s">
        <v>8760</v>
      </c>
      <c r="H168" s="247"/>
      <c r="I168" s="247" t="s">
        <v>8522</v>
      </c>
      <c r="J168" s="247"/>
      <c r="L168" s="54" t="s">
        <v>8523</v>
      </c>
      <c r="M168" s="54" t="s">
        <v>7762</v>
      </c>
      <c r="N168" s="54" t="s">
        <v>535</v>
      </c>
      <c r="O168" s="54" t="s">
        <v>7573</v>
      </c>
    </row>
    <row r="169" spans="1:15" x14ac:dyDescent="0.25">
      <c r="A169" s="54">
        <v>974795574</v>
      </c>
      <c r="B169" s="54" t="s">
        <v>2857</v>
      </c>
      <c r="D169" s="247" t="s">
        <v>8761</v>
      </c>
      <c r="I169" s="247" t="s">
        <v>8522</v>
      </c>
      <c r="L169" s="54" t="s">
        <v>8523</v>
      </c>
      <c r="M169" s="54" t="s">
        <v>7762</v>
      </c>
      <c r="N169" s="54" t="s">
        <v>535</v>
      </c>
      <c r="O169" s="54" t="s">
        <v>7573</v>
      </c>
    </row>
    <row r="170" spans="1:15" x14ac:dyDescent="0.25">
      <c r="A170" s="54">
        <v>974795639</v>
      </c>
      <c r="B170" s="54" t="s">
        <v>2872</v>
      </c>
      <c r="D170" s="247" t="s">
        <v>8762</v>
      </c>
      <c r="I170" s="247" t="s">
        <v>8522</v>
      </c>
      <c r="L170" s="54" t="s">
        <v>8523</v>
      </c>
      <c r="M170" s="54" t="s">
        <v>7762</v>
      </c>
      <c r="N170" s="54" t="s">
        <v>535</v>
      </c>
      <c r="O170" s="54" t="s">
        <v>7575</v>
      </c>
    </row>
    <row r="171" spans="1:15" x14ac:dyDescent="0.25">
      <c r="A171" s="54">
        <v>974795744</v>
      </c>
      <c r="B171" s="54" t="s">
        <v>8763</v>
      </c>
      <c r="I171" s="247" t="s">
        <v>8522</v>
      </c>
      <c r="L171" s="54" t="s">
        <v>8523</v>
      </c>
      <c r="M171" s="247" t="s">
        <v>694</v>
      </c>
    </row>
    <row r="172" spans="1:15" x14ac:dyDescent="0.25">
      <c r="A172" s="54">
        <v>974795787</v>
      </c>
      <c r="B172" s="54" t="s">
        <v>537</v>
      </c>
      <c r="D172" s="247" t="s">
        <v>8764</v>
      </c>
      <c r="I172" s="247" t="s">
        <v>8522</v>
      </c>
      <c r="L172" s="54" t="s">
        <v>8523</v>
      </c>
      <c r="M172" s="54" t="s">
        <v>7762</v>
      </c>
      <c r="N172" s="54" t="s">
        <v>535</v>
      </c>
      <c r="O172" s="54" t="s">
        <v>7575</v>
      </c>
    </row>
    <row r="173" spans="1:15" x14ac:dyDescent="0.25">
      <c r="A173" s="54">
        <v>974795833</v>
      </c>
      <c r="B173" s="247" t="s">
        <v>2968</v>
      </c>
      <c r="D173" s="247" t="s">
        <v>8765</v>
      </c>
      <c r="I173" s="247" t="s">
        <v>8522</v>
      </c>
      <c r="L173" s="54" t="s">
        <v>8523</v>
      </c>
      <c r="M173" s="54" t="s">
        <v>7762</v>
      </c>
      <c r="N173" s="54" t="s">
        <v>535</v>
      </c>
      <c r="O173" s="54" t="s">
        <v>7568</v>
      </c>
    </row>
    <row r="174" spans="1:15" x14ac:dyDescent="0.25">
      <c r="A174" s="54">
        <v>974795841</v>
      </c>
      <c r="B174" s="54" t="s">
        <v>8766</v>
      </c>
      <c r="I174" s="247" t="s">
        <v>8522</v>
      </c>
      <c r="L174" s="54" t="s">
        <v>8523</v>
      </c>
      <c r="M174" s="247" t="s">
        <v>694</v>
      </c>
    </row>
    <row r="175" spans="1:15" x14ac:dyDescent="0.25">
      <c r="A175" s="54">
        <v>974795884</v>
      </c>
      <c r="B175" s="54" t="s">
        <v>8767</v>
      </c>
      <c r="I175" s="247" t="s">
        <v>8522</v>
      </c>
      <c r="L175" s="54" t="s">
        <v>8523</v>
      </c>
      <c r="M175" s="247" t="s">
        <v>694</v>
      </c>
    </row>
    <row r="176" spans="1:15" x14ac:dyDescent="0.25">
      <c r="A176" s="54">
        <v>974795922</v>
      </c>
      <c r="B176" s="54" t="s">
        <v>8768</v>
      </c>
      <c r="I176" s="247" t="s">
        <v>8522</v>
      </c>
      <c r="L176" s="54" t="s">
        <v>8523</v>
      </c>
      <c r="M176" s="247" t="s">
        <v>694</v>
      </c>
    </row>
    <row r="177" spans="1:16" x14ac:dyDescent="0.25">
      <c r="A177" s="54">
        <v>974795930</v>
      </c>
      <c r="B177" s="247" t="s">
        <v>5223</v>
      </c>
      <c r="D177" s="247" t="s">
        <v>8769</v>
      </c>
      <c r="I177" s="247" t="s">
        <v>8522</v>
      </c>
      <c r="L177" s="54" t="s">
        <v>8523</v>
      </c>
      <c r="M177" s="54" t="s">
        <v>7762</v>
      </c>
      <c r="N177" s="54" t="s">
        <v>535</v>
      </c>
      <c r="O177" s="54" t="s">
        <v>7568</v>
      </c>
    </row>
    <row r="178" spans="1:16" x14ac:dyDescent="0.25">
      <c r="A178" s="54">
        <v>974795957</v>
      </c>
      <c r="B178" s="54" t="s">
        <v>8770</v>
      </c>
      <c r="I178" s="247" t="s">
        <v>8522</v>
      </c>
      <c r="L178" s="54" t="s">
        <v>8523</v>
      </c>
      <c r="M178" s="247" t="s">
        <v>694</v>
      </c>
    </row>
    <row r="179" spans="1:16" x14ac:dyDescent="0.25">
      <c r="A179" s="54">
        <v>974795965</v>
      </c>
      <c r="B179" s="54" t="s">
        <v>8771</v>
      </c>
      <c r="I179" s="247" t="s">
        <v>8522</v>
      </c>
      <c r="L179" s="54" t="s">
        <v>8523</v>
      </c>
      <c r="M179" s="247" t="s">
        <v>694</v>
      </c>
    </row>
    <row r="180" spans="1:16" x14ac:dyDescent="0.25">
      <c r="A180" s="54">
        <v>974798379</v>
      </c>
      <c r="B180" s="54" t="s">
        <v>3914</v>
      </c>
      <c r="C180" s="54" t="s">
        <v>8772</v>
      </c>
      <c r="D180" s="54" t="s">
        <v>8637</v>
      </c>
      <c r="E180" s="54" t="s">
        <v>8687</v>
      </c>
      <c r="F180" s="247" t="s">
        <v>8637</v>
      </c>
      <c r="G180" s="247" t="s">
        <v>8637</v>
      </c>
      <c r="H180" s="247" t="s">
        <v>508</v>
      </c>
      <c r="I180" s="247" t="s">
        <v>8631</v>
      </c>
      <c r="J180" s="247"/>
      <c r="L180" s="54" t="s">
        <v>8523</v>
      </c>
      <c r="M180" s="54" t="s">
        <v>7762</v>
      </c>
      <c r="N180" s="54" t="s">
        <v>1240</v>
      </c>
      <c r="O180" s="54" t="s">
        <v>8633</v>
      </c>
      <c r="P180" s="54" t="s">
        <v>7622</v>
      </c>
    </row>
    <row r="181" spans="1:16" x14ac:dyDescent="0.25">
      <c r="A181" s="54">
        <v>974829029</v>
      </c>
      <c r="B181" s="54" t="s">
        <v>2225</v>
      </c>
      <c r="D181" s="247" t="s">
        <v>8722</v>
      </c>
      <c r="I181" s="247" t="s">
        <v>8522</v>
      </c>
      <c r="L181" s="54" t="s">
        <v>8523</v>
      </c>
      <c r="M181" s="54" t="s">
        <v>7762</v>
      </c>
      <c r="N181" s="54" t="s">
        <v>518</v>
      </c>
      <c r="O181" s="54" t="s">
        <v>7644</v>
      </c>
    </row>
    <row r="182" spans="1:16" x14ac:dyDescent="0.25">
      <c r="A182" s="54">
        <v>975032132</v>
      </c>
      <c r="B182" s="54" t="s">
        <v>8773</v>
      </c>
      <c r="I182" s="247" t="s">
        <v>8522</v>
      </c>
      <c r="L182" s="54" t="s">
        <v>8523</v>
      </c>
      <c r="M182" s="247" t="s">
        <v>694</v>
      </c>
    </row>
    <row r="183" spans="1:16" x14ac:dyDescent="0.25">
      <c r="A183" s="54">
        <v>975270165</v>
      </c>
      <c r="B183" s="54" t="s">
        <v>8774</v>
      </c>
      <c r="I183" s="247" t="s">
        <v>8522</v>
      </c>
      <c r="L183" s="54" t="s">
        <v>8523</v>
      </c>
      <c r="M183" s="247" t="s">
        <v>694</v>
      </c>
    </row>
    <row r="184" spans="1:16" x14ac:dyDescent="0.25">
      <c r="A184" s="54">
        <v>975295990</v>
      </c>
      <c r="B184" s="54" t="s">
        <v>8775</v>
      </c>
      <c r="I184" s="247" t="s">
        <v>8522</v>
      </c>
      <c r="L184" s="54" t="s">
        <v>8523</v>
      </c>
      <c r="M184" s="247" t="s">
        <v>694</v>
      </c>
    </row>
    <row r="185" spans="1:16" x14ac:dyDescent="0.25">
      <c r="A185" s="54">
        <v>975296008</v>
      </c>
      <c r="B185" s="54" t="s">
        <v>8776</v>
      </c>
      <c r="I185" s="247" t="s">
        <v>8522</v>
      </c>
      <c r="L185" s="54" t="s">
        <v>8523</v>
      </c>
      <c r="M185" s="247" t="s">
        <v>694</v>
      </c>
    </row>
    <row r="186" spans="1:16" x14ac:dyDescent="0.25">
      <c r="A186" s="54">
        <v>975297195</v>
      </c>
      <c r="B186" s="54" t="s">
        <v>8777</v>
      </c>
      <c r="I186" s="247" t="s">
        <v>8522</v>
      </c>
      <c r="L186" s="54" t="s">
        <v>8523</v>
      </c>
      <c r="M186" s="247" t="s">
        <v>694</v>
      </c>
    </row>
    <row r="187" spans="1:16" x14ac:dyDescent="0.25">
      <c r="A187" s="54">
        <v>975298744</v>
      </c>
      <c r="B187" s="54" t="s">
        <v>8778</v>
      </c>
      <c r="C187" s="54" t="s">
        <v>8779</v>
      </c>
      <c r="D187" s="247" t="s">
        <v>8546</v>
      </c>
      <c r="E187" s="54" t="s">
        <v>7601</v>
      </c>
      <c r="F187" s="247"/>
      <c r="G187" s="247"/>
      <c r="H187" s="247"/>
      <c r="I187" s="247" t="s">
        <v>8522</v>
      </c>
      <c r="J187" s="247"/>
      <c r="L187" s="54" t="s">
        <v>8523</v>
      </c>
      <c r="M187" s="54" t="s">
        <v>7762</v>
      </c>
      <c r="N187" s="54" t="s">
        <v>1240</v>
      </c>
      <c r="O187" s="54" t="s">
        <v>7600</v>
      </c>
      <c r="P187" s="54" t="s">
        <v>7601</v>
      </c>
    </row>
    <row r="188" spans="1:16" x14ac:dyDescent="0.25">
      <c r="A188" s="54">
        <v>975299589</v>
      </c>
      <c r="B188" s="54" t="s">
        <v>8780</v>
      </c>
      <c r="I188" s="247" t="s">
        <v>8522</v>
      </c>
      <c r="L188" s="54" t="s">
        <v>8523</v>
      </c>
      <c r="M188" s="247" t="s">
        <v>694</v>
      </c>
    </row>
    <row r="189" spans="1:16" x14ac:dyDescent="0.25">
      <c r="A189" s="54">
        <v>975300153</v>
      </c>
      <c r="B189" s="54" t="s">
        <v>8781</v>
      </c>
      <c r="I189" s="247" t="s">
        <v>8522</v>
      </c>
      <c r="L189" s="54" t="s">
        <v>8523</v>
      </c>
      <c r="M189" s="247" t="s">
        <v>694</v>
      </c>
    </row>
    <row r="190" spans="1:16" x14ac:dyDescent="0.25">
      <c r="A190" s="54">
        <v>975300994</v>
      </c>
      <c r="B190" s="54" t="s">
        <v>8782</v>
      </c>
      <c r="I190" s="247" t="s">
        <v>8522</v>
      </c>
      <c r="L190" s="54" t="s">
        <v>8523</v>
      </c>
      <c r="M190" s="247" t="s">
        <v>694</v>
      </c>
    </row>
    <row r="191" spans="1:16" x14ac:dyDescent="0.25">
      <c r="A191" s="54">
        <v>975322610</v>
      </c>
      <c r="B191" s="54" t="s">
        <v>8783</v>
      </c>
      <c r="I191" s="247" t="s">
        <v>8522</v>
      </c>
      <c r="L191" s="54" t="s">
        <v>8523</v>
      </c>
      <c r="M191" s="247" t="s">
        <v>694</v>
      </c>
    </row>
    <row r="192" spans="1:16" x14ac:dyDescent="0.25">
      <c r="A192" s="54">
        <v>975324885</v>
      </c>
      <c r="B192" s="54" t="s">
        <v>8784</v>
      </c>
      <c r="I192" s="247" t="s">
        <v>8522</v>
      </c>
      <c r="L192" s="54" t="s">
        <v>8523</v>
      </c>
      <c r="M192" s="247" t="s">
        <v>694</v>
      </c>
    </row>
    <row r="193" spans="1:16" x14ac:dyDescent="0.25">
      <c r="A193" s="54">
        <v>975326136</v>
      </c>
      <c r="B193" s="54" t="s">
        <v>8785</v>
      </c>
      <c r="C193" s="54" t="s">
        <v>8786</v>
      </c>
      <c r="D193" s="247" t="s">
        <v>8683</v>
      </c>
      <c r="E193" s="54" t="s">
        <v>8786</v>
      </c>
      <c r="F193" s="247"/>
      <c r="G193" s="247"/>
      <c r="H193" s="247"/>
      <c r="I193" s="247" t="s">
        <v>8683</v>
      </c>
      <c r="J193" s="247"/>
      <c r="L193" s="54" t="s">
        <v>8523</v>
      </c>
      <c r="M193" s="54" t="s">
        <v>8532</v>
      </c>
      <c r="N193" s="54" t="s">
        <v>1240</v>
      </c>
      <c r="O193" s="54" t="s">
        <v>7618</v>
      </c>
      <c r="P193" s="54" t="s">
        <v>7619</v>
      </c>
    </row>
    <row r="194" spans="1:16" x14ac:dyDescent="0.25">
      <c r="A194" s="54">
        <v>975326179</v>
      </c>
      <c r="B194" s="54" t="s">
        <v>8787</v>
      </c>
      <c r="I194" s="247" t="s">
        <v>8522</v>
      </c>
      <c r="L194" s="54" t="s">
        <v>8523</v>
      </c>
      <c r="M194" s="247" t="s">
        <v>694</v>
      </c>
    </row>
    <row r="195" spans="1:16" x14ac:dyDescent="0.25">
      <c r="A195" s="54">
        <v>975326195</v>
      </c>
      <c r="B195" s="54" t="s">
        <v>8788</v>
      </c>
      <c r="I195" s="247" t="s">
        <v>8522</v>
      </c>
      <c r="L195" s="54" t="s">
        <v>8523</v>
      </c>
      <c r="M195" s="247" t="s">
        <v>694</v>
      </c>
    </row>
    <row r="196" spans="1:16" x14ac:dyDescent="0.25">
      <c r="A196" s="54">
        <v>975326217</v>
      </c>
      <c r="B196" s="54" t="s">
        <v>8789</v>
      </c>
      <c r="I196" s="247" t="s">
        <v>8522</v>
      </c>
      <c r="L196" s="54" t="s">
        <v>8523</v>
      </c>
      <c r="M196" s="247" t="s">
        <v>694</v>
      </c>
    </row>
    <row r="197" spans="1:16" x14ac:dyDescent="0.25">
      <c r="A197" s="54">
        <v>975326225</v>
      </c>
      <c r="B197" s="54" t="s">
        <v>8790</v>
      </c>
      <c r="I197" s="247" t="s">
        <v>8522</v>
      </c>
      <c r="L197" s="54" t="s">
        <v>8523</v>
      </c>
      <c r="M197" s="247" t="s">
        <v>694</v>
      </c>
    </row>
    <row r="198" spans="1:16" x14ac:dyDescent="0.25">
      <c r="A198" s="54">
        <v>975326233</v>
      </c>
      <c r="B198" s="54" t="s">
        <v>8791</v>
      </c>
      <c r="I198" s="247" t="s">
        <v>8522</v>
      </c>
      <c r="L198" s="54" t="s">
        <v>8523</v>
      </c>
      <c r="M198" s="247" t="s">
        <v>694</v>
      </c>
    </row>
    <row r="199" spans="1:16" x14ac:dyDescent="0.25">
      <c r="A199" s="54">
        <v>975326241</v>
      </c>
      <c r="B199" s="54" t="s">
        <v>8792</v>
      </c>
      <c r="I199" s="247" t="s">
        <v>8522</v>
      </c>
      <c r="L199" s="54" t="s">
        <v>8523</v>
      </c>
      <c r="M199" s="247" t="s">
        <v>694</v>
      </c>
    </row>
    <row r="200" spans="1:16" x14ac:dyDescent="0.25">
      <c r="A200" s="54">
        <v>975326268</v>
      </c>
      <c r="B200" s="54" t="s">
        <v>8793</v>
      </c>
      <c r="I200" s="247" t="s">
        <v>8522</v>
      </c>
      <c r="L200" s="54" t="s">
        <v>8523</v>
      </c>
      <c r="M200" s="247" t="s">
        <v>694</v>
      </c>
    </row>
    <row r="201" spans="1:16" x14ac:dyDescent="0.25">
      <c r="A201" s="54">
        <v>975326314</v>
      </c>
      <c r="B201" s="54" t="s">
        <v>8794</v>
      </c>
      <c r="I201" s="247" t="s">
        <v>8522</v>
      </c>
      <c r="L201" s="54" t="s">
        <v>8523</v>
      </c>
      <c r="M201" s="247" t="s">
        <v>694</v>
      </c>
    </row>
    <row r="202" spans="1:16" x14ac:dyDescent="0.25">
      <c r="A202" s="54">
        <v>975326322</v>
      </c>
      <c r="B202" s="54" t="s">
        <v>8795</v>
      </c>
      <c r="I202" s="247" t="s">
        <v>8522</v>
      </c>
      <c r="L202" s="54" t="s">
        <v>8523</v>
      </c>
      <c r="M202" s="247" t="s">
        <v>694</v>
      </c>
    </row>
    <row r="203" spans="1:16" x14ac:dyDescent="0.25">
      <c r="A203" s="54">
        <v>975326349</v>
      </c>
      <c r="B203" s="54" t="s">
        <v>8796</v>
      </c>
      <c r="I203" s="247" t="s">
        <v>8522</v>
      </c>
      <c r="L203" s="54" t="s">
        <v>8523</v>
      </c>
      <c r="M203" s="247" t="s">
        <v>694</v>
      </c>
    </row>
    <row r="204" spans="1:16" x14ac:dyDescent="0.25">
      <c r="A204" s="54">
        <v>975326357</v>
      </c>
      <c r="B204" s="54" t="s">
        <v>8797</v>
      </c>
      <c r="I204" s="247" t="s">
        <v>8522</v>
      </c>
      <c r="L204" s="54" t="s">
        <v>8523</v>
      </c>
      <c r="M204" s="247" t="s">
        <v>694</v>
      </c>
    </row>
    <row r="205" spans="1:16" x14ac:dyDescent="0.25">
      <c r="A205" s="54">
        <v>975326365</v>
      </c>
      <c r="B205" s="54" t="s">
        <v>8798</v>
      </c>
      <c r="I205" s="247" t="s">
        <v>8522</v>
      </c>
      <c r="L205" s="54" t="s">
        <v>8523</v>
      </c>
      <c r="M205" s="247" t="s">
        <v>694</v>
      </c>
    </row>
    <row r="206" spans="1:16" x14ac:dyDescent="0.25">
      <c r="A206" s="54">
        <v>975326381</v>
      </c>
      <c r="B206" s="54" t="s">
        <v>8799</v>
      </c>
      <c r="I206" s="247" t="s">
        <v>8522</v>
      </c>
      <c r="L206" s="54" t="s">
        <v>8523</v>
      </c>
      <c r="M206" s="247" t="s">
        <v>694</v>
      </c>
    </row>
    <row r="207" spans="1:16" x14ac:dyDescent="0.25">
      <c r="A207" s="54">
        <v>975326403</v>
      </c>
      <c r="B207" s="54" t="s">
        <v>8800</v>
      </c>
      <c r="I207" s="247" t="s">
        <v>8522</v>
      </c>
      <c r="L207" s="54" t="s">
        <v>8523</v>
      </c>
      <c r="M207" s="247" t="s">
        <v>694</v>
      </c>
    </row>
    <row r="208" spans="1:16" x14ac:dyDescent="0.25">
      <c r="A208" s="54">
        <v>975326411</v>
      </c>
      <c r="B208" s="54" t="s">
        <v>8801</v>
      </c>
      <c r="I208" s="247" t="s">
        <v>8522</v>
      </c>
      <c r="L208" s="54" t="s">
        <v>8523</v>
      </c>
      <c r="M208" s="247" t="s">
        <v>694</v>
      </c>
    </row>
    <row r="209" spans="1:13" x14ac:dyDescent="0.25">
      <c r="A209" s="54">
        <v>975326454</v>
      </c>
      <c r="B209" s="54" t="s">
        <v>8802</v>
      </c>
      <c r="I209" s="247" t="s">
        <v>8522</v>
      </c>
      <c r="L209" s="54" t="s">
        <v>8523</v>
      </c>
      <c r="M209" s="247" t="s">
        <v>694</v>
      </c>
    </row>
    <row r="210" spans="1:13" x14ac:dyDescent="0.25">
      <c r="A210" s="54">
        <v>975326470</v>
      </c>
      <c r="B210" s="54" t="s">
        <v>8803</v>
      </c>
      <c r="I210" s="247" t="s">
        <v>8522</v>
      </c>
      <c r="L210" s="54" t="s">
        <v>8523</v>
      </c>
      <c r="M210" s="247" t="s">
        <v>694</v>
      </c>
    </row>
    <row r="211" spans="1:13" x14ac:dyDescent="0.25">
      <c r="A211" s="54">
        <v>975326489</v>
      </c>
      <c r="B211" s="54" t="s">
        <v>8804</v>
      </c>
      <c r="I211" s="247" t="s">
        <v>8522</v>
      </c>
      <c r="L211" s="54" t="s">
        <v>8523</v>
      </c>
      <c r="M211" s="247" t="s">
        <v>694</v>
      </c>
    </row>
    <row r="212" spans="1:13" x14ac:dyDescent="0.25">
      <c r="A212" s="54">
        <v>975326500</v>
      </c>
      <c r="B212" s="54" t="s">
        <v>8805</v>
      </c>
      <c r="I212" s="247" t="s">
        <v>8522</v>
      </c>
      <c r="L212" s="54" t="s">
        <v>8523</v>
      </c>
      <c r="M212" s="247" t="s">
        <v>694</v>
      </c>
    </row>
    <row r="213" spans="1:13" x14ac:dyDescent="0.25">
      <c r="A213" s="54">
        <v>975326519</v>
      </c>
      <c r="B213" s="54" t="s">
        <v>8806</v>
      </c>
      <c r="I213" s="247" t="s">
        <v>8522</v>
      </c>
      <c r="L213" s="54" t="s">
        <v>8523</v>
      </c>
      <c r="M213" s="247" t="s">
        <v>694</v>
      </c>
    </row>
    <row r="214" spans="1:13" x14ac:dyDescent="0.25">
      <c r="A214" s="54">
        <v>975326535</v>
      </c>
      <c r="B214" s="54" t="s">
        <v>8807</v>
      </c>
      <c r="I214" s="247" t="s">
        <v>8522</v>
      </c>
      <c r="L214" s="54" t="s">
        <v>8523</v>
      </c>
      <c r="M214" s="247" t="s">
        <v>694</v>
      </c>
    </row>
    <row r="215" spans="1:13" x14ac:dyDescent="0.25">
      <c r="A215" s="54">
        <v>975326543</v>
      </c>
      <c r="B215" s="54" t="s">
        <v>8808</v>
      </c>
      <c r="I215" s="247" t="s">
        <v>8522</v>
      </c>
      <c r="L215" s="54" t="s">
        <v>8523</v>
      </c>
      <c r="M215" s="247" t="s">
        <v>694</v>
      </c>
    </row>
    <row r="216" spans="1:13" x14ac:dyDescent="0.25">
      <c r="A216" s="54">
        <v>975326551</v>
      </c>
      <c r="B216" s="54" t="s">
        <v>8809</v>
      </c>
      <c r="I216" s="247" t="s">
        <v>8522</v>
      </c>
      <c r="L216" s="54" t="s">
        <v>8523</v>
      </c>
      <c r="M216" s="247" t="s">
        <v>694</v>
      </c>
    </row>
    <row r="217" spans="1:13" x14ac:dyDescent="0.25">
      <c r="A217" s="54">
        <v>975326578</v>
      </c>
      <c r="B217" s="54" t="s">
        <v>8810</v>
      </c>
      <c r="I217" s="247" t="s">
        <v>8522</v>
      </c>
      <c r="L217" s="54" t="s">
        <v>8523</v>
      </c>
      <c r="M217" s="247" t="s">
        <v>694</v>
      </c>
    </row>
    <row r="218" spans="1:13" x14ac:dyDescent="0.25">
      <c r="A218" s="54">
        <v>975326586</v>
      </c>
      <c r="B218" s="54" t="s">
        <v>8811</v>
      </c>
      <c r="I218" s="247" t="s">
        <v>8522</v>
      </c>
      <c r="L218" s="54" t="s">
        <v>8523</v>
      </c>
      <c r="M218" s="247" t="s">
        <v>694</v>
      </c>
    </row>
    <row r="219" spans="1:13" x14ac:dyDescent="0.25">
      <c r="A219" s="54">
        <v>975326594</v>
      </c>
      <c r="B219" s="54" t="s">
        <v>8812</v>
      </c>
      <c r="I219" s="247" t="s">
        <v>8522</v>
      </c>
      <c r="L219" s="54" t="s">
        <v>8523</v>
      </c>
      <c r="M219" s="247" t="s">
        <v>694</v>
      </c>
    </row>
    <row r="220" spans="1:13" x14ac:dyDescent="0.25">
      <c r="A220" s="54">
        <v>975326608</v>
      </c>
      <c r="B220" s="54" t="s">
        <v>8813</v>
      </c>
      <c r="I220" s="247" t="s">
        <v>8522</v>
      </c>
      <c r="L220" s="54" t="s">
        <v>8523</v>
      </c>
      <c r="M220" s="247" t="s">
        <v>694</v>
      </c>
    </row>
    <row r="221" spans="1:13" x14ac:dyDescent="0.25">
      <c r="A221" s="54">
        <v>975326616</v>
      </c>
      <c r="B221" s="54" t="s">
        <v>8814</v>
      </c>
      <c r="I221" s="247" t="s">
        <v>8522</v>
      </c>
      <c r="L221" s="54" t="s">
        <v>8523</v>
      </c>
      <c r="M221" s="247" t="s">
        <v>694</v>
      </c>
    </row>
    <row r="222" spans="1:13" x14ac:dyDescent="0.25">
      <c r="A222" s="54">
        <v>975326624</v>
      </c>
      <c r="B222" s="54" t="s">
        <v>8815</v>
      </c>
      <c r="I222" s="247" t="s">
        <v>8522</v>
      </c>
      <c r="L222" s="54" t="s">
        <v>8523</v>
      </c>
      <c r="M222" s="247" t="s">
        <v>694</v>
      </c>
    </row>
    <row r="223" spans="1:13" x14ac:dyDescent="0.25">
      <c r="A223" s="54">
        <v>975326632</v>
      </c>
      <c r="B223" s="54" t="s">
        <v>8816</v>
      </c>
      <c r="I223" s="247" t="s">
        <v>8522</v>
      </c>
      <c r="L223" s="54" t="s">
        <v>8523</v>
      </c>
      <c r="M223" s="247" t="s">
        <v>694</v>
      </c>
    </row>
    <row r="224" spans="1:13" x14ac:dyDescent="0.25">
      <c r="A224" s="54">
        <v>975326640</v>
      </c>
      <c r="B224" s="54" t="s">
        <v>8817</v>
      </c>
      <c r="I224" s="247" t="s">
        <v>8522</v>
      </c>
      <c r="L224" s="54" t="s">
        <v>8523</v>
      </c>
      <c r="M224" s="247" t="s">
        <v>694</v>
      </c>
    </row>
    <row r="225" spans="1:16" x14ac:dyDescent="0.25">
      <c r="A225" s="54">
        <v>975326659</v>
      </c>
      <c r="B225" s="54" t="s">
        <v>8818</v>
      </c>
      <c r="I225" s="247" t="s">
        <v>8522</v>
      </c>
      <c r="L225" s="54" t="s">
        <v>8523</v>
      </c>
      <c r="M225" s="247" t="s">
        <v>694</v>
      </c>
    </row>
    <row r="226" spans="1:16" x14ac:dyDescent="0.25">
      <c r="A226" s="54">
        <v>975326667</v>
      </c>
      <c r="B226" s="54" t="s">
        <v>8819</v>
      </c>
      <c r="I226" s="247" t="s">
        <v>8522</v>
      </c>
      <c r="L226" s="54" t="s">
        <v>8523</v>
      </c>
      <c r="M226" s="247" t="s">
        <v>694</v>
      </c>
    </row>
    <row r="227" spans="1:16" x14ac:dyDescent="0.25">
      <c r="A227" s="54">
        <v>975326829</v>
      </c>
      <c r="B227" s="54" t="s">
        <v>8820</v>
      </c>
      <c r="I227" s="247" t="s">
        <v>8522</v>
      </c>
      <c r="L227" s="54" t="s">
        <v>8523</v>
      </c>
      <c r="M227" s="247" t="s">
        <v>694</v>
      </c>
    </row>
    <row r="228" spans="1:16" x14ac:dyDescent="0.25">
      <c r="A228" s="54">
        <v>975326918</v>
      </c>
      <c r="B228" s="54" t="s">
        <v>8821</v>
      </c>
      <c r="I228" s="247" t="s">
        <v>8522</v>
      </c>
      <c r="L228" s="54" t="s">
        <v>8523</v>
      </c>
      <c r="M228" s="247" t="s">
        <v>694</v>
      </c>
    </row>
    <row r="229" spans="1:16" x14ac:dyDescent="0.25">
      <c r="A229" s="54">
        <v>975387011</v>
      </c>
      <c r="B229" s="54" t="s">
        <v>8822</v>
      </c>
      <c r="I229" s="247" t="s">
        <v>8522</v>
      </c>
      <c r="L229" s="54" t="s">
        <v>7587</v>
      </c>
      <c r="M229" s="247" t="s">
        <v>694</v>
      </c>
    </row>
    <row r="230" spans="1:16" x14ac:dyDescent="0.25">
      <c r="A230" s="54">
        <v>975787419</v>
      </c>
      <c r="B230" s="54" t="s">
        <v>8823</v>
      </c>
      <c r="C230" s="54" t="s">
        <v>8556</v>
      </c>
      <c r="E230" s="54" t="s">
        <v>8556</v>
      </c>
      <c r="I230" s="247" t="s">
        <v>8522</v>
      </c>
      <c r="L230" s="54" t="s">
        <v>7587</v>
      </c>
      <c r="M230" s="54" t="s">
        <v>7762</v>
      </c>
      <c r="N230" s="54" t="s">
        <v>1240</v>
      </c>
      <c r="O230" s="54" t="s">
        <v>8557</v>
      </c>
      <c r="P230" s="54" t="s">
        <v>8556</v>
      </c>
    </row>
    <row r="231" spans="1:16" x14ac:dyDescent="0.25">
      <c r="A231" s="54">
        <v>975933210</v>
      </c>
      <c r="B231" s="54" t="s">
        <v>8824</v>
      </c>
      <c r="C231" s="54" t="s">
        <v>8556</v>
      </c>
      <c r="E231" s="54" t="s">
        <v>8556</v>
      </c>
      <c r="I231" s="247" t="s">
        <v>8522</v>
      </c>
      <c r="L231" s="54" t="s">
        <v>7587</v>
      </c>
      <c r="M231" s="54" t="s">
        <v>7762</v>
      </c>
      <c r="N231" s="54" t="s">
        <v>1240</v>
      </c>
      <c r="O231" s="54" t="s">
        <v>8557</v>
      </c>
      <c r="P231" s="54" t="s">
        <v>8556</v>
      </c>
    </row>
    <row r="232" spans="1:16" x14ac:dyDescent="0.25">
      <c r="A232" s="54">
        <v>975984168</v>
      </c>
      <c r="B232" s="54" t="s">
        <v>8825</v>
      </c>
      <c r="C232" s="54" t="s">
        <v>8556</v>
      </c>
      <c r="E232" s="54" t="s">
        <v>8556</v>
      </c>
      <c r="I232" s="247" t="s">
        <v>8522</v>
      </c>
      <c r="L232" s="54" t="s">
        <v>7587</v>
      </c>
      <c r="M232" s="54" t="s">
        <v>7762</v>
      </c>
      <c r="N232" s="54" t="s">
        <v>1240</v>
      </c>
      <c r="O232" s="54" t="s">
        <v>8557</v>
      </c>
      <c r="P232" s="54" t="s">
        <v>8556</v>
      </c>
    </row>
    <row r="233" spans="1:16" x14ac:dyDescent="0.25">
      <c r="A233" s="54">
        <v>976245725</v>
      </c>
      <c r="B233" s="54" t="s">
        <v>8826</v>
      </c>
      <c r="I233" s="247" t="s">
        <v>8522</v>
      </c>
      <c r="L233" s="54" t="s">
        <v>8523</v>
      </c>
      <c r="M233" s="247" t="s">
        <v>694</v>
      </c>
    </row>
    <row r="234" spans="1:16" x14ac:dyDescent="0.25">
      <c r="A234" s="54">
        <v>976245857</v>
      </c>
      <c r="B234" s="54" t="s">
        <v>8827</v>
      </c>
      <c r="I234" s="247" t="s">
        <v>8522</v>
      </c>
      <c r="L234" s="54" t="s">
        <v>8523</v>
      </c>
      <c r="M234" s="247" t="s">
        <v>694</v>
      </c>
    </row>
    <row r="235" spans="1:16" x14ac:dyDescent="0.25">
      <c r="A235" s="54">
        <v>976245873</v>
      </c>
      <c r="B235" s="54" t="s">
        <v>8828</v>
      </c>
      <c r="I235" s="247" t="s">
        <v>8522</v>
      </c>
      <c r="L235" s="54" t="s">
        <v>8523</v>
      </c>
      <c r="M235" s="247" t="s">
        <v>694</v>
      </c>
    </row>
    <row r="236" spans="1:16" x14ac:dyDescent="0.25">
      <c r="A236" s="54">
        <v>976246829</v>
      </c>
      <c r="B236" s="54" t="s">
        <v>8829</v>
      </c>
      <c r="I236" s="247" t="s">
        <v>8522</v>
      </c>
      <c r="L236" s="54" t="s">
        <v>8523</v>
      </c>
      <c r="M236" s="247" t="s">
        <v>694</v>
      </c>
    </row>
    <row r="237" spans="1:16" x14ac:dyDescent="0.25">
      <c r="A237" s="54">
        <v>976247493</v>
      </c>
      <c r="B237" s="54" t="s">
        <v>8830</v>
      </c>
      <c r="I237" s="247" t="s">
        <v>8522</v>
      </c>
      <c r="L237" s="54" t="s">
        <v>8523</v>
      </c>
      <c r="M237" s="247" t="s">
        <v>694</v>
      </c>
    </row>
    <row r="238" spans="1:16" x14ac:dyDescent="0.25">
      <c r="A238" s="54">
        <v>976248570</v>
      </c>
      <c r="B238" s="54" t="s">
        <v>8831</v>
      </c>
      <c r="C238" s="247" t="s">
        <v>8711</v>
      </c>
      <c r="D238" s="247" t="s">
        <v>8713</v>
      </c>
      <c r="F238" s="247" t="s">
        <v>8713</v>
      </c>
      <c r="I238" s="247" t="s">
        <v>8522</v>
      </c>
      <c r="L238" s="54" t="s">
        <v>8523</v>
      </c>
      <c r="M238" s="54" t="s">
        <v>8532</v>
      </c>
      <c r="N238" s="54" t="s">
        <v>518</v>
      </c>
      <c r="O238" s="54" t="s">
        <v>7644</v>
      </c>
    </row>
    <row r="239" spans="1:16" x14ac:dyDescent="0.25">
      <c r="A239" s="54">
        <v>976692888</v>
      </c>
      <c r="B239" s="54" t="s">
        <v>8832</v>
      </c>
      <c r="I239" s="247" t="s">
        <v>8522</v>
      </c>
      <c r="L239" s="54" t="s">
        <v>7587</v>
      </c>
      <c r="M239" s="247" t="s">
        <v>7762</v>
      </c>
    </row>
    <row r="240" spans="1:16" x14ac:dyDescent="0.25">
      <c r="A240" s="54">
        <v>977188822</v>
      </c>
      <c r="B240" s="54" t="s">
        <v>8833</v>
      </c>
      <c r="I240" s="247" t="s">
        <v>8522</v>
      </c>
      <c r="L240" s="54" t="s">
        <v>8523</v>
      </c>
      <c r="M240" s="247" t="s">
        <v>694</v>
      </c>
    </row>
    <row r="241" spans="1:16" x14ac:dyDescent="0.25">
      <c r="A241" s="54">
        <v>977188849</v>
      </c>
      <c r="B241" s="54" t="s">
        <v>8834</v>
      </c>
      <c r="I241" s="247" t="s">
        <v>8522</v>
      </c>
      <c r="L241" s="54" t="s">
        <v>8523</v>
      </c>
      <c r="M241" s="247" t="s">
        <v>694</v>
      </c>
    </row>
    <row r="242" spans="1:16" x14ac:dyDescent="0.25">
      <c r="A242" s="54">
        <v>977208734</v>
      </c>
      <c r="B242" s="54" t="s">
        <v>8835</v>
      </c>
      <c r="I242" s="247" t="s">
        <v>8522</v>
      </c>
      <c r="L242" s="54" t="s">
        <v>7587</v>
      </c>
      <c r="M242" s="54" t="s">
        <v>7762</v>
      </c>
      <c r="N242" s="54" t="s">
        <v>518</v>
      </c>
      <c r="O242" s="54" t="s">
        <v>8527</v>
      </c>
    </row>
    <row r="243" spans="1:16" x14ac:dyDescent="0.25">
      <c r="A243" s="54">
        <v>977288053</v>
      </c>
      <c r="B243" s="54" t="s">
        <v>8836</v>
      </c>
      <c r="I243" s="247" t="s">
        <v>8522</v>
      </c>
      <c r="L243" s="54" t="s">
        <v>8523</v>
      </c>
      <c r="M243" s="247" t="s">
        <v>694</v>
      </c>
    </row>
    <row r="244" spans="1:16" x14ac:dyDescent="0.25">
      <c r="A244" s="54">
        <v>979175655</v>
      </c>
      <c r="B244" s="54" t="s">
        <v>8837</v>
      </c>
      <c r="I244" s="247" t="s">
        <v>8522</v>
      </c>
      <c r="L244" s="54" t="s">
        <v>8523</v>
      </c>
      <c r="M244" s="247" t="s">
        <v>694</v>
      </c>
    </row>
    <row r="245" spans="1:16" x14ac:dyDescent="0.25">
      <c r="A245" s="54">
        <v>979529031</v>
      </c>
      <c r="B245" s="54" t="s">
        <v>8838</v>
      </c>
      <c r="I245" s="247" t="s">
        <v>8522</v>
      </c>
      <c r="L245" s="54" t="s">
        <v>8523</v>
      </c>
      <c r="M245" s="247" t="s">
        <v>694</v>
      </c>
    </row>
    <row r="246" spans="1:16" x14ac:dyDescent="0.25">
      <c r="A246" s="54">
        <v>979593422</v>
      </c>
      <c r="B246" s="54" t="s">
        <v>8839</v>
      </c>
      <c r="I246" s="247" t="s">
        <v>8522</v>
      </c>
      <c r="L246" s="54" t="s">
        <v>8523</v>
      </c>
      <c r="M246" s="247" t="s">
        <v>694</v>
      </c>
    </row>
    <row r="247" spans="1:16" x14ac:dyDescent="0.25">
      <c r="A247" s="54">
        <v>979848498</v>
      </c>
      <c r="B247" s="54" t="s">
        <v>8840</v>
      </c>
      <c r="I247" s="247" t="s">
        <v>8522</v>
      </c>
      <c r="L247" s="54" t="s">
        <v>8523</v>
      </c>
      <c r="M247" s="247" t="s">
        <v>694</v>
      </c>
    </row>
    <row r="248" spans="1:16" x14ac:dyDescent="0.25">
      <c r="A248" s="54">
        <v>979873190</v>
      </c>
      <c r="B248" s="54" t="s">
        <v>8841</v>
      </c>
      <c r="I248" s="247" t="s">
        <v>8522</v>
      </c>
      <c r="L248" s="54" t="s">
        <v>8523</v>
      </c>
      <c r="M248" s="247" t="s">
        <v>694</v>
      </c>
    </row>
    <row r="249" spans="1:16" x14ac:dyDescent="0.25">
      <c r="A249" s="54">
        <v>980230066</v>
      </c>
      <c r="B249" s="54" t="s">
        <v>8842</v>
      </c>
      <c r="I249" s="247" t="s">
        <v>8522</v>
      </c>
      <c r="L249" s="54" t="s">
        <v>7587</v>
      </c>
      <c r="M249" s="247" t="s">
        <v>692</v>
      </c>
    </row>
    <row r="250" spans="1:16" x14ac:dyDescent="0.25">
      <c r="A250" s="54">
        <v>980693732</v>
      </c>
      <c r="B250" s="54" t="s">
        <v>8843</v>
      </c>
      <c r="C250" s="54" t="s">
        <v>8556</v>
      </c>
      <c r="E250" s="54" t="s">
        <v>8556</v>
      </c>
      <c r="I250" s="247" t="s">
        <v>8522</v>
      </c>
      <c r="L250" s="54" t="s">
        <v>7587</v>
      </c>
      <c r="M250" s="54" t="s">
        <v>7762</v>
      </c>
      <c r="N250" s="54" t="s">
        <v>1240</v>
      </c>
      <c r="O250" s="54" t="s">
        <v>8557</v>
      </c>
      <c r="P250" s="54" t="s">
        <v>8556</v>
      </c>
    </row>
    <row r="251" spans="1:16" x14ac:dyDescent="0.25">
      <c r="A251" s="54">
        <v>980841375</v>
      </c>
      <c r="B251" s="54" t="s">
        <v>8844</v>
      </c>
      <c r="I251" s="247" t="s">
        <v>8522</v>
      </c>
      <c r="L251" s="54" t="s">
        <v>8523</v>
      </c>
      <c r="M251" s="247" t="s">
        <v>694</v>
      </c>
    </row>
    <row r="252" spans="1:16" x14ac:dyDescent="0.25">
      <c r="A252" s="54">
        <v>980841731</v>
      </c>
      <c r="B252" s="54" t="s">
        <v>8845</v>
      </c>
      <c r="I252" s="247" t="s">
        <v>8522</v>
      </c>
      <c r="L252" s="54" t="s">
        <v>8523</v>
      </c>
      <c r="M252" s="247" t="s">
        <v>694</v>
      </c>
    </row>
    <row r="253" spans="1:16" x14ac:dyDescent="0.25">
      <c r="A253" s="54">
        <v>980841804</v>
      </c>
      <c r="B253" s="54" t="s">
        <v>8846</v>
      </c>
      <c r="I253" s="247" t="s">
        <v>8522</v>
      </c>
      <c r="L253" s="54" t="s">
        <v>8523</v>
      </c>
      <c r="M253" s="247" t="s">
        <v>694</v>
      </c>
    </row>
    <row r="254" spans="1:16" x14ac:dyDescent="0.25">
      <c r="A254" s="54">
        <v>980989712</v>
      </c>
      <c r="B254" s="54" t="s">
        <v>8847</v>
      </c>
      <c r="I254" s="247" t="s">
        <v>8522</v>
      </c>
      <c r="L254" s="54" t="s">
        <v>8523</v>
      </c>
      <c r="M254" s="247" t="s">
        <v>694</v>
      </c>
    </row>
    <row r="255" spans="1:16" x14ac:dyDescent="0.25">
      <c r="A255" s="54">
        <v>980989720</v>
      </c>
      <c r="B255" s="54" t="s">
        <v>8848</v>
      </c>
      <c r="I255" s="247" t="s">
        <v>8522</v>
      </c>
      <c r="L255" s="54" t="s">
        <v>8523</v>
      </c>
      <c r="M255" s="247" t="s">
        <v>694</v>
      </c>
    </row>
    <row r="256" spans="1:16" x14ac:dyDescent="0.25">
      <c r="A256" s="54">
        <v>981096363</v>
      </c>
      <c r="B256" s="54" t="s">
        <v>8849</v>
      </c>
      <c r="C256" s="54" t="s">
        <v>8556</v>
      </c>
      <c r="E256" s="54" t="s">
        <v>8556</v>
      </c>
      <c r="I256" s="247" t="s">
        <v>8522</v>
      </c>
      <c r="L256" s="54" t="s">
        <v>7587</v>
      </c>
      <c r="M256" s="54" t="s">
        <v>7762</v>
      </c>
      <c r="N256" s="54" t="s">
        <v>1240</v>
      </c>
      <c r="O256" s="54" t="s">
        <v>8557</v>
      </c>
      <c r="P256" s="54" t="s">
        <v>8556</v>
      </c>
    </row>
    <row r="257" spans="1:16" x14ac:dyDescent="0.25">
      <c r="A257" s="54">
        <v>981243315</v>
      </c>
      <c r="B257" s="54" t="s">
        <v>8850</v>
      </c>
      <c r="I257" s="247" t="s">
        <v>8522</v>
      </c>
      <c r="L257" s="54" t="s">
        <v>8523</v>
      </c>
      <c r="M257" s="247" t="s">
        <v>694</v>
      </c>
    </row>
    <row r="258" spans="1:16" x14ac:dyDescent="0.25">
      <c r="A258" s="54">
        <v>981275721</v>
      </c>
      <c r="B258" s="247" t="s">
        <v>8851</v>
      </c>
      <c r="C258" s="54" t="s">
        <v>7585</v>
      </c>
      <c r="D258" s="247" t="s">
        <v>8852</v>
      </c>
      <c r="E258" s="54" t="s">
        <v>7585</v>
      </c>
      <c r="I258" s="247" t="s">
        <v>8522</v>
      </c>
      <c r="L258" s="54" t="s">
        <v>8596</v>
      </c>
      <c r="M258" s="54" t="s">
        <v>7762</v>
      </c>
      <c r="N258" s="54" t="s">
        <v>1240</v>
      </c>
      <c r="O258" s="54" t="s">
        <v>8851</v>
      </c>
      <c r="P258" s="54" t="s">
        <v>7585</v>
      </c>
    </row>
    <row r="259" spans="1:16" x14ac:dyDescent="0.25">
      <c r="A259" s="54">
        <v>982052254</v>
      </c>
      <c r="B259" s="54" t="s">
        <v>8853</v>
      </c>
      <c r="I259" s="247" t="s">
        <v>8522</v>
      </c>
      <c r="L259" s="54" t="s">
        <v>8523</v>
      </c>
      <c r="M259" s="247" t="s">
        <v>694</v>
      </c>
    </row>
    <row r="260" spans="1:16" x14ac:dyDescent="0.25">
      <c r="A260" s="54">
        <v>982052300</v>
      </c>
      <c r="B260" s="54" t="s">
        <v>8854</v>
      </c>
      <c r="I260" s="247" t="s">
        <v>8522</v>
      </c>
      <c r="L260" s="54" t="s">
        <v>8523</v>
      </c>
      <c r="M260" s="247" t="s">
        <v>694</v>
      </c>
    </row>
    <row r="261" spans="1:16" x14ac:dyDescent="0.25">
      <c r="A261" s="54">
        <v>982755999</v>
      </c>
      <c r="B261" s="54" t="s">
        <v>8855</v>
      </c>
      <c r="I261" s="247" t="s">
        <v>8522</v>
      </c>
      <c r="L261" s="54" t="s">
        <v>7587</v>
      </c>
      <c r="M261" s="54" t="s">
        <v>7762</v>
      </c>
      <c r="N261" s="54" t="s">
        <v>535</v>
      </c>
      <c r="O261" s="54" t="s">
        <v>8856</v>
      </c>
    </row>
    <row r="262" spans="1:16" x14ac:dyDescent="0.25">
      <c r="A262" s="54">
        <v>983050360</v>
      </c>
      <c r="B262" s="54" t="s">
        <v>8857</v>
      </c>
      <c r="I262" s="247" t="s">
        <v>8522</v>
      </c>
      <c r="L262" s="54" t="s">
        <v>8523</v>
      </c>
      <c r="M262" s="247" t="s">
        <v>694</v>
      </c>
    </row>
    <row r="263" spans="1:16" x14ac:dyDescent="0.25">
      <c r="A263" s="54">
        <v>983084478</v>
      </c>
      <c r="B263" s="54" t="s">
        <v>8858</v>
      </c>
      <c r="I263" s="247" t="s">
        <v>8522</v>
      </c>
      <c r="L263" s="54" t="s">
        <v>7587</v>
      </c>
      <c r="M263" s="54" t="s">
        <v>7762</v>
      </c>
      <c r="N263" s="54" t="s">
        <v>535</v>
      </c>
      <c r="O263" s="54" t="s">
        <v>8856</v>
      </c>
    </row>
    <row r="264" spans="1:16" x14ac:dyDescent="0.25">
      <c r="A264" s="54">
        <v>983896383</v>
      </c>
      <c r="B264" s="54" t="s">
        <v>8859</v>
      </c>
      <c r="I264" s="247" t="s">
        <v>8522</v>
      </c>
      <c r="L264" s="54" t="s">
        <v>7587</v>
      </c>
      <c r="M264" s="54" t="s">
        <v>7762</v>
      </c>
      <c r="N264" s="54" t="s">
        <v>518</v>
      </c>
      <c r="O264" s="54" t="s">
        <v>8527</v>
      </c>
    </row>
    <row r="265" spans="1:16" x14ac:dyDescent="0.25">
      <c r="A265" s="54">
        <v>983974155</v>
      </c>
      <c r="B265" s="54" t="s">
        <v>1995</v>
      </c>
      <c r="C265" s="54" t="s">
        <v>8860</v>
      </c>
      <c r="D265" s="247" t="s">
        <v>8637</v>
      </c>
      <c r="E265" s="54" t="s">
        <v>8632</v>
      </c>
      <c r="I265" s="247" t="s">
        <v>8631</v>
      </c>
      <c r="L265" s="54" t="s">
        <v>8523</v>
      </c>
      <c r="M265" s="54" t="s">
        <v>7762</v>
      </c>
      <c r="N265" s="54" t="s">
        <v>1240</v>
      </c>
      <c r="O265" s="54" t="s">
        <v>8633</v>
      </c>
      <c r="P265" s="54" t="s">
        <v>7622</v>
      </c>
    </row>
    <row r="266" spans="1:16" x14ac:dyDescent="0.25">
      <c r="A266" s="54">
        <v>983974910</v>
      </c>
      <c r="B266" s="54" t="s">
        <v>1194</v>
      </c>
      <c r="D266" s="54" t="s">
        <v>7573</v>
      </c>
      <c r="I266" s="247" t="s">
        <v>8522</v>
      </c>
      <c r="L266" s="54" t="s">
        <v>8523</v>
      </c>
      <c r="M266" s="247" t="s">
        <v>694</v>
      </c>
      <c r="N266" s="54" t="s">
        <v>535</v>
      </c>
      <c r="O266" s="54" t="s">
        <v>7573</v>
      </c>
    </row>
    <row r="267" spans="1:16" x14ac:dyDescent="0.25">
      <c r="A267" s="54">
        <v>984012721</v>
      </c>
      <c r="B267" s="54" t="s">
        <v>8861</v>
      </c>
      <c r="I267" s="247" t="s">
        <v>8522</v>
      </c>
      <c r="L267" s="54" t="s">
        <v>8523</v>
      </c>
      <c r="M267" s="247" t="s">
        <v>692</v>
      </c>
    </row>
    <row r="268" spans="1:16" x14ac:dyDescent="0.25">
      <c r="A268" s="54">
        <v>984036450</v>
      </c>
      <c r="B268" s="54" t="s">
        <v>8862</v>
      </c>
      <c r="I268" s="247" t="s">
        <v>8522</v>
      </c>
      <c r="L268" s="54" t="s">
        <v>8523</v>
      </c>
      <c r="M268" s="247" t="s">
        <v>694</v>
      </c>
    </row>
    <row r="269" spans="1:16" x14ac:dyDescent="0.25">
      <c r="A269" s="54">
        <v>984038135</v>
      </c>
      <c r="B269" s="54" t="s">
        <v>8863</v>
      </c>
      <c r="I269" s="247" t="s">
        <v>8522</v>
      </c>
      <c r="L269" s="54" t="s">
        <v>8523</v>
      </c>
      <c r="M269" s="247" t="s">
        <v>8532</v>
      </c>
      <c r="N269" s="54" t="s">
        <v>1218</v>
      </c>
      <c r="O269" s="54" t="s">
        <v>8751</v>
      </c>
    </row>
    <row r="270" spans="1:16" x14ac:dyDescent="0.25">
      <c r="A270" s="54">
        <v>984630492</v>
      </c>
      <c r="B270" s="54" t="s">
        <v>7596</v>
      </c>
      <c r="C270" s="54" t="s">
        <v>8650</v>
      </c>
      <c r="D270" s="247" t="s">
        <v>8651</v>
      </c>
      <c r="E270" s="54" t="s">
        <v>7601</v>
      </c>
      <c r="I270" s="247" t="s">
        <v>8522</v>
      </c>
      <c r="L270" s="54" t="s">
        <v>8523</v>
      </c>
      <c r="M270" s="54" t="s">
        <v>7762</v>
      </c>
      <c r="N270" s="54" t="s">
        <v>1240</v>
      </c>
      <c r="O270" s="54" t="s">
        <v>7600</v>
      </c>
      <c r="P270" s="54" t="s">
        <v>7601</v>
      </c>
    </row>
    <row r="271" spans="1:16" x14ac:dyDescent="0.25">
      <c r="A271" s="54">
        <v>984806329</v>
      </c>
      <c r="B271" s="54" t="s">
        <v>8864</v>
      </c>
      <c r="I271" s="247" t="s">
        <v>8522</v>
      </c>
      <c r="L271" s="54" t="s">
        <v>7587</v>
      </c>
      <c r="M271" s="247" t="s">
        <v>694</v>
      </c>
    </row>
    <row r="272" spans="1:16" x14ac:dyDescent="0.25">
      <c r="A272" s="54">
        <v>985773238</v>
      </c>
      <c r="B272" s="247" t="s">
        <v>8865</v>
      </c>
      <c r="C272" s="54" t="s">
        <v>8866</v>
      </c>
      <c r="D272" s="54" t="s">
        <v>8865</v>
      </c>
      <c r="E272" s="54" t="s">
        <v>8866</v>
      </c>
      <c r="I272" s="247" t="s">
        <v>8522</v>
      </c>
      <c r="L272" s="54" t="s">
        <v>8596</v>
      </c>
      <c r="M272" s="54" t="s">
        <v>7762</v>
      </c>
      <c r="N272" s="54" t="s">
        <v>1240</v>
      </c>
      <c r="O272" s="54" t="s">
        <v>8865</v>
      </c>
      <c r="P272" s="54" t="s">
        <v>8866</v>
      </c>
    </row>
    <row r="273" spans="1:16" x14ac:dyDescent="0.25">
      <c r="A273" s="54">
        <v>985962170</v>
      </c>
      <c r="B273" s="247" t="s">
        <v>8867</v>
      </c>
      <c r="C273" s="54" t="s">
        <v>7594</v>
      </c>
      <c r="D273" s="54" t="s">
        <v>8867</v>
      </c>
      <c r="E273" s="54" t="s">
        <v>7594</v>
      </c>
      <c r="I273" s="247" t="s">
        <v>8522</v>
      </c>
      <c r="L273" s="54" t="s">
        <v>8596</v>
      </c>
      <c r="M273" s="54" t="s">
        <v>7762</v>
      </c>
      <c r="N273" s="54" t="s">
        <v>1240</v>
      </c>
      <c r="O273" s="54" t="s">
        <v>8867</v>
      </c>
      <c r="P273" s="54" t="s">
        <v>7594</v>
      </c>
    </row>
    <row r="274" spans="1:16" x14ac:dyDescent="0.25">
      <c r="A274" s="54">
        <v>986106839</v>
      </c>
      <c r="B274" s="54" t="s">
        <v>8868</v>
      </c>
      <c r="D274" s="247" t="s">
        <v>8595</v>
      </c>
      <c r="I274" s="247" t="s">
        <v>8522</v>
      </c>
      <c r="L274" s="54" t="s">
        <v>8596</v>
      </c>
      <c r="M274" s="54" t="s">
        <v>7762</v>
      </c>
      <c r="N274" s="54" t="s">
        <v>518</v>
      </c>
      <c r="O274" s="247" t="s">
        <v>8595</v>
      </c>
    </row>
    <row r="275" spans="1:16" x14ac:dyDescent="0.25">
      <c r="A275" s="54">
        <v>986272909</v>
      </c>
      <c r="B275" s="54" t="s">
        <v>8869</v>
      </c>
      <c r="I275" s="247" t="s">
        <v>8522</v>
      </c>
      <c r="L275" s="54" t="s">
        <v>8523</v>
      </c>
      <c r="M275" s="247" t="s">
        <v>694</v>
      </c>
    </row>
    <row r="276" spans="1:16" x14ac:dyDescent="0.25">
      <c r="A276" s="54">
        <v>986395865</v>
      </c>
      <c r="B276" s="54" t="s">
        <v>8870</v>
      </c>
      <c r="I276" s="247" t="s">
        <v>8522</v>
      </c>
      <c r="L276" s="54" t="s">
        <v>7587</v>
      </c>
      <c r="M276" s="247" t="s">
        <v>694</v>
      </c>
    </row>
    <row r="277" spans="1:16" x14ac:dyDescent="0.25">
      <c r="A277" s="54">
        <v>986476695</v>
      </c>
      <c r="B277" s="54" t="s">
        <v>7671</v>
      </c>
      <c r="I277" s="247" t="s">
        <v>8522</v>
      </c>
      <c r="L277" s="54" t="s">
        <v>7587</v>
      </c>
      <c r="M277" s="247" t="s">
        <v>692</v>
      </c>
    </row>
    <row r="278" spans="1:16" x14ac:dyDescent="0.25">
      <c r="A278" s="54">
        <v>987554401</v>
      </c>
      <c r="B278" s="54" t="s">
        <v>8871</v>
      </c>
      <c r="I278" s="247" t="s">
        <v>8522</v>
      </c>
      <c r="L278" s="54" t="s">
        <v>7587</v>
      </c>
      <c r="M278" s="247" t="s">
        <v>694</v>
      </c>
    </row>
    <row r="279" spans="1:16" x14ac:dyDescent="0.25">
      <c r="A279" s="54">
        <v>987608781</v>
      </c>
      <c r="B279" s="54" t="s">
        <v>8872</v>
      </c>
      <c r="I279" s="247" t="s">
        <v>8522</v>
      </c>
      <c r="L279" s="54" t="s">
        <v>8523</v>
      </c>
      <c r="M279" s="247" t="s">
        <v>694</v>
      </c>
    </row>
    <row r="280" spans="1:16" x14ac:dyDescent="0.25">
      <c r="A280" s="54">
        <v>987608846</v>
      </c>
      <c r="B280" s="54" t="s">
        <v>8873</v>
      </c>
      <c r="I280" s="247" t="s">
        <v>8522</v>
      </c>
      <c r="L280" s="54" t="s">
        <v>8523</v>
      </c>
      <c r="M280" s="247" t="s">
        <v>694</v>
      </c>
    </row>
    <row r="281" spans="1:16" x14ac:dyDescent="0.25">
      <c r="A281" s="54">
        <v>987608897</v>
      </c>
      <c r="B281" s="54" t="s">
        <v>8874</v>
      </c>
      <c r="I281" s="247" t="s">
        <v>8522</v>
      </c>
      <c r="L281" s="54" t="s">
        <v>8523</v>
      </c>
      <c r="M281" s="247" t="s">
        <v>694</v>
      </c>
    </row>
    <row r="282" spans="1:16" x14ac:dyDescent="0.25">
      <c r="A282" s="54">
        <v>987954167</v>
      </c>
      <c r="B282" s="54" t="s">
        <v>8875</v>
      </c>
      <c r="C282" s="54" t="s">
        <v>8556</v>
      </c>
      <c r="E282" s="54" t="s">
        <v>8556</v>
      </c>
      <c r="I282" s="247" t="s">
        <v>8522</v>
      </c>
      <c r="L282" s="54" t="s">
        <v>7587</v>
      </c>
      <c r="M282" s="54" t="s">
        <v>7762</v>
      </c>
      <c r="N282" s="54" t="s">
        <v>1240</v>
      </c>
      <c r="O282" s="54" t="s">
        <v>8557</v>
      </c>
      <c r="P282" s="54" t="s">
        <v>8556</v>
      </c>
    </row>
    <row r="283" spans="1:16" x14ac:dyDescent="0.25">
      <c r="A283" s="54">
        <v>988243205</v>
      </c>
      <c r="B283" s="54" t="s">
        <v>8876</v>
      </c>
      <c r="I283" s="247" t="s">
        <v>8522</v>
      </c>
      <c r="L283" s="54" t="s">
        <v>8523</v>
      </c>
      <c r="M283" s="247" t="s">
        <v>694</v>
      </c>
    </row>
    <row r="284" spans="1:16" x14ac:dyDescent="0.25">
      <c r="A284" s="54">
        <v>989012118</v>
      </c>
      <c r="B284" s="54" t="s">
        <v>8877</v>
      </c>
      <c r="I284" s="247" t="s">
        <v>8522</v>
      </c>
      <c r="L284" s="54" t="s">
        <v>8523</v>
      </c>
      <c r="M284" s="247" t="s">
        <v>694</v>
      </c>
    </row>
    <row r="285" spans="1:16" x14ac:dyDescent="0.25">
      <c r="A285" s="54">
        <v>990758506</v>
      </c>
      <c r="B285" s="54" t="s">
        <v>8878</v>
      </c>
      <c r="I285" s="247" t="s">
        <v>8522</v>
      </c>
      <c r="L285" s="54" t="s">
        <v>7587</v>
      </c>
      <c r="M285" s="247" t="s">
        <v>692</v>
      </c>
    </row>
    <row r="286" spans="1:16" x14ac:dyDescent="0.25">
      <c r="A286" s="54">
        <v>990799016</v>
      </c>
      <c r="B286" s="54" t="s">
        <v>8879</v>
      </c>
      <c r="I286" s="247" t="s">
        <v>8522</v>
      </c>
      <c r="L286" s="54" t="s">
        <v>8523</v>
      </c>
      <c r="M286" s="247" t="s">
        <v>694</v>
      </c>
    </row>
    <row r="287" spans="1:16" x14ac:dyDescent="0.25">
      <c r="A287" s="54">
        <v>991811869</v>
      </c>
      <c r="B287" s="54" t="s">
        <v>8880</v>
      </c>
      <c r="C287" s="54" t="s">
        <v>8556</v>
      </c>
      <c r="E287" s="54" t="s">
        <v>8556</v>
      </c>
      <c r="I287" s="247" t="s">
        <v>8522</v>
      </c>
      <c r="L287" s="54" t="s">
        <v>7587</v>
      </c>
      <c r="M287" s="54" t="s">
        <v>7762</v>
      </c>
      <c r="N287" s="54" t="s">
        <v>1240</v>
      </c>
      <c r="O287" s="54" t="s">
        <v>8557</v>
      </c>
      <c r="P287" s="54" t="s">
        <v>8556</v>
      </c>
    </row>
    <row r="288" spans="1:16" x14ac:dyDescent="0.25">
      <c r="A288" s="54">
        <v>991992677</v>
      </c>
      <c r="B288" s="54" t="s">
        <v>8881</v>
      </c>
      <c r="I288" s="247" t="s">
        <v>8522</v>
      </c>
      <c r="L288" s="54" t="s">
        <v>8523</v>
      </c>
      <c r="M288" s="247" t="s">
        <v>694</v>
      </c>
    </row>
    <row r="289" spans="1:16" x14ac:dyDescent="0.25">
      <c r="A289" s="54">
        <v>992090367</v>
      </c>
      <c r="B289" s="54" t="s">
        <v>8882</v>
      </c>
      <c r="I289" s="247" t="s">
        <v>8522</v>
      </c>
      <c r="L289" s="54" t="s">
        <v>8523</v>
      </c>
      <c r="M289" s="247" t="s">
        <v>692</v>
      </c>
      <c r="N289" s="54" t="s">
        <v>535</v>
      </c>
    </row>
    <row r="290" spans="1:16" x14ac:dyDescent="0.25">
      <c r="A290" s="54">
        <v>993240184</v>
      </c>
      <c r="B290" s="54" t="s">
        <v>8883</v>
      </c>
      <c r="I290" s="247" t="s">
        <v>8522</v>
      </c>
      <c r="L290" s="54" t="s">
        <v>7587</v>
      </c>
      <c r="M290" s="54" t="s">
        <v>7762</v>
      </c>
      <c r="N290" s="54" t="s">
        <v>535</v>
      </c>
      <c r="O290" s="54" t="s">
        <v>8856</v>
      </c>
    </row>
    <row r="291" spans="1:16" x14ac:dyDescent="0.25">
      <c r="A291" s="54">
        <v>993253375</v>
      </c>
      <c r="B291" s="54" t="s">
        <v>8884</v>
      </c>
      <c r="I291" s="247" t="s">
        <v>8522</v>
      </c>
      <c r="L291" s="54" t="s">
        <v>7587</v>
      </c>
      <c r="M291" s="247" t="s">
        <v>694</v>
      </c>
    </row>
    <row r="292" spans="1:16" x14ac:dyDescent="0.25">
      <c r="A292" s="54">
        <v>993562718</v>
      </c>
      <c r="B292" s="54" t="s">
        <v>8885</v>
      </c>
      <c r="D292" s="54" t="s">
        <v>8885</v>
      </c>
      <c r="I292" s="247" t="s">
        <v>8522</v>
      </c>
      <c r="L292" s="54" t="s">
        <v>8523</v>
      </c>
      <c r="M292" s="54" t="s">
        <v>8532</v>
      </c>
      <c r="N292" s="54" t="s">
        <v>535</v>
      </c>
      <c r="O292" s="54" t="s">
        <v>7573</v>
      </c>
    </row>
    <row r="293" spans="1:16" x14ac:dyDescent="0.25">
      <c r="A293" s="54">
        <v>993573159</v>
      </c>
      <c r="B293" s="54" t="s">
        <v>8886</v>
      </c>
      <c r="D293" s="54" t="s">
        <v>8886</v>
      </c>
      <c r="I293" s="247" t="s">
        <v>8522</v>
      </c>
      <c r="L293" s="54" t="s">
        <v>8523</v>
      </c>
      <c r="M293" s="54" t="s">
        <v>8532</v>
      </c>
      <c r="N293" s="54" t="s">
        <v>535</v>
      </c>
      <c r="O293" s="54" t="s">
        <v>7573</v>
      </c>
    </row>
    <row r="294" spans="1:16" x14ac:dyDescent="0.25">
      <c r="A294" s="54">
        <v>994958682</v>
      </c>
      <c r="B294" s="54" t="s">
        <v>8887</v>
      </c>
      <c r="D294" s="54" t="s">
        <v>8888</v>
      </c>
      <c r="I294" s="247" t="s">
        <v>8522</v>
      </c>
      <c r="L294" s="54" t="s">
        <v>8523</v>
      </c>
      <c r="M294" s="54" t="s">
        <v>8532</v>
      </c>
      <c r="N294" s="54" t="s">
        <v>1218</v>
      </c>
      <c r="O294" s="54" t="s">
        <v>8751</v>
      </c>
    </row>
    <row r="295" spans="1:16" x14ac:dyDescent="0.25">
      <c r="A295" s="54">
        <v>994974270</v>
      </c>
      <c r="B295" s="54" t="s">
        <v>8889</v>
      </c>
      <c r="I295" s="247" t="s">
        <v>8522</v>
      </c>
      <c r="L295" s="54" t="s">
        <v>8523</v>
      </c>
      <c r="M295" s="54" t="s">
        <v>8532</v>
      </c>
      <c r="N295" s="54" t="s">
        <v>1218</v>
      </c>
      <c r="O295" s="54" t="s">
        <v>8751</v>
      </c>
    </row>
    <row r="296" spans="1:16" x14ac:dyDescent="0.25">
      <c r="A296" s="54">
        <v>995262932</v>
      </c>
      <c r="B296" s="54" t="s">
        <v>8890</v>
      </c>
      <c r="I296" s="247" t="s">
        <v>8522</v>
      </c>
      <c r="L296" s="54" t="s">
        <v>8523</v>
      </c>
      <c r="M296" s="247" t="s">
        <v>694</v>
      </c>
    </row>
    <row r="297" spans="1:16" x14ac:dyDescent="0.25">
      <c r="A297" s="54">
        <v>995818728</v>
      </c>
      <c r="B297" s="54" t="s">
        <v>8891</v>
      </c>
      <c r="I297" s="247" t="s">
        <v>8522</v>
      </c>
      <c r="L297" s="54" t="s">
        <v>7587</v>
      </c>
      <c r="M297" s="54" t="s">
        <v>7762</v>
      </c>
      <c r="N297" s="54" t="s">
        <v>535</v>
      </c>
      <c r="O297" s="54" t="s">
        <v>8856</v>
      </c>
    </row>
    <row r="298" spans="1:16" x14ac:dyDescent="0.25">
      <c r="A298" s="54">
        <v>996320731</v>
      </c>
      <c r="B298" s="54" t="s">
        <v>8892</v>
      </c>
      <c r="I298" s="247" t="s">
        <v>8522</v>
      </c>
      <c r="L298" s="54" t="s">
        <v>7587</v>
      </c>
      <c r="M298" s="54" t="s">
        <v>7762</v>
      </c>
      <c r="N298" s="247" t="s">
        <v>1218</v>
      </c>
    </row>
    <row r="299" spans="1:16" x14ac:dyDescent="0.25">
      <c r="A299" s="54">
        <v>996328112</v>
      </c>
      <c r="B299" s="54" t="s">
        <v>8893</v>
      </c>
      <c r="H299" s="247"/>
      <c r="I299" s="247" t="s">
        <v>8522</v>
      </c>
      <c r="J299" s="247"/>
      <c r="L299" s="54" t="s">
        <v>8523</v>
      </c>
      <c r="M299" s="54" t="s">
        <v>8532</v>
      </c>
      <c r="N299" s="54" t="s">
        <v>518</v>
      </c>
      <c r="O299" s="54" t="s">
        <v>7644</v>
      </c>
    </row>
    <row r="300" spans="1:16" x14ac:dyDescent="0.25">
      <c r="A300" s="54">
        <v>996663191</v>
      </c>
      <c r="B300" s="54" t="s">
        <v>8894</v>
      </c>
      <c r="I300" s="247" t="s">
        <v>8522</v>
      </c>
      <c r="L300" s="54" t="s">
        <v>8523</v>
      </c>
      <c r="M300" s="54" t="s">
        <v>7762</v>
      </c>
      <c r="N300" s="54" t="s">
        <v>518</v>
      </c>
      <c r="O300" s="54" t="s">
        <v>7642</v>
      </c>
    </row>
    <row r="301" spans="1:16" x14ac:dyDescent="0.25">
      <c r="A301" s="54">
        <v>996722201</v>
      </c>
      <c r="B301" s="54" t="s">
        <v>8888</v>
      </c>
      <c r="D301" s="54" t="s">
        <v>8888</v>
      </c>
      <c r="I301" s="247" t="s">
        <v>8522</v>
      </c>
      <c r="L301" s="54" t="s">
        <v>8523</v>
      </c>
      <c r="M301" s="54" t="s">
        <v>8532</v>
      </c>
      <c r="N301" s="54" t="s">
        <v>535</v>
      </c>
      <c r="O301" s="54" t="s">
        <v>7573</v>
      </c>
    </row>
    <row r="302" spans="1:16" x14ac:dyDescent="0.25">
      <c r="A302" s="54">
        <v>999066941</v>
      </c>
      <c r="B302" s="54" t="s">
        <v>8895</v>
      </c>
      <c r="I302" s="247" t="s">
        <v>8522</v>
      </c>
      <c r="L302" s="54" t="s">
        <v>7587</v>
      </c>
      <c r="M302" s="247" t="s">
        <v>692</v>
      </c>
    </row>
    <row r="303" spans="1:16" x14ac:dyDescent="0.25">
      <c r="A303" s="63">
        <v>893524312</v>
      </c>
      <c r="B303" s="54" t="s">
        <v>8896</v>
      </c>
      <c r="C303" s="54" t="s">
        <v>8718</v>
      </c>
      <c r="D303" s="54" t="s">
        <v>8719</v>
      </c>
      <c r="E303" s="54" t="s">
        <v>8718</v>
      </c>
      <c r="F303" s="247" t="s">
        <v>8719</v>
      </c>
      <c r="G303" s="247" t="s">
        <v>8719</v>
      </c>
      <c r="H303" s="247" t="s">
        <v>514</v>
      </c>
      <c r="I303" s="247" t="s">
        <v>8719</v>
      </c>
      <c r="J303" s="247"/>
      <c r="L303" s="54" t="s">
        <v>8523</v>
      </c>
      <c r="M303" s="54" t="s">
        <v>7762</v>
      </c>
      <c r="N303" s="54" t="s">
        <v>1240</v>
      </c>
      <c r="O303" s="54" t="s">
        <v>7627</v>
      </c>
      <c r="P303" s="54" t="s">
        <v>7628</v>
      </c>
    </row>
    <row r="304" spans="1:16" x14ac:dyDescent="0.25">
      <c r="A304" s="63">
        <v>974595192</v>
      </c>
      <c r="B304" s="54" t="s">
        <v>8897</v>
      </c>
      <c r="C304" s="54" t="s">
        <v>8718</v>
      </c>
      <c r="D304" s="54" t="s">
        <v>8719</v>
      </c>
      <c r="E304" s="54" t="s">
        <v>8718</v>
      </c>
      <c r="F304" s="247" t="s">
        <v>8719</v>
      </c>
      <c r="G304" s="247" t="s">
        <v>8719</v>
      </c>
      <c r="H304" s="247" t="s">
        <v>514</v>
      </c>
      <c r="I304" s="247" t="s">
        <v>8719</v>
      </c>
      <c r="J304" s="247"/>
      <c r="L304" s="54" t="s">
        <v>8523</v>
      </c>
      <c r="M304" s="54" t="s">
        <v>7762</v>
      </c>
      <c r="N304" s="54" t="s">
        <v>1240</v>
      </c>
      <c r="O304" s="54" t="s">
        <v>7627</v>
      </c>
      <c r="P304" s="54" t="s">
        <v>7628</v>
      </c>
    </row>
    <row r="305" spans="1:16" x14ac:dyDescent="0.25">
      <c r="A305" s="63">
        <v>974595230</v>
      </c>
      <c r="B305" s="54" t="s">
        <v>8898</v>
      </c>
      <c r="C305" s="54" t="s">
        <v>8718</v>
      </c>
      <c r="D305" s="54" t="s">
        <v>8719</v>
      </c>
      <c r="E305" s="54" t="s">
        <v>8718</v>
      </c>
      <c r="F305" s="247" t="s">
        <v>8719</v>
      </c>
      <c r="G305" s="247" t="s">
        <v>8719</v>
      </c>
      <c r="H305" s="247" t="s">
        <v>514</v>
      </c>
      <c r="I305" s="247" t="s">
        <v>8719</v>
      </c>
      <c r="J305" s="247"/>
      <c r="L305" s="54" t="s">
        <v>8523</v>
      </c>
      <c r="M305" s="54" t="s">
        <v>7762</v>
      </c>
      <c r="N305" s="54" t="s">
        <v>1240</v>
      </c>
      <c r="O305" s="54" t="s">
        <v>7627</v>
      </c>
      <c r="P305" s="54" t="s">
        <v>7628</v>
      </c>
    </row>
    <row r="306" spans="1:16" x14ac:dyDescent="0.25">
      <c r="A306" s="63">
        <v>9747330130</v>
      </c>
      <c r="B306" s="54" t="s">
        <v>514</v>
      </c>
      <c r="C306" s="54" t="s">
        <v>8718</v>
      </c>
      <c r="D306" s="54" t="s">
        <v>8719</v>
      </c>
      <c r="E306" s="54" t="s">
        <v>8718</v>
      </c>
      <c r="F306" s="247" t="s">
        <v>8719</v>
      </c>
      <c r="G306" s="247" t="s">
        <v>8719</v>
      </c>
      <c r="H306" s="247" t="s">
        <v>514</v>
      </c>
      <c r="I306" s="247" t="s">
        <v>8719</v>
      </c>
      <c r="J306" s="247"/>
      <c r="L306" s="54" t="s">
        <v>8523</v>
      </c>
      <c r="M306" s="54" t="s">
        <v>7762</v>
      </c>
      <c r="N306" s="54" t="s">
        <v>1240</v>
      </c>
      <c r="O306" s="54" t="s">
        <v>7627</v>
      </c>
      <c r="P306" s="54" t="s">
        <v>7628</v>
      </c>
    </row>
    <row r="307" spans="1:16" x14ac:dyDescent="0.25">
      <c r="A307" s="63">
        <v>983975240</v>
      </c>
      <c r="B307" s="54" t="s">
        <v>8899</v>
      </c>
      <c r="C307" s="54" t="s">
        <v>8718</v>
      </c>
      <c r="D307" s="54" t="s">
        <v>8719</v>
      </c>
      <c r="E307" s="54" t="s">
        <v>8718</v>
      </c>
      <c r="F307" s="247" t="s">
        <v>8719</v>
      </c>
      <c r="G307" s="247" t="s">
        <v>8719</v>
      </c>
      <c r="H307" s="247" t="s">
        <v>514</v>
      </c>
      <c r="I307" s="247" t="s">
        <v>8719</v>
      </c>
      <c r="J307" s="247"/>
      <c r="L307" s="54" t="s">
        <v>8523</v>
      </c>
      <c r="M307" s="54" t="s">
        <v>7762</v>
      </c>
      <c r="N307" s="54" t="s">
        <v>1240</v>
      </c>
      <c r="O307" s="54" t="s">
        <v>7627</v>
      </c>
      <c r="P307" s="54" t="s">
        <v>7628</v>
      </c>
    </row>
    <row r="308" spans="1:16" x14ac:dyDescent="0.25">
      <c r="A308" s="63">
        <v>993524158</v>
      </c>
      <c r="B308" s="54" t="s">
        <v>8900</v>
      </c>
      <c r="C308" s="54" t="s">
        <v>8664</v>
      </c>
      <c r="D308" s="54" t="s">
        <v>8665</v>
      </c>
      <c r="E308" s="54" t="s">
        <v>8664</v>
      </c>
      <c r="F308" s="247" t="s">
        <v>8665</v>
      </c>
      <c r="G308" s="247" t="s">
        <v>8665</v>
      </c>
      <c r="H308" s="247" t="s">
        <v>511</v>
      </c>
      <c r="I308" s="247" t="s">
        <v>8665</v>
      </c>
      <c r="J308" s="247" t="s">
        <v>8665</v>
      </c>
      <c r="L308" s="54" t="s">
        <v>8523</v>
      </c>
      <c r="M308" s="54" t="s">
        <v>7762</v>
      </c>
      <c r="N308" s="54" t="s">
        <v>1240</v>
      </c>
      <c r="O308" s="54" t="s">
        <v>7627</v>
      </c>
      <c r="P308" s="54" t="s">
        <v>7628</v>
      </c>
    </row>
    <row r="309" spans="1:16" x14ac:dyDescent="0.25">
      <c r="A309" s="63">
        <v>993524387</v>
      </c>
      <c r="B309" s="54" t="s">
        <v>8901</v>
      </c>
      <c r="C309" s="54" t="s">
        <v>8657</v>
      </c>
      <c r="D309" s="54" t="s">
        <v>8658</v>
      </c>
      <c r="E309" s="54" t="s">
        <v>8657</v>
      </c>
      <c r="F309" s="247" t="s">
        <v>8658</v>
      </c>
      <c r="G309" s="247"/>
      <c r="H309" s="247" t="s">
        <v>2140</v>
      </c>
      <c r="I309" s="247" t="s">
        <v>8658</v>
      </c>
      <c r="J309" s="247" t="s">
        <v>8658</v>
      </c>
      <c r="L309" s="54" t="s">
        <v>8523</v>
      </c>
      <c r="M309" s="54" t="s">
        <v>7762</v>
      </c>
      <c r="N309" s="54" t="s">
        <v>1240</v>
      </c>
      <c r="O309" s="54" t="s">
        <v>7627</v>
      </c>
      <c r="P309" s="54" t="s">
        <v>7628</v>
      </c>
    </row>
    <row r="310" spans="1:16" x14ac:dyDescent="0.25">
      <c r="A310" s="63">
        <v>996891216</v>
      </c>
      <c r="B310" s="54" t="s">
        <v>8902</v>
      </c>
      <c r="C310" s="54" t="s">
        <v>8664</v>
      </c>
      <c r="D310" s="54" t="s">
        <v>8665</v>
      </c>
      <c r="E310" s="54" t="s">
        <v>8664</v>
      </c>
      <c r="F310" s="247" t="s">
        <v>8665</v>
      </c>
      <c r="G310" s="247" t="s">
        <v>8665</v>
      </c>
      <c r="H310" s="247" t="s">
        <v>511</v>
      </c>
      <c r="I310" s="247" t="s">
        <v>8665</v>
      </c>
      <c r="J310" s="247" t="s">
        <v>8665</v>
      </c>
      <c r="L310" s="54" t="s">
        <v>8523</v>
      </c>
      <c r="M310" s="54" t="s">
        <v>7762</v>
      </c>
      <c r="N310" s="54" t="s">
        <v>1240</v>
      </c>
      <c r="O310" s="54" t="s">
        <v>7627</v>
      </c>
      <c r="P310" s="54" t="s">
        <v>7628</v>
      </c>
    </row>
    <row r="311" spans="1:16" x14ac:dyDescent="0.25">
      <c r="A311" s="75">
        <v>820921852</v>
      </c>
      <c r="B311" s="54" t="s">
        <v>8903</v>
      </c>
      <c r="C311" s="54" t="s">
        <v>8682</v>
      </c>
      <c r="D311" s="247" t="s">
        <v>8683</v>
      </c>
      <c r="E311" s="54" t="s">
        <v>8682</v>
      </c>
      <c r="F311" s="247"/>
      <c r="G311" s="247"/>
      <c r="H311" s="247"/>
      <c r="I311" s="247" t="s">
        <v>8683</v>
      </c>
      <c r="J311" s="247"/>
      <c r="L311" s="54" t="s">
        <v>8523</v>
      </c>
      <c r="M311" s="54" t="s">
        <v>7762</v>
      </c>
      <c r="N311" s="54" t="s">
        <v>1240</v>
      </c>
      <c r="O311" s="54" t="s">
        <v>7618</v>
      </c>
      <c r="P311" s="54" t="s">
        <v>7619</v>
      </c>
    </row>
    <row r="312" spans="1:16" x14ac:dyDescent="0.25">
      <c r="A312" s="75">
        <v>821611512</v>
      </c>
      <c r="B312" s="54" t="s">
        <v>8904</v>
      </c>
      <c r="C312" s="54" t="s">
        <v>8682</v>
      </c>
      <c r="D312" s="247" t="s">
        <v>8683</v>
      </c>
      <c r="E312" s="54" t="s">
        <v>8682</v>
      </c>
      <c r="F312" s="247"/>
      <c r="G312" s="247"/>
      <c r="H312" s="247"/>
      <c r="I312" s="247" t="s">
        <v>8683</v>
      </c>
      <c r="J312" s="247"/>
      <c r="L312" s="54" t="s">
        <v>8523</v>
      </c>
      <c r="M312" s="54" t="s">
        <v>7762</v>
      </c>
      <c r="N312" s="54" t="s">
        <v>1240</v>
      </c>
      <c r="O312" s="54" t="s">
        <v>7618</v>
      </c>
      <c r="P312" s="54" t="s">
        <v>7619</v>
      </c>
    </row>
    <row r="313" spans="1:16" x14ac:dyDescent="0.25">
      <c r="A313" s="75">
        <v>899643992</v>
      </c>
      <c r="B313" s="54" t="s">
        <v>8905</v>
      </c>
      <c r="C313" s="54" t="s">
        <v>506</v>
      </c>
      <c r="D313" s="54" t="s">
        <v>8641</v>
      </c>
      <c r="E313" s="54" t="s">
        <v>506</v>
      </c>
      <c r="F313" s="247" t="s">
        <v>8641</v>
      </c>
      <c r="G313" s="247" t="s">
        <v>8641</v>
      </c>
      <c r="H313" s="247" t="s">
        <v>7617</v>
      </c>
      <c r="I313" s="247" t="s">
        <v>8641</v>
      </c>
      <c r="J313" s="247"/>
      <c r="L313" s="54" t="s">
        <v>8523</v>
      </c>
      <c r="M313" s="54" t="s">
        <v>7762</v>
      </c>
      <c r="N313" s="54" t="s">
        <v>1240</v>
      </c>
      <c r="O313" s="54" t="s">
        <v>7615</v>
      </c>
      <c r="P313" s="54" t="s">
        <v>8642</v>
      </c>
    </row>
    <row r="314" spans="1:16" x14ac:dyDescent="0.25">
      <c r="A314" s="75">
        <v>913839129</v>
      </c>
      <c r="B314" s="54" t="s">
        <v>8906</v>
      </c>
      <c r="C314" s="54" t="s">
        <v>8695</v>
      </c>
      <c r="D314" s="54" t="s">
        <v>8692</v>
      </c>
      <c r="E314" s="54" t="s">
        <v>7625</v>
      </c>
      <c r="F314" s="247" t="s">
        <v>8692</v>
      </c>
      <c r="G314" s="247" t="s">
        <v>8692</v>
      </c>
      <c r="H314" s="247" t="s">
        <v>8693</v>
      </c>
      <c r="I314" s="247" t="s">
        <v>8692</v>
      </c>
      <c r="J314" s="247"/>
      <c r="L314" s="54" t="s">
        <v>8523</v>
      </c>
      <c r="M314" s="54" t="s">
        <v>7762</v>
      </c>
      <c r="N314" s="54" t="s">
        <v>1240</v>
      </c>
      <c r="O314" s="54" t="s">
        <v>7624</v>
      </c>
      <c r="P314" s="54" t="s">
        <v>7625</v>
      </c>
    </row>
    <row r="315" spans="1:16" x14ac:dyDescent="0.25">
      <c r="A315" s="75">
        <v>914356199</v>
      </c>
      <c r="B315" s="54" t="s">
        <v>8656</v>
      </c>
      <c r="C315" s="54" t="s">
        <v>8655</v>
      </c>
      <c r="D315" s="247" t="s">
        <v>8656</v>
      </c>
      <c r="E315" s="54" t="s">
        <v>8655</v>
      </c>
      <c r="F315" s="247"/>
      <c r="G315" s="247"/>
      <c r="H315" s="247"/>
      <c r="I315" s="247" t="s">
        <v>8522</v>
      </c>
      <c r="J315" s="247"/>
      <c r="L315" s="54" t="s">
        <v>8523</v>
      </c>
      <c r="M315" s="54" t="s">
        <v>7762</v>
      </c>
      <c r="N315" s="54" t="s">
        <v>1240</v>
      </c>
      <c r="O315" s="54" t="s">
        <v>7610</v>
      </c>
      <c r="P315" s="54" t="s">
        <v>7611</v>
      </c>
    </row>
    <row r="316" spans="1:16" x14ac:dyDescent="0.25">
      <c r="A316" s="75">
        <v>920800041</v>
      </c>
      <c r="B316" s="54" t="s">
        <v>8907</v>
      </c>
      <c r="C316" s="54" t="s">
        <v>3270</v>
      </c>
      <c r="D316" s="54" t="s">
        <v>7592</v>
      </c>
      <c r="E316" s="54" t="s">
        <v>3270</v>
      </c>
      <c r="F316" s="247"/>
      <c r="G316" s="247"/>
      <c r="H316" s="247"/>
      <c r="I316" s="247" t="s">
        <v>8522</v>
      </c>
      <c r="J316" s="247"/>
      <c r="L316" s="54" t="s">
        <v>8596</v>
      </c>
      <c r="M316" s="54" t="s">
        <v>7762</v>
      </c>
      <c r="N316" s="54" t="s">
        <v>1240</v>
      </c>
      <c r="O316" s="54" t="s">
        <v>8614</v>
      </c>
      <c r="P316" s="54" t="s">
        <v>3270</v>
      </c>
    </row>
    <row r="317" spans="1:16" x14ac:dyDescent="0.25">
      <c r="A317" s="75">
        <v>922087407</v>
      </c>
      <c r="B317" s="54" t="s">
        <v>8908</v>
      </c>
      <c r="C317" s="54" t="s">
        <v>8542</v>
      </c>
      <c r="D317" s="247" t="s">
        <v>8683</v>
      </c>
      <c r="E317" s="54" t="s">
        <v>8542</v>
      </c>
      <c r="F317" s="247"/>
      <c r="G317" s="247"/>
      <c r="H317" s="247"/>
      <c r="I317" s="247" t="s">
        <v>8683</v>
      </c>
      <c r="J317" s="247"/>
      <c r="L317" s="54" t="s">
        <v>8523</v>
      </c>
      <c r="M317" s="54" t="s">
        <v>7762</v>
      </c>
      <c r="N317" s="54" t="s">
        <v>1240</v>
      </c>
      <c r="O317" s="54" t="s">
        <v>7618</v>
      </c>
      <c r="P317" s="54" t="s">
        <v>7619</v>
      </c>
    </row>
    <row r="318" spans="1:16" x14ac:dyDescent="0.25">
      <c r="A318" s="75">
        <v>974117002</v>
      </c>
      <c r="B318" s="54" t="s">
        <v>8905</v>
      </c>
      <c r="C318" s="54" t="s">
        <v>506</v>
      </c>
      <c r="D318" s="54" t="s">
        <v>8641</v>
      </c>
      <c r="E318" s="54" t="s">
        <v>506</v>
      </c>
      <c r="F318" s="247" t="s">
        <v>8641</v>
      </c>
      <c r="G318" s="247" t="s">
        <v>8641</v>
      </c>
      <c r="H318" s="247" t="s">
        <v>7617</v>
      </c>
      <c r="I318" s="247" t="s">
        <v>8641</v>
      </c>
      <c r="J318" s="247"/>
      <c r="L318" s="54" t="s">
        <v>8523</v>
      </c>
      <c r="M318" s="54" t="s">
        <v>7762</v>
      </c>
      <c r="N318" s="54" t="s">
        <v>1240</v>
      </c>
      <c r="O318" s="54" t="s">
        <v>7615</v>
      </c>
      <c r="P318" s="54" t="s">
        <v>8642</v>
      </c>
    </row>
    <row r="319" spans="1:16" x14ac:dyDescent="0.25">
      <c r="A319" s="75">
        <v>9745890950</v>
      </c>
      <c r="B319" s="247" t="s">
        <v>8654</v>
      </c>
      <c r="C319" s="247" t="s">
        <v>495</v>
      </c>
      <c r="D319" s="247" t="s">
        <v>8654</v>
      </c>
      <c r="E319" s="247" t="s">
        <v>495</v>
      </c>
      <c r="I319" s="247" t="s">
        <v>8522</v>
      </c>
      <c r="L319" s="54" t="s">
        <v>8523</v>
      </c>
      <c r="M319" s="54" t="s">
        <v>7762</v>
      </c>
      <c r="N319" s="54" t="s">
        <v>1240</v>
      </c>
      <c r="O319" s="247" t="s">
        <v>7600</v>
      </c>
      <c r="P319" s="247" t="s">
        <v>7601</v>
      </c>
    </row>
    <row r="320" spans="1:16" x14ac:dyDescent="0.25">
      <c r="A320" s="75">
        <v>974606305</v>
      </c>
      <c r="B320" s="54" t="s">
        <v>8909</v>
      </c>
      <c r="C320" s="54" t="s">
        <v>8667</v>
      </c>
      <c r="D320" s="54" t="s">
        <v>8668</v>
      </c>
      <c r="E320" s="54" t="s">
        <v>8667</v>
      </c>
      <c r="F320" s="247" t="s">
        <v>8668</v>
      </c>
      <c r="G320" s="247" t="s">
        <v>8668</v>
      </c>
      <c r="H320" s="247" t="s">
        <v>502</v>
      </c>
      <c r="I320" s="247" t="s">
        <v>8668</v>
      </c>
      <c r="J320" s="247" t="s">
        <v>8668</v>
      </c>
      <c r="L320" s="54" t="s">
        <v>8523</v>
      </c>
      <c r="M320" s="54" t="s">
        <v>7762</v>
      </c>
      <c r="N320" s="54" t="s">
        <v>1240</v>
      </c>
      <c r="O320" s="54" t="s">
        <v>8537</v>
      </c>
      <c r="P320" s="54" t="s">
        <v>7631</v>
      </c>
    </row>
    <row r="321" spans="1:16" x14ac:dyDescent="0.25">
      <c r="A321" s="75">
        <v>974633221</v>
      </c>
      <c r="B321" s="54" t="s">
        <v>8910</v>
      </c>
      <c r="C321" s="247" t="s">
        <v>8911</v>
      </c>
      <c r="D321" s="247" t="s">
        <v>8637</v>
      </c>
      <c r="E321" s="247" t="s">
        <v>8912</v>
      </c>
      <c r="F321" s="247" t="s">
        <v>8637</v>
      </c>
      <c r="G321" s="247" t="s">
        <v>8637</v>
      </c>
      <c r="H321" s="247" t="s">
        <v>508</v>
      </c>
      <c r="I321" s="247" t="s">
        <v>8631</v>
      </c>
      <c r="J321" s="247"/>
      <c r="L321" s="54" t="s">
        <v>8523</v>
      </c>
      <c r="M321" s="54" t="s">
        <v>7762</v>
      </c>
      <c r="N321" s="54" t="s">
        <v>1240</v>
      </c>
      <c r="O321" s="54" t="s">
        <v>8633</v>
      </c>
      <c r="P321" s="54" t="s">
        <v>7622</v>
      </c>
    </row>
    <row r="322" spans="1:16" x14ac:dyDescent="0.25">
      <c r="A322" s="75">
        <v>974633558</v>
      </c>
      <c r="B322" s="54" t="s">
        <v>8913</v>
      </c>
      <c r="C322" s="54" t="s">
        <v>506</v>
      </c>
      <c r="D322" s="54" t="s">
        <v>8641</v>
      </c>
      <c r="E322" s="54" t="s">
        <v>506</v>
      </c>
      <c r="F322" s="247" t="s">
        <v>8641</v>
      </c>
      <c r="G322" s="247" t="s">
        <v>8641</v>
      </c>
      <c r="H322" s="247" t="s">
        <v>7617</v>
      </c>
      <c r="I322" s="247" t="s">
        <v>8641</v>
      </c>
      <c r="J322" s="247"/>
      <c r="L322" s="54" t="s">
        <v>8523</v>
      </c>
      <c r="M322" s="54" t="s">
        <v>7762</v>
      </c>
      <c r="N322" s="54" t="s">
        <v>1240</v>
      </c>
      <c r="O322" s="54" t="s">
        <v>7615</v>
      </c>
      <c r="P322" s="54" t="s">
        <v>8642</v>
      </c>
    </row>
    <row r="323" spans="1:16" x14ac:dyDescent="0.25">
      <c r="A323" s="75">
        <v>974633655</v>
      </c>
      <c r="B323" s="54" t="s">
        <v>8914</v>
      </c>
      <c r="C323" s="54" t="s">
        <v>8695</v>
      </c>
      <c r="D323" s="54" t="s">
        <v>8692</v>
      </c>
      <c r="E323" s="54" t="s">
        <v>7625</v>
      </c>
      <c r="F323" s="247" t="s">
        <v>8692</v>
      </c>
      <c r="G323" s="247" t="s">
        <v>8692</v>
      </c>
      <c r="H323" s="247" t="s">
        <v>8693</v>
      </c>
      <c r="I323" s="247" t="s">
        <v>8692</v>
      </c>
      <c r="J323" s="247"/>
      <c r="L323" s="54" t="s">
        <v>8523</v>
      </c>
      <c r="M323" s="54" t="s">
        <v>7762</v>
      </c>
      <c r="N323" s="54" t="s">
        <v>1240</v>
      </c>
      <c r="O323" s="54" t="s">
        <v>7624</v>
      </c>
      <c r="P323" s="54" t="s">
        <v>7625</v>
      </c>
    </row>
    <row r="324" spans="1:16" x14ac:dyDescent="0.25">
      <c r="A324" s="75">
        <v>974703769</v>
      </c>
      <c r="B324" s="54" t="s">
        <v>8915</v>
      </c>
      <c r="C324" s="54" t="s">
        <v>8695</v>
      </c>
      <c r="D324" s="54" t="s">
        <v>8692</v>
      </c>
      <c r="E324" s="54" t="s">
        <v>7625</v>
      </c>
      <c r="F324" s="247" t="s">
        <v>8692</v>
      </c>
      <c r="G324" s="247" t="s">
        <v>8692</v>
      </c>
      <c r="H324" s="247" t="s">
        <v>8693</v>
      </c>
      <c r="I324" s="247" t="s">
        <v>8692</v>
      </c>
      <c r="J324" s="247"/>
      <c r="L324" s="54" t="s">
        <v>8523</v>
      </c>
      <c r="M324" s="54" t="s">
        <v>7762</v>
      </c>
      <c r="N324" s="54" t="s">
        <v>1240</v>
      </c>
      <c r="O324" s="54" t="s">
        <v>7624</v>
      </c>
      <c r="P324" s="54" t="s">
        <v>7625</v>
      </c>
    </row>
    <row r="325" spans="1:16" x14ac:dyDescent="0.25">
      <c r="A325" s="75">
        <v>974705192</v>
      </c>
      <c r="B325" s="54" t="s">
        <v>8916</v>
      </c>
      <c r="C325" s="54" t="s">
        <v>8706</v>
      </c>
      <c r="D325" s="247" t="s">
        <v>494</v>
      </c>
      <c r="E325" s="54" t="s">
        <v>8706</v>
      </c>
      <c r="F325" s="54" t="s">
        <v>8706</v>
      </c>
      <c r="G325" s="54" t="s">
        <v>8706</v>
      </c>
      <c r="H325" s="247" t="s">
        <v>494</v>
      </c>
      <c r="I325" s="54" t="s">
        <v>8706</v>
      </c>
      <c r="L325" s="54" t="s">
        <v>8523</v>
      </c>
      <c r="M325" s="54" t="s">
        <v>7762</v>
      </c>
      <c r="N325" s="54" t="s">
        <v>1240</v>
      </c>
      <c r="O325" s="54" t="s">
        <v>7578</v>
      </c>
      <c r="P325" s="54" t="s">
        <v>7579</v>
      </c>
    </row>
    <row r="326" spans="1:16" x14ac:dyDescent="0.25">
      <c r="A326" s="75">
        <v>9747071520</v>
      </c>
      <c r="B326" s="247" t="s">
        <v>8710</v>
      </c>
      <c r="C326" s="247" t="s">
        <v>495</v>
      </c>
      <c r="D326" s="247" t="s">
        <v>8710</v>
      </c>
      <c r="E326" s="247" t="s">
        <v>495</v>
      </c>
      <c r="I326" s="247" t="s">
        <v>8522</v>
      </c>
      <c r="L326" s="54" t="s">
        <v>8523</v>
      </c>
      <c r="M326" s="54" t="s">
        <v>7762</v>
      </c>
      <c r="N326" s="54" t="s">
        <v>1240</v>
      </c>
      <c r="O326" s="247" t="s">
        <v>7600</v>
      </c>
      <c r="P326" s="247" t="s">
        <v>7601</v>
      </c>
    </row>
    <row r="327" spans="1:16" x14ac:dyDescent="0.25">
      <c r="A327" s="75">
        <v>976200683</v>
      </c>
      <c r="B327" s="54" t="s">
        <v>8917</v>
      </c>
      <c r="C327" s="54" t="s">
        <v>8682</v>
      </c>
      <c r="D327" s="247" t="s">
        <v>8683</v>
      </c>
      <c r="E327" s="54" t="s">
        <v>8682</v>
      </c>
      <c r="F327" s="247"/>
      <c r="G327" s="247"/>
      <c r="H327" s="247"/>
      <c r="I327" s="247" t="s">
        <v>8683</v>
      </c>
      <c r="J327" s="247"/>
      <c r="L327" s="54" t="s">
        <v>8523</v>
      </c>
      <c r="M327" s="54" t="s">
        <v>7762</v>
      </c>
      <c r="N327" s="54" t="s">
        <v>1240</v>
      </c>
      <c r="O327" s="54" t="s">
        <v>7618</v>
      </c>
      <c r="P327" s="54" t="s">
        <v>7619</v>
      </c>
    </row>
    <row r="328" spans="1:16" x14ac:dyDescent="0.25">
      <c r="A328" s="75">
        <v>982791952</v>
      </c>
      <c r="B328" s="54" t="s">
        <v>8918</v>
      </c>
      <c r="C328" s="54" t="s">
        <v>7590</v>
      </c>
      <c r="D328" s="247" t="s">
        <v>8612</v>
      </c>
      <c r="E328" s="54" t="s">
        <v>7590</v>
      </c>
      <c r="F328" s="247"/>
      <c r="G328" s="247"/>
      <c r="H328" s="247"/>
      <c r="I328" s="247" t="s">
        <v>8522</v>
      </c>
      <c r="J328" s="247"/>
      <c r="L328" s="54" t="s">
        <v>8596</v>
      </c>
      <c r="M328" s="54" t="s">
        <v>7762</v>
      </c>
      <c r="N328" s="54" t="s">
        <v>1240</v>
      </c>
      <c r="O328" s="54" t="s">
        <v>8611</v>
      </c>
      <c r="P328" s="54" t="s">
        <v>7590</v>
      </c>
    </row>
    <row r="329" spans="1:16" x14ac:dyDescent="0.25">
      <c r="A329" s="75">
        <v>988571024</v>
      </c>
      <c r="B329" s="54" t="s">
        <v>8919</v>
      </c>
      <c r="C329" s="54" t="s">
        <v>8714</v>
      </c>
      <c r="D329" s="54" t="s">
        <v>8675</v>
      </c>
      <c r="E329" s="54" t="s">
        <v>8676</v>
      </c>
      <c r="F329" s="247" t="s">
        <v>8675</v>
      </c>
      <c r="G329" s="247" t="s">
        <v>8675</v>
      </c>
      <c r="H329" s="247" t="s">
        <v>8677</v>
      </c>
      <c r="I329" s="247" t="s">
        <v>8675</v>
      </c>
      <c r="J329" s="247" t="s">
        <v>8675</v>
      </c>
      <c r="L329" s="54" t="s">
        <v>8523</v>
      </c>
      <c r="M329" s="54" t="s">
        <v>7762</v>
      </c>
      <c r="N329" s="54" t="s">
        <v>1240</v>
      </c>
      <c r="O329" s="54" t="s">
        <v>7618</v>
      </c>
      <c r="P329" s="54" t="s">
        <v>7619</v>
      </c>
    </row>
    <row r="330" spans="1:16" x14ac:dyDescent="0.25">
      <c r="A330" s="75">
        <v>994869736</v>
      </c>
      <c r="B330" s="247" t="s">
        <v>8920</v>
      </c>
      <c r="C330" s="54" t="s">
        <v>8655</v>
      </c>
      <c r="D330" s="54" t="s">
        <v>8920</v>
      </c>
      <c r="E330" s="54" t="s">
        <v>8655</v>
      </c>
      <c r="F330" s="247"/>
      <c r="G330" s="247"/>
      <c r="H330" s="247"/>
      <c r="I330" s="247" t="s">
        <v>8522</v>
      </c>
      <c r="J330" s="247"/>
      <c r="L330" s="54" t="s">
        <v>8523</v>
      </c>
      <c r="M330" s="54" t="s">
        <v>7762</v>
      </c>
      <c r="N330" s="54" t="s">
        <v>1240</v>
      </c>
      <c r="O330" s="54" t="s">
        <v>7610</v>
      </c>
      <c r="P330" s="54" t="s">
        <v>7611</v>
      </c>
    </row>
    <row r="331" spans="1:16" x14ac:dyDescent="0.25">
      <c r="A331" s="75">
        <v>939617671</v>
      </c>
      <c r="B331" s="54" t="s">
        <v>8921</v>
      </c>
      <c r="I331" s="247" t="s">
        <v>8522</v>
      </c>
      <c r="L331" s="54" t="s">
        <v>8523</v>
      </c>
      <c r="M331" s="247" t="s">
        <v>16</v>
      </c>
    </row>
    <row r="332" spans="1:16" x14ac:dyDescent="0.25">
      <c r="A332" s="75">
        <v>974634052</v>
      </c>
      <c r="B332" s="54" t="s">
        <v>8922</v>
      </c>
      <c r="C332" s="54" t="s">
        <v>8695</v>
      </c>
      <c r="D332" s="54" t="s">
        <v>8692</v>
      </c>
      <c r="E332" s="54" t="s">
        <v>7625</v>
      </c>
      <c r="F332" s="247" t="s">
        <v>8692</v>
      </c>
      <c r="G332" s="247" t="s">
        <v>8692</v>
      </c>
      <c r="H332" s="247" t="s">
        <v>8693</v>
      </c>
      <c r="I332" s="247" t="s">
        <v>8692</v>
      </c>
      <c r="J332" s="247"/>
      <c r="L332" s="54" t="s">
        <v>8523</v>
      </c>
      <c r="M332" s="54" t="s">
        <v>7762</v>
      </c>
      <c r="N332" s="54" t="s">
        <v>1240</v>
      </c>
      <c r="O332" s="54" t="s">
        <v>7624</v>
      </c>
      <c r="P332" s="54" t="s">
        <v>7625</v>
      </c>
    </row>
    <row r="333" spans="1:16" x14ac:dyDescent="0.25">
      <c r="A333" s="75">
        <v>9747249600</v>
      </c>
      <c r="B333" s="54" t="s">
        <v>8919</v>
      </c>
      <c r="C333" s="247" t="s">
        <v>8714</v>
      </c>
      <c r="D333" s="247" t="s">
        <v>8675</v>
      </c>
      <c r="E333" s="247" t="s">
        <v>8714</v>
      </c>
      <c r="F333" s="247"/>
      <c r="G333" s="247"/>
      <c r="H333" s="247"/>
      <c r="I333" s="247" t="s">
        <v>8675</v>
      </c>
      <c r="J333" s="247"/>
      <c r="L333" s="54" t="s">
        <v>8523</v>
      </c>
      <c r="M333" s="54" t="s">
        <v>7762</v>
      </c>
      <c r="N333" s="54" t="s">
        <v>1240</v>
      </c>
      <c r="O333" s="54" t="s">
        <v>7618</v>
      </c>
      <c r="P333" s="54" t="s">
        <v>7619</v>
      </c>
    </row>
    <row r="334" spans="1:16" x14ac:dyDescent="0.25">
      <c r="A334" s="75">
        <v>974728230</v>
      </c>
      <c r="B334" s="247" t="s">
        <v>8923</v>
      </c>
      <c r="C334" s="247" t="s">
        <v>495</v>
      </c>
      <c r="D334" s="247" t="s">
        <v>8923</v>
      </c>
      <c r="E334" s="247" t="s">
        <v>495</v>
      </c>
      <c r="I334" s="247" t="s">
        <v>8522</v>
      </c>
      <c r="L334" s="54" t="s">
        <v>8523</v>
      </c>
      <c r="M334" s="54" t="s">
        <v>7762</v>
      </c>
      <c r="N334" s="54" t="s">
        <v>1240</v>
      </c>
      <c r="O334" s="247" t="s">
        <v>7600</v>
      </c>
      <c r="P334" s="247" t="s">
        <v>7601</v>
      </c>
    </row>
    <row r="335" spans="1:16" x14ac:dyDescent="0.25">
      <c r="A335" s="75">
        <v>983971768</v>
      </c>
      <c r="B335" s="54" t="s">
        <v>8924</v>
      </c>
      <c r="C335" s="54" t="s">
        <v>8695</v>
      </c>
      <c r="D335" s="54" t="s">
        <v>8692</v>
      </c>
      <c r="E335" s="54" t="s">
        <v>7625</v>
      </c>
      <c r="F335" s="247" t="s">
        <v>8692</v>
      </c>
      <c r="G335" s="247" t="s">
        <v>8692</v>
      </c>
      <c r="H335" s="247" t="s">
        <v>8693</v>
      </c>
      <c r="I335" s="247" t="s">
        <v>8692</v>
      </c>
      <c r="J335" s="247"/>
      <c r="L335" s="54" t="s">
        <v>8523</v>
      </c>
      <c r="M335" s="54" t="s">
        <v>7762</v>
      </c>
      <c r="N335" s="54" t="s">
        <v>1240</v>
      </c>
      <c r="O335" s="54" t="s">
        <v>7624</v>
      </c>
      <c r="P335" s="54" t="s">
        <v>7625</v>
      </c>
    </row>
    <row r="336" spans="1:16" x14ac:dyDescent="0.25">
      <c r="A336" s="75">
        <v>983975267</v>
      </c>
      <c r="B336" s="54" t="s">
        <v>8925</v>
      </c>
      <c r="C336" s="247" t="s">
        <v>8911</v>
      </c>
      <c r="D336" s="247" t="s">
        <v>8637</v>
      </c>
      <c r="E336" s="247" t="s">
        <v>8912</v>
      </c>
      <c r="F336" s="247" t="s">
        <v>8637</v>
      </c>
      <c r="G336" s="247" t="s">
        <v>8637</v>
      </c>
      <c r="H336" s="247" t="s">
        <v>508</v>
      </c>
      <c r="I336" s="247" t="s">
        <v>8631</v>
      </c>
      <c r="J336" s="247"/>
      <c r="L336" s="54" t="s">
        <v>8523</v>
      </c>
      <c r="M336" s="54" t="s">
        <v>7762</v>
      </c>
      <c r="N336" s="54" t="s">
        <v>1240</v>
      </c>
      <c r="O336" s="54" t="s">
        <v>8633</v>
      </c>
      <c r="P336" s="54" t="s">
        <v>7622</v>
      </c>
    </row>
    <row r="337" spans="1:16" x14ac:dyDescent="0.25">
      <c r="A337" s="75">
        <v>993467049</v>
      </c>
      <c r="B337" s="54" t="s">
        <v>8926</v>
      </c>
      <c r="C337" s="247" t="s">
        <v>495</v>
      </c>
      <c r="D337" s="247" t="s">
        <v>8654</v>
      </c>
      <c r="E337" s="247" t="s">
        <v>495</v>
      </c>
      <c r="I337" s="247" t="s">
        <v>8522</v>
      </c>
      <c r="L337" s="54" t="s">
        <v>8523</v>
      </c>
      <c r="M337" s="54" t="s">
        <v>7762</v>
      </c>
      <c r="N337" s="54" t="s">
        <v>1240</v>
      </c>
      <c r="O337" s="247" t="s">
        <v>7600</v>
      </c>
      <c r="P337" s="247" t="s">
        <v>7601</v>
      </c>
    </row>
    <row r="338" spans="1:16" x14ac:dyDescent="0.25">
      <c r="A338" s="75">
        <v>983974880</v>
      </c>
      <c r="B338" s="247" t="s">
        <v>7570</v>
      </c>
      <c r="C338" s="247" t="s">
        <v>8927</v>
      </c>
      <c r="D338" s="247" t="s">
        <v>8765</v>
      </c>
      <c r="I338" s="247" t="s">
        <v>8522</v>
      </c>
      <c r="L338" s="54" t="s">
        <v>8523</v>
      </c>
      <c r="M338" s="54" t="s">
        <v>7762</v>
      </c>
      <c r="N338" s="247" t="s">
        <v>535</v>
      </c>
      <c r="O338" s="247" t="s">
        <v>7568</v>
      </c>
    </row>
    <row r="339" spans="1:16" x14ac:dyDescent="0.25">
      <c r="A339" s="75">
        <v>983974929</v>
      </c>
      <c r="B339" s="247" t="s">
        <v>1193</v>
      </c>
      <c r="C339" s="247" t="s">
        <v>8928</v>
      </c>
      <c r="D339" s="247" t="s">
        <v>8759</v>
      </c>
      <c r="I339" s="247" t="s">
        <v>8522</v>
      </c>
      <c r="L339" s="54" t="s">
        <v>8523</v>
      </c>
      <c r="M339" s="54" t="s">
        <v>7762</v>
      </c>
      <c r="N339" s="247" t="s">
        <v>535</v>
      </c>
      <c r="O339" s="247" t="s">
        <v>7571</v>
      </c>
    </row>
    <row r="340" spans="1:16" x14ac:dyDescent="0.25">
      <c r="A340" s="133">
        <v>983974899</v>
      </c>
      <c r="B340" s="247" t="s">
        <v>8929</v>
      </c>
      <c r="C340" s="54" t="s">
        <v>7576</v>
      </c>
      <c r="D340" s="247" t="s">
        <v>8764</v>
      </c>
      <c r="I340" s="247" t="s">
        <v>8522</v>
      </c>
      <c r="L340" s="54" t="s">
        <v>8523</v>
      </c>
      <c r="M340" s="54" t="s">
        <v>7762</v>
      </c>
      <c r="N340" s="247" t="s">
        <v>535</v>
      </c>
      <c r="O340" s="247" t="s">
        <v>7575</v>
      </c>
    </row>
    <row r="341" spans="1:16" x14ac:dyDescent="0.25">
      <c r="A341" s="133">
        <v>965985166</v>
      </c>
      <c r="B341" s="247" t="s">
        <v>8614</v>
      </c>
      <c r="C341" s="247" t="s">
        <v>3270</v>
      </c>
      <c r="D341" s="54" t="s">
        <v>7592</v>
      </c>
      <c r="I341" s="247" t="s">
        <v>8522</v>
      </c>
      <c r="L341" s="54" t="s">
        <v>8596</v>
      </c>
      <c r="M341" s="54" t="s">
        <v>7762</v>
      </c>
      <c r="N341" s="54" t="s">
        <v>1240</v>
      </c>
      <c r="O341" s="247" t="s">
        <v>8614</v>
      </c>
      <c r="P341" s="247" t="s">
        <v>3270</v>
      </c>
    </row>
    <row r="342" spans="1:16" x14ac:dyDescent="0.25">
      <c r="A342" s="133">
        <v>883971752</v>
      </c>
      <c r="B342" s="247" t="s">
        <v>7614</v>
      </c>
      <c r="C342" s="247" t="s">
        <v>8655</v>
      </c>
      <c r="D342" s="247" t="s">
        <v>8656</v>
      </c>
      <c r="I342" s="247" t="s">
        <v>8522</v>
      </c>
      <c r="L342" s="54" t="s">
        <v>8523</v>
      </c>
      <c r="M342" s="54" t="s">
        <v>7762</v>
      </c>
      <c r="N342" s="54" t="s">
        <v>1240</v>
      </c>
      <c r="O342" s="247" t="s">
        <v>7610</v>
      </c>
      <c r="P342" s="247" t="s">
        <v>7611</v>
      </c>
    </row>
    <row r="343" spans="1:16" x14ac:dyDescent="0.25">
      <c r="A343" s="133">
        <v>983975259</v>
      </c>
      <c r="B343" s="247" t="s">
        <v>8930</v>
      </c>
      <c r="C343" s="247" t="s">
        <v>8930</v>
      </c>
      <c r="D343" s="247" t="s">
        <v>8641</v>
      </c>
      <c r="I343" s="247" t="s">
        <v>8641</v>
      </c>
      <c r="L343" s="54" t="s">
        <v>8523</v>
      </c>
      <c r="M343" s="54" t="s">
        <v>7762</v>
      </c>
      <c r="N343" s="54" t="s">
        <v>1240</v>
      </c>
      <c r="O343" s="247" t="s">
        <v>7615</v>
      </c>
      <c r="P343" s="247" t="s">
        <v>8642</v>
      </c>
    </row>
    <row r="344" spans="1:16" x14ac:dyDescent="0.25">
      <c r="A344" s="133">
        <v>983971709</v>
      </c>
      <c r="B344" s="247" t="s">
        <v>8931</v>
      </c>
      <c r="C344" s="247" t="s">
        <v>8932</v>
      </c>
      <c r="D344" s="247" t="s">
        <v>8525</v>
      </c>
      <c r="F344" s="247" t="s">
        <v>8932</v>
      </c>
      <c r="I344" s="247" t="s">
        <v>8525</v>
      </c>
      <c r="L344" s="54" t="s">
        <v>8523</v>
      </c>
      <c r="M344" s="54" t="s">
        <v>7762</v>
      </c>
      <c r="N344" s="54" t="s">
        <v>1240</v>
      </c>
      <c r="O344" s="247" t="s">
        <v>7618</v>
      </c>
      <c r="P344" s="247" t="s">
        <v>7619</v>
      </c>
    </row>
    <row r="345" spans="1:16" x14ac:dyDescent="0.25">
      <c r="A345" s="133">
        <v>894166762</v>
      </c>
      <c r="B345" s="247" t="s">
        <v>7632</v>
      </c>
      <c r="C345" s="247" t="s">
        <v>503</v>
      </c>
      <c r="D345" s="247" t="s">
        <v>8668</v>
      </c>
      <c r="I345" s="247" t="s">
        <v>8668</v>
      </c>
      <c r="L345" s="54" t="s">
        <v>8523</v>
      </c>
      <c r="M345" s="54" t="s">
        <v>7762</v>
      </c>
      <c r="N345" s="54" t="s">
        <v>1240</v>
      </c>
      <c r="O345" s="247" t="s">
        <v>8537</v>
      </c>
      <c r="P345" s="247" t="s">
        <v>7631</v>
      </c>
    </row>
    <row r="346" spans="1:16" x14ac:dyDescent="0.25">
      <c r="A346" s="133">
        <v>983974724</v>
      </c>
      <c r="B346" s="247" t="s">
        <v>1188</v>
      </c>
      <c r="C346" s="247" t="s">
        <v>8933</v>
      </c>
      <c r="D346" s="247" t="s">
        <v>8628</v>
      </c>
      <c r="I346" s="247" t="s">
        <v>8522</v>
      </c>
      <c r="L346" s="54" t="s">
        <v>8523</v>
      </c>
      <c r="M346" s="54" t="s">
        <v>7762</v>
      </c>
      <c r="N346" s="54" t="s">
        <v>518</v>
      </c>
      <c r="O346" s="247" t="s">
        <v>7642</v>
      </c>
    </row>
    <row r="347" spans="1:16" x14ac:dyDescent="0.25">
      <c r="A347" s="133">
        <v>983974694</v>
      </c>
      <c r="B347" s="247" t="s">
        <v>1187</v>
      </c>
      <c r="C347" s="247" t="s">
        <v>8934</v>
      </c>
      <c r="D347" s="247" t="s">
        <v>8935</v>
      </c>
      <c r="I347" s="247" t="s">
        <v>8522</v>
      </c>
      <c r="L347" s="54" t="s">
        <v>8523</v>
      </c>
      <c r="M347" s="54" t="s">
        <v>7762</v>
      </c>
      <c r="N347" s="54" t="s">
        <v>518</v>
      </c>
      <c r="O347" s="247" t="s">
        <v>7644</v>
      </c>
    </row>
    <row r="348" spans="1:16" x14ac:dyDescent="0.25">
      <c r="A348" s="133">
        <v>983974732</v>
      </c>
      <c r="B348" s="247" t="s">
        <v>1189</v>
      </c>
      <c r="C348" s="247" t="s">
        <v>7554</v>
      </c>
      <c r="D348" s="247" t="s">
        <v>8936</v>
      </c>
      <c r="I348" s="247" t="s">
        <v>8522</v>
      </c>
      <c r="L348" s="54" t="s">
        <v>8523</v>
      </c>
      <c r="M348" s="54" t="s">
        <v>7762</v>
      </c>
      <c r="N348" s="247" t="s">
        <v>518</v>
      </c>
      <c r="O348" s="247" t="s">
        <v>7646</v>
      </c>
    </row>
    <row r="349" spans="1:16" x14ac:dyDescent="0.25">
      <c r="A349" s="133">
        <v>983974678</v>
      </c>
      <c r="B349" s="247" t="s">
        <v>1186</v>
      </c>
      <c r="C349" s="247" t="s">
        <v>8937</v>
      </c>
      <c r="D349" s="247" t="s">
        <v>8938</v>
      </c>
      <c r="I349" s="247" t="s">
        <v>8522</v>
      </c>
      <c r="L349" s="54" t="s">
        <v>8523</v>
      </c>
      <c r="M349" s="54" t="s">
        <v>7762</v>
      </c>
      <c r="N349" s="54" t="s">
        <v>518</v>
      </c>
      <c r="O349" s="54" t="s">
        <v>7648</v>
      </c>
    </row>
    <row r="350" spans="1:16" x14ac:dyDescent="0.25">
      <c r="A350" s="75">
        <v>961721652</v>
      </c>
      <c r="B350" s="247" t="s">
        <v>8939</v>
      </c>
      <c r="C350" s="247" t="s">
        <v>5228</v>
      </c>
      <c r="D350" s="247"/>
      <c r="I350" s="247" t="s">
        <v>8522</v>
      </c>
      <c r="L350" s="54" t="s">
        <v>7587</v>
      </c>
      <c r="M350" s="54" t="s">
        <v>7762</v>
      </c>
      <c r="O350" s="247" t="s">
        <v>5228</v>
      </c>
    </row>
    <row r="351" spans="1:16" x14ac:dyDescent="0.25">
      <c r="A351">
        <v>974116464</v>
      </c>
      <c r="B351" s="247" t="s">
        <v>8940</v>
      </c>
      <c r="C351" s="247" t="s">
        <v>8941</v>
      </c>
      <c r="D351" s="247"/>
      <c r="I351" s="247" t="s">
        <v>8522</v>
      </c>
      <c r="L351" s="54" t="s">
        <v>7587</v>
      </c>
      <c r="M351" s="54" t="s">
        <v>7762</v>
      </c>
      <c r="N351" s="247" t="s">
        <v>518</v>
      </c>
      <c r="O351" s="247" t="s">
        <v>8941</v>
      </c>
    </row>
    <row r="352" spans="1:16" x14ac:dyDescent="0.25">
      <c r="A352">
        <v>984756712</v>
      </c>
      <c r="B352" s="247" t="s">
        <v>8942</v>
      </c>
      <c r="C352" s="247" t="s">
        <v>8943</v>
      </c>
      <c r="D352" s="247"/>
      <c r="I352" s="247" t="s">
        <v>8522</v>
      </c>
      <c r="L352" s="54" t="s">
        <v>7587</v>
      </c>
      <c r="M352" s="247" t="s">
        <v>694</v>
      </c>
      <c r="N352" s="247" t="s">
        <v>1218</v>
      </c>
      <c r="O352" s="247" t="s">
        <v>8943</v>
      </c>
    </row>
    <row r="353" spans="1:16" x14ac:dyDescent="0.25">
      <c r="A353">
        <v>964249075</v>
      </c>
      <c r="B353" s="247" t="s">
        <v>3766</v>
      </c>
      <c r="C353" s="247" t="s">
        <v>8556</v>
      </c>
      <c r="D353" s="247"/>
      <c r="I353" s="247" t="s">
        <v>8522</v>
      </c>
      <c r="L353" s="54" t="s">
        <v>7587</v>
      </c>
      <c r="M353" s="54" t="s">
        <v>7762</v>
      </c>
      <c r="N353" s="54" t="s">
        <v>1240</v>
      </c>
      <c r="O353" s="247" t="s">
        <v>8556</v>
      </c>
    </row>
    <row r="354" spans="1:16" x14ac:dyDescent="0.25">
      <c r="A354">
        <v>979757751</v>
      </c>
      <c r="B354" s="247" t="s">
        <v>8944</v>
      </c>
      <c r="C354" s="247" t="s">
        <v>8556</v>
      </c>
      <c r="D354" s="247"/>
      <c r="I354" s="247" t="s">
        <v>8522</v>
      </c>
      <c r="L354" s="54" t="s">
        <v>7587</v>
      </c>
      <c r="M354" s="54" t="s">
        <v>7762</v>
      </c>
      <c r="N354" s="54" t="s">
        <v>1240</v>
      </c>
      <c r="O354" s="247" t="s">
        <v>8556</v>
      </c>
    </row>
    <row r="355" spans="1:16" x14ac:dyDescent="0.25">
      <c r="A355">
        <v>983213421</v>
      </c>
      <c r="B355" s="247" t="s">
        <v>8945</v>
      </c>
      <c r="C355" s="247" t="s">
        <v>5228</v>
      </c>
      <c r="D355" s="247"/>
      <c r="I355" s="247" t="s">
        <v>8522</v>
      </c>
      <c r="L355" s="54" t="s">
        <v>7587</v>
      </c>
      <c r="M355" s="54" t="s">
        <v>7762</v>
      </c>
      <c r="O355" s="247" t="s">
        <v>5228</v>
      </c>
    </row>
    <row r="356" spans="1:16" x14ac:dyDescent="0.25">
      <c r="A356">
        <v>987658584</v>
      </c>
      <c r="B356" s="247" t="s">
        <v>8946</v>
      </c>
      <c r="C356" s="247" t="s">
        <v>5228</v>
      </c>
      <c r="D356" s="247"/>
      <c r="I356" s="247" t="s">
        <v>8522</v>
      </c>
      <c r="L356" s="54" t="s">
        <v>7587</v>
      </c>
      <c r="M356" s="54" t="s">
        <v>7762</v>
      </c>
      <c r="O356" s="247" t="s">
        <v>5228</v>
      </c>
    </row>
    <row r="357" spans="1:16" x14ac:dyDescent="0.25">
      <c r="A357">
        <v>991441654</v>
      </c>
      <c r="B357" s="247" t="s">
        <v>8947</v>
      </c>
      <c r="C357" s="247" t="s">
        <v>5228</v>
      </c>
      <c r="D357" s="247"/>
      <c r="I357" s="247" t="s">
        <v>8522</v>
      </c>
      <c r="L357" s="54" t="s">
        <v>7587</v>
      </c>
      <c r="M357" s="54" t="s">
        <v>7762</v>
      </c>
      <c r="O357" s="247" t="s">
        <v>5228</v>
      </c>
    </row>
    <row r="358" spans="1:16" x14ac:dyDescent="0.25">
      <c r="A358">
        <v>994675273</v>
      </c>
      <c r="B358" s="247" t="s">
        <v>8948</v>
      </c>
      <c r="C358" s="247" t="s">
        <v>5228</v>
      </c>
      <c r="D358" s="247"/>
      <c r="I358" s="247" t="s">
        <v>8522</v>
      </c>
      <c r="L358" s="54" t="s">
        <v>7587</v>
      </c>
      <c r="M358" s="54" t="s">
        <v>7762</v>
      </c>
      <c r="O358" s="247" t="s">
        <v>5228</v>
      </c>
    </row>
    <row r="359" spans="1:16" x14ac:dyDescent="0.25">
      <c r="A359">
        <v>999087345</v>
      </c>
      <c r="B359" s="247" t="s">
        <v>8949</v>
      </c>
      <c r="C359" s="247" t="s">
        <v>8556</v>
      </c>
      <c r="D359" s="247"/>
      <c r="I359" s="247" t="s">
        <v>8522</v>
      </c>
      <c r="L359" s="54" t="s">
        <v>7587</v>
      </c>
      <c r="M359" s="54" t="s">
        <v>7762</v>
      </c>
      <c r="N359" s="54" t="s">
        <v>1240</v>
      </c>
      <c r="O359" s="247" t="s">
        <v>8556</v>
      </c>
    </row>
    <row r="360" spans="1:16" x14ac:dyDescent="0.25">
      <c r="A360">
        <v>937184077</v>
      </c>
      <c r="B360" s="247" t="s">
        <v>8950</v>
      </c>
      <c r="C360" s="247" t="s">
        <v>8941</v>
      </c>
      <c r="D360" s="247"/>
      <c r="I360" s="247" t="s">
        <v>8522</v>
      </c>
      <c r="L360" s="247" t="s">
        <v>7587</v>
      </c>
      <c r="M360" s="54" t="s">
        <v>7762</v>
      </c>
      <c r="N360" s="54" t="s">
        <v>518</v>
      </c>
      <c r="O360" s="247" t="s">
        <v>8941</v>
      </c>
    </row>
    <row r="361" spans="1:16" x14ac:dyDescent="0.25">
      <c r="A361">
        <v>995111209</v>
      </c>
      <c r="B361" s="247" t="s">
        <v>8951</v>
      </c>
      <c r="C361" s="247" t="s">
        <v>8941</v>
      </c>
      <c r="D361" s="247"/>
      <c r="I361" s="247" t="s">
        <v>8522</v>
      </c>
      <c r="L361" s="247" t="s">
        <v>7587</v>
      </c>
      <c r="M361" s="54" t="s">
        <v>7762</v>
      </c>
      <c r="N361" s="54" t="s">
        <v>518</v>
      </c>
      <c r="O361" s="247" t="s">
        <v>8941</v>
      </c>
    </row>
    <row r="362" spans="1:16" x14ac:dyDescent="0.25">
      <c r="A362">
        <v>997808347</v>
      </c>
      <c r="B362" s="247" t="s">
        <v>8952</v>
      </c>
      <c r="C362" s="247" t="s">
        <v>8941</v>
      </c>
      <c r="D362" s="247"/>
      <c r="I362" s="247" t="s">
        <v>8522</v>
      </c>
      <c r="L362" s="247" t="s">
        <v>7587</v>
      </c>
      <c r="M362" s="54" t="s">
        <v>7762</v>
      </c>
      <c r="N362" s="54" t="s">
        <v>518</v>
      </c>
      <c r="O362" s="247" t="s">
        <v>8941</v>
      </c>
    </row>
    <row r="363" spans="1:16" x14ac:dyDescent="0.25">
      <c r="A363">
        <v>980973549</v>
      </c>
      <c r="B363" s="247" t="s">
        <v>8953</v>
      </c>
      <c r="C363" s="247" t="s">
        <v>8556</v>
      </c>
      <c r="D363" s="247"/>
      <c r="I363" s="247" t="s">
        <v>8522</v>
      </c>
      <c r="L363" s="54" t="s">
        <v>7587</v>
      </c>
      <c r="M363" s="54" t="s">
        <v>7762</v>
      </c>
      <c r="N363" s="54" t="s">
        <v>1240</v>
      </c>
      <c r="O363" s="247" t="s">
        <v>8556</v>
      </c>
    </row>
    <row r="364" spans="1:16" x14ac:dyDescent="0.25">
      <c r="A364" s="248">
        <v>812794922</v>
      </c>
      <c r="B364" s="54" t="s">
        <v>8954</v>
      </c>
      <c r="C364" s="247" t="s">
        <v>8556</v>
      </c>
      <c r="D364" s="247"/>
      <c r="I364" s="247" t="s">
        <v>8522</v>
      </c>
      <c r="L364" s="54" t="s">
        <v>7587</v>
      </c>
      <c r="M364" s="54" t="s">
        <v>7762</v>
      </c>
      <c r="N364" s="54" t="s">
        <v>1240</v>
      </c>
      <c r="O364" s="247" t="s">
        <v>8556</v>
      </c>
      <c r="P364" s="247" t="s">
        <v>8556</v>
      </c>
    </row>
    <row r="365" spans="1:16" x14ac:dyDescent="0.25">
      <c r="A365" s="75">
        <v>817178782</v>
      </c>
      <c r="B365" s="54" t="s">
        <v>8955</v>
      </c>
      <c r="C365" s="54" t="s">
        <v>8556</v>
      </c>
      <c r="I365" s="247" t="s">
        <v>8522</v>
      </c>
      <c r="L365" s="54" t="s">
        <v>7587</v>
      </c>
      <c r="M365" s="54" t="s">
        <v>7762</v>
      </c>
      <c r="N365" s="54" t="s">
        <v>1240</v>
      </c>
      <c r="O365" s="54" t="s">
        <v>8556</v>
      </c>
      <c r="P365" s="54" t="s">
        <v>8556</v>
      </c>
    </row>
    <row r="366" spans="1:16" x14ac:dyDescent="0.25">
      <c r="A366" s="75">
        <v>821847052</v>
      </c>
      <c r="B366" s="54" t="s">
        <v>8956</v>
      </c>
      <c r="C366" s="54" t="s">
        <v>7576</v>
      </c>
      <c r="D366" s="247" t="s">
        <v>8764</v>
      </c>
      <c r="I366" s="247" t="s">
        <v>8522</v>
      </c>
      <c r="L366" s="54" t="s">
        <v>8523</v>
      </c>
      <c r="M366" s="54" t="s">
        <v>7762</v>
      </c>
      <c r="N366" s="247" t="s">
        <v>535</v>
      </c>
      <c r="O366" s="54" t="s">
        <v>7575</v>
      </c>
    </row>
    <row r="367" spans="1:16" x14ac:dyDescent="0.25">
      <c r="A367" s="75">
        <v>822354262</v>
      </c>
      <c r="B367" s="54" t="s">
        <v>8957</v>
      </c>
      <c r="C367" s="247" t="s">
        <v>8941</v>
      </c>
      <c r="D367" s="247"/>
      <c r="I367" s="247" t="s">
        <v>8522</v>
      </c>
      <c r="L367" s="247" t="s">
        <v>7587</v>
      </c>
      <c r="M367" s="54" t="s">
        <v>7762</v>
      </c>
      <c r="N367" s="54" t="s">
        <v>518</v>
      </c>
      <c r="O367" s="247" t="s">
        <v>8941</v>
      </c>
      <c r="P367" s="247"/>
    </row>
    <row r="368" spans="1:16" x14ac:dyDescent="0.25">
      <c r="A368" s="75">
        <v>823247672</v>
      </c>
      <c r="B368" s="54" t="s">
        <v>8958</v>
      </c>
      <c r="C368" s="54" t="s">
        <v>7616</v>
      </c>
      <c r="D368" s="247" t="s">
        <v>8641</v>
      </c>
      <c r="I368" s="247" t="s">
        <v>8641</v>
      </c>
      <c r="L368" s="54" t="s">
        <v>8523</v>
      </c>
      <c r="M368" s="54" t="s">
        <v>7762</v>
      </c>
      <c r="N368" s="54" t="s">
        <v>1240</v>
      </c>
      <c r="O368" s="54" t="s">
        <v>7615</v>
      </c>
      <c r="P368" s="54" t="s">
        <v>7616</v>
      </c>
    </row>
    <row r="369" spans="1:16" x14ac:dyDescent="0.25">
      <c r="A369" s="75">
        <v>824674892</v>
      </c>
      <c r="B369" s="54" t="s">
        <v>8959</v>
      </c>
      <c r="C369" s="54" t="s">
        <v>7616</v>
      </c>
      <c r="D369" s="247" t="s">
        <v>8641</v>
      </c>
      <c r="I369" s="247" t="s">
        <v>8641</v>
      </c>
      <c r="L369" s="54" t="s">
        <v>8523</v>
      </c>
      <c r="M369" s="54" t="s">
        <v>7762</v>
      </c>
      <c r="N369" s="54" t="s">
        <v>1240</v>
      </c>
      <c r="O369" s="54" t="s">
        <v>7615</v>
      </c>
      <c r="P369" s="54" t="s">
        <v>7616</v>
      </c>
    </row>
    <row r="370" spans="1:16" x14ac:dyDescent="0.25">
      <c r="A370" s="75">
        <v>874044342</v>
      </c>
      <c r="B370" s="54" t="s">
        <v>8960</v>
      </c>
      <c r="C370" s="247" t="s">
        <v>8928</v>
      </c>
      <c r="D370" s="247" t="s">
        <v>8759</v>
      </c>
      <c r="I370" s="247" t="s">
        <v>8522</v>
      </c>
      <c r="L370" s="54" t="s">
        <v>8523</v>
      </c>
      <c r="M370" s="54" t="s">
        <v>7762</v>
      </c>
      <c r="N370" s="247" t="s">
        <v>535</v>
      </c>
      <c r="O370" s="247" t="s">
        <v>7571</v>
      </c>
      <c r="P370" s="247"/>
    </row>
    <row r="371" spans="1:16" x14ac:dyDescent="0.25">
      <c r="A371" s="75">
        <v>887987122</v>
      </c>
      <c r="B371" s="54" t="s">
        <v>8961</v>
      </c>
      <c r="C371" s="54" t="s">
        <v>8556</v>
      </c>
      <c r="I371" s="247" t="s">
        <v>8522</v>
      </c>
      <c r="L371" s="54" t="s">
        <v>7587</v>
      </c>
      <c r="M371" s="54" t="s">
        <v>7762</v>
      </c>
      <c r="N371" s="54" t="s">
        <v>1240</v>
      </c>
      <c r="O371" s="54" t="s">
        <v>8556</v>
      </c>
      <c r="P371" s="54" t="s">
        <v>8556</v>
      </c>
    </row>
    <row r="372" spans="1:16" x14ac:dyDescent="0.25">
      <c r="A372" s="75">
        <v>912011135</v>
      </c>
      <c r="B372" s="54" t="s">
        <v>8962</v>
      </c>
      <c r="C372" s="54" t="s">
        <v>8556</v>
      </c>
      <c r="I372" s="247" t="s">
        <v>8522</v>
      </c>
      <c r="L372" s="54" t="s">
        <v>7587</v>
      </c>
      <c r="M372" s="54" t="s">
        <v>7762</v>
      </c>
      <c r="N372" s="54" t="s">
        <v>1240</v>
      </c>
      <c r="O372" s="54" t="s">
        <v>8556</v>
      </c>
      <c r="P372" s="54" t="s">
        <v>8556</v>
      </c>
    </row>
    <row r="373" spans="1:16" x14ac:dyDescent="0.25">
      <c r="A373" s="75">
        <v>912419223</v>
      </c>
      <c r="B373" s="54" t="s">
        <v>8963</v>
      </c>
      <c r="C373" s="54" t="s">
        <v>8556</v>
      </c>
      <c r="I373" s="247" t="s">
        <v>8522</v>
      </c>
      <c r="L373" s="54" t="s">
        <v>7587</v>
      </c>
      <c r="M373" s="54" t="s">
        <v>7762</v>
      </c>
      <c r="N373" s="54" t="s">
        <v>1240</v>
      </c>
      <c r="O373" s="54" t="s">
        <v>8556</v>
      </c>
      <c r="P373" s="54" t="s">
        <v>8556</v>
      </c>
    </row>
    <row r="374" spans="1:16" x14ac:dyDescent="0.25">
      <c r="A374" s="75">
        <v>912777294</v>
      </c>
      <c r="B374" s="54" t="s">
        <v>8964</v>
      </c>
      <c r="C374" s="247" t="s">
        <v>8965</v>
      </c>
      <c r="D374" s="247"/>
      <c r="I374" s="247" t="s">
        <v>8522</v>
      </c>
      <c r="L374" s="54" t="s">
        <v>8523</v>
      </c>
      <c r="M374" s="54" t="s">
        <v>8532</v>
      </c>
      <c r="N374" s="54" t="s">
        <v>1218</v>
      </c>
      <c r="O374" s="247" t="s">
        <v>7553</v>
      </c>
      <c r="P374" s="247"/>
    </row>
    <row r="375" spans="1:16" x14ac:dyDescent="0.25">
      <c r="A375" s="75">
        <v>913767098</v>
      </c>
      <c r="B375" s="54" t="s">
        <v>8966</v>
      </c>
      <c r="C375" s="54" t="s">
        <v>8556</v>
      </c>
      <c r="I375" s="247" t="s">
        <v>8522</v>
      </c>
      <c r="L375" s="54" t="s">
        <v>7587</v>
      </c>
      <c r="M375" s="54" t="s">
        <v>7762</v>
      </c>
      <c r="N375" s="54" t="s">
        <v>1240</v>
      </c>
      <c r="O375" s="54" t="s">
        <v>8556</v>
      </c>
      <c r="P375" s="54" t="s">
        <v>8556</v>
      </c>
    </row>
    <row r="376" spans="1:16" x14ac:dyDescent="0.25">
      <c r="A376" s="75">
        <v>914480752</v>
      </c>
      <c r="B376" s="54" t="s">
        <v>8967</v>
      </c>
      <c r="C376" s="54" t="s">
        <v>8556</v>
      </c>
      <c r="I376" s="247" t="s">
        <v>8522</v>
      </c>
      <c r="L376" s="54" t="s">
        <v>7587</v>
      </c>
      <c r="M376" s="54" t="s">
        <v>7762</v>
      </c>
      <c r="N376" s="54" t="s">
        <v>1240</v>
      </c>
      <c r="O376" s="54" t="s">
        <v>8556</v>
      </c>
      <c r="P376" s="54" t="s">
        <v>8556</v>
      </c>
    </row>
    <row r="377" spans="1:16" x14ac:dyDescent="0.25">
      <c r="A377" s="75">
        <v>914607493</v>
      </c>
      <c r="B377" s="54" t="s">
        <v>8968</v>
      </c>
      <c r="C377" s="54" t="s">
        <v>8556</v>
      </c>
      <c r="I377" s="247" t="s">
        <v>8522</v>
      </c>
      <c r="L377" s="54" t="s">
        <v>7587</v>
      </c>
      <c r="M377" s="54" t="s">
        <v>7762</v>
      </c>
      <c r="N377" s="54" t="s">
        <v>1240</v>
      </c>
      <c r="O377" s="54" t="s">
        <v>8556</v>
      </c>
      <c r="P377" s="54" t="s">
        <v>8556</v>
      </c>
    </row>
    <row r="378" spans="1:16" x14ac:dyDescent="0.25">
      <c r="A378" s="75">
        <v>915053130</v>
      </c>
      <c r="B378" s="54" t="s">
        <v>8967</v>
      </c>
      <c r="C378" s="54" t="s">
        <v>8556</v>
      </c>
      <c r="I378" s="247" t="s">
        <v>8522</v>
      </c>
      <c r="L378" s="54" t="s">
        <v>7587</v>
      </c>
      <c r="M378" s="54" t="s">
        <v>7762</v>
      </c>
      <c r="N378" s="54" t="s">
        <v>1240</v>
      </c>
      <c r="O378" s="54" t="s">
        <v>8556</v>
      </c>
      <c r="P378" s="54" t="s">
        <v>8556</v>
      </c>
    </row>
    <row r="379" spans="1:16" x14ac:dyDescent="0.25">
      <c r="A379" s="75">
        <v>915378404</v>
      </c>
      <c r="B379" s="54" t="s">
        <v>8969</v>
      </c>
      <c r="C379" s="54" t="s">
        <v>8556</v>
      </c>
      <c r="I379" s="247" t="s">
        <v>8522</v>
      </c>
      <c r="L379" s="54" t="s">
        <v>7587</v>
      </c>
      <c r="M379" s="54" t="s">
        <v>7762</v>
      </c>
      <c r="N379" s="54" t="s">
        <v>1240</v>
      </c>
      <c r="O379" s="54" t="s">
        <v>8556</v>
      </c>
      <c r="P379" s="54" t="s">
        <v>8556</v>
      </c>
    </row>
    <row r="380" spans="1:16" x14ac:dyDescent="0.25">
      <c r="A380" s="75">
        <v>915411223</v>
      </c>
      <c r="B380" s="54" t="s">
        <v>8970</v>
      </c>
      <c r="C380" s="54" t="s">
        <v>8556</v>
      </c>
      <c r="I380" s="247" t="s">
        <v>8522</v>
      </c>
      <c r="L380" s="54" t="s">
        <v>7587</v>
      </c>
      <c r="M380" s="54" t="s">
        <v>7762</v>
      </c>
      <c r="N380" s="54" t="s">
        <v>1240</v>
      </c>
      <c r="O380" s="54" t="s">
        <v>8556</v>
      </c>
      <c r="P380" s="54" t="s">
        <v>8556</v>
      </c>
    </row>
    <row r="381" spans="1:16" x14ac:dyDescent="0.25">
      <c r="A381" s="75">
        <v>915621457</v>
      </c>
      <c r="B381" s="54" t="s">
        <v>8971</v>
      </c>
      <c r="C381" s="247" t="s">
        <v>8972</v>
      </c>
      <c r="D381" s="247" t="s">
        <v>8747</v>
      </c>
      <c r="I381" s="247" t="s">
        <v>8522</v>
      </c>
      <c r="L381" s="54" t="s">
        <v>8523</v>
      </c>
      <c r="M381" s="247" t="s">
        <v>7762</v>
      </c>
      <c r="N381" s="54" t="s">
        <v>1218</v>
      </c>
      <c r="O381" s="247" t="s">
        <v>8562</v>
      </c>
      <c r="P381" s="247" t="s">
        <v>8972</v>
      </c>
    </row>
    <row r="382" spans="1:16" x14ac:dyDescent="0.25">
      <c r="A382" s="75">
        <v>916126611</v>
      </c>
      <c r="B382" s="54" t="s">
        <v>8973</v>
      </c>
      <c r="C382" s="247" t="s">
        <v>8965</v>
      </c>
      <c r="D382" s="247"/>
      <c r="I382" s="247" t="s">
        <v>8522</v>
      </c>
      <c r="L382" s="54" t="s">
        <v>8523</v>
      </c>
      <c r="M382" s="247" t="s">
        <v>8532</v>
      </c>
      <c r="N382" s="54" t="s">
        <v>1218</v>
      </c>
      <c r="O382" s="247" t="s">
        <v>7553</v>
      </c>
      <c r="P382" s="247" t="s">
        <v>8965</v>
      </c>
    </row>
    <row r="383" spans="1:16" x14ac:dyDescent="0.25">
      <c r="A383" s="75">
        <v>916269331</v>
      </c>
      <c r="B383" s="54" t="s">
        <v>8974</v>
      </c>
      <c r="C383" s="54" t="s">
        <v>8556</v>
      </c>
      <c r="I383" s="247" t="s">
        <v>8522</v>
      </c>
      <c r="L383" s="54" t="s">
        <v>7587</v>
      </c>
      <c r="M383" s="54" t="s">
        <v>7762</v>
      </c>
      <c r="N383" s="54" t="s">
        <v>1240</v>
      </c>
      <c r="O383" s="54" t="s">
        <v>8556</v>
      </c>
      <c r="P383" s="54" t="s">
        <v>8556</v>
      </c>
    </row>
    <row r="384" spans="1:16" x14ac:dyDescent="0.25">
      <c r="A384" s="75">
        <v>916305974</v>
      </c>
      <c r="B384" s="54" t="s">
        <v>8975</v>
      </c>
      <c r="C384" s="54" t="s">
        <v>8556</v>
      </c>
      <c r="I384" s="247" t="s">
        <v>8522</v>
      </c>
      <c r="L384" s="54" t="s">
        <v>7587</v>
      </c>
      <c r="M384" s="54" t="s">
        <v>7762</v>
      </c>
      <c r="N384" s="54" t="s">
        <v>1240</v>
      </c>
      <c r="O384" s="54" t="s">
        <v>8556</v>
      </c>
      <c r="P384" s="54" t="s">
        <v>8556</v>
      </c>
    </row>
    <row r="385" spans="1:16" x14ac:dyDescent="0.25">
      <c r="A385" s="75">
        <v>916588224</v>
      </c>
      <c r="B385" s="54" t="s">
        <v>8976</v>
      </c>
      <c r="C385" s="54" t="s">
        <v>8556</v>
      </c>
      <c r="I385" s="247" t="s">
        <v>8522</v>
      </c>
      <c r="L385" s="54" t="s">
        <v>7587</v>
      </c>
      <c r="M385" s="54" t="s">
        <v>7762</v>
      </c>
      <c r="N385" s="54" t="s">
        <v>1240</v>
      </c>
      <c r="O385" s="54" t="s">
        <v>8556</v>
      </c>
      <c r="P385" s="54" t="s">
        <v>8556</v>
      </c>
    </row>
    <row r="386" spans="1:16" x14ac:dyDescent="0.25">
      <c r="A386" s="75">
        <v>916603290</v>
      </c>
      <c r="B386" s="54" t="s">
        <v>8977</v>
      </c>
      <c r="C386" s="54" t="s">
        <v>8556</v>
      </c>
      <c r="I386" s="247" t="s">
        <v>8522</v>
      </c>
      <c r="L386" s="54" t="s">
        <v>7587</v>
      </c>
      <c r="M386" s="54" t="s">
        <v>7762</v>
      </c>
      <c r="N386" s="54" t="s">
        <v>1240</v>
      </c>
      <c r="O386" s="54" t="s">
        <v>8556</v>
      </c>
      <c r="P386" s="54" t="s">
        <v>8556</v>
      </c>
    </row>
    <row r="387" spans="1:16" x14ac:dyDescent="0.25">
      <c r="A387" s="75">
        <v>918141006</v>
      </c>
      <c r="B387" s="54" t="s">
        <v>8978</v>
      </c>
      <c r="C387" s="247" t="s">
        <v>8941</v>
      </c>
      <c r="D387" s="247"/>
      <c r="I387" s="247" t="s">
        <v>8522</v>
      </c>
      <c r="L387" s="247" t="s">
        <v>7587</v>
      </c>
      <c r="M387" s="54" t="s">
        <v>7762</v>
      </c>
      <c r="N387" s="54" t="s">
        <v>518</v>
      </c>
      <c r="O387" s="247" t="s">
        <v>8941</v>
      </c>
      <c r="P387" s="247" t="s">
        <v>8941</v>
      </c>
    </row>
    <row r="388" spans="1:16" x14ac:dyDescent="0.25">
      <c r="A388" s="75">
        <v>918289593</v>
      </c>
      <c r="B388" s="54" t="s">
        <v>8979</v>
      </c>
      <c r="C388" s="54" t="s">
        <v>8556</v>
      </c>
      <c r="I388" s="247" t="s">
        <v>8522</v>
      </c>
      <c r="L388" s="54" t="s">
        <v>7587</v>
      </c>
      <c r="M388" s="54" t="s">
        <v>7762</v>
      </c>
      <c r="N388" s="54" t="s">
        <v>1240</v>
      </c>
      <c r="O388" s="54" t="s">
        <v>8556</v>
      </c>
      <c r="P388" s="54" t="s">
        <v>8556</v>
      </c>
    </row>
    <row r="389" spans="1:16" x14ac:dyDescent="0.25">
      <c r="A389" s="75">
        <v>919028513</v>
      </c>
      <c r="B389" s="54" t="s">
        <v>8980</v>
      </c>
      <c r="C389" s="247" t="s">
        <v>8556</v>
      </c>
      <c r="D389" s="247"/>
      <c r="I389" s="247" t="s">
        <v>8522</v>
      </c>
      <c r="L389" s="54" t="s">
        <v>7587</v>
      </c>
      <c r="M389" s="54" t="s">
        <v>7762</v>
      </c>
      <c r="N389" s="54" t="s">
        <v>1240</v>
      </c>
      <c r="O389" s="247" t="s">
        <v>8556</v>
      </c>
      <c r="P389" s="247" t="s">
        <v>8556</v>
      </c>
    </row>
    <row r="390" spans="1:16" x14ac:dyDescent="0.25">
      <c r="A390" s="75">
        <v>919729333</v>
      </c>
      <c r="B390" s="54" t="s">
        <v>8981</v>
      </c>
      <c r="C390" s="247" t="s">
        <v>8943</v>
      </c>
      <c r="D390" s="247"/>
      <c r="I390" s="247" t="s">
        <v>8522</v>
      </c>
      <c r="L390" s="247" t="s">
        <v>7587</v>
      </c>
      <c r="M390" s="54" t="s">
        <v>7762</v>
      </c>
      <c r="N390" s="247" t="s">
        <v>1218</v>
      </c>
      <c r="O390" s="247" t="s">
        <v>8943</v>
      </c>
      <c r="P390" s="247" t="s">
        <v>8943</v>
      </c>
    </row>
    <row r="391" spans="1:16" x14ac:dyDescent="0.25">
      <c r="A391" s="75">
        <v>920248829</v>
      </c>
      <c r="B391" s="54" t="s">
        <v>8982</v>
      </c>
      <c r="C391" s="247" t="s">
        <v>8556</v>
      </c>
      <c r="D391" s="247"/>
      <c r="I391" s="247" t="s">
        <v>8522</v>
      </c>
      <c r="L391" s="54" t="s">
        <v>7587</v>
      </c>
      <c r="M391" s="54" t="s">
        <v>7762</v>
      </c>
      <c r="N391" s="54" t="s">
        <v>1240</v>
      </c>
      <c r="O391" s="247" t="s">
        <v>8556</v>
      </c>
      <c r="P391" s="247" t="s">
        <v>8556</v>
      </c>
    </row>
    <row r="392" spans="1:16" x14ac:dyDescent="0.25">
      <c r="A392" s="75">
        <v>920970893</v>
      </c>
      <c r="B392" s="54" t="s">
        <v>8983</v>
      </c>
      <c r="C392" s="247" t="s">
        <v>8556</v>
      </c>
      <c r="D392" s="247"/>
      <c r="I392" s="247" t="s">
        <v>8522</v>
      </c>
      <c r="L392" s="54" t="s">
        <v>7587</v>
      </c>
      <c r="M392" s="54" t="s">
        <v>7762</v>
      </c>
      <c r="N392" s="54" t="s">
        <v>1240</v>
      </c>
      <c r="O392" s="247" t="s">
        <v>8556</v>
      </c>
      <c r="P392" s="247" t="s">
        <v>8556</v>
      </c>
    </row>
    <row r="393" spans="1:16" x14ac:dyDescent="0.25">
      <c r="A393" s="75">
        <v>921024673</v>
      </c>
      <c r="B393" s="54" t="s">
        <v>8983</v>
      </c>
      <c r="C393" s="247" t="s">
        <v>8556</v>
      </c>
      <c r="D393" s="247"/>
      <c r="I393" s="247" t="s">
        <v>8522</v>
      </c>
      <c r="L393" s="54" t="s">
        <v>7587</v>
      </c>
      <c r="M393" s="54" t="s">
        <v>7762</v>
      </c>
      <c r="N393" s="54" t="s">
        <v>1240</v>
      </c>
      <c r="O393" s="247" t="s">
        <v>8556</v>
      </c>
      <c r="P393" s="247" t="s">
        <v>8556</v>
      </c>
    </row>
    <row r="394" spans="1:16" x14ac:dyDescent="0.25">
      <c r="A394" s="75">
        <v>921220944</v>
      </c>
      <c r="B394" s="54" t="s">
        <v>8984</v>
      </c>
      <c r="I394" s="247" t="s">
        <v>8522</v>
      </c>
      <c r="L394" s="54" t="s">
        <v>7587</v>
      </c>
      <c r="M394" s="54" t="s">
        <v>7762</v>
      </c>
      <c r="O394" s="247" t="s">
        <v>5228</v>
      </c>
    </row>
    <row r="395" spans="1:16" x14ac:dyDescent="0.25">
      <c r="A395" s="75">
        <v>921664680</v>
      </c>
      <c r="B395" s="54" t="s">
        <v>8985</v>
      </c>
      <c r="C395" s="247" t="s">
        <v>5228</v>
      </c>
      <c r="D395" s="247"/>
      <c r="I395" s="247" t="s">
        <v>8522</v>
      </c>
      <c r="L395" s="54" t="s">
        <v>7587</v>
      </c>
      <c r="M395" s="54" t="s">
        <v>7762</v>
      </c>
      <c r="O395" s="247" t="s">
        <v>5228</v>
      </c>
    </row>
    <row r="396" spans="1:16" x14ac:dyDescent="0.25">
      <c r="A396" s="75">
        <v>921837755</v>
      </c>
      <c r="B396" s="54" t="s">
        <v>8986</v>
      </c>
      <c r="C396" s="54" t="s">
        <v>7576</v>
      </c>
      <c r="D396" s="247" t="s">
        <v>8764</v>
      </c>
      <c r="I396" s="247" t="s">
        <v>8522</v>
      </c>
      <c r="L396" s="54" t="s">
        <v>8523</v>
      </c>
      <c r="M396" s="54" t="s">
        <v>7762</v>
      </c>
      <c r="N396" s="247" t="s">
        <v>535</v>
      </c>
      <c r="O396" s="54" t="s">
        <v>7575</v>
      </c>
      <c r="P396" s="54" t="s">
        <v>7576</v>
      </c>
    </row>
    <row r="397" spans="1:16" x14ac:dyDescent="0.25">
      <c r="A397" s="75">
        <v>921837798</v>
      </c>
      <c r="B397" s="54" t="s">
        <v>8987</v>
      </c>
      <c r="C397" s="54" t="s">
        <v>7576</v>
      </c>
      <c r="D397" s="247" t="s">
        <v>8764</v>
      </c>
      <c r="I397" s="247" t="s">
        <v>8522</v>
      </c>
      <c r="L397" s="54" t="s">
        <v>8523</v>
      </c>
      <c r="M397" s="54" t="s">
        <v>7762</v>
      </c>
      <c r="N397" s="247" t="s">
        <v>535</v>
      </c>
      <c r="O397" s="54" t="s">
        <v>7575</v>
      </c>
      <c r="P397" s="54" t="s">
        <v>7576</v>
      </c>
    </row>
    <row r="398" spans="1:16" x14ac:dyDescent="0.25">
      <c r="A398" s="75">
        <v>922105294</v>
      </c>
      <c r="B398" s="54" t="s">
        <v>8988</v>
      </c>
      <c r="C398" s="247" t="s">
        <v>8933</v>
      </c>
      <c r="D398" s="247" t="s">
        <v>8628</v>
      </c>
      <c r="I398" s="247" t="s">
        <v>8522</v>
      </c>
      <c r="L398" s="54" t="s">
        <v>8523</v>
      </c>
      <c r="M398" s="54" t="s">
        <v>7762</v>
      </c>
      <c r="N398" s="54" t="s">
        <v>518</v>
      </c>
      <c r="O398" s="247" t="s">
        <v>7642</v>
      </c>
      <c r="P398" s="247" t="s">
        <v>8933</v>
      </c>
    </row>
    <row r="399" spans="1:16" x14ac:dyDescent="0.25">
      <c r="A399" s="75">
        <v>922573026</v>
      </c>
      <c r="B399" s="54" t="s">
        <v>8989</v>
      </c>
      <c r="C399" s="247" t="s">
        <v>8933</v>
      </c>
      <c r="D399" s="247" t="s">
        <v>8628</v>
      </c>
      <c r="I399" s="247" t="s">
        <v>8522</v>
      </c>
      <c r="L399" s="54" t="s">
        <v>8523</v>
      </c>
      <c r="M399" s="54" t="s">
        <v>7762</v>
      </c>
      <c r="N399" s="54" t="s">
        <v>518</v>
      </c>
      <c r="O399" s="247" t="s">
        <v>7642</v>
      </c>
      <c r="P399" s="247" t="s">
        <v>8933</v>
      </c>
    </row>
    <row r="400" spans="1:16" x14ac:dyDescent="0.25">
      <c r="A400" s="75">
        <v>922716552</v>
      </c>
      <c r="B400" s="54" t="s">
        <v>8990</v>
      </c>
      <c r="C400" s="247" t="s">
        <v>8941</v>
      </c>
      <c r="D400" s="247"/>
      <c r="I400" s="247" t="s">
        <v>8522</v>
      </c>
      <c r="L400" s="54" t="s">
        <v>8523</v>
      </c>
      <c r="M400" s="247" t="s">
        <v>694</v>
      </c>
      <c r="N400" s="54" t="s">
        <v>518</v>
      </c>
      <c r="O400" s="247" t="s">
        <v>8941</v>
      </c>
      <c r="P400" s="247" t="s">
        <v>8941</v>
      </c>
    </row>
    <row r="401" spans="1:16" x14ac:dyDescent="0.25">
      <c r="A401" s="75">
        <v>922950172</v>
      </c>
      <c r="B401" s="54" t="s">
        <v>8991</v>
      </c>
      <c r="C401" s="54" t="s">
        <v>8556</v>
      </c>
      <c r="I401" s="247" t="s">
        <v>8522</v>
      </c>
      <c r="L401" s="247" t="s">
        <v>7587</v>
      </c>
      <c r="M401" s="54" t="s">
        <v>7762</v>
      </c>
      <c r="N401" s="54" t="s">
        <v>518</v>
      </c>
      <c r="O401" s="54" t="s">
        <v>8556</v>
      </c>
      <c r="P401" s="54" t="s">
        <v>8556</v>
      </c>
    </row>
    <row r="402" spans="1:16" x14ac:dyDescent="0.25">
      <c r="A402" s="75">
        <v>922967709</v>
      </c>
      <c r="B402" s="54" t="s">
        <v>8992</v>
      </c>
      <c r="C402" s="54" t="s">
        <v>8556</v>
      </c>
      <c r="I402" s="247" t="s">
        <v>8522</v>
      </c>
      <c r="L402" s="54" t="s">
        <v>7587</v>
      </c>
      <c r="M402" s="54" t="s">
        <v>7762</v>
      </c>
      <c r="N402" s="54" t="s">
        <v>1240</v>
      </c>
      <c r="O402" s="54" t="s">
        <v>8556</v>
      </c>
      <c r="P402" s="54" t="s">
        <v>8556</v>
      </c>
    </row>
    <row r="403" spans="1:16" x14ac:dyDescent="0.25">
      <c r="A403" s="75">
        <v>923809538</v>
      </c>
      <c r="B403" s="54" t="s">
        <v>8993</v>
      </c>
      <c r="C403" s="247" t="s">
        <v>8933</v>
      </c>
      <c r="D403" s="247" t="s">
        <v>8628</v>
      </c>
      <c r="I403" s="247" t="s">
        <v>8522</v>
      </c>
      <c r="L403" s="54" t="s">
        <v>8523</v>
      </c>
      <c r="M403" s="54" t="s">
        <v>7762</v>
      </c>
      <c r="N403" s="54" t="s">
        <v>518</v>
      </c>
      <c r="O403" s="247" t="s">
        <v>7642</v>
      </c>
      <c r="P403" s="247" t="s">
        <v>8933</v>
      </c>
    </row>
    <row r="404" spans="1:16" x14ac:dyDescent="0.25">
      <c r="A404" s="75">
        <v>923809708</v>
      </c>
      <c r="B404" s="54" t="s">
        <v>8994</v>
      </c>
      <c r="C404" s="247" t="s">
        <v>8933</v>
      </c>
      <c r="D404" s="247"/>
      <c r="I404" s="247" t="s">
        <v>8522</v>
      </c>
      <c r="L404" s="54" t="s">
        <v>8523</v>
      </c>
      <c r="M404" s="247" t="s">
        <v>8532</v>
      </c>
      <c r="N404" s="54" t="s">
        <v>518</v>
      </c>
      <c r="O404" s="247" t="s">
        <v>7642</v>
      </c>
      <c r="P404" s="247" t="s">
        <v>8933</v>
      </c>
    </row>
    <row r="405" spans="1:16" x14ac:dyDescent="0.25">
      <c r="A405" s="75">
        <v>923810072</v>
      </c>
      <c r="B405" s="54" t="s">
        <v>8995</v>
      </c>
      <c r="C405" s="247" t="s">
        <v>8933</v>
      </c>
      <c r="D405" s="247" t="s">
        <v>8628</v>
      </c>
      <c r="I405" s="247" t="s">
        <v>8522</v>
      </c>
      <c r="L405" s="54" t="s">
        <v>8523</v>
      </c>
      <c r="M405" s="54" t="s">
        <v>7762</v>
      </c>
      <c r="N405" s="54" t="s">
        <v>518</v>
      </c>
      <c r="O405" s="247" t="s">
        <v>7642</v>
      </c>
      <c r="P405" s="247" t="s">
        <v>8933</v>
      </c>
    </row>
    <row r="406" spans="1:16" x14ac:dyDescent="0.25">
      <c r="A406" s="75">
        <v>923810277</v>
      </c>
      <c r="B406" s="54" t="s">
        <v>8996</v>
      </c>
      <c r="C406" s="247" t="s">
        <v>8933</v>
      </c>
      <c r="D406" s="247" t="s">
        <v>8628</v>
      </c>
      <c r="I406" s="247" t="s">
        <v>8522</v>
      </c>
      <c r="L406" s="54" t="s">
        <v>8523</v>
      </c>
      <c r="M406" s="54" t="s">
        <v>7762</v>
      </c>
      <c r="N406" s="54" t="s">
        <v>518</v>
      </c>
      <c r="O406" s="247" t="s">
        <v>7642</v>
      </c>
      <c r="P406" s="247" t="s">
        <v>8933</v>
      </c>
    </row>
    <row r="407" spans="1:16" x14ac:dyDescent="0.25">
      <c r="A407" s="75">
        <v>923810455</v>
      </c>
      <c r="B407" s="54" t="s">
        <v>8997</v>
      </c>
      <c r="C407" s="247" t="s">
        <v>8933</v>
      </c>
      <c r="D407" s="247" t="s">
        <v>8628</v>
      </c>
      <c r="I407" s="247" t="s">
        <v>8522</v>
      </c>
      <c r="L407" s="54" t="s">
        <v>8523</v>
      </c>
      <c r="M407" s="54" t="s">
        <v>7762</v>
      </c>
      <c r="N407" s="54" t="s">
        <v>518</v>
      </c>
      <c r="O407" s="247" t="s">
        <v>7642</v>
      </c>
      <c r="P407" s="247" t="s">
        <v>8933</v>
      </c>
    </row>
    <row r="408" spans="1:16" x14ac:dyDescent="0.25">
      <c r="A408" s="75">
        <v>923854215</v>
      </c>
      <c r="B408" s="54" t="s">
        <v>8998</v>
      </c>
      <c r="C408" s="54" t="s">
        <v>7601</v>
      </c>
      <c r="D408" s="247" t="s">
        <v>8654</v>
      </c>
      <c r="I408" s="247" t="s">
        <v>8522</v>
      </c>
      <c r="L408" s="54" t="s">
        <v>8523</v>
      </c>
      <c r="M408" s="54" t="s">
        <v>7762</v>
      </c>
      <c r="N408" s="54" t="s">
        <v>1240</v>
      </c>
      <c r="O408" s="247" t="s">
        <v>7600</v>
      </c>
      <c r="P408" s="54" t="s">
        <v>7601</v>
      </c>
    </row>
    <row r="409" spans="1:16" x14ac:dyDescent="0.25">
      <c r="A409" s="75">
        <v>924408669</v>
      </c>
      <c r="B409" s="54" t="s">
        <v>8999</v>
      </c>
      <c r="C409" s="247" t="s">
        <v>8933</v>
      </c>
      <c r="D409" s="247" t="s">
        <v>8628</v>
      </c>
      <c r="I409" s="247" t="s">
        <v>8522</v>
      </c>
      <c r="L409" s="54" t="s">
        <v>8523</v>
      </c>
      <c r="M409" s="54" t="s">
        <v>7762</v>
      </c>
      <c r="N409" s="54" t="s">
        <v>518</v>
      </c>
      <c r="O409" s="247" t="s">
        <v>7642</v>
      </c>
      <c r="P409" s="247" t="s">
        <v>8933</v>
      </c>
    </row>
    <row r="410" spans="1:16" x14ac:dyDescent="0.25">
      <c r="A410" s="75">
        <v>924445114</v>
      </c>
      <c r="B410" s="54" t="s">
        <v>9000</v>
      </c>
      <c r="C410" s="54" t="s">
        <v>8556</v>
      </c>
      <c r="I410" s="247" t="s">
        <v>8522</v>
      </c>
      <c r="L410" s="54" t="s">
        <v>7587</v>
      </c>
      <c r="M410" s="54" t="s">
        <v>7762</v>
      </c>
      <c r="N410" s="54" t="s">
        <v>1240</v>
      </c>
      <c r="O410" s="54" t="s">
        <v>8556</v>
      </c>
      <c r="P410" s="54" t="s">
        <v>8556</v>
      </c>
    </row>
    <row r="411" spans="1:16" x14ac:dyDescent="0.25">
      <c r="A411" s="75">
        <v>943545634</v>
      </c>
      <c r="B411" s="54" t="s">
        <v>9001</v>
      </c>
      <c r="C411" s="247" t="s">
        <v>8941</v>
      </c>
      <c r="D411" s="247"/>
      <c r="I411" s="247" t="s">
        <v>8522</v>
      </c>
      <c r="L411" s="247" t="s">
        <v>7587</v>
      </c>
      <c r="M411" s="54" t="s">
        <v>7762</v>
      </c>
      <c r="N411" s="54" t="s">
        <v>518</v>
      </c>
      <c r="O411" s="247" t="s">
        <v>8941</v>
      </c>
      <c r="P411" s="247" t="s">
        <v>8941</v>
      </c>
    </row>
    <row r="412" spans="1:16" x14ac:dyDescent="0.25">
      <c r="A412" s="75">
        <v>971598980</v>
      </c>
      <c r="B412" s="54" t="s">
        <v>9002</v>
      </c>
      <c r="C412" s="247" t="s">
        <v>5228</v>
      </c>
      <c r="D412" s="247"/>
      <c r="I412" s="247" t="s">
        <v>8522</v>
      </c>
      <c r="L412" s="54" t="s">
        <v>7587</v>
      </c>
      <c r="M412" s="54" t="s">
        <v>7762</v>
      </c>
      <c r="O412" s="247" t="s">
        <v>5228</v>
      </c>
    </row>
    <row r="413" spans="1:16" x14ac:dyDescent="0.25">
      <c r="A413" s="75">
        <v>971937548</v>
      </c>
      <c r="B413" s="54" t="s">
        <v>9003</v>
      </c>
      <c r="C413" s="247" t="s">
        <v>5228</v>
      </c>
      <c r="D413" s="247"/>
      <c r="I413" s="247" t="s">
        <v>8522</v>
      </c>
      <c r="L413" s="54" t="s">
        <v>7587</v>
      </c>
      <c r="M413" s="54" t="s">
        <v>7762</v>
      </c>
      <c r="O413" s="247" t="s">
        <v>5228</v>
      </c>
    </row>
    <row r="414" spans="1:16" x14ac:dyDescent="0.25">
      <c r="A414" s="75">
        <v>973254979</v>
      </c>
      <c r="B414" s="54" t="s">
        <v>8133</v>
      </c>
      <c r="C414" s="247" t="s">
        <v>9004</v>
      </c>
      <c r="D414" s="54" t="s">
        <v>8865</v>
      </c>
      <c r="I414" s="247" t="s">
        <v>8522</v>
      </c>
      <c r="L414" s="247" t="s">
        <v>8596</v>
      </c>
      <c r="M414" s="54" t="s">
        <v>7762</v>
      </c>
      <c r="N414" s="54" t="s">
        <v>1240</v>
      </c>
      <c r="O414" s="247" t="s">
        <v>8865</v>
      </c>
      <c r="P414" s="247" t="s">
        <v>9004</v>
      </c>
    </row>
    <row r="415" spans="1:16" x14ac:dyDescent="0.25">
      <c r="A415" s="75">
        <v>974116588</v>
      </c>
      <c r="B415" s="54" t="s">
        <v>9005</v>
      </c>
      <c r="C415" s="247" t="s">
        <v>7594</v>
      </c>
      <c r="D415" s="54" t="s">
        <v>8867</v>
      </c>
      <c r="I415" s="247" t="s">
        <v>8522</v>
      </c>
      <c r="L415" s="247" t="s">
        <v>8596</v>
      </c>
      <c r="M415" s="54" t="s">
        <v>7762</v>
      </c>
      <c r="N415" s="54" t="s">
        <v>1240</v>
      </c>
      <c r="O415" s="247" t="s">
        <v>8867</v>
      </c>
      <c r="P415" s="247" t="s">
        <v>7594</v>
      </c>
    </row>
    <row r="416" spans="1:16" x14ac:dyDescent="0.25">
      <c r="A416" s="75">
        <v>974183749</v>
      </c>
      <c r="B416" s="54" t="s">
        <v>9006</v>
      </c>
      <c r="C416" s="54" t="s">
        <v>8556</v>
      </c>
      <c r="I416" s="247" t="s">
        <v>8522</v>
      </c>
      <c r="L416" s="54" t="s">
        <v>7587</v>
      </c>
      <c r="M416" s="54" t="s">
        <v>7762</v>
      </c>
      <c r="N416" s="54" t="s">
        <v>1240</v>
      </c>
      <c r="O416" s="54" t="s">
        <v>8556</v>
      </c>
      <c r="P416" s="54" t="s">
        <v>8556</v>
      </c>
    </row>
    <row r="417" spans="1:16" x14ac:dyDescent="0.25">
      <c r="A417" s="75">
        <v>974377779</v>
      </c>
      <c r="B417" s="54" t="s">
        <v>8984</v>
      </c>
      <c r="I417" s="247" t="s">
        <v>8522</v>
      </c>
      <c r="M417" s="54" t="s">
        <v>7762</v>
      </c>
      <c r="O417" s="247" t="s">
        <v>9007</v>
      </c>
    </row>
    <row r="418" spans="1:16" x14ac:dyDescent="0.25">
      <c r="A418" s="75">
        <v>9747033000</v>
      </c>
      <c r="B418" s="54" t="s">
        <v>8984</v>
      </c>
      <c r="I418" s="247" t="s">
        <v>8522</v>
      </c>
      <c r="M418" s="54" t="s">
        <v>7762</v>
      </c>
      <c r="O418" s="247" t="s">
        <v>9007</v>
      </c>
    </row>
    <row r="419" spans="1:16" x14ac:dyDescent="0.25">
      <c r="A419" s="75">
        <v>976003799</v>
      </c>
      <c r="B419" s="54" t="s">
        <v>9008</v>
      </c>
      <c r="C419" s="247" t="s">
        <v>5228</v>
      </c>
      <c r="D419" s="247"/>
      <c r="I419" s="247" t="s">
        <v>8522</v>
      </c>
      <c r="L419" s="54" t="s">
        <v>7587</v>
      </c>
      <c r="M419" s="54" t="s">
        <v>7762</v>
      </c>
      <c r="O419" s="247" t="s">
        <v>5228</v>
      </c>
    </row>
    <row r="420" spans="1:16" x14ac:dyDescent="0.25">
      <c r="A420" s="75">
        <v>976245849</v>
      </c>
      <c r="B420" s="54" t="s">
        <v>9009</v>
      </c>
      <c r="C420" s="54" t="s">
        <v>9010</v>
      </c>
      <c r="D420" s="247" t="s">
        <v>8719</v>
      </c>
      <c r="I420" s="247" t="s">
        <v>8719</v>
      </c>
      <c r="L420" s="54" t="s">
        <v>8523</v>
      </c>
      <c r="M420" s="54" t="s">
        <v>7762</v>
      </c>
      <c r="N420" s="54" t="s">
        <v>1240</v>
      </c>
      <c r="O420" s="247" t="s">
        <v>7627</v>
      </c>
      <c r="P420" s="54" t="s">
        <v>9010</v>
      </c>
    </row>
    <row r="421" spans="1:16" x14ac:dyDescent="0.25">
      <c r="A421" s="75">
        <v>976520165</v>
      </c>
      <c r="B421" s="54" t="s">
        <v>9011</v>
      </c>
      <c r="C421" s="247" t="s">
        <v>9012</v>
      </c>
      <c r="D421" s="247"/>
      <c r="I421" s="247" t="s">
        <v>8522</v>
      </c>
      <c r="L421" s="247" t="s">
        <v>7587</v>
      </c>
      <c r="M421" s="54" t="s">
        <v>7762</v>
      </c>
      <c r="N421" s="247" t="s">
        <v>535</v>
      </c>
      <c r="O421" s="247" t="s">
        <v>9013</v>
      </c>
    </row>
    <row r="422" spans="1:16" x14ac:dyDescent="0.25">
      <c r="A422" s="75">
        <v>977212901</v>
      </c>
      <c r="B422" s="54" t="s">
        <v>9014</v>
      </c>
      <c r="C422" s="247" t="s">
        <v>8941</v>
      </c>
      <c r="D422" s="247"/>
      <c r="I422" s="247" t="s">
        <v>8522</v>
      </c>
      <c r="L422" s="247" t="s">
        <v>7587</v>
      </c>
      <c r="M422" s="54" t="s">
        <v>7762</v>
      </c>
      <c r="N422" s="54" t="s">
        <v>518</v>
      </c>
      <c r="O422" s="247" t="s">
        <v>8941</v>
      </c>
      <c r="P422" s="247" t="s">
        <v>8941</v>
      </c>
    </row>
    <row r="423" spans="1:16" x14ac:dyDescent="0.25">
      <c r="A423" s="75">
        <v>979819706</v>
      </c>
      <c r="B423" s="54" t="s">
        <v>9015</v>
      </c>
      <c r="C423" s="54" t="s">
        <v>8556</v>
      </c>
      <c r="I423" s="247" t="s">
        <v>8522</v>
      </c>
      <c r="L423" s="54" t="s">
        <v>7587</v>
      </c>
      <c r="M423" s="54" t="s">
        <v>7762</v>
      </c>
      <c r="N423" s="54" t="s">
        <v>1240</v>
      </c>
      <c r="O423" s="54" t="s">
        <v>8556</v>
      </c>
      <c r="P423" s="54" t="s">
        <v>8556</v>
      </c>
    </row>
    <row r="424" spans="1:16" x14ac:dyDescent="0.25">
      <c r="A424" s="75">
        <v>981541499</v>
      </c>
      <c r="B424" s="54" t="s">
        <v>9016</v>
      </c>
      <c r="C424" s="247" t="s">
        <v>8941</v>
      </c>
      <c r="D424" s="247"/>
      <c r="I424" s="247" t="s">
        <v>8522</v>
      </c>
      <c r="L424" s="247" t="s">
        <v>7587</v>
      </c>
      <c r="M424" s="54" t="s">
        <v>7762</v>
      </c>
      <c r="N424" s="54" t="s">
        <v>518</v>
      </c>
      <c r="O424" s="247" t="s">
        <v>8941</v>
      </c>
      <c r="P424" s="247" t="s">
        <v>8941</v>
      </c>
    </row>
    <row r="425" spans="1:16" x14ac:dyDescent="0.25">
      <c r="A425" s="75">
        <v>983971636</v>
      </c>
      <c r="B425" s="54" t="s">
        <v>9017</v>
      </c>
      <c r="C425" s="247" t="s">
        <v>8706</v>
      </c>
      <c r="D425" s="247" t="s">
        <v>494</v>
      </c>
      <c r="I425" s="247" t="s">
        <v>8522</v>
      </c>
      <c r="L425" s="54" t="s">
        <v>8523</v>
      </c>
      <c r="M425" s="54" t="s">
        <v>7762</v>
      </c>
      <c r="N425" s="54" t="s">
        <v>1240</v>
      </c>
      <c r="O425" s="247" t="s">
        <v>7578</v>
      </c>
      <c r="P425" s="247" t="s">
        <v>8706</v>
      </c>
    </row>
    <row r="426" spans="1:16" x14ac:dyDescent="0.25">
      <c r="A426" s="75">
        <v>987407557</v>
      </c>
      <c r="B426" s="54" t="s">
        <v>9018</v>
      </c>
      <c r="C426" s="247" t="s">
        <v>5228</v>
      </c>
      <c r="D426" s="247"/>
      <c r="I426" s="247" t="s">
        <v>8522</v>
      </c>
      <c r="L426" s="247" t="s">
        <v>7587</v>
      </c>
      <c r="M426" s="54" t="s">
        <v>7762</v>
      </c>
      <c r="O426" s="247" t="s">
        <v>5228</v>
      </c>
    </row>
    <row r="427" spans="1:16" x14ac:dyDescent="0.25">
      <c r="A427" s="75">
        <v>991828702</v>
      </c>
      <c r="B427" s="54" t="s">
        <v>9019</v>
      </c>
      <c r="C427" s="247" t="s">
        <v>8941</v>
      </c>
      <c r="D427" s="247"/>
      <c r="I427" s="247" t="s">
        <v>8522</v>
      </c>
      <c r="L427" s="247" t="s">
        <v>7587</v>
      </c>
      <c r="M427" s="54" t="s">
        <v>7762</v>
      </c>
      <c r="N427" s="54" t="s">
        <v>518</v>
      </c>
      <c r="O427" s="247" t="s">
        <v>8941</v>
      </c>
      <c r="P427" s="247" t="s">
        <v>8941</v>
      </c>
    </row>
    <row r="428" spans="1:16" x14ac:dyDescent="0.25">
      <c r="A428" s="75">
        <v>993198846</v>
      </c>
      <c r="B428" s="54" t="s">
        <v>9020</v>
      </c>
      <c r="C428" s="247" t="s">
        <v>5228</v>
      </c>
      <c r="D428" s="247"/>
      <c r="I428" s="247" t="s">
        <v>8522</v>
      </c>
      <c r="L428" s="247" t="s">
        <v>7587</v>
      </c>
      <c r="M428" s="54" t="s">
        <v>7762</v>
      </c>
      <c r="O428" s="247" t="s">
        <v>5228</v>
      </c>
    </row>
    <row r="429" spans="1:16" x14ac:dyDescent="0.25">
      <c r="A429" s="75">
        <v>993515396</v>
      </c>
      <c r="B429" s="54" t="s">
        <v>9021</v>
      </c>
      <c r="C429" s="54" t="s">
        <v>7576</v>
      </c>
      <c r="D429" s="247" t="s">
        <v>8764</v>
      </c>
      <c r="I429" s="247" t="s">
        <v>8522</v>
      </c>
      <c r="L429" s="54" t="s">
        <v>8523</v>
      </c>
      <c r="M429" s="54" t="s">
        <v>7762</v>
      </c>
      <c r="N429" s="247" t="s">
        <v>535</v>
      </c>
      <c r="O429" s="54" t="s">
        <v>7575</v>
      </c>
      <c r="P429" s="54" t="s">
        <v>7576</v>
      </c>
    </row>
    <row r="430" spans="1:16" x14ac:dyDescent="0.25">
      <c r="A430" s="75">
        <v>993515450</v>
      </c>
      <c r="B430" s="54" t="s">
        <v>9022</v>
      </c>
      <c r="C430" s="54" t="s">
        <v>7576</v>
      </c>
      <c r="D430" s="247" t="s">
        <v>8764</v>
      </c>
      <c r="I430" s="247" t="s">
        <v>8522</v>
      </c>
      <c r="L430" s="54" t="s">
        <v>8523</v>
      </c>
      <c r="M430" s="54" t="s">
        <v>7762</v>
      </c>
      <c r="N430" s="247" t="s">
        <v>535</v>
      </c>
      <c r="O430" s="54" t="s">
        <v>7575</v>
      </c>
      <c r="P430" s="54" t="s">
        <v>7576</v>
      </c>
    </row>
    <row r="431" spans="1:16" x14ac:dyDescent="0.25">
      <c r="A431" s="75">
        <v>993515507</v>
      </c>
      <c r="B431" s="54" t="s">
        <v>9023</v>
      </c>
      <c r="C431" s="54" t="s">
        <v>7576</v>
      </c>
      <c r="D431" s="247" t="s">
        <v>8764</v>
      </c>
      <c r="I431" s="247" t="s">
        <v>8522</v>
      </c>
      <c r="L431" s="54" t="s">
        <v>8523</v>
      </c>
      <c r="M431" s="247" t="s">
        <v>8532</v>
      </c>
      <c r="N431" s="247" t="s">
        <v>535</v>
      </c>
      <c r="O431" s="54" t="s">
        <v>7575</v>
      </c>
      <c r="P431" s="54" t="s">
        <v>7576</v>
      </c>
    </row>
    <row r="432" spans="1:16" x14ac:dyDescent="0.25">
      <c r="A432" s="75">
        <v>996078841</v>
      </c>
      <c r="B432" s="54" t="s">
        <v>9024</v>
      </c>
      <c r="C432" s="54" t="s">
        <v>8556</v>
      </c>
      <c r="I432" s="247" t="s">
        <v>8522</v>
      </c>
      <c r="L432" s="54" t="s">
        <v>7587</v>
      </c>
      <c r="M432" s="54" t="s">
        <v>7762</v>
      </c>
      <c r="N432" s="54" t="s">
        <v>1240</v>
      </c>
      <c r="O432" s="54" t="s">
        <v>8556</v>
      </c>
      <c r="P432" s="54" t="s">
        <v>8556</v>
      </c>
    </row>
    <row r="433" spans="1:16" x14ac:dyDescent="0.25">
      <c r="A433" s="75">
        <v>997506499</v>
      </c>
      <c r="B433" s="54" t="s">
        <v>9025</v>
      </c>
      <c r="C433" s="247" t="s">
        <v>5228</v>
      </c>
      <c r="D433" s="247"/>
      <c r="I433" s="247" t="s">
        <v>8522</v>
      </c>
      <c r="L433" s="247" t="s">
        <v>16</v>
      </c>
      <c r="M433" s="54" t="s">
        <v>7762</v>
      </c>
      <c r="N433" s="54" t="s">
        <v>1240</v>
      </c>
      <c r="O433" s="247" t="s">
        <v>9026</v>
      </c>
    </row>
    <row r="434" spans="1:16" x14ac:dyDescent="0.25">
      <c r="A434" s="75">
        <v>997512189</v>
      </c>
      <c r="B434" s="54" t="s">
        <v>9027</v>
      </c>
      <c r="C434" s="247" t="s">
        <v>5228</v>
      </c>
      <c r="D434" s="247" t="s">
        <v>8628</v>
      </c>
      <c r="I434" s="247" t="s">
        <v>8522</v>
      </c>
      <c r="L434" s="54" t="s">
        <v>8523</v>
      </c>
      <c r="M434" s="54" t="s">
        <v>7762</v>
      </c>
      <c r="N434" s="54" t="s">
        <v>518</v>
      </c>
      <c r="O434" s="247" t="s">
        <v>7642</v>
      </c>
      <c r="P434" s="247" t="s">
        <v>8933</v>
      </c>
    </row>
    <row r="435" spans="1:16" x14ac:dyDescent="0.25">
      <c r="A435" s="75">
        <v>998562708</v>
      </c>
      <c r="B435" s="54" t="s">
        <v>9028</v>
      </c>
      <c r="C435" s="247" t="s">
        <v>8943</v>
      </c>
      <c r="D435" s="247"/>
      <c r="I435" s="247" t="s">
        <v>8522</v>
      </c>
      <c r="L435" s="247" t="s">
        <v>7587</v>
      </c>
      <c r="M435" s="54" t="s">
        <v>7762</v>
      </c>
      <c r="N435" s="247" t="s">
        <v>1218</v>
      </c>
      <c r="O435" s="247" t="s">
        <v>8943</v>
      </c>
      <c r="P435" s="247" t="s">
        <v>8943</v>
      </c>
    </row>
    <row r="436" spans="1:16" x14ac:dyDescent="0.25">
      <c r="A436" s="75">
        <v>999230008</v>
      </c>
      <c r="B436" s="54" t="s">
        <v>9018</v>
      </c>
      <c r="C436" s="247" t="s">
        <v>5228</v>
      </c>
      <c r="D436" s="247"/>
      <c r="I436" s="247" t="s">
        <v>8522</v>
      </c>
      <c r="L436" s="247" t="s">
        <v>7587</v>
      </c>
      <c r="M436" s="54" t="s">
        <v>7762</v>
      </c>
      <c r="O436" s="247" t="s">
        <v>5228</v>
      </c>
    </row>
  </sheetData>
  <hyperlinks>
    <hyperlink ref="A1" location="Oversikt!A1" display="Lokasjon ID" xr:uid="{00000000-0004-0000-34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60"/>
  <dimension ref="A1:B11"/>
  <sheetViews>
    <sheetView workbookViewId="0"/>
  </sheetViews>
  <sheetFormatPr baseColWidth="10" defaultColWidth="11.42578125" defaultRowHeight="15" x14ac:dyDescent="0.25"/>
  <cols>
    <col min="1" max="1" width="22.5703125" style="56" customWidth="1"/>
    <col min="2" max="2" width="58.42578125" style="54" customWidth="1"/>
    <col min="3" max="16384" width="11.42578125" style="54"/>
  </cols>
  <sheetData>
    <row r="1" spans="1:2" x14ac:dyDescent="0.25">
      <c r="A1" s="113" t="s">
        <v>9029</v>
      </c>
      <c r="B1" s="57" t="s">
        <v>9030</v>
      </c>
    </row>
    <row r="2" spans="1:2" x14ac:dyDescent="0.25">
      <c r="A2" s="57">
        <v>1</v>
      </c>
      <c r="B2" s="57" t="s">
        <v>9031</v>
      </c>
    </row>
    <row r="3" spans="1:2" x14ac:dyDescent="0.25">
      <c r="A3" s="57">
        <v>2</v>
      </c>
      <c r="B3" s="57" t="s">
        <v>9032</v>
      </c>
    </row>
    <row r="4" spans="1:2" x14ac:dyDescent="0.25">
      <c r="A4" s="57">
        <v>4</v>
      </c>
      <c r="B4" s="57" t="s">
        <v>9033</v>
      </c>
    </row>
    <row r="5" spans="1:2" x14ac:dyDescent="0.25">
      <c r="A5" s="57">
        <v>5</v>
      </c>
      <c r="B5" s="57" t="s">
        <v>9034</v>
      </c>
    </row>
    <row r="6" spans="1:2" x14ac:dyDescent="0.25">
      <c r="A6" s="57">
        <v>9</v>
      </c>
      <c r="B6" s="57" t="s">
        <v>9035</v>
      </c>
    </row>
    <row r="7" spans="1:2" x14ac:dyDescent="0.25">
      <c r="A7" s="57">
        <v>11</v>
      </c>
      <c r="B7" s="57" t="s">
        <v>9036</v>
      </c>
    </row>
    <row r="8" spans="1:2" x14ac:dyDescent="0.25">
      <c r="A8" s="57">
        <v>12</v>
      </c>
      <c r="B8" s="57" t="s">
        <v>9037</v>
      </c>
    </row>
    <row r="9" spans="1:2" x14ac:dyDescent="0.25">
      <c r="A9" s="57">
        <v>21</v>
      </c>
      <c r="B9" s="57" t="s">
        <v>9038</v>
      </c>
    </row>
    <row r="10" spans="1:2" x14ac:dyDescent="0.25">
      <c r="A10" s="57">
        <v>31</v>
      </c>
      <c r="B10" s="57" t="s">
        <v>9039</v>
      </c>
    </row>
    <row r="11" spans="1:2" x14ac:dyDescent="0.25">
      <c r="A11" s="57">
        <v>91</v>
      </c>
      <c r="B11" s="57" t="s">
        <v>9040</v>
      </c>
    </row>
  </sheetData>
  <hyperlinks>
    <hyperlink ref="A1" location="Oversikt!A1" display="individuellPlan_ID" xr:uid="{00000000-0004-0000-35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1"/>
  <dimension ref="A1:H695"/>
  <sheetViews>
    <sheetView topLeftCell="A678" zoomScale="75" zoomScaleNormal="75" workbookViewId="0">
      <selection activeCell="B689" sqref="B689"/>
    </sheetView>
  </sheetViews>
  <sheetFormatPr baseColWidth="10" defaultColWidth="11.42578125" defaultRowHeight="15" x14ac:dyDescent="0.25"/>
  <cols>
    <col min="1" max="1" width="14.42578125" style="159" customWidth="1"/>
    <col min="2" max="2" width="77.5703125" style="159" customWidth="1"/>
    <col min="3" max="3" width="12.5703125" style="159" customWidth="1"/>
    <col min="4" max="4" width="32.5703125" style="159" customWidth="1"/>
    <col min="5" max="5" width="11.5703125" style="159" customWidth="1"/>
    <col min="6" max="6" width="37.5703125" style="159" customWidth="1"/>
    <col min="7" max="7" width="11.42578125" style="159"/>
    <col min="8" max="8" width="14.42578125" style="159" customWidth="1"/>
    <col min="9" max="16384" width="11.42578125" style="159"/>
  </cols>
  <sheetData>
    <row r="1" spans="1:8" x14ac:dyDescent="0.25">
      <c r="A1" s="111" t="s">
        <v>9041</v>
      </c>
      <c r="B1" s="159" t="s">
        <v>9042</v>
      </c>
      <c r="C1" s="159" t="s">
        <v>689</v>
      </c>
      <c r="D1" s="159" t="s">
        <v>9043</v>
      </c>
      <c r="E1" s="159" t="s">
        <v>9044</v>
      </c>
      <c r="F1" s="159" t="s">
        <v>9045</v>
      </c>
      <c r="G1" s="159" t="s">
        <v>9046</v>
      </c>
      <c r="H1" s="159" t="s">
        <v>9047</v>
      </c>
    </row>
    <row r="2" spans="1:8" x14ac:dyDescent="0.25">
      <c r="A2" s="159">
        <v>109062</v>
      </c>
      <c r="B2" s="159" t="s">
        <v>9048</v>
      </c>
      <c r="D2" s="159" t="s">
        <v>9049</v>
      </c>
      <c r="E2" s="159">
        <v>982791952</v>
      </c>
      <c r="F2" s="159" t="s">
        <v>9050</v>
      </c>
      <c r="G2" s="159">
        <v>7</v>
      </c>
      <c r="H2" s="159" t="s">
        <v>9051</v>
      </c>
    </row>
    <row r="3" spans="1:8" x14ac:dyDescent="0.25">
      <c r="A3" s="159">
        <v>705660</v>
      </c>
      <c r="B3" s="159" t="s">
        <v>9052</v>
      </c>
      <c r="D3" s="159" t="s">
        <v>9053</v>
      </c>
      <c r="E3" s="159">
        <v>983971768</v>
      </c>
      <c r="F3" s="159" t="s">
        <v>7624</v>
      </c>
      <c r="G3" s="159">
        <v>7</v>
      </c>
      <c r="H3" s="159" t="s">
        <v>9051</v>
      </c>
    </row>
    <row r="4" spans="1:8" x14ac:dyDescent="0.25">
      <c r="A4" s="159">
        <v>4205272</v>
      </c>
      <c r="B4" s="159" t="s">
        <v>9054</v>
      </c>
      <c r="D4" s="159" t="s">
        <v>9053</v>
      </c>
      <c r="E4" s="159">
        <v>983971768</v>
      </c>
      <c r="F4" s="159" t="s">
        <v>7624</v>
      </c>
      <c r="G4" s="159">
        <v>7</v>
      </c>
      <c r="H4" s="159" t="s">
        <v>9051</v>
      </c>
    </row>
    <row r="5" spans="1:8" x14ac:dyDescent="0.25">
      <c r="A5" s="159">
        <v>813381192</v>
      </c>
      <c r="B5" s="159" t="s">
        <v>9055</v>
      </c>
      <c r="D5" s="159" t="s">
        <v>9056</v>
      </c>
      <c r="G5" s="159">
        <v>6</v>
      </c>
      <c r="H5" s="159" t="s">
        <v>541</v>
      </c>
    </row>
    <row r="6" spans="1:8" x14ac:dyDescent="0.25">
      <c r="A6" s="159">
        <v>817529372</v>
      </c>
      <c r="B6" s="159" t="s">
        <v>9057</v>
      </c>
      <c r="D6" s="159" t="s">
        <v>9056</v>
      </c>
      <c r="G6" s="159">
        <v>7</v>
      </c>
      <c r="H6" s="159" t="s">
        <v>9051</v>
      </c>
    </row>
    <row r="7" spans="1:8" x14ac:dyDescent="0.25">
      <c r="A7" s="159">
        <v>823568592</v>
      </c>
      <c r="B7" s="159" t="s">
        <v>9058</v>
      </c>
      <c r="D7" s="159" t="s">
        <v>9056</v>
      </c>
      <c r="E7" s="159">
        <v>999999991</v>
      </c>
      <c r="F7" s="159" t="s">
        <v>9059</v>
      </c>
      <c r="G7" s="159">
        <v>7</v>
      </c>
      <c r="H7" s="159" t="s">
        <v>9051</v>
      </c>
    </row>
    <row r="8" spans="1:8" x14ac:dyDescent="0.25">
      <c r="A8" s="159">
        <v>823568762</v>
      </c>
      <c r="B8" s="159" t="s">
        <v>9060</v>
      </c>
      <c r="D8" s="159" t="s">
        <v>9056</v>
      </c>
      <c r="E8" s="159">
        <v>999999991</v>
      </c>
      <c r="F8" s="159" t="s">
        <v>9059</v>
      </c>
      <c r="G8" s="159">
        <v>7</v>
      </c>
      <c r="H8" s="159" t="s">
        <v>9051</v>
      </c>
    </row>
    <row r="9" spans="1:8" x14ac:dyDescent="0.25">
      <c r="A9" s="159">
        <v>823568932</v>
      </c>
      <c r="B9" s="159" t="s">
        <v>9061</v>
      </c>
      <c r="D9" s="159" t="s">
        <v>9056</v>
      </c>
      <c r="E9" s="159">
        <v>999999991</v>
      </c>
      <c r="F9" s="159" t="s">
        <v>9059</v>
      </c>
      <c r="G9" s="159">
        <v>7</v>
      </c>
      <c r="H9" s="159" t="s">
        <v>9051</v>
      </c>
    </row>
    <row r="10" spans="1:8" x14ac:dyDescent="0.25">
      <c r="A10" s="159">
        <v>871426902</v>
      </c>
      <c r="B10" s="159" t="s">
        <v>9062</v>
      </c>
      <c r="D10" s="159" t="s">
        <v>9056</v>
      </c>
      <c r="E10" s="159" t="s">
        <v>16</v>
      </c>
      <c r="F10" s="159" t="s">
        <v>16</v>
      </c>
      <c r="G10" s="159">
        <v>7</v>
      </c>
      <c r="H10" s="159" t="s">
        <v>9051</v>
      </c>
    </row>
    <row r="11" spans="1:8" x14ac:dyDescent="0.25">
      <c r="A11" s="159">
        <v>871427062</v>
      </c>
      <c r="B11" s="159" t="s">
        <v>8528</v>
      </c>
      <c r="D11" s="159" t="s">
        <v>9056</v>
      </c>
      <c r="E11" s="159">
        <v>999999991</v>
      </c>
      <c r="F11" s="159" t="s">
        <v>9059</v>
      </c>
      <c r="G11" s="159">
        <v>7</v>
      </c>
      <c r="H11" s="159" t="s">
        <v>9051</v>
      </c>
    </row>
    <row r="12" spans="1:8" x14ac:dyDescent="0.25">
      <c r="A12" s="159">
        <v>873107642</v>
      </c>
      <c r="B12" s="159" t="s">
        <v>9063</v>
      </c>
      <c r="D12" s="159" t="s">
        <v>9056</v>
      </c>
      <c r="E12" s="159">
        <v>999999991</v>
      </c>
      <c r="F12" s="159" t="s">
        <v>9059</v>
      </c>
      <c r="G12" s="159">
        <v>7</v>
      </c>
      <c r="H12" s="159" t="s">
        <v>9051</v>
      </c>
    </row>
    <row r="13" spans="1:8" x14ac:dyDescent="0.25">
      <c r="A13" s="159">
        <v>873255242</v>
      </c>
      <c r="B13" s="159" t="s">
        <v>9064</v>
      </c>
      <c r="D13" s="159" t="s">
        <v>9056</v>
      </c>
      <c r="E13" s="159">
        <v>999999993</v>
      </c>
      <c r="F13" s="159" t="s">
        <v>9065</v>
      </c>
      <c r="G13" s="159">
        <v>3</v>
      </c>
      <c r="H13" s="159" t="s">
        <v>2028</v>
      </c>
    </row>
    <row r="14" spans="1:8" ht="18.75" customHeight="1" x14ac:dyDescent="0.25">
      <c r="A14" s="159">
        <v>874547042</v>
      </c>
      <c r="B14" s="159" t="s">
        <v>9066</v>
      </c>
      <c r="D14" s="159" t="s">
        <v>9053</v>
      </c>
      <c r="E14" s="159">
        <v>983974899</v>
      </c>
      <c r="F14" s="159" t="s">
        <v>9067</v>
      </c>
      <c r="G14" s="159">
        <v>5</v>
      </c>
      <c r="H14" s="159" t="s">
        <v>9068</v>
      </c>
    </row>
    <row r="15" spans="1:8" ht="18.75" customHeight="1" x14ac:dyDescent="0.25">
      <c r="A15" s="159">
        <v>874588962</v>
      </c>
      <c r="B15" s="159" t="s">
        <v>9069</v>
      </c>
      <c r="D15" s="159" t="s">
        <v>9053</v>
      </c>
      <c r="E15" s="159">
        <v>993467049</v>
      </c>
      <c r="F15" s="159" t="s">
        <v>7600</v>
      </c>
      <c r="G15" s="159">
        <v>7</v>
      </c>
      <c r="H15" s="159" t="s">
        <v>9051</v>
      </c>
    </row>
    <row r="16" spans="1:8" ht="15.75" customHeight="1" x14ac:dyDescent="0.25">
      <c r="A16" s="159">
        <v>874632562</v>
      </c>
      <c r="B16" s="159" t="s">
        <v>9070</v>
      </c>
      <c r="D16" s="159" t="s">
        <v>9053</v>
      </c>
      <c r="E16" s="159">
        <v>983971709</v>
      </c>
      <c r="F16" s="159" t="s">
        <v>7618</v>
      </c>
      <c r="G16" s="159">
        <v>7</v>
      </c>
      <c r="H16" s="159" t="s">
        <v>9051</v>
      </c>
    </row>
    <row r="17" spans="1:8" ht="15" customHeight="1" x14ac:dyDescent="0.25">
      <c r="A17" s="160">
        <v>874632902</v>
      </c>
      <c r="B17" s="160" t="s">
        <v>8580</v>
      </c>
      <c r="D17" s="159" t="s">
        <v>9056</v>
      </c>
      <c r="G17" s="159">
        <v>7</v>
      </c>
      <c r="H17" s="159" t="s">
        <v>9051</v>
      </c>
    </row>
    <row r="18" spans="1:8" x14ac:dyDescent="0.25">
      <c r="A18" s="159">
        <v>874633682</v>
      </c>
      <c r="B18" s="159" t="s">
        <v>9071</v>
      </c>
      <c r="D18" s="159" t="s">
        <v>9053</v>
      </c>
      <c r="E18" s="159">
        <v>983971768</v>
      </c>
      <c r="F18" s="159" t="s">
        <v>7624</v>
      </c>
      <c r="G18" s="159">
        <v>7</v>
      </c>
      <c r="H18" s="159" t="s">
        <v>9051</v>
      </c>
    </row>
    <row r="19" spans="1:8" x14ac:dyDescent="0.25">
      <c r="A19" s="159">
        <v>874706582</v>
      </c>
      <c r="B19" s="159" t="s">
        <v>9072</v>
      </c>
      <c r="D19" s="159" t="s">
        <v>9053</v>
      </c>
      <c r="E19" s="159">
        <v>983971636</v>
      </c>
      <c r="F19" s="159" t="s">
        <v>7578</v>
      </c>
      <c r="G19" s="159">
        <v>7</v>
      </c>
      <c r="H19" s="159" t="s">
        <v>9051</v>
      </c>
    </row>
    <row r="20" spans="1:8" x14ac:dyDescent="0.25">
      <c r="A20" s="159">
        <v>874745642</v>
      </c>
      <c r="B20" s="159" t="s">
        <v>9073</v>
      </c>
      <c r="D20" s="159" t="s">
        <v>9053</v>
      </c>
      <c r="E20" s="159">
        <v>997005562</v>
      </c>
      <c r="F20" s="159" t="s">
        <v>7553</v>
      </c>
      <c r="G20" s="159">
        <v>4</v>
      </c>
      <c r="H20" s="159" t="s">
        <v>9074</v>
      </c>
    </row>
    <row r="21" spans="1:8" x14ac:dyDescent="0.25">
      <c r="A21" s="159">
        <v>874747572</v>
      </c>
      <c r="B21" s="159" t="s">
        <v>9075</v>
      </c>
      <c r="D21" s="159" t="s">
        <v>9053</v>
      </c>
      <c r="E21" s="159">
        <v>997005562</v>
      </c>
      <c r="F21" s="159" t="s">
        <v>7553</v>
      </c>
      <c r="G21" s="159">
        <v>4</v>
      </c>
      <c r="H21" s="159" t="s">
        <v>9074</v>
      </c>
    </row>
    <row r="22" spans="1:8" x14ac:dyDescent="0.25">
      <c r="A22" s="159">
        <v>874748722</v>
      </c>
      <c r="B22" s="159" t="s">
        <v>9076</v>
      </c>
      <c r="D22" s="159" t="s">
        <v>9053</v>
      </c>
      <c r="E22" s="159">
        <v>883974832</v>
      </c>
      <c r="F22" s="159" t="s">
        <v>7563</v>
      </c>
      <c r="G22" s="159">
        <v>4</v>
      </c>
      <c r="H22" s="159" t="s">
        <v>9074</v>
      </c>
    </row>
    <row r="23" spans="1:8" x14ac:dyDescent="0.25">
      <c r="A23" s="159">
        <v>874753912</v>
      </c>
      <c r="B23" s="159" t="s">
        <v>9077</v>
      </c>
      <c r="D23" s="159" t="s">
        <v>9053</v>
      </c>
      <c r="E23" s="159">
        <v>983974791</v>
      </c>
      <c r="F23" s="249" t="s">
        <v>8751</v>
      </c>
      <c r="G23" s="159">
        <v>4</v>
      </c>
      <c r="H23" s="159" t="s">
        <v>9074</v>
      </c>
    </row>
    <row r="24" spans="1:8" x14ac:dyDescent="0.25">
      <c r="A24" s="160">
        <v>875034022</v>
      </c>
      <c r="B24" s="160" t="s">
        <v>8940</v>
      </c>
      <c r="D24" s="159" t="s">
        <v>9053</v>
      </c>
      <c r="E24" s="159">
        <v>894166762</v>
      </c>
      <c r="F24" s="159" t="s">
        <v>7630</v>
      </c>
      <c r="G24" s="159">
        <v>7</v>
      </c>
      <c r="H24" s="159" t="s">
        <v>9051</v>
      </c>
    </row>
    <row r="25" spans="1:8" x14ac:dyDescent="0.25">
      <c r="A25" s="159">
        <v>875319442</v>
      </c>
      <c r="B25" s="159" t="s">
        <v>9078</v>
      </c>
      <c r="D25" s="159" t="s">
        <v>9053</v>
      </c>
      <c r="E25" s="159">
        <v>983971636</v>
      </c>
      <c r="F25" s="249" t="s">
        <v>7578</v>
      </c>
      <c r="G25" s="159">
        <v>7</v>
      </c>
      <c r="H25" s="159" t="s">
        <v>9051</v>
      </c>
    </row>
    <row r="26" spans="1:8" x14ac:dyDescent="0.25">
      <c r="A26" s="159">
        <v>875319582</v>
      </c>
      <c r="B26" s="159" t="s">
        <v>9079</v>
      </c>
      <c r="D26" s="159" t="s">
        <v>9053</v>
      </c>
      <c r="E26" s="159">
        <v>983971768</v>
      </c>
      <c r="F26" s="159" t="s">
        <v>7624</v>
      </c>
      <c r="G26" s="159">
        <v>7</v>
      </c>
      <c r="H26" s="159" t="s">
        <v>9051</v>
      </c>
    </row>
    <row r="27" spans="1:8" x14ac:dyDescent="0.25">
      <c r="A27" s="159">
        <v>875326082</v>
      </c>
      <c r="B27" s="159" t="s">
        <v>9080</v>
      </c>
      <c r="C27" s="159" t="s">
        <v>614</v>
      </c>
      <c r="D27" s="159" t="s">
        <v>9053</v>
      </c>
      <c r="E27" s="159">
        <v>983971709</v>
      </c>
      <c r="F27" s="159" t="s">
        <v>7618</v>
      </c>
      <c r="G27" s="159">
        <v>7</v>
      </c>
      <c r="H27" s="159" t="s">
        <v>9051</v>
      </c>
    </row>
    <row r="28" spans="1:8" x14ac:dyDescent="0.25">
      <c r="A28" s="159">
        <v>875326252</v>
      </c>
      <c r="B28" s="159" t="s">
        <v>9081</v>
      </c>
      <c r="D28" s="159" t="s">
        <v>9053</v>
      </c>
      <c r="E28" s="159">
        <v>983975240</v>
      </c>
      <c r="F28" s="159" t="s">
        <v>7627</v>
      </c>
      <c r="G28" s="159">
        <v>7</v>
      </c>
      <c r="H28" s="159" t="s">
        <v>9051</v>
      </c>
    </row>
    <row r="29" spans="1:8" x14ac:dyDescent="0.25">
      <c r="A29" s="159">
        <v>875326392</v>
      </c>
      <c r="B29" s="159" t="s">
        <v>9082</v>
      </c>
      <c r="D29" s="159" t="s">
        <v>9053</v>
      </c>
      <c r="E29" s="159">
        <v>983974694</v>
      </c>
      <c r="F29" s="159" t="s">
        <v>7644</v>
      </c>
      <c r="G29" s="159">
        <v>3</v>
      </c>
      <c r="H29" s="159" t="s">
        <v>2028</v>
      </c>
    </row>
    <row r="30" spans="1:8" x14ac:dyDescent="0.25">
      <c r="A30" s="159">
        <v>875326732</v>
      </c>
      <c r="B30" s="159" t="s">
        <v>9083</v>
      </c>
      <c r="C30" s="159" t="s">
        <v>695</v>
      </c>
      <c r="D30" s="159" t="s">
        <v>9053</v>
      </c>
      <c r="E30" s="159">
        <v>983971709</v>
      </c>
      <c r="F30" s="159" t="s">
        <v>7618</v>
      </c>
      <c r="G30" s="159">
        <v>7</v>
      </c>
      <c r="H30" s="159" t="s">
        <v>9051</v>
      </c>
    </row>
    <row r="31" spans="1:8" x14ac:dyDescent="0.25">
      <c r="A31" s="159">
        <v>879593662</v>
      </c>
      <c r="B31" s="159" t="s">
        <v>9084</v>
      </c>
      <c r="D31" s="159" t="s">
        <v>9053</v>
      </c>
      <c r="E31" s="159">
        <v>993467049</v>
      </c>
      <c r="F31" s="159" t="s">
        <v>7600</v>
      </c>
      <c r="G31" s="159">
        <v>7</v>
      </c>
      <c r="H31" s="159" t="s">
        <v>9051</v>
      </c>
    </row>
    <row r="32" spans="1:8" x14ac:dyDescent="0.25">
      <c r="A32" s="159">
        <v>879595762</v>
      </c>
      <c r="B32" s="159" t="s">
        <v>8555</v>
      </c>
      <c r="D32" s="159" t="s">
        <v>9056</v>
      </c>
      <c r="G32" s="159">
        <v>6</v>
      </c>
      <c r="H32" s="159" t="s">
        <v>541</v>
      </c>
    </row>
    <row r="33" spans="1:8" x14ac:dyDescent="0.25">
      <c r="A33" s="159">
        <v>879790522</v>
      </c>
      <c r="B33" s="159" t="s">
        <v>9085</v>
      </c>
      <c r="D33" s="159" t="s">
        <v>9056</v>
      </c>
      <c r="G33" s="159">
        <v>6</v>
      </c>
      <c r="H33" s="159" t="s">
        <v>541</v>
      </c>
    </row>
    <row r="34" spans="1:8" x14ac:dyDescent="0.25">
      <c r="A34" s="160">
        <v>879848482</v>
      </c>
      <c r="B34" s="160" t="s">
        <v>8559</v>
      </c>
      <c r="D34" s="159" t="s">
        <v>9053</v>
      </c>
      <c r="E34" s="159">
        <v>983974880</v>
      </c>
      <c r="F34" s="159" t="s">
        <v>7568</v>
      </c>
      <c r="G34" s="159">
        <v>5</v>
      </c>
      <c r="H34" s="159" t="s">
        <v>9068</v>
      </c>
    </row>
    <row r="35" spans="1:8" x14ac:dyDescent="0.25">
      <c r="A35" s="159">
        <v>883971752</v>
      </c>
      <c r="B35" s="159" t="s">
        <v>7614</v>
      </c>
      <c r="D35" s="159" t="s">
        <v>9053</v>
      </c>
      <c r="E35" s="159">
        <v>883971753</v>
      </c>
      <c r="F35" s="159" t="s">
        <v>7610</v>
      </c>
      <c r="G35" s="159">
        <v>7</v>
      </c>
      <c r="H35" s="159" t="s">
        <v>9051</v>
      </c>
    </row>
    <row r="36" spans="1:8" x14ac:dyDescent="0.25">
      <c r="A36" s="159">
        <v>883974832</v>
      </c>
      <c r="B36" s="159" t="s">
        <v>7563</v>
      </c>
      <c r="D36" s="159" t="s">
        <v>9053</v>
      </c>
      <c r="E36" s="159">
        <v>883974832</v>
      </c>
      <c r="F36" s="159" t="s">
        <v>7563</v>
      </c>
      <c r="G36" s="159">
        <v>4</v>
      </c>
      <c r="H36" s="159" t="s">
        <v>9074</v>
      </c>
    </row>
    <row r="37" spans="1:8" x14ac:dyDescent="0.25">
      <c r="A37" s="159">
        <v>884038162</v>
      </c>
      <c r="B37" s="159" t="s">
        <v>9086</v>
      </c>
      <c r="D37" s="159" t="s">
        <v>9053</v>
      </c>
      <c r="E37" s="159">
        <v>983974791</v>
      </c>
      <c r="F37" s="159" t="s">
        <v>8751</v>
      </c>
      <c r="G37" s="159">
        <v>4</v>
      </c>
      <c r="H37" s="159" t="s">
        <v>9074</v>
      </c>
    </row>
    <row r="38" spans="1:8" x14ac:dyDescent="0.25">
      <c r="A38" s="159">
        <v>888082042</v>
      </c>
      <c r="B38" s="159" t="s">
        <v>9087</v>
      </c>
      <c r="D38" s="159" t="s">
        <v>9056</v>
      </c>
      <c r="E38" s="159" t="s">
        <v>16</v>
      </c>
      <c r="F38" s="159" t="s">
        <v>16</v>
      </c>
      <c r="G38" s="159">
        <v>5</v>
      </c>
      <c r="H38" s="159" t="s">
        <v>9068</v>
      </c>
    </row>
    <row r="39" spans="1:8" x14ac:dyDescent="0.25">
      <c r="A39" s="159">
        <v>892237832</v>
      </c>
      <c r="B39" s="159" t="s">
        <v>9088</v>
      </c>
      <c r="D39" s="159" t="s">
        <v>9056</v>
      </c>
      <c r="E39" s="159">
        <v>999999994</v>
      </c>
      <c r="F39" s="159" t="s">
        <v>9089</v>
      </c>
      <c r="G39" s="159">
        <v>4</v>
      </c>
      <c r="H39" s="159" t="s">
        <v>9074</v>
      </c>
    </row>
    <row r="40" spans="1:8" x14ac:dyDescent="0.25">
      <c r="A40" s="159">
        <v>894166762</v>
      </c>
      <c r="B40" s="159" t="s">
        <v>8537</v>
      </c>
      <c r="D40" s="159" t="s">
        <v>9053</v>
      </c>
      <c r="E40" s="159">
        <v>894166762</v>
      </c>
      <c r="F40" s="159" t="s">
        <v>7630</v>
      </c>
      <c r="G40" s="159">
        <v>7</v>
      </c>
      <c r="H40" s="159" t="s">
        <v>9051</v>
      </c>
    </row>
    <row r="41" spans="1:8" x14ac:dyDescent="0.25">
      <c r="A41" s="159">
        <v>896707612</v>
      </c>
      <c r="B41" s="159" t="s">
        <v>9090</v>
      </c>
      <c r="D41" s="159" t="s">
        <v>9053</v>
      </c>
      <c r="E41" s="159">
        <v>983974724</v>
      </c>
      <c r="F41" s="159" t="s">
        <v>7642</v>
      </c>
      <c r="G41" s="159">
        <v>3</v>
      </c>
      <c r="H41" s="159" t="s">
        <v>2028</v>
      </c>
    </row>
    <row r="42" spans="1:8" x14ac:dyDescent="0.25">
      <c r="A42" s="159">
        <v>897351102</v>
      </c>
      <c r="B42" s="159" t="s">
        <v>9091</v>
      </c>
      <c r="D42" s="159" t="s">
        <v>9056</v>
      </c>
      <c r="G42" s="159">
        <v>6</v>
      </c>
      <c r="H42" s="159" t="s">
        <v>541</v>
      </c>
    </row>
    <row r="43" spans="1:8" x14ac:dyDescent="0.25">
      <c r="A43" s="160">
        <v>898158772</v>
      </c>
      <c r="B43" s="160" t="s">
        <v>7604</v>
      </c>
      <c r="D43" s="159" t="s">
        <v>9053</v>
      </c>
      <c r="E43" s="159">
        <v>993467049</v>
      </c>
      <c r="F43" s="159" t="s">
        <v>7600</v>
      </c>
      <c r="G43" s="159">
        <v>7</v>
      </c>
      <c r="H43" s="159" t="s">
        <v>9051</v>
      </c>
    </row>
    <row r="44" spans="1:8" x14ac:dyDescent="0.25">
      <c r="A44" s="160">
        <v>899619382</v>
      </c>
      <c r="B44" s="160" t="s">
        <v>9092</v>
      </c>
      <c r="D44" s="159" t="s">
        <v>9056</v>
      </c>
      <c r="G44" s="159">
        <v>7</v>
      </c>
      <c r="H44" s="159" t="s">
        <v>9051</v>
      </c>
    </row>
    <row r="45" spans="1:8" x14ac:dyDescent="0.25">
      <c r="A45" s="159">
        <v>912041379</v>
      </c>
      <c r="B45" s="159" t="s">
        <v>9093</v>
      </c>
      <c r="D45" s="159" t="s">
        <v>9056</v>
      </c>
      <c r="E45" s="159" t="s">
        <v>16</v>
      </c>
      <c r="F45" s="159" t="s">
        <v>16</v>
      </c>
      <c r="G45" s="159">
        <v>7</v>
      </c>
      <c r="H45" s="159" t="s">
        <v>9051</v>
      </c>
    </row>
    <row r="46" spans="1:8" x14ac:dyDescent="0.25">
      <c r="A46" s="160">
        <v>912834573</v>
      </c>
      <c r="B46" s="160" t="s">
        <v>9094</v>
      </c>
      <c r="D46" s="159" t="s">
        <v>9053</v>
      </c>
      <c r="E46" s="159">
        <v>983974791</v>
      </c>
      <c r="F46" s="159" t="s">
        <v>8751</v>
      </c>
      <c r="G46" s="159">
        <v>4</v>
      </c>
      <c r="H46" s="159" t="s">
        <v>9074</v>
      </c>
    </row>
    <row r="47" spans="1:8" x14ac:dyDescent="0.25">
      <c r="A47" s="160">
        <v>912834654</v>
      </c>
      <c r="B47" s="160" t="s">
        <v>9095</v>
      </c>
      <c r="D47" s="159" t="s">
        <v>9053</v>
      </c>
      <c r="E47" s="159">
        <v>983974791</v>
      </c>
      <c r="F47" s="159" t="s">
        <v>8751</v>
      </c>
      <c r="G47" s="159">
        <v>4</v>
      </c>
      <c r="H47" s="159" t="s">
        <v>9074</v>
      </c>
    </row>
    <row r="48" spans="1:8" x14ac:dyDescent="0.25">
      <c r="A48" s="159">
        <v>913322533</v>
      </c>
      <c r="B48" s="159" t="s">
        <v>9096</v>
      </c>
      <c r="D48" s="159" t="s">
        <v>9056</v>
      </c>
      <c r="E48" s="159">
        <v>999999991</v>
      </c>
      <c r="F48" s="159" t="s">
        <v>9059</v>
      </c>
      <c r="G48" s="159">
        <v>7</v>
      </c>
      <c r="H48" s="159" t="s">
        <v>9051</v>
      </c>
    </row>
    <row r="49" spans="1:8" x14ac:dyDescent="0.25">
      <c r="A49" s="159">
        <v>914176883</v>
      </c>
      <c r="B49" s="159" t="s">
        <v>9097</v>
      </c>
      <c r="D49" s="159" t="s">
        <v>9056</v>
      </c>
      <c r="E49" s="159">
        <v>999999991</v>
      </c>
      <c r="F49" s="159" t="s">
        <v>9059</v>
      </c>
      <c r="G49" s="159">
        <v>7</v>
      </c>
      <c r="H49" s="159" t="s">
        <v>9051</v>
      </c>
    </row>
    <row r="50" spans="1:8" x14ac:dyDescent="0.25">
      <c r="A50" s="159">
        <v>914751934</v>
      </c>
      <c r="B50" s="159" t="s">
        <v>8564</v>
      </c>
      <c r="D50" s="159" t="s">
        <v>9056</v>
      </c>
      <c r="G50" s="159">
        <v>6</v>
      </c>
      <c r="H50" s="159" t="s">
        <v>541</v>
      </c>
    </row>
    <row r="51" spans="1:8" x14ac:dyDescent="0.25">
      <c r="A51" s="160">
        <v>915036503</v>
      </c>
      <c r="B51" s="160" t="s">
        <v>9096</v>
      </c>
      <c r="D51" s="159" t="s">
        <v>9056</v>
      </c>
      <c r="G51" s="159">
        <v>7</v>
      </c>
      <c r="H51" s="159" t="s">
        <v>9051</v>
      </c>
    </row>
    <row r="52" spans="1:8" x14ac:dyDescent="0.25">
      <c r="A52" s="159">
        <v>915183484</v>
      </c>
      <c r="B52" s="159" t="s">
        <v>9098</v>
      </c>
      <c r="D52" s="159" t="s">
        <v>9056</v>
      </c>
      <c r="E52" s="159">
        <v>999999991</v>
      </c>
      <c r="F52" s="159" t="s">
        <v>9059</v>
      </c>
      <c r="G52" s="159">
        <v>7</v>
      </c>
      <c r="H52" s="159" t="s">
        <v>9051</v>
      </c>
    </row>
    <row r="53" spans="1:8" x14ac:dyDescent="0.25">
      <c r="A53" s="159">
        <v>915275850</v>
      </c>
      <c r="B53" s="159" t="s">
        <v>9099</v>
      </c>
      <c r="D53" s="159" t="s">
        <v>9056</v>
      </c>
      <c r="E53" s="159">
        <v>999999993</v>
      </c>
      <c r="F53" s="159" t="s">
        <v>9065</v>
      </c>
      <c r="G53" s="159">
        <v>3</v>
      </c>
      <c r="H53" s="159" t="s">
        <v>2028</v>
      </c>
    </row>
    <row r="54" spans="1:8" x14ac:dyDescent="0.25">
      <c r="A54" s="159">
        <v>915354513</v>
      </c>
      <c r="B54" s="159" t="s">
        <v>9100</v>
      </c>
      <c r="D54" s="159" t="s">
        <v>9056</v>
      </c>
      <c r="E54" s="159" t="s">
        <v>16</v>
      </c>
      <c r="F54" s="159" t="s">
        <v>16</v>
      </c>
      <c r="G54" s="159">
        <v>4</v>
      </c>
      <c r="H54" s="159" t="s">
        <v>9074</v>
      </c>
    </row>
    <row r="55" spans="1:8" x14ac:dyDescent="0.25">
      <c r="A55" s="159">
        <v>915939376</v>
      </c>
      <c r="B55" s="159" t="s">
        <v>9101</v>
      </c>
      <c r="D55" s="159" t="s">
        <v>9056</v>
      </c>
      <c r="G55" s="159">
        <v>7</v>
      </c>
      <c r="H55" s="159" t="s">
        <v>9051</v>
      </c>
    </row>
    <row r="56" spans="1:8" x14ac:dyDescent="0.25">
      <c r="A56" s="160">
        <v>916158122</v>
      </c>
      <c r="B56" s="160" t="s">
        <v>9102</v>
      </c>
      <c r="D56" s="159" t="s">
        <v>9049</v>
      </c>
    </row>
    <row r="57" spans="1:8" x14ac:dyDescent="0.25">
      <c r="A57" s="159">
        <v>916270097</v>
      </c>
      <c r="B57" s="159" t="s">
        <v>9103</v>
      </c>
      <c r="D57" s="159" t="s">
        <v>9056</v>
      </c>
      <c r="G57" s="159">
        <v>3</v>
      </c>
      <c r="H57" s="159" t="s">
        <v>2028</v>
      </c>
    </row>
    <row r="58" spans="1:8" x14ac:dyDescent="0.25">
      <c r="A58" s="159">
        <v>918311556</v>
      </c>
      <c r="B58" s="159" t="s">
        <v>9104</v>
      </c>
      <c r="D58" s="159" t="s">
        <v>9056</v>
      </c>
      <c r="G58" s="159">
        <v>7</v>
      </c>
      <c r="H58" s="159" t="s">
        <v>9051</v>
      </c>
    </row>
    <row r="59" spans="1:8" x14ac:dyDescent="0.25">
      <c r="A59" s="159">
        <v>919865636</v>
      </c>
      <c r="B59" s="159" t="s">
        <v>9105</v>
      </c>
      <c r="D59" s="159" t="s">
        <v>9056</v>
      </c>
      <c r="G59" s="159">
        <v>4</v>
      </c>
      <c r="H59" s="159" t="s">
        <v>2028</v>
      </c>
    </row>
    <row r="60" spans="1:8" x14ac:dyDescent="0.25">
      <c r="A60" s="159">
        <v>920827438</v>
      </c>
      <c r="B60" s="159" t="s">
        <v>9106</v>
      </c>
      <c r="D60" s="159" t="s">
        <v>9056</v>
      </c>
      <c r="E60" s="159">
        <v>999999991</v>
      </c>
      <c r="F60" s="159" t="s">
        <v>9059</v>
      </c>
      <c r="G60" s="159">
        <v>7</v>
      </c>
      <c r="H60" s="159" t="s">
        <v>9051</v>
      </c>
    </row>
    <row r="61" spans="1:8" x14ac:dyDescent="0.25">
      <c r="A61" s="159">
        <v>921008104</v>
      </c>
      <c r="B61" s="159" t="s">
        <v>9107</v>
      </c>
      <c r="D61" s="159" t="s">
        <v>9056</v>
      </c>
      <c r="H61" s="159" t="s">
        <v>9051</v>
      </c>
    </row>
    <row r="62" spans="1:8" x14ac:dyDescent="0.25">
      <c r="A62" s="159">
        <v>921784961</v>
      </c>
      <c r="B62" s="249" t="s">
        <v>9108</v>
      </c>
      <c r="D62" s="249" t="s">
        <v>9053</v>
      </c>
      <c r="E62" s="159">
        <v>983974724</v>
      </c>
      <c r="F62" s="159" t="s">
        <v>7642</v>
      </c>
      <c r="G62" s="159">
        <v>3</v>
      </c>
      <c r="H62" s="159" t="s">
        <v>2028</v>
      </c>
    </row>
    <row r="63" spans="1:8" x14ac:dyDescent="0.25">
      <c r="A63" s="159">
        <v>922716552</v>
      </c>
      <c r="B63" s="159" t="s">
        <v>9109</v>
      </c>
      <c r="D63" s="159" t="s">
        <v>9049</v>
      </c>
      <c r="E63" s="159">
        <v>968349627</v>
      </c>
      <c r="F63" s="159" t="s">
        <v>9110</v>
      </c>
      <c r="G63" s="159">
        <v>3</v>
      </c>
      <c r="H63" s="159" t="s">
        <v>2028</v>
      </c>
    </row>
    <row r="64" spans="1:8" x14ac:dyDescent="0.25">
      <c r="A64" s="159">
        <v>923568514</v>
      </c>
      <c r="B64" s="159" t="s">
        <v>9111</v>
      </c>
      <c r="D64" s="159" t="s">
        <v>9056</v>
      </c>
      <c r="E64" s="159">
        <v>999999991</v>
      </c>
      <c r="F64" s="159" t="s">
        <v>9059</v>
      </c>
      <c r="G64" s="159">
        <v>7</v>
      </c>
      <c r="H64" s="159" t="s">
        <v>9051</v>
      </c>
    </row>
    <row r="65" spans="1:8" x14ac:dyDescent="0.25">
      <c r="A65" s="159">
        <v>923568573</v>
      </c>
      <c r="B65" s="159" t="s">
        <v>9112</v>
      </c>
      <c r="D65" s="159" t="s">
        <v>9056</v>
      </c>
      <c r="E65" s="159">
        <v>999999991</v>
      </c>
      <c r="F65" s="159" t="s">
        <v>9059</v>
      </c>
      <c r="G65" s="159">
        <v>7</v>
      </c>
      <c r="H65" s="159" t="s">
        <v>9051</v>
      </c>
    </row>
    <row r="66" spans="1:8" x14ac:dyDescent="0.25">
      <c r="A66" s="159">
        <v>923568662</v>
      </c>
      <c r="B66" s="159" t="s">
        <v>9113</v>
      </c>
      <c r="D66" s="159" t="s">
        <v>9056</v>
      </c>
      <c r="E66" s="159">
        <v>999999991</v>
      </c>
      <c r="F66" s="159" t="s">
        <v>9059</v>
      </c>
      <c r="G66" s="159">
        <v>7</v>
      </c>
      <c r="H66" s="159" t="s">
        <v>9051</v>
      </c>
    </row>
    <row r="67" spans="1:8" x14ac:dyDescent="0.25">
      <c r="A67" s="159">
        <v>923568727</v>
      </c>
      <c r="B67" s="159" t="s">
        <v>9114</v>
      </c>
      <c r="D67" s="159" t="s">
        <v>9056</v>
      </c>
      <c r="E67" s="159">
        <v>999999991</v>
      </c>
      <c r="F67" s="159" t="s">
        <v>9059</v>
      </c>
      <c r="G67" s="159">
        <v>7</v>
      </c>
      <c r="H67" s="159" t="s">
        <v>9051</v>
      </c>
    </row>
    <row r="68" spans="1:8" x14ac:dyDescent="0.25">
      <c r="A68" s="159">
        <v>923568840</v>
      </c>
      <c r="B68" s="159" t="s">
        <v>9115</v>
      </c>
      <c r="D68" s="159" t="s">
        <v>9056</v>
      </c>
      <c r="E68" s="159">
        <v>999999991</v>
      </c>
      <c r="F68" s="159" t="s">
        <v>9059</v>
      </c>
      <c r="G68" s="159">
        <v>7</v>
      </c>
      <c r="H68" s="159" t="s">
        <v>9051</v>
      </c>
    </row>
    <row r="69" spans="1:8" x14ac:dyDescent="0.25">
      <c r="A69" s="159">
        <v>923569022</v>
      </c>
      <c r="B69" s="159" t="s">
        <v>9116</v>
      </c>
      <c r="D69" s="159" t="s">
        <v>9056</v>
      </c>
      <c r="E69" s="159">
        <v>999999991</v>
      </c>
      <c r="F69" s="159" t="s">
        <v>9059</v>
      </c>
      <c r="G69" s="159">
        <v>7</v>
      </c>
      <c r="H69" s="159" t="s">
        <v>9051</v>
      </c>
    </row>
    <row r="70" spans="1:8" x14ac:dyDescent="0.25">
      <c r="A70" s="159">
        <v>932191482</v>
      </c>
      <c r="B70" s="159" t="s">
        <v>9117</v>
      </c>
      <c r="D70" s="159" t="s">
        <v>9056</v>
      </c>
      <c r="E70" s="159" t="s">
        <v>16</v>
      </c>
      <c r="F70" s="159" t="s">
        <v>16</v>
      </c>
      <c r="G70" s="159">
        <v>7</v>
      </c>
      <c r="H70" s="159" t="s">
        <v>9051</v>
      </c>
    </row>
    <row r="71" spans="1:8" x14ac:dyDescent="0.25">
      <c r="A71" s="159">
        <v>934452011</v>
      </c>
      <c r="B71" s="159" t="s">
        <v>9118</v>
      </c>
      <c r="D71" s="159" t="s">
        <v>9056</v>
      </c>
      <c r="E71" s="159" t="s">
        <v>16</v>
      </c>
      <c r="F71" s="159" t="s">
        <v>16</v>
      </c>
      <c r="G71" s="159">
        <v>7</v>
      </c>
      <c r="H71" s="159" t="s">
        <v>9051</v>
      </c>
    </row>
    <row r="72" spans="1:8" x14ac:dyDescent="0.25">
      <c r="A72" s="159">
        <v>936079857</v>
      </c>
      <c r="B72" s="159" t="s">
        <v>9119</v>
      </c>
      <c r="D72" s="159" t="s">
        <v>9056</v>
      </c>
      <c r="E72" s="159" t="s">
        <v>16</v>
      </c>
      <c r="F72" s="159" t="s">
        <v>16</v>
      </c>
      <c r="G72" s="159">
        <v>5</v>
      </c>
      <c r="H72" s="159" t="s">
        <v>9068</v>
      </c>
    </row>
    <row r="73" spans="1:8" x14ac:dyDescent="0.25">
      <c r="A73" s="159">
        <v>937184077</v>
      </c>
      <c r="B73" s="159" t="s">
        <v>9120</v>
      </c>
      <c r="D73" s="159" t="s">
        <v>9056</v>
      </c>
      <c r="E73" s="159" t="s">
        <v>16</v>
      </c>
      <c r="F73" s="159" t="s">
        <v>16</v>
      </c>
      <c r="G73" s="159">
        <v>3</v>
      </c>
      <c r="H73" s="159" t="s">
        <v>2028</v>
      </c>
    </row>
    <row r="74" spans="1:8" x14ac:dyDescent="0.25">
      <c r="A74" s="159">
        <v>939906746</v>
      </c>
      <c r="B74" s="159" t="s">
        <v>9121</v>
      </c>
      <c r="D74" s="159" t="s">
        <v>9056</v>
      </c>
      <c r="E74" s="159" t="s">
        <v>16</v>
      </c>
      <c r="F74" s="159" t="s">
        <v>16</v>
      </c>
      <c r="G74" s="159">
        <v>4</v>
      </c>
      <c r="H74" s="159" t="s">
        <v>9074</v>
      </c>
    </row>
    <row r="75" spans="1:8" x14ac:dyDescent="0.25">
      <c r="A75" s="159">
        <v>940433649</v>
      </c>
      <c r="B75" s="159" t="s">
        <v>9122</v>
      </c>
      <c r="D75" s="159" t="s">
        <v>9056</v>
      </c>
      <c r="E75" s="159">
        <v>999999993</v>
      </c>
      <c r="F75" s="159" t="s">
        <v>9123</v>
      </c>
      <c r="G75" s="159">
        <v>3</v>
      </c>
      <c r="H75" s="159" t="s">
        <v>2028</v>
      </c>
    </row>
    <row r="76" spans="1:8" x14ac:dyDescent="0.25">
      <c r="A76" s="159">
        <v>941455077</v>
      </c>
      <c r="B76" s="159" t="s">
        <v>9124</v>
      </c>
      <c r="D76" s="159" t="s">
        <v>9056</v>
      </c>
      <c r="G76" s="159">
        <v>6</v>
      </c>
      <c r="H76" s="159" t="s">
        <v>541</v>
      </c>
    </row>
    <row r="77" spans="1:8" x14ac:dyDescent="0.25">
      <c r="A77" s="159">
        <v>945981377</v>
      </c>
      <c r="B77" s="159" t="s">
        <v>9125</v>
      </c>
      <c r="D77" s="159" t="s">
        <v>9056</v>
      </c>
      <c r="E77" s="159">
        <v>999999995</v>
      </c>
      <c r="F77" s="159" t="s">
        <v>9126</v>
      </c>
      <c r="G77" s="159">
        <v>5</v>
      </c>
      <c r="H77" s="159" t="s">
        <v>9068</v>
      </c>
    </row>
    <row r="78" spans="1:8" x14ac:dyDescent="0.25">
      <c r="A78" s="159">
        <v>948193426</v>
      </c>
      <c r="B78" s="159" t="s">
        <v>9127</v>
      </c>
      <c r="D78" s="159" t="s">
        <v>9056</v>
      </c>
      <c r="G78" s="159">
        <v>6</v>
      </c>
      <c r="H78" s="159" t="s">
        <v>541</v>
      </c>
    </row>
    <row r="79" spans="1:8" x14ac:dyDescent="0.25">
      <c r="A79" s="159">
        <v>951496502</v>
      </c>
      <c r="B79" s="159" t="s">
        <v>9128</v>
      </c>
      <c r="D79" s="159" t="s">
        <v>9056</v>
      </c>
      <c r="E79" s="159" t="s">
        <v>16</v>
      </c>
      <c r="F79" s="159" t="s">
        <v>16</v>
      </c>
      <c r="G79" s="159">
        <v>7</v>
      </c>
      <c r="H79" s="159" t="s">
        <v>9051</v>
      </c>
    </row>
    <row r="80" spans="1:8" x14ac:dyDescent="0.25">
      <c r="A80" s="159">
        <v>953557088</v>
      </c>
      <c r="B80" s="159" t="s">
        <v>9129</v>
      </c>
      <c r="D80" s="159" t="s">
        <v>9056</v>
      </c>
      <c r="E80" s="159">
        <v>999999995</v>
      </c>
      <c r="F80" s="159" t="s">
        <v>9130</v>
      </c>
      <c r="G80" s="159">
        <v>7</v>
      </c>
      <c r="H80" s="159" t="s">
        <v>9051</v>
      </c>
    </row>
    <row r="81" spans="1:8" x14ac:dyDescent="0.25">
      <c r="A81" s="159">
        <v>959678839</v>
      </c>
      <c r="B81" s="159" t="s">
        <v>3771</v>
      </c>
      <c r="D81" s="159" t="s">
        <v>9056</v>
      </c>
      <c r="E81" s="159" t="s">
        <v>16</v>
      </c>
      <c r="F81" s="159" t="s">
        <v>16</v>
      </c>
      <c r="G81" s="159">
        <v>7</v>
      </c>
      <c r="H81" s="159" t="s">
        <v>9051</v>
      </c>
    </row>
    <row r="82" spans="1:8" x14ac:dyDescent="0.25">
      <c r="A82" s="159">
        <v>960893328</v>
      </c>
      <c r="B82" s="249" t="s">
        <v>9108</v>
      </c>
      <c r="D82" s="249" t="s">
        <v>9053</v>
      </c>
      <c r="E82" s="159">
        <v>983974724</v>
      </c>
      <c r="F82" s="159" t="s">
        <v>7642</v>
      </c>
      <c r="G82" s="159">
        <v>3</v>
      </c>
      <c r="H82" s="159" t="s">
        <v>2028</v>
      </c>
    </row>
    <row r="83" spans="1:8" x14ac:dyDescent="0.25">
      <c r="A83" s="159">
        <v>961025311</v>
      </c>
      <c r="B83" s="159" t="s">
        <v>9131</v>
      </c>
      <c r="D83" s="159" t="s">
        <v>9056</v>
      </c>
      <c r="E83" s="159">
        <v>999999991</v>
      </c>
      <c r="F83" s="159" t="s">
        <v>9059</v>
      </c>
      <c r="G83" s="159">
        <v>7</v>
      </c>
      <c r="H83" s="159" t="s">
        <v>9051</v>
      </c>
    </row>
    <row r="84" spans="1:8" x14ac:dyDescent="0.25">
      <c r="A84" s="159">
        <v>961664837</v>
      </c>
      <c r="B84" s="159" t="s">
        <v>9132</v>
      </c>
      <c r="D84" s="159" t="s">
        <v>9056</v>
      </c>
      <c r="E84" s="159">
        <v>999999993</v>
      </c>
      <c r="F84" s="159" t="s">
        <v>9065</v>
      </c>
      <c r="G84" s="159">
        <v>3</v>
      </c>
      <c r="H84" s="159" t="s">
        <v>2028</v>
      </c>
    </row>
    <row r="85" spans="1:8" x14ac:dyDescent="0.25">
      <c r="A85" s="159">
        <v>961721652</v>
      </c>
      <c r="B85" s="159" t="s">
        <v>9133</v>
      </c>
      <c r="D85" s="159" t="s">
        <v>9056</v>
      </c>
      <c r="E85" s="159" t="s">
        <v>16</v>
      </c>
      <c r="F85" s="159" t="s">
        <v>16</v>
      </c>
      <c r="G85" s="159">
        <v>4</v>
      </c>
      <c r="H85" s="159" t="s">
        <v>9074</v>
      </c>
    </row>
    <row r="86" spans="1:8" x14ac:dyDescent="0.25">
      <c r="A86" s="159">
        <v>961790840</v>
      </c>
      <c r="B86" s="159" t="s">
        <v>8570</v>
      </c>
      <c r="D86" s="159" t="s">
        <v>9056</v>
      </c>
      <c r="E86" s="159">
        <v>999999991</v>
      </c>
      <c r="F86" s="159" t="s">
        <v>9059</v>
      </c>
      <c r="G86" s="159">
        <v>7</v>
      </c>
      <c r="H86" s="159" t="s">
        <v>9051</v>
      </c>
    </row>
    <row r="87" spans="1:8" x14ac:dyDescent="0.25">
      <c r="A87" s="159">
        <v>963971729</v>
      </c>
      <c r="B87" s="159" t="s">
        <v>8571</v>
      </c>
      <c r="D87" s="159" t="s">
        <v>9056</v>
      </c>
      <c r="E87" s="159">
        <v>999999991</v>
      </c>
      <c r="F87" s="159" t="s">
        <v>9059</v>
      </c>
      <c r="G87" s="159">
        <v>7</v>
      </c>
      <c r="H87" s="159" t="s">
        <v>9051</v>
      </c>
    </row>
    <row r="88" spans="1:8" x14ac:dyDescent="0.25">
      <c r="A88" s="159">
        <v>964249075</v>
      </c>
      <c r="B88" s="159" t="s">
        <v>3766</v>
      </c>
      <c r="D88" s="159" t="s">
        <v>9056</v>
      </c>
      <c r="E88" s="159" t="s">
        <v>16</v>
      </c>
      <c r="F88" s="159" t="s">
        <v>16</v>
      </c>
      <c r="G88" s="159">
        <v>7</v>
      </c>
      <c r="H88" s="159" t="s">
        <v>9051</v>
      </c>
    </row>
    <row r="89" spans="1:8" x14ac:dyDescent="0.25">
      <c r="A89" s="159">
        <v>965985166</v>
      </c>
      <c r="B89" s="159" t="s">
        <v>9134</v>
      </c>
      <c r="D89" s="159" t="s">
        <v>9049</v>
      </c>
      <c r="E89" s="159">
        <v>965985166</v>
      </c>
      <c r="F89" s="159" t="s">
        <v>9135</v>
      </c>
      <c r="G89" s="159">
        <v>7</v>
      </c>
      <c r="H89" s="159" t="s">
        <v>9051</v>
      </c>
    </row>
    <row r="90" spans="1:8" x14ac:dyDescent="0.25">
      <c r="A90" s="159">
        <v>965992006</v>
      </c>
      <c r="B90" s="159" t="s">
        <v>9136</v>
      </c>
      <c r="D90" s="159" t="s">
        <v>9056</v>
      </c>
      <c r="E90" s="159">
        <v>999999995</v>
      </c>
      <c r="F90" s="159" t="s">
        <v>9126</v>
      </c>
      <c r="G90" s="159">
        <v>5</v>
      </c>
      <c r="H90" s="159" t="s">
        <v>9068</v>
      </c>
    </row>
    <row r="91" spans="1:8" x14ac:dyDescent="0.25">
      <c r="A91" s="159">
        <v>966867450</v>
      </c>
      <c r="B91" s="159" t="s">
        <v>9137</v>
      </c>
      <c r="D91" s="159" t="s">
        <v>9056</v>
      </c>
      <c r="E91" s="159" t="s">
        <v>16</v>
      </c>
      <c r="F91" s="159" t="s">
        <v>16</v>
      </c>
      <c r="G91" s="159">
        <v>7</v>
      </c>
      <c r="H91" s="159" t="s">
        <v>9051</v>
      </c>
    </row>
    <row r="92" spans="1:8" x14ac:dyDescent="0.25">
      <c r="A92" s="159">
        <v>970107592</v>
      </c>
      <c r="B92" s="159" t="s">
        <v>8572</v>
      </c>
      <c r="D92" s="159" t="s">
        <v>9056</v>
      </c>
      <c r="E92" s="159">
        <v>999999991</v>
      </c>
      <c r="F92" s="159" t="s">
        <v>9059</v>
      </c>
      <c r="G92" s="159">
        <v>7</v>
      </c>
      <c r="H92" s="159" t="s">
        <v>9051</v>
      </c>
    </row>
    <row r="93" spans="1:8" x14ac:dyDescent="0.25">
      <c r="A93" s="159">
        <v>970572066</v>
      </c>
      <c r="B93" s="159" t="s">
        <v>9138</v>
      </c>
      <c r="D93" s="159" t="s">
        <v>9056</v>
      </c>
      <c r="E93" s="159">
        <v>999999991</v>
      </c>
      <c r="F93" s="159" t="s">
        <v>9059</v>
      </c>
      <c r="G93" s="159">
        <v>7</v>
      </c>
      <c r="H93" s="159" t="s">
        <v>9051</v>
      </c>
    </row>
    <row r="94" spans="1:8" x14ac:dyDescent="0.25">
      <c r="A94" s="159">
        <v>971049456</v>
      </c>
      <c r="B94" s="159" t="s">
        <v>8574</v>
      </c>
      <c r="D94" s="159" t="s">
        <v>9056</v>
      </c>
      <c r="G94" s="159">
        <v>6</v>
      </c>
      <c r="H94" s="159" t="s">
        <v>541</v>
      </c>
    </row>
    <row r="95" spans="1:8" x14ac:dyDescent="0.25">
      <c r="A95" s="159">
        <v>971427051</v>
      </c>
      <c r="B95" s="159" t="s">
        <v>9139</v>
      </c>
      <c r="D95" s="159" t="s">
        <v>9056</v>
      </c>
      <c r="E95" s="159">
        <v>999999991</v>
      </c>
      <c r="F95" s="159" t="s">
        <v>9059</v>
      </c>
      <c r="G95" s="159">
        <v>7</v>
      </c>
      <c r="H95" s="159" t="s">
        <v>9051</v>
      </c>
    </row>
    <row r="96" spans="1:8" x14ac:dyDescent="0.25">
      <c r="A96" s="159">
        <v>971427272</v>
      </c>
      <c r="B96" s="159" t="s">
        <v>9140</v>
      </c>
      <c r="D96" s="159" t="s">
        <v>9056</v>
      </c>
      <c r="E96" s="159">
        <v>999999993</v>
      </c>
      <c r="F96" s="159" t="s">
        <v>9065</v>
      </c>
      <c r="G96" s="159">
        <v>3</v>
      </c>
      <c r="H96" s="159" t="s">
        <v>2028</v>
      </c>
    </row>
    <row r="97" spans="1:8" x14ac:dyDescent="0.25">
      <c r="A97" s="159">
        <v>971436875</v>
      </c>
      <c r="B97" s="159" t="s">
        <v>9141</v>
      </c>
      <c r="D97" s="159" t="s">
        <v>9056</v>
      </c>
      <c r="E97" s="159" t="s">
        <v>16</v>
      </c>
      <c r="F97" s="159" t="s">
        <v>16</v>
      </c>
      <c r="G97" s="159">
        <v>7</v>
      </c>
      <c r="H97" s="159" t="s">
        <v>9051</v>
      </c>
    </row>
    <row r="98" spans="1:8" x14ac:dyDescent="0.25">
      <c r="A98" s="159">
        <v>971450231</v>
      </c>
      <c r="B98" s="159" t="s">
        <v>9142</v>
      </c>
      <c r="D98" s="159" t="s">
        <v>9056</v>
      </c>
      <c r="E98" s="159">
        <v>999999991</v>
      </c>
      <c r="F98" s="159" t="s">
        <v>9059</v>
      </c>
      <c r="G98" s="159">
        <v>7</v>
      </c>
      <c r="H98" s="159" t="s">
        <v>9051</v>
      </c>
    </row>
    <row r="99" spans="1:8" x14ac:dyDescent="0.25">
      <c r="A99" s="159">
        <v>971474483</v>
      </c>
      <c r="B99" s="159" t="s">
        <v>8578</v>
      </c>
      <c r="D99" s="159" t="s">
        <v>9056</v>
      </c>
      <c r="E99" s="159">
        <v>999999991</v>
      </c>
      <c r="F99" s="159" t="s">
        <v>9059</v>
      </c>
      <c r="G99" s="159">
        <v>7</v>
      </c>
      <c r="H99" s="159" t="s">
        <v>9051</v>
      </c>
    </row>
    <row r="100" spans="1:8" x14ac:dyDescent="0.25">
      <c r="A100" s="159">
        <v>971497289</v>
      </c>
      <c r="B100" s="159" t="s">
        <v>9143</v>
      </c>
      <c r="D100" s="159" t="s">
        <v>9056</v>
      </c>
      <c r="E100" s="159">
        <v>999999991</v>
      </c>
      <c r="F100" s="159" t="s">
        <v>9059</v>
      </c>
      <c r="G100" s="159">
        <v>7</v>
      </c>
      <c r="H100" s="159" t="s">
        <v>9051</v>
      </c>
    </row>
    <row r="101" spans="1:8" x14ac:dyDescent="0.25">
      <c r="A101" s="159">
        <v>971517093</v>
      </c>
      <c r="B101" s="159" t="s">
        <v>8580</v>
      </c>
      <c r="D101" s="159" t="s">
        <v>9056</v>
      </c>
      <c r="E101" s="159">
        <v>999999991</v>
      </c>
      <c r="F101" s="159" t="s">
        <v>9059</v>
      </c>
      <c r="G101" s="159">
        <v>7</v>
      </c>
      <c r="H101" s="159" t="s">
        <v>9051</v>
      </c>
    </row>
    <row r="102" spans="1:8" x14ac:dyDescent="0.25">
      <c r="A102" s="159">
        <v>971552050</v>
      </c>
      <c r="B102" s="159" t="s">
        <v>8581</v>
      </c>
      <c r="D102" s="159" t="s">
        <v>9056</v>
      </c>
      <c r="E102" s="159">
        <v>999999993</v>
      </c>
      <c r="F102" s="159" t="s">
        <v>9065</v>
      </c>
      <c r="G102" s="159">
        <v>3</v>
      </c>
      <c r="H102" s="159" t="s">
        <v>2028</v>
      </c>
    </row>
    <row r="103" spans="1:8" x14ac:dyDescent="0.25">
      <c r="A103" s="159">
        <v>971815450</v>
      </c>
      <c r="B103" s="159" t="s">
        <v>9144</v>
      </c>
      <c r="D103" s="159" t="s">
        <v>9056</v>
      </c>
      <c r="G103" s="159">
        <v>7</v>
      </c>
      <c r="H103" s="159" t="s">
        <v>9051</v>
      </c>
    </row>
    <row r="104" spans="1:8" x14ac:dyDescent="0.25">
      <c r="A104" s="159">
        <v>971815469</v>
      </c>
      <c r="B104" s="159" t="s">
        <v>9120</v>
      </c>
      <c r="D104" s="159" t="s">
        <v>9056</v>
      </c>
      <c r="E104" s="159">
        <v>999999993</v>
      </c>
      <c r="F104" s="159" t="s">
        <v>9065</v>
      </c>
      <c r="G104" s="159">
        <v>3</v>
      </c>
      <c r="H104" s="159" t="s">
        <v>2028</v>
      </c>
    </row>
    <row r="105" spans="1:8" x14ac:dyDescent="0.25">
      <c r="A105" s="159">
        <v>971937548</v>
      </c>
      <c r="B105" s="159" t="s">
        <v>9145</v>
      </c>
      <c r="D105" s="159" t="s">
        <v>9056</v>
      </c>
      <c r="G105" s="159">
        <v>6</v>
      </c>
      <c r="H105" s="159" t="s">
        <v>541</v>
      </c>
    </row>
    <row r="106" spans="1:8" x14ac:dyDescent="0.25">
      <c r="A106" s="159">
        <v>972140295</v>
      </c>
      <c r="B106" s="159" t="s">
        <v>9146</v>
      </c>
      <c r="D106" s="159" t="s">
        <v>9056</v>
      </c>
      <c r="G106" s="159">
        <v>6</v>
      </c>
      <c r="H106" s="159" t="s">
        <v>541</v>
      </c>
    </row>
    <row r="107" spans="1:8" x14ac:dyDescent="0.25">
      <c r="A107" s="159">
        <v>972149519</v>
      </c>
      <c r="B107" s="159" t="s">
        <v>8585</v>
      </c>
      <c r="D107" s="159" t="s">
        <v>9056</v>
      </c>
      <c r="G107" s="159">
        <v>6</v>
      </c>
      <c r="H107" s="159" t="s">
        <v>541</v>
      </c>
    </row>
    <row r="108" spans="1:8" x14ac:dyDescent="0.25">
      <c r="A108" s="159">
        <v>973070762</v>
      </c>
      <c r="B108" s="159" t="s">
        <v>9147</v>
      </c>
      <c r="D108" s="159" t="s">
        <v>9053</v>
      </c>
      <c r="E108" s="159">
        <v>983971768</v>
      </c>
      <c r="F108" s="159" t="s">
        <v>7624</v>
      </c>
      <c r="G108" s="159">
        <v>7</v>
      </c>
      <c r="H108" s="159" t="s">
        <v>9051</v>
      </c>
    </row>
    <row r="109" spans="1:8" x14ac:dyDescent="0.25">
      <c r="A109" s="159">
        <v>973107569</v>
      </c>
      <c r="B109" s="159" t="s">
        <v>9148</v>
      </c>
      <c r="D109" s="159" t="s">
        <v>9056</v>
      </c>
      <c r="E109" s="159">
        <v>999999991</v>
      </c>
      <c r="F109" s="159" t="s">
        <v>9059</v>
      </c>
      <c r="G109" s="159">
        <v>7</v>
      </c>
      <c r="H109" s="159" t="s">
        <v>9051</v>
      </c>
    </row>
    <row r="110" spans="1:8" x14ac:dyDescent="0.25">
      <c r="A110" s="159">
        <v>973107577</v>
      </c>
      <c r="B110" s="159" t="s">
        <v>9149</v>
      </c>
      <c r="D110" s="159" t="s">
        <v>9056</v>
      </c>
      <c r="E110" s="159">
        <v>999999991</v>
      </c>
      <c r="F110" s="159" t="s">
        <v>9059</v>
      </c>
      <c r="G110" s="159">
        <v>7</v>
      </c>
      <c r="H110" s="159" t="s">
        <v>9051</v>
      </c>
    </row>
    <row r="111" spans="1:8" x14ac:dyDescent="0.25">
      <c r="A111" s="159">
        <v>973107593</v>
      </c>
      <c r="B111" s="159" t="s">
        <v>9150</v>
      </c>
      <c r="D111" s="159" t="s">
        <v>9056</v>
      </c>
      <c r="E111" s="159">
        <v>999999991</v>
      </c>
      <c r="F111" s="159" t="s">
        <v>9059</v>
      </c>
      <c r="G111" s="159">
        <v>7</v>
      </c>
      <c r="H111" s="159" t="s">
        <v>9051</v>
      </c>
    </row>
    <row r="112" spans="1:8" x14ac:dyDescent="0.25">
      <c r="A112" s="159">
        <v>973107607</v>
      </c>
      <c r="B112" s="159" t="s">
        <v>9151</v>
      </c>
      <c r="D112" s="159" t="s">
        <v>9056</v>
      </c>
      <c r="E112" s="159">
        <v>999999991</v>
      </c>
      <c r="F112" s="159" t="s">
        <v>9059</v>
      </c>
      <c r="G112" s="159">
        <v>7</v>
      </c>
      <c r="H112" s="159" t="s">
        <v>9051</v>
      </c>
    </row>
    <row r="113" spans="1:8" x14ac:dyDescent="0.25">
      <c r="A113" s="159">
        <v>973107771</v>
      </c>
      <c r="B113" s="159" t="s">
        <v>9150</v>
      </c>
      <c r="D113" s="159" t="s">
        <v>9056</v>
      </c>
      <c r="E113" s="159">
        <v>999999991</v>
      </c>
      <c r="F113" s="159" t="s">
        <v>9059</v>
      </c>
      <c r="G113" s="159">
        <v>7</v>
      </c>
      <c r="H113" s="159" t="s">
        <v>9051</v>
      </c>
    </row>
    <row r="114" spans="1:8" x14ac:dyDescent="0.25">
      <c r="A114" s="159">
        <v>973112198</v>
      </c>
      <c r="B114" s="159" t="s">
        <v>9152</v>
      </c>
      <c r="D114" s="159" t="s">
        <v>9056</v>
      </c>
      <c r="E114" s="159">
        <v>999999993</v>
      </c>
      <c r="F114" s="159" t="s">
        <v>9065</v>
      </c>
      <c r="G114" s="159">
        <v>3</v>
      </c>
      <c r="H114" s="159" t="s">
        <v>2028</v>
      </c>
    </row>
    <row r="115" spans="1:8" x14ac:dyDescent="0.25">
      <c r="A115" s="159">
        <v>973112406</v>
      </c>
      <c r="B115" s="159" t="s">
        <v>9153</v>
      </c>
      <c r="D115" s="159" t="s">
        <v>9056</v>
      </c>
      <c r="E115" s="159">
        <v>999999993</v>
      </c>
      <c r="F115" s="159" t="s">
        <v>9065</v>
      </c>
      <c r="G115" s="159">
        <v>3</v>
      </c>
      <c r="H115" s="159" t="s">
        <v>2028</v>
      </c>
    </row>
    <row r="116" spans="1:8" x14ac:dyDescent="0.25">
      <c r="A116" s="159">
        <v>973129856</v>
      </c>
      <c r="B116" s="159" t="s">
        <v>9154</v>
      </c>
      <c r="D116" s="159" t="s">
        <v>9056</v>
      </c>
      <c r="G116" s="159">
        <v>6</v>
      </c>
      <c r="H116" s="159" t="s">
        <v>541</v>
      </c>
    </row>
    <row r="117" spans="1:8" x14ac:dyDescent="0.25">
      <c r="A117" s="159">
        <v>973144383</v>
      </c>
      <c r="B117" s="159" t="s">
        <v>9155</v>
      </c>
      <c r="D117" s="159" t="s">
        <v>9056</v>
      </c>
      <c r="G117" s="159">
        <v>6</v>
      </c>
      <c r="H117" s="159" t="s">
        <v>541</v>
      </c>
    </row>
    <row r="118" spans="1:8" x14ac:dyDescent="0.25">
      <c r="A118" s="159">
        <v>973156829</v>
      </c>
      <c r="B118" s="159" t="s">
        <v>8868</v>
      </c>
      <c r="D118" s="159" t="s">
        <v>9049</v>
      </c>
      <c r="E118" s="159">
        <v>970916741</v>
      </c>
      <c r="F118" s="159" t="s">
        <v>9156</v>
      </c>
      <c r="G118" s="159">
        <v>3</v>
      </c>
      <c r="H118" s="159" t="s">
        <v>2028</v>
      </c>
    </row>
    <row r="119" spans="1:8" x14ac:dyDescent="0.25">
      <c r="A119" s="160">
        <v>973208187</v>
      </c>
      <c r="B119" s="160" t="s">
        <v>9157</v>
      </c>
      <c r="D119" s="159" t="s">
        <v>9056</v>
      </c>
      <c r="G119" s="159">
        <v>7</v>
      </c>
      <c r="H119" s="159" t="s">
        <v>9051</v>
      </c>
    </row>
    <row r="120" spans="1:8" x14ac:dyDescent="0.25">
      <c r="A120" s="159">
        <v>973220489</v>
      </c>
      <c r="B120" s="159" t="s">
        <v>9158</v>
      </c>
      <c r="D120" s="159" t="s">
        <v>9049</v>
      </c>
      <c r="E120" s="159">
        <v>982791952</v>
      </c>
      <c r="F120" s="159" t="s">
        <v>9050</v>
      </c>
      <c r="G120" s="159">
        <v>7</v>
      </c>
      <c r="H120" s="159" t="s">
        <v>9051</v>
      </c>
    </row>
    <row r="121" spans="1:8" x14ac:dyDescent="0.25">
      <c r="A121" s="160">
        <v>973254944</v>
      </c>
      <c r="B121" s="160" t="s">
        <v>9159</v>
      </c>
      <c r="D121" s="159" t="s">
        <v>9056</v>
      </c>
      <c r="G121" s="159">
        <v>7</v>
      </c>
      <c r="H121" s="159" t="s">
        <v>9051</v>
      </c>
    </row>
    <row r="122" spans="1:8" x14ac:dyDescent="0.25">
      <c r="A122" s="159">
        <v>973255177</v>
      </c>
      <c r="B122" s="159" t="s">
        <v>9160</v>
      </c>
      <c r="D122" s="159" t="s">
        <v>9053</v>
      </c>
      <c r="E122" s="159">
        <v>983975240</v>
      </c>
      <c r="F122" s="159" t="s">
        <v>7627</v>
      </c>
      <c r="G122" s="159">
        <v>7</v>
      </c>
      <c r="H122" s="159" t="s">
        <v>9051</v>
      </c>
    </row>
    <row r="123" spans="1:8" x14ac:dyDescent="0.25">
      <c r="A123" s="159">
        <v>973255185</v>
      </c>
      <c r="B123" s="159" t="s">
        <v>9161</v>
      </c>
      <c r="D123" s="159" t="s">
        <v>9053</v>
      </c>
      <c r="E123" s="159">
        <v>983975240</v>
      </c>
      <c r="F123" s="159" t="s">
        <v>7627</v>
      </c>
      <c r="G123" s="159">
        <v>7</v>
      </c>
      <c r="H123" s="159" t="s">
        <v>9051</v>
      </c>
    </row>
    <row r="124" spans="1:8" x14ac:dyDescent="0.25">
      <c r="A124" s="159">
        <v>973255290</v>
      </c>
      <c r="B124" s="159" t="s">
        <v>9162</v>
      </c>
      <c r="D124" s="159" t="s">
        <v>9056</v>
      </c>
      <c r="E124" s="159">
        <v>999999993</v>
      </c>
      <c r="F124" s="159" t="s">
        <v>9065</v>
      </c>
      <c r="G124" s="159">
        <v>3</v>
      </c>
      <c r="H124" s="159" t="s">
        <v>2028</v>
      </c>
    </row>
    <row r="125" spans="1:8" x14ac:dyDescent="0.25">
      <c r="A125" s="159">
        <v>973255622</v>
      </c>
      <c r="B125" s="159" t="s">
        <v>9163</v>
      </c>
      <c r="D125" s="159" t="s">
        <v>9056</v>
      </c>
      <c r="E125" s="159">
        <v>999999991</v>
      </c>
      <c r="F125" s="159" t="s">
        <v>9059</v>
      </c>
      <c r="G125" s="159">
        <v>7</v>
      </c>
      <c r="H125" s="159" t="s">
        <v>9051</v>
      </c>
    </row>
    <row r="126" spans="1:8" x14ac:dyDescent="0.25">
      <c r="A126" s="159">
        <v>973257579</v>
      </c>
      <c r="B126" s="159" t="s">
        <v>9164</v>
      </c>
      <c r="D126" s="159" t="s">
        <v>9049</v>
      </c>
      <c r="E126" s="159">
        <v>965985166</v>
      </c>
      <c r="F126" s="159" t="s">
        <v>9135</v>
      </c>
      <c r="G126" s="159">
        <v>7</v>
      </c>
      <c r="H126" s="159" t="s">
        <v>9051</v>
      </c>
    </row>
    <row r="127" spans="1:8" x14ac:dyDescent="0.25">
      <c r="A127" s="160">
        <v>973267930</v>
      </c>
      <c r="B127" s="160" t="s">
        <v>9165</v>
      </c>
      <c r="D127" s="159" t="s">
        <v>9056</v>
      </c>
      <c r="G127" s="159">
        <v>7</v>
      </c>
      <c r="H127" s="159" t="s">
        <v>9051</v>
      </c>
    </row>
    <row r="128" spans="1:8" x14ac:dyDescent="0.25">
      <c r="A128" s="159">
        <v>973267965</v>
      </c>
      <c r="B128" s="159" t="s">
        <v>8601</v>
      </c>
      <c r="D128" s="159" t="s">
        <v>9056</v>
      </c>
      <c r="E128" s="159">
        <v>999999993</v>
      </c>
      <c r="F128" s="159" t="s">
        <v>9065</v>
      </c>
      <c r="G128" s="159">
        <v>3</v>
      </c>
      <c r="H128" s="159" t="s">
        <v>2028</v>
      </c>
    </row>
    <row r="129" spans="1:8" x14ac:dyDescent="0.25">
      <c r="A129" s="159">
        <v>973479091</v>
      </c>
      <c r="B129" s="159" t="s">
        <v>9166</v>
      </c>
      <c r="D129" s="159" t="s">
        <v>9056</v>
      </c>
      <c r="E129" s="159">
        <v>999999991</v>
      </c>
      <c r="F129" s="159" t="s">
        <v>9059</v>
      </c>
      <c r="G129" s="159">
        <v>7</v>
      </c>
      <c r="H129" s="159" t="s">
        <v>9051</v>
      </c>
    </row>
    <row r="130" spans="1:8" x14ac:dyDescent="0.25">
      <c r="A130" s="160">
        <v>973601636</v>
      </c>
      <c r="B130" s="160" t="s">
        <v>8603</v>
      </c>
      <c r="D130" s="159" t="s">
        <v>9053</v>
      </c>
      <c r="E130" s="159">
        <v>894166762</v>
      </c>
      <c r="F130" s="159" t="s">
        <v>7630</v>
      </c>
      <c r="G130" s="159">
        <v>7</v>
      </c>
      <c r="H130" s="159" t="s">
        <v>9051</v>
      </c>
    </row>
    <row r="131" spans="1:8" x14ac:dyDescent="0.25">
      <c r="A131" s="159">
        <v>973608665</v>
      </c>
      <c r="B131" s="159" t="s">
        <v>9167</v>
      </c>
      <c r="D131" s="159" t="s">
        <v>9053</v>
      </c>
      <c r="E131" s="159">
        <v>983971636</v>
      </c>
      <c r="F131" s="159" t="s">
        <v>7578</v>
      </c>
      <c r="G131" s="159">
        <v>7</v>
      </c>
      <c r="H131" s="159" t="s">
        <v>9051</v>
      </c>
    </row>
    <row r="132" spans="1:8" x14ac:dyDescent="0.25">
      <c r="A132" s="159">
        <v>973662597</v>
      </c>
      <c r="B132" s="159" t="s">
        <v>9168</v>
      </c>
      <c r="D132" s="159" t="s">
        <v>9053</v>
      </c>
      <c r="E132" s="159">
        <v>983971709</v>
      </c>
      <c r="F132" s="159" t="s">
        <v>7618</v>
      </c>
      <c r="G132" s="159">
        <v>7</v>
      </c>
      <c r="H132" s="159" t="s">
        <v>9051</v>
      </c>
    </row>
    <row r="133" spans="1:8" x14ac:dyDescent="0.25">
      <c r="A133" s="159">
        <v>973662600</v>
      </c>
      <c r="B133" s="159" t="s">
        <v>9169</v>
      </c>
      <c r="D133" s="159" t="s">
        <v>9053</v>
      </c>
      <c r="E133" s="159">
        <v>983971709</v>
      </c>
      <c r="F133" s="159" t="s">
        <v>7618</v>
      </c>
      <c r="G133" s="159">
        <v>7</v>
      </c>
      <c r="H133" s="159" t="s">
        <v>9051</v>
      </c>
    </row>
    <row r="134" spans="1:8" x14ac:dyDescent="0.25">
      <c r="A134" s="159">
        <v>973662619</v>
      </c>
      <c r="B134" s="159" t="s">
        <v>9170</v>
      </c>
      <c r="D134" s="159" t="s">
        <v>9053</v>
      </c>
      <c r="E134" s="159">
        <v>983971709</v>
      </c>
      <c r="F134" s="159" t="s">
        <v>7618</v>
      </c>
      <c r="G134" s="159">
        <v>7</v>
      </c>
      <c r="H134" s="159" t="s">
        <v>9051</v>
      </c>
    </row>
    <row r="135" spans="1:8" x14ac:dyDescent="0.25">
      <c r="A135" s="159">
        <v>973662627</v>
      </c>
      <c r="B135" s="159" t="s">
        <v>9171</v>
      </c>
      <c r="D135" s="159" t="s">
        <v>9053</v>
      </c>
      <c r="E135" s="159">
        <v>983971709</v>
      </c>
      <c r="F135" s="159" t="s">
        <v>7618</v>
      </c>
      <c r="G135" s="159">
        <v>7</v>
      </c>
      <c r="H135" s="159" t="s">
        <v>9051</v>
      </c>
    </row>
    <row r="136" spans="1:8" x14ac:dyDescent="0.25">
      <c r="A136" s="159">
        <v>973664670</v>
      </c>
      <c r="B136" s="159" t="s">
        <v>9172</v>
      </c>
      <c r="D136" s="159" t="s">
        <v>9053</v>
      </c>
      <c r="E136" s="159">
        <v>983971709</v>
      </c>
      <c r="F136" s="159" t="s">
        <v>7618</v>
      </c>
      <c r="G136" s="159">
        <v>7</v>
      </c>
      <c r="H136" s="159" t="s">
        <v>9051</v>
      </c>
    </row>
    <row r="137" spans="1:8" x14ac:dyDescent="0.25">
      <c r="A137" s="159">
        <v>973687506</v>
      </c>
      <c r="B137" s="159" t="s">
        <v>9173</v>
      </c>
      <c r="D137" s="159" t="s">
        <v>9053</v>
      </c>
      <c r="E137" s="159">
        <v>983971709</v>
      </c>
      <c r="F137" s="159" t="s">
        <v>7618</v>
      </c>
      <c r="G137" s="159">
        <v>7</v>
      </c>
      <c r="H137" s="159" t="s">
        <v>9051</v>
      </c>
    </row>
    <row r="138" spans="1:8" x14ac:dyDescent="0.25">
      <c r="A138" s="159">
        <v>973754793</v>
      </c>
      <c r="B138" s="159" t="s">
        <v>9174</v>
      </c>
      <c r="D138" s="159" t="s">
        <v>9053</v>
      </c>
      <c r="E138" s="159">
        <v>983975305</v>
      </c>
      <c r="F138" s="159" t="s">
        <v>7615</v>
      </c>
      <c r="G138" s="159">
        <v>7</v>
      </c>
      <c r="H138" s="159" t="s">
        <v>9051</v>
      </c>
    </row>
    <row r="139" spans="1:8" x14ac:dyDescent="0.25">
      <c r="A139" s="159">
        <v>973925032</v>
      </c>
      <c r="B139" s="159" t="s">
        <v>9175</v>
      </c>
      <c r="D139" s="159" t="s">
        <v>9053</v>
      </c>
      <c r="E139" s="159">
        <v>983974724</v>
      </c>
      <c r="F139" s="159" t="s">
        <v>7642</v>
      </c>
      <c r="G139" s="159">
        <v>3</v>
      </c>
      <c r="H139" s="159" t="s">
        <v>2028</v>
      </c>
    </row>
    <row r="140" spans="1:8" x14ac:dyDescent="0.25">
      <c r="A140" s="159">
        <v>973994107</v>
      </c>
      <c r="B140" s="159" t="s">
        <v>9176</v>
      </c>
      <c r="D140" s="159" t="s">
        <v>9053</v>
      </c>
      <c r="E140" s="159">
        <v>997005562</v>
      </c>
      <c r="F140" s="159" t="s">
        <v>7553</v>
      </c>
      <c r="G140" s="159">
        <v>4</v>
      </c>
      <c r="H140" s="159" t="s">
        <v>9074</v>
      </c>
    </row>
    <row r="141" spans="1:8" x14ac:dyDescent="0.25">
      <c r="A141" s="159">
        <v>974087278</v>
      </c>
      <c r="B141" s="159" t="s">
        <v>9177</v>
      </c>
      <c r="D141" s="159" t="s">
        <v>9056</v>
      </c>
      <c r="G141" s="159">
        <v>7</v>
      </c>
      <c r="H141" s="159" t="s">
        <v>9051</v>
      </c>
    </row>
    <row r="142" spans="1:8" x14ac:dyDescent="0.25">
      <c r="A142" s="159">
        <v>974116170</v>
      </c>
      <c r="B142" s="159" t="s">
        <v>9178</v>
      </c>
      <c r="D142" s="159" t="s">
        <v>9056</v>
      </c>
      <c r="E142" s="159">
        <v>999999994</v>
      </c>
      <c r="F142" s="159" t="s">
        <v>9089</v>
      </c>
      <c r="G142" s="159">
        <v>4</v>
      </c>
      <c r="H142" s="159" t="s">
        <v>9074</v>
      </c>
    </row>
    <row r="143" spans="1:8" x14ac:dyDescent="0.25">
      <c r="A143" s="160">
        <v>974116367</v>
      </c>
      <c r="B143" s="160" t="s">
        <v>9179</v>
      </c>
      <c r="D143" s="159" t="s">
        <v>9056</v>
      </c>
      <c r="G143" s="159">
        <v>7</v>
      </c>
      <c r="H143" s="159" t="s">
        <v>9051</v>
      </c>
    </row>
    <row r="144" spans="1:8" x14ac:dyDescent="0.25">
      <c r="A144" s="159">
        <v>974116464</v>
      </c>
      <c r="B144" s="159" t="s">
        <v>8940</v>
      </c>
      <c r="D144" s="159" t="s">
        <v>9056</v>
      </c>
      <c r="E144" s="159" t="s">
        <v>16</v>
      </c>
      <c r="F144" s="159" t="s">
        <v>16</v>
      </c>
      <c r="G144" s="159">
        <v>4</v>
      </c>
      <c r="H144" s="159" t="s">
        <v>9074</v>
      </c>
    </row>
    <row r="145" spans="1:8" x14ac:dyDescent="0.25">
      <c r="A145" s="159">
        <v>974116561</v>
      </c>
      <c r="B145" s="159" t="s">
        <v>9180</v>
      </c>
      <c r="D145" s="159" t="s">
        <v>9056</v>
      </c>
      <c r="G145" s="159">
        <v>6</v>
      </c>
      <c r="H145" s="159" t="s">
        <v>541</v>
      </c>
    </row>
    <row r="146" spans="1:8" x14ac:dyDescent="0.25">
      <c r="A146" s="159">
        <v>974116774</v>
      </c>
      <c r="B146" s="159" t="s">
        <v>9181</v>
      </c>
      <c r="D146" s="159" t="s">
        <v>9056</v>
      </c>
      <c r="E146" s="159" t="s">
        <v>16</v>
      </c>
      <c r="F146" s="159" t="s">
        <v>16</v>
      </c>
      <c r="G146" s="159">
        <v>7</v>
      </c>
      <c r="H146" s="159" t="s">
        <v>9051</v>
      </c>
    </row>
    <row r="147" spans="1:8" x14ac:dyDescent="0.25">
      <c r="A147" s="159">
        <v>974116804</v>
      </c>
      <c r="B147" s="159" t="s">
        <v>8611</v>
      </c>
      <c r="D147" s="159" t="s">
        <v>9049</v>
      </c>
      <c r="E147" s="159">
        <v>982791952</v>
      </c>
      <c r="F147" s="159" t="s">
        <v>9050</v>
      </c>
      <c r="G147" s="159">
        <v>7</v>
      </c>
      <c r="H147" s="159" t="s">
        <v>9051</v>
      </c>
    </row>
    <row r="148" spans="1:8" x14ac:dyDescent="0.25">
      <c r="A148" s="160">
        <v>974116928</v>
      </c>
      <c r="B148" s="160" t="s">
        <v>9182</v>
      </c>
      <c r="D148" s="159" t="s">
        <v>9049</v>
      </c>
    </row>
    <row r="149" spans="1:8" x14ac:dyDescent="0.25">
      <c r="A149" s="159">
        <v>974116995</v>
      </c>
      <c r="B149" s="159" t="s">
        <v>9183</v>
      </c>
      <c r="D149" s="159" t="s">
        <v>9053</v>
      </c>
      <c r="E149" s="159">
        <v>983975305</v>
      </c>
      <c r="F149" s="159" t="s">
        <v>7615</v>
      </c>
      <c r="G149" s="159">
        <v>7</v>
      </c>
      <c r="H149" s="159" t="s">
        <v>9051</v>
      </c>
    </row>
    <row r="150" spans="1:8" x14ac:dyDescent="0.25">
      <c r="A150" s="160">
        <v>974140462</v>
      </c>
      <c r="B150" s="160" t="s">
        <v>9184</v>
      </c>
      <c r="D150" s="159" t="s">
        <v>9053</v>
      </c>
      <c r="E150" s="159">
        <v>983974732</v>
      </c>
      <c r="F150" s="159" t="s">
        <v>7646</v>
      </c>
      <c r="G150" s="159">
        <v>3</v>
      </c>
      <c r="H150" s="159" t="s">
        <v>2028</v>
      </c>
    </row>
    <row r="151" spans="1:8" x14ac:dyDescent="0.25">
      <c r="A151" s="160">
        <v>974141612</v>
      </c>
      <c r="B151" s="160" t="s">
        <v>8822</v>
      </c>
      <c r="D151" s="159" t="s">
        <v>9053</v>
      </c>
      <c r="E151" s="159">
        <v>894166762</v>
      </c>
      <c r="F151" s="159" t="s">
        <v>7630</v>
      </c>
      <c r="G151" s="159">
        <v>7</v>
      </c>
      <c r="H151" s="159" t="s">
        <v>9051</v>
      </c>
    </row>
    <row r="152" spans="1:8" x14ac:dyDescent="0.25">
      <c r="A152" s="160">
        <v>974147289</v>
      </c>
      <c r="B152" s="160" t="s">
        <v>9185</v>
      </c>
      <c r="D152" s="159" t="s">
        <v>9053</v>
      </c>
      <c r="E152" s="159">
        <v>894166762</v>
      </c>
      <c r="F152" s="159" t="s">
        <v>7630</v>
      </c>
      <c r="G152" s="159">
        <v>7</v>
      </c>
      <c r="H152" s="159" t="s">
        <v>9051</v>
      </c>
    </row>
    <row r="153" spans="1:8" x14ac:dyDescent="0.25">
      <c r="A153" s="159">
        <v>974157411</v>
      </c>
      <c r="B153" s="159" t="s">
        <v>9186</v>
      </c>
      <c r="D153" s="159" t="s">
        <v>9056</v>
      </c>
      <c r="E153" s="159" t="s">
        <v>16</v>
      </c>
      <c r="F153" s="159" t="s">
        <v>16</v>
      </c>
      <c r="G153" s="159">
        <v>5</v>
      </c>
      <c r="H153" s="159" t="s">
        <v>9068</v>
      </c>
    </row>
    <row r="154" spans="1:8" x14ac:dyDescent="0.25">
      <c r="A154" s="159">
        <v>974181010</v>
      </c>
      <c r="B154" s="159" t="s">
        <v>8613</v>
      </c>
      <c r="D154" s="159" t="s">
        <v>9056</v>
      </c>
      <c r="E154" s="159">
        <v>999999991</v>
      </c>
      <c r="F154" s="159" t="s">
        <v>9059</v>
      </c>
      <c r="G154" s="159">
        <v>7</v>
      </c>
      <c r="H154" s="159" t="s">
        <v>9051</v>
      </c>
    </row>
    <row r="155" spans="1:8" x14ac:dyDescent="0.25">
      <c r="A155" s="159">
        <v>974207532</v>
      </c>
      <c r="B155" s="159" t="s">
        <v>8614</v>
      </c>
      <c r="D155" s="159" t="s">
        <v>9049</v>
      </c>
      <c r="E155" s="159">
        <v>965985166</v>
      </c>
      <c r="F155" s="159" t="s">
        <v>9135</v>
      </c>
      <c r="G155" s="159">
        <v>7</v>
      </c>
      <c r="H155" s="159" t="s">
        <v>9051</v>
      </c>
    </row>
    <row r="156" spans="1:8" x14ac:dyDescent="0.25">
      <c r="A156" s="159">
        <v>974289679</v>
      </c>
      <c r="B156" s="159" t="s">
        <v>9187</v>
      </c>
      <c r="D156" s="159" t="s">
        <v>9056</v>
      </c>
      <c r="E156" s="159">
        <v>999999991</v>
      </c>
      <c r="F156" s="159" t="s">
        <v>9059</v>
      </c>
      <c r="G156" s="159">
        <v>7</v>
      </c>
      <c r="H156" s="159" t="s">
        <v>9051</v>
      </c>
    </row>
    <row r="157" spans="1:8" x14ac:dyDescent="0.25">
      <c r="A157" s="159">
        <v>974316285</v>
      </c>
      <c r="B157" s="159" t="s">
        <v>9188</v>
      </c>
      <c r="D157" s="159" t="s">
        <v>9049</v>
      </c>
      <c r="E157" s="159">
        <v>984027737</v>
      </c>
      <c r="F157" s="159" t="s">
        <v>9189</v>
      </c>
      <c r="G157" s="159">
        <v>3</v>
      </c>
      <c r="H157" s="159" t="s">
        <v>2028</v>
      </c>
    </row>
    <row r="158" spans="1:8" x14ac:dyDescent="0.25">
      <c r="A158" s="159">
        <v>974337525</v>
      </c>
      <c r="B158" s="159" t="s">
        <v>9190</v>
      </c>
      <c r="D158" s="159" t="s">
        <v>9056</v>
      </c>
      <c r="E158" s="159">
        <v>999999991</v>
      </c>
      <c r="F158" s="159" t="s">
        <v>9059</v>
      </c>
      <c r="G158" s="159">
        <v>7</v>
      </c>
      <c r="H158" s="159" t="s">
        <v>9051</v>
      </c>
    </row>
    <row r="159" spans="1:8" x14ac:dyDescent="0.25">
      <c r="A159" s="159">
        <v>974498251</v>
      </c>
      <c r="B159" s="159" t="s">
        <v>9191</v>
      </c>
      <c r="D159" s="159" t="s">
        <v>9056</v>
      </c>
      <c r="G159" s="159">
        <v>6</v>
      </c>
      <c r="H159" s="159" t="s">
        <v>541</v>
      </c>
    </row>
    <row r="160" spans="1:8" x14ac:dyDescent="0.25">
      <c r="A160" s="159">
        <v>974504863</v>
      </c>
      <c r="B160" s="159" t="s">
        <v>9192</v>
      </c>
      <c r="D160" s="159" t="s">
        <v>9056</v>
      </c>
      <c r="G160" s="159">
        <v>6</v>
      </c>
      <c r="H160" s="159" t="s">
        <v>541</v>
      </c>
    </row>
    <row r="161" spans="1:8" x14ac:dyDescent="0.25">
      <c r="A161" s="159">
        <v>974518821</v>
      </c>
      <c r="B161" s="159" t="s">
        <v>8621</v>
      </c>
      <c r="D161" s="159" t="s">
        <v>9056</v>
      </c>
      <c r="G161" s="159">
        <v>6</v>
      </c>
      <c r="H161" s="159" t="s">
        <v>541</v>
      </c>
    </row>
    <row r="162" spans="1:8" x14ac:dyDescent="0.25">
      <c r="A162" s="159">
        <v>974544601</v>
      </c>
      <c r="B162" s="159" t="s">
        <v>9193</v>
      </c>
      <c r="D162" s="159" t="s">
        <v>9053</v>
      </c>
      <c r="E162" s="159">
        <v>983971768</v>
      </c>
      <c r="F162" s="159" t="s">
        <v>7624</v>
      </c>
      <c r="G162" s="159">
        <v>7</v>
      </c>
      <c r="H162" s="159" t="s">
        <v>9051</v>
      </c>
    </row>
    <row r="163" spans="1:8" x14ac:dyDescent="0.25">
      <c r="A163" s="159">
        <v>974546973</v>
      </c>
      <c r="B163" s="159" t="s">
        <v>9194</v>
      </c>
      <c r="D163" s="159" t="s">
        <v>9053</v>
      </c>
      <c r="E163" s="159">
        <v>983974899</v>
      </c>
      <c r="F163" s="249" t="s">
        <v>9067</v>
      </c>
      <c r="G163" s="159">
        <v>5</v>
      </c>
      <c r="H163" s="159" t="s">
        <v>9068</v>
      </c>
    </row>
    <row r="164" spans="1:8" x14ac:dyDescent="0.25">
      <c r="A164" s="159">
        <v>974557223</v>
      </c>
      <c r="B164" s="159" t="s">
        <v>9195</v>
      </c>
      <c r="D164" s="159" t="s">
        <v>9053</v>
      </c>
      <c r="E164" s="159">
        <v>983974724</v>
      </c>
      <c r="F164" s="159" t="s">
        <v>7642</v>
      </c>
      <c r="G164" s="159">
        <v>3</v>
      </c>
      <c r="H164" s="159" t="s">
        <v>2028</v>
      </c>
    </row>
    <row r="165" spans="1:8" x14ac:dyDescent="0.25">
      <c r="A165" s="159">
        <v>974557738</v>
      </c>
      <c r="B165" s="159" t="s">
        <v>9196</v>
      </c>
      <c r="D165" s="159" t="s">
        <v>9053</v>
      </c>
      <c r="E165" s="159">
        <v>983974724</v>
      </c>
      <c r="F165" s="159" t="s">
        <v>7642</v>
      </c>
      <c r="G165" s="159">
        <v>3</v>
      </c>
      <c r="H165" s="159" t="s">
        <v>2028</v>
      </c>
    </row>
    <row r="166" spans="1:8" x14ac:dyDescent="0.25">
      <c r="A166" s="159">
        <v>974557746</v>
      </c>
      <c r="B166" s="159" t="s">
        <v>9197</v>
      </c>
      <c r="C166" s="249" t="s">
        <v>696</v>
      </c>
      <c r="D166" s="159" t="s">
        <v>9053</v>
      </c>
      <c r="E166" s="159">
        <v>983974724</v>
      </c>
      <c r="F166" s="159" t="s">
        <v>7642</v>
      </c>
      <c r="G166" s="159">
        <v>3</v>
      </c>
      <c r="H166" s="159" t="s">
        <v>2028</v>
      </c>
    </row>
    <row r="167" spans="1:8" x14ac:dyDescent="0.25">
      <c r="A167" s="159">
        <v>974568217</v>
      </c>
      <c r="B167" s="159" t="s">
        <v>9198</v>
      </c>
      <c r="D167" s="159" t="s">
        <v>9053</v>
      </c>
      <c r="E167" s="159">
        <v>983975267</v>
      </c>
      <c r="F167" s="159" t="s">
        <v>7621</v>
      </c>
      <c r="G167" s="159">
        <v>7</v>
      </c>
      <c r="H167" s="159" t="s">
        <v>9051</v>
      </c>
    </row>
    <row r="168" spans="1:8" x14ac:dyDescent="0.25">
      <c r="A168" s="159">
        <v>974568225</v>
      </c>
      <c r="B168" s="159" t="s">
        <v>9199</v>
      </c>
      <c r="D168" s="159" t="s">
        <v>9056</v>
      </c>
      <c r="E168" s="159" t="s">
        <v>16</v>
      </c>
      <c r="F168" s="159" t="s">
        <v>16</v>
      </c>
      <c r="G168" s="159">
        <v>7</v>
      </c>
      <c r="H168" s="159" t="s">
        <v>9051</v>
      </c>
    </row>
    <row r="169" spans="1:8" x14ac:dyDescent="0.25">
      <c r="A169" s="159">
        <v>974570998</v>
      </c>
      <c r="B169" s="159" t="s">
        <v>8638</v>
      </c>
      <c r="D169" s="159" t="s">
        <v>9053</v>
      </c>
      <c r="E169" s="159">
        <v>983974732</v>
      </c>
      <c r="F169" s="159" t="s">
        <v>7646</v>
      </c>
      <c r="G169" s="159">
        <v>3</v>
      </c>
      <c r="H169" s="159" t="s">
        <v>2028</v>
      </c>
    </row>
    <row r="170" spans="1:8" x14ac:dyDescent="0.25">
      <c r="A170" s="159">
        <v>974575175</v>
      </c>
      <c r="B170" s="159" t="s">
        <v>9200</v>
      </c>
      <c r="D170" s="159" t="s">
        <v>9053</v>
      </c>
      <c r="E170" s="159">
        <v>983975305</v>
      </c>
      <c r="F170" s="159" t="s">
        <v>7615</v>
      </c>
      <c r="G170" s="159">
        <v>7</v>
      </c>
      <c r="H170" s="159" t="s">
        <v>9051</v>
      </c>
    </row>
    <row r="171" spans="1:8" x14ac:dyDescent="0.25">
      <c r="A171" s="159">
        <v>974575213</v>
      </c>
      <c r="B171" s="159" t="s">
        <v>9201</v>
      </c>
      <c r="D171" s="159" t="s">
        <v>9053</v>
      </c>
      <c r="E171" s="159">
        <v>983975305</v>
      </c>
      <c r="F171" s="159" t="s">
        <v>7615</v>
      </c>
      <c r="G171" s="159">
        <v>7</v>
      </c>
      <c r="H171" s="159" t="s">
        <v>9051</v>
      </c>
    </row>
    <row r="172" spans="1:8" x14ac:dyDescent="0.25">
      <c r="A172" s="159">
        <v>974575434</v>
      </c>
      <c r="B172" s="159" t="s">
        <v>9202</v>
      </c>
      <c r="D172" s="159" t="s">
        <v>9053</v>
      </c>
      <c r="E172" s="159">
        <v>983975305</v>
      </c>
      <c r="F172" s="159" t="s">
        <v>7615</v>
      </c>
      <c r="G172" s="159">
        <v>7</v>
      </c>
      <c r="H172" s="159" t="s">
        <v>9051</v>
      </c>
    </row>
    <row r="173" spans="1:8" x14ac:dyDescent="0.25">
      <c r="A173" s="160">
        <v>974576910</v>
      </c>
      <c r="B173" s="160" t="s">
        <v>9203</v>
      </c>
      <c r="D173" s="159" t="s">
        <v>9053</v>
      </c>
      <c r="E173" s="159">
        <v>997005562</v>
      </c>
      <c r="F173" s="159" t="s">
        <v>7553</v>
      </c>
      <c r="G173" s="159">
        <v>4</v>
      </c>
      <c r="H173" s="159" t="s">
        <v>9074</v>
      </c>
    </row>
    <row r="174" spans="1:8" x14ac:dyDescent="0.25">
      <c r="A174" s="159">
        <v>974576929</v>
      </c>
      <c r="B174" s="159" t="s">
        <v>9204</v>
      </c>
      <c r="D174" s="159" t="s">
        <v>9053</v>
      </c>
      <c r="E174" s="159">
        <v>997005562</v>
      </c>
      <c r="F174" s="159" t="s">
        <v>7553</v>
      </c>
      <c r="G174" s="159">
        <v>4</v>
      </c>
      <c r="H174" s="159" t="s">
        <v>9074</v>
      </c>
    </row>
    <row r="175" spans="1:8" x14ac:dyDescent="0.25">
      <c r="A175" s="159">
        <v>974577070</v>
      </c>
      <c r="B175" s="159" t="s">
        <v>9205</v>
      </c>
      <c r="D175" s="159" t="s">
        <v>9053</v>
      </c>
      <c r="E175" s="159">
        <v>997005562</v>
      </c>
      <c r="F175" s="159" t="s">
        <v>7553</v>
      </c>
      <c r="G175" s="159">
        <v>4</v>
      </c>
      <c r="H175" s="159" t="s">
        <v>9074</v>
      </c>
    </row>
    <row r="176" spans="1:8" x14ac:dyDescent="0.25">
      <c r="A176" s="159">
        <v>974577135</v>
      </c>
      <c r="B176" s="159" t="s">
        <v>9206</v>
      </c>
      <c r="D176" s="159" t="s">
        <v>9053</v>
      </c>
      <c r="E176" s="159">
        <v>986523065</v>
      </c>
      <c r="F176" s="159" t="s">
        <v>7560</v>
      </c>
      <c r="G176" s="159">
        <v>4</v>
      </c>
      <c r="H176" s="159" t="s">
        <v>9074</v>
      </c>
    </row>
    <row r="177" spans="1:8" x14ac:dyDescent="0.25">
      <c r="A177" s="159">
        <v>974577194</v>
      </c>
      <c r="B177" s="159" t="s">
        <v>9207</v>
      </c>
      <c r="D177" s="159" t="s">
        <v>9053</v>
      </c>
      <c r="E177" s="159">
        <v>986523065</v>
      </c>
      <c r="F177" s="159" t="s">
        <v>7560</v>
      </c>
      <c r="G177" s="159">
        <v>4</v>
      </c>
      <c r="H177" s="159" t="s">
        <v>9074</v>
      </c>
    </row>
    <row r="178" spans="1:8" x14ac:dyDescent="0.25">
      <c r="A178" s="159">
        <v>974577208</v>
      </c>
      <c r="B178" s="159" t="s">
        <v>9208</v>
      </c>
      <c r="D178" s="159" t="s">
        <v>9053</v>
      </c>
      <c r="E178" s="159">
        <v>997005562</v>
      </c>
      <c r="F178" s="159" t="s">
        <v>7553</v>
      </c>
      <c r="G178" s="159">
        <v>4</v>
      </c>
      <c r="H178" s="159" t="s">
        <v>9074</v>
      </c>
    </row>
    <row r="179" spans="1:8" x14ac:dyDescent="0.25">
      <c r="A179" s="159">
        <v>974577216</v>
      </c>
      <c r="B179" s="159" t="s">
        <v>9209</v>
      </c>
      <c r="D179" s="159" t="s">
        <v>9053</v>
      </c>
      <c r="E179" s="159">
        <v>997005562</v>
      </c>
      <c r="F179" s="159" t="s">
        <v>7553</v>
      </c>
      <c r="G179" s="159">
        <v>4</v>
      </c>
      <c r="H179" s="159" t="s">
        <v>9074</v>
      </c>
    </row>
    <row r="180" spans="1:8" x14ac:dyDescent="0.25">
      <c r="A180" s="159">
        <v>974588951</v>
      </c>
      <c r="B180" s="159" t="s">
        <v>9210</v>
      </c>
      <c r="D180" s="159" t="s">
        <v>9053</v>
      </c>
      <c r="E180" s="159">
        <v>993467049</v>
      </c>
      <c r="F180" s="159" t="s">
        <v>7600</v>
      </c>
      <c r="G180" s="159">
        <v>7</v>
      </c>
      <c r="H180" s="159" t="s">
        <v>9051</v>
      </c>
    </row>
    <row r="181" spans="1:8" x14ac:dyDescent="0.25">
      <c r="A181" s="159">
        <v>974589095</v>
      </c>
      <c r="B181" s="159" t="s">
        <v>9211</v>
      </c>
      <c r="D181" s="159" t="s">
        <v>9053</v>
      </c>
      <c r="E181" s="159">
        <v>993467049</v>
      </c>
      <c r="F181" s="159" t="s">
        <v>7600</v>
      </c>
      <c r="G181" s="159">
        <v>7</v>
      </c>
      <c r="H181" s="159" t="s">
        <v>9051</v>
      </c>
    </row>
    <row r="182" spans="1:8" x14ac:dyDescent="0.25">
      <c r="A182" s="159">
        <v>974589117</v>
      </c>
      <c r="B182" s="159" t="s">
        <v>9212</v>
      </c>
      <c r="D182" s="159" t="s">
        <v>9049</v>
      </c>
      <c r="E182" s="159">
        <v>982791952</v>
      </c>
      <c r="F182" s="159" t="s">
        <v>9050</v>
      </c>
      <c r="G182" s="159">
        <v>7</v>
      </c>
      <c r="H182" s="159" t="s">
        <v>9051</v>
      </c>
    </row>
    <row r="183" spans="1:8" x14ac:dyDescent="0.25">
      <c r="A183" s="159">
        <v>974589125</v>
      </c>
      <c r="B183" s="159" t="s">
        <v>9213</v>
      </c>
      <c r="D183" s="159" t="s">
        <v>9053</v>
      </c>
      <c r="E183" s="159">
        <v>983971636</v>
      </c>
      <c r="F183" s="159" t="s">
        <v>7578</v>
      </c>
      <c r="G183" s="159">
        <v>7</v>
      </c>
      <c r="H183" s="159" t="s">
        <v>9051</v>
      </c>
    </row>
    <row r="184" spans="1:8" x14ac:dyDescent="0.25">
      <c r="A184" s="159">
        <v>974589133</v>
      </c>
      <c r="B184" s="159" t="s">
        <v>9214</v>
      </c>
      <c r="D184" s="159" t="s">
        <v>9053</v>
      </c>
      <c r="E184" s="159">
        <v>993467049</v>
      </c>
      <c r="F184" s="159" t="s">
        <v>7600</v>
      </c>
      <c r="G184" s="159">
        <v>7</v>
      </c>
      <c r="H184" s="159" t="s">
        <v>9051</v>
      </c>
    </row>
    <row r="185" spans="1:8" x14ac:dyDescent="0.25">
      <c r="A185" s="159">
        <v>974589214</v>
      </c>
      <c r="B185" s="159" t="s">
        <v>7614</v>
      </c>
      <c r="D185" s="159" t="s">
        <v>9053</v>
      </c>
      <c r="E185" s="159">
        <v>883971752</v>
      </c>
      <c r="F185" s="159" t="s">
        <v>7610</v>
      </c>
      <c r="G185" s="159">
        <v>7</v>
      </c>
      <c r="H185" s="159" t="s">
        <v>9051</v>
      </c>
    </row>
    <row r="186" spans="1:8" x14ac:dyDescent="0.25">
      <c r="A186" s="159">
        <v>974595249</v>
      </c>
      <c r="B186" s="159" t="s">
        <v>9215</v>
      </c>
      <c r="D186" s="159" t="s">
        <v>9053</v>
      </c>
      <c r="E186" s="159">
        <v>983975240</v>
      </c>
      <c r="F186" s="159" t="s">
        <v>7627</v>
      </c>
      <c r="G186" s="159">
        <v>7</v>
      </c>
      <c r="H186" s="159" t="s">
        <v>9051</v>
      </c>
    </row>
    <row r="187" spans="1:8" x14ac:dyDescent="0.25">
      <c r="A187" s="159">
        <v>974595397</v>
      </c>
      <c r="B187" s="159" t="s">
        <v>9216</v>
      </c>
      <c r="D187" s="159" t="s">
        <v>9053</v>
      </c>
      <c r="E187" s="159">
        <v>983975240</v>
      </c>
      <c r="F187" s="159" t="s">
        <v>7627</v>
      </c>
      <c r="G187" s="159">
        <v>7</v>
      </c>
      <c r="H187" s="159" t="s">
        <v>9051</v>
      </c>
    </row>
    <row r="188" spans="1:8" x14ac:dyDescent="0.25">
      <c r="A188" s="159">
        <v>974606224</v>
      </c>
      <c r="B188" s="159" t="s">
        <v>9217</v>
      </c>
      <c r="D188" s="159" t="s">
        <v>9053</v>
      </c>
      <c r="E188" s="159">
        <v>894166762</v>
      </c>
      <c r="F188" s="159" t="s">
        <v>7630</v>
      </c>
      <c r="G188" s="159">
        <v>7</v>
      </c>
      <c r="H188" s="159" t="s">
        <v>9051</v>
      </c>
    </row>
    <row r="189" spans="1:8" x14ac:dyDescent="0.25">
      <c r="A189" s="159">
        <v>974624656</v>
      </c>
      <c r="B189" s="159" t="s">
        <v>9218</v>
      </c>
      <c r="D189" s="159" t="s">
        <v>9053</v>
      </c>
      <c r="E189" s="159">
        <v>983974678</v>
      </c>
      <c r="F189" s="159" t="s">
        <v>7648</v>
      </c>
      <c r="G189" s="159">
        <v>3</v>
      </c>
      <c r="H189" s="159" t="s">
        <v>2028</v>
      </c>
    </row>
    <row r="190" spans="1:8" x14ac:dyDescent="0.25">
      <c r="A190" s="159">
        <v>974624710</v>
      </c>
      <c r="B190" s="159" t="s">
        <v>9219</v>
      </c>
      <c r="D190" s="159" t="s">
        <v>9053</v>
      </c>
      <c r="E190" s="159">
        <v>983974678</v>
      </c>
      <c r="F190" s="159" t="s">
        <v>7648</v>
      </c>
      <c r="G190" s="159">
        <v>3</v>
      </c>
      <c r="H190" s="159" t="s">
        <v>2028</v>
      </c>
    </row>
    <row r="191" spans="1:8" x14ac:dyDescent="0.25">
      <c r="A191" s="159">
        <v>974624729</v>
      </c>
      <c r="B191" s="159" t="s">
        <v>9220</v>
      </c>
      <c r="C191" s="249" t="s">
        <v>694</v>
      </c>
      <c r="D191" s="159" t="s">
        <v>9053</v>
      </c>
      <c r="E191" s="159">
        <v>983974694</v>
      </c>
      <c r="F191" s="159" t="s">
        <v>7644</v>
      </c>
      <c r="G191" s="159">
        <v>3</v>
      </c>
      <c r="H191" s="159" t="s">
        <v>2028</v>
      </c>
    </row>
    <row r="192" spans="1:8" x14ac:dyDescent="0.25">
      <c r="A192" s="159">
        <v>974624737</v>
      </c>
      <c r="B192" s="159" t="s">
        <v>9221</v>
      </c>
      <c r="D192" s="159" t="s">
        <v>9053</v>
      </c>
      <c r="E192" s="159">
        <v>983974678</v>
      </c>
      <c r="F192" s="159" t="s">
        <v>7648</v>
      </c>
      <c r="G192" s="159">
        <v>3</v>
      </c>
      <c r="H192" s="159" t="s">
        <v>2028</v>
      </c>
    </row>
    <row r="193" spans="1:8" x14ac:dyDescent="0.25">
      <c r="A193" s="159">
        <v>974624753</v>
      </c>
      <c r="B193" s="159" t="s">
        <v>9222</v>
      </c>
      <c r="D193" s="159" t="s">
        <v>9053</v>
      </c>
      <c r="E193" s="159">
        <v>983974678</v>
      </c>
      <c r="F193" s="159" t="s">
        <v>7648</v>
      </c>
      <c r="G193" s="159">
        <v>3</v>
      </c>
      <c r="H193" s="159" t="s">
        <v>2028</v>
      </c>
    </row>
    <row r="194" spans="1:8" x14ac:dyDescent="0.25">
      <c r="A194" s="159">
        <v>974624761</v>
      </c>
      <c r="B194" s="159" t="s">
        <v>9223</v>
      </c>
      <c r="D194" s="159" t="s">
        <v>9053</v>
      </c>
      <c r="E194" s="159">
        <v>983974678</v>
      </c>
      <c r="F194" s="159" t="s">
        <v>7648</v>
      </c>
      <c r="G194" s="159">
        <v>3</v>
      </c>
      <c r="H194" s="159" t="s">
        <v>2028</v>
      </c>
    </row>
    <row r="195" spans="1:8" x14ac:dyDescent="0.25">
      <c r="A195" s="159">
        <v>974624788</v>
      </c>
      <c r="B195" s="159" t="s">
        <v>9224</v>
      </c>
      <c r="D195" s="159" t="s">
        <v>9053</v>
      </c>
      <c r="E195" s="159">
        <v>983974678</v>
      </c>
      <c r="F195" s="159" t="s">
        <v>7648</v>
      </c>
      <c r="G195" s="159">
        <v>3</v>
      </c>
      <c r="H195" s="159" t="s">
        <v>2028</v>
      </c>
    </row>
    <row r="196" spans="1:8" x14ac:dyDescent="0.25">
      <c r="A196" s="159">
        <v>974631083</v>
      </c>
      <c r="B196" s="159" t="s">
        <v>9225</v>
      </c>
      <c r="D196" s="159" t="s">
        <v>9053</v>
      </c>
      <c r="E196" s="159">
        <v>983975240</v>
      </c>
      <c r="F196" s="159" t="s">
        <v>7627</v>
      </c>
      <c r="G196" s="159">
        <v>7</v>
      </c>
      <c r="H196" s="159" t="s">
        <v>9051</v>
      </c>
    </row>
    <row r="197" spans="1:8" x14ac:dyDescent="0.25">
      <c r="A197" s="160">
        <v>974631318</v>
      </c>
      <c r="B197" s="160" t="s">
        <v>8666</v>
      </c>
      <c r="D197" s="159" t="s">
        <v>9053</v>
      </c>
      <c r="E197" s="159">
        <v>894166762</v>
      </c>
      <c r="F197" s="159" t="s">
        <v>7630</v>
      </c>
      <c r="G197" s="159">
        <v>7</v>
      </c>
      <c r="H197" s="159" t="s">
        <v>9051</v>
      </c>
    </row>
    <row r="198" spans="1:8" x14ac:dyDescent="0.25">
      <c r="A198" s="159">
        <v>974631326</v>
      </c>
      <c r="B198" s="159" t="s">
        <v>9226</v>
      </c>
      <c r="D198" s="159" t="s">
        <v>9053</v>
      </c>
      <c r="E198" s="159">
        <v>894166762</v>
      </c>
      <c r="F198" s="159" t="s">
        <v>7630</v>
      </c>
      <c r="G198" s="159">
        <v>7</v>
      </c>
      <c r="H198" s="159" t="s">
        <v>9051</v>
      </c>
    </row>
    <row r="199" spans="1:8" x14ac:dyDescent="0.25">
      <c r="A199" s="159">
        <v>974631385</v>
      </c>
      <c r="B199" s="159" t="s">
        <v>8670</v>
      </c>
      <c r="D199" s="159" t="s">
        <v>9053</v>
      </c>
      <c r="E199" s="159">
        <v>894166762</v>
      </c>
      <c r="F199" s="159" t="s">
        <v>7630</v>
      </c>
      <c r="G199" s="159">
        <v>7</v>
      </c>
      <c r="H199" s="159" t="s">
        <v>9051</v>
      </c>
    </row>
    <row r="200" spans="1:8" x14ac:dyDescent="0.25">
      <c r="A200" s="159">
        <v>974631407</v>
      </c>
      <c r="B200" s="159" t="s">
        <v>9227</v>
      </c>
      <c r="D200" s="159" t="s">
        <v>9053</v>
      </c>
      <c r="E200" s="159">
        <v>894166762</v>
      </c>
      <c r="F200" s="159" t="s">
        <v>7630</v>
      </c>
      <c r="G200" s="159">
        <v>7</v>
      </c>
      <c r="H200" s="159" t="s">
        <v>9051</v>
      </c>
    </row>
    <row r="201" spans="1:8" x14ac:dyDescent="0.25">
      <c r="A201" s="159">
        <v>974631426</v>
      </c>
      <c r="B201" s="159" t="s">
        <v>9228</v>
      </c>
      <c r="D201" s="159" t="s">
        <v>9053</v>
      </c>
      <c r="E201" s="159">
        <v>894166762</v>
      </c>
      <c r="F201" s="159" t="s">
        <v>7630</v>
      </c>
      <c r="G201" s="159">
        <v>7</v>
      </c>
      <c r="H201" s="159" t="s">
        <v>9051</v>
      </c>
    </row>
    <row r="202" spans="1:8" x14ac:dyDescent="0.25">
      <c r="A202" s="159">
        <v>974631768</v>
      </c>
      <c r="B202" s="159" t="s">
        <v>9229</v>
      </c>
      <c r="D202" s="159" t="s">
        <v>9053</v>
      </c>
      <c r="E202" s="159">
        <v>983971709</v>
      </c>
      <c r="F202" s="159" t="s">
        <v>7618</v>
      </c>
      <c r="G202" s="159">
        <v>7</v>
      </c>
      <c r="H202" s="159" t="s">
        <v>9051</v>
      </c>
    </row>
    <row r="203" spans="1:8" x14ac:dyDescent="0.25">
      <c r="A203" s="159">
        <v>974631776</v>
      </c>
      <c r="B203" s="159" t="s">
        <v>9230</v>
      </c>
      <c r="D203" s="159" t="s">
        <v>9053</v>
      </c>
      <c r="E203" s="159">
        <v>983971636</v>
      </c>
      <c r="F203" s="159" t="s">
        <v>7578</v>
      </c>
      <c r="G203" s="159">
        <v>7</v>
      </c>
      <c r="H203" s="159" t="s">
        <v>9051</v>
      </c>
    </row>
    <row r="204" spans="1:8" x14ac:dyDescent="0.25">
      <c r="A204" s="159">
        <v>974631792</v>
      </c>
      <c r="B204" s="159" t="s">
        <v>9231</v>
      </c>
      <c r="D204" s="159" t="s">
        <v>9053</v>
      </c>
      <c r="E204" s="159">
        <v>983971709</v>
      </c>
      <c r="F204" s="159" t="s">
        <v>7618</v>
      </c>
      <c r="G204" s="159">
        <v>7</v>
      </c>
      <c r="H204" s="159" t="s">
        <v>9051</v>
      </c>
    </row>
    <row r="205" spans="1:8" x14ac:dyDescent="0.25">
      <c r="A205" s="159">
        <v>974632519</v>
      </c>
      <c r="B205" s="159" t="s">
        <v>9232</v>
      </c>
      <c r="D205" s="159" t="s">
        <v>9053</v>
      </c>
      <c r="E205" s="159">
        <v>983971709</v>
      </c>
      <c r="F205" s="159" t="s">
        <v>7618</v>
      </c>
      <c r="G205" s="159">
        <v>7</v>
      </c>
      <c r="H205" s="159" t="s">
        <v>9051</v>
      </c>
    </row>
    <row r="206" spans="1:8" x14ac:dyDescent="0.25">
      <c r="A206" s="159">
        <v>974632535</v>
      </c>
      <c r="B206" s="159" t="s">
        <v>9233</v>
      </c>
      <c r="D206" s="159" t="s">
        <v>9053</v>
      </c>
      <c r="E206" s="159">
        <v>983971709</v>
      </c>
      <c r="F206" s="159" t="s">
        <v>7618</v>
      </c>
      <c r="G206" s="159">
        <v>7</v>
      </c>
      <c r="H206" s="159" t="s">
        <v>9051</v>
      </c>
    </row>
    <row r="207" spans="1:8" x14ac:dyDescent="0.25">
      <c r="A207" s="159">
        <v>974633183</v>
      </c>
      <c r="B207" s="159" t="s">
        <v>9234</v>
      </c>
      <c r="D207" s="159" t="s">
        <v>9053</v>
      </c>
      <c r="E207" s="159">
        <v>983975267</v>
      </c>
      <c r="F207" s="159" t="s">
        <v>7621</v>
      </c>
      <c r="G207" s="159">
        <v>7</v>
      </c>
      <c r="H207" s="159" t="s">
        <v>9051</v>
      </c>
    </row>
    <row r="208" spans="1:8" x14ac:dyDescent="0.25">
      <c r="A208" s="159">
        <v>974633191</v>
      </c>
      <c r="B208" s="159" t="s">
        <v>7623</v>
      </c>
      <c r="D208" s="159" t="s">
        <v>9053</v>
      </c>
      <c r="E208" s="159">
        <v>983975267</v>
      </c>
      <c r="F208" s="159" t="s">
        <v>7621</v>
      </c>
      <c r="G208" s="159">
        <v>7</v>
      </c>
      <c r="H208" s="159" t="s">
        <v>9051</v>
      </c>
    </row>
    <row r="209" spans="1:8" x14ac:dyDescent="0.25">
      <c r="A209" s="159">
        <v>974633574</v>
      </c>
      <c r="B209" s="159" t="s">
        <v>7617</v>
      </c>
      <c r="D209" s="159" t="s">
        <v>9053</v>
      </c>
      <c r="E209" s="159">
        <v>983975305</v>
      </c>
      <c r="F209" s="159" t="s">
        <v>7615</v>
      </c>
      <c r="G209" s="159">
        <v>7</v>
      </c>
      <c r="H209" s="159" t="s">
        <v>9051</v>
      </c>
    </row>
    <row r="210" spans="1:8" x14ac:dyDescent="0.25">
      <c r="A210" s="159">
        <v>974633752</v>
      </c>
      <c r="B210" s="159" t="s">
        <v>7626</v>
      </c>
      <c r="D210" s="159" t="s">
        <v>9053</v>
      </c>
      <c r="E210" s="159">
        <v>983971768</v>
      </c>
      <c r="F210" s="159" t="s">
        <v>7624</v>
      </c>
      <c r="G210" s="159">
        <v>7</v>
      </c>
      <c r="H210" s="159" t="s">
        <v>9051</v>
      </c>
    </row>
    <row r="211" spans="1:8" x14ac:dyDescent="0.25">
      <c r="A211" s="159">
        <v>974633760</v>
      </c>
      <c r="B211" s="159" t="s">
        <v>9235</v>
      </c>
      <c r="D211" s="159" t="s">
        <v>9053</v>
      </c>
      <c r="E211" s="159">
        <v>983971768</v>
      </c>
      <c r="F211" s="159" t="s">
        <v>7624</v>
      </c>
      <c r="G211" s="159">
        <v>7</v>
      </c>
      <c r="H211" s="159" t="s">
        <v>9051</v>
      </c>
    </row>
    <row r="212" spans="1:8" x14ac:dyDescent="0.25">
      <c r="A212" s="159">
        <v>974633852</v>
      </c>
      <c r="B212" s="159" t="s">
        <v>9236</v>
      </c>
      <c r="D212" s="159" t="s">
        <v>9053</v>
      </c>
      <c r="E212" s="159">
        <v>983971768</v>
      </c>
      <c r="F212" s="159" t="s">
        <v>7624</v>
      </c>
      <c r="G212" s="159">
        <v>7</v>
      </c>
      <c r="H212" s="159" t="s">
        <v>9051</v>
      </c>
    </row>
    <row r="213" spans="1:8" x14ac:dyDescent="0.25">
      <c r="A213" s="159">
        <v>974703300</v>
      </c>
      <c r="B213" s="159" t="s">
        <v>9237</v>
      </c>
      <c r="C213" s="249" t="s">
        <v>694</v>
      </c>
      <c r="D213" s="159" t="s">
        <v>9053</v>
      </c>
      <c r="E213" s="159">
        <v>983974678</v>
      </c>
      <c r="F213" s="159" t="s">
        <v>7648</v>
      </c>
      <c r="G213" s="159">
        <v>3</v>
      </c>
      <c r="H213" s="159" t="s">
        <v>2028</v>
      </c>
    </row>
    <row r="214" spans="1:8" x14ac:dyDescent="0.25">
      <c r="A214" s="159">
        <v>974705788</v>
      </c>
      <c r="B214" s="159" t="s">
        <v>7632</v>
      </c>
      <c r="D214" s="159" t="s">
        <v>9053</v>
      </c>
      <c r="E214" s="159">
        <v>894166762</v>
      </c>
      <c r="F214" s="159" t="s">
        <v>7630</v>
      </c>
      <c r="G214" s="159">
        <v>7</v>
      </c>
      <c r="H214" s="159" t="s">
        <v>9051</v>
      </c>
    </row>
    <row r="215" spans="1:8" x14ac:dyDescent="0.25">
      <c r="A215" s="160">
        <v>974706156</v>
      </c>
      <c r="B215" s="160" t="s">
        <v>8704</v>
      </c>
      <c r="D215" s="159" t="s">
        <v>9053</v>
      </c>
      <c r="E215" s="159">
        <v>894166762</v>
      </c>
      <c r="F215" s="159" t="s">
        <v>7630</v>
      </c>
      <c r="G215" s="159">
        <v>7</v>
      </c>
      <c r="H215" s="159" t="s">
        <v>9051</v>
      </c>
    </row>
    <row r="216" spans="1:8" x14ac:dyDescent="0.25">
      <c r="A216" s="159">
        <v>974706199</v>
      </c>
      <c r="B216" s="159" t="s">
        <v>9238</v>
      </c>
      <c r="D216" s="159" t="s">
        <v>9053</v>
      </c>
      <c r="E216" s="159">
        <v>894166762</v>
      </c>
      <c r="F216" s="159" t="s">
        <v>7630</v>
      </c>
      <c r="G216" s="159">
        <v>7</v>
      </c>
      <c r="H216" s="159" t="s">
        <v>9051</v>
      </c>
    </row>
    <row r="217" spans="1:8" x14ac:dyDescent="0.25">
      <c r="A217" s="159">
        <v>974706253</v>
      </c>
      <c r="B217" s="159" t="s">
        <v>9239</v>
      </c>
      <c r="D217" s="159" t="s">
        <v>9053</v>
      </c>
      <c r="E217" s="159">
        <v>983971636</v>
      </c>
      <c r="F217" s="159" t="s">
        <v>7578</v>
      </c>
      <c r="G217" s="159">
        <v>7</v>
      </c>
      <c r="H217" s="159" t="s">
        <v>9051</v>
      </c>
    </row>
    <row r="218" spans="1:8" x14ac:dyDescent="0.25">
      <c r="A218" s="159">
        <v>974706490</v>
      </c>
      <c r="B218" s="159" t="s">
        <v>7582</v>
      </c>
      <c r="D218" s="159" t="s">
        <v>9053</v>
      </c>
      <c r="E218" s="159">
        <v>983971636</v>
      </c>
      <c r="F218" s="159" t="s">
        <v>7578</v>
      </c>
      <c r="G218" s="159">
        <v>7</v>
      </c>
      <c r="H218" s="159" t="s">
        <v>9051</v>
      </c>
    </row>
    <row r="219" spans="1:8" x14ac:dyDescent="0.25">
      <c r="A219" s="159">
        <v>974706520</v>
      </c>
      <c r="B219" s="159" t="s">
        <v>9240</v>
      </c>
      <c r="D219" s="159" t="s">
        <v>9053</v>
      </c>
      <c r="E219" s="159">
        <v>983971636</v>
      </c>
      <c r="F219" s="159" t="s">
        <v>7578</v>
      </c>
      <c r="G219" s="159">
        <v>7</v>
      </c>
      <c r="H219" s="159" t="s">
        <v>9051</v>
      </c>
    </row>
    <row r="220" spans="1:8" x14ac:dyDescent="0.25">
      <c r="A220" s="159">
        <v>974706539</v>
      </c>
      <c r="B220" s="159" t="s">
        <v>9241</v>
      </c>
      <c r="D220" s="159" t="s">
        <v>9053</v>
      </c>
      <c r="E220" s="159">
        <v>983971636</v>
      </c>
      <c r="F220" s="159" t="s">
        <v>7578</v>
      </c>
      <c r="G220" s="159">
        <v>7</v>
      </c>
      <c r="H220" s="159" t="s">
        <v>9051</v>
      </c>
    </row>
    <row r="221" spans="1:8" x14ac:dyDescent="0.25">
      <c r="A221" s="159">
        <v>974716828</v>
      </c>
      <c r="B221" s="159" t="s">
        <v>9242</v>
      </c>
      <c r="D221" s="159" t="s">
        <v>9053</v>
      </c>
      <c r="E221" s="159">
        <v>993467049</v>
      </c>
      <c r="F221" s="159" t="s">
        <v>7600</v>
      </c>
      <c r="G221" s="159">
        <v>7</v>
      </c>
      <c r="H221" s="159" t="s">
        <v>9051</v>
      </c>
    </row>
    <row r="222" spans="1:8" x14ac:dyDescent="0.25">
      <c r="A222" s="159">
        <v>974716836</v>
      </c>
      <c r="B222" s="159" t="s">
        <v>9243</v>
      </c>
      <c r="D222" s="159" t="s">
        <v>9053</v>
      </c>
      <c r="E222" s="159">
        <v>993467049</v>
      </c>
      <c r="F222" s="159" t="s">
        <v>7600</v>
      </c>
      <c r="G222" s="159">
        <v>7</v>
      </c>
      <c r="H222" s="159" t="s">
        <v>9051</v>
      </c>
    </row>
    <row r="223" spans="1:8" x14ac:dyDescent="0.25">
      <c r="A223" s="159">
        <v>974724774</v>
      </c>
      <c r="B223" s="159" t="s">
        <v>9244</v>
      </c>
      <c r="C223" s="249" t="s">
        <v>694</v>
      </c>
      <c r="D223" s="159" t="s">
        <v>9053</v>
      </c>
      <c r="E223" s="159">
        <v>983974694</v>
      </c>
      <c r="F223" s="159" t="s">
        <v>7644</v>
      </c>
      <c r="G223" s="159">
        <v>3</v>
      </c>
      <c r="H223" s="159" t="s">
        <v>2028</v>
      </c>
    </row>
    <row r="224" spans="1:8" x14ac:dyDescent="0.25">
      <c r="A224" s="159">
        <v>974724960</v>
      </c>
      <c r="B224" s="159" t="s">
        <v>7620</v>
      </c>
      <c r="D224" s="159" t="s">
        <v>9053</v>
      </c>
      <c r="E224" s="159">
        <v>983971709</v>
      </c>
      <c r="F224" s="159" t="s">
        <v>7618</v>
      </c>
      <c r="G224" s="159">
        <v>7</v>
      </c>
      <c r="H224" s="159" t="s">
        <v>9051</v>
      </c>
    </row>
    <row r="225" spans="1:8" x14ac:dyDescent="0.25">
      <c r="A225" s="159">
        <v>974725215</v>
      </c>
      <c r="B225" s="159" t="s">
        <v>9245</v>
      </c>
      <c r="D225" s="159" t="s">
        <v>9053</v>
      </c>
      <c r="E225" s="159">
        <v>983971709</v>
      </c>
      <c r="F225" s="159" t="s">
        <v>7618</v>
      </c>
      <c r="G225" s="159">
        <v>7</v>
      </c>
      <c r="H225" s="159" t="s">
        <v>9051</v>
      </c>
    </row>
    <row r="226" spans="1:8" x14ac:dyDescent="0.25">
      <c r="A226" s="159">
        <v>974733013</v>
      </c>
      <c r="B226" s="159" t="s">
        <v>7629</v>
      </c>
      <c r="D226" s="159" t="s">
        <v>9053</v>
      </c>
      <c r="E226" s="159">
        <v>983975240</v>
      </c>
      <c r="F226" s="159" t="s">
        <v>7627</v>
      </c>
      <c r="G226" s="159">
        <v>7</v>
      </c>
      <c r="H226" s="159" t="s">
        <v>9051</v>
      </c>
    </row>
    <row r="227" spans="1:8" x14ac:dyDescent="0.25">
      <c r="A227" s="159">
        <v>974735474</v>
      </c>
      <c r="B227" s="159" t="s">
        <v>9246</v>
      </c>
      <c r="D227" s="159" t="s">
        <v>9053</v>
      </c>
      <c r="E227" s="159">
        <v>983974678</v>
      </c>
      <c r="F227" s="159" t="s">
        <v>7648</v>
      </c>
      <c r="G227" s="159">
        <v>3</v>
      </c>
      <c r="H227" s="159" t="s">
        <v>2028</v>
      </c>
    </row>
    <row r="228" spans="1:8" x14ac:dyDescent="0.25">
      <c r="A228" s="159">
        <v>974737779</v>
      </c>
      <c r="B228" s="159" t="s">
        <v>8720</v>
      </c>
      <c r="D228" s="159" t="s">
        <v>9049</v>
      </c>
      <c r="E228" s="159">
        <v>968349627</v>
      </c>
      <c r="F228" s="159" t="s">
        <v>9110</v>
      </c>
      <c r="G228" s="159">
        <v>3</v>
      </c>
      <c r="H228" s="159" t="s">
        <v>2028</v>
      </c>
    </row>
    <row r="229" spans="1:8" x14ac:dyDescent="0.25">
      <c r="A229" s="159">
        <v>974743051</v>
      </c>
      <c r="B229" s="159" t="s">
        <v>8723</v>
      </c>
      <c r="D229" s="159" t="s">
        <v>9053</v>
      </c>
      <c r="E229" s="159">
        <v>983974694</v>
      </c>
      <c r="F229" s="159" t="s">
        <v>7644</v>
      </c>
      <c r="G229" s="159">
        <v>3</v>
      </c>
      <c r="H229" s="159" t="s">
        <v>2028</v>
      </c>
    </row>
    <row r="230" spans="1:8" x14ac:dyDescent="0.25">
      <c r="A230" s="159">
        <v>974744570</v>
      </c>
      <c r="B230" s="159" t="s">
        <v>9247</v>
      </c>
      <c r="C230" s="249" t="s">
        <v>694</v>
      </c>
      <c r="D230" s="159" t="s">
        <v>9053</v>
      </c>
      <c r="E230" s="159">
        <v>983974732</v>
      </c>
      <c r="F230" s="159" t="s">
        <v>7646</v>
      </c>
      <c r="G230" s="159">
        <v>3</v>
      </c>
      <c r="H230" s="159" t="s">
        <v>2028</v>
      </c>
    </row>
    <row r="231" spans="1:8" x14ac:dyDescent="0.25">
      <c r="A231" s="159">
        <v>974745380</v>
      </c>
      <c r="B231" s="159" t="s">
        <v>8731</v>
      </c>
      <c r="D231" s="159" t="s">
        <v>9053</v>
      </c>
      <c r="E231" s="159">
        <v>983974732</v>
      </c>
      <c r="F231" s="159" t="s">
        <v>7646</v>
      </c>
      <c r="G231" s="159">
        <v>3</v>
      </c>
      <c r="H231" s="159" t="s">
        <v>2028</v>
      </c>
    </row>
    <row r="232" spans="1:8" x14ac:dyDescent="0.25">
      <c r="A232" s="159">
        <v>974745569</v>
      </c>
      <c r="B232" s="159" t="s">
        <v>9248</v>
      </c>
      <c r="D232" s="159" t="s">
        <v>9053</v>
      </c>
      <c r="E232" s="159">
        <v>997005562</v>
      </c>
      <c r="F232" s="159" t="s">
        <v>7553</v>
      </c>
      <c r="G232" s="159">
        <v>4</v>
      </c>
      <c r="H232" s="159" t="s">
        <v>9074</v>
      </c>
    </row>
    <row r="233" spans="1:8" x14ac:dyDescent="0.25">
      <c r="A233" s="159">
        <v>974746948</v>
      </c>
      <c r="B233" s="159" t="s">
        <v>9249</v>
      </c>
      <c r="D233" s="159" t="s">
        <v>9053</v>
      </c>
      <c r="E233" s="159">
        <v>997005562</v>
      </c>
      <c r="F233" s="159" t="s">
        <v>7553</v>
      </c>
      <c r="G233" s="159">
        <v>4</v>
      </c>
      <c r="H233" s="159" t="s">
        <v>9074</v>
      </c>
    </row>
    <row r="234" spans="1:8" x14ac:dyDescent="0.25">
      <c r="A234" s="159">
        <v>974747138</v>
      </c>
      <c r="B234" s="159" t="s">
        <v>9250</v>
      </c>
      <c r="D234" s="159" t="s">
        <v>9053</v>
      </c>
      <c r="E234" s="159">
        <v>997005562</v>
      </c>
      <c r="F234" s="159" t="s">
        <v>7553</v>
      </c>
      <c r="G234" s="159">
        <v>4</v>
      </c>
      <c r="H234" s="159" t="s">
        <v>9074</v>
      </c>
    </row>
    <row r="235" spans="1:8" x14ac:dyDescent="0.25">
      <c r="A235" s="159">
        <v>974747154</v>
      </c>
      <c r="B235" s="159" t="s">
        <v>9251</v>
      </c>
      <c r="D235" s="159" t="s">
        <v>9053</v>
      </c>
      <c r="E235" s="159">
        <v>997005562</v>
      </c>
      <c r="F235" s="159" t="s">
        <v>7553</v>
      </c>
      <c r="G235" s="159">
        <v>4</v>
      </c>
      <c r="H235" s="159" t="s">
        <v>9074</v>
      </c>
    </row>
    <row r="236" spans="1:8" x14ac:dyDescent="0.25">
      <c r="A236" s="159">
        <v>974747545</v>
      </c>
      <c r="B236" s="159" t="s">
        <v>9252</v>
      </c>
      <c r="D236" s="159" t="s">
        <v>9053</v>
      </c>
      <c r="E236" s="159">
        <v>997005562</v>
      </c>
      <c r="F236" s="159" t="s">
        <v>7553</v>
      </c>
      <c r="G236" s="159">
        <v>4</v>
      </c>
      <c r="H236" s="159" t="s">
        <v>9074</v>
      </c>
    </row>
    <row r="237" spans="1:8" x14ac:dyDescent="0.25">
      <c r="A237" s="159">
        <v>974748770</v>
      </c>
      <c r="B237" s="159" t="s">
        <v>9253</v>
      </c>
      <c r="D237" s="159" t="s">
        <v>9053</v>
      </c>
      <c r="E237" s="159">
        <v>883974832</v>
      </c>
      <c r="F237" s="159" t="s">
        <v>7563</v>
      </c>
      <c r="G237" s="159">
        <v>4</v>
      </c>
      <c r="H237" s="159" t="s">
        <v>9074</v>
      </c>
    </row>
    <row r="238" spans="1:8" x14ac:dyDescent="0.25">
      <c r="A238" s="159">
        <v>974748789</v>
      </c>
      <c r="B238" s="159" t="s">
        <v>9254</v>
      </c>
      <c r="D238" s="159" t="s">
        <v>9053</v>
      </c>
      <c r="E238" s="159">
        <v>883974832</v>
      </c>
      <c r="F238" s="159" t="s">
        <v>7563</v>
      </c>
      <c r="G238" s="159">
        <v>4</v>
      </c>
      <c r="H238" s="159" t="s">
        <v>9074</v>
      </c>
    </row>
    <row r="239" spans="1:8" x14ac:dyDescent="0.25">
      <c r="A239" s="159">
        <v>974748843</v>
      </c>
      <c r="B239" s="159" t="s">
        <v>9255</v>
      </c>
      <c r="D239" s="159" t="s">
        <v>9053</v>
      </c>
      <c r="E239" s="159">
        <v>883974832</v>
      </c>
      <c r="F239" s="159" t="s">
        <v>7563</v>
      </c>
      <c r="G239" s="159">
        <v>4</v>
      </c>
      <c r="H239" s="159" t="s">
        <v>9074</v>
      </c>
    </row>
    <row r="240" spans="1:8" x14ac:dyDescent="0.25">
      <c r="A240" s="159">
        <v>974748894</v>
      </c>
      <c r="B240" s="159" t="s">
        <v>9256</v>
      </c>
      <c r="D240" s="159" t="s">
        <v>9053</v>
      </c>
      <c r="E240" s="159">
        <v>883974832</v>
      </c>
      <c r="F240" s="159" t="s">
        <v>7563</v>
      </c>
      <c r="G240" s="159">
        <v>4</v>
      </c>
      <c r="H240" s="159" t="s">
        <v>9074</v>
      </c>
    </row>
    <row r="241" spans="1:8" x14ac:dyDescent="0.25">
      <c r="A241" s="159">
        <v>974748908</v>
      </c>
      <c r="B241" s="159" t="s">
        <v>9257</v>
      </c>
      <c r="D241" s="159" t="s">
        <v>9053</v>
      </c>
      <c r="E241" s="159">
        <v>883974832</v>
      </c>
      <c r="F241" s="159" t="s">
        <v>7563</v>
      </c>
      <c r="G241" s="159">
        <v>4</v>
      </c>
      <c r="H241" s="159" t="s">
        <v>9074</v>
      </c>
    </row>
    <row r="242" spans="1:8" x14ac:dyDescent="0.25">
      <c r="A242" s="159">
        <v>974748924</v>
      </c>
      <c r="B242" s="159" t="s">
        <v>9258</v>
      </c>
      <c r="D242" s="159" t="s">
        <v>9053</v>
      </c>
      <c r="E242" s="159">
        <v>883974832</v>
      </c>
      <c r="F242" s="159" t="s">
        <v>7563</v>
      </c>
      <c r="G242" s="159">
        <v>4</v>
      </c>
      <c r="H242" s="159" t="s">
        <v>9074</v>
      </c>
    </row>
    <row r="243" spans="1:8" x14ac:dyDescent="0.25">
      <c r="A243" s="159">
        <v>974749025</v>
      </c>
      <c r="B243" s="159" t="s">
        <v>7563</v>
      </c>
      <c r="D243" s="159" t="s">
        <v>9053</v>
      </c>
      <c r="E243" s="159">
        <v>883974832</v>
      </c>
      <c r="F243" s="159" t="s">
        <v>7563</v>
      </c>
      <c r="G243" s="159">
        <v>4</v>
      </c>
      <c r="H243" s="159" t="s">
        <v>9074</v>
      </c>
    </row>
    <row r="244" spans="1:8" x14ac:dyDescent="0.25">
      <c r="A244" s="159">
        <v>974753898</v>
      </c>
      <c r="B244" s="159" t="s">
        <v>9259</v>
      </c>
      <c r="D244" s="159" t="s">
        <v>9053</v>
      </c>
      <c r="E244" s="159">
        <v>983974791</v>
      </c>
      <c r="F244" s="159" t="s">
        <v>8751</v>
      </c>
      <c r="G244" s="159">
        <v>4</v>
      </c>
      <c r="H244" s="159" t="s">
        <v>9074</v>
      </c>
    </row>
    <row r="245" spans="1:8" x14ac:dyDescent="0.25">
      <c r="A245" s="159">
        <v>974754118</v>
      </c>
      <c r="B245" s="159" t="s">
        <v>9260</v>
      </c>
      <c r="D245" s="159" t="s">
        <v>9053</v>
      </c>
      <c r="E245" s="159">
        <v>983974791</v>
      </c>
      <c r="F245" s="159" t="s">
        <v>8751</v>
      </c>
      <c r="G245" s="159">
        <v>4</v>
      </c>
      <c r="H245" s="159" t="s">
        <v>9074</v>
      </c>
    </row>
    <row r="246" spans="1:8" x14ac:dyDescent="0.25">
      <c r="A246" s="159">
        <v>974754142</v>
      </c>
      <c r="B246" s="159" t="s">
        <v>9261</v>
      </c>
      <c r="D246" s="159" t="s">
        <v>9053</v>
      </c>
      <c r="E246" s="159">
        <v>983974791</v>
      </c>
      <c r="F246" s="159" t="s">
        <v>8751</v>
      </c>
      <c r="G246" s="159">
        <v>4</v>
      </c>
      <c r="H246" s="159" t="s">
        <v>9074</v>
      </c>
    </row>
    <row r="247" spans="1:8" x14ac:dyDescent="0.25">
      <c r="A247" s="159">
        <v>974795345</v>
      </c>
      <c r="B247" s="159" t="s">
        <v>9262</v>
      </c>
      <c r="D247" s="159" t="s">
        <v>9053</v>
      </c>
      <c r="E247" s="159">
        <v>983974910</v>
      </c>
      <c r="F247" s="159" t="s">
        <v>7573</v>
      </c>
      <c r="G247" s="159">
        <v>5</v>
      </c>
      <c r="H247" s="159" t="s">
        <v>9068</v>
      </c>
    </row>
    <row r="248" spans="1:8" x14ac:dyDescent="0.25">
      <c r="A248" s="159">
        <v>974795361</v>
      </c>
      <c r="B248" s="159" t="s">
        <v>9263</v>
      </c>
      <c r="D248" s="159" t="s">
        <v>9053</v>
      </c>
      <c r="E248" s="159">
        <v>983974910</v>
      </c>
      <c r="F248" s="159" t="s">
        <v>7573</v>
      </c>
      <c r="G248" s="159">
        <v>5</v>
      </c>
      <c r="H248" s="159" t="s">
        <v>9068</v>
      </c>
    </row>
    <row r="249" spans="1:8" x14ac:dyDescent="0.25">
      <c r="A249" s="159">
        <v>974795477</v>
      </c>
      <c r="B249" s="159" t="s">
        <v>9264</v>
      </c>
      <c r="D249" s="159" t="s">
        <v>9053</v>
      </c>
      <c r="E249" s="159">
        <v>983974929</v>
      </c>
      <c r="F249" s="159" t="s">
        <v>7571</v>
      </c>
      <c r="G249" s="159">
        <v>5</v>
      </c>
      <c r="H249" s="159" t="s">
        <v>9068</v>
      </c>
    </row>
    <row r="250" spans="1:8" x14ac:dyDescent="0.25">
      <c r="A250" s="159">
        <v>974795485</v>
      </c>
      <c r="B250" s="159" t="s">
        <v>9265</v>
      </c>
      <c r="D250" s="159" t="s">
        <v>9053</v>
      </c>
      <c r="E250" s="159">
        <v>983974929</v>
      </c>
      <c r="F250" s="159" t="s">
        <v>7571</v>
      </c>
      <c r="G250" s="159">
        <v>5</v>
      </c>
      <c r="H250" s="159" t="s">
        <v>9068</v>
      </c>
    </row>
    <row r="251" spans="1:8" x14ac:dyDescent="0.25">
      <c r="A251" s="159">
        <v>974795515</v>
      </c>
      <c r="B251" s="159" t="s">
        <v>9266</v>
      </c>
      <c r="D251" s="159" t="s">
        <v>9053</v>
      </c>
      <c r="E251" s="159">
        <v>983974929</v>
      </c>
      <c r="F251" s="159" t="s">
        <v>7571</v>
      </c>
      <c r="G251" s="159">
        <v>5</v>
      </c>
      <c r="H251" s="159" t="s">
        <v>9068</v>
      </c>
    </row>
    <row r="252" spans="1:8" x14ac:dyDescent="0.25">
      <c r="A252" s="159">
        <v>974795558</v>
      </c>
      <c r="B252" s="159" t="s">
        <v>9267</v>
      </c>
      <c r="D252" s="159" t="s">
        <v>9053</v>
      </c>
      <c r="E252" s="159">
        <v>983974910</v>
      </c>
      <c r="F252" s="159" t="s">
        <v>7573</v>
      </c>
      <c r="G252" s="159">
        <v>5</v>
      </c>
      <c r="H252" s="159" t="s">
        <v>9068</v>
      </c>
    </row>
    <row r="253" spans="1:8" x14ac:dyDescent="0.25">
      <c r="A253" s="159">
        <v>974795574</v>
      </c>
      <c r="B253" s="159" t="s">
        <v>9268</v>
      </c>
      <c r="D253" s="159" t="s">
        <v>9053</v>
      </c>
      <c r="E253" s="159">
        <v>983974910</v>
      </c>
      <c r="F253" s="159" t="s">
        <v>7573</v>
      </c>
      <c r="G253" s="159">
        <v>5</v>
      </c>
      <c r="H253" s="159" t="s">
        <v>9068</v>
      </c>
    </row>
    <row r="254" spans="1:8" x14ac:dyDescent="0.25">
      <c r="A254" s="159">
        <v>974795744</v>
      </c>
      <c r="B254" s="159" t="s">
        <v>9269</v>
      </c>
      <c r="D254" s="159" t="s">
        <v>9053</v>
      </c>
      <c r="E254" s="159">
        <v>983974899</v>
      </c>
      <c r="F254" s="159" t="s">
        <v>9067</v>
      </c>
      <c r="G254" s="159">
        <v>5</v>
      </c>
      <c r="H254" s="159" t="s">
        <v>9068</v>
      </c>
    </row>
    <row r="255" spans="1:8" x14ac:dyDescent="0.25">
      <c r="A255" s="159">
        <v>974795760</v>
      </c>
      <c r="B255" s="159" t="s">
        <v>9270</v>
      </c>
      <c r="D255" s="159" t="s">
        <v>9053</v>
      </c>
      <c r="E255" s="159">
        <v>983974899</v>
      </c>
      <c r="F255" s="159" t="s">
        <v>9067</v>
      </c>
      <c r="G255" s="159">
        <v>5</v>
      </c>
      <c r="H255" s="159" t="s">
        <v>9068</v>
      </c>
    </row>
    <row r="256" spans="1:8" x14ac:dyDescent="0.25">
      <c r="A256" s="159">
        <v>974795787</v>
      </c>
      <c r="B256" s="159" t="s">
        <v>9067</v>
      </c>
      <c r="D256" s="159" t="s">
        <v>9053</v>
      </c>
      <c r="E256" s="159">
        <v>983974899</v>
      </c>
      <c r="F256" s="159" t="s">
        <v>9067</v>
      </c>
      <c r="G256" s="159">
        <v>5</v>
      </c>
      <c r="H256" s="159" t="s">
        <v>9068</v>
      </c>
    </row>
    <row r="257" spans="1:8" x14ac:dyDescent="0.25">
      <c r="A257" s="159">
        <v>974795833</v>
      </c>
      <c r="B257" s="159" t="s">
        <v>9271</v>
      </c>
      <c r="D257" s="159" t="s">
        <v>9053</v>
      </c>
      <c r="E257" s="159">
        <v>983974880</v>
      </c>
      <c r="F257" s="159" t="s">
        <v>7568</v>
      </c>
      <c r="G257" s="159">
        <v>5</v>
      </c>
      <c r="H257" s="159" t="s">
        <v>9068</v>
      </c>
    </row>
    <row r="258" spans="1:8" x14ac:dyDescent="0.25">
      <c r="A258" s="159">
        <v>974795922</v>
      </c>
      <c r="B258" s="159" t="s">
        <v>9272</v>
      </c>
      <c r="D258" s="159" t="s">
        <v>9053</v>
      </c>
      <c r="E258" s="159">
        <v>983974880</v>
      </c>
      <c r="F258" s="159" t="s">
        <v>7568</v>
      </c>
      <c r="G258" s="159">
        <v>5</v>
      </c>
      <c r="H258" s="159" t="s">
        <v>9068</v>
      </c>
    </row>
    <row r="259" spans="1:8" x14ac:dyDescent="0.25">
      <c r="A259" s="159">
        <v>974795930</v>
      </c>
      <c r="B259" s="159" t="s">
        <v>9273</v>
      </c>
      <c r="D259" s="159" t="s">
        <v>9053</v>
      </c>
      <c r="E259" s="159">
        <v>983974880</v>
      </c>
      <c r="F259" s="159" t="s">
        <v>7568</v>
      </c>
      <c r="G259" s="159">
        <v>5</v>
      </c>
      <c r="H259" s="159" t="s">
        <v>9068</v>
      </c>
    </row>
    <row r="260" spans="1:8" x14ac:dyDescent="0.25">
      <c r="A260" s="159">
        <v>974795957</v>
      </c>
      <c r="B260" s="159" t="s">
        <v>9274</v>
      </c>
      <c r="D260" s="159" t="s">
        <v>9053</v>
      </c>
      <c r="E260" s="159">
        <v>983974880</v>
      </c>
      <c r="F260" s="159" t="s">
        <v>7568</v>
      </c>
      <c r="G260" s="159">
        <v>5</v>
      </c>
      <c r="H260" s="159" t="s">
        <v>9068</v>
      </c>
    </row>
    <row r="261" spans="1:8" x14ac:dyDescent="0.25">
      <c r="A261" s="159">
        <v>974917459</v>
      </c>
      <c r="B261" s="159" t="s">
        <v>9275</v>
      </c>
      <c r="D261" s="159" t="s">
        <v>9056</v>
      </c>
      <c r="E261" s="159" t="s">
        <v>16</v>
      </c>
      <c r="F261" s="159" t="s">
        <v>16</v>
      </c>
      <c r="G261" s="159">
        <v>7</v>
      </c>
      <c r="H261" s="159" t="s">
        <v>9051</v>
      </c>
    </row>
    <row r="262" spans="1:8" x14ac:dyDescent="0.25">
      <c r="A262" s="159">
        <v>974987562</v>
      </c>
      <c r="B262" s="159" t="s">
        <v>9276</v>
      </c>
      <c r="D262" s="159" t="s">
        <v>9056</v>
      </c>
      <c r="E262" s="159" t="s">
        <v>16</v>
      </c>
      <c r="F262" s="159" t="s">
        <v>16</v>
      </c>
      <c r="G262" s="159">
        <v>7</v>
      </c>
      <c r="H262" s="159" t="s">
        <v>9051</v>
      </c>
    </row>
    <row r="263" spans="1:8" x14ac:dyDescent="0.25">
      <c r="A263" s="159">
        <v>975032132</v>
      </c>
      <c r="B263" s="159" t="s">
        <v>8773</v>
      </c>
      <c r="D263" s="159" t="s">
        <v>9056</v>
      </c>
      <c r="E263" s="159">
        <v>999999993</v>
      </c>
      <c r="F263" s="159" t="s">
        <v>9065</v>
      </c>
      <c r="G263" s="159">
        <v>3</v>
      </c>
      <c r="H263" s="159" t="s">
        <v>2028</v>
      </c>
    </row>
    <row r="264" spans="1:8" x14ac:dyDescent="0.25">
      <c r="A264" s="159">
        <v>975049418</v>
      </c>
      <c r="B264" s="159" t="s">
        <v>9277</v>
      </c>
      <c r="D264" s="159" t="s">
        <v>9049</v>
      </c>
      <c r="E264" s="159">
        <v>965985166</v>
      </c>
      <c r="F264" s="159" t="s">
        <v>9135</v>
      </c>
      <c r="G264" s="159">
        <v>7</v>
      </c>
      <c r="H264" s="159" t="s">
        <v>9051</v>
      </c>
    </row>
    <row r="265" spans="1:8" x14ac:dyDescent="0.25">
      <c r="A265" s="159">
        <v>975270165</v>
      </c>
      <c r="B265" s="159" t="s">
        <v>9278</v>
      </c>
      <c r="D265" s="159" t="s">
        <v>9053</v>
      </c>
      <c r="E265" s="159">
        <v>983974880</v>
      </c>
      <c r="F265" s="159" t="s">
        <v>7568</v>
      </c>
      <c r="G265" s="159">
        <v>5</v>
      </c>
      <c r="H265" s="159" t="s">
        <v>9068</v>
      </c>
    </row>
    <row r="266" spans="1:8" x14ac:dyDescent="0.25">
      <c r="A266" s="159">
        <v>975290778</v>
      </c>
      <c r="B266" s="159" t="s">
        <v>9279</v>
      </c>
      <c r="D266" s="159" t="s">
        <v>9053</v>
      </c>
      <c r="E266" s="159">
        <v>983971768</v>
      </c>
      <c r="F266" s="159" t="s">
        <v>7624</v>
      </c>
      <c r="G266" s="159">
        <v>7</v>
      </c>
      <c r="H266" s="159" t="s">
        <v>9051</v>
      </c>
    </row>
    <row r="267" spans="1:8" x14ac:dyDescent="0.25">
      <c r="A267" s="159">
        <v>975294714</v>
      </c>
      <c r="B267" s="159" t="s">
        <v>9280</v>
      </c>
      <c r="D267" s="159" t="s">
        <v>9053</v>
      </c>
      <c r="E267" s="159">
        <v>983975305</v>
      </c>
      <c r="F267" s="159" t="s">
        <v>7615</v>
      </c>
      <c r="G267" s="159">
        <v>7</v>
      </c>
      <c r="H267" s="159" t="s">
        <v>9051</v>
      </c>
    </row>
    <row r="268" spans="1:8" x14ac:dyDescent="0.25">
      <c r="A268" s="159">
        <v>975295990</v>
      </c>
      <c r="B268" s="159" t="s">
        <v>9281</v>
      </c>
      <c r="D268" s="159" t="s">
        <v>9053</v>
      </c>
      <c r="E268" s="159">
        <v>983974732</v>
      </c>
      <c r="F268" s="159" t="s">
        <v>7646</v>
      </c>
      <c r="G268" s="159">
        <v>3</v>
      </c>
      <c r="H268" s="159" t="s">
        <v>2028</v>
      </c>
    </row>
    <row r="269" spans="1:8" x14ac:dyDescent="0.25">
      <c r="A269" s="159">
        <v>975296407</v>
      </c>
      <c r="B269" s="159" t="s">
        <v>9282</v>
      </c>
      <c r="D269" s="159" t="s">
        <v>9053</v>
      </c>
      <c r="E269" s="159">
        <v>983971636</v>
      </c>
      <c r="F269" s="159" t="s">
        <v>7578</v>
      </c>
      <c r="G269" s="159">
        <v>7</v>
      </c>
      <c r="H269" s="159" t="s">
        <v>9051</v>
      </c>
    </row>
    <row r="270" spans="1:8" x14ac:dyDescent="0.25">
      <c r="A270" s="159">
        <v>975297179</v>
      </c>
      <c r="B270" s="159" t="s">
        <v>9283</v>
      </c>
      <c r="D270" s="159" t="s">
        <v>9053</v>
      </c>
      <c r="E270" s="159">
        <v>993467049</v>
      </c>
      <c r="F270" s="159" t="s">
        <v>7600</v>
      </c>
      <c r="G270" s="159">
        <v>7</v>
      </c>
      <c r="H270" s="159" t="s">
        <v>9051</v>
      </c>
    </row>
    <row r="271" spans="1:8" x14ac:dyDescent="0.25">
      <c r="A271" s="159">
        <v>975297195</v>
      </c>
      <c r="B271" s="159" t="s">
        <v>9284</v>
      </c>
      <c r="D271" s="159" t="s">
        <v>9053</v>
      </c>
      <c r="E271" s="159">
        <v>983974724</v>
      </c>
      <c r="F271" s="159" t="s">
        <v>7642</v>
      </c>
      <c r="G271" s="159">
        <v>3</v>
      </c>
      <c r="H271" s="159" t="s">
        <v>2028</v>
      </c>
    </row>
    <row r="272" spans="1:8" x14ac:dyDescent="0.25">
      <c r="A272" s="159">
        <v>975298744</v>
      </c>
      <c r="B272" s="159" t="s">
        <v>9285</v>
      </c>
      <c r="D272" s="159" t="s">
        <v>9053</v>
      </c>
      <c r="E272" s="159">
        <v>993467049</v>
      </c>
      <c r="F272" s="159" t="s">
        <v>7600</v>
      </c>
      <c r="G272" s="159">
        <v>7</v>
      </c>
      <c r="H272" s="159" t="s">
        <v>9051</v>
      </c>
    </row>
    <row r="273" spans="1:8" x14ac:dyDescent="0.25">
      <c r="A273" s="159">
        <v>975298787</v>
      </c>
      <c r="B273" s="159" t="s">
        <v>9286</v>
      </c>
      <c r="D273" s="159" t="s">
        <v>9053</v>
      </c>
      <c r="E273" s="159">
        <v>983971768</v>
      </c>
      <c r="F273" s="159" t="s">
        <v>7624</v>
      </c>
      <c r="G273" s="159">
        <v>7</v>
      </c>
      <c r="H273" s="159" t="s">
        <v>9051</v>
      </c>
    </row>
    <row r="274" spans="1:8" x14ac:dyDescent="0.25">
      <c r="A274" s="159">
        <v>975299082</v>
      </c>
      <c r="B274" s="159" t="s">
        <v>9287</v>
      </c>
      <c r="D274" s="159" t="s">
        <v>9053</v>
      </c>
      <c r="E274" s="159">
        <v>993467049</v>
      </c>
      <c r="F274" s="159" t="s">
        <v>7600</v>
      </c>
      <c r="G274" s="159">
        <v>7</v>
      </c>
      <c r="H274" s="159" t="s">
        <v>9051</v>
      </c>
    </row>
    <row r="275" spans="1:8" x14ac:dyDescent="0.25">
      <c r="A275" s="159">
        <v>975299309</v>
      </c>
      <c r="B275" s="159" t="s">
        <v>9288</v>
      </c>
      <c r="D275" s="159" t="s">
        <v>9053</v>
      </c>
      <c r="E275" s="159">
        <v>993467049</v>
      </c>
      <c r="F275" s="159" t="s">
        <v>7600</v>
      </c>
      <c r="G275" s="159">
        <v>7</v>
      </c>
      <c r="H275" s="159" t="s">
        <v>9051</v>
      </c>
    </row>
    <row r="276" spans="1:8" x14ac:dyDescent="0.25">
      <c r="A276" s="159">
        <v>975299317</v>
      </c>
      <c r="B276" s="159" t="s">
        <v>9289</v>
      </c>
      <c r="D276" s="159" t="s">
        <v>9053</v>
      </c>
      <c r="E276" s="159">
        <v>983971768</v>
      </c>
      <c r="F276" s="159" t="s">
        <v>7624</v>
      </c>
      <c r="G276" s="159">
        <v>7</v>
      </c>
      <c r="H276" s="159" t="s">
        <v>9051</v>
      </c>
    </row>
    <row r="277" spans="1:8" x14ac:dyDescent="0.25">
      <c r="A277" s="159">
        <v>975299937</v>
      </c>
      <c r="B277" s="159" t="s">
        <v>9290</v>
      </c>
      <c r="D277" s="159" t="s">
        <v>9053</v>
      </c>
      <c r="E277" s="159">
        <v>993467049</v>
      </c>
      <c r="F277" s="159" t="s">
        <v>7600</v>
      </c>
      <c r="G277" s="159">
        <v>7</v>
      </c>
      <c r="H277" s="159" t="s">
        <v>9051</v>
      </c>
    </row>
    <row r="278" spans="1:8" x14ac:dyDescent="0.25">
      <c r="A278" s="159">
        <v>975300145</v>
      </c>
      <c r="B278" s="159" t="s">
        <v>9291</v>
      </c>
      <c r="D278" s="159" t="s">
        <v>9053</v>
      </c>
      <c r="E278" s="159">
        <v>983971636</v>
      </c>
      <c r="F278" s="159" t="s">
        <v>7578</v>
      </c>
      <c r="G278" s="159">
        <v>7</v>
      </c>
      <c r="H278" s="159" t="s">
        <v>9051</v>
      </c>
    </row>
    <row r="279" spans="1:8" x14ac:dyDescent="0.25">
      <c r="A279" s="159">
        <v>975300153</v>
      </c>
      <c r="B279" s="159" t="s">
        <v>9292</v>
      </c>
      <c r="D279" s="159" t="s">
        <v>9053</v>
      </c>
      <c r="E279" s="159">
        <v>983975267</v>
      </c>
      <c r="F279" s="159" t="s">
        <v>7621</v>
      </c>
      <c r="G279" s="159">
        <v>7</v>
      </c>
      <c r="H279" s="159" t="s">
        <v>9051</v>
      </c>
    </row>
    <row r="280" spans="1:8" x14ac:dyDescent="0.25">
      <c r="A280" s="159">
        <v>975300994</v>
      </c>
      <c r="B280" s="159" t="s">
        <v>9293</v>
      </c>
      <c r="D280" s="159" t="s">
        <v>9053</v>
      </c>
      <c r="E280" s="159">
        <v>983971636</v>
      </c>
      <c r="F280" s="159" t="s">
        <v>7578</v>
      </c>
      <c r="G280" s="159">
        <v>7</v>
      </c>
      <c r="H280" s="159" t="s">
        <v>9051</v>
      </c>
    </row>
    <row r="281" spans="1:8" x14ac:dyDescent="0.25">
      <c r="A281" s="159">
        <v>975319431</v>
      </c>
      <c r="B281" s="159" t="s">
        <v>9294</v>
      </c>
      <c r="D281" s="159" t="s">
        <v>9053</v>
      </c>
      <c r="E281" s="159">
        <v>993467049</v>
      </c>
      <c r="F281" s="159" t="s">
        <v>7600</v>
      </c>
      <c r="G281" s="159">
        <v>7</v>
      </c>
      <c r="H281" s="159" t="s">
        <v>9051</v>
      </c>
    </row>
    <row r="282" spans="1:8" x14ac:dyDescent="0.25">
      <c r="A282" s="159">
        <v>975319601</v>
      </c>
      <c r="B282" s="159" t="s">
        <v>9295</v>
      </c>
      <c r="D282" s="159" t="s">
        <v>9053</v>
      </c>
      <c r="E282" s="159">
        <v>983971768</v>
      </c>
      <c r="F282" s="159" t="s">
        <v>7624</v>
      </c>
      <c r="G282" s="159">
        <v>7</v>
      </c>
      <c r="H282" s="159" t="s">
        <v>9051</v>
      </c>
    </row>
    <row r="283" spans="1:8" x14ac:dyDescent="0.25">
      <c r="A283" s="159">
        <v>975320804</v>
      </c>
      <c r="B283" s="159" t="s">
        <v>9296</v>
      </c>
      <c r="D283" s="159" t="s">
        <v>9053</v>
      </c>
      <c r="E283" s="159">
        <v>983971636</v>
      </c>
      <c r="F283" s="159" t="s">
        <v>7578</v>
      </c>
      <c r="G283" s="159">
        <v>7</v>
      </c>
      <c r="H283" s="159" t="s">
        <v>9051</v>
      </c>
    </row>
    <row r="284" spans="1:8" x14ac:dyDescent="0.25">
      <c r="A284" s="159">
        <v>975322629</v>
      </c>
      <c r="B284" s="159" t="s">
        <v>9297</v>
      </c>
      <c r="D284" s="159" t="s">
        <v>9053</v>
      </c>
      <c r="E284" s="159">
        <v>993467049</v>
      </c>
      <c r="F284" s="159" t="s">
        <v>7600</v>
      </c>
      <c r="G284" s="159">
        <v>7</v>
      </c>
      <c r="H284" s="159" t="s">
        <v>9051</v>
      </c>
    </row>
    <row r="285" spans="1:8" x14ac:dyDescent="0.25">
      <c r="A285" s="159">
        <v>975322653</v>
      </c>
      <c r="B285" s="159" t="s">
        <v>9298</v>
      </c>
      <c r="D285" s="159" t="s">
        <v>9053</v>
      </c>
      <c r="E285" s="159">
        <v>993467049</v>
      </c>
      <c r="F285" s="159" t="s">
        <v>7600</v>
      </c>
      <c r="G285" s="159">
        <v>7</v>
      </c>
      <c r="H285" s="159" t="s">
        <v>9051</v>
      </c>
    </row>
    <row r="286" spans="1:8" x14ac:dyDescent="0.25">
      <c r="A286" s="159">
        <v>975324699</v>
      </c>
      <c r="B286" s="159" t="s">
        <v>9299</v>
      </c>
      <c r="D286" s="159" t="s">
        <v>9049</v>
      </c>
      <c r="E286" s="159">
        <v>965985166</v>
      </c>
      <c r="F286" s="159" t="s">
        <v>9135</v>
      </c>
      <c r="G286" s="159">
        <v>7</v>
      </c>
      <c r="H286" s="159" t="s">
        <v>9051</v>
      </c>
    </row>
    <row r="287" spans="1:8" x14ac:dyDescent="0.25">
      <c r="A287" s="159">
        <v>975324885</v>
      </c>
      <c r="B287" s="159" t="s">
        <v>9300</v>
      </c>
      <c r="D287" s="159" t="s">
        <v>9053</v>
      </c>
      <c r="E287" s="159">
        <v>983974694</v>
      </c>
      <c r="F287" s="159" t="s">
        <v>7644</v>
      </c>
      <c r="G287" s="159">
        <v>3</v>
      </c>
      <c r="H287" s="159" t="s">
        <v>2028</v>
      </c>
    </row>
    <row r="288" spans="1:8" x14ac:dyDescent="0.25">
      <c r="A288" s="159">
        <v>975326047</v>
      </c>
      <c r="B288" s="159" t="s">
        <v>9301</v>
      </c>
      <c r="D288" s="159" t="s">
        <v>9053</v>
      </c>
      <c r="E288" s="159">
        <v>983971636</v>
      </c>
      <c r="F288" s="159" t="s">
        <v>7578</v>
      </c>
      <c r="G288" s="159">
        <v>7</v>
      </c>
      <c r="H288" s="159" t="s">
        <v>9051</v>
      </c>
    </row>
    <row r="289" spans="1:8" x14ac:dyDescent="0.25">
      <c r="A289" s="159">
        <v>975326063</v>
      </c>
      <c r="B289" s="159" t="s">
        <v>9302</v>
      </c>
      <c r="D289" s="159" t="s">
        <v>9053</v>
      </c>
      <c r="E289" s="159">
        <v>993467049</v>
      </c>
      <c r="F289" s="159" t="s">
        <v>7600</v>
      </c>
      <c r="G289" s="159">
        <v>7</v>
      </c>
      <c r="H289" s="159" t="s">
        <v>9051</v>
      </c>
    </row>
    <row r="290" spans="1:8" x14ac:dyDescent="0.25">
      <c r="A290" s="160">
        <v>975326160</v>
      </c>
      <c r="B290" s="160" t="s">
        <v>9303</v>
      </c>
      <c r="D290" s="159" t="s">
        <v>9053</v>
      </c>
      <c r="E290" s="159">
        <v>894166762</v>
      </c>
      <c r="F290" s="159" t="s">
        <v>7630</v>
      </c>
      <c r="G290" s="159">
        <v>7</v>
      </c>
      <c r="H290" s="159" t="s">
        <v>9051</v>
      </c>
    </row>
    <row r="291" spans="1:8" x14ac:dyDescent="0.25">
      <c r="A291" s="160">
        <v>975326179</v>
      </c>
      <c r="B291" s="160" t="s">
        <v>8787</v>
      </c>
      <c r="D291" s="159" t="s">
        <v>9053</v>
      </c>
      <c r="E291" s="159">
        <v>894166762</v>
      </c>
      <c r="F291" s="159" t="s">
        <v>7630</v>
      </c>
      <c r="G291" s="159">
        <v>7</v>
      </c>
      <c r="H291" s="159" t="s">
        <v>9051</v>
      </c>
    </row>
    <row r="292" spans="1:8" x14ac:dyDescent="0.25">
      <c r="A292" s="159">
        <v>975326217</v>
      </c>
      <c r="B292" s="159" t="s">
        <v>9304</v>
      </c>
      <c r="D292" s="159" t="s">
        <v>9053</v>
      </c>
      <c r="E292" s="159">
        <v>983975267</v>
      </c>
      <c r="F292" s="159" t="s">
        <v>7621</v>
      </c>
      <c r="G292" s="159">
        <v>7</v>
      </c>
      <c r="H292" s="159" t="s">
        <v>9051</v>
      </c>
    </row>
    <row r="293" spans="1:8" x14ac:dyDescent="0.25">
      <c r="A293" s="159">
        <v>975326225</v>
      </c>
      <c r="B293" s="159" t="s">
        <v>9305</v>
      </c>
      <c r="D293" s="159" t="s">
        <v>9053</v>
      </c>
      <c r="E293" s="159">
        <v>983975267</v>
      </c>
      <c r="F293" s="159" t="s">
        <v>7621</v>
      </c>
      <c r="G293" s="159">
        <v>7</v>
      </c>
      <c r="H293" s="159" t="s">
        <v>9051</v>
      </c>
    </row>
    <row r="294" spans="1:8" x14ac:dyDescent="0.25">
      <c r="A294" s="159">
        <v>975326233</v>
      </c>
      <c r="B294" s="159" t="s">
        <v>9306</v>
      </c>
      <c r="D294" s="159" t="s">
        <v>9053</v>
      </c>
      <c r="E294" s="159">
        <v>983975240</v>
      </c>
      <c r="F294" s="159" t="s">
        <v>7627</v>
      </c>
      <c r="G294" s="159">
        <v>7</v>
      </c>
      <c r="H294" s="159" t="s">
        <v>9051</v>
      </c>
    </row>
    <row r="295" spans="1:8" x14ac:dyDescent="0.25">
      <c r="A295" s="159">
        <v>975326241</v>
      </c>
      <c r="B295" s="159" t="s">
        <v>9307</v>
      </c>
      <c r="D295" s="159" t="s">
        <v>9053</v>
      </c>
      <c r="E295" s="159">
        <v>983975240</v>
      </c>
      <c r="F295" s="159" t="s">
        <v>7627</v>
      </c>
      <c r="G295" s="159">
        <v>7</v>
      </c>
      <c r="H295" s="159" t="s">
        <v>9051</v>
      </c>
    </row>
    <row r="296" spans="1:8" x14ac:dyDescent="0.25">
      <c r="A296" s="159">
        <v>975326268</v>
      </c>
      <c r="B296" s="159" t="s">
        <v>9308</v>
      </c>
      <c r="D296" s="159" t="s">
        <v>9053</v>
      </c>
      <c r="E296" s="159">
        <v>983975240</v>
      </c>
      <c r="F296" s="159" t="s">
        <v>7627</v>
      </c>
      <c r="G296" s="159">
        <v>7</v>
      </c>
      <c r="H296" s="159" t="s">
        <v>9051</v>
      </c>
    </row>
    <row r="297" spans="1:8" x14ac:dyDescent="0.25">
      <c r="A297" s="159">
        <v>975326314</v>
      </c>
      <c r="B297" s="159" t="s">
        <v>9309</v>
      </c>
      <c r="D297" s="159" t="s">
        <v>9053</v>
      </c>
      <c r="E297" s="159">
        <v>983974694</v>
      </c>
      <c r="F297" s="159" t="s">
        <v>7644</v>
      </c>
      <c r="G297" s="159">
        <v>3</v>
      </c>
      <c r="H297" s="159" t="s">
        <v>2028</v>
      </c>
    </row>
    <row r="298" spans="1:8" x14ac:dyDescent="0.25">
      <c r="A298" s="159">
        <v>975326322</v>
      </c>
      <c r="B298" s="159" t="s">
        <v>9310</v>
      </c>
      <c r="D298" s="159" t="s">
        <v>9053</v>
      </c>
      <c r="E298" s="159">
        <v>983974678</v>
      </c>
      <c r="F298" s="159" t="s">
        <v>7648</v>
      </c>
      <c r="G298" s="159">
        <v>3</v>
      </c>
      <c r="H298" s="159" t="s">
        <v>2028</v>
      </c>
    </row>
    <row r="299" spans="1:8" x14ac:dyDescent="0.25">
      <c r="A299" s="159">
        <v>975326349</v>
      </c>
      <c r="B299" s="159" t="s">
        <v>9311</v>
      </c>
      <c r="D299" s="159" t="s">
        <v>9053</v>
      </c>
      <c r="E299" s="159">
        <v>983974724</v>
      </c>
      <c r="F299" s="159" t="s">
        <v>7642</v>
      </c>
      <c r="G299" s="159">
        <v>3</v>
      </c>
      <c r="H299" s="159" t="s">
        <v>2028</v>
      </c>
    </row>
    <row r="300" spans="1:8" x14ac:dyDescent="0.25">
      <c r="A300" s="159">
        <v>975326357</v>
      </c>
      <c r="B300" s="159" t="s">
        <v>9312</v>
      </c>
      <c r="D300" s="159" t="s">
        <v>9053</v>
      </c>
      <c r="E300" s="159">
        <v>983974724</v>
      </c>
      <c r="F300" s="159" t="s">
        <v>7642</v>
      </c>
      <c r="G300" s="159">
        <v>3</v>
      </c>
      <c r="H300" s="159" t="s">
        <v>2028</v>
      </c>
    </row>
    <row r="301" spans="1:8" x14ac:dyDescent="0.25">
      <c r="A301" s="159">
        <v>975326365</v>
      </c>
      <c r="B301" s="159" t="s">
        <v>9313</v>
      </c>
      <c r="D301" s="159" t="s">
        <v>9053</v>
      </c>
      <c r="E301" s="159">
        <v>983974724</v>
      </c>
      <c r="F301" s="159" t="s">
        <v>7642</v>
      </c>
      <c r="G301" s="159">
        <v>3</v>
      </c>
      <c r="H301" s="159" t="s">
        <v>2028</v>
      </c>
    </row>
    <row r="302" spans="1:8" x14ac:dyDescent="0.25">
      <c r="A302" s="159">
        <v>975326373</v>
      </c>
      <c r="B302" s="159" t="s">
        <v>9314</v>
      </c>
      <c r="D302" s="159" t="s">
        <v>9053</v>
      </c>
      <c r="E302" s="159">
        <v>983974724</v>
      </c>
      <c r="F302" s="159" t="s">
        <v>7642</v>
      </c>
      <c r="G302" s="159">
        <v>3</v>
      </c>
      <c r="H302" s="159" t="s">
        <v>2028</v>
      </c>
    </row>
    <row r="303" spans="1:8" x14ac:dyDescent="0.25">
      <c r="A303" s="159">
        <v>975326411</v>
      </c>
      <c r="B303" s="159" t="s">
        <v>9315</v>
      </c>
      <c r="D303" s="159" t="s">
        <v>9053</v>
      </c>
      <c r="E303" s="159">
        <v>983974694</v>
      </c>
      <c r="F303" s="159" t="s">
        <v>7644</v>
      </c>
      <c r="G303" s="159">
        <v>3</v>
      </c>
      <c r="H303" s="159" t="s">
        <v>2028</v>
      </c>
    </row>
    <row r="304" spans="1:8" x14ac:dyDescent="0.25">
      <c r="A304" s="159">
        <v>975326454</v>
      </c>
      <c r="B304" s="159" t="s">
        <v>9316</v>
      </c>
      <c r="D304" s="159" t="s">
        <v>9053</v>
      </c>
      <c r="E304" s="159">
        <v>997005562</v>
      </c>
      <c r="F304" s="159" t="s">
        <v>7553</v>
      </c>
      <c r="G304" s="159">
        <v>4</v>
      </c>
      <c r="H304" s="159" t="s">
        <v>9074</v>
      </c>
    </row>
    <row r="305" spans="1:8" x14ac:dyDescent="0.25">
      <c r="A305" s="159">
        <v>975326470</v>
      </c>
      <c r="B305" s="159" t="s">
        <v>9317</v>
      </c>
      <c r="D305" s="159" t="s">
        <v>9053</v>
      </c>
      <c r="E305" s="159">
        <v>997005562</v>
      </c>
      <c r="F305" s="159" t="s">
        <v>7553</v>
      </c>
      <c r="G305" s="159">
        <v>4</v>
      </c>
      <c r="H305" s="159" t="s">
        <v>9074</v>
      </c>
    </row>
    <row r="306" spans="1:8" x14ac:dyDescent="0.25">
      <c r="A306" s="159">
        <v>975326489</v>
      </c>
      <c r="B306" s="159" t="s">
        <v>9318</v>
      </c>
      <c r="D306" s="159" t="s">
        <v>9053</v>
      </c>
      <c r="E306" s="159">
        <v>997005562</v>
      </c>
      <c r="F306" s="159" t="s">
        <v>7553</v>
      </c>
      <c r="G306" s="159">
        <v>4</v>
      </c>
      <c r="H306" s="159" t="s">
        <v>9074</v>
      </c>
    </row>
    <row r="307" spans="1:8" x14ac:dyDescent="0.25">
      <c r="A307" s="159">
        <v>975326500</v>
      </c>
      <c r="B307" s="159" t="s">
        <v>9319</v>
      </c>
      <c r="D307" s="159" t="s">
        <v>9053</v>
      </c>
      <c r="E307" s="159">
        <v>983974791</v>
      </c>
      <c r="F307" s="159" t="s">
        <v>8751</v>
      </c>
      <c r="G307" s="159">
        <v>4</v>
      </c>
      <c r="H307" s="159" t="s">
        <v>9074</v>
      </c>
    </row>
    <row r="308" spans="1:8" x14ac:dyDescent="0.25">
      <c r="A308" s="159">
        <v>975326519</v>
      </c>
      <c r="B308" s="159" t="s">
        <v>9320</v>
      </c>
      <c r="D308" s="159" t="s">
        <v>9053</v>
      </c>
      <c r="E308" s="159">
        <v>983974791</v>
      </c>
      <c r="F308" s="159" t="s">
        <v>8751</v>
      </c>
      <c r="G308" s="159">
        <v>4</v>
      </c>
      <c r="H308" s="159" t="s">
        <v>9074</v>
      </c>
    </row>
    <row r="309" spans="1:8" x14ac:dyDescent="0.25">
      <c r="A309" s="159">
        <v>975326527</v>
      </c>
      <c r="B309" s="159" t="s">
        <v>9321</v>
      </c>
      <c r="D309" s="159" t="s">
        <v>9053</v>
      </c>
      <c r="E309" s="159">
        <v>983974791</v>
      </c>
      <c r="F309" s="159" t="s">
        <v>8751</v>
      </c>
      <c r="G309" s="159">
        <v>4</v>
      </c>
      <c r="H309" s="159" t="s">
        <v>9074</v>
      </c>
    </row>
    <row r="310" spans="1:8" x14ac:dyDescent="0.25">
      <c r="A310" s="159">
        <v>975326535</v>
      </c>
      <c r="B310" s="159" t="s">
        <v>9322</v>
      </c>
      <c r="D310" s="159" t="s">
        <v>9053</v>
      </c>
      <c r="E310" s="159">
        <v>983974929</v>
      </c>
      <c r="F310" s="159" t="s">
        <v>7571</v>
      </c>
      <c r="G310" s="159">
        <v>5</v>
      </c>
      <c r="H310" s="159" t="s">
        <v>9068</v>
      </c>
    </row>
    <row r="311" spans="1:8" x14ac:dyDescent="0.25">
      <c r="A311" s="159">
        <v>975326551</v>
      </c>
      <c r="B311" s="159" t="s">
        <v>9323</v>
      </c>
      <c r="D311" s="159" t="s">
        <v>9053</v>
      </c>
      <c r="E311" s="159">
        <v>983974929</v>
      </c>
      <c r="F311" s="159" t="s">
        <v>7571</v>
      </c>
      <c r="G311" s="159">
        <v>5</v>
      </c>
      <c r="H311" s="159" t="s">
        <v>9068</v>
      </c>
    </row>
    <row r="312" spans="1:8" x14ac:dyDescent="0.25">
      <c r="A312" s="159">
        <v>975326578</v>
      </c>
      <c r="B312" s="159" t="s">
        <v>9324</v>
      </c>
      <c r="D312" s="159" t="s">
        <v>9053</v>
      </c>
      <c r="E312" s="159">
        <v>983974899</v>
      </c>
      <c r="F312" s="249" t="s">
        <v>9067</v>
      </c>
      <c r="G312" s="159">
        <v>5</v>
      </c>
      <c r="H312" s="159" t="s">
        <v>9068</v>
      </c>
    </row>
    <row r="313" spans="1:8" x14ac:dyDescent="0.25">
      <c r="A313" s="159">
        <v>975326594</v>
      </c>
      <c r="B313" s="159" t="s">
        <v>9325</v>
      </c>
      <c r="D313" s="159" t="s">
        <v>9053</v>
      </c>
      <c r="E313" s="159">
        <v>983974910</v>
      </c>
      <c r="F313" s="159" t="s">
        <v>7573</v>
      </c>
      <c r="G313" s="159">
        <v>5</v>
      </c>
      <c r="H313" s="159" t="s">
        <v>9068</v>
      </c>
    </row>
    <row r="314" spans="1:8" x14ac:dyDescent="0.25">
      <c r="A314" s="159">
        <v>975326616</v>
      </c>
      <c r="B314" s="159" t="s">
        <v>9326</v>
      </c>
      <c r="D314" s="159" t="s">
        <v>9053</v>
      </c>
      <c r="E314" s="159">
        <v>983974910</v>
      </c>
      <c r="F314" s="159" t="s">
        <v>7573</v>
      </c>
      <c r="G314" s="159">
        <v>5</v>
      </c>
      <c r="H314" s="159" t="s">
        <v>9068</v>
      </c>
    </row>
    <row r="315" spans="1:8" x14ac:dyDescent="0.25">
      <c r="A315" s="159">
        <v>975326632</v>
      </c>
      <c r="B315" s="159" t="s">
        <v>9327</v>
      </c>
      <c r="D315" s="159" t="s">
        <v>9053</v>
      </c>
      <c r="E315" s="159">
        <v>983974929</v>
      </c>
      <c r="F315" s="159" t="s">
        <v>7571</v>
      </c>
      <c r="G315" s="159">
        <v>5</v>
      </c>
      <c r="H315" s="159" t="s">
        <v>9068</v>
      </c>
    </row>
    <row r="316" spans="1:8" x14ac:dyDescent="0.25">
      <c r="A316" s="159">
        <v>975326659</v>
      </c>
      <c r="B316" s="159" t="s">
        <v>8818</v>
      </c>
      <c r="D316" s="159" t="s">
        <v>9053</v>
      </c>
      <c r="E316" s="159">
        <v>983974899</v>
      </c>
      <c r="F316" s="159" t="s">
        <v>9067</v>
      </c>
      <c r="G316" s="159">
        <v>5</v>
      </c>
      <c r="H316" s="159" t="s">
        <v>9068</v>
      </c>
    </row>
    <row r="317" spans="1:8" x14ac:dyDescent="0.25">
      <c r="A317" s="159">
        <v>975326705</v>
      </c>
      <c r="B317" s="159" t="s">
        <v>9328</v>
      </c>
      <c r="D317" s="159" t="s">
        <v>9053</v>
      </c>
      <c r="E317" s="159">
        <v>993467049</v>
      </c>
      <c r="F317" s="159" t="s">
        <v>7600</v>
      </c>
      <c r="G317" s="159">
        <v>7</v>
      </c>
      <c r="H317" s="159" t="s">
        <v>9051</v>
      </c>
    </row>
    <row r="318" spans="1:8" x14ac:dyDescent="0.25">
      <c r="A318" s="159">
        <v>975326810</v>
      </c>
      <c r="B318" s="159" t="s">
        <v>9329</v>
      </c>
      <c r="D318" s="159" t="s">
        <v>9053</v>
      </c>
      <c r="E318" s="159">
        <v>983971768</v>
      </c>
      <c r="F318" s="159" t="s">
        <v>7624</v>
      </c>
      <c r="G318" s="159">
        <v>7</v>
      </c>
      <c r="H318" s="159" t="s">
        <v>9051</v>
      </c>
    </row>
    <row r="319" spans="1:8" x14ac:dyDescent="0.25">
      <c r="A319" s="159">
        <v>975326829</v>
      </c>
      <c r="B319" s="159" t="s">
        <v>9330</v>
      </c>
      <c r="D319" s="159" t="s">
        <v>9053</v>
      </c>
      <c r="E319" s="159">
        <v>983971768</v>
      </c>
      <c r="F319" s="159" t="s">
        <v>7624</v>
      </c>
      <c r="G319" s="159">
        <v>7</v>
      </c>
      <c r="H319" s="159" t="s">
        <v>9051</v>
      </c>
    </row>
    <row r="320" spans="1:8" x14ac:dyDescent="0.25">
      <c r="A320" s="159">
        <v>975326918</v>
      </c>
      <c r="B320" s="159" t="s">
        <v>9331</v>
      </c>
      <c r="D320" s="159" t="s">
        <v>9053</v>
      </c>
      <c r="E320" s="159">
        <v>983975267</v>
      </c>
      <c r="F320" s="159" t="s">
        <v>7621</v>
      </c>
      <c r="G320" s="159">
        <v>7</v>
      </c>
      <c r="H320" s="159" t="s">
        <v>9051</v>
      </c>
    </row>
    <row r="321" spans="1:8" x14ac:dyDescent="0.25">
      <c r="A321" s="159">
        <v>975387011</v>
      </c>
      <c r="B321" s="159" t="s">
        <v>8822</v>
      </c>
      <c r="D321" s="159" t="s">
        <v>9056</v>
      </c>
      <c r="E321" s="159">
        <v>999999991</v>
      </c>
      <c r="F321" s="159" t="s">
        <v>9059</v>
      </c>
      <c r="G321" s="159">
        <v>7</v>
      </c>
      <c r="H321" s="159" t="s">
        <v>9051</v>
      </c>
    </row>
    <row r="322" spans="1:8" x14ac:dyDescent="0.25">
      <c r="A322" s="159">
        <v>975787419</v>
      </c>
      <c r="B322" s="159" t="s">
        <v>9332</v>
      </c>
      <c r="D322" s="159" t="s">
        <v>9056</v>
      </c>
      <c r="G322" s="159">
        <v>6</v>
      </c>
      <c r="H322" s="159" t="s">
        <v>541</v>
      </c>
    </row>
    <row r="323" spans="1:8" x14ac:dyDescent="0.25">
      <c r="A323" s="159">
        <v>975933210</v>
      </c>
      <c r="B323" s="159" t="s">
        <v>9333</v>
      </c>
      <c r="D323" s="159" t="s">
        <v>9056</v>
      </c>
      <c r="G323" s="159">
        <v>6</v>
      </c>
      <c r="H323" s="159" t="s">
        <v>541</v>
      </c>
    </row>
    <row r="324" spans="1:8" x14ac:dyDescent="0.25">
      <c r="A324" s="159">
        <v>975984168</v>
      </c>
      <c r="B324" s="159" t="s">
        <v>9334</v>
      </c>
      <c r="D324" s="159" t="s">
        <v>9056</v>
      </c>
      <c r="G324" s="159">
        <v>6</v>
      </c>
      <c r="H324" s="159" t="s">
        <v>541</v>
      </c>
    </row>
    <row r="325" spans="1:8" x14ac:dyDescent="0.25">
      <c r="A325" s="160">
        <v>976245725</v>
      </c>
      <c r="B325" s="160" t="s">
        <v>9335</v>
      </c>
      <c r="C325" s="249" t="s">
        <v>614</v>
      </c>
      <c r="D325" s="159" t="s">
        <v>9053</v>
      </c>
      <c r="E325" s="159">
        <v>894166762</v>
      </c>
      <c r="F325" s="159" t="s">
        <v>7630</v>
      </c>
      <c r="G325" s="159">
        <v>7</v>
      </c>
      <c r="H325" s="249" t="s">
        <v>9051</v>
      </c>
    </row>
    <row r="326" spans="1:8" x14ac:dyDescent="0.25">
      <c r="A326" s="159">
        <v>976245857</v>
      </c>
      <c r="B326" s="159" t="s">
        <v>9336</v>
      </c>
      <c r="D326" s="159" t="s">
        <v>9053</v>
      </c>
      <c r="E326" s="159">
        <v>983975240</v>
      </c>
      <c r="F326" s="159" t="s">
        <v>7627</v>
      </c>
      <c r="G326" s="159">
        <v>7</v>
      </c>
      <c r="H326" s="159" t="s">
        <v>9051</v>
      </c>
    </row>
    <row r="327" spans="1:8" x14ac:dyDescent="0.25">
      <c r="A327" s="159">
        <v>976245873</v>
      </c>
      <c r="B327" s="159" t="s">
        <v>9337</v>
      </c>
      <c r="D327" s="159" t="s">
        <v>9053</v>
      </c>
      <c r="E327" s="159">
        <v>983975267</v>
      </c>
      <c r="F327" s="159" t="s">
        <v>7621</v>
      </c>
      <c r="G327" s="159">
        <v>7</v>
      </c>
      <c r="H327" s="159" t="s">
        <v>9051</v>
      </c>
    </row>
    <row r="328" spans="1:8" x14ac:dyDescent="0.25">
      <c r="A328" s="159">
        <v>976246314</v>
      </c>
      <c r="B328" s="159" t="s">
        <v>9338</v>
      </c>
      <c r="D328" s="159" t="s">
        <v>9053</v>
      </c>
      <c r="E328" s="159">
        <v>983971636</v>
      </c>
      <c r="F328" s="159" t="s">
        <v>7578</v>
      </c>
      <c r="G328" s="159">
        <v>7</v>
      </c>
      <c r="H328" s="159" t="s">
        <v>9051</v>
      </c>
    </row>
    <row r="329" spans="1:8" x14ac:dyDescent="0.25">
      <c r="A329" s="159">
        <v>976246705</v>
      </c>
      <c r="B329" s="159" t="s">
        <v>9339</v>
      </c>
      <c r="D329" s="159" t="s">
        <v>9053</v>
      </c>
      <c r="E329" s="159">
        <v>983975240</v>
      </c>
      <c r="F329" s="159" t="s">
        <v>7627</v>
      </c>
      <c r="G329" s="159">
        <v>7</v>
      </c>
      <c r="H329" s="159" t="s">
        <v>9051</v>
      </c>
    </row>
    <row r="330" spans="1:8" x14ac:dyDescent="0.25">
      <c r="A330" s="159">
        <v>976246829</v>
      </c>
      <c r="B330" s="159" t="s">
        <v>9340</v>
      </c>
      <c r="D330" s="159" t="s">
        <v>9053</v>
      </c>
      <c r="E330" s="159">
        <v>983974724</v>
      </c>
      <c r="F330" s="159" t="s">
        <v>7642</v>
      </c>
      <c r="G330" s="159">
        <v>3</v>
      </c>
      <c r="H330" s="159" t="s">
        <v>2028</v>
      </c>
    </row>
    <row r="331" spans="1:8" x14ac:dyDescent="0.25">
      <c r="A331" s="159">
        <v>976247493</v>
      </c>
      <c r="B331" s="159" t="s">
        <v>9341</v>
      </c>
      <c r="D331" s="159" t="s">
        <v>9053</v>
      </c>
      <c r="E331" s="159">
        <v>983974732</v>
      </c>
      <c r="F331" s="159" t="s">
        <v>7646</v>
      </c>
      <c r="G331" s="159">
        <v>3</v>
      </c>
      <c r="H331" s="159" t="s">
        <v>2028</v>
      </c>
    </row>
    <row r="332" spans="1:8" x14ac:dyDescent="0.25">
      <c r="A332" s="160">
        <v>976247531</v>
      </c>
      <c r="B332" s="160" t="s">
        <v>9342</v>
      </c>
      <c r="D332" s="159" t="s">
        <v>9053</v>
      </c>
      <c r="E332" s="159">
        <v>983974732</v>
      </c>
      <c r="F332" s="159" t="s">
        <v>7646</v>
      </c>
      <c r="G332" s="159">
        <v>3</v>
      </c>
      <c r="H332" s="159" t="s">
        <v>2028</v>
      </c>
    </row>
    <row r="333" spans="1:8" x14ac:dyDescent="0.25">
      <c r="A333" s="159">
        <v>976248910</v>
      </c>
      <c r="B333" s="159" t="s">
        <v>9343</v>
      </c>
      <c r="D333" s="159" t="s">
        <v>9053</v>
      </c>
      <c r="E333" s="159">
        <v>983974678</v>
      </c>
      <c r="F333" s="159" t="s">
        <v>7648</v>
      </c>
      <c r="G333" s="159">
        <v>3</v>
      </c>
      <c r="H333" s="159" t="s">
        <v>2028</v>
      </c>
    </row>
    <row r="334" spans="1:8" x14ac:dyDescent="0.25">
      <c r="A334" s="159">
        <v>976476417</v>
      </c>
      <c r="B334" s="159" t="s">
        <v>9344</v>
      </c>
      <c r="D334" s="159" t="s">
        <v>9053</v>
      </c>
      <c r="E334" s="159">
        <v>983971709</v>
      </c>
      <c r="F334" s="159" t="s">
        <v>7618</v>
      </c>
      <c r="G334" s="159">
        <v>7</v>
      </c>
      <c r="H334" s="159" t="s">
        <v>9051</v>
      </c>
    </row>
    <row r="335" spans="1:8" x14ac:dyDescent="0.25">
      <c r="A335" s="159">
        <v>976516745</v>
      </c>
      <c r="B335" s="159" t="s">
        <v>9345</v>
      </c>
      <c r="D335" s="159" t="s">
        <v>9056</v>
      </c>
      <c r="E335" s="159" t="s">
        <v>16</v>
      </c>
      <c r="F335" s="159" t="s">
        <v>16</v>
      </c>
      <c r="G335" s="159">
        <v>5</v>
      </c>
      <c r="H335" s="159" t="s">
        <v>9068</v>
      </c>
    </row>
    <row r="336" spans="1:8" x14ac:dyDescent="0.25">
      <c r="A336" s="159">
        <v>976547993</v>
      </c>
      <c r="B336" s="159" t="s">
        <v>9346</v>
      </c>
      <c r="D336" s="159" t="s">
        <v>9056</v>
      </c>
      <c r="E336" s="159" t="s">
        <v>16</v>
      </c>
      <c r="F336" s="159" t="s">
        <v>16</v>
      </c>
      <c r="G336" s="159">
        <v>7</v>
      </c>
      <c r="H336" s="159" t="s">
        <v>9051</v>
      </c>
    </row>
    <row r="337" spans="1:8" x14ac:dyDescent="0.25">
      <c r="A337" s="159">
        <v>976692888</v>
      </c>
      <c r="B337" s="159" t="s">
        <v>8832</v>
      </c>
      <c r="D337" s="159" t="s">
        <v>9056</v>
      </c>
      <c r="E337" s="159">
        <v>999999995</v>
      </c>
      <c r="F337" s="159" t="s">
        <v>9126</v>
      </c>
      <c r="G337" s="159">
        <v>5</v>
      </c>
      <c r="H337" s="159" t="s">
        <v>9068</v>
      </c>
    </row>
    <row r="338" spans="1:8" x14ac:dyDescent="0.25">
      <c r="A338" s="159">
        <v>976724895</v>
      </c>
      <c r="B338" s="159" t="s">
        <v>9347</v>
      </c>
      <c r="D338" s="159" t="s">
        <v>9056</v>
      </c>
      <c r="E338" s="159" t="s">
        <v>16</v>
      </c>
      <c r="F338" s="159" t="s">
        <v>16</v>
      </c>
      <c r="G338" s="159">
        <v>7</v>
      </c>
      <c r="H338" s="159" t="s">
        <v>9051</v>
      </c>
    </row>
    <row r="339" spans="1:8" x14ac:dyDescent="0.25">
      <c r="A339" s="159">
        <v>977155673</v>
      </c>
      <c r="B339" s="159" t="s">
        <v>9348</v>
      </c>
      <c r="D339" s="159" t="s">
        <v>9056</v>
      </c>
      <c r="E339" s="159" t="s">
        <v>16</v>
      </c>
      <c r="F339" s="159" t="s">
        <v>16</v>
      </c>
      <c r="G339" s="159">
        <v>3</v>
      </c>
      <c r="H339" s="159" t="s">
        <v>2028</v>
      </c>
    </row>
    <row r="340" spans="1:8" x14ac:dyDescent="0.25">
      <c r="A340" s="159">
        <v>977203287</v>
      </c>
      <c r="B340" s="159" t="s">
        <v>9349</v>
      </c>
      <c r="D340" s="159" t="s">
        <v>9056</v>
      </c>
      <c r="E340" s="159">
        <v>999999991</v>
      </c>
      <c r="F340" s="159" t="s">
        <v>9059</v>
      </c>
      <c r="G340" s="159">
        <v>7</v>
      </c>
      <c r="H340" s="159" t="s">
        <v>9051</v>
      </c>
    </row>
    <row r="341" spans="1:8" x14ac:dyDescent="0.25">
      <c r="A341" s="159">
        <v>977208734</v>
      </c>
      <c r="B341" s="159" t="s">
        <v>9350</v>
      </c>
      <c r="D341" s="159" t="s">
        <v>9056</v>
      </c>
      <c r="G341" s="159">
        <v>6</v>
      </c>
      <c r="H341" s="159" t="s">
        <v>541</v>
      </c>
    </row>
    <row r="342" spans="1:8" x14ac:dyDescent="0.25">
      <c r="A342" s="159">
        <v>977288053</v>
      </c>
      <c r="B342" s="159" t="s">
        <v>9351</v>
      </c>
      <c r="D342" s="159" t="s">
        <v>9053</v>
      </c>
      <c r="E342" s="159">
        <v>883974832</v>
      </c>
      <c r="F342" s="159" t="s">
        <v>7563</v>
      </c>
      <c r="G342" s="159">
        <v>4</v>
      </c>
      <c r="H342" s="159" t="s">
        <v>9074</v>
      </c>
    </row>
    <row r="343" spans="1:8" x14ac:dyDescent="0.25">
      <c r="A343" s="160">
        <v>978618014</v>
      </c>
      <c r="B343" s="160" t="s">
        <v>9352</v>
      </c>
      <c r="D343" s="159" t="s">
        <v>9049</v>
      </c>
    </row>
    <row r="344" spans="1:8" x14ac:dyDescent="0.25">
      <c r="A344" s="159">
        <v>979175655</v>
      </c>
      <c r="B344" s="159" t="s">
        <v>9353</v>
      </c>
      <c r="D344" s="159" t="s">
        <v>9053</v>
      </c>
      <c r="E344" s="159">
        <v>983971636</v>
      </c>
      <c r="F344" s="159" t="s">
        <v>7578</v>
      </c>
      <c r="G344" s="159">
        <v>7</v>
      </c>
      <c r="H344" s="159" t="s">
        <v>9051</v>
      </c>
    </row>
    <row r="345" spans="1:8" x14ac:dyDescent="0.25">
      <c r="A345" s="159">
        <v>979419643</v>
      </c>
      <c r="B345" s="159" t="s">
        <v>9354</v>
      </c>
      <c r="D345" s="159" t="s">
        <v>9056</v>
      </c>
      <c r="G345" s="159">
        <v>6</v>
      </c>
      <c r="H345" s="159" t="s">
        <v>541</v>
      </c>
    </row>
    <row r="346" spans="1:8" x14ac:dyDescent="0.25">
      <c r="A346" s="159">
        <v>979593422</v>
      </c>
      <c r="B346" s="159" t="s">
        <v>9355</v>
      </c>
      <c r="D346" s="159" t="s">
        <v>9053</v>
      </c>
      <c r="E346" s="159">
        <v>983971636</v>
      </c>
      <c r="F346" s="159" t="s">
        <v>7578</v>
      </c>
      <c r="G346" s="159">
        <v>7</v>
      </c>
      <c r="H346" s="159" t="s">
        <v>9051</v>
      </c>
    </row>
    <row r="347" spans="1:8" x14ac:dyDescent="0.25">
      <c r="A347" s="159">
        <v>979593635</v>
      </c>
      <c r="B347" s="159" t="s">
        <v>9356</v>
      </c>
      <c r="D347" s="159" t="s">
        <v>9053</v>
      </c>
      <c r="E347" s="159">
        <v>993467049</v>
      </c>
      <c r="F347" s="159" t="s">
        <v>7600</v>
      </c>
      <c r="G347" s="159">
        <v>7</v>
      </c>
      <c r="H347" s="159" t="s">
        <v>9051</v>
      </c>
    </row>
    <row r="348" spans="1:8" x14ac:dyDescent="0.25">
      <c r="A348" s="159">
        <v>979757751</v>
      </c>
      <c r="B348" s="159" t="s">
        <v>8944</v>
      </c>
      <c r="D348" s="159" t="s">
        <v>9056</v>
      </c>
      <c r="E348" s="159" t="s">
        <v>16</v>
      </c>
      <c r="F348" s="159" t="s">
        <v>16</v>
      </c>
      <c r="G348" s="159">
        <v>7</v>
      </c>
      <c r="H348" s="159" t="s">
        <v>9051</v>
      </c>
    </row>
    <row r="349" spans="1:8" x14ac:dyDescent="0.25">
      <c r="A349" s="159">
        <v>980230066</v>
      </c>
      <c r="B349" s="159" t="s">
        <v>8842</v>
      </c>
      <c r="D349" s="159" t="s">
        <v>9056</v>
      </c>
      <c r="E349" s="159">
        <v>999999995</v>
      </c>
      <c r="F349" s="159" t="s">
        <v>9126</v>
      </c>
      <c r="G349" s="159">
        <v>5</v>
      </c>
      <c r="H349" s="159" t="s">
        <v>9068</v>
      </c>
    </row>
    <row r="350" spans="1:8" x14ac:dyDescent="0.25">
      <c r="A350" s="159">
        <v>980361756</v>
      </c>
      <c r="B350" s="159" t="s">
        <v>9357</v>
      </c>
      <c r="D350" s="159" t="s">
        <v>9053</v>
      </c>
      <c r="E350" s="159">
        <v>983971768</v>
      </c>
      <c r="F350" s="159" t="s">
        <v>7624</v>
      </c>
      <c r="G350" s="159">
        <v>7</v>
      </c>
      <c r="H350" s="159" t="s">
        <v>9051</v>
      </c>
    </row>
    <row r="351" spans="1:8" x14ac:dyDescent="0.25">
      <c r="A351" s="159">
        <v>980395588</v>
      </c>
      <c r="B351" s="159" t="s">
        <v>9358</v>
      </c>
      <c r="D351" s="159" t="s">
        <v>9056</v>
      </c>
      <c r="E351" s="159" t="s">
        <v>16</v>
      </c>
      <c r="F351" s="159" t="s">
        <v>16</v>
      </c>
      <c r="G351" s="159">
        <v>7</v>
      </c>
      <c r="H351" s="159" t="s">
        <v>9051</v>
      </c>
    </row>
    <row r="352" spans="1:8" x14ac:dyDescent="0.25">
      <c r="A352" s="159">
        <v>980418790</v>
      </c>
      <c r="B352" s="159" t="s">
        <v>9186</v>
      </c>
      <c r="D352" s="159" t="s">
        <v>9056</v>
      </c>
      <c r="E352" s="159" t="s">
        <v>16</v>
      </c>
      <c r="F352" s="159" t="s">
        <v>16</v>
      </c>
      <c r="G352" s="159">
        <v>5</v>
      </c>
      <c r="H352" s="159" t="s">
        <v>9068</v>
      </c>
    </row>
    <row r="353" spans="1:8" x14ac:dyDescent="0.25">
      <c r="A353" s="159">
        <v>980504913</v>
      </c>
      <c r="B353" s="159" t="s">
        <v>9359</v>
      </c>
      <c r="D353" s="159" t="s">
        <v>9053</v>
      </c>
      <c r="E353" s="159">
        <v>993467049</v>
      </c>
      <c r="F353" s="159" t="s">
        <v>7600</v>
      </c>
      <c r="G353" s="159">
        <v>7</v>
      </c>
      <c r="H353" s="159" t="s">
        <v>9051</v>
      </c>
    </row>
    <row r="354" spans="1:8" x14ac:dyDescent="0.25">
      <c r="A354" s="159">
        <v>980512290</v>
      </c>
      <c r="B354" s="159" t="s">
        <v>9360</v>
      </c>
      <c r="D354" s="159" t="s">
        <v>9049</v>
      </c>
      <c r="E354" s="159">
        <v>982791952</v>
      </c>
      <c r="F354" s="159" t="s">
        <v>9050</v>
      </c>
      <c r="G354" s="159">
        <v>7</v>
      </c>
      <c r="H354" s="159" t="s">
        <v>9051</v>
      </c>
    </row>
    <row r="355" spans="1:8" x14ac:dyDescent="0.25">
      <c r="A355" s="159">
        <v>980512444</v>
      </c>
      <c r="B355" s="159" t="s">
        <v>9361</v>
      </c>
      <c r="D355" s="159" t="s">
        <v>9049</v>
      </c>
      <c r="E355" s="159">
        <v>982791952</v>
      </c>
      <c r="F355" s="159" t="s">
        <v>9050</v>
      </c>
      <c r="G355" s="159">
        <v>7</v>
      </c>
      <c r="H355" s="159" t="s">
        <v>9051</v>
      </c>
    </row>
    <row r="356" spans="1:8" x14ac:dyDescent="0.25">
      <c r="A356" s="159">
        <v>980524493</v>
      </c>
      <c r="B356" s="159" t="s">
        <v>9362</v>
      </c>
      <c r="D356" s="159" t="s">
        <v>9056</v>
      </c>
      <c r="E356" s="159">
        <v>999999991</v>
      </c>
      <c r="F356" s="159" t="s">
        <v>9059</v>
      </c>
      <c r="G356" s="159">
        <v>7</v>
      </c>
      <c r="H356" s="159" t="s">
        <v>9051</v>
      </c>
    </row>
    <row r="357" spans="1:8" x14ac:dyDescent="0.25">
      <c r="A357" s="159">
        <v>980568415</v>
      </c>
      <c r="B357" s="159" t="s">
        <v>9363</v>
      </c>
      <c r="D357" s="159" t="s">
        <v>9049</v>
      </c>
      <c r="E357" s="159">
        <v>965985166</v>
      </c>
      <c r="F357" s="159" t="s">
        <v>9135</v>
      </c>
      <c r="G357" s="159">
        <v>7</v>
      </c>
      <c r="H357" s="159" t="s">
        <v>9051</v>
      </c>
    </row>
    <row r="358" spans="1:8" x14ac:dyDescent="0.25">
      <c r="A358" s="159">
        <v>980683796</v>
      </c>
      <c r="B358" s="159" t="s">
        <v>9364</v>
      </c>
      <c r="D358" s="159" t="s">
        <v>9053</v>
      </c>
      <c r="E358" s="159">
        <v>983971768</v>
      </c>
      <c r="F358" s="159" t="s">
        <v>7624</v>
      </c>
      <c r="G358" s="159">
        <v>7</v>
      </c>
      <c r="H358" s="159" t="s">
        <v>9051</v>
      </c>
    </row>
    <row r="359" spans="1:8" x14ac:dyDescent="0.25">
      <c r="A359" s="159">
        <v>980684997</v>
      </c>
      <c r="B359" s="159" t="s">
        <v>538</v>
      </c>
      <c r="D359" s="159" t="s">
        <v>9056</v>
      </c>
      <c r="E359" s="159" t="s">
        <v>16</v>
      </c>
      <c r="F359" s="159" t="s">
        <v>16</v>
      </c>
      <c r="G359" s="159">
        <v>5</v>
      </c>
      <c r="H359" s="159" t="s">
        <v>9068</v>
      </c>
    </row>
    <row r="360" spans="1:8" x14ac:dyDescent="0.25">
      <c r="A360" s="159">
        <v>980693732</v>
      </c>
      <c r="B360" s="159" t="s">
        <v>9365</v>
      </c>
      <c r="D360" s="159" t="s">
        <v>9056</v>
      </c>
      <c r="G360" s="159">
        <v>6</v>
      </c>
      <c r="H360" s="159" t="s">
        <v>541</v>
      </c>
    </row>
    <row r="361" spans="1:8" x14ac:dyDescent="0.25">
      <c r="A361" s="159">
        <v>980698688</v>
      </c>
      <c r="B361" s="159" t="s">
        <v>9366</v>
      </c>
      <c r="D361" s="159" t="s">
        <v>9053</v>
      </c>
      <c r="E361" s="159">
        <v>997005562</v>
      </c>
      <c r="F361" s="159" t="s">
        <v>7553</v>
      </c>
      <c r="G361" s="159">
        <v>4</v>
      </c>
      <c r="H361" s="159" t="s">
        <v>9074</v>
      </c>
    </row>
    <row r="362" spans="1:8" x14ac:dyDescent="0.25">
      <c r="A362" s="159">
        <v>980841375</v>
      </c>
      <c r="B362" s="159" t="s">
        <v>9367</v>
      </c>
      <c r="D362" s="159" t="s">
        <v>9053</v>
      </c>
      <c r="E362" s="159">
        <v>983974724</v>
      </c>
      <c r="F362" s="159" t="s">
        <v>7642</v>
      </c>
      <c r="G362" s="159">
        <v>3</v>
      </c>
      <c r="H362" s="159" t="s">
        <v>2028</v>
      </c>
    </row>
    <row r="363" spans="1:8" x14ac:dyDescent="0.25">
      <c r="A363" s="159">
        <v>980841731</v>
      </c>
      <c r="B363" s="159" t="s">
        <v>9368</v>
      </c>
      <c r="D363" s="159" t="s">
        <v>9053</v>
      </c>
      <c r="E363" s="159">
        <v>983974724</v>
      </c>
      <c r="F363" s="159" t="s">
        <v>7642</v>
      </c>
      <c r="G363" s="159">
        <v>3</v>
      </c>
      <c r="H363" s="159" t="s">
        <v>2028</v>
      </c>
    </row>
    <row r="364" spans="1:8" x14ac:dyDescent="0.25">
      <c r="A364" s="159">
        <v>980859754</v>
      </c>
      <c r="B364" s="159" t="s">
        <v>8564</v>
      </c>
      <c r="D364" s="159" t="s">
        <v>9056</v>
      </c>
      <c r="G364" s="159">
        <v>6</v>
      </c>
      <c r="H364" s="159" t="s">
        <v>541</v>
      </c>
    </row>
    <row r="365" spans="1:8" x14ac:dyDescent="0.25">
      <c r="A365" s="159">
        <v>980924076</v>
      </c>
      <c r="B365" s="159" t="s">
        <v>9369</v>
      </c>
      <c r="D365" s="159" t="s">
        <v>9056</v>
      </c>
      <c r="E365" s="159" t="s">
        <v>16</v>
      </c>
      <c r="F365" s="159" t="s">
        <v>16</v>
      </c>
      <c r="G365" s="159">
        <v>5</v>
      </c>
      <c r="H365" s="159" t="s">
        <v>9068</v>
      </c>
    </row>
    <row r="366" spans="1:8" x14ac:dyDescent="0.25">
      <c r="A366" s="159">
        <v>980973549</v>
      </c>
      <c r="B366" s="159" t="s">
        <v>8953</v>
      </c>
      <c r="D366" s="159" t="s">
        <v>9056</v>
      </c>
      <c r="E366" s="159" t="s">
        <v>16</v>
      </c>
      <c r="F366" s="159" t="s">
        <v>16</v>
      </c>
      <c r="G366" s="159">
        <v>7</v>
      </c>
      <c r="H366" s="159" t="s">
        <v>9051</v>
      </c>
    </row>
    <row r="367" spans="1:8" x14ac:dyDescent="0.25">
      <c r="A367" s="159">
        <v>981027035</v>
      </c>
      <c r="B367" s="159" t="s">
        <v>2635</v>
      </c>
      <c r="D367" s="159" t="s">
        <v>9056</v>
      </c>
      <c r="E367" s="159" t="s">
        <v>16</v>
      </c>
      <c r="F367" s="159" t="s">
        <v>16</v>
      </c>
      <c r="G367" s="159">
        <v>4</v>
      </c>
      <c r="H367" s="159" t="s">
        <v>9074</v>
      </c>
    </row>
    <row r="368" spans="1:8" x14ac:dyDescent="0.25">
      <c r="A368" s="159">
        <v>981028848</v>
      </c>
      <c r="B368" s="159" t="s">
        <v>9370</v>
      </c>
      <c r="D368" s="159" t="s">
        <v>9056</v>
      </c>
      <c r="G368" s="159">
        <v>6</v>
      </c>
      <c r="H368" s="159" t="s">
        <v>541</v>
      </c>
    </row>
    <row r="369" spans="1:8" x14ac:dyDescent="0.25">
      <c r="A369" s="159">
        <v>981096363</v>
      </c>
      <c r="B369" s="159" t="s">
        <v>8849</v>
      </c>
      <c r="D369" s="159" t="s">
        <v>9056</v>
      </c>
      <c r="G369" s="159">
        <v>6</v>
      </c>
      <c r="H369" s="159" t="s">
        <v>541</v>
      </c>
    </row>
    <row r="370" spans="1:8" x14ac:dyDescent="0.25">
      <c r="A370" s="159">
        <v>981243315</v>
      </c>
      <c r="B370" s="159" t="s">
        <v>9371</v>
      </c>
      <c r="D370" s="159" t="s">
        <v>9053</v>
      </c>
      <c r="E370" s="159">
        <v>883974832</v>
      </c>
      <c r="F370" s="159" t="s">
        <v>7563</v>
      </c>
      <c r="G370" s="159">
        <v>4</v>
      </c>
      <c r="H370" s="159" t="s">
        <v>9074</v>
      </c>
    </row>
    <row r="371" spans="1:8" x14ac:dyDescent="0.25">
      <c r="A371" s="159">
        <v>981275721</v>
      </c>
      <c r="B371" s="159" t="s">
        <v>8851</v>
      </c>
      <c r="D371" s="159" t="s">
        <v>9049</v>
      </c>
      <c r="E371" s="159">
        <v>873255102</v>
      </c>
      <c r="F371" s="159" t="s">
        <v>9372</v>
      </c>
      <c r="G371" s="159">
        <v>7</v>
      </c>
      <c r="H371" s="159" t="s">
        <v>9051</v>
      </c>
    </row>
    <row r="372" spans="1:8" x14ac:dyDescent="0.25">
      <c r="A372" s="159">
        <v>981420365</v>
      </c>
      <c r="B372" s="159" t="s">
        <v>9373</v>
      </c>
      <c r="D372" s="159" t="s">
        <v>9056</v>
      </c>
      <c r="G372" s="159">
        <v>6</v>
      </c>
      <c r="H372" s="159" t="s">
        <v>541</v>
      </c>
    </row>
    <row r="373" spans="1:8" x14ac:dyDescent="0.25">
      <c r="A373" s="159">
        <v>981541499</v>
      </c>
      <c r="B373" s="159" t="s">
        <v>9374</v>
      </c>
      <c r="D373" s="159" t="s">
        <v>9056</v>
      </c>
      <c r="G373" s="159">
        <v>6</v>
      </c>
      <c r="H373" s="159" t="s">
        <v>541</v>
      </c>
    </row>
    <row r="374" spans="1:8" x14ac:dyDescent="0.25">
      <c r="A374" s="159">
        <v>981622405</v>
      </c>
      <c r="B374" s="159" t="s">
        <v>9375</v>
      </c>
      <c r="D374" s="159" t="s">
        <v>9053</v>
      </c>
      <c r="E374" s="159">
        <v>983975305</v>
      </c>
      <c r="F374" s="159" t="s">
        <v>7615</v>
      </c>
      <c r="G374" s="159">
        <v>7</v>
      </c>
      <c r="H374" s="159" t="s">
        <v>9051</v>
      </c>
    </row>
    <row r="375" spans="1:8" x14ac:dyDescent="0.25">
      <c r="A375" s="159">
        <v>981923979</v>
      </c>
      <c r="B375" s="159" t="s">
        <v>9376</v>
      </c>
      <c r="D375" s="159" t="s">
        <v>9053</v>
      </c>
      <c r="E375" s="159">
        <v>983974791</v>
      </c>
      <c r="F375" s="159" t="s">
        <v>8751</v>
      </c>
      <c r="G375" s="159">
        <v>4</v>
      </c>
      <c r="H375" s="159" t="s">
        <v>9074</v>
      </c>
    </row>
    <row r="376" spans="1:8" x14ac:dyDescent="0.25">
      <c r="A376" s="159">
        <v>982052254</v>
      </c>
      <c r="B376" s="159" t="s">
        <v>9377</v>
      </c>
      <c r="D376" s="159" t="s">
        <v>9053</v>
      </c>
      <c r="E376" s="159">
        <v>983971709</v>
      </c>
      <c r="F376" s="159" t="s">
        <v>7618</v>
      </c>
      <c r="G376" s="159">
        <v>7</v>
      </c>
      <c r="H376" s="159" t="s">
        <v>9051</v>
      </c>
    </row>
    <row r="377" spans="1:8" x14ac:dyDescent="0.25">
      <c r="A377" s="159">
        <v>982052300</v>
      </c>
      <c r="B377" s="159" t="s">
        <v>9378</v>
      </c>
      <c r="D377" s="159" t="s">
        <v>9053</v>
      </c>
      <c r="E377" s="159">
        <v>983971709</v>
      </c>
      <c r="F377" s="159" t="s">
        <v>7618</v>
      </c>
      <c r="G377" s="159">
        <v>7</v>
      </c>
      <c r="H377" s="159" t="s">
        <v>9051</v>
      </c>
    </row>
    <row r="378" spans="1:8" x14ac:dyDescent="0.25">
      <c r="A378" s="159">
        <v>982442230</v>
      </c>
      <c r="B378" s="159" t="s">
        <v>9379</v>
      </c>
      <c r="D378" s="159" t="s">
        <v>9053</v>
      </c>
      <c r="E378" s="159">
        <v>993467049</v>
      </c>
      <c r="F378" s="159" t="s">
        <v>7600</v>
      </c>
      <c r="G378" s="159">
        <v>7</v>
      </c>
      <c r="H378" s="159" t="s">
        <v>9051</v>
      </c>
    </row>
    <row r="379" spans="1:8" x14ac:dyDescent="0.25">
      <c r="A379" s="159">
        <v>982746868</v>
      </c>
      <c r="B379" s="159" t="s">
        <v>9380</v>
      </c>
      <c r="D379" s="159" t="s">
        <v>9056</v>
      </c>
      <c r="G379" s="159">
        <v>6</v>
      </c>
      <c r="H379" s="159" t="s">
        <v>541</v>
      </c>
    </row>
    <row r="380" spans="1:8" x14ac:dyDescent="0.25">
      <c r="A380" s="159">
        <v>982755999</v>
      </c>
      <c r="B380" s="159" t="s">
        <v>9381</v>
      </c>
      <c r="D380" s="159" t="s">
        <v>9056</v>
      </c>
      <c r="G380" s="159">
        <v>6</v>
      </c>
      <c r="H380" s="159" t="s">
        <v>541</v>
      </c>
    </row>
    <row r="381" spans="1:8" x14ac:dyDescent="0.25">
      <c r="A381" s="159">
        <v>982791952</v>
      </c>
      <c r="B381" s="159" t="s">
        <v>9382</v>
      </c>
      <c r="D381" s="159" t="s">
        <v>9049</v>
      </c>
      <c r="E381" s="159">
        <v>982791952</v>
      </c>
      <c r="F381" s="159" t="s">
        <v>9050</v>
      </c>
      <c r="G381" s="159">
        <v>7</v>
      </c>
      <c r="H381" s="159" t="s">
        <v>9051</v>
      </c>
    </row>
    <row r="382" spans="1:8" x14ac:dyDescent="0.25">
      <c r="A382" s="159">
        <v>982838339</v>
      </c>
      <c r="B382" s="159" t="s">
        <v>9383</v>
      </c>
      <c r="D382" s="159" t="s">
        <v>9056</v>
      </c>
      <c r="G382" s="159">
        <v>6</v>
      </c>
      <c r="H382" s="159" t="s">
        <v>541</v>
      </c>
    </row>
    <row r="383" spans="1:8" x14ac:dyDescent="0.25">
      <c r="A383" s="159">
        <v>982930510</v>
      </c>
      <c r="B383" s="159" t="s">
        <v>9384</v>
      </c>
      <c r="D383" s="159" t="s">
        <v>9053</v>
      </c>
      <c r="E383" s="159">
        <v>983975267</v>
      </c>
      <c r="F383" s="159" t="s">
        <v>7621</v>
      </c>
      <c r="G383" s="159">
        <v>7</v>
      </c>
      <c r="H383" s="159" t="s">
        <v>9051</v>
      </c>
    </row>
    <row r="384" spans="1:8" x14ac:dyDescent="0.25">
      <c r="A384" s="159">
        <v>983042090</v>
      </c>
      <c r="B384" s="159" t="s">
        <v>9385</v>
      </c>
      <c r="D384" s="159" t="s">
        <v>9053</v>
      </c>
      <c r="E384" s="159">
        <v>983971709</v>
      </c>
      <c r="F384" s="159" t="s">
        <v>7618</v>
      </c>
      <c r="G384" s="159">
        <v>7</v>
      </c>
      <c r="H384" s="159" t="s">
        <v>9051</v>
      </c>
    </row>
    <row r="385" spans="1:8" x14ac:dyDescent="0.25">
      <c r="A385" s="159">
        <v>983084478</v>
      </c>
      <c r="B385" s="159" t="s">
        <v>9386</v>
      </c>
      <c r="D385" s="159" t="s">
        <v>9056</v>
      </c>
      <c r="G385" s="159">
        <v>6</v>
      </c>
      <c r="H385" s="159" t="s">
        <v>541</v>
      </c>
    </row>
    <row r="386" spans="1:8" x14ac:dyDescent="0.25">
      <c r="A386" s="159">
        <v>983213421</v>
      </c>
      <c r="B386" s="159" t="s">
        <v>9387</v>
      </c>
      <c r="D386" s="159" t="s">
        <v>9056</v>
      </c>
      <c r="E386" s="159" t="s">
        <v>16</v>
      </c>
      <c r="F386" s="159" t="s">
        <v>16</v>
      </c>
      <c r="G386" s="159">
        <v>7</v>
      </c>
      <c r="H386" s="159" t="s">
        <v>9051</v>
      </c>
    </row>
    <row r="387" spans="1:8" x14ac:dyDescent="0.25">
      <c r="A387" s="159">
        <v>983478778</v>
      </c>
      <c r="B387" s="159" t="s">
        <v>9388</v>
      </c>
      <c r="D387" s="159" t="s">
        <v>9056</v>
      </c>
      <c r="E387" s="159" t="s">
        <v>16</v>
      </c>
      <c r="F387" s="159" t="s">
        <v>16</v>
      </c>
      <c r="G387" s="159">
        <v>7</v>
      </c>
      <c r="H387" s="159" t="s">
        <v>9051</v>
      </c>
    </row>
    <row r="388" spans="1:8" x14ac:dyDescent="0.25">
      <c r="A388" s="159">
        <v>983887473</v>
      </c>
      <c r="B388" s="159" t="s">
        <v>9389</v>
      </c>
      <c r="D388" s="159" t="s">
        <v>9056</v>
      </c>
      <c r="G388" s="159">
        <v>6</v>
      </c>
      <c r="H388" s="159" t="s">
        <v>541</v>
      </c>
    </row>
    <row r="389" spans="1:8" x14ac:dyDescent="0.25">
      <c r="A389" s="159">
        <v>983896383</v>
      </c>
      <c r="B389" s="159" t="s">
        <v>9390</v>
      </c>
      <c r="D389" s="159" t="s">
        <v>9056</v>
      </c>
      <c r="G389" s="159">
        <v>6</v>
      </c>
      <c r="H389" s="159" t="s">
        <v>541</v>
      </c>
    </row>
    <row r="390" spans="1:8" x14ac:dyDescent="0.25">
      <c r="A390" s="159">
        <v>983971636</v>
      </c>
      <c r="B390" s="159" t="s">
        <v>7582</v>
      </c>
      <c r="D390" s="159" t="s">
        <v>9053</v>
      </c>
      <c r="E390" s="159">
        <v>983971636</v>
      </c>
      <c r="F390" s="159" t="s">
        <v>7578</v>
      </c>
      <c r="G390" s="159">
        <v>7</v>
      </c>
      <c r="H390" s="159" t="s">
        <v>9051</v>
      </c>
    </row>
    <row r="391" spans="1:8" x14ac:dyDescent="0.25">
      <c r="A391" s="159">
        <v>983971652</v>
      </c>
      <c r="B391" s="159" t="s">
        <v>9391</v>
      </c>
      <c r="D391" s="159" t="s">
        <v>9053</v>
      </c>
      <c r="E391" s="159">
        <v>993467049</v>
      </c>
      <c r="F391" s="159" t="s">
        <v>7600</v>
      </c>
      <c r="G391" s="159">
        <v>7</v>
      </c>
      <c r="H391" s="159" t="s">
        <v>9051</v>
      </c>
    </row>
    <row r="392" spans="1:8" x14ac:dyDescent="0.25">
      <c r="A392" s="159">
        <v>983971709</v>
      </c>
      <c r="B392" s="159" t="s">
        <v>9392</v>
      </c>
      <c r="D392" s="159" t="s">
        <v>9053</v>
      </c>
      <c r="E392" s="159">
        <v>983971709</v>
      </c>
      <c r="F392" s="159" t="s">
        <v>7618</v>
      </c>
      <c r="G392" s="159">
        <v>7</v>
      </c>
      <c r="H392" s="159" t="s">
        <v>9051</v>
      </c>
    </row>
    <row r="393" spans="1:8" x14ac:dyDescent="0.25">
      <c r="A393" s="159">
        <v>983971768</v>
      </c>
      <c r="B393" s="159" t="s">
        <v>9393</v>
      </c>
      <c r="D393" s="159" t="s">
        <v>9053</v>
      </c>
      <c r="E393" s="159">
        <v>983971768</v>
      </c>
      <c r="F393" s="159" t="s">
        <v>7624</v>
      </c>
      <c r="G393" s="159">
        <v>7</v>
      </c>
      <c r="H393" s="159" t="s">
        <v>9051</v>
      </c>
    </row>
    <row r="394" spans="1:8" x14ac:dyDescent="0.25">
      <c r="A394" s="159">
        <v>983974678</v>
      </c>
      <c r="B394" s="159" t="s">
        <v>9237</v>
      </c>
      <c r="D394" s="159" t="s">
        <v>9053</v>
      </c>
      <c r="E394" s="159">
        <v>983974678</v>
      </c>
      <c r="F394" s="159" t="s">
        <v>7648</v>
      </c>
      <c r="G394" s="159">
        <v>3</v>
      </c>
      <c r="H394" s="159" t="s">
        <v>2028</v>
      </c>
    </row>
    <row r="395" spans="1:8" x14ac:dyDescent="0.25">
      <c r="A395" s="159">
        <v>983974694</v>
      </c>
      <c r="B395" s="159" t="s">
        <v>7644</v>
      </c>
      <c r="D395" s="159" t="s">
        <v>9053</v>
      </c>
      <c r="E395" s="159">
        <v>983974694</v>
      </c>
      <c r="F395" s="159" t="s">
        <v>7644</v>
      </c>
      <c r="G395" s="159">
        <v>3</v>
      </c>
      <c r="H395" s="159" t="s">
        <v>2028</v>
      </c>
    </row>
    <row r="396" spans="1:8" x14ac:dyDescent="0.25">
      <c r="A396" s="159">
        <v>983974724</v>
      </c>
      <c r="B396" s="159" t="s">
        <v>7642</v>
      </c>
      <c r="D396" s="159" t="s">
        <v>9053</v>
      </c>
      <c r="E396" s="159">
        <v>983974724</v>
      </c>
      <c r="F396" s="159" t="s">
        <v>7642</v>
      </c>
      <c r="G396" s="159">
        <v>3</v>
      </c>
      <c r="H396" s="159" t="s">
        <v>2028</v>
      </c>
    </row>
    <row r="397" spans="1:8" ht="15.75" customHeight="1" x14ac:dyDescent="0.25">
      <c r="A397" s="159">
        <v>983974732</v>
      </c>
      <c r="B397" s="159" t="s">
        <v>7646</v>
      </c>
      <c r="D397" s="159" t="s">
        <v>9053</v>
      </c>
      <c r="E397" s="159">
        <v>983974732</v>
      </c>
      <c r="F397" s="159" t="s">
        <v>7646</v>
      </c>
      <c r="G397" s="159">
        <v>3</v>
      </c>
      <c r="H397" s="159" t="s">
        <v>2028</v>
      </c>
    </row>
    <row r="398" spans="1:8" x14ac:dyDescent="0.25">
      <c r="A398" s="160">
        <v>983974880</v>
      </c>
      <c r="B398" s="160" t="s">
        <v>7568</v>
      </c>
      <c r="D398" s="159" t="s">
        <v>9053</v>
      </c>
      <c r="E398" s="159">
        <v>983974880</v>
      </c>
      <c r="F398" s="159" t="s">
        <v>7568</v>
      </c>
      <c r="G398" s="159">
        <v>5</v>
      </c>
      <c r="H398" s="159" t="s">
        <v>9068</v>
      </c>
    </row>
    <row r="399" spans="1:8" x14ac:dyDescent="0.25">
      <c r="A399" s="159">
        <v>983974899</v>
      </c>
      <c r="B399" s="159" t="s">
        <v>9067</v>
      </c>
      <c r="D399" s="159" t="s">
        <v>9053</v>
      </c>
      <c r="E399" s="159">
        <v>983974899</v>
      </c>
      <c r="F399" s="159" t="s">
        <v>9067</v>
      </c>
      <c r="G399" s="159">
        <v>5</v>
      </c>
      <c r="H399" s="159" t="s">
        <v>9068</v>
      </c>
    </row>
    <row r="400" spans="1:8" ht="18" customHeight="1" x14ac:dyDescent="0.25">
      <c r="A400" s="159">
        <v>983974910</v>
      </c>
      <c r="B400" s="159" t="s">
        <v>1194</v>
      </c>
      <c r="D400" s="159" t="s">
        <v>9053</v>
      </c>
      <c r="E400" s="159">
        <v>983974910</v>
      </c>
      <c r="F400" s="159" t="s">
        <v>7573</v>
      </c>
      <c r="G400" s="159">
        <v>5</v>
      </c>
      <c r="H400" s="159" t="s">
        <v>9068</v>
      </c>
    </row>
    <row r="401" spans="1:8" x14ac:dyDescent="0.25">
      <c r="A401" s="160">
        <v>983974929</v>
      </c>
      <c r="B401" s="160" t="s">
        <v>7571</v>
      </c>
      <c r="D401" s="159" t="s">
        <v>9053</v>
      </c>
      <c r="E401" s="159">
        <v>983974929</v>
      </c>
      <c r="F401" s="159" t="s">
        <v>7571</v>
      </c>
      <c r="G401" s="159">
        <v>5</v>
      </c>
      <c r="H401" s="159" t="s">
        <v>9068</v>
      </c>
    </row>
    <row r="402" spans="1:8" x14ac:dyDescent="0.25">
      <c r="A402" s="159">
        <v>983975240</v>
      </c>
      <c r="B402" s="159" t="s">
        <v>9394</v>
      </c>
      <c r="D402" s="159" t="s">
        <v>9053</v>
      </c>
      <c r="E402" s="159">
        <v>983975240</v>
      </c>
      <c r="F402" s="159" t="s">
        <v>9394</v>
      </c>
      <c r="G402" s="159">
        <v>7</v>
      </c>
      <c r="H402" s="159" t="s">
        <v>9051</v>
      </c>
    </row>
    <row r="403" spans="1:8" x14ac:dyDescent="0.25">
      <c r="A403" s="159">
        <v>983975259</v>
      </c>
      <c r="B403" s="159" t="s">
        <v>7615</v>
      </c>
      <c r="D403" s="159" t="s">
        <v>9053</v>
      </c>
      <c r="E403" s="159">
        <v>983975305</v>
      </c>
      <c r="F403" s="159" t="s">
        <v>7615</v>
      </c>
      <c r="G403" s="159">
        <v>7</v>
      </c>
      <c r="H403" s="159" t="s">
        <v>9051</v>
      </c>
    </row>
    <row r="404" spans="1:8" x14ac:dyDescent="0.25">
      <c r="A404" s="159">
        <v>983975267</v>
      </c>
      <c r="B404" s="159" t="s">
        <v>7621</v>
      </c>
      <c r="D404" s="159" t="s">
        <v>9053</v>
      </c>
      <c r="E404" s="159">
        <v>983975267</v>
      </c>
      <c r="F404" s="159" t="s">
        <v>7621</v>
      </c>
      <c r="G404" s="159">
        <v>7</v>
      </c>
      <c r="H404" s="159" t="s">
        <v>9051</v>
      </c>
    </row>
    <row r="405" spans="1:8" x14ac:dyDescent="0.25">
      <c r="A405" s="159">
        <v>984012721</v>
      </c>
      <c r="B405" s="159" t="s">
        <v>8861</v>
      </c>
      <c r="D405" s="159" t="s">
        <v>9056</v>
      </c>
      <c r="E405" s="159">
        <v>999999991</v>
      </c>
      <c r="F405" s="159" t="s">
        <v>9059</v>
      </c>
      <c r="G405" s="159">
        <v>7</v>
      </c>
      <c r="H405" s="159" t="s">
        <v>9051</v>
      </c>
    </row>
    <row r="406" spans="1:8" x14ac:dyDescent="0.25">
      <c r="A406" s="159">
        <v>984036655</v>
      </c>
      <c r="B406" s="159" t="s">
        <v>9395</v>
      </c>
      <c r="D406" s="159" t="s">
        <v>9056</v>
      </c>
      <c r="E406" s="159" t="s">
        <v>16</v>
      </c>
      <c r="F406" s="159" t="s">
        <v>16</v>
      </c>
      <c r="G406" s="159">
        <v>5</v>
      </c>
      <c r="H406" s="159" t="s">
        <v>9068</v>
      </c>
    </row>
    <row r="407" spans="1:8" x14ac:dyDescent="0.25">
      <c r="A407" s="159">
        <v>984630492</v>
      </c>
      <c r="B407" s="159" t="s">
        <v>9396</v>
      </c>
      <c r="D407" s="159" t="s">
        <v>9053</v>
      </c>
      <c r="E407" s="159">
        <v>984293518</v>
      </c>
      <c r="F407" s="159" t="s">
        <v>9397</v>
      </c>
      <c r="G407" s="159">
        <v>7</v>
      </c>
      <c r="H407" s="159" t="s">
        <v>9051</v>
      </c>
    </row>
    <row r="408" spans="1:8" x14ac:dyDescent="0.25">
      <c r="A408" s="159">
        <v>984806329</v>
      </c>
      <c r="B408" s="159" t="s">
        <v>9398</v>
      </c>
      <c r="D408" s="159" t="s">
        <v>9056</v>
      </c>
      <c r="E408" s="159">
        <v>999999995</v>
      </c>
      <c r="F408" s="159" t="s">
        <v>9126</v>
      </c>
      <c r="G408" s="159">
        <v>5</v>
      </c>
      <c r="H408" s="159" t="s">
        <v>9068</v>
      </c>
    </row>
    <row r="409" spans="1:8" x14ac:dyDescent="0.25">
      <c r="A409" s="159">
        <v>984828004</v>
      </c>
      <c r="B409" s="159" t="s">
        <v>9399</v>
      </c>
      <c r="D409" s="159" t="s">
        <v>9053</v>
      </c>
      <c r="E409" s="159">
        <v>983971768</v>
      </c>
      <c r="F409" s="159" t="s">
        <v>7624</v>
      </c>
      <c r="G409" s="159">
        <v>7</v>
      </c>
      <c r="H409" s="159" t="s">
        <v>9051</v>
      </c>
    </row>
    <row r="410" spans="1:8" x14ac:dyDescent="0.25">
      <c r="A410" s="160">
        <v>984869045</v>
      </c>
      <c r="B410" s="160" t="s">
        <v>8864</v>
      </c>
      <c r="D410" s="159" t="s">
        <v>9056</v>
      </c>
      <c r="G410" s="159">
        <v>7</v>
      </c>
      <c r="H410" s="159" t="s">
        <v>9051</v>
      </c>
    </row>
    <row r="411" spans="1:8" x14ac:dyDescent="0.25">
      <c r="A411" s="159">
        <v>985311013</v>
      </c>
      <c r="B411" s="159" t="s">
        <v>9400</v>
      </c>
      <c r="D411" s="159" t="s">
        <v>9056</v>
      </c>
      <c r="E411" s="159" t="s">
        <v>16</v>
      </c>
      <c r="F411" s="159" t="s">
        <v>16</v>
      </c>
      <c r="G411" s="159">
        <v>4</v>
      </c>
      <c r="H411" s="159" t="s">
        <v>9074</v>
      </c>
    </row>
    <row r="412" spans="1:8" x14ac:dyDescent="0.25">
      <c r="A412" s="159">
        <v>985709629</v>
      </c>
      <c r="B412" s="159" t="s">
        <v>9401</v>
      </c>
      <c r="D412" s="159" t="s">
        <v>9053</v>
      </c>
      <c r="E412" s="159">
        <v>983971709</v>
      </c>
      <c r="F412" s="159" t="s">
        <v>7618</v>
      </c>
      <c r="G412" s="159">
        <v>7</v>
      </c>
      <c r="H412" s="159" t="s">
        <v>9051</v>
      </c>
    </row>
    <row r="413" spans="1:8" x14ac:dyDescent="0.25">
      <c r="A413" s="159">
        <v>985773238</v>
      </c>
      <c r="B413" s="159" t="s">
        <v>9402</v>
      </c>
      <c r="D413" s="159" t="s">
        <v>9049</v>
      </c>
      <c r="E413" s="159">
        <v>973254979</v>
      </c>
      <c r="F413" s="159" t="s">
        <v>9403</v>
      </c>
      <c r="G413" s="159">
        <v>7</v>
      </c>
      <c r="H413" s="159" t="s">
        <v>9051</v>
      </c>
    </row>
    <row r="414" spans="1:8" x14ac:dyDescent="0.25">
      <c r="A414" s="159">
        <v>985962170</v>
      </c>
      <c r="B414" s="159" t="s">
        <v>8867</v>
      </c>
      <c r="D414" s="159" t="s">
        <v>9049</v>
      </c>
      <c r="E414" s="159">
        <v>971258845</v>
      </c>
      <c r="F414" s="159" t="s">
        <v>9404</v>
      </c>
      <c r="G414" s="159">
        <v>7</v>
      </c>
      <c r="H414" s="159" t="s">
        <v>9051</v>
      </c>
    </row>
    <row r="415" spans="1:8" x14ac:dyDescent="0.25">
      <c r="A415" s="159">
        <v>986106839</v>
      </c>
      <c r="B415" s="159" t="s">
        <v>8868</v>
      </c>
      <c r="D415" s="159" t="s">
        <v>9049</v>
      </c>
      <c r="E415" s="159">
        <v>970916741</v>
      </c>
      <c r="F415" s="159" t="s">
        <v>9156</v>
      </c>
      <c r="G415" s="159">
        <v>3</v>
      </c>
      <c r="H415" s="159" t="s">
        <v>2028</v>
      </c>
    </row>
    <row r="416" spans="1:8" x14ac:dyDescent="0.25">
      <c r="A416" s="159">
        <v>986199055</v>
      </c>
      <c r="B416" s="159" t="s">
        <v>9405</v>
      </c>
      <c r="D416" s="159" t="s">
        <v>9056</v>
      </c>
      <c r="E416" s="159">
        <v>999999991</v>
      </c>
      <c r="F416" s="159" t="s">
        <v>9059</v>
      </c>
      <c r="G416" s="159">
        <v>7</v>
      </c>
      <c r="H416" s="159" t="s">
        <v>9051</v>
      </c>
    </row>
    <row r="417" spans="1:8" x14ac:dyDescent="0.25">
      <c r="A417" s="159">
        <v>986272909</v>
      </c>
      <c r="B417" s="159" t="s">
        <v>9406</v>
      </c>
      <c r="D417" s="159" t="s">
        <v>9053</v>
      </c>
      <c r="E417" s="159">
        <v>983974694</v>
      </c>
      <c r="F417" s="159" t="s">
        <v>7644</v>
      </c>
      <c r="G417" s="159">
        <v>3</v>
      </c>
      <c r="H417" s="159" t="s">
        <v>2028</v>
      </c>
    </row>
    <row r="418" spans="1:8" x14ac:dyDescent="0.25">
      <c r="A418" s="159">
        <v>986319492</v>
      </c>
      <c r="B418" s="159" t="s">
        <v>9407</v>
      </c>
      <c r="D418" s="159" t="s">
        <v>9056</v>
      </c>
      <c r="E418" s="159">
        <v>999999991</v>
      </c>
      <c r="F418" s="159" t="s">
        <v>9059</v>
      </c>
      <c r="G418" s="159">
        <v>7</v>
      </c>
      <c r="H418" s="159" t="s">
        <v>9051</v>
      </c>
    </row>
    <row r="419" spans="1:8" x14ac:dyDescent="0.25">
      <c r="A419" s="159">
        <v>986358668</v>
      </c>
      <c r="B419" s="159" t="s">
        <v>9408</v>
      </c>
      <c r="D419" s="159" t="s">
        <v>9056</v>
      </c>
      <c r="E419" s="159" t="s">
        <v>16</v>
      </c>
      <c r="F419" s="159" t="s">
        <v>16</v>
      </c>
      <c r="G419" s="159">
        <v>7</v>
      </c>
      <c r="H419" s="159" t="s">
        <v>9051</v>
      </c>
    </row>
    <row r="420" spans="1:8" x14ac:dyDescent="0.25">
      <c r="A420" s="159">
        <v>986375740</v>
      </c>
      <c r="B420" s="159" t="s">
        <v>9409</v>
      </c>
      <c r="D420" s="159" t="s">
        <v>9053</v>
      </c>
      <c r="E420" s="159">
        <v>993467049</v>
      </c>
      <c r="F420" s="159" t="s">
        <v>7600</v>
      </c>
      <c r="G420" s="159">
        <v>7</v>
      </c>
      <c r="H420" s="159" t="s">
        <v>9051</v>
      </c>
    </row>
    <row r="421" spans="1:8" x14ac:dyDescent="0.25">
      <c r="A421" s="159">
        <v>986375805</v>
      </c>
      <c r="B421" s="159" t="s">
        <v>9410</v>
      </c>
      <c r="D421" s="159" t="s">
        <v>9053</v>
      </c>
      <c r="E421" s="159">
        <v>993467049</v>
      </c>
      <c r="F421" s="159" t="s">
        <v>7600</v>
      </c>
      <c r="G421" s="159">
        <v>7</v>
      </c>
      <c r="H421" s="159" t="s">
        <v>9051</v>
      </c>
    </row>
    <row r="422" spans="1:8" x14ac:dyDescent="0.25">
      <c r="A422" s="159">
        <v>986395865</v>
      </c>
      <c r="B422" s="159" t="s">
        <v>9411</v>
      </c>
      <c r="D422" s="159" t="s">
        <v>9056</v>
      </c>
      <c r="E422" s="159">
        <v>999999991</v>
      </c>
      <c r="F422" s="159" t="s">
        <v>9059</v>
      </c>
      <c r="G422" s="159">
        <v>7</v>
      </c>
      <c r="H422" s="159" t="s">
        <v>9051</v>
      </c>
    </row>
    <row r="423" spans="1:8" x14ac:dyDescent="0.25">
      <c r="A423" s="159">
        <v>986476695</v>
      </c>
      <c r="B423" s="159" t="s">
        <v>9412</v>
      </c>
      <c r="D423" s="159" t="s">
        <v>9056</v>
      </c>
      <c r="E423" s="159">
        <v>999999993</v>
      </c>
      <c r="F423" s="159" t="s">
        <v>9065</v>
      </c>
      <c r="G423" s="159">
        <v>3</v>
      </c>
      <c r="H423" s="159" t="s">
        <v>2028</v>
      </c>
    </row>
    <row r="424" spans="1:8" x14ac:dyDescent="0.25">
      <c r="A424" s="159">
        <v>986590064</v>
      </c>
      <c r="B424" s="159" t="s">
        <v>9413</v>
      </c>
      <c r="D424" s="159" t="s">
        <v>9056</v>
      </c>
      <c r="E424" s="159">
        <v>999999991</v>
      </c>
      <c r="F424" s="159" t="s">
        <v>9059</v>
      </c>
      <c r="G424" s="159">
        <v>7</v>
      </c>
      <c r="H424" s="159" t="s">
        <v>9051</v>
      </c>
    </row>
    <row r="425" spans="1:8" x14ac:dyDescent="0.25">
      <c r="A425" s="159">
        <v>986823611</v>
      </c>
      <c r="B425" s="159" t="s">
        <v>2673</v>
      </c>
      <c r="D425" s="159" t="s">
        <v>9056</v>
      </c>
      <c r="E425" s="159" t="s">
        <v>16</v>
      </c>
      <c r="F425" s="159" t="s">
        <v>16</v>
      </c>
      <c r="G425" s="159">
        <v>4</v>
      </c>
      <c r="H425" s="159" t="s">
        <v>9074</v>
      </c>
    </row>
    <row r="426" spans="1:8" x14ac:dyDescent="0.25">
      <c r="A426" s="159">
        <v>986923845</v>
      </c>
      <c r="B426" s="159" t="s">
        <v>9414</v>
      </c>
      <c r="D426" s="159" t="s">
        <v>9056</v>
      </c>
      <c r="E426" s="159" t="s">
        <v>16</v>
      </c>
      <c r="F426" s="159" t="s">
        <v>16</v>
      </c>
      <c r="G426" s="159">
        <v>4</v>
      </c>
      <c r="H426" s="159" t="s">
        <v>9074</v>
      </c>
    </row>
    <row r="427" spans="1:8" x14ac:dyDescent="0.25">
      <c r="A427" s="159">
        <v>986955534</v>
      </c>
      <c r="B427" s="159" t="s">
        <v>9415</v>
      </c>
      <c r="D427" s="159" t="s">
        <v>9053</v>
      </c>
      <c r="E427" s="159">
        <v>983971709</v>
      </c>
      <c r="F427" s="159" t="s">
        <v>7618</v>
      </c>
      <c r="G427" s="159">
        <v>7</v>
      </c>
      <c r="H427" s="159" t="s">
        <v>9051</v>
      </c>
    </row>
    <row r="428" spans="1:8" x14ac:dyDescent="0.25">
      <c r="A428" s="159">
        <v>987311924</v>
      </c>
      <c r="B428" s="159" t="s">
        <v>9416</v>
      </c>
      <c r="D428" s="159" t="s">
        <v>9053</v>
      </c>
      <c r="E428" s="159">
        <v>983971636</v>
      </c>
      <c r="F428" s="159" t="s">
        <v>7578</v>
      </c>
      <c r="G428" s="159">
        <v>7</v>
      </c>
      <c r="H428" s="159" t="s">
        <v>9051</v>
      </c>
    </row>
    <row r="429" spans="1:8" x14ac:dyDescent="0.25">
      <c r="A429" s="160">
        <v>987534974</v>
      </c>
      <c r="B429" s="160" t="s">
        <v>8741</v>
      </c>
      <c r="D429" s="159" t="s">
        <v>9053</v>
      </c>
      <c r="E429" s="159">
        <v>883974832</v>
      </c>
      <c r="F429" s="159" t="s">
        <v>7563</v>
      </c>
      <c r="G429" s="159">
        <v>4</v>
      </c>
      <c r="H429" s="159" t="s">
        <v>9074</v>
      </c>
    </row>
    <row r="430" spans="1:8" x14ac:dyDescent="0.25">
      <c r="A430" s="159">
        <v>987547243</v>
      </c>
      <c r="B430" s="159" t="s">
        <v>9417</v>
      </c>
      <c r="D430" s="159" t="s">
        <v>9053</v>
      </c>
      <c r="E430" s="159">
        <v>993467049</v>
      </c>
      <c r="F430" s="159" t="s">
        <v>7600</v>
      </c>
      <c r="G430" s="159">
        <v>7</v>
      </c>
      <c r="H430" s="159" t="s">
        <v>9051</v>
      </c>
    </row>
    <row r="431" spans="1:8" x14ac:dyDescent="0.25">
      <c r="A431" s="159">
        <v>987547480</v>
      </c>
      <c r="B431" s="159" t="s">
        <v>9418</v>
      </c>
      <c r="D431" s="159" t="s">
        <v>9053</v>
      </c>
      <c r="E431" s="159">
        <v>993467049</v>
      </c>
      <c r="F431" s="159" t="s">
        <v>7600</v>
      </c>
      <c r="G431" s="159">
        <v>7</v>
      </c>
      <c r="H431" s="159" t="s">
        <v>9051</v>
      </c>
    </row>
    <row r="432" spans="1:8" x14ac:dyDescent="0.25">
      <c r="A432" s="159">
        <v>987552433</v>
      </c>
      <c r="B432" s="159" t="s">
        <v>9107</v>
      </c>
      <c r="D432" s="159" t="s">
        <v>9056</v>
      </c>
      <c r="E432" s="159" t="s">
        <v>16</v>
      </c>
      <c r="F432" s="159" t="s">
        <v>16</v>
      </c>
      <c r="G432" s="159">
        <v>7</v>
      </c>
      <c r="H432" s="159" t="s">
        <v>9051</v>
      </c>
    </row>
    <row r="433" spans="1:8" x14ac:dyDescent="0.25">
      <c r="A433" s="159">
        <v>987554401</v>
      </c>
      <c r="B433" s="159" t="s">
        <v>9419</v>
      </c>
      <c r="D433" s="159" t="s">
        <v>9056</v>
      </c>
      <c r="E433" s="159">
        <v>999999993</v>
      </c>
      <c r="F433" s="159" t="s">
        <v>9065</v>
      </c>
      <c r="G433" s="159">
        <v>3</v>
      </c>
      <c r="H433" s="159" t="s">
        <v>2028</v>
      </c>
    </row>
    <row r="434" spans="1:8" x14ac:dyDescent="0.25">
      <c r="A434" s="159">
        <v>987582480</v>
      </c>
      <c r="B434" s="159" t="s">
        <v>9420</v>
      </c>
      <c r="D434" s="159" t="s">
        <v>9053</v>
      </c>
      <c r="E434" s="159">
        <v>983975267</v>
      </c>
      <c r="F434" s="159" t="s">
        <v>7621</v>
      </c>
      <c r="G434" s="159">
        <v>7</v>
      </c>
      <c r="H434" s="159" t="s">
        <v>9051</v>
      </c>
    </row>
    <row r="435" spans="1:8" x14ac:dyDescent="0.25">
      <c r="A435" s="159">
        <v>987608846</v>
      </c>
      <c r="B435" s="159" t="s">
        <v>9421</v>
      </c>
      <c r="D435" s="159" t="s">
        <v>9053</v>
      </c>
      <c r="E435" s="159">
        <v>983974678</v>
      </c>
      <c r="F435" s="159" t="s">
        <v>7648</v>
      </c>
      <c r="G435" s="159">
        <v>3</v>
      </c>
      <c r="H435" s="159" t="s">
        <v>2028</v>
      </c>
    </row>
    <row r="436" spans="1:8" x14ac:dyDescent="0.25">
      <c r="A436" s="159">
        <v>987608897</v>
      </c>
      <c r="B436" s="159" t="s">
        <v>9422</v>
      </c>
      <c r="D436" s="159" t="s">
        <v>9053</v>
      </c>
      <c r="E436" s="159">
        <v>983974678</v>
      </c>
      <c r="F436" s="159" t="s">
        <v>7648</v>
      </c>
      <c r="G436" s="159">
        <v>3</v>
      </c>
      <c r="H436" s="159" t="s">
        <v>2028</v>
      </c>
    </row>
    <row r="437" spans="1:8" x14ac:dyDescent="0.25">
      <c r="A437" s="159">
        <v>987658584</v>
      </c>
      <c r="B437" s="159" t="s">
        <v>9423</v>
      </c>
      <c r="D437" s="159" t="s">
        <v>9056</v>
      </c>
      <c r="E437" s="159" t="s">
        <v>16</v>
      </c>
      <c r="F437" s="159" t="s">
        <v>16</v>
      </c>
      <c r="G437" s="159">
        <v>7</v>
      </c>
      <c r="H437" s="159" t="s">
        <v>9051</v>
      </c>
    </row>
    <row r="438" spans="1:8" x14ac:dyDescent="0.25">
      <c r="A438" s="159">
        <v>987954167</v>
      </c>
      <c r="B438" s="159" t="s">
        <v>9424</v>
      </c>
      <c r="D438" s="159" t="s">
        <v>9056</v>
      </c>
      <c r="G438" s="159">
        <v>6</v>
      </c>
      <c r="H438" s="159" t="s">
        <v>541</v>
      </c>
    </row>
    <row r="439" spans="1:8" x14ac:dyDescent="0.25">
      <c r="A439" s="159">
        <v>988158575</v>
      </c>
      <c r="B439" s="159" t="s">
        <v>9425</v>
      </c>
      <c r="D439" s="159" t="s">
        <v>9053</v>
      </c>
      <c r="E439" s="159">
        <v>993467049</v>
      </c>
      <c r="F439" s="159" t="s">
        <v>7600</v>
      </c>
      <c r="G439" s="159">
        <v>7</v>
      </c>
      <c r="H439" s="159" t="s">
        <v>9051</v>
      </c>
    </row>
    <row r="440" spans="1:8" x14ac:dyDescent="0.25">
      <c r="A440" s="159">
        <v>988192996</v>
      </c>
      <c r="B440" s="159" t="s">
        <v>9426</v>
      </c>
      <c r="D440" s="159" t="s">
        <v>9056</v>
      </c>
      <c r="G440" s="159">
        <v>7</v>
      </c>
      <c r="H440" s="159" t="s">
        <v>9051</v>
      </c>
    </row>
    <row r="441" spans="1:8" x14ac:dyDescent="0.25">
      <c r="A441" s="159">
        <v>988243205</v>
      </c>
      <c r="B441" s="159" t="s">
        <v>9427</v>
      </c>
      <c r="D441" s="159" t="s">
        <v>9053</v>
      </c>
      <c r="E441" s="159">
        <v>983971709</v>
      </c>
      <c r="F441" s="159" t="s">
        <v>7618</v>
      </c>
      <c r="G441" s="159">
        <v>7</v>
      </c>
      <c r="H441" s="159" t="s">
        <v>9051</v>
      </c>
    </row>
    <row r="442" spans="1:8" x14ac:dyDescent="0.25">
      <c r="A442" s="159">
        <v>988265780</v>
      </c>
      <c r="B442" s="159" t="s">
        <v>9067</v>
      </c>
      <c r="D442" s="159" t="s">
        <v>9053</v>
      </c>
      <c r="E442" s="159">
        <v>983974899</v>
      </c>
      <c r="F442" s="159" t="s">
        <v>9067</v>
      </c>
      <c r="G442" s="159">
        <v>5</v>
      </c>
      <c r="H442" s="159" t="s">
        <v>9068</v>
      </c>
    </row>
    <row r="443" spans="1:8" x14ac:dyDescent="0.25">
      <c r="A443" s="159">
        <v>988351199</v>
      </c>
      <c r="B443" s="159" t="s">
        <v>9428</v>
      </c>
      <c r="D443" s="159" t="s">
        <v>9056</v>
      </c>
      <c r="E443" s="159" t="s">
        <v>16</v>
      </c>
      <c r="F443" s="159" t="s">
        <v>16</v>
      </c>
      <c r="G443" s="159">
        <v>7</v>
      </c>
      <c r="H443" s="159" t="s">
        <v>9051</v>
      </c>
    </row>
    <row r="444" spans="1:8" x14ac:dyDescent="0.25">
      <c r="A444" s="159">
        <v>988413216</v>
      </c>
      <c r="B444" s="159" t="s">
        <v>9429</v>
      </c>
      <c r="D444" s="159" t="s">
        <v>9056</v>
      </c>
      <c r="E444" s="159" t="s">
        <v>16</v>
      </c>
      <c r="F444" s="159" t="s">
        <v>16</v>
      </c>
      <c r="G444" s="159">
        <v>3</v>
      </c>
      <c r="H444" s="159" t="s">
        <v>2028</v>
      </c>
    </row>
    <row r="445" spans="1:8" x14ac:dyDescent="0.25">
      <c r="A445" s="159">
        <v>988435481</v>
      </c>
      <c r="B445" s="159" t="s">
        <v>9430</v>
      </c>
      <c r="D445" s="159" t="s">
        <v>9053</v>
      </c>
      <c r="E445" s="159">
        <v>983975305</v>
      </c>
      <c r="F445" s="159" t="s">
        <v>7615</v>
      </c>
      <c r="G445" s="159">
        <v>7</v>
      </c>
      <c r="H445" s="159" t="s">
        <v>9051</v>
      </c>
    </row>
    <row r="446" spans="1:8" x14ac:dyDescent="0.25">
      <c r="A446" s="159">
        <v>988955299</v>
      </c>
      <c r="B446" s="159" t="s">
        <v>9431</v>
      </c>
      <c r="D446" s="159" t="s">
        <v>9053</v>
      </c>
      <c r="E446" s="159">
        <v>883974832</v>
      </c>
      <c r="F446" s="159" t="s">
        <v>7563</v>
      </c>
      <c r="G446" s="159">
        <v>4</v>
      </c>
      <c r="H446" s="159" t="s">
        <v>9074</v>
      </c>
    </row>
    <row r="447" spans="1:8" x14ac:dyDescent="0.25">
      <c r="A447" s="159">
        <v>988955760</v>
      </c>
      <c r="B447" s="159" t="s">
        <v>9432</v>
      </c>
      <c r="D447" s="159" t="s">
        <v>9053</v>
      </c>
      <c r="E447" s="159">
        <v>883974832</v>
      </c>
      <c r="F447" s="159" t="s">
        <v>7563</v>
      </c>
      <c r="G447" s="159">
        <v>4</v>
      </c>
      <c r="H447" s="159" t="s">
        <v>9074</v>
      </c>
    </row>
    <row r="448" spans="1:8" x14ac:dyDescent="0.25">
      <c r="A448" s="159">
        <v>989876937</v>
      </c>
      <c r="B448" s="159" t="s">
        <v>9433</v>
      </c>
      <c r="D448" s="159" t="s">
        <v>9053</v>
      </c>
      <c r="E448" s="159">
        <v>983974678</v>
      </c>
      <c r="F448" s="159" t="s">
        <v>7648</v>
      </c>
      <c r="G448" s="159">
        <v>3</v>
      </c>
      <c r="H448" s="159" t="s">
        <v>2028</v>
      </c>
    </row>
    <row r="449" spans="1:8" x14ac:dyDescent="0.25">
      <c r="A449" s="159">
        <v>990647593</v>
      </c>
      <c r="B449" s="159" t="s">
        <v>9434</v>
      </c>
      <c r="D449" s="159" t="s">
        <v>9053</v>
      </c>
      <c r="E449" s="159">
        <v>993467049</v>
      </c>
      <c r="F449" s="159" t="s">
        <v>7600</v>
      </c>
      <c r="G449" s="159">
        <v>7</v>
      </c>
      <c r="H449" s="159" t="s">
        <v>9051</v>
      </c>
    </row>
    <row r="450" spans="1:8" x14ac:dyDescent="0.25">
      <c r="A450" s="159">
        <v>990647623</v>
      </c>
      <c r="B450" s="159" t="s">
        <v>9435</v>
      </c>
      <c r="D450" s="159" t="s">
        <v>9053</v>
      </c>
      <c r="E450" s="159">
        <v>993467049</v>
      </c>
      <c r="F450" s="159" t="s">
        <v>7600</v>
      </c>
      <c r="G450" s="159">
        <v>7</v>
      </c>
      <c r="H450" s="159" t="s">
        <v>9051</v>
      </c>
    </row>
    <row r="451" spans="1:8" x14ac:dyDescent="0.25">
      <c r="A451" s="159">
        <v>990647631</v>
      </c>
      <c r="B451" s="159" t="s">
        <v>9436</v>
      </c>
      <c r="D451" s="159" t="s">
        <v>9053</v>
      </c>
      <c r="E451" s="159">
        <v>993467049</v>
      </c>
      <c r="F451" s="159" t="s">
        <v>7600</v>
      </c>
      <c r="G451" s="159">
        <v>7</v>
      </c>
      <c r="H451" s="159" t="s">
        <v>9051</v>
      </c>
    </row>
    <row r="452" spans="1:8" x14ac:dyDescent="0.25">
      <c r="A452" s="159">
        <v>990647658</v>
      </c>
      <c r="B452" s="159" t="s">
        <v>9437</v>
      </c>
      <c r="D452" s="159" t="s">
        <v>9053</v>
      </c>
      <c r="E452" s="159">
        <v>993467049</v>
      </c>
      <c r="F452" s="159" t="s">
        <v>7600</v>
      </c>
      <c r="G452" s="159">
        <v>7</v>
      </c>
      <c r="H452" s="159" t="s">
        <v>9051</v>
      </c>
    </row>
    <row r="453" spans="1:8" x14ac:dyDescent="0.25">
      <c r="A453" s="159">
        <v>990647666</v>
      </c>
      <c r="B453" s="159" t="s">
        <v>9438</v>
      </c>
      <c r="D453" s="159" t="s">
        <v>9053</v>
      </c>
      <c r="E453" s="159">
        <v>993467049</v>
      </c>
      <c r="F453" s="159" t="s">
        <v>7600</v>
      </c>
      <c r="G453" s="159">
        <v>7</v>
      </c>
      <c r="H453" s="159" t="s">
        <v>9051</v>
      </c>
    </row>
    <row r="454" spans="1:8" x14ac:dyDescent="0.25">
      <c r="A454" s="159">
        <v>990758506</v>
      </c>
      <c r="B454" s="159" t="s">
        <v>9439</v>
      </c>
      <c r="D454" s="159" t="s">
        <v>9056</v>
      </c>
      <c r="G454" s="159">
        <v>4</v>
      </c>
      <c r="H454" s="159" t="s">
        <v>9074</v>
      </c>
    </row>
    <row r="455" spans="1:8" x14ac:dyDescent="0.25">
      <c r="A455" s="159">
        <v>990772525</v>
      </c>
      <c r="B455" s="159" t="s">
        <v>9440</v>
      </c>
      <c r="D455" s="159" t="s">
        <v>9056</v>
      </c>
      <c r="E455" s="159" t="s">
        <v>16</v>
      </c>
      <c r="F455" s="159" t="s">
        <v>16</v>
      </c>
      <c r="G455" s="159">
        <v>5</v>
      </c>
      <c r="H455" s="159" t="s">
        <v>9068</v>
      </c>
    </row>
    <row r="456" spans="1:8" x14ac:dyDescent="0.25">
      <c r="A456" s="159">
        <v>991314113</v>
      </c>
      <c r="B456" s="159" t="s">
        <v>9120</v>
      </c>
      <c r="D456" s="159" t="s">
        <v>9056</v>
      </c>
      <c r="E456" s="159">
        <v>999999993</v>
      </c>
      <c r="F456" s="159" t="s">
        <v>9065</v>
      </c>
      <c r="G456" s="159">
        <v>3</v>
      </c>
      <c r="H456" s="159" t="s">
        <v>2028</v>
      </c>
    </row>
    <row r="457" spans="1:8" x14ac:dyDescent="0.25">
      <c r="A457" s="159">
        <v>991441654</v>
      </c>
      <c r="B457" s="159" t="s">
        <v>9441</v>
      </c>
      <c r="D457" s="159" t="s">
        <v>9056</v>
      </c>
      <c r="E457" s="159" t="s">
        <v>16</v>
      </c>
      <c r="F457" s="159" t="s">
        <v>16</v>
      </c>
      <c r="G457" s="159">
        <v>7</v>
      </c>
      <c r="H457" s="159" t="s">
        <v>9051</v>
      </c>
    </row>
    <row r="458" spans="1:8" x14ac:dyDescent="0.25">
      <c r="A458" s="159">
        <v>991548076</v>
      </c>
      <c r="B458" s="159" t="s">
        <v>9442</v>
      </c>
      <c r="D458" s="159" t="s">
        <v>9056</v>
      </c>
      <c r="G458" s="159">
        <v>6</v>
      </c>
      <c r="H458" s="159" t="s">
        <v>541</v>
      </c>
    </row>
    <row r="459" spans="1:8" x14ac:dyDescent="0.25">
      <c r="A459" s="159">
        <v>991811869</v>
      </c>
      <c r="B459" s="159" t="s">
        <v>9443</v>
      </c>
      <c r="D459" s="159" t="s">
        <v>9056</v>
      </c>
      <c r="G459" s="159">
        <v>6</v>
      </c>
      <c r="H459" s="159" t="s">
        <v>541</v>
      </c>
    </row>
    <row r="460" spans="1:8" x14ac:dyDescent="0.25">
      <c r="A460" s="159">
        <v>991992677</v>
      </c>
      <c r="B460" s="159" t="s">
        <v>9444</v>
      </c>
      <c r="D460" s="159" t="s">
        <v>9053</v>
      </c>
      <c r="E460" s="159">
        <v>983974724</v>
      </c>
      <c r="F460" s="159" t="s">
        <v>7642</v>
      </c>
      <c r="G460" s="159">
        <v>3</v>
      </c>
      <c r="H460" s="159" t="s">
        <v>2028</v>
      </c>
    </row>
    <row r="461" spans="1:8" x14ac:dyDescent="0.25">
      <c r="A461" s="159">
        <v>992018062</v>
      </c>
      <c r="B461" s="159" t="s">
        <v>9445</v>
      </c>
      <c r="D461" s="159" t="s">
        <v>9056</v>
      </c>
      <c r="E461" s="159">
        <v>999999991</v>
      </c>
      <c r="F461" s="159" t="s">
        <v>9059</v>
      </c>
      <c r="G461" s="159">
        <v>7</v>
      </c>
      <c r="H461" s="159" t="s">
        <v>9051</v>
      </c>
    </row>
    <row r="462" spans="1:8" x14ac:dyDescent="0.25">
      <c r="A462" s="159">
        <v>992085452</v>
      </c>
      <c r="B462" s="159" t="s">
        <v>9446</v>
      </c>
      <c r="D462" s="159" t="s">
        <v>9056</v>
      </c>
      <c r="E462" s="159">
        <v>999999994</v>
      </c>
      <c r="F462" s="159" t="s">
        <v>9089</v>
      </c>
      <c r="G462" s="159">
        <v>4</v>
      </c>
      <c r="H462" s="159" t="s">
        <v>9074</v>
      </c>
    </row>
    <row r="463" spans="1:8" x14ac:dyDescent="0.25">
      <c r="A463" s="159">
        <v>992133732</v>
      </c>
      <c r="B463" s="159" t="s">
        <v>9447</v>
      </c>
      <c r="D463" s="159" t="s">
        <v>9056</v>
      </c>
      <c r="G463" s="159">
        <v>6</v>
      </c>
      <c r="H463" s="159" t="s">
        <v>541</v>
      </c>
    </row>
    <row r="464" spans="1:8" x14ac:dyDescent="0.25">
      <c r="A464" s="159">
        <v>992168781</v>
      </c>
      <c r="B464" s="159" t="s">
        <v>9448</v>
      </c>
      <c r="D464" s="159" t="s">
        <v>9056</v>
      </c>
      <c r="E464" s="159" t="s">
        <v>16</v>
      </c>
      <c r="F464" s="159" t="s">
        <v>16</v>
      </c>
      <c r="G464" s="159">
        <v>7</v>
      </c>
      <c r="H464" s="159" t="s">
        <v>9051</v>
      </c>
    </row>
    <row r="465" spans="1:8" x14ac:dyDescent="0.25">
      <c r="A465" s="159">
        <v>993240184</v>
      </c>
      <c r="B465" s="159" t="s">
        <v>9449</v>
      </c>
      <c r="D465" s="159" t="s">
        <v>9056</v>
      </c>
      <c r="G465" s="159">
        <v>6</v>
      </c>
      <c r="H465" s="159" t="s">
        <v>541</v>
      </c>
    </row>
    <row r="466" spans="1:8" x14ac:dyDescent="0.25">
      <c r="A466" s="159">
        <v>993253375</v>
      </c>
      <c r="B466" s="159" t="s">
        <v>9450</v>
      </c>
      <c r="D466" s="159" t="s">
        <v>9056</v>
      </c>
      <c r="E466" s="159">
        <v>999999995</v>
      </c>
      <c r="F466" s="159" t="s">
        <v>9126</v>
      </c>
      <c r="G466" s="159">
        <v>5</v>
      </c>
      <c r="H466" s="159" t="s">
        <v>9068</v>
      </c>
    </row>
    <row r="467" spans="1:8" x14ac:dyDescent="0.25">
      <c r="A467" s="159">
        <v>993425273</v>
      </c>
      <c r="B467" s="159" t="s">
        <v>9451</v>
      </c>
      <c r="D467" s="159" t="s">
        <v>9056</v>
      </c>
      <c r="E467" s="159" t="s">
        <v>16</v>
      </c>
      <c r="F467" s="159" t="s">
        <v>16</v>
      </c>
      <c r="G467" s="159">
        <v>7</v>
      </c>
      <c r="H467" s="159" t="s">
        <v>9051</v>
      </c>
    </row>
    <row r="468" spans="1:8" x14ac:dyDescent="0.25">
      <c r="A468" s="159">
        <v>993467049</v>
      </c>
      <c r="B468" s="159" t="s">
        <v>7600</v>
      </c>
      <c r="D468" s="159" t="s">
        <v>9053</v>
      </c>
      <c r="E468" s="159">
        <v>993467049</v>
      </c>
      <c r="F468" s="159" t="s">
        <v>7600</v>
      </c>
      <c r="G468" s="159">
        <v>7</v>
      </c>
      <c r="H468" s="159" t="s">
        <v>9051</v>
      </c>
    </row>
    <row r="469" spans="1:8" x14ac:dyDescent="0.25">
      <c r="A469" s="160">
        <v>993521248</v>
      </c>
      <c r="B469" s="160" t="s">
        <v>9452</v>
      </c>
      <c r="D469" s="159" t="s">
        <v>9053</v>
      </c>
      <c r="E469" s="159">
        <v>983974791</v>
      </c>
      <c r="F469" s="159" t="s">
        <v>8751</v>
      </c>
      <c r="G469" s="159">
        <v>4</v>
      </c>
      <c r="H469" s="159" t="s">
        <v>9074</v>
      </c>
    </row>
    <row r="470" spans="1:8" x14ac:dyDescent="0.25">
      <c r="A470" s="159">
        <v>993524476</v>
      </c>
      <c r="B470" s="159" t="s">
        <v>9453</v>
      </c>
      <c r="D470" s="159" t="s">
        <v>9053</v>
      </c>
      <c r="E470" s="159">
        <v>983975240</v>
      </c>
      <c r="F470" s="159" t="s">
        <v>7627</v>
      </c>
      <c r="G470" s="159">
        <v>7</v>
      </c>
      <c r="H470" s="159" t="s">
        <v>9051</v>
      </c>
    </row>
    <row r="471" spans="1:8" x14ac:dyDescent="0.25">
      <c r="A471" s="159">
        <v>993562793</v>
      </c>
      <c r="B471" s="159" t="s">
        <v>9454</v>
      </c>
      <c r="D471" s="159" t="s">
        <v>9053</v>
      </c>
      <c r="E471" s="159">
        <v>983974910</v>
      </c>
      <c r="F471" s="159" t="s">
        <v>7573</v>
      </c>
      <c r="G471" s="159">
        <v>5</v>
      </c>
      <c r="H471" s="159" t="s">
        <v>9068</v>
      </c>
    </row>
    <row r="472" spans="1:8" x14ac:dyDescent="0.25">
      <c r="A472" s="159">
        <v>994627112</v>
      </c>
      <c r="B472" s="159" t="s">
        <v>9455</v>
      </c>
      <c r="D472" s="159" t="s">
        <v>9056</v>
      </c>
      <c r="G472" s="159">
        <v>5</v>
      </c>
      <c r="H472" s="159" t="s">
        <v>9068</v>
      </c>
    </row>
    <row r="473" spans="1:8" x14ac:dyDescent="0.25">
      <c r="A473" s="159">
        <v>995111209</v>
      </c>
      <c r="B473" s="159" t="s">
        <v>9456</v>
      </c>
      <c r="D473" s="159" t="s">
        <v>9056</v>
      </c>
      <c r="E473" s="159" t="s">
        <v>16</v>
      </c>
      <c r="F473" s="159" t="s">
        <v>16</v>
      </c>
      <c r="G473" s="159">
        <v>3</v>
      </c>
      <c r="H473" s="159" t="s">
        <v>2028</v>
      </c>
    </row>
    <row r="474" spans="1:8" x14ac:dyDescent="0.25">
      <c r="A474" s="159">
        <v>995150999</v>
      </c>
      <c r="B474" s="159" t="s">
        <v>9457</v>
      </c>
      <c r="D474" s="159" t="s">
        <v>9053</v>
      </c>
      <c r="E474" s="159">
        <v>983971636</v>
      </c>
      <c r="F474" s="159" t="s">
        <v>7578</v>
      </c>
      <c r="G474" s="159">
        <v>7</v>
      </c>
      <c r="H474" s="159" t="s">
        <v>9051</v>
      </c>
    </row>
    <row r="475" spans="1:8" x14ac:dyDescent="0.25">
      <c r="A475" s="159">
        <v>995272326</v>
      </c>
      <c r="B475" s="159" t="s">
        <v>9458</v>
      </c>
      <c r="D475" s="159" t="s">
        <v>9053</v>
      </c>
      <c r="E475" s="159">
        <v>993467049</v>
      </c>
      <c r="F475" s="159" t="s">
        <v>7600</v>
      </c>
      <c r="G475" s="159">
        <v>7</v>
      </c>
      <c r="H475" s="159" t="s">
        <v>9051</v>
      </c>
    </row>
    <row r="476" spans="1:8" x14ac:dyDescent="0.25">
      <c r="A476" s="159">
        <v>995590794</v>
      </c>
      <c r="B476" s="159" t="s">
        <v>9459</v>
      </c>
      <c r="D476" s="159" t="s">
        <v>9056</v>
      </c>
      <c r="G476" s="159">
        <v>6</v>
      </c>
      <c r="H476" s="159" t="s">
        <v>541</v>
      </c>
    </row>
    <row r="477" spans="1:8" x14ac:dyDescent="0.25">
      <c r="A477" s="159">
        <v>995818728</v>
      </c>
      <c r="B477" s="159" t="s">
        <v>9460</v>
      </c>
      <c r="D477" s="159" t="s">
        <v>9056</v>
      </c>
      <c r="G477" s="159">
        <v>6</v>
      </c>
      <c r="H477" s="159" t="s">
        <v>541</v>
      </c>
    </row>
    <row r="478" spans="1:8" x14ac:dyDescent="0.25">
      <c r="A478" s="159">
        <v>996320731</v>
      </c>
      <c r="B478" s="159" t="s">
        <v>9461</v>
      </c>
      <c r="D478" s="159" t="s">
        <v>9053</v>
      </c>
      <c r="E478" s="159">
        <v>986523065</v>
      </c>
      <c r="F478" s="159" t="s">
        <v>7560</v>
      </c>
      <c r="G478" s="159">
        <v>4</v>
      </c>
      <c r="H478" s="159" t="s">
        <v>9074</v>
      </c>
    </row>
    <row r="479" spans="1:8" x14ac:dyDescent="0.25">
      <c r="A479" s="159">
        <v>996703738</v>
      </c>
      <c r="B479" s="159" t="s">
        <v>9462</v>
      </c>
      <c r="D479" s="159" t="s">
        <v>9053</v>
      </c>
      <c r="E479" s="159">
        <v>983971768</v>
      </c>
      <c r="F479" s="159" t="s">
        <v>7624</v>
      </c>
      <c r="G479" s="159">
        <v>7</v>
      </c>
      <c r="H479" s="159" t="s">
        <v>9051</v>
      </c>
    </row>
    <row r="480" spans="1:8" x14ac:dyDescent="0.25">
      <c r="A480" s="159">
        <v>996860884</v>
      </c>
      <c r="B480" s="159" t="s">
        <v>9463</v>
      </c>
      <c r="D480" s="159" t="s">
        <v>9056</v>
      </c>
      <c r="G480" s="159">
        <v>6</v>
      </c>
      <c r="H480" s="159" t="s">
        <v>541</v>
      </c>
    </row>
    <row r="481" spans="1:8" x14ac:dyDescent="0.25">
      <c r="A481" s="159">
        <v>996980103</v>
      </c>
      <c r="B481" s="159" t="s">
        <v>9464</v>
      </c>
      <c r="D481" s="159" t="s">
        <v>9056</v>
      </c>
      <c r="E481" s="159">
        <v>999999991</v>
      </c>
      <c r="F481" s="159" t="s">
        <v>9059</v>
      </c>
      <c r="G481" s="159">
        <v>7</v>
      </c>
      <c r="H481" s="159" t="s">
        <v>9051</v>
      </c>
    </row>
    <row r="482" spans="1:8" ht="12" customHeight="1" x14ac:dyDescent="0.25">
      <c r="A482" s="160">
        <v>997694813</v>
      </c>
      <c r="B482" s="160" t="s">
        <v>9465</v>
      </c>
      <c r="D482" s="159" t="s">
        <v>9053</v>
      </c>
      <c r="E482" s="159">
        <v>983974910</v>
      </c>
      <c r="F482" s="159" t="s">
        <v>7573</v>
      </c>
      <c r="G482" s="159">
        <v>5</v>
      </c>
      <c r="H482" s="159" t="s">
        <v>9068</v>
      </c>
    </row>
    <row r="483" spans="1:8" ht="15.75" customHeight="1" x14ac:dyDescent="0.25">
      <c r="A483" s="159">
        <v>997695038</v>
      </c>
      <c r="B483" s="159" t="s">
        <v>9466</v>
      </c>
      <c r="D483" s="159" t="s">
        <v>9053</v>
      </c>
      <c r="E483" s="159">
        <v>983974910</v>
      </c>
      <c r="F483" s="159" t="s">
        <v>7573</v>
      </c>
      <c r="G483" s="159">
        <v>5</v>
      </c>
      <c r="H483" s="159" t="s">
        <v>9068</v>
      </c>
    </row>
    <row r="484" spans="1:8" ht="15.75" customHeight="1" x14ac:dyDescent="0.25">
      <c r="A484" s="159">
        <v>997764773</v>
      </c>
      <c r="B484" s="159" t="s">
        <v>9467</v>
      </c>
      <c r="D484" s="159" t="s">
        <v>9056</v>
      </c>
      <c r="E484" s="159">
        <v>999999991</v>
      </c>
      <c r="F484" s="159" t="s">
        <v>9059</v>
      </c>
      <c r="G484" s="159">
        <v>7</v>
      </c>
      <c r="H484" s="159" t="s">
        <v>9051</v>
      </c>
    </row>
    <row r="485" spans="1:8" x14ac:dyDescent="0.25">
      <c r="A485" s="159">
        <v>997808347</v>
      </c>
      <c r="B485" s="159" t="s">
        <v>9468</v>
      </c>
      <c r="D485" s="159" t="s">
        <v>9056</v>
      </c>
      <c r="E485" s="159" t="s">
        <v>16</v>
      </c>
      <c r="F485" s="159" t="s">
        <v>16</v>
      </c>
      <c r="G485" s="159">
        <v>3</v>
      </c>
      <c r="H485" s="159" t="s">
        <v>2028</v>
      </c>
    </row>
    <row r="486" spans="1:8" x14ac:dyDescent="0.25">
      <c r="A486" s="160">
        <v>997810287</v>
      </c>
      <c r="B486" s="160" t="s">
        <v>9469</v>
      </c>
      <c r="D486" s="159" t="s">
        <v>9053</v>
      </c>
      <c r="E486" s="159">
        <v>983974929</v>
      </c>
      <c r="F486" s="159" t="s">
        <v>7571</v>
      </c>
      <c r="G486" s="159">
        <v>5</v>
      </c>
      <c r="H486" s="159" t="s">
        <v>9068</v>
      </c>
    </row>
    <row r="487" spans="1:8" x14ac:dyDescent="0.25">
      <c r="A487" s="159">
        <v>998035309</v>
      </c>
      <c r="B487" s="159" t="s">
        <v>9470</v>
      </c>
      <c r="D487" s="159" t="s">
        <v>9053</v>
      </c>
      <c r="E487" s="159">
        <v>983974724</v>
      </c>
      <c r="F487" s="159" t="s">
        <v>7642</v>
      </c>
      <c r="G487" s="159">
        <v>3</v>
      </c>
      <c r="H487" s="159" t="s">
        <v>2028</v>
      </c>
    </row>
    <row r="488" spans="1:8" x14ac:dyDescent="0.25">
      <c r="A488" s="159">
        <v>998455588</v>
      </c>
      <c r="B488" s="159" t="s">
        <v>9471</v>
      </c>
      <c r="D488" s="159" t="s">
        <v>9053</v>
      </c>
      <c r="E488" s="159">
        <v>993467049</v>
      </c>
      <c r="F488" s="159" t="s">
        <v>7600</v>
      </c>
      <c r="G488" s="159">
        <v>7</v>
      </c>
      <c r="H488" s="159" t="s">
        <v>9051</v>
      </c>
    </row>
    <row r="489" spans="1:8" x14ac:dyDescent="0.25">
      <c r="A489" s="159">
        <v>998725186</v>
      </c>
      <c r="B489" s="159" t="s">
        <v>9472</v>
      </c>
      <c r="D489" s="159" t="s">
        <v>9056</v>
      </c>
      <c r="E489" s="159" t="s">
        <v>16</v>
      </c>
      <c r="F489" s="159" t="s">
        <v>16</v>
      </c>
      <c r="G489" s="159">
        <v>7</v>
      </c>
      <c r="H489" s="159" t="s">
        <v>9051</v>
      </c>
    </row>
    <row r="490" spans="1:8" x14ac:dyDescent="0.25">
      <c r="A490" s="159">
        <v>999025722</v>
      </c>
      <c r="B490" s="159" t="s">
        <v>9473</v>
      </c>
      <c r="D490" s="159" t="s">
        <v>9056</v>
      </c>
      <c r="E490" s="159">
        <v>999999991</v>
      </c>
      <c r="F490" s="159" t="s">
        <v>9059</v>
      </c>
      <c r="G490" s="159">
        <v>7</v>
      </c>
      <c r="H490" s="159" t="s">
        <v>9051</v>
      </c>
    </row>
    <row r="491" spans="1:8" x14ac:dyDescent="0.25">
      <c r="A491" s="159">
        <v>999066941</v>
      </c>
      <c r="B491" s="159" t="s">
        <v>8895</v>
      </c>
      <c r="D491" s="159" t="s">
        <v>9056</v>
      </c>
      <c r="E491" s="159">
        <v>999999991</v>
      </c>
      <c r="F491" s="159" t="s">
        <v>9059</v>
      </c>
      <c r="G491" s="159">
        <v>7</v>
      </c>
      <c r="H491" s="159" t="s">
        <v>9051</v>
      </c>
    </row>
    <row r="492" spans="1:8" x14ac:dyDescent="0.25">
      <c r="A492" s="159">
        <v>999087345</v>
      </c>
      <c r="B492" s="159" t="s">
        <v>9474</v>
      </c>
      <c r="D492" s="159" t="s">
        <v>9056</v>
      </c>
      <c r="E492" s="159" t="s">
        <v>16</v>
      </c>
      <c r="F492" s="159" t="s">
        <v>16</v>
      </c>
      <c r="G492" s="159">
        <v>7</v>
      </c>
      <c r="H492" s="159" t="s">
        <v>9051</v>
      </c>
    </row>
    <row r="493" spans="1:8" x14ac:dyDescent="0.25">
      <c r="A493" s="159">
        <v>999238351</v>
      </c>
      <c r="B493" s="159" t="s">
        <v>9475</v>
      </c>
      <c r="D493" s="159" t="s">
        <v>9056</v>
      </c>
      <c r="E493" s="159" t="s">
        <v>16</v>
      </c>
      <c r="F493" s="159" t="s">
        <v>16</v>
      </c>
      <c r="G493" s="159">
        <v>7</v>
      </c>
      <c r="H493" s="159" t="s">
        <v>9051</v>
      </c>
    </row>
    <row r="494" spans="1:8" x14ac:dyDescent="0.25">
      <c r="A494" s="159">
        <v>992094613</v>
      </c>
      <c r="B494" s="249" t="s">
        <v>9476</v>
      </c>
      <c r="C494" s="54"/>
      <c r="D494" s="54" t="s">
        <v>9056</v>
      </c>
      <c r="E494" s="159">
        <v>999999994</v>
      </c>
      <c r="F494" s="159" t="s">
        <v>9089</v>
      </c>
      <c r="G494" s="159">
        <v>4</v>
      </c>
      <c r="H494" s="159" t="s">
        <v>9074</v>
      </c>
    </row>
    <row r="495" spans="1:8" x14ac:dyDescent="0.25">
      <c r="A495" s="159">
        <v>812519042</v>
      </c>
      <c r="B495" s="159" t="s">
        <v>9477</v>
      </c>
      <c r="C495" s="159" t="s">
        <v>692</v>
      </c>
      <c r="D495" s="159" t="s">
        <v>9053</v>
      </c>
      <c r="E495" s="159">
        <v>983971636</v>
      </c>
      <c r="F495" s="159" t="s">
        <v>7578</v>
      </c>
      <c r="G495" s="159">
        <v>7</v>
      </c>
      <c r="H495" s="159" t="s">
        <v>9051</v>
      </c>
    </row>
    <row r="496" spans="1:8" x14ac:dyDescent="0.25">
      <c r="A496" s="159">
        <v>812876082</v>
      </c>
      <c r="B496" s="249" t="s">
        <v>9478</v>
      </c>
      <c r="C496" s="54" t="s">
        <v>693</v>
      </c>
      <c r="D496" s="54" t="s">
        <v>9053</v>
      </c>
      <c r="E496" s="159">
        <v>983971768</v>
      </c>
      <c r="F496" s="159" t="s">
        <v>7624</v>
      </c>
      <c r="G496" s="159">
        <v>7</v>
      </c>
      <c r="H496" s="159" t="s">
        <v>9051</v>
      </c>
    </row>
    <row r="497" spans="1:8" x14ac:dyDescent="0.25">
      <c r="A497" s="159">
        <v>813961962</v>
      </c>
      <c r="B497" s="159" t="s">
        <v>9479</v>
      </c>
      <c r="C497" s="159" t="s">
        <v>692</v>
      </c>
      <c r="D497" s="159" t="s">
        <v>9053</v>
      </c>
      <c r="E497" s="159">
        <v>894166762</v>
      </c>
      <c r="F497" s="159" t="s">
        <v>7630</v>
      </c>
      <c r="G497" s="159">
        <v>7</v>
      </c>
      <c r="H497" s="159" t="s">
        <v>9051</v>
      </c>
    </row>
    <row r="498" spans="1:8" x14ac:dyDescent="0.25">
      <c r="A498" s="159">
        <v>817363482</v>
      </c>
      <c r="B498" s="249" t="s">
        <v>9480</v>
      </c>
      <c r="C498" s="54" t="s">
        <v>693</v>
      </c>
      <c r="D498" s="54" t="s">
        <v>9056</v>
      </c>
      <c r="E498" s="159">
        <v>915939376</v>
      </c>
      <c r="F498" s="159" t="s">
        <v>9481</v>
      </c>
    </row>
    <row r="499" spans="1:8" x14ac:dyDescent="0.25">
      <c r="A499" s="159">
        <v>817782132</v>
      </c>
      <c r="B499" s="159" t="s">
        <v>9482</v>
      </c>
      <c r="C499" s="159" t="s">
        <v>614</v>
      </c>
      <c r="D499" s="159" t="s">
        <v>9053</v>
      </c>
      <c r="E499" s="159">
        <v>983975259</v>
      </c>
      <c r="F499" s="159" t="s">
        <v>7615</v>
      </c>
      <c r="G499" s="159">
        <v>7</v>
      </c>
      <c r="H499" s="159" t="s">
        <v>9051</v>
      </c>
    </row>
    <row r="500" spans="1:8" x14ac:dyDescent="0.25">
      <c r="A500" s="159">
        <v>818297742</v>
      </c>
      <c r="B500" s="249" t="s">
        <v>9483</v>
      </c>
      <c r="C500" s="54" t="s">
        <v>692</v>
      </c>
      <c r="D500" s="54" t="s">
        <v>9053</v>
      </c>
      <c r="E500" s="159">
        <v>983975259</v>
      </c>
      <c r="F500" s="159" t="s">
        <v>7615</v>
      </c>
      <c r="G500" s="159">
        <v>7</v>
      </c>
      <c r="H500" s="159" t="s">
        <v>9051</v>
      </c>
    </row>
    <row r="501" spans="1:8" x14ac:dyDescent="0.25">
      <c r="A501" s="159">
        <v>822249442</v>
      </c>
      <c r="B501" s="159" t="s">
        <v>9484</v>
      </c>
      <c r="C501" s="159" t="s">
        <v>692</v>
      </c>
      <c r="D501" s="159" t="s">
        <v>9053</v>
      </c>
      <c r="E501" s="159">
        <v>983974899</v>
      </c>
      <c r="F501" s="159" t="s">
        <v>9067</v>
      </c>
      <c r="G501" s="159">
        <v>5</v>
      </c>
      <c r="H501" s="159" t="s">
        <v>9068</v>
      </c>
    </row>
    <row r="502" spans="1:8" x14ac:dyDescent="0.25">
      <c r="A502" s="159">
        <v>822690882</v>
      </c>
      <c r="B502" s="249" t="s">
        <v>9485</v>
      </c>
      <c r="C502" s="54" t="s">
        <v>692</v>
      </c>
      <c r="D502" s="54" t="s">
        <v>9053</v>
      </c>
      <c r="E502" s="159">
        <v>983974724</v>
      </c>
      <c r="F502" s="159" t="s">
        <v>7642</v>
      </c>
      <c r="G502" s="159">
        <v>3</v>
      </c>
      <c r="H502" s="159" t="s">
        <v>2028</v>
      </c>
    </row>
    <row r="503" spans="1:8" x14ac:dyDescent="0.25">
      <c r="A503" s="159">
        <v>874706272</v>
      </c>
      <c r="B503" s="159" t="s">
        <v>9486</v>
      </c>
      <c r="C503" s="159" t="s">
        <v>692</v>
      </c>
      <c r="D503" s="159" t="s">
        <v>9053</v>
      </c>
      <c r="E503" s="159">
        <v>983971636</v>
      </c>
      <c r="F503" s="159" t="s">
        <v>7578</v>
      </c>
      <c r="G503" s="159">
        <v>7</v>
      </c>
      <c r="H503" s="159" t="s">
        <v>9051</v>
      </c>
    </row>
    <row r="504" spans="1:8" x14ac:dyDescent="0.25">
      <c r="A504" s="159">
        <v>874724742</v>
      </c>
      <c r="B504" s="249" t="s">
        <v>9487</v>
      </c>
      <c r="C504" s="54" t="s">
        <v>692</v>
      </c>
      <c r="D504" s="54" t="s">
        <v>9053</v>
      </c>
      <c r="E504" s="159">
        <v>983971636</v>
      </c>
      <c r="F504" s="159" t="s">
        <v>7578</v>
      </c>
      <c r="G504" s="159">
        <v>7</v>
      </c>
      <c r="H504" s="159" t="s">
        <v>9051</v>
      </c>
    </row>
    <row r="505" spans="1:8" x14ac:dyDescent="0.25">
      <c r="A505" s="159">
        <v>875319612</v>
      </c>
      <c r="B505" s="159" t="s">
        <v>9488</v>
      </c>
      <c r="C505" s="159" t="s">
        <v>692</v>
      </c>
      <c r="D505" s="159" t="s">
        <v>9053</v>
      </c>
      <c r="E505" s="159">
        <v>983971768</v>
      </c>
      <c r="F505" s="159" t="s">
        <v>7624</v>
      </c>
      <c r="G505" s="159">
        <v>7</v>
      </c>
      <c r="H505" s="159" t="s">
        <v>9051</v>
      </c>
    </row>
    <row r="506" spans="1:8" x14ac:dyDescent="0.25">
      <c r="A506" s="159">
        <v>875326112</v>
      </c>
      <c r="B506" s="249" t="s">
        <v>9489</v>
      </c>
      <c r="C506" s="54" t="s">
        <v>614</v>
      </c>
      <c r="D506" s="54" t="s">
        <v>9053</v>
      </c>
      <c r="E506" s="159">
        <v>983971709</v>
      </c>
      <c r="F506" s="159" t="s">
        <v>7618</v>
      </c>
      <c r="G506" s="159">
        <v>7</v>
      </c>
      <c r="H506" s="159" t="s">
        <v>9051</v>
      </c>
    </row>
    <row r="507" spans="1:8" x14ac:dyDescent="0.25">
      <c r="A507" s="159">
        <v>876248972</v>
      </c>
      <c r="B507" s="159" t="s">
        <v>9490</v>
      </c>
      <c r="C507" s="159" t="s">
        <v>695</v>
      </c>
      <c r="D507" s="159" t="s">
        <v>9053</v>
      </c>
      <c r="E507" s="159">
        <v>983974678</v>
      </c>
      <c r="F507" s="159" t="s">
        <v>7648</v>
      </c>
      <c r="G507" s="159">
        <v>3</v>
      </c>
      <c r="H507" s="159" t="s">
        <v>2028</v>
      </c>
    </row>
    <row r="508" spans="1:8" x14ac:dyDescent="0.25">
      <c r="A508" s="159">
        <v>879594162</v>
      </c>
      <c r="B508" s="249" t="s">
        <v>9491</v>
      </c>
      <c r="C508" s="54" t="s">
        <v>692</v>
      </c>
      <c r="D508" s="54" t="s">
        <v>9053</v>
      </c>
      <c r="E508" s="159">
        <v>993467049</v>
      </c>
      <c r="F508" s="159" t="s">
        <v>7600</v>
      </c>
      <c r="G508" s="159">
        <v>7</v>
      </c>
      <c r="H508" s="159" t="s">
        <v>9051</v>
      </c>
    </row>
    <row r="509" spans="1:8" x14ac:dyDescent="0.25">
      <c r="A509" s="159">
        <v>890799132</v>
      </c>
      <c r="B509" s="159" t="s">
        <v>9492</v>
      </c>
      <c r="C509" s="159" t="s">
        <v>693</v>
      </c>
      <c r="D509" s="159" t="s">
        <v>9053</v>
      </c>
      <c r="E509" s="159">
        <v>983974678</v>
      </c>
      <c r="F509" s="159" t="s">
        <v>7648</v>
      </c>
      <c r="G509" s="159">
        <v>3</v>
      </c>
      <c r="H509" s="249" t="s">
        <v>2028</v>
      </c>
    </row>
    <row r="510" spans="1:8" x14ac:dyDescent="0.25">
      <c r="A510" s="159">
        <v>893408592</v>
      </c>
      <c r="B510" s="249" t="s">
        <v>9493</v>
      </c>
      <c r="C510" s="54" t="s">
        <v>614</v>
      </c>
      <c r="D510" s="54" t="s">
        <v>9053</v>
      </c>
      <c r="E510" s="159">
        <v>983971709</v>
      </c>
      <c r="F510" s="159" t="s">
        <v>7618</v>
      </c>
      <c r="G510" s="159">
        <v>7</v>
      </c>
      <c r="H510" s="159" t="s">
        <v>9051</v>
      </c>
    </row>
    <row r="511" spans="1:8" x14ac:dyDescent="0.25">
      <c r="A511" s="159">
        <v>912776948</v>
      </c>
      <c r="B511" s="159" t="s">
        <v>9494</v>
      </c>
      <c r="C511" s="159" t="s">
        <v>693</v>
      </c>
      <c r="D511" s="159" t="s">
        <v>9053</v>
      </c>
      <c r="E511" s="159">
        <v>997005562</v>
      </c>
      <c r="F511" s="159" t="s">
        <v>7553</v>
      </c>
      <c r="G511" s="159">
        <v>4</v>
      </c>
      <c r="H511" s="159" t="s">
        <v>9074</v>
      </c>
    </row>
    <row r="512" spans="1:8" x14ac:dyDescent="0.25">
      <c r="A512" s="159">
        <v>912876241</v>
      </c>
      <c r="B512" s="249" t="s">
        <v>9495</v>
      </c>
      <c r="C512" s="54" t="s">
        <v>614</v>
      </c>
      <c r="D512" s="54" t="s">
        <v>9053</v>
      </c>
      <c r="E512" s="159">
        <v>983971768</v>
      </c>
      <c r="F512" s="159" t="s">
        <v>7624</v>
      </c>
      <c r="G512" s="159">
        <v>7</v>
      </c>
      <c r="H512" s="159" t="s">
        <v>9051</v>
      </c>
    </row>
    <row r="513" spans="1:8" x14ac:dyDescent="0.25">
      <c r="A513" s="159">
        <v>913461401</v>
      </c>
      <c r="B513" s="159" t="s">
        <v>9496</v>
      </c>
      <c r="C513" s="159" t="s">
        <v>614</v>
      </c>
      <c r="D513" s="159" t="s">
        <v>9053</v>
      </c>
      <c r="E513" s="159">
        <v>883974832</v>
      </c>
      <c r="F513" s="159" t="s">
        <v>7563</v>
      </c>
      <c r="G513" s="159">
        <v>4</v>
      </c>
      <c r="H513" s="249" t="s">
        <v>9074</v>
      </c>
    </row>
    <row r="514" spans="1:8" x14ac:dyDescent="0.25">
      <c r="A514" s="159">
        <v>913461479</v>
      </c>
      <c r="B514" s="249" t="s">
        <v>9497</v>
      </c>
      <c r="C514" s="54" t="s">
        <v>614</v>
      </c>
      <c r="D514" s="54" t="s">
        <v>9053</v>
      </c>
      <c r="E514" s="159">
        <v>883974832</v>
      </c>
      <c r="F514" s="159" t="s">
        <v>7563</v>
      </c>
      <c r="G514" s="159">
        <v>4</v>
      </c>
      <c r="H514" s="249" t="s">
        <v>9074</v>
      </c>
    </row>
    <row r="515" spans="1:8" x14ac:dyDescent="0.25">
      <c r="A515" s="159">
        <v>913461495</v>
      </c>
      <c r="B515" s="159" t="s">
        <v>9498</v>
      </c>
      <c r="C515" s="159" t="s">
        <v>693</v>
      </c>
      <c r="D515" s="159" t="s">
        <v>9053</v>
      </c>
      <c r="E515" s="159">
        <v>883974832</v>
      </c>
      <c r="F515" s="159" t="s">
        <v>7563</v>
      </c>
      <c r="G515" s="159">
        <v>4</v>
      </c>
      <c r="H515" s="249" t="s">
        <v>9074</v>
      </c>
    </row>
    <row r="516" spans="1:8" x14ac:dyDescent="0.25">
      <c r="A516" s="159">
        <v>913598598</v>
      </c>
      <c r="B516" s="249" t="s">
        <v>9499</v>
      </c>
      <c r="C516" s="54"/>
      <c r="D516" s="54" t="s">
        <v>9056</v>
      </c>
      <c r="E516" s="159">
        <v>971474483</v>
      </c>
      <c r="F516" s="159" t="s">
        <v>9500</v>
      </c>
    </row>
    <row r="517" spans="1:8" x14ac:dyDescent="0.25">
      <c r="A517" s="159">
        <v>914329701</v>
      </c>
      <c r="B517" s="159" t="s">
        <v>9501</v>
      </c>
      <c r="C517" s="159" t="s">
        <v>16</v>
      </c>
      <c r="D517" s="159" t="s">
        <v>9056</v>
      </c>
      <c r="E517" s="159">
        <v>961025311</v>
      </c>
      <c r="F517" s="159" t="s">
        <v>9502</v>
      </c>
    </row>
    <row r="518" spans="1:8" x14ac:dyDescent="0.25">
      <c r="A518" s="159">
        <v>914329841</v>
      </c>
      <c r="B518" s="249" t="s">
        <v>9503</v>
      </c>
      <c r="C518" s="54" t="s">
        <v>692</v>
      </c>
      <c r="D518" s="54" t="s">
        <v>9053</v>
      </c>
      <c r="E518" s="159">
        <v>983975259</v>
      </c>
      <c r="F518" s="159" t="s">
        <v>7615</v>
      </c>
      <c r="G518" s="159">
        <v>7</v>
      </c>
      <c r="H518" s="159" t="s">
        <v>9051</v>
      </c>
    </row>
    <row r="519" spans="1:8" x14ac:dyDescent="0.25">
      <c r="A519" s="159">
        <v>914329906</v>
      </c>
      <c r="B519" s="159" t="s">
        <v>9504</v>
      </c>
      <c r="C519" s="159" t="s">
        <v>692</v>
      </c>
      <c r="D519" s="159" t="s">
        <v>9053</v>
      </c>
      <c r="E519" s="159">
        <v>983975259</v>
      </c>
      <c r="F519" s="159" t="s">
        <v>7615</v>
      </c>
      <c r="G519" s="159">
        <v>7</v>
      </c>
      <c r="H519" s="159" t="s">
        <v>9051</v>
      </c>
    </row>
    <row r="520" spans="1:8" x14ac:dyDescent="0.25">
      <c r="A520" s="159">
        <v>914983991</v>
      </c>
      <c r="B520" s="249" t="s">
        <v>9505</v>
      </c>
      <c r="C520" s="54" t="s">
        <v>692</v>
      </c>
      <c r="D520" s="54" t="s">
        <v>9053</v>
      </c>
      <c r="E520" s="159">
        <v>983974880</v>
      </c>
      <c r="F520" s="159" t="s">
        <v>7568</v>
      </c>
      <c r="G520" s="159">
        <v>5</v>
      </c>
      <c r="H520" s="159" t="s">
        <v>9068</v>
      </c>
    </row>
    <row r="521" spans="1:8" x14ac:dyDescent="0.25">
      <c r="A521" s="159">
        <v>914984033</v>
      </c>
      <c r="B521" s="159" t="s">
        <v>9506</v>
      </c>
      <c r="C521" s="159" t="s">
        <v>692</v>
      </c>
      <c r="D521" s="159" t="s">
        <v>9053</v>
      </c>
      <c r="E521" s="159">
        <v>983974880</v>
      </c>
      <c r="F521" s="159" t="s">
        <v>7568</v>
      </c>
      <c r="G521" s="159">
        <v>5</v>
      </c>
      <c r="H521" s="159" t="s">
        <v>9068</v>
      </c>
    </row>
    <row r="522" spans="1:8" x14ac:dyDescent="0.25">
      <c r="A522" s="159">
        <v>915310168</v>
      </c>
      <c r="B522" s="249" t="s">
        <v>9507</v>
      </c>
      <c r="C522" s="54" t="s">
        <v>695</v>
      </c>
      <c r="D522" s="54" t="s">
        <v>9053</v>
      </c>
      <c r="E522" s="159">
        <v>983974678</v>
      </c>
      <c r="F522" s="159" t="s">
        <v>7648</v>
      </c>
      <c r="G522" s="159">
        <v>3</v>
      </c>
      <c r="H522" s="159" t="s">
        <v>2028</v>
      </c>
    </row>
    <row r="523" spans="1:8" x14ac:dyDescent="0.25">
      <c r="A523" s="159">
        <v>915647162</v>
      </c>
      <c r="B523" s="159" t="s">
        <v>9508</v>
      </c>
      <c r="D523" s="159" t="s">
        <v>9056</v>
      </c>
      <c r="E523" s="159">
        <v>971474483</v>
      </c>
      <c r="F523" s="159" t="s">
        <v>9500</v>
      </c>
    </row>
    <row r="524" spans="1:8" x14ac:dyDescent="0.25">
      <c r="A524" s="159">
        <v>915875890</v>
      </c>
      <c r="B524" s="249" t="s">
        <v>9509</v>
      </c>
      <c r="C524" s="54"/>
      <c r="D524" s="54" t="s">
        <v>9056</v>
      </c>
      <c r="E524" s="159">
        <v>961025311</v>
      </c>
      <c r="F524" s="159" t="s">
        <v>9502</v>
      </c>
    </row>
    <row r="525" spans="1:8" x14ac:dyDescent="0.25">
      <c r="A525" s="159">
        <v>915939694</v>
      </c>
      <c r="B525" s="159" t="s">
        <v>9510</v>
      </c>
      <c r="D525" s="159" t="s">
        <v>9056</v>
      </c>
      <c r="E525" s="159">
        <v>971474483</v>
      </c>
      <c r="F525" s="159" t="s">
        <v>9500</v>
      </c>
    </row>
    <row r="526" spans="1:8" x14ac:dyDescent="0.25">
      <c r="A526" s="159">
        <v>916174268</v>
      </c>
      <c r="B526" s="249" t="s">
        <v>9511</v>
      </c>
      <c r="C526" s="54" t="s">
        <v>692</v>
      </c>
      <c r="D526" s="54" t="s">
        <v>9053</v>
      </c>
      <c r="E526" s="159">
        <v>983975259</v>
      </c>
      <c r="F526" s="159" t="s">
        <v>7615</v>
      </c>
      <c r="G526" s="159">
        <v>7</v>
      </c>
      <c r="H526" s="159" t="s">
        <v>9051</v>
      </c>
    </row>
    <row r="527" spans="1:8" x14ac:dyDescent="0.25">
      <c r="A527" s="159">
        <v>916174853</v>
      </c>
      <c r="B527" s="159" t="s">
        <v>9512</v>
      </c>
      <c r="C527" s="159" t="s">
        <v>693</v>
      </c>
      <c r="D527" s="159" t="s">
        <v>9053</v>
      </c>
      <c r="E527" s="159">
        <v>983975259</v>
      </c>
      <c r="F527" s="159" t="s">
        <v>7615</v>
      </c>
      <c r="G527" s="159">
        <v>7</v>
      </c>
      <c r="H527" s="159" t="s">
        <v>9051</v>
      </c>
    </row>
    <row r="528" spans="1:8" x14ac:dyDescent="0.25">
      <c r="A528" s="159">
        <v>916315007</v>
      </c>
      <c r="B528" s="249" t="s">
        <v>9513</v>
      </c>
      <c r="C528" s="54"/>
      <c r="D528" s="54" t="s">
        <v>9056</v>
      </c>
      <c r="E528" s="159">
        <v>925034657</v>
      </c>
      <c r="F528" s="159" t="s">
        <v>9514</v>
      </c>
    </row>
    <row r="529" spans="1:8" x14ac:dyDescent="0.25">
      <c r="A529" s="159">
        <v>916315295</v>
      </c>
      <c r="B529" s="159" t="s">
        <v>9515</v>
      </c>
      <c r="D529" s="159" t="s">
        <v>9056</v>
      </c>
      <c r="E529" s="159">
        <v>925034657</v>
      </c>
      <c r="F529" s="159" t="s">
        <v>9514</v>
      </c>
    </row>
    <row r="530" spans="1:8" x14ac:dyDescent="0.25">
      <c r="A530" s="159">
        <v>916348266</v>
      </c>
      <c r="B530" s="249" t="s">
        <v>9516</v>
      </c>
      <c r="C530" s="54"/>
      <c r="D530" s="54" t="s">
        <v>9056</v>
      </c>
      <c r="E530" s="159">
        <v>916348266</v>
      </c>
    </row>
    <row r="531" spans="1:8" x14ac:dyDescent="0.25">
      <c r="A531" s="159">
        <v>916348320</v>
      </c>
      <c r="B531" s="159" t="s">
        <v>9517</v>
      </c>
      <c r="C531" s="159" t="s">
        <v>692</v>
      </c>
      <c r="D531" s="159" t="s">
        <v>9053</v>
      </c>
      <c r="E531" s="159">
        <v>983974724</v>
      </c>
      <c r="F531" s="159" t="s">
        <v>7642</v>
      </c>
      <c r="G531" s="159">
        <v>3</v>
      </c>
      <c r="H531" s="159" t="s">
        <v>2028</v>
      </c>
    </row>
    <row r="532" spans="1:8" x14ac:dyDescent="0.25">
      <c r="A532" s="159">
        <v>917653771</v>
      </c>
      <c r="B532" s="249" t="s">
        <v>9518</v>
      </c>
      <c r="C532" s="54"/>
      <c r="D532" s="54" t="s">
        <v>9056</v>
      </c>
      <c r="E532" s="159">
        <v>817529372</v>
      </c>
      <c r="F532" s="159" t="s">
        <v>9519</v>
      </c>
    </row>
    <row r="533" spans="1:8" x14ac:dyDescent="0.25">
      <c r="A533" s="159">
        <v>917765332</v>
      </c>
      <c r="B533" s="249" t="s">
        <v>9520</v>
      </c>
      <c r="C533" s="159" t="s">
        <v>693</v>
      </c>
    </row>
    <row r="534" spans="1:8" x14ac:dyDescent="0.25">
      <c r="A534" s="159">
        <v>917765359</v>
      </c>
      <c r="B534" s="249" t="s">
        <v>9521</v>
      </c>
      <c r="C534" s="54" t="s">
        <v>695</v>
      </c>
      <c r="D534" s="54" t="s">
        <v>9053</v>
      </c>
      <c r="E534" s="159">
        <v>983975259</v>
      </c>
      <c r="F534" s="159" t="s">
        <v>7615</v>
      </c>
      <c r="G534" s="159">
        <v>7</v>
      </c>
      <c r="H534" s="159" t="s">
        <v>9051</v>
      </c>
    </row>
    <row r="535" spans="1:8" x14ac:dyDescent="0.25">
      <c r="A535" s="159">
        <v>917765448</v>
      </c>
      <c r="B535" s="159" t="s">
        <v>9522</v>
      </c>
      <c r="C535" s="159" t="s">
        <v>692</v>
      </c>
      <c r="D535" s="159" t="s">
        <v>9053</v>
      </c>
      <c r="E535" s="159">
        <v>983975259</v>
      </c>
      <c r="F535" s="159" t="s">
        <v>7615</v>
      </c>
      <c r="G535" s="159">
        <v>7</v>
      </c>
      <c r="H535" s="159" t="s">
        <v>9051</v>
      </c>
    </row>
    <row r="536" spans="1:8" x14ac:dyDescent="0.25">
      <c r="A536" s="159">
        <v>917888973</v>
      </c>
      <c r="B536" s="249" t="s">
        <v>9523</v>
      </c>
      <c r="C536" s="54" t="s">
        <v>693</v>
      </c>
      <c r="D536" s="54"/>
      <c r="F536" s="159" t="s">
        <v>16</v>
      </c>
    </row>
    <row r="537" spans="1:8" x14ac:dyDescent="0.25">
      <c r="A537" s="159">
        <v>918297871</v>
      </c>
      <c r="B537" s="159" t="s">
        <v>9524</v>
      </c>
      <c r="C537" s="159" t="s">
        <v>692</v>
      </c>
      <c r="D537" s="159" t="s">
        <v>9053</v>
      </c>
      <c r="E537" s="159">
        <v>983975259</v>
      </c>
      <c r="F537" s="159" t="s">
        <v>7615</v>
      </c>
      <c r="G537" s="159">
        <v>7</v>
      </c>
      <c r="H537" s="159" t="s">
        <v>9051</v>
      </c>
    </row>
    <row r="538" spans="1:8" x14ac:dyDescent="0.25">
      <c r="A538" s="159">
        <v>918297936</v>
      </c>
      <c r="B538" s="249" t="s">
        <v>9525</v>
      </c>
      <c r="C538" s="54" t="s">
        <v>692</v>
      </c>
      <c r="D538" s="54" t="s">
        <v>9053</v>
      </c>
      <c r="E538" s="159">
        <v>983975259</v>
      </c>
      <c r="F538" s="159" t="s">
        <v>7615</v>
      </c>
      <c r="G538" s="159">
        <v>7</v>
      </c>
      <c r="H538" s="159" t="s">
        <v>9051</v>
      </c>
    </row>
    <row r="539" spans="1:8" x14ac:dyDescent="0.25">
      <c r="A539" s="159">
        <v>918996710</v>
      </c>
      <c r="B539" s="159" t="s">
        <v>9526</v>
      </c>
      <c r="D539" s="159" t="s">
        <v>9056</v>
      </c>
      <c r="E539" s="159">
        <v>991441654</v>
      </c>
      <c r="F539" s="159" t="s">
        <v>9527</v>
      </c>
    </row>
    <row r="540" spans="1:8" x14ac:dyDescent="0.25">
      <c r="A540" s="159">
        <v>918997369</v>
      </c>
      <c r="B540" s="249" t="s">
        <v>9528</v>
      </c>
      <c r="C540" s="54"/>
      <c r="D540" s="54" t="s">
        <v>9056</v>
      </c>
      <c r="E540" s="159">
        <v>991441654</v>
      </c>
      <c r="F540" s="159" t="s">
        <v>9527</v>
      </c>
    </row>
    <row r="541" spans="1:8" x14ac:dyDescent="0.25">
      <c r="A541" s="159">
        <v>918997482</v>
      </c>
      <c r="B541" s="159" t="s">
        <v>9529</v>
      </c>
      <c r="D541" s="159" t="s">
        <v>9056</v>
      </c>
      <c r="E541" s="159">
        <v>991441654</v>
      </c>
      <c r="F541" s="159" t="s">
        <v>9527</v>
      </c>
    </row>
    <row r="542" spans="1:8" x14ac:dyDescent="0.25">
      <c r="A542" s="159">
        <v>918997504</v>
      </c>
      <c r="B542" s="249" t="s">
        <v>9530</v>
      </c>
      <c r="C542" s="54"/>
      <c r="D542" s="54" t="s">
        <v>9056</v>
      </c>
      <c r="E542" s="159">
        <v>991441654</v>
      </c>
      <c r="F542" s="159" t="s">
        <v>9527</v>
      </c>
    </row>
    <row r="543" spans="1:8" x14ac:dyDescent="0.25">
      <c r="A543" s="159">
        <v>918997598</v>
      </c>
      <c r="B543" s="159" t="s">
        <v>9531</v>
      </c>
      <c r="D543" s="159" t="s">
        <v>9056</v>
      </c>
      <c r="E543" s="159">
        <v>991441654</v>
      </c>
      <c r="F543" s="159" t="s">
        <v>9527</v>
      </c>
    </row>
    <row r="544" spans="1:8" x14ac:dyDescent="0.25">
      <c r="A544" s="159">
        <v>919394455</v>
      </c>
      <c r="B544" s="249" t="s">
        <v>9532</v>
      </c>
      <c r="C544" s="54"/>
      <c r="D544" s="54" t="s">
        <v>9056</v>
      </c>
      <c r="E544" s="159">
        <v>961025311</v>
      </c>
      <c r="F544" s="159" t="s">
        <v>9502</v>
      </c>
    </row>
    <row r="545" spans="1:8" x14ac:dyDescent="0.25">
      <c r="A545" s="159">
        <v>920899935</v>
      </c>
      <c r="B545" s="159" t="s">
        <v>9533</v>
      </c>
      <c r="D545" s="159" t="s">
        <v>9056</v>
      </c>
      <c r="E545" s="159">
        <v>920827438</v>
      </c>
      <c r="F545" s="159" t="s">
        <v>9533</v>
      </c>
    </row>
    <row r="546" spans="1:8" x14ac:dyDescent="0.25">
      <c r="A546" s="159">
        <v>921358911</v>
      </c>
      <c r="B546" s="249" t="s">
        <v>9534</v>
      </c>
      <c r="C546" s="54" t="s">
        <v>692</v>
      </c>
      <c r="D546" s="54" t="s">
        <v>9053</v>
      </c>
      <c r="E546" s="159">
        <v>993467049</v>
      </c>
      <c r="F546" s="159" t="s">
        <v>7600</v>
      </c>
      <c r="G546" s="159">
        <v>7</v>
      </c>
      <c r="H546" s="159" t="s">
        <v>9051</v>
      </c>
    </row>
    <row r="547" spans="1:8" x14ac:dyDescent="0.25">
      <c r="A547" s="159">
        <v>921837828</v>
      </c>
      <c r="B547" s="159" t="s">
        <v>9535</v>
      </c>
      <c r="C547" s="159" t="s">
        <v>692</v>
      </c>
      <c r="D547" s="159" t="s">
        <v>9053</v>
      </c>
      <c r="E547" s="159">
        <v>983974899</v>
      </c>
      <c r="F547" s="159" t="s">
        <v>9067</v>
      </c>
      <c r="G547" s="159">
        <v>5</v>
      </c>
      <c r="H547" s="159" t="s">
        <v>9068</v>
      </c>
    </row>
    <row r="548" spans="1:8" x14ac:dyDescent="0.25">
      <c r="A548" s="159">
        <v>921846975</v>
      </c>
      <c r="B548" s="249" t="s">
        <v>9536</v>
      </c>
      <c r="C548" s="54" t="s">
        <v>692</v>
      </c>
      <c r="D548" s="54" t="s">
        <v>9053</v>
      </c>
      <c r="E548" s="159">
        <v>983974899</v>
      </c>
      <c r="F548" s="159" t="s">
        <v>9067</v>
      </c>
      <c r="G548" s="159">
        <v>5</v>
      </c>
      <c r="H548" s="159" t="s">
        <v>9068</v>
      </c>
    </row>
    <row r="549" spans="1:8" x14ac:dyDescent="0.25">
      <c r="A549" s="159">
        <v>921846991</v>
      </c>
      <c r="B549" s="159" t="s">
        <v>9537</v>
      </c>
      <c r="C549" s="159" t="s">
        <v>692</v>
      </c>
      <c r="D549" s="159" t="s">
        <v>9053</v>
      </c>
      <c r="E549" s="159">
        <v>983974899</v>
      </c>
      <c r="F549" s="159" t="s">
        <v>9067</v>
      </c>
      <c r="G549" s="159">
        <v>5</v>
      </c>
      <c r="H549" s="159" t="s">
        <v>9068</v>
      </c>
    </row>
    <row r="550" spans="1:8" x14ac:dyDescent="0.25">
      <c r="A550" s="159">
        <v>921847041</v>
      </c>
      <c r="B550" s="249" t="s">
        <v>9538</v>
      </c>
      <c r="C550" s="54" t="s">
        <v>692</v>
      </c>
      <c r="D550" s="54" t="s">
        <v>9053</v>
      </c>
      <c r="E550" s="159">
        <v>983974899</v>
      </c>
      <c r="F550" s="159" t="s">
        <v>9067</v>
      </c>
      <c r="G550" s="159">
        <v>5</v>
      </c>
      <c r="H550" s="159" t="s">
        <v>9068</v>
      </c>
    </row>
    <row r="551" spans="1:8" x14ac:dyDescent="0.25">
      <c r="A551" s="159">
        <v>922690863</v>
      </c>
      <c r="B551" s="159" t="s">
        <v>9539</v>
      </c>
      <c r="C551" s="159" t="s">
        <v>692</v>
      </c>
      <c r="D551" s="159" t="s">
        <v>9053</v>
      </c>
      <c r="E551" s="159">
        <v>983974724</v>
      </c>
      <c r="F551" s="159" t="s">
        <v>7642</v>
      </c>
      <c r="G551" s="159">
        <v>3</v>
      </c>
      <c r="H551" s="159" t="s">
        <v>2028</v>
      </c>
    </row>
    <row r="552" spans="1:8" x14ac:dyDescent="0.25">
      <c r="A552" s="159">
        <v>923679448</v>
      </c>
      <c r="B552" s="249" t="s">
        <v>9540</v>
      </c>
      <c r="C552" s="54" t="s">
        <v>692</v>
      </c>
      <c r="D552" s="54" t="s">
        <v>9053</v>
      </c>
      <c r="E552" s="159">
        <v>983974880</v>
      </c>
      <c r="F552" s="159" t="s">
        <v>7568</v>
      </c>
      <c r="G552" s="159">
        <v>5</v>
      </c>
      <c r="H552" s="159" t="s">
        <v>9068</v>
      </c>
    </row>
    <row r="553" spans="1:8" x14ac:dyDescent="0.25">
      <c r="A553" s="159">
        <v>923679529</v>
      </c>
      <c r="B553" s="159" t="s">
        <v>9541</v>
      </c>
      <c r="C553" s="159" t="s">
        <v>692</v>
      </c>
      <c r="D553" s="159" t="s">
        <v>9053</v>
      </c>
      <c r="E553" s="159">
        <v>983974880</v>
      </c>
      <c r="F553" s="159" t="s">
        <v>7568</v>
      </c>
      <c r="G553" s="159">
        <v>5</v>
      </c>
      <c r="H553" s="159" t="s">
        <v>9068</v>
      </c>
    </row>
    <row r="554" spans="1:8" x14ac:dyDescent="0.25">
      <c r="A554" s="159">
        <v>923731407</v>
      </c>
      <c r="B554" s="249" t="s">
        <v>9542</v>
      </c>
      <c r="C554" s="54" t="s">
        <v>693</v>
      </c>
      <c r="D554" s="54" t="s">
        <v>9053</v>
      </c>
      <c r="E554" s="159">
        <v>993467049</v>
      </c>
      <c r="F554" s="159" t="s">
        <v>7600</v>
      </c>
      <c r="G554" s="159">
        <v>7</v>
      </c>
      <c r="H554" s="159" t="s">
        <v>9051</v>
      </c>
    </row>
    <row r="555" spans="1:8" x14ac:dyDescent="0.25">
      <c r="A555" s="159">
        <v>923809635</v>
      </c>
      <c r="B555" s="159" t="s">
        <v>9543</v>
      </c>
      <c r="C555" s="159" t="s">
        <v>692</v>
      </c>
      <c r="D555" s="159" t="s">
        <v>9053</v>
      </c>
      <c r="E555" s="159">
        <v>983974724</v>
      </c>
      <c r="F555" s="159" t="s">
        <v>7642</v>
      </c>
      <c r="G555" s="159">
        <v>3</v>
      </c>
      <c r="H555" s="159" t="s">
        <v>2028</v>
      </c>
    </row>
    <row r="556" spans="1:8" x14ac:dyDescent="0.25">
      <c r="A556" s="159">
        <v>923809864</v>
      </c>
      <c r="B556" s="249" t="s">
        <v>9544</v>
      </c>
      <c r="C556" s="54" t="s">
        <v>692</v>
      </c>
      <c r="D556" s="54" t="s">
        <v>9053</v>
      </c>
      <c r="E556" s="159">
        <v>983974724</v>
      </c>
      <c r="F556" s="159" t="s">
        <v>7642</v>
      </c>
      <c r="G556" s="159">
        <v>3</v>
      </c>
      <c r="H556" s="159" t="s">
        <v>2028</v>
      </c>
    </row>
    <row r="557" spans="1:8" x14ac:dyDescent="0.25">
      <c r="A557" s="159">
        <v>923809945</v>
      </c>
      <c r="B557" s="159" t="s">
        <v>9545</v>
      </c>
      <c r="C557" s="159" t="s">
        <v>692</v>
      </c>
      <c r="D557" s="159" t="s">
        <v>9053</v>
      </c>
      <c r="E557" s="159">
        <v>983974724</v>
      </c>
      <c r="F557" s="159" t="s">
        <v>7642</v>
      </c>
      <c r="G557" s="159">
        <v>3</v>
      </c>
      <c r="H557" s="159" t="s">
        <v>2028</v>
      </c>
    </row>
    <row r="558" spans="1:8" x14ac:dyDescent="0.25">
      <c r="A558" s="159">
        <v>923810412</v>
      </c>
      <c r="B558" s="249" t="s">
        <v>9546</v>
      </c>
      <c r="C558" s="54" t="s">
        <v>692</v>
      </c>
      <c r="D558" s="54" t="s">
        <v>9053</v>
      </c>
      <c r="E558" s="159">
        <v>983974724</v>
      </c>
      <c r="F558" s="159" t="s">
        <v>7642</v>
      </c>
      <c r="G558" s="159">
        <v>3</v>
      </c>
      <c r="H558" s="159" t="s">
        <v>2028</v>
      </c>
    </row>
    <row r="559" spans="1:8" x14ac:dyDescent="0.25">
      <c r="A559" s="159">
        <v>923810846</v>
      </c>
      <c r="B559" s="159" t="s">
        <v>9547</v>
      </c>
      <c r="C559" s="159" t="s">
        <v>692</v>
      </c>
      <c r="D559" s="159" t="s">
        <v>9053</v>
      </c>
      <c r="E559" s="159">
        <v>983974724</v>
      </c>
      <c r="F559" s="159" t="s">
        <v>7642</v>
      </c>
      <c r="G559" s="159">
        <v>3</v>
      </c>
      <c r="H559" s="159" t="s">
        <v>2028</v>
      </c>
    </row>
    <row r="560" spans="1:8" x14ac:dyDescent="0.25">
      <c r="A560" s="159">
        <v>923811583</v>
      </c>
      <c r="B560" s="249" t="s">
        <v>9548</v>
      </c>
      <c r="C560" s="54" t="s">
        <v>692</v>
      </c>
      <c r="D560" s="54" t="s">
        <v>9053</v>
      </c>
      <c r="E560" s="159">
        <v>983974724</v>
      </c>
      <c r="F560" s="159" t="s">
        <v>7642</v>
      </c>
      <c r="G560" s="159">
        <v>3</v>
      </c>
      <c r="H560" s="159" t="s">
        <v>2028</v>
      </c>
    </row>
    <row r="561" spans="1:8" x14ac:dyDescent="0.25">
      <c r="A561" s="159">
        <v>923822615</v>
      </c>
      <c r="B561" s="159" t="s">
        <v>9549</v>
      </c>
      <c r="C561" s="159" t="s">
        <v>692</v>
      </c>
      <c r="D561" s="159" t="s">
        <v>9053</v>
      </c>
      <c r="E561" s="159">
        <v>983974724</v>
      </c>
      <c r="F561" s="159" t="s">
        <v>7642</v>
      </c>
      <c r="G561" s="159">
        <v>3</v>
      </c>
      <c r="H561" s="159" t="s">
        <v>2028</v>
      </c>
    </row>
    <row r="562" spans="1:8" x14ac:dyDescent="0.25">
      <c r="A562" s="159">
        <v>923827730</v>
      </c>
      <c r="B562" s="249" t="s">
        <v>9550</v>
      </c>
      <c r="C562" s="54"/>
      <c r="D562" s="54" t="s">
        <v>9056</v>
      </c>
      <c r="E562" s="159">
        <v>991441654</v>
      </c>
      <c r="F562" s="159" t="s">
        <v>9527</v>
      </c>
    </row>
    <row r="563" spans="1:8" x14ac:dyDescent="0.25">
      <c r="A563" s="159">
        <v>956779510</v>
      </c>
      <c r="B563" s="249" t="s">
        <v>9551</v>
      </c>
      <c r="C563" s="54"/>
      <c r="D563" s="54" t="s">
        <v>9056</v>
      </c>
      <c r="E563" s="159">
        <v>956779510</v>
      </c>
      <c r="F563" s="159" t="s">
        <v>9551</v>
      </c>
    </row>
    <row r="564" spans="1:8" x14ac:dyDescent="0.25">
      <c r="A564" s="159">
        <v>973347527</v>
      </c>
      <c r="B564" s="159" t="s">
        <v>9552</v>
      </c>
      <c r="D564" s="159" t="s">
        <v>9056</v>
      </c>
      <c r="E564" s="159">
        <v>971450231</v>
      </c>
      <c r="F564" s="159" t="s">
        <v>9553</v>
      </c>
    </row>
    <row r="565" spans="1:8" x14ac:dyDescent="0.25">
      <c r="A565" s="159">
        <v>973447343</v>
      </c>
      <c r="B565" s="249" t="s">
        <v>9554</v>
      </c>
      <c r="C565" s="54"/>
      <c r="D565" s="54" t="s">
        <v>9056</v>
      </c>
      <c r="E565" s="159">
        <v>961790840</v>
      </c>
      <c r="F565" s="159" t="s">
        <v>9555</v>
      </c>
    </row>
    <row r="566" spans="1:8" x14ac:dyDescent="0.25">
      <c r="A566" s="159">
        <v>973502352</v>
      </c>
      <c r="B566" s="159" t="s">
        <v>9556</v>
      </c>
      <c r="C566" s="159" t="s">
        <v>692</v>
      </c>
      <c r="D566" s="159" t="s">
        <v>9053</v>
      </c>
      <c r="E566" s="159">
        <v>983974724</v>
      </c>
      <c r="F566" s="159" t="s">
        <v>7642</v>
      </c>
      <c r="G566" s="159">
        <v>3</v>
      </c>
      <c r="H566" s="159" t="s">
        <v>2028</v>
      </c>
    </row>
    <row r="567" spans="1:8" x14ac:dyDescent="0.25">
      <c r="A567" s="159">
        <v>973722980</v>
      </c>
      <c r="B567" s="249" t="s">
        <v>9557</v>
      </c>
      <c r="C567" s="54" t="s">
        <v>614</v>
      </c>
      <c r="D567" s="54" t="s">
        <v>9053</v>
      </c>
      <c r="E567" s="159">
        <v>894166762</v>
      </c>
      <c r="F567" s="159" t="s">
        <v>7630</v>
      </c>
      <c r="G567" s="159">
        <v>7</v>
      </c>
      <c r="H567" s="159" t="s">
        <v>9051</v>
      </c>
    </row>
    <row r="568" spans="1:8" x14ac:dyDescent="0.25">
      <c r="A568" s="159">
        <v>973862170</v>
      </c>
      <c r="B568" s="159" t="s">
        <v>9558</v>
      </c>
      <c r="C568" s="159" t="s">
        <v>693</v>
      </c>
      <c r="D568" s="159" t="s">
        <v>9053</v>
      </c>
      <c r="E568" s="159">
        <v>983974678</v>
      </c>
      <c r="F568" s="159" t="s">
        <v>7648</v>
      </c>
      <c r="G568" s="159">
        <v>3</v>
      </c>
      <c r="H568" s="159" t="s">
        <v>2028</v>
      </c>
    </row>
    <row r="569" spans="1:8" x14ac:dyDescent="0.25">
      <c r="A569" s="159">
        <v>974116847</v>
      </c>
      <c r="B569" s="249" t="s">
        <v>9559</v>
      </c>
      <c r="C569" s="54" t="s">
        <v>693</v>
      </c>
      <c r="D569" s="54" t="s">
        <v>9053</v>
      </c>
      <c r="E569" s="159">
        <v>983971709</v>
      </c>
      <c r="F569" s="159" t="s">
        <v>7618</v>
      </c>
      <c r="G569" s="159">
        <v>7</v>
      </c>
      <c r="H569" s="159" t="s">
        <v>9051</v>
      </c>
    </row>
    <row r="570" spans="1:8" x14ac:dyDescent="0.25">
      <c r="A570" s="159">
        <v>974313421</v>
      </c>
      <c r="B570" s="159" t="s">
        <v>9560</v>
      </c>
      <c r="C570" s="159" t="s">
        <v>693</v>
      </c>
      <c r="D570" s="159" t="s">
        <v>9053</v>
      </c>
      <c r="E570" s="159">
        <v>983974880</v>
      </c>
      <c r="F570" s="159" t="s">
        <v>7568</v>
      </c>
      <c r="G570" s="159">
        <v>5</v>
      </c>
      <c r="H570" s="159" t="s">
        <v>9068</v>
      </c>
    </row>
    <row r="571" spans="1:8" x14ac:dyDescent="0.25">
      <c r="A571" s="159">
        <v>974320029</v>
      </c>
      <c r="B571" s="249" t="s">
        <v>9561</v>
      </c>
      <c r="C571" s="54" t="s">
        <v>692</v>
      </c>
      <c r="D571" s="54" t="s">
        <v>9053</v>
      </c>
      <c r="E571" s="159">
        <v>983974724</v>
      </c>
      <c r="F571" s="159" t="s">
        <v>7642</v>
      </c>
      <c r="G571" s="159">
        <v>3</v>
      </c>
      <c r="H571" s="159" t="s">
        <v>2028</v>
      </c>
    </row>
    <row r="572" spans="1:8" x14ac:dyDescent="0.25">
      <c r="A572" s="159">
        <v>974557193</v>
      </c>
      <c r="B572" s="159" t="s">
        <v>9562</v>
      </c>
      <c r="C572" s="159" t="s">
        <v>614</v>
      </c>
      <c r="D572" s="159" t="s">
        <v>9053</v>
      </c>
      <c r="E572" s="159">
        <v>983974694</v>
      </c>
      <c r="F572" s="159" t="s">
        <v>7644</v>
      </c>
      <c r="G572" s="159">
        <v>3</v>
      </c>
      <c r="H572" s="159" t="s">
        <v>2028</v>
      </c>
    </row>
    <row r="573" spans="1:8" x14ac:dyDescent="0.25">
      <c r="A573" s="159">
        <v>974571994</v>
      </c>
      <c r="B573" s="249" t="s">
        <v>9563</v>
      </c>
      <c r="C573" s="54" t="s">
        <v>614</v>
      </c>
      <c r="D573" s="54" t="s">
        <v>9053</v>
      </c>
      <c r="E573" s="159">
        <v>983971636</v>
      </c>
      <c r="F573" s="159" t="s">
        <v>7578</v>
      </c>
      <c r="G573" s="159">
        <v>7</v>
      </c>
      <c r="H573" s="159" t="s">
        <v>9051</v>
      </c>
    </row>
    <row r="574" spans="1:8" x14ac:dyDescent="0.25">
      <c r="A574" s="159">
        <v>974595222</v>
      </c>
      <c r="B574" s="159" t="s">
        <v>9564</v>
      </c>
      <c r="C574" s="159" t="s">
        <v>614</v>
      </c>
      <c r="D574" s="159" t="s">
        <v>9053</v>
      </c>
      <c r="E574" s="159">
        <v>983975240</v>
      </c>
      <c r="F574" s="159" t="s">
        <v>7627</v>
      </c>
      <c r="G574" s="159">
        <v>7</v>
      </c>
      <c r="H574" s="159" t="s">
        <v>9051</v>
      </c>
    </row>
    <row r="575" spans="1:8" x14ac:dyDescent="0.25">
      <c r="A575" s="159">
        <v>974597454</v>
      </c>
      <c r="B575" s="249" t="s">
        <v>9565</v>
      </c>
      <c r="C575" s="54" t="s">
        <v>614</v>
      </c>
      <c r="D575" s="54" t="s">
        <v>9053</v>
      </c>
      <c r="E575" s="159">
        <v>983971709</v>
      </c>
      <c r="F575" s="159" t="s">
        <v>7618</v>
      </c>
      <c r="G575" s="159">
        <v>7</v>
      </c>
      <c r="H575" s="159" t="s">
        <v>9051</v>
      </c>
    </row>
    <row r="576" spans="1:8" x14ac:dyDescent="0.25">
      <c r="A576" s="159">
        <v>974606259</v>
      </c>
      <c r="B576" s="159" t="s">
        <v>9566</v>
      </c>
      <c r="C576" s="159" t="s">
        <v>693</v>
      </c>
      <c r="D576" s="159" t="s">
        <v>9053</v>
      </c>
      <c r="E576" s="159">
        <v>894166762</v>
      </c>
      <c r="F576" s="159" t="s">
        <v>7630</v>
      </c>
      <c r="G576" s="159">
        <v>7</v>
      </c>
      <c r="H576" s="159" t="s">
        <v>9051</v>
      </c>
    </row>
    <row r="577" spans="1:8" x14ac:dyDescent="0.25">
      <c r="A577" s="159">
        <v>974631075</v>
      </c>
      <c r="B577" s="249" t="s">
        <v>9567</v>
      </c>
      <c r="C577" s="54" t="s">
        <v>692</v>
      </c>
      <c r="D577" s="54" t="s">
        <v>9053</v>
      </c>
      <c r="E577" s="159">
        <v>983975240</v>
      </c>
      <c r="F577" s="159" t="s">
        <v>7627</v>
      </c>
      <c r="G577" s="159">
        <v>7</v>
      </c>
      <c r="H577" s="159" t="s">
        <v>9051</v>
      </c>
    </row>
    <row r="578" spans="1:8" x14ac:dyDescent="0.25">
      <c r="A578" s="159">
        <v>974631105</v>
      </c>
      <c r="B578" s="159" t="s">
        <v>9568</v>
      </c>
      <c r="C578" s="159" t="s">
        <v>692</v>
      </c>
      <c r="D578" s="159" t="s">
        <v>9053</v>
      </c>
      <c r="E578" s="159">
        <v>983975240</v>
      </c>
      <c r="F578" s="159" t="s">
        <v>7627</v>
      </c>
      <c r="G578" s="159">
        <v>7</v>
      </c>
      <c r="H578" s="159" t="s">
        <v>9051</v>
      </c>
    </row>
    <row r="579" spans="1:8" x14ac:dyDescent="0.25">
      <c r="A579" s="159">
        <v>974631113</v>
      </c>
      <c r="B579" s="249" t="s">
        <v>9569</v>
      </c>
      <c r="C579" s="54" t="s">
        <v>614</v>
      </c>
      <c r="D579" s="54" t="s">
        <v>9053</v>
      </c>
      <c r="E579" s="159">
        <v>983975240</v>
      </c>
      <c r="F579" s="159" t="s">
        <v>7627</v>
      </c>
      <c r="G579" s="159">
        <v>7</v>
      </c>
      <c r="H579" s="159" t="s">
        <v>9051</v>
      </c>
    </row>
    <row r="580" spans="1:8" x14ac:dyDescent="0.25">
      <c r="A580" s="159">
        <v>974631784</v>
      </c>
      <c r="B580" s="159" t="s">
        <v>9570</v>
      </c>
      <c r="C580" s="159" t="s">
        <v>614</v>
      </c>
      <c r="D580" s="159" t="s">
        <v>9053</v>
      </c>
      <c r="E580" s="159">
        <v>983971709</v>
      </c>
      <c r="F580" s="159" t="s">
        <v>7618</v>
      </c>
      <c r="G580" s="159">
        <v>7</v>
      </c>
      <c r="H580" s="159" t="s">
        <v>9051</v>
      </c>
    </row>
    <row r="581" spans="1:8" x14ac:dyDescent="0.25">
      <c r="A581" s="159">
        <v>974632578</v>
      </c>
      <c r="B581" s="249" t="s">
        <v>9571</v>
      </c>
      <c r="C581" s="54" t="s">
        <v>693</v>
      </c>
      <c r="D581" s="54" t="s">
        <v>9053</v>
      </c>
      <c r="E581" s="159">
        <v>983971709</v>
      </c>
      <c r="F581" s="159" t="s">
        <v>7618</v>
      </c>
      <c r="G581" s="159">
        <v>7</v>
      </c>
      <c r="H581" s="159" t="s">
        <v>9051</v>
      </c>
    </row>
    <row r="582" spans="1:8" x14ac:dyDescent="0.25">
      <c r="A582" s="159">
        <v>974632624</v>
      </c>
      <c r="B582" s="159" t="s">
        <v>9572</v>
      </c>
      <c r="C582" s="159" t="s">
        <v>693</v>
      </c>
      <c r="D582" s="159" t="s">
        <v>9053</v>
      </c>
      <c r="E582" s="159">
        <v>983971709</v>
      </c>
      <c r="F582" s="159" t="s">
        <v>7618</v>
      </c>
      <c r="G582" s="159">
        <v>7</v>
      </c>
      <c r="H582" s="159" t="s">
        <v>9051</v>
      </c>
    </row>
    <row r="583" spans="1:8" x14ac:dyDescent="0.25">
      <c r="A583" s="159">
        <v>974633728</v>
      </c>
      <c r="B583" s="249" t="s">
        <v>9573</v>
      </c>
      <c r="C583" s="54" t="s">
        <v>692</v>
      </c>
      <c r="D583" s="54" t="s">
        <v>9053</v>
      </c>
      <c r="E583" s="159">
        <v>983971768</v>
      </c>
      <c r="F583" s="159" t="s">
        <v>7624</v>
      </c>
      <c r="G583" s="159">
        <v>7</v>
      </c>
      <c r="H583" s="159" t="s">
        <v>9051</v>
      </c>
    </row>
    <row r="584" spans="1:8" x14ac:dyDescent="0.25">
      <c r="A584" s="159">
        <v>974633744</v>
      </c>
      <c r="B584" s="159" t="s">
        <v>9574</v>
      </c>
      <c r="C584" s="159" t="s">
        <v>614</v>
      </c>
      <c r="D584" s="159" t="s">
        <v>9053</v>
      </c>
      <c r="E584" s="159">
        <v>983971768</v>
      </c>
      <c r="F584" s="159" t="s">
        <v>7624</v>
      </c>
      <c r="G584" s="159">
        <v>7</v>
      </c>
      <c r="H584" s="159" t="s">
        <v>9051</v>
      </c>
    </row>
    <row r="585" spans="1:8" x14ac:dyDescent="0.25">
      <c r="A585" s="159">
        <v>974705168</v>
      </c>
      <c r="B585" s="249" t="s">
        <v>9575</v>
      </c>
      <c r="C585" s="54" t="s">
        <v>614</v>
      </c>
      <c r="D585" s="54" t="s">
        <v>9053</v>
      </c>
      <c r="E585" s="159">
        <v>983971636</v>
      </c>
      <c r="F585" s="159" t="s">
        <v>7578</v>
      </c>
      <c r="G585" s="159">
        <v>7</v>
      </c>
      <c r="H585" s="159" t="s">
        <v>9051</v>
      </c>
    </row>
    <row r="586" spans="1:8" x14ac:dyDescent="0.25">
      <c r="A586" s="159">
        <v>974705702</v>
      </c>
      <c r="B586" s="159" t="s">
        <v>9576</v>
      </c>
      <c r="C586" s="159" t="s">
        <v>614</v>
      </c>
      <c r="D586" s="159" t="s">
        <v>9053</v>
      </c>
      <c r="E586" s="159">
        <v>894166762</v>
      </c>
      <c r="F586" s="159" t="s">
        <v>7630</v>
      </c>
      <c r="G586" s="159">
        <v>7</v>
      </c>
      <c r="H586" s="159" t="s">
        <v>9051</v>
      </c>
    </row>
    <row r="587" spans="1:8" x14ac:dyDescent="0.25">
      <c r="A587" s="159">
        <v>974706180</v>
      </c>
      <c r="B587" s="249" t="s">
        <v>9577</v>
      </c>
      <c r="C587" s="54" t="s">
        <v>614</v>
      </c>
      <c r="D587" s="54" t="s">
        <v>9053</v>
      </c>
      <c r="E587" s="159">
        <v>894166762</v>
      </c>
      <c r="F587" s="159" t="s">
        <v>7630</v>
      </c>
      <c r="G587" s="159">
        <v>7</v>
      </c>
      <c r="H587" s="159" t="s">
        <v>9051</v>
      </c>
    </row>
    <row r="588" spans="1:8" x14ac:dyDescent="0.25">
      <c r="A588" s="159">
        <v>974706210</v>
      </c>
      <c r="B588" s="159" t="s">
        <v>9578</v>
      </c>
      <c r="C588" s="159" t="s">
        <v>614</v>
      </c>
      <c r="D588" s="159" t="s">
        <v>9053</v>
      </c>
      <c r="E588" s="159">
        <v>894166762</v>
      </c>
      <c r="F588" s="159" t="s">
        <v>7630</v>
      </c>
      <c r="G588" s="159">
        <v>7</v>
      </c>
      <c r="H588" s="159" t="s">
        <v>9051</v>
      </c>
    </row>
    <row r="589" spans="1:8" x14ac:dyDescent="0.25">
      <c r="A589" s="159">
        <v>974727196</v>
      </c>
      <c r="B589" s="249" t="s">
        <v>9579</v>
      </c>
      <c r="C589" s="54" t="s">
        <v>693</v>
      </c>
      <c r="D589" s="54" t="s">
        <v>9053</v>
      </c>
      <c r="E589" s="159">
        <v>894166762</v>
      </c>
      <c r="F589" s="159" t="s">
        <v>7630</v>
      </c>
      <c r="G589" s="159">
        <v>7</v>
      </c>
      <c r="H589" s="159" t="s">
        <v>9051</v>
      </c>
    </row>
    <row r="590" spans="1:8" x14ac:dyDescent="0.25">
      <c r="A590" s="159">
        <v>974746980</v>
      </c>
      <c r="B590" s="159" t="s">
        <v>9580</v>
      </c>
      <c r="C590" s="159" t="s">
        <v>614</v>
      </c>
      <c r="D590" s="159" t="s">
        <v>9053</v>
      </c>
      <c r="E590" s="159">
        <v>997005562</v>
      </c>
      <c r="F590" s="159" t="s">
        <v>7553</v>
      </c>
      <c r="G590" s="159">
        <v>4</v>
      </c>
      <c r="H590" s="159" t="s">
        <v>9074</v>
      </c>
    </row>
    <row r="591" spans="1:8" x14ac:dyDescent="0.25">
      <c r="A591" s="159">
        <v>974747561</v>
      </c>
      <c r="B591" s="249" t="s">
        <v>9581</v>
      </c>
      <c r="C591" s="54" t="s">
        <v>614</v>
      </c>
      <c r="D591" s="54" t="s">
        <v>9053</v>
      </c>
      <c r="E591" s="159">
        <v>997005562</v>
      </c>
      <c r="F591" s="159" t="s">
        <v>7553</v>
      </c>
      <c r="G591" s="159">
        <v>4</v>
      </c>
      <c r="H591" s="159" t="s">
        <v>9074</v>
      </c>
    </row>
    <row r="592" spans="1:8" x14ac:dyDescent="0.25">
      <c r="A592" s="159">
        <v>974748797</v>
      </c>
      <c r="B592" s="159" t="s">
        <v>9582</v>
      </c>
      <c r="C592" s="159" t="s">
        <v>614</v>
      </c>
      <c r="D592" s="159" t="s">
        <v>9053</v>
      </c>
      <c r="E592" s="159">
        <v>883974832</v>
      </c>
      <c r="F592" s="159" t="s">
        <v>7563</v>
      </c>
      <c r="G592" s="159">
        <v>4</v>
      </c>
      <c r="H592" s="159" t="s">
        <v>9074</v>
      </c>
    </row>
    <row r="593" spans="1:8" x14ac:dyDescent="0.25">
      <c r="A593" s="159">
        <v>974748959</v>
      </c>
      <c r="B593" s="249" t="s">
        <v>9583</v>
      </c>
      <c r="C593" s="54" t="s">
        <v>614</v>
      </c>
      <c r="D593" s="54" t="s">
        <v>9053</v>
      </c>
      <c r="E593" s="159">
        <v>883974832</v>
      </c>
      <c r="F593" s="159" t="s">
        <v>7563</v>
      </c>
      <c r="G593" s="159">
        <v>4</v>
      </c>
      <c r="H593" s="159" t="s">
        <v>9074</v>
      </c>
    </row>
    <row r="594" spans="1:8" x14ac:dyDescent="0.25">
      <c r="A594" s="159">
        <v>974748967</v>
      </c>
      <c r="B594" s="159" t="s">
        <v>9584</v>
      </c>
      <c r="C594" s="159" t="s">
        <v>614</v>
      </c>
      <c r="D594" s="159" t="s">
        <v>9053</v>
      </c>
      <c r="E594" s="159">
        <v>883974832</v>
      </c>
      <c r="F594" s="159" t="s">
        <v>7563</v>
      </c>
      <c r="G594" s="159">
        <v>4</v>
      </c>
      <c r="H594" s="159" t="s">
        <v>9074</v>
      </c>
    </row>
    <row r="595" spans="1:8" x14ac:dyDescent="0.25">
      <c r="A595" s="159">
        <v>974748983</v>
      </c>
      <c r="B595" s="249" t="s">
        <v>9585</v>
      </c>
      <c r="C595" s="54" t="s">
        <v>614</v>
      </c>
      <c r="D595" s="54" t="s">
        <v>9053</v>
      </c>
      <c r="E595" s="159">
        <v>883974832</v>
      </c>
      <c r="F595" s="159" t="s">
        <v>7563</v>
      </c>
      <c r="G595" s="159">
        <v>4</v>
      </c>
      <c r="H595" s="159" t="s">
        <v>9074</v>
      </c>
    </row>
    <row r="596" spans="1:8" x14ac:dyDescent="0.25">
      <c r="A596" s="159">
        <v>974795191</v>
      </c>
      <c r="B596" s="159" t="s">
        <v>9586</v>
      </c>
      <c r="C596" s="159" t="s">
        <v>614</v>
      </c>
      <c r="D596" s="159" t="s">
        <v>9053</v>
      </c>
      <c r="E596" s="159">
        <v>983974899</v>
      </c>
      <c r="F596" s="159" t="s">
        <v>9067</v>
      </c>
      <c r="G596" s="159">
        <v>5</v>
      </c>
      <c r="H596" s="159" t="s">
        <v>9068</v>
      </c>
    </row>
    <row r="597" spans="1:8" x14ac:dyDescent="0.25">
      <c r="A597" s="159">
        <v>974795841</v>
      </c>
      <c r="B597" s="249" t="s">
        <v>9587</v>
      </c>
      <c r="C597" s="54" t="s">
        <v>693</v>
      </c>
      <c r="D597" s="54" t="s">
        <v>9053</v>
      </c>
      <c r="E597" s="159">
        <v>983974880</v>
      </c>
      <c r="F597" s="159" t="s">
        <v>7568</v>
      </c>
      <c r="G597" s="159">
        <v>5</v>
      </c>
      <c r="H597" s="159" t="s">
        <v>9068</v>
      </c>
    </row>
    <row r="598" spans="1:8" x14ac:dyDescent="0.25">
      <c r="A598" s="159">
        <v>974795965</v>
      </c>
      <c r="B598" s="159" t="s">
        <v>9588</v>
      </c>
      <c r="C598" s="159" t="s">
        <v>693</v>
      </c>
      <c r="D598" s="159" t="s">
        <v>9053</v>
      </c>
      <c r="E598" s="159">
        <v>983974880</v>
      </c>
      <c r="F598" s="159" t="s">
        <v>7568</v>
      </c>
      <c r="G598" s="159">
        <v>5</v>
      </c>
      <c r="H598" s="159" t="s">
        <v>9068</v>
      </c>
    </row>
    <row r="599" spans="1:8" x14ac:dyDescent="0.25">
      <c r="A599" s="159">
        <v>975299333</v>
      </c>
      <c r="B599" s="249" t="s">
        <v>9589</v>
      </c>
      <c r="C599" s="54" t="s">
        <v>614</v>
      </c>
      <c r="D599" s="54" t="s">
        <v>9053</v>
      </c>
      <c r="E599" s="159">
        <v>983971636</v>
      </c>
      <c r="F599" s="159" t="s">
        <v>7578</v>
      </c>
      <c r="G599" s="159">
        <v>7</v>
      </c>
      <c r="H599" s="159" t="s">
        <v>9051</v>
      </c>
    </row>
    <row r="600" spans="1:8" x14ac:dyDescent="0.25">
      <c r="A600" s="159">
        <v>975301036</v>
      </c>
      <c r="B600" s="159" t="s">
        <v>9590</v>
      </c>
      <c r="C600" s="159" t="s">
        <v>614</v>
      </c>
      <c r="D600" s="159" t="s">
        <v>9053</v>
      </c>
      <c r="E600" s="159">
        <v>983974732</v>
      </c>
      <c r="F600" s="159" t="s">
        <v>7646</v>
      </c>
      <c r="G600" s="159">
        <v>3</v>
      </c>
      <c r="H600" s="159" t="s">
        <v>2028</v>
      </c>
    </row>
    <row r="601" spans="1:8" x14ac:dyDescent="0.25">
      <c r="A601" s="159">
        <v>975319571</v>
      </c>
      <c r="B601" s="249" t="s">
        <v>9591</v>
      </c>
      <c r="C601" s="54" t="s">
        <v>692</v>
      </c>
      <c r="D601" s="54" t="s">
        <v>9053</v>
      </c>
      <c r="E601" s="159">
        <v>983971768</v>
      </c>
      <c r="F601" s="159" t="s">
        <v>7624</v>
      </c>
      <c r="G601" s="159">
        <v>7</v>
      </c>
      <c r="H601" s="159" t="s">
        <v>9051</v>
      </c>
    </row>
    <row r="602" spans="1:8" x14ac:dyDescent="0.25">
      <c r="A602" s="159">
        <v>975319598</v>
      </c>
      <c r="B602" s="159" t="s">
        <v>9592</v>
      </c>
      <c r="C602" s="159" t="s">
        <v>692</v>
      </c>
      <c r="D602" s="159" t="s">
        <v>9053</v>
      </c>
      <c r="E602" s="159">
        <v>983971768</v>
      </c>
      <c r="F602" s="159" t="s">
        <v>7624</v>
      </c>
      <c r="G602" s="159">
        <v>7</v>
      </c>
      <c r="H602" s="159" t="s">
        <v>9051</v>
      </c>
    </row>
    <row r="603" spans="1:8" x14ac:dyDescent="0.25">
      <c r="A603" s="159">
        <v>975320529</v>
      </c>
      <c r="B603" s="249" t="s">
        <v>9593</v>
      </c>
      <c r="C603" s="54" t="s">
        <v>614</v>
      </c>
      <c r="D603" s="54" t="s">
        <v>9053</v>
      </c>
      <c r="E603" s="159">
        <v>983971768</v>
      </c>
      <c r="F603" s="159" t="s">
        <v>7624</v>
      </c>
      <c r="G603" s="159">
        <v>7</v>
      </c>
      <c r="H603" s="159" t="s">
        <v>9051</v>
      </c>
    </row>
    <row r="604" spans="1:8" x14ac:dyDescent="0.25">
      <c r="A604" s="159">
        <v>975326187</v>
      </c>
      <c r="B604" s="159" t="s">
        <v>9594</v>
      </c>
      <c r="C604" s="159" t="s">
        <v>614</v>
      </c>
      <c r="D604" s="159" t="s">
        <v>9053</v>
      </c>
      <c r="E604" s="159">
        <v>894166762</v>
      </c>
      <c r="F604" s="159" t="s">
        <v>7630</v>
      </c>
      <c r="G604" s="159">
        <v>7</v>
      </c>
      <c r="H604" s="159" t="s">
        <v>9051</v>
      </c>
    </row>
    <row r="605" spans="1:8" x14ac:dyDescent="0.25">
      <c r="A605" s="159">
        <v>975326209</v>
      </c>
      <c r="B605" s="249" t="s">
        <v>9595</v>
      </c>
      <c r="C605" s="54" t="s">
        <v>693</v>
      </c>
      <c r="D605" s="54" t="s">
        <v>9053</v>
      </c>
      <c r="E605" s="159">
        <v>983975259</v>
      </c>
      <c r="F605" s="159" t="s">
        <v>7615</v>
      </c>
      <c r="G605" s="159">
        <v>7</v>
      </c>
      <c r="H605" s="159" t="s">
        <v>9051</v>
      </c>
    </row>
    <row r="606" spans="1:8" x14ac:dyDescent="0.25">
      <c r="A606" s="159">
        <v>975326276</v>
      </c>
      <c r="B606" s="159" t="s">
        <v>9596</v>
      </c>
      <c r="C606" s="159" t="s">
        <v>614</v>
      </c>
      <c r="D606" s="159" t="s">
        <v>9053</v>
      </c>
      <c r="E606" s="159">
        <v>983975240</v>
      </c>
      <c r="F606" s="159" t="s">
        <v>7627</v>
      </c>
      <c r="G606" s="159">
        <v>7</v>
      </c>
      <c r="H606" s="159" t="s">
        <v>9051</v>
      </c>
    </row>
    <row r="607" spans="1:8" x14ac:dyDescent="0.25">
      <c r="A607" s="159">
        <v>975326284</v>
      </c>
      <c r="B607" s="249" t="s">
        <v>9597</v>
      </c>
      <c r="C607" s="54" t="s">
        <v>614</v>
      </c>
      <c r="D607" s="54" t="s">
        <v>9053</v>
      </c>
      <c r="E607" s="159">
        <v>983975240</v>
      </c>
      <c r="F607" s="159" t="s">
        <v>7627</v>
      </c>
      <c r="G607" s="159">
        <v>7</v>
      </c>
      <c r="H607" s="159" t="s">
        <v>9051</v>
      </c>
    </row>
    <row r="608" spans="1:8" x14ac:dyDescent="0.25">
      <c r="A608" s="159">
        <v>976245679</v>
      </c>
      <c r="B608" s="159" t="s">
        <v>9598</v>
      </c>
      <c r="C608" s="159" t="s">
        <v>614</v>
      </c>
      <c r="D608" s="159" t="s">
        <v>9053</v>
      </c>
      <c r="E608" s="159">
        <v>983971709</v>
      </c>
      <c r="F608" s="159" t="s">
        <v>7618</v>
      </c>
      <c r="G608" s="159">
        <v>7</v>
      </c>
      <c r="H608" s="159" t="s">
        <v>9051</v>
      </c>
    </row>
    <row r="609" spans="1:8" x14ac:dyDescent="0.25">
      <c r="A609" s="159">
        <v>976245687</v>
      </c>
      <c r="B609" s="249" t="s">
        <v>9599</v>
      </c>
      <c r="C609" s="54" t="s">
        <v>692</v>
      </c>
      <c r="D609" s="54" t="s">
        <v>9053</v>
      </c>
      <c r="E609" s="159">
        <v>983971709</v>
      </c>
      <c r="F609" s="159" t="s">
        <v>7618</v>
      </c>
      <c r="G609" s="159">
        <v>7</v>
      </c>
      <c r="H609" s="159" t="s">
        <v>9051</v>
      </c>
    </row>
    <row r="610" spans="1:8" x14ac:dyDescent="0.25">
      <c r="A610" s="159">
        <v>976245741</v>
      </c>
      <c r="B610" s="159" t="s">
        <v>9600</v>
      </c>
      <c r="C610" s="159" t="s">
        <v>614</v>
      </c>
      <c r="D610" s="159" t="s">
        <v>9053</v>
      </c>
      <c r="E610" s="159">
        <v>894166762</v>
      </c>
      <c r="F610" s="159" t="s">
        <v>7630</v>
      </c>
      <c r="G610" s="159">
        <v>7</v>
      </c>
      <c r="H610" s="159" t="s">
        <v>9051</v>
      </c>
    </row>
    <row r="611" spans="1:8" x14ac:dyDescent="0.25">
      <c r="A611" s="159">
        <v>976245768</v>
      </c>
      <c r="B611" s="249" t="s">
        <v>9601</v>
      </c>
      <c r="C611" s="54" t="s">
        <v>692</v>
      </c>
      <c r="D611" s="54" t="s">
        <v>9053</v>
      </c>
      <c r="E611" s="159">
        <v>983971768</v>
      </c>
      <c r="F611" s="159" t="s">
        <v>7624</v>
      </c>
      <c r="G611" s="159">
        <v>7</v>
      </c>
      <c r="H611" s="159" t="s">
        <v>9051</v>
      </c>
    </row>
    <row r="612" spans="1:8" x14ac:dyDescent="0.25">
      <c r="A612" s="159">
        <v>976248899</v>
      </c>
      <c r="B612" s="159" t="s">
        <v>9602</v>
      </c>
      <c r="C612" s="159" t="s">
        <v>614</v>
      </c>
      <c r="D612" s="159" t="s">
        <v>9053</v>
      </c>
      <c r="E612" s="159">
        <v>983974678</v>
      </c>
      <c r="F612" s="159" t="s">
        <v>7648</v>
      </c>
      <c r="G612" s="159">
        <v>3</v>
      </c>
      <c r="H612" s="159" t="s">
        <v>2028</v>
      </c>
    </row>
    <row r="613" spans="1:8" x14ac:dyDescent="0.25">
      <c r="A613" s="159">
        <v>976248988</v>
      </c>
      <c r="B613" s="249" t="s">
        <v>9603</v>
      </c>
      <c r="C613" s="54" t="s">
        <v>692</v>
      </c>
      <c r="D613" s="54" t="s">
        <v>9053</v>
      </c>
      <c r="E613" s="159">
        <v>983974678</v>
      </c>
      <c r="F613" s="159" t="s">
        <v>7648</v>
      </c>
      <c r="G613" s="159">
        <v>3</v>
      </c>
      <c r="H613" s="159" t="s">
        <v>2028</v>
      </c>
    </row>
    <row r="614" spans="1:8" x14ac:dyDescent="0.25">
      <c r="A614" s="159">
        <v>976694538</v>
      </c>
      <c r="B614" s="159" t="s">
        <v>9604</v>
      </c>
      <c r="D614" s="159" t="s">
        <v>9056</v>
      </c>
      <c r="E614" s="159">
        <v>976692888</v>
      </c>
      <c r="F614" s="159" t="s">
        <v>9605</v>
      </c>
    </row>
    <row r="615" spans="1:8" x14ac:dyDescent="0.25">
      <c r="A615" s="159">
        <v>977188814</v>
      </c>
      <c r="B615" s="249" t="s">
        <v>9606</v>
      </c>
      <c r="C615" s="54" t="s">
        <v>693</v>
      </c>
      <c r="D615" s="54" t="s">
        <v>9053</v>
      </c>
      <c r="E615" s="159">
        <v>983974899</v>
      </c>
      <c r="F615" s="159" t="s">
        <v>9067</v>
      </c>
      <c r="G615" s="159">
        <v>5</v>
      </c>
      <c r="H615" s="159" t="s">
        <v>9068</v>
      </c>
    </row>
    <row r="616" spans="1:8" x14ac:dyDescent="0.25">
      <c r="A616" s="159">
        <v>977188830</v>
      </c>
      <c r="B616" s="159" t="s">
        <v>9607</v>
      </c>
      <c r="C616" s="159" t="s">
        <v>693</v>
      </c>
      <c r="D616" s="159" t="s">
        <v>9053</v>
      </c>
      <c r="E616" s="159">
        <v>983974899</v>
      </c>
      <c r="F616" s="159" t="s">
        <v>9067</v>
      </c>
      <c r="G616" s="159">
        <v>5</v>
      </c>
      <c r="H616" s="159" t="s">
        <v>9068</v>
      </c>
    </row>
    <row r="617" spans="1:8" x14ac:dyDescent="0.25">
      <c r="A617" s="159">
        <v>979384777</v>
      </c>
      <c r="B617" s="249" t="s">
        <v>9608</v>
      </c>
      <c r="C617" s="54" t="s">
        <v>692</v>
      </c>
      <c r="D617" s="54" t="s">
        <v>9053</v>
      </c>
      <c r="E617" s="159">
        <v>983971636</v>
      </c>
      <c r="F617" s="159" t="s">
        <v>7578</v>
      </c>
      <c r="G617" s="159">
        <v>7</v>
      </c>
      <c r="H617" s="159" t="s">
        <v>9051</v>
      </c>
    </row>
    <row r="618" spans="1:8" x14ac:dyDescent="0.25">
      <c r="A618" s="159">
        <v>979594151</v>
      </c>
      <c r="B618" s="159" t="s">
        <v>9609</v>
      </c>
      <c r="C618" s="159" t="s">
        <v>692</v>
      </c>
      <c r="D618" s="159" t="s">
        <v>9053</v>
      </c>
      <c r="E618" s="159">
        <v>993467049</v>
      </c>
      <c r="F618" s="159" t="s">
        <v>7600</v>
      </c>
      <c r="G618" s="159">
        <v>7</v>
      </c>
      <c r="H618" s="159" t="s">
        <v>9051</v>
      </c>
    </row>
    <row r="619" spans="1:8" x14ac:dyDescent="0.25">
      <c r="A619" s="159">
        <v>980245489</v>
      </c>
      <c r="B619" s="249" t="s">
        <v>9610</v>
      </c>
      <c r="C619" s="54"/>
      <c r="D619" s="54" t="s">
        <v>9056</v>
      </c>
      <c r="E619" s="159">
        <v>980230066</v>
      </c>
      <c r="F619" s="159" t="s">
        <v>9610</v>
      </c>
    </row>
    <row r="620" spans="1:8" x14ac:dyDescent="0.25">
      <c r="A620" s="159">
        <v>980291472</v>
      </c>
      <c r="B620" s="159" t="s">
        <v>9611</v>
      </c>
      <c r="C620" s="159" t="s">
        <v>692</v>
      </c>
      <c r="D620" s="159" t="s">
        <v>9053</v>
      </c>
      <c r="E620" s="159">
        <v>883974832</v>
      </c>
      <c r="F620" s="159" t="s">
        <v>7563</v>
      </c>
      <c r="G620" s="159">
        <v>4</v>
      </c>
      <c r="H620" s="159" t="s">
        <v>9074</v>
      </c>
    </row>
    <row r="621" spans="1:8" x14ac:dyDescent="0.25">
      <c r="A621" s="159">
        <v>980564002</v>
      </c>
      <c r="B621" s="249" t="s">
        <v>9612</v>
      </c>
      <c r="C621" s="54" t="s">
        <v>614</v>
      </c>
      <c r="D621" s="54" t="s">
        <v>9053</v>
      </c>
      <c r="E621" s="159">
        <v>997005562</v>
      </c>
      <c r="F621" s="159" t="s">
        <v>7553</v>
      </c>
      <c r="G621" s="159">
        <v>4</v>
      </c>
      <c r="H621" s="159" t="s">
        <v>9074</v>
      </c>
    </row>
    <row r="622" spans="1:8" x14ac:dyDescent="0.25">
      <c r="A622" s="159">
        <v>980677117</v>
      </c>
      <c r="B622" s="159" t="s">
        <v>9613</v>
      </c>
      <c r="C622" s="159" t="s">
        <v>614</v>
      </c>
      <c r="D622" s="159" t="s">
        <v>9053</v>
      </c>
      <c r="E622" s="159">
        <v>983974724</v>
      </c>
      <c r="F622" s="159" t="s">
        <v>7642</v>
      </c>
      <c r="G622" s="159">
        <v>3</v>
      </c>
      <c r="H622" s="159" t="s">
        <v>2028</v>
      </c>
    </row>
    <row r="623" spans="1:8" x14ac:dyDescent="0.25">
      <c r="A623" s="159">
        <v>980678741</v>
      </c>
      <c r="B623" s="249" t="s">
        <v>9614</v>
      </c>
      <c r="C623" s="54" t="s">
        <v>614</v>
      </c>
      <c r="D623" s="54" t="s">
        <v>9053</v>
      </c>
      <c r="E623" s="159">
        <v>983974724</v>
      </c>
      <c r="F623" s="159" t="s">
        <v>7642</v>
      </c>
      <c r="G623" s="159">
        <v>3</v>
      </c>
      <c r="H623" s="159" t="s">
        <v>2028</v>
      </c>
    </row>
    <row r="624" spans="1:8" x14ac:dyDescent="0.25">
      <c r="A624" s="159">
        <v>980989720</v>
      </c>
      <c r="B624" s="159" t="s">
        <v>9615</v>
      </c>
      <c r="C624" s="159" t="s">
        <v>614</v>
      </c>
      <c r="D624" s="159" t="s">
        <v>9053</v>
      </c>
      <c r="E624" s="159">
        <v>983974910</v>
      </c>
      <c r="F624" s="159" t="s">
        <v>7573</v>
      </c>
      <c r="G624" s="159">
        <v>5</v>
      </c>
      <c r="H624" s="159" t="s">
        <v>9068</v>
      </c>
    </row>
    <row r="625" spans="1:8" x14ac:dyDescent="0.25">
      <c r="A625" s="159">
        <v>984036450</v>
      </c>
      <c r="B625" s="249" t="s">
        <v>9616</v>
      </c>
      <c r="C625" s="54" t="s">
        <v>693</v>
      </c>
      <c r="D625" s="54" t="s">
        <v>9053</v>
      </c>
      <c r="E625" s="159">
        <v>983974929</v>
      </c>
      <c r="F625" s="159" t="s">
        <v>7571</v>
      </c>
      <c r="G625" s="159">
        <v>5</v>
      </c>
      <c r="H625" s="159" t="s">
        <v>9068</v>
      </c>
    </row>
    <row r="626" spans="1:8" x14ac:dyDescent="0.25">
      <c r="A626" s="159">
        <v>984036663</v>
      </c>
      <c r="B626" s="159" t="s">
        <v>9617</v>
      </c>
      <c r="C626" s="159" t="s">
        <v>614</v>
      </c>
      <c r="D626" s="159" t="s">
        <v>9053</v>
      </c>
      <c r="E626" s="159">
        <v>983974910</v>
      </c>
      <c r="F626" s="159" t="s">
        <v>7573</v>
      </c>
      <c r="G626" s="159">
        <v>5</v>
      </c>
      <c r="H626" s="159" t="s">
        <v>9068</v>
      </c>
    </row>
    <row r="627" spans="1:8" x14ac:dyDescent="0.25">
      <c r="A627" s="159">
        <v>984075340</v>
      </c>
      <c r="B627" s="249" t="s">
        <v>9618</v>
      </c>
      <c r="C627" s="54" t="s">
        <v>614</v>
      </c>
      <c r="D627" s="54" t="s">
        <v>9053</v>
      </c>
      <c r="E627" s="159">
        <v>983971636</v>
      </c>
      <c r="F627" s="159" t="s">
        <v>7578</v>
      </c>
      <c r="G627" s="159">
        <v>7</v>
      </c>
      <c r="H627" s="159" t="s">
        <v>9051</v>
      </c>
    </row>
    <row r="628" spans="1:8" x14ac:dyDescent="0.25">
      <c r="A628" s="159">
        <v>984654235</v>
      </c>
      <c r="B628" s="159" t="s">
        <v>9619</v>
      </c>
      <c r="D628" s="159" t="s">
        <v>9056</v>
      </c>
      <c r="E628" s="159">
        <v>940433649</v>
      </c>
      <c r="F628" s="159" t="s">
        <v>9620</v>
      </c>
    </row>
    <row r="629" spans="1:8" x14ac:dyDescent="0.25">
      <c r="A629" s="159">
        <v>985265089</v>
      </c>
      <c r="B629" s="249" t="s">
        <v>9621</v>
      </c>
      <c r="C629" s="54"/>
      <c r="D629" s="54" t="s">
        <v>9056</v>
      </c>
      <c r="E629" s="159">
        <v>961790840</v>
      </c>
      <c r="F629" s="159" t="s">
        <v>9555</v>
      </c>
    </row>
    <row r="630" spans="1:8" x14ac:dyDescent="0.25">
      <c r="A630" s="159">
        <v>986069194</v>
      </c>
      <c r="B630" s="159" t="s">
        <v>9622</v>
      </c>
      <c r="D630" s="159" t="s">
        <v>9056</v>
      </c>
      <c r="E630" s="159">
        <v>971474483</v>
      </c>
      <c r="F630" s="159" t="s">
        <v>9500</v>
      </c>
    </row>
    <row r="631" spans="1:8" x14ac:dyDescent="0.25">
      <c r="A631" s="159">
        <v>987783664</v>
      </c>
      <c r="B631" s="249" t="s">
        <v>9623</v>
      </c>
      <c r="C631" s="54" t="s">
        <v>614</v>
      </c>
      <c r="D631" s="54" t="s">
        <v>9053</v>
      </c>
      <c r="E631" s="159">
        <v>983975240</v>
      </c>
      <c r="F631" s="159" t="s">
        <v>7627</v>
      </c>
      <c r="G631" s="159">
        <v>7</v>
      </c>
      <c r="H631" s="159" t="s">
        <v>9051</v>
      </c>
    </row>
    <row r="632" spans="1:8" x14ac:dyDescent="0.25">
      <c r="A632" s="159">
        <v>987977027</v>
      </c>
      <c r="B632" s="159" t="s">
        <v>9624</v>
      </c>
      <c r="D632" s="159" t="s">
        <v>9056</v>
      </c>
      <c r="E632" s="159">
        <v>961025311</v>
      </c>
      <c r="F632" s="159" t="s">
        <v>9502</v>
      </c>
    </row>
    <row r="633" spans="1:8" x14ac:dyDescent="0.25">
      <c r="A633" s="159">
        <v>987977205</v>
      </c>
      <c r="B633" s="249" t="s">
        <v>9625</v>
      </c>
      <c r="C633" s="54"/>
      <c r="D633" s="54" t="s">
        <v>9056</v>
      </c>
      <c r="E633" s="159">
        <v>961025311</v>
      </c>
      <c r="F633" s="159" t="s">
        <v>9502</v>
      </c>
    </row>
    <row r="634" spans="1:8" x14ac:dyDescent="0.25">
      <c r="A634" s="159">
        <v>987977574</v>
      </c>
      <c r="B634" s="159" t="s">
        <v>9626</v>
      </c>
      <c r="D634" s="159" t="s">
        <v>9056</v>
      </c>
      <c r="E634" s="159">
        <v>961025311</v>
      </c>
      <c r="F634" s="159" t="s">
        <v>9502</v>
      </c>
    </row>
    <row r="635" spans="1:8" x14ac:dyDescent="0.25">
      <c r="A635" s="159">
        <v>987977728</v>
      </c>
      <c r="B635" s="249" t="s">
        <v>9627</v>
      </c>
      <c r="C635" s="54"/>
      <c r="D635" s="54" t="s">
        <v>9056</v>
      </c>
      <c r="E635" s="159">
        <v>961025311</v>
      </c>
      <c r="F635" s="159" t="s">
        <v>9502</v>
      </c>
    </row>
    <row r="636" spans="1:8" x14ac:dyDescent="0.25">
      <c r="A636" s="159">
        <v>988243248</v>
      </c>
      <c r="B636" s="159" t="s">
        <v>9628</v>
      </c>
      <c r="C636" s="159" t="s">
        <v>614</v>
      </c>
      <c r="D636" s="159" t="s">
        <v>9053</v>
      </c>
      <c r="E636" s="159">
        <v>983971709</v>
      </c>
      <c r="F636" s="159" t="s">
        <v>7618</v>
      </c>
      <c r="G636" s="159">
        <v>7</v>
      </c>
      <c r="H636" s="159" t="s">
        <v>9051</v>
      </c>
    </row>
    <row r="637" spans="1:8" x14ac:dyDescent="0.25">
      <c r="A637" s="159">
        <v>988602167</v>
      </c>
      <c r="B637" s="249" t="s">
        <v>9629</v>
      </c>
      <c r="C637" s="54" t="s">
        <v>692</v>
      </c>
      <c r="D637" s="54" t="s">
        <v>9053</v>
      </c>
      <c r="E637" s="159">
        <v>983974899</v>
      </c>
      <c r="F637" s="159" t="s">
        <v>9067</v>
      </c>
      <c r="G637" s="159">
        <v>5</v>
      </c>
      <c r="H637" s="159" t="s">
        <v>9068</v>
      </c>
    </row>
    <row r="638" spans="1:8" x14ac:dyDescent="0.25">
      <c r="A638" s="159">
        <v>988771082</v>
      </c>
      <c r="B638" s="159" t="s">
        <v>9630</v>
      </c>
      <c r="C638" s="159" t="s">
        <v>692</v>
      </c>
      <c r="D638" s="54" t="s">
        <v>9056</v>
      </c>
    </row>
    <row r="639" spans="1:8" x14ac:dyDescent="0.25">
      <c r="A639" s="159">
        <v>988881058</v>
      </c>
      <c r="B639" s="249" t="s">
        <v>9631</v>
      </c>
      <c r="C639" s="54" t="s">
        <v>692</v>
      </c>
      <c r="D639" s="54" t="s">
        <v>9053</v>
      </c>
      <c r="E639" s="159">
        <v>983974694</v>
      </c>
      <c r="F639" s="159" t="s">
        <v>7644</v>
      </c>
      <c r="G639" s="159">
        <v>3</v>
      </c>
      <c r="H639" s="159" t="s">
        <v>2028</v>
      </c>
    </row>
    <row r="640" spans="1:8" x14ac:dyDescent="0.25">
      <c r="A640" s="159">
        <v>988916374</v>
      </c>
      <c r="B640" s="159" t="s">
        <v>9632</v>
      </c>
      <c r="C640" s="159" t="s">
        <v>692</v>
      </c>
      <c r="D640" s="159" t="s">
        <v>9053</v>
      </c>
      <c r="E640" s="159">
        <v>983971636</v>
      </c>
      <c r="F640" s="159" t="s">
        <v>7578</v>
      </c>
      <c r="G640" s="159">
        <v>7</v>
      </c>
      <c r="H640" s="159" t="s">
        <v>9051</v>
      </c>
    </row>
    <row r="641" spans="1:8" x14ac:dyDescent="0.25">
      <c r="A641" s="159">
        <v>988916579</v>
      </c>
      <c r="B641" s="249" t="s">
        <v>9633</v>
      </c>
      <c r="C641" s="54" t="s">
        <v>692</v>
      </c>
      <c r="D641" s="54" t="s">
        <v>9053</v>
      </c>
      <c r="E641" s="159">
        <v>983971636</v>
      </c>
      <c r="F641" s="159" t="s">
        <v>7578</v>
      </c>
      <c r="G641" s="159">
        <v>7</v>
      </c>
      <c r="H641" s="159" t="s">
        <v>9051</v>
      </c>
    </row>
    <row r="642" spans="1:8" x14ac:dyDescent="0.25">
      <c r="A642" s="159">
        <v>988917222</v>
      </c>
      <c r="B642" s="159" t="s">
        <v>9634</v>
      </c>
      <c r="C642" s="159" t="s">
        <v>692</v>
      </c>
      <c r="D642" s="159" t="s">
        <v>9053</v>
      </c>
      <c r="E642" s="159">
        <v>983971636</v>
      </c>
      <c r="F642" s="159" t="s">
        <v>7578</v>
      </c>
      <c r="G642" s="159">
        <v>7</v>
      </c>
      <c r="H642" s="159" t="s">
        <v>9051</v>
      </c>
    </row>
    <row r="643" spans="1:8" x14ac:dyDescent="0.25">
      <c r="A643" s="159">
        <v>989054147</v>
      </c>
      <c r="B643" s="249" t="s">
        <v>9635</v>
      </c>
      <c r="C643" s="54" t="s">
        <v>692</v>
      </c>
      <c r="D643" s="54" t="s">
        <v>9053</v>
      </c>
      <c r="E643" s="159">
        <v>983974791</v>
      </c>
      <c r="F643" s="159" t="s">
        <v>8751</v>
      </c>
      <c r="G643" s="159">
        <v>4</v>
      </c>
      <c r="H643" s="159" t="s">
        <v>9074</v>
      </c>
    </row>
    <row r="644" spans="1:8" x14ac:dyDescent="0.25">
      <c r="A644" s="159">
        <v>989124544</v>
      </c>
      <c r="B644" s="159" t="s">
        <v>9636</v>
      </c>
      <c r="C644" s="159" t="s">
        <v>692</v>
      </c>
      <c r="D644" s="159" t="s">
        <v>9053</v>
      </c>
      <c r="E644" s="159">
        <v>997005562</v>
      </c>
      <c r="F644" s="159" t="s">
        <v>7553</v>
      </c>
      <c r="G644" s="159">
        <v>4</v>
      </c>
      <c r="H644" s="159" t="s">
        <v>9074</v>
      </c>
    </row>
    <row r="645" spans="1:8" x14ac:dyDescent="0.25">
      <c r="A645" s="159">
        <v>990647070</v>
      </c>
      <c r="B645" s="249" t="s">
        <v>9637</v>
      </c>
      <c r="C645" s="54" t="s">
        <v>692</v>
      </c>
      <c r="D645" s="54" t="s">
        <v>9053</v>
      </c>
      <c r="E645" s="159">
        <v>993467049</v>
      </c>
      <c r="F645" s="159" t="s">
        <v>7600</v>
      </c>
      <c r="G645" s="159">
        <v>7</v>
      </c>
      <c r="H645" s="159" t="s">
        <v>9051</v>
      </c>
    </row>
    <row r="646" spans="1:8" x14ac:dyDescent="0.25">
      <c r="A646" s="159">
        <v>990799091</v>
      </c>
      <c r="B646" s="159" t="s">
        <v>9638</v>
      </c>
      <c r="C646" s="159" t="s">
        <v>692</v>
      </c>
      <c r="D646" s="159" t="s">
        <v>9053</v>
      </c>
      <c r="E646" s="159">
        <v>983974678</v>
      </c>
      <c r="F646" s="159" t="s">
        <v>7648</v>
      </c>
      <c r="G646" s="159">
        <v>3</v>
      </c>
      <c r="H646" s="159" t="s">
        <v>2028</v>
      </c>
    </row>
    <row r="647" spans="1:8" x14ac:dyDescent="0.25">
      <c r="A647" s="159">
        <v>990954038</v>
      </c>
      <c r="B647" s="249" t="s">
        <v>9639</v>
      </c>
      <c r="C647" s="54" t="s">
        <v>692</v>
      </c>
      <c r="D647" s="54" t="s">
        <v>9053</v>
      </c>
      <c r="E647" s="159">
        <v>883974832</v>
      </c>
      <c r="F647" s="159" t="s">
        <v>7563</v>
      </c>
      <c r="G647" s="159">
        <v>4</v>
      </c>
      <c r="H647" s="159" t="s">
        <v>9074</v>
      </c>
    </row>
    <row r="648" spans="1:8" x14ac:dyDescent="0.25">
      <c r="A648" s="159">
        <v>991120149</v>
      </c>
      <c r="B648" s="159" t="s">
        <v>9640</v>
      </c>
      <c r="C648" s="159" t="s">
        <v>692</v>
      </c>
      <c r="D648" s="159" t="s">
        <v>9053</v>
      </c>
      <c r="E648" s="159">
        <v>983974724</v>
      </c>
      <c r="F648" s="159" t="s">
        <v>7642</v>
      </c>
      <c r="G648" s="159">
        <v>3</v>
      </c>
      <c r="H648" s="159" t="s">
        <v>2028</v>
      </c>
    </row>
    <row r="649" spans="1:8" x14ac:dyDescent="0.25">
      <c r="A649" s="159">
        <v>992090367</v>
      </c>
      <c r="B649" s="249" t="s">
        <v>9641</v>
      </c>
      <c r="C649" s="54" t="s">
        <v>692</v>
      </c>
      <c r="D649" s="54" t="s">
        <v>9053</v>
      </c>
      <c r="E649" s="159">
        <v>983974880</v>
      </c>
      <c r="F649" s="159" t="s">
        <v>7568</v>
      </c>
      <c r="G649" s="159">
        <v>5</v>
      </c>
      <c r="H649" s="159" t="s">
        <v>9068</v>
      </c>
    </row>
    <row r="650" spans="1:8" x14ac:dyDescent="0.25">
      <c r="A650" s="159">
        <v>992851988</v>
      </c>
      <c r="B650" s="159" t="s">
        <v>9642</v>
      </c>
      <c r="C650" s="159" t="s">
        <v>692</v>
      </c>
      <c r="D650" s="54" t="s">
        <v>9056</v>
      </c>
    </row>
    <row r="651" spans="1:8" x14ac:dyDescent="0.25">
      <c r="A651" s="159">
        <v>993408735</v>
      </c>
      <c r="B651" s="249" t="s">
        <v>9643</v>
      </c>
      <c r="C651" s="54" t="s">
        <v>692</v>
      </c>
      <c r="D651" s="54" t="s">
        <v>9053</v>
      </c>
      <c r="E651" s="159">
        <v>983971709</v>
      </c>
      <c r="F651" s="159" t="s">
        <v>7618</v>
      </c>
      <c r="G651" s="159">
        <v>7</v>
      </c>
      <c r="H651" s="159" t="s">
        <v>9051</v>
      </c>
    </row>
    <row r="652" spans="1:8" x14ac:dyDescent="0.25">
      <c r="A652" s="159">
        <v>993430005</v>
      </c>
      <c r="B652" s="159" t="s">
        <v>9644</v>
      </c>
      <c r="C652" s="159" t="s">
        <v>692</v>
      </c>
      <c r="E652" s="159">
        <v>987554401</v>
      </c>
      <c r="F652" s="159" t="s">
        <v>9645</v>
      </c>
    </row>
    <row r="653" spans="1:8" x14ac:dyDescent="0.25">
      <c r="A653" s="159">
        <v>993434469</v>
      </c>
      <c r="B653" s="249" t="s">
        <v>9646</v>
      </c>
      <c r="C653" s="54" t="s">
        <v>692</v>
      </c>
      <c r="D653" s="54" t="s">
        <v>9053</v>
      </c>
      <c r="E653" s="159">
        <v>883974832</v>
      </c>
      <c r="F653" s="159" t="s">
        <v>7563</v>
      </c>
      <c r="G653" s="159">
        <v>4</v>
      </c>
      <c r="H653" s="159" t="s">
        <v>9074</v>
      </c>
    </row>
    <row r="654" spans="1:8" x14ac:dyDescent="0.25">
      <c r="A654" s="159">
        <v>993507040</v>
      </c>
      <c r="B654" s="159" t="s">
        <v>9647</v>
      </c>
      <c r="C654" s="159" t="s">
        <v>692</v>
      </c>
      <c r="E654" s="159">
        <v>971474483</v>
      </c>
      <c r="F654" s="159" t="s">
        <v>9500</v>
      </c>
    </row>
    <row r="655" spans="1:8" x14ac:dyDescent="0.25">
      <c r="A655" s="159">
        <v>993507075</v>
      </c>
      <c r="B655" s="249" t="s">
        <v>9648</v>
      </c>
      <c r="C655" s="54" t="s">
        <v>692</v>
      </c>
      <c r="D655" s="54"/>
      <c r="E655" s="159">
        <v>971474483</v>
      </c>
      <c r="F655" s="159" t="s">
        <v>9500</v>
      </c>
    </row>
    <row r="656" spans="1:8" x14ac:dyDescent="0.25">
      <c r="A656" s="159">
        <v>993507091</v>
      </c>
      <c r="B656" s="159" t="s">
        <v>9649</v>
      </c>
      <c r="C656" s="159" t="s">
        <v>692</v>
      </c>
      <c r="E656" s="159">
        <v>971474483</v>
      </c>
      <c r="F656" s="159" t="s">
        <v>9500</v>
      </c>
    </row>
    <row r="657" spans="1:8" x14ac:dyDescent="0.25">
      <c r="A657" s="159">
        <v>993507113</v>
      </c>
      <c r="B657" s="249" t="s">
        <v>9650</v>
      </c>
      <c r="C657" s="54" t="s">
        <v>692</v>
      </c>
      <c r="D657" s="54"/>
      <c r="E657" s="159">
        <v>971474483</v>
      </c>
      <c r="F657" s="159" t="s">
        <v>9500</v>
      </c>
    </row>
    <row r="658" spans="1:8" x14ac:dyDescent="0.25">
      <c r="A658" s="159">
        <v>993524492</v>
      </c>
      <c r="B658" s="159" t="s">
        <v>9651</v>
      </c>
      <c r="C658" s="159" t="s">
        <v>692</v>
      </c>
      <c r="D658" s="159" t="s">
        <v>9053</v>
      </c>
      <c r="E658" s="159">
        <v>983975240</v>
      </c>
      <c r="F658" s="159" t="s">
        <v>7627</v>
      </c>
      <c r="G658" s="159">
        <v>7</v>
      </c>
      <c r="H658" s="159" t="s">
        <v>9051</v>
      </c>
    </row>
    <row r="659" spans="1:8" x14ac:dyDescent="0.25">
      <c r="A659" s="159">
        <v>993573264</v>
      </c>
      <c r="B659" s="249" t="s">
        <v>9652</v>
      </c>
      <c r="C659" s="54" t="s">
        <v>692</v>
      </c>
      <c r="D659" s="54" t="s">
        <v>9053</v>
      </c>
      <c r="E659" s="159">
        <v>983974910</v>
      </c>
      <c r="F659" s="159" t="s">
        <v>7573</v>
      </c>
      <c r="G659" s="159">
        <v>5</v>
      </c>
      <c r="H659" s="249" t="s">
        <v>9068</v>
      </c>
    </row>
    <row r="660" spans="1:8" x14ac:dyDescent="0.25">
      <c r="A660" s="159">
        <v>993784060</v>
      </c>
      <c r="B660" s="159" t="s">
        <v>9653</v>
      </c>
      <c r="C660" s="159" t="s">
        <v>692</v>
      </c>
      <c r="D660" s="159" t="s">
        <v>9053</v>
      </c>
      <c r="E660" s="159">
        <v>894166762</v>
      </c>
      <c r="F660" s="159" t="s">
        <v>7630</v>
      </c>
      <c r="G660" s="159">
        <v>7</v>
      </c>
      <c r="H660" s="159" t="s">
        <v>9051</v>
      </c>
    </row>
    <row r="661" spans="1:8" x14ac:dyDescent="0.25">
      <c r="A661" s="159">
        <v>994462148</v>
      </c>
      <c r="B661" s="249" t="s">
        <v>9654</v>
      </c>
      <c r="C661" s="54" t="s">
        <v>692</v>
      </c>
      <c r="D661" s="54" t="s">
        <v>9056</v>
      </c>
      <c r="E661" s="159">
        <v>971450231</v>
      </c>
      <c r="F661" s="159" t="s">
        <v>9553</v>
      </c>
    </row>
    <row r="662" spans="1:8" x14ac:dyDescent="0.25">
      <c r="A662" s="159">
        <v>995262932</v>
      </c>
      <c r="B662" s="159" t="s">
        <v>9655</v>
      </c>
      <c r="C662" s="159" t="s">
        <v>692</v>
      </c>
      <c r="D662" s="159" t="s">
        <v>9053</v>
      </c>
      <c r="E662" s="159">
        <v>983974732</v>
      </c>
      <c r="F662" s="159" t="s">
        <v>7646</v>
      </c>
      <c r="G662" s="159">
        <v>3</v>
      </c>
      <c r="H662" s="159" t="s">
        <v>2028</v>
      </c>
    </row>
    <row r="663" spans="1:8" x14ac:dyDescent="0.25">
      <c r="A663" s="159">
        <v>996627985</v>
      </c>
      <c r="B663" s="249" t="s">
        <v>9656</v>
      </c>
      <c r="C663" s="54" t="s">
        <v>692</v>
      </c>
      <c r="D663" s="54" t="s">
        <v>9056</v>
      </c>
      <c r="E663" s="159">
        <v>971474483</v>
      </c>
      <c r="F663" s="159" t="s">
        <v>9500</v>
      </c>
    </row>
    <row r="664" spans="1:8" x14ac:dyDescent="0.25">
      <c r="A664" s="159">
        <v>996709124</v>
      </c>
      <c r="B664" s="159" t="s">
        <v>9657</v>
      </c>
      <c r="C664" s="159" t="s">
        <v>692</v>
      </c>
      <c r="D664" s="159" t="s">
        <v>9053</v>
      </c>
      <c r="E664" s="159">
        <v>983974724</v>
      </c>
      <c r="F664" s="159" t="s">
        <v>7642</v>
      </c>
      <c r="G664" s="159">
        <v>3</v>
      </c>
      <c r="H664" s="159" t="s">
        <v>2028</v>
      </c>
    </row>
    <row r="665" spans="1:8" x14ac:dyDescent="0.25">
      <c r="A665" s="159">
        <v>996709205</v>
      </c>
      <c r="B665" s="249" t="s">
        <v>9658</v>
      </c>
      <c r="C665" s="54" t="s">
        <v>692</v>
      </c>
      <c r="D665" s="54" t="s">
        <v>9053</v>
      </c>
      <c r="E665" s="159">
        <v>983974724</v>
      </c>
      <c r="F665" s="159" t="s">
        <v>7642</v>
      </c>
      <c r="G665" s="159">
        <v>3</v>
      </c>
      <c r="H665" s="159" t="s">
        <v>2028</v>
      </c>
    </row>
    <row r="666" spans="1:8" x14ac:dyDescent="0.25">
      <c r="A666" s="159">
        <v>996709469</v>
      </c>
      <c r="B666" s="159" t="s">
        <v>9659</v>
      </c>
      <c r="C666" s="159" t="s">
        <v>692</v>
      </c>
      <c r="D666" s="159" t="s">
        <v>9053</v>
      </c>
      <c r="E666" s="159">
        <v>983974724</v>
      </c>
      <c r="F666" s="159" t="s">
        <v>7642</v>
      </c>
      <c r="G666" s="159">
        <v>3</v>
      </c>
      <c r="H666" s="159" t="s">
        <v>2028</v>
      </c>
    </row>
    <row r="667" spans="1:8" x14ac:dyDescent="0.25">
      <c r="A667" s="159">
        <v>997018435</v>
      </c>
      <c r="B667" s="249" t="s">
        <v>9660</v>
      </c>
      <c r="C667" s="54" t="s">
        <v>692</v>
      </c>
      <c r="D667" s="54" t="s">
        <v>9053</v>
      </c>
      <c r="E667" s="159">
        <v>983974910</v>
      </c>
      <c r="F667" s="159" t="s">
        <v>7573</v>
      </c>
      <c r="G667" s="159">
        <v>5</v>
      </c>
      <c r="H667" s="159" t="s">
        <v>9068</v>
      </c>
    </row>
    <row r="668" spans="1:8" x14ac:dyDescent="0.25">
      <c r="A668" s="159">
        <v>997114906</v>
      </c>
      <c r="B668" s="249" t="s">
        <v>9661</v>
      </c>
      <c r="C668" s="159" t="s">
        <v>692</v>
      </c>
      <c r="D668" s="54" t="s">
        <v>9053</v>
      </c>
      <c r="E668" s="159">
        <v>983974724</v>
      </c>
      <c r="F668" s="159" t="s">
        <v>7642</v>
      </c>
      <c r="G668" s="159">
        <v>3</v>
      </c>
      <c r="H668" s="159" t="s">
        <v>2028</v>
      </c>
    </row>
    <row r="669" spans="1:8" x14ac:dyDescent="0.25">
      <c r="A669" s="159">
        <v>997781376</v>
      </c>
      <c r="B669" s="249" t="s">
        <v>9662</v>
      </c>
      <c r="C669" s="54" t="s">
        <v>692</v>
      </c>
      <c r="D669" s="54" t="s">
        <v>9053</v>
      </c>
      <c r="E669" s="159">
        <v>983974791</v>
      </c>
      <c r="F669" s="159" t="s">
        <v>8751</v>
      </c>
      <c r="G669" s="159">
        <v>4</v>
      </c>
      <c r="H669" s="159" t="s">
        <v>9074</v>
      </c>
    </row>
    <row r="670" spans="1:8" x14ac:dyDescent="0.25">
      <c r="A670" s="159">
        <v>997969154</v>
      </c>
      <c r="B670" s="159" t="s">
        <v>9663</v>
      </c>
      <c r="C670" s="159" t="s">
        <v>692</v>
      </c>
      <c r="D670" s="159" t="s">
        <v>9053</v>
      </c>
      <c r="E670" s="159">
        <v>983974678</v>
      </c>
      <c r="F670" s="159" t="s">
        <v>7648</v>
      </c>
      <c r="G670" s="159">
        <v>3</v>
      </c>
      <c r="H670" s="159" t="s">
        <v>2028</v>
      </c>
    </row>
    <row r="671" spans="1:8" x14ac:dyDescent="0.25">
      <c r="A671" s="159">
        <v>997969227</v>
      </c>
      <c r="B671" s="249" t="s">
        <v>9664</v>
      </c>
      <c r="C671" s="54" t="s">
        <v>692</v>
      </c>
      <c r="D671" s="54" t="s">
        <v>9053</v>
      </c>
      <c r="E671" s="159">
        <v>983974678</v>
      </c>
      <c r="F671" s="159" t="s">
        <v>7648</v>
      </c>
      <c r="G671" s="159">
        <v>3</v>
      </c>
      <c r="H671" s="159" t="s">
        <v>2028</v>
      </c>
    </row>
    <row r="672" spans="1:8" x14ac:dyDescent="0.25">
      <c r="A672" s="159">
        <v>997980859</v>
      </c>
      <c r="B672" s="159" t="s">
        <v>9665</v>
      </c>
      <c r="C672" s="159" t="s">
        <v>692</v>
      </c>
      <c r="D672" s="159" t="s">
        <v>9053</v>
      </c>
      <c r="E672" s="159">
        <v>983971636</v>
      </c>
      <c r="F672" s="159" t="s">
        <v>7578</v>
      </c>
      <c r="G672" s="159">
        <v>7</v>
      </c>
      <c r="H672" s="159" t="s">
        <v>9051</v>
      </c>
    </row>
    <row r="673" spans="1:8" x14ac:dyDescent="0.25">
      <c r="A673" s="159">
        <v>997980875</v>
      </c>
      <c r="B673" s="249" t="s">
        <v>9666</v>
      </c>
      <c r="C673" s="54" t="s">
        <v>692</v>
      </c>
      <c r="D673" s="54" t="s">
        <v>9053</v>
      </c>
      <c r="E673" s="159">
        <v>983971636</v>
      </c>
      <c r="F673" s="159" t="s">
        <v>7578</v>
      </c>
      <c r="G673" s="159">
        <v>7</v>
      </c>
      <c r="H673" s="159" t="s">
        <v>9051</v>
      </c>
    </row>
    <row r="674" spans="1:8" x14ac:dyDescent="0.25">
      <c r="A674" s="159">
        <v>998158575</v>
      </c>
      <c r="B674" s="159" t="s">
        <v>9667</v>
      </c>
      <c r="C674" s="159" t="s">
        <v>692</v>
      </c>
      <c r="D674" s="159" t="s">
        <v>9053</v>
      </c>
      <c r="E674" s="159">
        <v>993467049</v>
      </c>
      <c r="F674" s="249" t="s">
        <v>7600</v>
      </c>
      <c r="G674" s="159">
        <v>7</v>
      </c>
      <c r="H674" s="159" t="s">
        <v>9051</v>
      </c>
    </row>
    <row r="675" spans="1:8" x14ac:dyDescent="0.25">
      <c r="A675" s="159">
        <v>998187443</v>
      </c>
      <c r="B675" s="249" t="s">
        <v>9668</v>
      </c>
      <c r="C675" s="54" t="s">
        <v>692</v>
      </c>
      <c r="D675" s="54" t="s">
        <v>9053</v>
      </c>
      <c r="E675" s="159">
        <v>993467049</v>
      </c>
      <c r="F675" s="159" t="s">
        <v>7600</v>
      </c>
      <c r="G675" s="159">
        <v>7</v>
      </c>
      <c r="H675" s="159" t="s">
        <v>9051</v>
      </c>
    </row>
    <row r="676" spans="1:8" x14ac:dyDescent="0.25">
      <c r="A676" s="159">
        <v>998300223</v>
      </c>
      <c r="B676" s="159" t="s">
        <v>9669</v>
      </c>
      <c r="C676" s="159" t="s">
        <v>692</v>
      </c>
      <c r="D676" s="159" t="s">
        <v>9053</v>
      </c>
      <c r="E676" s="159">
        <v>993467049</v>
      </c>
      <c r="F676" s="159" t="s">
        <v>7600</v>
      </c>
      <c r="G676" s="159">
        <v>7</v>
      </c>
      <c r="H676" s="159" t="s">
        <v>9051</v>
      </c>
    </row>
    <row r="677" spans="1:8" x14ac:dyDescent="0.25">
      <c r="A677" s="159">
        <v>816085292</v>
      </c>
      <c r="B677" s="159" t="s">
        <v>9670</v>
      </c>
      <c r="C677" s="247" t="s">
        <v>696</v>
      </c>
      <c r="D677" s="247" t="s">
        <v>9056</v>
      </c>
    </row>
    <row r="678" spans="1:8" x14ac:dyDescent="0.25">
      <c r="A678" s="159">
        <v>884039312</v>
      </c>
      <c r="B678" s="159" t="s">
        <v>9671</v>
      </c>
      <c r="C678" s="247" t="s">
        <v>9672</v>
      </c>
      <c r="D678" s="247" t="s">
        <v>9056</v>
      </c>
      <c r="H678" s="249" t="s">
        <v>9068</v>
      </c>
    </row>
    <row r="679" spans="1:8" x14ac:dyDescent="0.25">
      <c r="A679" s="159">
        <v>931469851</v>
      </c>
      <c r="B679" s="159" t="s">
        <v>9673</v>
      </c>
      <c r="C679" s="247" t="s">
        <v>9672</v>
      </c>
      <c r="D679" s="247" t="s">
        <v>9056</v>
      </c>
    </row>
    <row r="680" spans="1:8" x14ac:dyDescent="0.25">
      <c r="A680" s="159">
        <v>935439035</v>
      </c>
      <c r="B680" s="159" t="s">
        <v>9674</v>
      </c>
      <c r="C680" s="247" t="s">
        <v>9672</v>
      </c>
      <c r="D680" s="247" t="s">
        <v>9056</v>
      </c>
    </row>
    <row r="681" spans="1:8" x14ac:dyDescent="0.25">
      <c r="A681" s="159">
        <v>940190738</v>
      </c>
      <c r="B681" s="159" t="s">
        <v>9675</v>
      </c>
      <c r="C681" s="247" t="s">
        <v>696</v>
      </c>
      <c r="D681" s="247" t="s">
        <v>9056</v>
      </c>
      <c r="H681" s="159" t="s">
        <v>9051</v>
      </c>
    </row>
    <row r="682" spans="1:8" x14ac:dyDescent="0.25">
      <c r="A682" s="159">
        <v>943545634</v>
      </c>
      <c r="B682" s="159" t="s">
        <v>9676</v>
      </c>
      <c r="C682" s="247" t="s">
        <v>696</v>
      </c>
      <c r="D682" s="247" t="s">
        <v>9056</v>
      </c>
    </row>
    <row r="683" spans="1:8" x14ac:dyDescent="0.25">
      <c r="A683" s="159">
        <v>944384448</v>
      </c>
      <c r="B683" s="159" t="s">
        <v>9150</v>
      </c>
      <c r="C683" s="247" t="s">
        <v>692</v>
      </c>
      <c r="D683" s="247" t="s">
        <v>9049</v>
      </c>
      <c r="H683" s="159" t="s">
        <v>9051</v>
      </c>
    </row>
    <row r="684" spans="1:8" x14ac:dyDescent="0.25">
      <c r="A684" s="159">
        <v>968349627</v>
      </c>
      <c r="B684" s="159" t="s">
        <v>7633</v>
      </c>
      <c r="C684" s="247" t="s">
        <v>696</v>
      </c>
      <c r="D684" s="247" t="s">
        <v>9049</v>
      </c>
      <c r="H684" s="249" t="s">
        <v>2028</v>
      </c>
    </row>
    <row r="685" spans="1:8" x14ac:dyDescent="0.25">
      <c r="A685" s="159">
        <v>983744516</v>
      </c>
      <c r="B685" s="159" t="s">
        <v>9677</v>
      </c>
      <c r="C685" s="247" t="s">
        <v>9678</v>
      </c>
      <c r="D685" s="247" t="s">
        <v>8523</v>
      </c>
    </row>
    <row r="686" spans="1:8" x14ac:dyDescent="0.25">
      <c r="A686" s="159">
        <v>983974791</v>
      </c>
      <c r="B686" s="159" t="s">
        <v>8751</v>
      </c>
      <c r="C686" s="247" t="s">
        <v>696</v>
      </c>
      <c r="D686" s="159" t="s">
        <v>9053</v>
      </c>
      <c r="E686" s="159">
        <v>983974791</v>
      </c>
      <c r="F686" s="159" t="s">
        <v>8751</v>
      </c>
      <c r="G686" s="159">
        <v>4</v>
      </c>
      <c r="H686" s="159" t="s">
        <v>9074</v>
      </c>
    </row>
    <row r="687" spans="1:8" x14ac:dyDescent="0.25">
      <c r="A687" s="159">
        <v>984027737</v>
      </c>
      <c r="B687" s="159" t="s">
        <v>9188</v>
      </c>
      <c r="C687" s="247" t="s">
        <v>696</v>
      </c>
      <c r="D687" s="247" t="s">
        <v>9049</v>
      </c>
      <c r="E687" s="159">
        <v>984027737</v>
      </c>
      <c r="F687" s="159" t="s">
        <v>9189</v>
      </c>
      <c r="G687" s="159">
        <v>3</v>
      </c>
      <c r="H687" s="159" t="s">
        <v>2028</v>
      </c>
    </row>
    <row r="688" spans="1:8" x14ac:dyDescent="0.25">
      <c r="A688" s="159">
        <v>996380041</v>
      </c>
      <c r="B688" s="159" t="s">
        <v>9679</v>
      </c>
      <c r="C688" s="247" t="s">
        <v>693</v>
      </c>
      <c r="D688" s="247" t="s">
        <v>9056</v>
      </c>
      <c r="G688" s="159">
        <v>3</v>
      </c>
      <c r="H688" s="159" t="s">
        <v>2028</v>
      </c>
    </row>
    <row r="689" spans="1:8" x14ac:dyDescent="0.25">
      <c r="A689" s="159">
        <v>997005562</v>
      </c>
      <c r="B689" s="159" t="s">
        <v>7553</v>
      </c>
      <c r="C689" s="247" t="s">
        <v>696</v>
      </c>
      <c r="D689" s="247" t="s">
        <v>9053</v>
      </c>
      <c r="E689" s="159">
        <v>997005562</v>
      </c>
      <c r="F689" s="159" t="s">
        <v>7553</v>
      </c>
      <c r="G689" s="159">
        <v>4</v>
      </c>
      <c r="H689" s="159" t="s">
        <v>9074</v>
      </c>
    </row>
    <row r="690" spans="1:8" x14ac:dyDescent="0.25">
      <c r="A690" s="159">
        <v>924291370</v>
      </c>
      <c r="B690" s="159" t="s">
        <v>9680</v>
      </c>
      <c r="C690" s="247" t="s">
        <v>9672</v>
      </c>
      <c r="D690" s="247" t="s">
        <v>9056</v>
      </c>
    </row>
    <row r="691" spans="1:8" x14ac:dyDescent="0.25">
      <c r="A691" s="159">
        <v>953164701</v>
      </c>
      <c r="B691" s="249" t="s">
        <v>9681</v>
      </c>
      <c r="C691" s="247" t="s">
        <v>696</v>
      </c>
      <c r="D691" s="247" t="s">
        <v>9056</v>
      </c>
    </row>
    <row r="692" spans="1:8" x14ac:dyDescent="0.25">
      <c r="A692" s="159">
        <v>996067777</v>
      </c>
      <c r="B692" s="249" t="s">
        <v>9682</v>
      </c>
      <c r="C692" s="247" t="s">
        <v>693</v>
      </c>
      <c r="D692" s="247" t="s">
        <v>9056</v>
      </c>
    </row>
    <row r="693" spans="1:8" x14ac:dyDescent="0.25">
      <c r="A693">
        <v>918041958</v>
      </c>
      <c r="B693" t="s">
        <v>9683</v>
      </c>
      <c r="C693" s="247" t="s">
        <v>9672</v>
      </c>
      <c r="D693" s="247" t="s">
        <v>9056</v>
      </c>
    </row>
    <row r="694" spans="1:8" x14ac:dyDescent="0.25">
      <c r="A694">
        <v>981230787</v>
      </c>
      <c r="B694" t="s">
        <v>9684</v>
      </c>
      <c r="C694" s="247" t="s">
        <v>9672</v>
      </c>
      <c r="D694" s="247" t="s">
        <v>9056</v>
      </c>
    </row>
    <row r="695" spans="1:8" x14ac:dyDescent="0.25">
      <c r="A695">
        <v>996401960</v>
      </c>
      <c r="B695" t="s">
        <v>9685</v>
      </c>
      <c r="C695" s="247" t="s">
        <v>9672</v>
      </c>
      <c r="D695" s="247" t="s">
        <v>9056</v>
      </c>
    </row>
  </sheetData>
  <conditionalFormatting sqref="A2:A494">
    <cfRule type="duplicateValues" dxfId="64" priority="24"/>
  </conditionalFormatting>
  <conditionalFormatting sqref="A494">
    <cfRule type="duplicateValues" dxfId="63" priority="12"/>
    <cfRule type="duplicateValues" dxfId="62" priority="13"/>
    <cfRule type="duplicateValues" dxfId="61" priority="14"/>
  </conditionalFormatting>
  <conditionalFormatting sqref="A495:A676">
    <cfRule type="duplicateValues" dxfId="60" priority="27"/>
    <cfRule type="duplicateValues" dxfId="59" priority="28"/>
    <cfRule type="duplicateValues" dxfId="58" priority="301"/>
  </conditionalFormatting>
  <conditionalFormatting sqref="A496 A498 A500 A502 A504 A506 A508 A510 A512 A514 A516 A518 A520 A522 A524 A526 A528 A530 A532 A534 A536 A538 A540 A542 A544 A546 A548 A550 A552 A554 A556 A558 A560 A562: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cfRule type="duplicateValues" dxfId="57" priority="6"/>
    <cfRule type="duplicateValues" dxfId="56" priority="7"/>
    <cfRule type="duplicateValues" dxfId="55" priority="8"/>
  </conditionalFormatting>
  <conditionalFormatting sqref="A677:A678">
    <cfRule type="duplicateValues" dxfId="54" priority="3"/>
    <cfRule type="duplicateValues" dxfId="53" priority="4"/>
    <cfRule type="duplicateValues" dxfId="52" priority="5"/>
  </conditionalFormatting>
  <conditionalFormatting sqref="A679:A689 A1:A494 A693:A1048576">
    <cfRule type="duplicateValues" dxfId="51" priority="16"/>
    <cfRule type="duplicateValues" dxfId="50" priority="17"/>
  </conditionalFormatting>
  <conditionalFormatting sqref="A690:A692">
    <cfRule type="duplicateValues" dxfId="49" priority="1"/>
    <cfRule type="duplicateValues" dxfId="48" priority="2"/>
  </conditionalFormatting>
  <hyperlinks>
    <hyperlink ref="A1" location="Oversikt!A1" display="institusjonID" xr:uid="{00000000-0004-0000-36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B9"/>
  <sheetViews>
    <sheetView workbookViewId="0"/>
  </sheetViews>
  <sheetFormatPr baseColWidth="10" defaultColWidth="11.42578125" defaultRowHeight="15" x14ac:dyDescent="0.25"/>
  <cols>
    <col min="1" max="1" width="17" style="50" customWidth="1"/>
    <col min="2" max="2" width="37.42578125" style="50" customWidth="1"/>
    <col min="3" max="16384" width="11.42578125" style="50"/>
  </cols>
  <sheetData>
    <row r="1" spans="1:2" x14ac:dyDescent="0.25">
      <c r="A1" s="111" t="s">
        <v>9686</v>
      </c>
      <c r="B1" s="50" t="s">
        <v>9687</v>
      </c>
    </row>
    <row r="2" spans="1:2" x14ac:dyDescent="0.25">
      <c r="A2" s="50">
        <v>1</v>
      </c>
      <c r="B2" s="50" t="s">
        <v>9688</v>
      </c>
    </row>
    <row r="3" spans="1:2" x14ac:dyDescent="0.25">
      <c r="A3" s="50">
        <v>2</v>
      </c>
      <c r="B3" s="50" t="s">
        <v>9689</v>
      </c>
    </row>
    <row r="4" spans="1:2" x14ac:dyDescent="0.25">
      <c r="A4" s="50">
        <v>3</v>
      </c>
      <c r="B4" s="53" t="s">
        <v>9690</v>
      </c>
    </row>
    <row r="5" spans="1:2" x14ac:dyDescent="0.25">
      <c r="A5" s="50">
        <v>4</v>
      </c>
      <c r="B5" s="53" t="s">
        <v>9691</v>
      </c>
    </row>
    <row r="6" spans="1:2" x14ac:dyDescent="0.25">
      <c r="A6" s="50">
        <v>5</v>
      </c>
      <c r="B6" s="50" t="s">
        <v>9692</v>
      </c>
    </row>
    <row r="7" spans="1:2" x14ac:dyDescent="0.25">
      <c r="A7" s="50">
        <v>6</v>
      </c>
      <c r="B7" s="50" t="s">
        <v>9693</v>
      </c>
    </row>
    <row r="8" spans="1:2" x14ac:dyDescent="0.25">
      <c r="A8" s="50">
        <v>7</v>
      </c>
      <c r="B8" s="50" t="s">
        <v>9694</v>
      </c>
    </row>
    <row r="9" spans="1:2" x14ac:dyDescent="0.25">
      <c r="A9" s="50">
        <v>9</v>
      </c>
      <c r="B9" s="50" t="s">
        <v>9695</v>
      </c>
    </row>
  </sheetData>
  <hyperlinks>
    <hyperlink ref="A1" location="Oversikt!A1" display="Rehab_kode_ID" xr:uid="{00000000-0004-0000-37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4"/>
  <dimension ref="A1:B10"/>
  <sheetViews>
    <sheetView workbookViewId="0"/>
  </sheetViews>
  <sheetFormatPr baseColWidth="10" defaultColWidth="11.42578125" defaultRowHeight="12.75" x14ac:dyDescent="0.2"/>
  <sheetData>
    <row r="1" spans="1:2" ht="15" x14ac:dyDescent="0.25">
      <c r="A1" s="111" t="s">
        <v>9696</v>
      </c>
      <c r="B1" t="s">
        <v>9697</v>
      </c>
    </row>
    <row r="2" spans="1:2" x14ac:dyDescent="0.2">
      <c r="A2" s="101">
        <v>2010</v>
      </c>
      <c r="B2" s="63">
        <v>2010</v>
      </c>
    </row>
    <row r="3" spans="1:2" x14ac:dyDescent="0.2">
      <c r="A3" s="101">
        <v>2011</v>
      </c>
      <c r="B3" s="63">
        <v>2011</v>
      </c>
    </row>
    <row r="4" spans="1:2" x14ac:dyDescent="0.2">
      <c r="A4" s="101">
        <v>2012</v>
      </c>
      <c r="B4" s="63">
        <v>2012</v>
      </c>
    </row>
    <row r="5" spans="1:2" x14ac:dyDescent="0.2">
      <c r="A5" s="101">
        <v>2013</v>
      </c>
      <c r="B5" s="63">
        <v>2013</v>
      </c>
    </row>
    <row r="6" spans="1:2" x14ac:dyDescent="0.2">
      <c r="A6" s="101">
        <v>2014</v>
      </c>
      <c r="B6" s="63">
        <v>2014</v>
      </c>
    </row>
    <row r="7" spans="1:2" x14ac:dyDescent="0.2">
      <c r="A7" s="101">
        <v>2015</v>
      </c>
      <c r="B7" s="63">
        <v>2015</v>
      </c>
    </row>
    <row r="8" spans="1:2" x14ac:dyDescent="0.2">
      <c r="A8" s="101">
        <v>2016</v>
      </c>
      <c r="B8" s="63">
        <v>2016</v>
      </c>
    </row>
    <row r="9" spans="1:2" x14ac:dyDescent="0.2">
      <c r="A9" s="101">
        <v>2017</v>
      </c>
      <c r="B9" s="63">
        <v>2017</v>
      </c>
    </row>
    <row r="10" spans="1:2" x14ac:dyDescent="0.2">
      <c r="A10" s="101">
        <v>2018</v>
      </c>
      <c r="B10" s="63">
        <v>2018</v>
      </c>
    </row>
  </sheetData>
  <hyperlinks>
    <hyperlink ref="A1" location="Oversikt!A1" display="Ar ID" xr:uid="{00000000-0004-0000-38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78"/>
  <sheetViews>
    <sheetView workbookViewId="0">
      <selection activeCell="B44" sqref="B44"/>
    </sheetView>
  </sheetViews>
  <sheetFormatPr baseColWidth="10" defaultColWidth="11.42578125" defaultRowHeight="12.75" x14ac:dyDescent="0.2"/>
  <cols>
    <col min="1" max="1" width="15.140625" customWidth="1"/>
    <col min="2" max="2" width="87" customWidth="1"/>
    <col min="3" max="4" width="8.5703125" customWidth="1"/>
    <col min="5" max="5" width="11.5703125" customWidth="1"/>
    <col min="6" max="6" width="14.42578125" customWidth="1"/>
    <col min="7" max="7" width="87.7109375" style="1" customWidth="1"/>
    <col min="8" max="8" width="25.42578125" customWidth="1"/>
    <col min="9" max="9" width="106.5703125" customWidth="1"/>
  </cols>
  <sheetData>
    <row r="1" spans="1:9" s="182" customFormat="1" ht="12" thickBot="1" x14ac:dyDescent="0.25">
      <c r="A1" s="180" t="s">
        <v>9698</v>
      </c>
      <c r="B1" s="77" t="s">
        <v>9699</v>
      </c>
      <c r="C1" s="77" t="s">
        <v>16</v>
      </c>
      <c r="D1" s="78" t="s">
        <v>9700</v>
      </c>
      <c r="E1" s="79" t="s">
        <v>9701</v>
      </c>
      <c r="F1" s="78" t="s">
        <v>9702</v>
      </c>
      <c r="G1" s="80" t="s">
        <v>9703</v>
      </c>
      <c r="H1" s="84" t="s">
        <v>9704</v>
      </c>
      <c r="I1" s="85" t="s">
        <v>9705</v>
      </c>
    </row>
    <row r="2" spans="1:9" s="183" customFormat="1" ht="11.45" customHeight="1" thickTop="1" x14ac:dyDescent="0.2">
      <c r="A2" s="86" t="s">
        <v>9706</v>
      </c>
      <c r="B2" s="81" t="s">
        <v>9707</v>
      </c>
      <c r="C2" s="1" t="s">
        <v>744</v>
      </c>
      <c r="D2" s="1">
        <v>1</v>
      </c>
      <c r="E2" s="6">
        <v>2.68</v>
      </c>
      <c r="F2" s="1">
        <v>200</v>
      </c>
      <c r="G2" s="1" t="s">
        <v>9708</v>
      </c>
      <c r="H2" s="81" t="str">
        <f>"STG "&amp;Tabell13[[#This Row],[STG_ID]]</f>
        <v>STG AS01</v>
      </c>
      <c r="I2" s="81" t="str">
        <f>Tabell13[[#This Row],[STG_ID]]&amp;" "&amp;Tabell13[[#This Row],[STGNavn]]</f>
        <v>AS01 Pasientadministrert legemiddelbehandling ved nevrologiske lidelser</v>
      </c>
    </row>
    <row r="3" spans="1:9" s="184" customFormat="1" ht="11.45" customHeight="1" x14ac:dyDescent="0.2">
      <c r="A3" s="87" t="s">
        <v>9709</v>
      </c>
      <c r="B3" s="82" t="s">
        <v>9710</v>
      </c>
      <c r="C3" s="1" t="s">
        <v>735</v>
      </c>
      <c r="D3" s="1">
        <v>1</v>
      </c>
      <c r="E3" s="6">
        <v>2.1000000000000001E-2</v>
      </c>
      <c r="F3" s="1">
        <v>551</v>
      </c>
      <c r="G3" s="1" t="s">
        <v>9711</v>
      </c>
      <c r="H3" s="81" t="str">
        <f>"STG "&amp;Tabell13[[#This Row],[STG_ID]]</f>
        <v>STG AS02</v>
      </c>
      <c r="I3" s="81" t="str">
        <f>Tabell13[[#This Row],[STG_ID]]&amp;" "&amp;Tabell13[[#This Row],[STGNavn]]</f>
        <v>AS02 Oppfølging og monitorering av pasienter med epilepsi basert på Patient Reported Outcome (PRO)</v>
      </c>
    </row>
    <row r="4" spans="1:9" s="184" customFormat="1" ht="11.45" customHeight="1" x14ac:dyDescent="0.2">
      <c r="A4" s="88" t="s">
        <v>9712</v>
      </c>
      <c r="B4" s="178" t="s">
        <v>9713</v>
      </c>
      <c r="C4" s="149" t="s">
        <v>744</v>
      </c>
      <c r="D4" s="149">
        <v>1</v>
      </c>
      <c r="E4" s="181">
        <v>0.33400000000000002</v>
      </c>
      <c r="F4" s="149">
        <v>209</v>
      </c>
      <c r="G4" s="149" t="s">
        <v>9714</v>
      </c>
      <c r="H4" s="81" t="str">
        <f>"STG "&amp;Tabell13[[#This Row],[STG_ID]]</f>
        <v>STG AS03</v>
      </c>
      <c r="I4" s="81" t="str">
        <f>Tabell13[[#This Row],[STG_ID]]&amp;" "&amp;Tabell13[[#This Row],[STGNavn]]</f>
        <v>AS03 Pasientadministrert legemiddelbehandling ved nevrologiske lidelser med mindre kostbare legemidler</v>
      </c>
    </row>
    <row r="5" spans="1:9" s="184" customFormat="1" ht="11.45" customHeight="1" x14ac:dyDescent="0.2">
      <c r="A5" s="88" t="s">
        <v>9715</v>
      </c>
      <c r="B5" s="179" t="s">
        <v>9716</v>
      </c>
      <c r="C5" s="149" t="s">
        <v>735</v>
      </c>
      <c r="D5" s="149">
        <v>1</v>
      </c>
      <c r="E5" s="181">
        <v>0.03</v>
      </c>
      <c r="F5" s="149">
        <v>551</v>
      </c>
      <c r="G5" s="149" t="s">
        <v>9717</v>
      </c>
      <c r="H5" s="81" t="str">
        <f>"STG "&amp;Tabell13[[#This Row],[STG_ID]]</f>
        <v>STG AS10</v>
      </c>
      <c r="I5" s="81" t="str">
        <f>Tabell13[[#This Row],[STG_ID]]&amp;" "&amp;Tabell13[[#This Row],[STGNavn]]</f>
        <v>AS10 Oppfølging av pasienter med lidelser i HDG 1 nervesystemet basert på pasientregistrerte data via skjema</v>
      </c>
    </row>
    <row r="6" spans="1:9" s="184" customFormat="1" ht="11.45" customHeight="1" x14ac:dyDescent="0.2">
      <c r="A6" s="88" t="s">
        <v>9718</v>
      </c>
      <c r="B6" s="81" t="s">
        <v>9719</v>
      </c>
      <c r="C6" s="1" t="s">
        <v>735</v>
      </c>
      <c r="D6" s="1">
        <v>3</v>
      </c>
      <c r="E6" s="6">
        <v>1.7999999999999999E-2</v>
      </c>
      <c r="F6" s="1">
        <v>501</v>
      </c>
      <c r="G6" s="1" t="s">
        <v>9720</v>
      </c>
      <c r="H6" s="81" t="str">
        <f>"STG "&amp;Tabell13[[#This Row],[STG_ID]]</f>
        <v>STG CS01</v>
      </c>
      <c r="I6" s="81" t="str">
        <f>Tabell13[[#This Row],[STG_ID]]&amp;" "&amp;Tabell13[[#This Row],[STGNavn]]</f>
        <v>CS01 Telemedisinsk oppfølging av pasienter med søvnapné som bruker CPAP</v>
      </c>
    </row>
    <row r="7" spans="1:9" s="184" customFormat="1" ht="11.45" customHeight="1" x14ac:dyDescent="0.2">
      <c r="A7" s="186" t="s">
        <v>9721</v>
      </c>
      <c r="B7" s="149" t="s">
        <v>9722</v>
      </c>
      <c r="C7" s="149" t="s">
        <v>735</v>
      </c>
      <c r="D7" s="149">
        <v>3</v>
      </c>
      <c r="E7" s="181">
        <v>2.5000000000000001E-2</v>
      </c>
      <c r="F7" s="149">
        <v>501</v>
      </c>
      <c r="G7" s="149" t="s">
        <v>9723</v>
      </c>
      <c r="H7" s="81" t="str">
        <f>"STG "&amp;Tabell13[[#This Row],[STG_ID]]</f>
        <v>STG CS11</v>
      </c>
      <c r="I7" s="81" t="str">
        <f>Tabell13[[#This Row],[STG_ID]]&amp;" "&amp;Tabell13[[#This Row],[STGNavn]]</f>
        <v>CS11 Telemedisinsk monitorering og oppfølging av pasienter med tilstander i HDG 3 øre, nese, hals via medisinsk utstyr</v>
      </c>
    </row>
    <row r="8" spans="1:9" s="184" customFormat="1" ht="11.45" customHeight="1" x14ac:dyDescent="0.2">
      <c r="A8" s="87" t="s">
        <v>9724</v>
      </c>
      <c r="B8" s="82" t="s">
        <v>9725</v>
      </c>
      <c r="C8" s="1" t="s">
        <v>744</v>
      </c>
      <c r="D8" s="1">
        <v>4</v>
      </c>
      <c r="E8" s="6">
        <v>4.2549999999999999</v>
      </c>
      <c r="F8" s="1">
        <v>307</v>
      </c>
      <c r="G8" s="1" t="s">
        <v>9726</v>
      </c>
      <c r="H8" s="81" t="str">
        <f>"STG "&amp;Tabell13[[#This Row],[STG_ID]]</f>
        <v>STG DS01</v>
      </c>
      <c r="I8" s="81" t="str">
        <f>Tabell13[[#This Row],[STG_ID]]&amp;" "&amp;Tabell13[[#This Row],[STGNavn]]</f>
        <v>DS01 Pasientadministrert legemiddelbehandling ved behandling av lungekreft</v>
      </c>
    </row>
    <row r="9" spans="1:9" s="184" customFormat="1" ht="11.45" customHeight="1" x14ac:dyDescent="0.2">
      <c r="A9" s="88" t="s">
        <v>9727</v>
      </c>
      <c r="B9" s="81" t="s">
        <v>9728</v>
      </c>
      <c r="C9" s="1" t="s">
        <v>744</v>
      </c>
      <c r="D9" s="1">
        <v>4</v>
      </c>
      <c r="E9" s="6">
        <v>1.325</v>
      </c>
      <c r="F9" s="1">
        <v>205</v>
      </c>
      <c r="G9" s="1" t="s">
        <v>9729</v>
      </c>
      <c r="H9" s="81" t="str">
        <f>"STG "&amp;Tabell13[[#This Row],[STG_ID]]</f>
        <v>STG DS02</v>
      </c>
      <c r="I9" s="81" t="str">
        <f>Tabell13[[#This Row],[STG_ID]]&amp;" "&amp;Tabell13[[#This Row],[STGNavn]]</f>
        <v>DS02 Pasientadministrert legemiddelbehandling ved alvorlig astma</v>
      </c>
    </row>
    <row r="10" spans="1:9" s="184" customFormat="1" ht="11.45" customHeight="1" x14ac:dyDescent="0.2">
      <c r="A10" s="87" t="s">
        <v>9730</v>
      </c>
      <c r="B10" s="82" t="s">
        <v>9731</v>
      </c>
      <c r="C10" s="1" t="s">
        <v>735</v>
      </c>
      <c r="D10" s="1">
        <v>5</v>
      </c>
      <c r="E10" s="6">
        <v>2.1000000000000001E-2</v>
      </c>
      <c r="F10" s="1">
        <v>502</v>
      </c>
      <c r="G10" s="1" t="s">
        <v>9732</v>
      </c>
      <c r="H10" s="81" t="str">
        <f>"STG "&amp;Tabell13[[#This Row],[STG_ID]]</f>
        <v>STG ES01</v>
      </c>
      <c r="I10" s="81" t="str">
        <f>Tabell13[[#This Row],[STG_ID]]&amp;" "&amp;Tabell13[[#This Row],[STGNavn]]</f>
        <v>ES01 Telemedisinsk oppfølging av pasienter med pacemaker/ ICD</v>
      </c>
    </row>
    <row r="11" spans="1:9" s="184" customFormat="1" ht="11.45" customHeight="1" x14ac:dyDescent="0.2">
      <c r="A11" s="88" t="s">
        <v>9733</v>
      </c>
      <c r="B11" s="81" t="s">
        <v>9734</v>
      </c>
      <c r="C11" s="1" t="s">
        <v>744</v>
      </c>
      <c r="D11" s="1">
        <v>5</v>
      </c>
      <c r="E11" s="6">
        <v>5.7450000000000001</v>
      </c>
      <c r="F11" s="1">
        <v>207</v>
      </c>
      <c r="G11" s="1" t="s">
        <v>9735</v>
      </c>
      <c r="H11" s="81" t="str">
        <f>"STG "&amp;Tabell13[[#This Row],[STG_ID]]</f>
        <v>STG ES02</v>
      </c>
      <c r="I11" s="81" t="str">
        <f>Tabell13[[#This Row],[STG_ID]]&amp;" "&amp;Tabell13[[#This Row],[STGNavn]]</f>
        <v>ES02 Pasientadministrert legemiddelbehandling ved pulmonal arteriell hypertensjon (PAH)</v>
      </c>
    </row>
    <row r="12" spans="1:9" s="184" customFormat="1" ht="11.45" customHeight="1" x14ac:dyDescent="0.2">
      <c r="A12" s="88" t="s">
        <v>9736</v>
      </c>
      <c r="B12" s="81" t="s">
        <v>9737</v>
      </c>
      <c r="C12" s="81" t="s">
        <v>735</v>
      </c>
      <c r="D12" s="81">
        <v>5</v>
      </c>
      <c r="E12" s="6">
        <v>0.03</v>
      </c>
      <c r="F12" s="81">
        <v>556</v>
      </c>
      <c r="G12" s="157" t="s">
        <v>9738</v>
      </c>
      <c r="H12" s="81" t="str">
        <f>"STG "&amp;Tabell13[[#This Row],[STG_ID]]</f>
        <v>STG ES10</v>
      </c>
      <c r="I12" s="81" t="str">
        <f>Tabell13[[#This Row],[STG_ID]]&amp;" "&amp;Tabell13[[#This Row],[STGNavn]]</f>
        <v>ES10 Oppfølging av pasienter med lidelser i HDG 5 sirkulasjonssystemet basert på pasientregistrerte data via skjema</v>
      </c>
    </row>
    <row r="13" spans="1:9" s="184" customFormat="1" ht="11.45" customHeight="1" x14ac:dyDescent="0.2">
      <c r="A13" s="88" t="s">
        <v>9739</v>
      </c>
      <c r="B13" s="81" t="s">
        <v>9740</v>
      </c>
      <c r="C13" s="81" t="s">
        <v>735</v>
      </c>
      <c r="D13" s="81">
        <v>5</v>
      </c>
      <c r="E13" s="6">
        <v>2.5000000000000001E-2</v>
      </c>
      <c r="F13" s="81">
        <v>502</v>
      </c>
      <c r="G13" s="157" t="s">
        <v>9741</v>
      </c>
      <c r="H13" s="81" t="str">
        <f>"STG "&amp;Tabell13[[#This Row],[STG_ID]]</f>
        <v>STG ES11</v>
      </c>
      <c r="I13" s="81" t="str">
        <f>Tabell13[[#This Row],[STG_ID]]&amp;" "&amp;Tabell13[[#This Row],[STGNavn]]</f>
        <v>ES11 Telemedisinsk monitorering og oppfølging av pasienter med tilstander i HDG 5 sirkulasjonssystemet via medisinsk utstyr</v>
      </c>
    </row>
    <row r="14" spans="1:9" s="184" customFormat="1" ht="11.45" customHeight="1" x14ac:dyDescent="0.2">
      <c r="A14" s="87" t="s">
        <v>9742</v>
      </c>
      <c r="B14" s="82" t="s">
        <v>9743</v>
      </c>
      <c r="C14" s="1" t="s">
        <v>744</v>
      </c>
      <c r="D14" s="1">
        <v>6</v>
      </c>
      <c r="E14" s="6">
        <v>0.47899999999999998</v>
      </c>
      <c r="F14" s="1">
        <v>200</v>
      </c>
      <c r="G14" s="1" t="s">
        <v>9708</v>
      </c>
      <c r="H14" s="81" t="str">
        <f>"STG "&amp;Tabell13[[#This Row],[STG_ID]]</f>
        <v>STG FS01</v>
      </c>
      <c r="I14" s="81" t="str">
        <f>Tabell13[[#This Row],[STG_ID]]&amp;" "&amp;Tabell13[[#This Row],[STGNavn]]</f>
        <v>FS01 Pasientadministrert legemiddelbehandling ved mage-/tarm lidelser</v>
      </c>
    </row>
    <row r="15" spans="1:9" s="184" customFormat="1" ht="11.45" customHeight="1" x14ac:dyDescent="0.2">
      <c r="A15" s="88" t="s">
        <v>9744</v>
      </c>
      <c r="B15" s="81" t="s">
        <v>9745</v>
      </c>
      <c r="C15" s="1" t="s">
        <v>744</v>
      </c>
      <c r="D15" s="1">
        <v>6</v>
      </c>
      <c r="E15" s="6">
        <v>1.63</v>
      </c>
      <c r="F15" s="1">
        <v>308</v>
      </c>
      <c r="G15" s="1" t="s">
        <v>9746</v>
      </c>
      <c r="H15" s="81" t="str">
        <f>"STG "&amp;Tabell13[[#This Row],[STG_ID]]</f>
        <v>STG FS02</v>
      </c>
      <c r="I15" s="81" t="str">
        <f>Tabell13[[#This Row],[STG_ID]]&amp;" "&amp;Tabell13[[#This Row],[STGNavn]]</f>
        <v>FS02 Pasientadministrert legemiddelbehandling ved behandling av kreft i fordøyelsesorgan</v>
      </c>
    </row>
    <row r="16" spans="1:9" s="184" customFormat="1" ht="11.45" customHeight="1" x14ac:dyDescent="0.2">
      <c r="A16" s="186" t="s">
        <v>9747</v>
      </c>
      <c r="B16" s="149" t="s">
        <v>9748</v>
      </c>
      <c r="C16" s="149" t="s">
        <v>735</v>
      </c>
      <c r="D16" s="149">
        <v>6</v>
      </c>
      <c r="E16" s="181">
        <v>0.03</v>
      </c>
      <c r="F16" s="149">
        <v>557</v>
      </c>
      <c r="G16" s="149" t="s">
        <v>9749</v>
      </c>
      <c r="H16" s="81" t="str">
        <f>"STG "&amp;Tabell13[[#This Row],[STG_ID]]</f>
        <v>STG FS10</v>
      </c>
      <c r="I16" s="81" t="str">
        <f>Tabell13[[#This Row],[STG_ID]]&amp;" "&amp;Tabell13[[#This Row],[STGNavn]]</f>
        <v>FS10 Oppfølging av pasienter med lidelser i HDG 6 fordøyelsessystemet basert på pasientregistrerte data via skjema</v>
      </c>
    </row>
    <row r="17" spans="1:9" s="184" customFormat="1" ht="11.45" customHeight="1" x14ac:dyDescent="0.2">
      <c r="A17" s="87" t="s">
        <v>9750</v>
      </c>
      <c r="B17" s="82" t="s">
        <v>9751</v>
      </c>
      <c r="C17" s="1" t="s">
        <v>744</v>
      </c>
      <c r="D17" s="1">
        <v>7</v>
      </c>
      <c r="E17" s="6">
        <v>0.90800000000000003</v>
      </c>
      <c r="F17" s="1">
        <v>201</v>
      </c>
      <c r="G17" s="1" t="s">
        <v>9752</v>
      </c>
      <c r="H17" s="81" t="str">
        <f>"STG "&amp;Tabell13[[#This Row],[STG_ID]]</f>
        <v>STG GS01</v>
      </c>
      <c r="I17" s="81" t="str">
        <f>Tabell13[[#This Row],[STG_ID]]&amp;" "&amp;Tabell13[[#This Row],[STGNavn]]</f>
        <v>GS01 Pasientadministrert legemiddelbehandling ved hepatitt C-infeksjon</v>
      </c>
    </row>
    <row r="18" spans="1:9" s="184" customFormat="1" ht="11.45" customHeight="1" x14ac:dyDescent="0.2">
      <c r="A18" s="88" t="s">
        <v>9753</v>
      </c>
      <c r="B18" s="81" t="s">
        <v>9754</v>
      </c>
      <c r="C18" s="1" t="s">
        <v>744</v>
      </c>
      <c r="D18" s="1">
        <v>7</v>
      </c>
      <c r="E18" s="6">
        <v>1.825</v>
      </c>
      <c r="F18" s="1">
        <v>309</v>
      </c>
      <c r="G18" s="1" t="s">
        <v>9755</v>
      </c>
      <c r="H18" s="81" t="str">
        <f>"STG "&amp;Tabell13[[#This Row],[STG_ID]]</f>
        <v>STG GS02</v>
      </c>
      <c r="I18" s="81" t="str">
        <f>Tabell13[[#This Row],[STG_ID]]&amp;" "&amp;Tabell13[[#This Row],[STGNavn]]</f>
        <v xml:space="preserve">GS02 Pasientadministrert legemiddelbehandling ved behandling av kreft i lever, galleveier og bukspyttkjertel </v>
      </c>
    </row>
    <row r="19" spans="1:9" s="184" customFormat="1" ht="11.45" customHeight="1" x14ac:dyDescent="0.2">
      <c r="A19" s="87" t="s">
        <v>9756</v>
      </c>
      <c r="B19" s="82" t="s">
        <v>9757</v>
      </c>
      <c r="C19" s="1" t="s">
        <v>9758</v>
      </c>
      <c r="D19" s="1">
        <v>7</v>
      </c>
      <c r="E19" s="6">
        <v>0.254</v>
      </c>
      <c r="F19" s="1">
        <v>201</v>
      </c>
      <c r="G19" s="1" t="s">
        <v>9752</v>
      </c>
      <c r="H19" s="81" t="str">
        <f>"STG "&amp;Tabell13[[#This Row],[STG_ID]]</f>
        <v>STG GS03</v>
      </c>
      <c r="I19" s="81" t="str">
        <f>Tabell13[[#This Row],[STG_ID]]&amp;" "&amp;Tabell13[[#This Row],[STGNavn]]</f>
        <v>GS03 Pasientadministrert legemiddelbehandling ved hepatitt B-infeksjon og annen virushepatitt</v>
      </c>
    </row>
    <row r="20" spans="1:9" s="184" customFormat="1" ht="11.45" customHeight="1" x14ac:dyDescent="0.2">
      <c r="A20" s="88" t="s">
        <v>9759</v>
      </c>
      <c r="B20" s="81" t="s">
        <v>9760</v>
      </c>
      <c r="C20" s="1" t="s">
        <v>744</v>
      </c>
      <c r="D20" s="1">
        <v>8</v>
      </c>
      <c r="E20" s="6">
        <v>0.57699999999999996</v>
      </c>
      <c r="F20" s="1">
        <v>200</v>
      </c>
      <c r="G20" s="1" t="s">
        <v>9708</v>
      </c>
      <c r="H20" s="81" t="str">
        <f>"STG "&amp;Tabell13[[#This Row],[STG_ID]]</f>
        <v>STG HS01</v>
      </c>
      <c r="I20" s="81" t="str">
        <f>Tabell13[[#This Row],[STG_ID]]&amp;" "&amp;Tabell13[[#This Row],[STGNavn]]</f>
        <v>HS01 Pasientadministrert legemiddelbehandling ved revmatologiske lidelser</v>
      </c>
    </row>
    <row r="21" spans="1:9" s="184" customFormat="1" ht="11.45" customHeight="1" x14ac:dyDescent="0.2">
      <c r="A21" s="87" t="s">
        <v>9761</v>
      </c>
      <c r="B21" s="82" t="s">
        <v>9762</v>
      </c>
      <c r="C21" s="1" t="s">
        <v>735</v>
      </c>
      <c r="D21" s="1">
        <v>8</v>
      </c>
      <c r="E21" s="6">
        <v>0.02</v>
      </c>
      <c r="F21" s="1">
        <v>552</v>
      </c>
      <c r="G21" s="1" t="s">
        <v>9763</v>
      </c>
      <c r="H21" s="81" t="str">
        <f>"STG "&amp;Tabell13[[#This Row],[STG_ID]]</f>
        <v>STG HS02</v>
      </c>
      <c r="I21" s="81" t="str">
        <f>Tabell13[[#This Row],[STG_ID]]&amp;" "&amp;Tabell13[[#This Row],[STGNavn]]</f>
        <v>HS02 Oppfølging og monitorering av pasienter med revmatologiske lidelser basert på Patient Reported Outcome (PRO)</v>
      </c>
    </row>
    <row r="22" spans="1:9" s="184" customFormat="1" ht="11.45" customHeight="1" x14ac:dyDescent="0.2">
      <c r="A22" s="186" t="s">
        <v>9764</v>
      </c>
      <c r="B22" s="149" t="s">
        <v>9765</v>
      </c>
      <c r="C22" s="149" t="s">
        <v>735</v>
      </c>
      <c r="D22" s="149">
        <v>8</v>
      </c>
      <c r="E22" s="181">
        <v>0.03</v>
      </c>
      <c r="F22" s="149">
        <v>552</v>
      </c>
      <c r="G22" s="149" t="s">
        <v>9766</v>
      </c>
      <c r="H22" s="81" t="str">
        <f>"STG "&amp;Tabell13[[#This Row],[STG_ID]]</f>
        <v>STG HS10</v>
      </c>
      <c r="I22" s="81" t="str">
        <f>Tabell13[[#This Row],[STG_ID]]&amp;" "&amp;Tabell13[[#This Row],[STGNavn]]</f>
        <v>HS10 Oppfølging av pasienter med lidelser i HDG 8 muskel-/skjelett og bindevev basert på pasientregistrerte data via skjema</v>
      </c>
    </row>
    <row r="23" spans="1:9" s="184" customFormat="1" ht="11.45" customHeight="1" x14ac:dyDescent="0.2">
      <c r="A23" s="186" t="s">
        <v>9767</v>
      </c>
      <c r="B23" s="149" t="s">
        <v>9768</v>
      </c>
      <c r="C23" s="149" t="s">
        <v>735</v>
      </c>
      <c r="D23" s="149">
        <v>8</v>
      </c>
      <c r="E23" s="181">
        <v>2.5000000000000001E-2</v>
      </c>
      <c r="F23" s="149">
        <v>507</v>
      </c>
      <c r="G23" s="149" t="s">
        <v>9769</v>
      </c>
      <c r="H23" s="81" t="str">
        <f>"STG "&amp;Tabell13[[#This Row],[STG_ID]]</f>
        <v>STG HS11</v>
      </c>
      <c r="I23" s="81" t="str">
        <f>Tabell13[[#This Row],[STG_ID]]&amp;" "&amp;Tabell13[[#This Row],[STGNavn]]</f>
        <v>HS11 Telemedisinsk monitorering og oppfølging av pasienter med tilstander i HDG 8 muskel, skjelett og bindevev via medisinsk utstyr</v>
      </c>
    </row>
    <row r="24" spans="1:9" s="184" customFormat="1" ht="11.45" customHeight="1" x14ac:dyDescent="0.2">
      <c r="A24" s="88" t="s">
        <v>9770</v>
      </c>
      <c r="B24" s="81" t="s">
        <v>9771</v>
      </c>
      <c r="C24" s="1" t="s">
        <v>744</v>
      </c>
      <c r="D24" s="1">
        <v>9</v>
      </c>
      <c r="E24" s="6">
        <v>0.77400000000000002</v>
      </c>
      <c r="F24" s="1">
        <v>200</v>
      </c>
      <c r="G24" s="1" t="s">
        <v>9708</v>
      </c>
      <c r="H24" s="81" t="str">
        <f>"STG "&amp;Tabell13[[#This Row],[STG_ID]]</f>
        <v>STG JS01</v>
      </c>
      <c r="I24" s="81" t="str">
        <f>Tabell13[[#This Row],[STG_ID]]&amp;" "&amp;Tabell13[[#This Row],[STGNavn]]</f>
        <v>JS01 Pasientadministrert legemiddelbehandling ved hudlidelser</v>
      </c>
    </row>
    <row r="25" spans="1:9" s="184" customFormat="1" ht="11.45" customHeight="1" x14ac:dyDescent="0.2">
      <c r="A25" s="87" t="s">
        <v>9772</v>
      </c>
      <c r="B25" s="82" t="s">
        <v>9773</v>
      </c>
      <c r="C25" s="1" t="s">
        <v>744</v>
      </c>
      <c r="D25" s="1">
        <v>9</v>
      </c>
      <c r="E25" s="6">
        <v>5.0960000000000001</v>
      </c>
      <c r="F25" s="1">
        <v>301</v>
      </c>
      <c r="G25" s="1" t="s">
        <v>9774</v>
      </c>
      <c r="H25" s="81" t="str">
        <f>"STG "&amp;Tabell13[[#This Row],[STG_ID]]</f>
        <v>STG JS02</v>
      </c>
      <c r="I25" s="81" t="str">
        <f>Tabell13[[#This Row],[STG_ID]]&amp;" "&amp;Tabell13[[#This Row],[STGNavn]]</f>
        <v>JS02 Pasientadministrert legemiddelbehandling ved malignt melanom</v>
      </c>
    </row>
    <row r="26" spans="1:9" s="184" customFormat="1" ht="11.45" customHeight="1" x14ac:dyDescent="0.2">
      <c r="A26" s="89" t="s">
        <v>9775</v>
      </c>
      <c r="B26" s="83" t="s">
        <v>9776</v>
      </c>
      <c r="C26" s="1" t="s">
        <v>9777</v>
      </c>
      <c r="D26" s="1">
        <v>9</v>
      </c>
      <c r="E26" s="6">
        <v>1.4E-2</v>
      </c>
      <c r="F26" s="1">
        <v>503</v>
      </c>
      <c r="G26" s="1" t="s">
        <v>9778</v>
      </c>
      <c r="H26" s="81" t="str">
        <f>"STG "&amp;Tabell13[[#This Row],[STG_ID]]</f>
        <v>STG JS03</v>
      </c>
      <c r="I26" s="81" t="str">
        <f>Tabell13[[#This Row],[STG_ID]]&amp;" "&amp;Tabell13[[#This Row],[STGNavn]]</f>
        <v>JS03 Asynkron telemedisinsk oppfølging og behandling av pasienter med kroniske sår</v>
      </c>
    </row>
    <row r="27" spans="1:9" s="184" customFormat="1" ht="11.45" customHeight="1" x14ac:dyDescent="0.2">
      <c r="A27" s="186" t="s">
        <v>9779</v>
      </c>
      <c r="B27" s="149" t="s">
        <v>9780</v>
      </c>
      <c r="C27" s="149" t="s">
        <v>735</v>
      </c>
      <c r="D27" s="149">
        <v>9</v>
      </c>
      <c r="E27" s="181">
        <v>0.02</v>
      </c>
      <c r="F27" s="149">
        <v>503</v>
      </c>
      <c r="G27" s="149" t="s">
        <v>9781</v>
      </c>
      <c r="H27" s="81" t="str">
        <f>"STG "&amp;Tabell13[[#This Row],[STG_ID]]</f>
        <v>STG JS11</v>
      </c>
      <c r="I27" s="81" t="str">
        <f>Tabell13[[#This Row],[STG_ID]]&amp;" "&amp;Tabell13[[#This Row],[STGNavn]]</f>
        <v>JS11 Telemedisinsk monitorering og oppfølging av pasienter med tilstander i HDG 9 hud via medisinsk utstyr</v>
      </c>
    </row>
    <row r="28" spans="1:9" s="184" customFormat="1" ht="11.45" customHeight="1" x14ac:dyDescent="0.2">
      <c r="A28" s="88" t="s">
        <v>9782</v>
      </c>
      <c r="B28" s="81" t="s">
        <v>9783</v>
      </c>
      <c r="C28" s="1" t="s">
        <v>744</v>
      </c>
      <c r="D28" s="1">
        <v>30</v>
      </c>
      <c r="E28" s="6">
        <v>2.5249999999999999</v>
      </c>
      <c r="F28" s="1">
        <v>310</v>
      </c>
      <c r="G28" s="1" t="s">
        <v>9784</v>
      </c>
      <c r="H28" s="81" t="str">
        <f>"STG "&amp;Tabell13[[#This Row],[STG_ID]]</f>
        <v>STG KS01</v>
      </c>
      <c r="I28" s="81" t="str">
        <f>Tabell13[[#This Row],[STG_ID]]&amp;" "&amp;Tabell13[[#This Row],[STGNavn]]</f>
        <v>KS01 Pasientadministrert legemiddelbehandling ved brystkreft</v>
      </c>
    </row>
    <row r="29" spans="1:9" s="184" customFormat="1" ht="11.45" customHeight="1" x14ac:dyDescent="0.2">
      <c r="A29" s="88" t="s">
        <v>9785</v>
      </c>
      <c r="B29" s="81" t="s">
        <v>9786</v>
      </c>
      <c r="C29" s="1" t="s">
        <v>744</v>
      </c>
      <c r="D29" s="1">
        <v>10</v>
      </c>
      <c r="E29" s="6">
        <v>0.54900000000000004</v>
      </c>
      <c r="F29" s="1">
        <v>202</v>
      </c>
      <c r="G29" s="1" t="s">
        <v>9787</v>
      </c>
      <c r="H29" s="81" t="str">
        <f>"STG "&amp;Tabell13[[#This Row],[STG_ID]]</f>
        <v>STG LS01</v>
      </c>
      <c r="I29" s="81" t="str">
        <f>Tabell13[[#This Row],[STG_ID]]&amp;" "&amp;Tabell13[[#This Row],[STGNavn]]</f>
        <v>LS01 Pasientadministrert legemiddelbehandling ved veksthormonmangel</v>
      </c>
    </row>
    <row r="30" spans="1:9" s="184" customFormat="1" ht="11.45" customHeight="1" x14ac:dyDescent="0.2">
      <c r="A30" s="88" t="s">
        <v>9788</v>
      </c>
      <c r="B30" s="81" t="s">
        <v>9789</v>
      </c>
      <c r="C30" s="1" t="s">
        <v>744</v>
      </c>
      <c r="D30" s="1">
        <v>10</v>
      </c>
      <c r="E30" s="6">
        <v>2.4329999999999998</v>
      </c>
      <c r="F30" s="1">
        <v>208</v>
      </c>
      <c r="G30" s="1" t="s">
        <v>9790</v>
      </c>
      <c r="H30" s="81" t="str">
        <f>"STG "&amp;Tabell13[[#This Row],[STG_ID]]</f>
        <v>STG LS02</v>
      </c>
      <c r="I30" s="81" t="str">
        <f>Tabell13[[#This Row],[STG_ID]]&amp;" "&amp;Tabell13[[#This Row],[STGNavn]]</f>
        <v>LS02 Pasientadministrert legemiddelbehandling ved veksthormonoverskudd</v>
      </c>
    </row>
    <row r="31" spans="1:9" s="184" customFormat="1" ht="11.45" customHeight="1" x14ac:dyDescent="0.2">
      <c r="A31" s="186" t="s">
        <v>9791</v>
      </c>
      <c r="B31" s="149" t="s">
        <v>9792</v>
      </c>
      <c r="C31" s="149" t="s">
        <v>735</v>
      </c>
      <c r="D31" s="149">
        <v>10</v>
      </c>
      <c r="E31" s="181">
        <v>0.03</v>
      </c>
      <c r="F31" s="149">
        <v>558</v>
      </c>
      <c r="G31" s="149" t="s">
        <v>9793</v>
      </c>
      <c r="H31" s="81" t="str">
        <f>"STG "&amp;Tabell13[[#This Row],[STG_ID]]</f>
        <v>STG LS10</v>
      </c>
      <c r="I31" s="81" t="str">
        <f>Tabell13[[#This Row],[STG_ID]]&amp;" "&amp;Tabell13[[#This Row],[STGNavn]]</f>
        <v>LS10 Oppfølging av pasienter med lidelser i HDG 10 indresekretoriske-, ernærings- og stoffskiftesykdommer basert på pasientregistrerte data via skjema</v>
      </c>
    </row>
    <row r="32" spans="1:9" s="184" customFormat="1" ht="11.45" customHeight="1" x14ac:dyDescent="0.2">
      <c r="A32" s="88" t="s">
        <v>9794</v>
      </c>
      <c r="B32" s="81" t="s">
        <v>9795</v>
      </c>
      <c r="C32" s="1" t="s">
        <v>9777</v>
      </c>
      <c r="D32" s="1">
        <v>11</v>
      </c>
      <c r="E32" s="6">
        <v>0.61799999999999999</v>
      </c>
      <c r="F32" s="1">
        <v>100</v>
      </c>
      <c r="G32" s="1" t="s">
        <v>9796</v>
      </c>
      <c r="H32" s="81" t="str">
        <f>"STG "&amp;Tabell13[[#This Row],[STG_ID]]</f>
        <v>STG MS01</v>
      </c>
      <c r="I32" s="81" t="str">
        <f>Tabell13[[#This Row],[STG_ID]]&amp;" "&amp;Tabell13[[#This Row],[STGNavn]]</f>
        <v>MS01 Pasientadministrert peritonealdialyse</v>
      </c>
    </row>
    <row r="33" spans="1:9" s="184" customFormat="1" ht="11.45" customHeight="1" x14ac:dyDescent="0.2">
      <c r="A33" s="88" t="s">
        <v>9797</v>
      </c>
      <c r="B33" s="81" t="s">
        <v>9798</v>
      </c>
      <c r="C33" s="1" t="s">
        <v>9777</v>
      </c>
      <c r="D33" s="1">
        <v>11</v>
      </c>
      <c r="E33" s="6">
        <v>0.71</v>
      </c>
      <c r="F33" s="1">
        <v>100</v>
      </c>
      <c r="G33" s="1" t="s">
        <v>9796</v>
      </c>
      <c r="H33" s="81" t="str">
        <f>"STG "&amp;Tabell13[[#This Row],[STG_ID]]</f>
        <v>STG MS02</v>
      </c>
      <c r="I33" s="81" t="str">
        <f>Tabell13[[#This Row],[STG_ID]]&amp;" "&amp;Tabell13[[#This Row],[STGNavn]]</f>
        <v>MS02 Pasientadministrert hemodialyse</v>
      </c>
    </row>
    <row r="34" spans="1:9" s="184" customFormat="1" ht="11.45" customHeight="1" x14ac:dyDescent="0.2">
      <c r="A34" s="88" t="s">
        <v>9799</v>
      </c>
      <c r="B34" s="81" t="s">
        <v>9800</v>
      </c>
      <c r="C34" s="1" t="s">
        <v>744</v>
      </c>
      <c r="D34" s="1">
        <v>11</v>
      </c>
      <c r="E34" s="6">
        <v>3.9089999999999998</v>
      </c>
      <c r="F34" s="1">
        <v>311</v>
      </c>
      <c r="G34" s="1" t="s">
        <v>9801</v>
      </c>
      <c r="H34" s="81" t="str">
        <f>"STG "&amp;Tabell13[[#This Row],[STG_ID]]</f>
        <v>STG MS03</v>
      </c>
      <c r="I34" s="81" t="str">
        <f>Tabell13[[#This Row],[STG_ID]]&amp;" "&amp;Tabell13[[#This Row],[STGNavn]]</f>
        <v>MS03 Pasientadministrert legemiddelbehandling ved kreft i nyre og urinveier</v>
      </c>
    </row>
    <row r="35" spans="1:9" s="184" customFormat="1" ht="11.45" customHeight="1" x14ac:dyDescent="0.2">
      <c r="A35" s="187" t="s">
        <v>9802</v>
      </c>
      <c r="B35" s="178" t="s">
        <v>9803</v>
      </c>
      <c r="C35" s="149" t="s">
        <v>744</v>
      </c>
      <c r="D35" s="149">
        <v>11</v>
      </c>
      <c r="E35" s="181">
        <v>0.25600000000000001</v>
      </c>
      <c r="F35" s="149">
        <v>210</v>
      </c>
      <c r="G35" s="149" t="s">
        <v>9804</v>
      </c>
      <c r="H35" s="81" t="str">
        <f>"STG "&amp;Tabell13[[#This Row],[STG_ID]]</f>
        <v>STG MS04</v>
      </c>
      <c r="I35" s="81" t="str">
        <f>Tabell13[[#This Row],[STG_ID]]&amp;" "&amp;Tabell13[[#This Row],[STGNavn]]</f>
        <v>MS04 Pasientadministrert legemiddelbehandling ved nyresykdom</v>
      </c>
    </row>
    <row r="36" spans="1:9" s="184" customFormat="1" ht="11.45" customHeight="1" x14ac:dyDescent="0.2">
      <c r="A36" s="88" t="s">
        <v>9805</v>
      </c>
      <c r="B36" s="81" t="s">
        <v>9806</v>
      </c>
      <c r="C36" s="1" t="s">
        <v>744</v>
      </c>
      <c r="D36" s="1">
        <v>12</v>
      </c>
      <c r="E36" s="6">
        <v>2.4750000000000001</v>
      </c>
      <c r="F36" s="1">
        <v>302</v>
      </c>
      <c r="G36" s="1" t="s">
        <v>9807</v>
      </c>
      <c r="H36" s="81" t="str">
        <f>"STG "&amp;Tabell13[[#This Row],[STG_ID]]</f>
        <v>STG NS01</v>
      </c>
      <c r="I36" s="81" t="str">
        <f>Tabell13[[#This Row],[STG_ID]]&amp;" "&amp;Tabell13[[#This Row],[STGNavn]]</f>
        <v>NS01 Pasientadministrert legemiddelbehandling ved kreft i mannlige kjønnsorgan</v>
      </c>
    </row>
    <row r="37" spans="1:9" s="184" customFormat="1" ht="11.45" customHeight="1" x14ac:dyDescent="0.2">
      <c r="A37" s="88" t="s">
        <v>9808</v>
      </c>
      <c r="B37" s="81" t="s">
        <v>9809</v>
      </c>
      <c r="C37" s="1" t="s">
        <v>744</v>
      </c>
      <c r="D37" s="1">
        <v>13</v>
      </c>
      <c r="E37" s="6">
        <v>5.8</v>
      </c>
      <c r="F37" s="1">
        <v>303</v>
      </c>
      <c r="G37" s="1" t="s">
        <v>9810</v>
      </c>
      <c r="H37" s="81" t="str">
        <f>"STG "&amp;Tabell13[[#This Row],[STG_ID]]</f>
        <v>STG OS01</v>
      </c>
      <c r="I37" s="81" t="str">
        <f>Tabell13[[#This Row],[STG_ID]]&amp;" "&amp;Tabell13[[#This Row],[STGNavn]]</f>
        <v>OS01 Pasientadministrert legemiddelbehandling ved kreft i kvinnelige kjønnsorgan</v>
      </c>
    </row>
    <row r="38" spans="1:9" s="184" customFormat="1" ht="11.45" customHeight="1" x14ac:dyDescent="0.2">
      <c r="A38" s="186" t="s">
        <v>9811</v>
      </c>
      <c r="B38" s="149" t="s">
        <v>9812</v>
      </c>
      <c r="C38" s="149" t="s">
        <v>735</v>
      </c>
      <c r="D38" s="149">
        <v>14</v>
      </c>
      <c r="E38" s="181">
        <v>0.03</v>
      </c>
      <c r="F38" s="149">
        <v>559</v>
      </c>
      <c r="G38" s="149" t="s">
        <v>9813</v>
      </c>
      <c r="H38" s="81" t="str">
        <f>"STG "&amp;Tabell13[[#This Row],[STG_ID]]</f>
        <v>STG PS10</v>
      </c>
      <c r="I38" s="81" t="str">
        <f>Tabell13[[#This Row],[STG_ID]]&amp;" "&amp;Tabell13[[#This Row],[STGNavn]]</f>
        <v>PS10 Oppfølging av pasienter med tilstander i HDG 14 svangerskap, fødsel og barseltid basert på pasientregistrerte data via skjema</v>
      </c>
    </row>
    <row r="39" spans="1:9" s="184" customFormat="1" ht="11.45" customHeight="1" x14ac:dyDescent="0.2">
      <c r="A39" s="88" t="s">
        <v>9814</v>
      </c>
      <c r="B39" s="81" t="s">
        <v>9815</v>
      </c>
      <c r="C39" s="1" t="s">
        <v>744</v>
      </c>
      <c r="D39" s="1">
        <v>17</v>
      </c>
      <c r="E39" s="6">
        <v>4.516</v>
      </c>
      <c r="F39" s="1">
        <v>304</v>
      </c>
      <c r="G39" s="1" t="s">
        <v>9816</v>
      </c>
      <c r="H39" s="81" t="str">
        <f>"STG "&amp;Tabell13[[#This Row],[STG_ID]]</f>
        <v>STG RS01</v>
      </c>
      <c r="I39" s="81" t="str">
        <f>Tabell13[[#This Row],[STG_ID]]&amp;" "&amp;Tabell13[[#This Row],[STGNavn]]</f>
        <v xml:space="preserve">RS01 Pasientadministrert legemiddelbehandling ved blodkreft (follikulært lymfom, kronisk lymfatisk leukemi) </v>
      </c>
    </row>
    <row r="40" spans="1:9" s="184" customFormat="1" ht="11.45" customHeight="1" x14ac:dyDescent="0.2">
      <c r="A40" s="88" t="s">
        <v>9817</v>
      </c>
      <c r="B40" s="81" t="s">
        <v>9818</v>
      </c>
      <c r="C40" s="1" t="s">
        <v>744</v>
      </c>
      <c r="D40" s="1">
        <v>16</v>
      </c>
      <c r="E40" s="6">
        <v>16.951000000000001</v>
      </c>
      <c r="F40" s="1">
        <v>203</v>
      </c>
      <c r="G40" s="1" t="s">
        <v>9819</v>
      </c>
      <c r="H40" s="81" t="str">
        <f>"STG "&amp;Tabell13[[#This Row],[STG_ID]]</f>
        <v>STG RS02</v>
      </c>
      <c r="I40" s="81" t="str">
        <f>Tabell13[[#This Row],[STG_ID]]&amp;" "&amp;Tabell13[[#This Row],[STGNavn]]</f>
        <v>RS02 Pasientadministrert legemiddelbehandling med blodkoagulasjonsfaktorer</v>
      </c>
    </row>
    <row r="41" spans="1:9" s="184" customFormat="1" ht="11.45" customHeight="1" x14ac:dyDescent="0.2">
      <c r="A41" s="88" t="s">
        <v>9820</v>
      </c>
      <c r="B41" s="81" t="s">
        <v>9821</v>
      </c>
      <c r="C41" s="1" t="s">
        <v>744</v>
      </c>
      <c r="D41" s="1">
        <v>16</v>
      </c>
      <c r="E41" s="6">
        <v>8.3000000000000004E-2</v>
      </c>
      <c r="F41" s="1">
        <v>305</v>
      </c>
      <c r="G41" s="1" t="s">
        <v>9822</v>
      </c>
      <c r="H41" s="81" t="str">
        <f>"STG "&amp;Tabell13[[#This Row],[STG_ID]]</f>
        <v>STG RS03</v>
      </c>
      <c r="I41" s="81" t="str">
        <f>Tabell13[[#This Row],[STG_ID]]&amp;" "&amp;Tabell13[[#This Row],[STGNavn]]</f>
        <v>RS03 Pasientadministrert legemiddelbehandling med immunstimulerende legemidler</v>
      </c>
    </row>
    <row r="42" spans="1:9" s="184" customFormat="1" ht="11.45" customHeight="1" x14ac:dyDescent="0.2">
      <c r="A42" s="88" t="s">
        <v>9823</v>
      </c>
      <c r="B42" s="81" t="s">
        <v>9824</v>
      </c>
      <c r="C42" s="1" t="s">
        <v>744</v>
      </c>
      <c r="D42" s="1">
        <v>16</v>
      </c>
      <c r="E42" s="6">
        <v>0.215</v>
      </c>
      <c r="F42" s="1">
        <v>204</v>
      </c>
      <c r="G42" s="1" t="s">
        <v>9825</v>
      </c>
      <c r="H42" s="81" t="str">
        <f>"STG "&amp;Tabell13[[#This Row],[STG_ID]]</f>
        <v>STG RS04</v>
      </c>
      <c r="I42" s="81" t="str">
        <f>Tabell13[[#This Row],[STG_ID]]&amp;" "&amp;Tabell13[[#This Row],[STGNavn]]</f>
        <v>RS04 Pasientadministrert legemiddelbehandling med anemilegemidler</v>
      </c>
    </row>
    <row r="43" spans="1:9" s="184" customFormat="1" ht="11.45" customHeight="1" x14ac:dyDescent="0.2">
      <c r="A43" s="187" t="s">
        <v>9826</v>
      </c>
      <c r="B43" s="178" t="s">
        <v>9827</v>
      </c>
      <c r="C43" s="149" t="s">
        <v>744</v>
      </c>
      <c r="D43" s="149">
        <v>16</v>
      </c>
      <c r="E43" s="181">
        <v>3.419</v>
      </c>
      <c r="F43" s="149">
        <v>211</v>
      </c>
      <c r="G43" s="149" t="s">
        <v>9828</v>
      </c>
      <c r="H43" s="81" t="str">
        <f>"STG "&amp;Tabell13[[#This Row],[STG_ID]]</f>
        <v>STG RS05</v>
      </c>
      <c r="I43" s="81" t="str">
        <f>Tabell13[[#This Row],[STG_ID]]&amp;" "&amp;Tabell13[[#This Row],[STGNavn]]</f>
        <v>RS05 Pasientadministrert legemiddelbehandling ved immunsviktsykdommer</v>
      </c>
    </row>
    <row r="44" spans="1:9" s="184" customFormat="1" ht="11.45" customHeight="1" x14ac:dyDescent="0.2">
      <c r="A44" s="88" t="s">
        <v>9829</v>
      </c>
      <c r="B44" s="81" t="s">
        <v>9830</v>
      </c>
      <c r="C44" s="1" t="s">
        <v>744</v>
      </c>
      <c r="D44" s="1">
        <v>18</v>
      </c>
      <c r="E44" s="6">
        <v>1.024</v>
      </c>
      <c r="F44" s="1">
        <v>206</v>
      </c>
      <c r="G44" s="1" t="s">
        <v>9831</v>
      </c>
      <c r="H44" s="81" t="str">
        <f>"STG "&amp;Tabell13[[#This Row],[STG_ID]]</f>
        <v>STG SS01</v>
      </c>
      <c r="I44" s="81" t="str">
        <f>Tabell13[[#This Row],[STG_ID]]&amp;" "&amp;Tabell13[[#This Row],[STGNavn]]</f>
        <v>SS01 Pasientadministrert legemiddelbehandling for behandling og forebygging av HIV</v>
      </c>
    </row>
    <row r="45" spans="1:9" s="184" customFormat="1" ht="11.45" customHeight="1" x14ac:dyDescent="0.2">
      <c r="A45" s="187" t="s">
        <v>9832</v>
      </c>
      <c r="B45" s="178" t="s">
        <v>9833</v>
      </c>
      <c r="C45" s="149" t="s">
        <v>744</v>
      </c>
      <c r="D45" s="149">
        <v>18</v>
      </c>
      <c r="E45" s="181">
        <v>1.1990000000000001</v>
      </c>
      <c r="F45" s="149">
        <v>206</v>
      </c>
      <c r="G45" s="149" t="s">
        <v>9831</v>
      </c>
      <c r="H45" s="81" t="str">
        <f>"STG "&amp;Tabell13[[#This Row],[STG_ID]]</f>
        <v>STG SS02</v>
      </c>
      <c r="I45" s="81" t="str">
        <f>Tabell13[[#This Row],[STG_ID]]&amp;" "&amp;Tabell13[[#This Row],[STGNavn]]</f>
        <v>SS02 Pasientadministrert legemiddelbehandling ved HIV infeksjon</v>
      </c>
    </row>
    <row r="46" spans="1:9" s="184" customFormat="1" ht="11.45" customHeight="1" x14ac:dyDescent="0.2">
      <c r="A46" s="187" t="s">
        <v>9834</v>
      </c>
      <c r="B46" s="178" t="s">
        <v>9835</v>
      </c>
      <c r="C46" s="149" t="s">
        <v>744</v>
      </c>
      <c r="D46" s="149">
        <v>18</v>
      </c>
      <c r="E46" s="181">
        <v>5.1999999999999998E-2</v>
      </c>
      <c r="F46" s="149">
        <v>212</v>
      </c>
      <c r="G46" s="149" t="s">
        <v>9836</v>
      </c>
      <c r="H46" s="81" t="str">
        <f>"STG "&amp;Tabell13[[#This Row],[STG_ID]]</f>
        <v>STG SS03</v>
      </c>
      <c r="I46" s="81" t="str">
        <f>Tabell13[[#This Row],[STG_ID]]&amp;" "&amp;Tabell13[[#This Row],[STGNavn]]</f>
        <v>SS03 Pasientadministrert legemiddelbehandling for forebygging av HIV</v>
      </c>
    </row>
    <row r="47" spans="1:9" s="184" customFormat="1" ht="11.45" customHeight="1" x14ac:dyDescent="0.2">
      <c r="A47" s="88" t="s">
        <v>9837</v>
      </c>
      <c r="B47" s="81" t="s">
        <v>9838</v>
      </c>
      <c r="C47" s="1" t="s">
        <v>9777</v>
      </c>
      <c r="D47" s="1">
        <v>19</v>
      </c>
      <c r="E47" s="6">
        <v>0.752</v>
      </c>
      <c r="F47" s="1">
        <v>601</v>
      </c>
      <c r="G47" s="1" t="s">
        <v>9839</v>
      </c>
      <c r="H47" s="81" t="str">
        <f>"STG "&amp;Tabell13[[#This Row],[STG_ID]]</f>
        <v>STG TS01</v>
      </c>
      <c r="I47" s="81" t="str">
        <f>Tabell13[[#This Row],[STG_ID]]&amp;" "&amp;Tabell13[[#This Row],[STGNavn]]</f>
        <v>TS01 Behandling og oppfølging gjennom ACT-team eller lignende ambulante oppsøkende behandlingsteam</v>
      </c>
    </row>
    <row r="48" spans="1:9" s="184" customFormat="1" ht="11.45" customHeight="1" x14ac:dyDescent="0.2">
      <c r="A48" s="88" t="s">
        <v>9840</v>
      </c>
      <c r="B48" s="81" t="s">
        <v>610</v>
      </c>
      <c r="C48" s="1" t="s">
        <v>735</v>
      </c>
      <c r="D48" s="1">
        <v>19</v>
      </c>
      <c r="E48" s="6">
        <v>1.401</v>
      </c>
      <c r="F48" s="1">
        <v>602</v>
      </c>
      <c r="G48" s="1" t="s">
        <v>9841</v>
      </c>
      <c r="H48" s="81" t="str">
        <f>"STG "&amp;Tabell13[[#This Row],[STG_ID]]</f>
        <v>STG TS02</v>
      </c>
      <c r="I48" s="81" t="str">
        <f>Tabell13[[#This Row],[STG_ID]]&amp;" "&amp;Tabell13[[#This Row],[STGNavn]]</f>
        <v>TS02 Nettbasert behandlingsprogram</v>
      </c>
    </row>
    <row r="49" spans="1:9" s="184" customFormat="1" ht="11.45" customHeight="1" x14ac:dyDescent="0.2">
      <c r="A49" s="88" t="s">
        <v>9842</v>
      </c>
      <c r="B49" s="81" t="s">
        <v>9843</v>
      </c>
      <c r="C49" s="1" t="s">
        <v>735</v>
      </c>
      <c r="D49" s="1">
        <v>19</v>
      </c>
      <c r="E49" s="6">
        <v>0.26700000000000002</v>
      </c>
      <c r="F49" s="1">
        <v>603</v>
      </c>
      <c r="G49" s="1" t="s">
        <v>9844</v>
      </c>
      <c r="H49" s="81" t="str">
        <f>"STG "&amp;Tabell13[[#This Row],[STG_ID]]</f>
        <v>STG TS03</v>
      </c>
      <c r="I49" s="81" t="str">
        <f>Tabell13[[#This Row],[STG_ID]]&amp;" "&amp;Tabell13[[#This Row],[STGNavn]]</f>
        <v>TS03 Kontinuerlig legemiddelbehandling som ledd i LAR</v>
      </c>
    </row>
    <row r="50" spans="1:9" s="184" customFormat="1" ht="11.45" customHeight="1" x14ac:dyDescent="0.2">
      <c r="A50" s="88" t="s">
        <v>9845</v>
      </c>
      <c r="B50" s="81" t="s">
        <v>9846</v>
      </c>
      <c r="C50" s="1" t="s">
        <v>735</v>
      </c>
      <c r="D50" s="1">
        <v>19</v>
      </c>
      <c r="E50" s="6">
        <v>0.16</v>
      </c>
      <c r="F50" s="1">
        <v>554</v>
      </c>
      <c r="G50" s="1" t="s">
        <v>9847</v>
      </c>
      <c r="H50" s="81" t="str">
        <f>"STG "&amp;Tabell13[[#This Row],[STG_ID]]</f>
        <v>STG TS04</v>
      </c>
      <c r="I50" s="81" t="str">
        <f>Tabell13[[#This Row],[STG_ID]]&amp;" "&amp;Tabell13[[#This Row],[STGNavn]]</f>
        <v>TS04 Oppfølging og monitorering av pasienter med angst og tvangslidelser basert på Patient Reported Outcome (PRO)</v>
      </c>
    </row>
    <row r="51" spans="1:9" s="184" customFormat="1" ht="11.45" customHeight="1" x14ac:dyDescent="0.2">
      <c r="A51" s="88" t="s">
        <v>9848</v>
      </c>
      <c r="B51" s="81" t="s">
        <v>9849</v>
      </c>
      <c r="C51" s="1" t="s">
        <v>735</v>
      </c>
      <c r="D51" s="1">
        <v>19</v>
      </c>
      <c r="E51" s="6">
        <v>0.12</v>
      </c>
      <c r="F51" s="1">
        <v>555</v>
      </c>
      <c r="G51" s="1" t="s">
        <v>9850</v>
      </c>
      <c r="H51" s="81" t="str">
        <f>"STG "&amp;Tabell13[[#This Row],[STG_ID]]</f>
        <v>STG TS05</v>
      </c>
      <c r="I51" s="81" t="str">
        <f>Tabell13[[#This Row],[STG_ID]]&amp;" "&amp;Tabell13[[#This Row],[STGNavn]]</f>
        <v>TS05 Oppfølging og monitorering av pasienter med andre psykiske og rusrelaterte lidelser basert på Patient Reported Outcome (PRO)</v>
      </c>
    </row>
    <row r="52" spans="1:9" s="184" customFormat="1" ht="11.45" customHeight="1" x14ac:dyDescent="0.2">
      <c r="A52" s="88" t="s">
        <v>9851</v>
      </c>
      <c r="B52" s="81" t="s">
        <v>9852</v>
      </c>
      <c r="C52" s="1" t="s">
        <v>735</v>
      </c>
      <c r="D52" s="1">
        <v>19</v>
      </c>
      <c r="E52" s="6">
        <v>0.12</v>
      </c>
      <c r="F52" s="1">
        <v>505</v>
      </c>
      <c r="G52" s="1" t="s">
        <v>9853</v>
      </c>
      <c r="H52" s="81" t="str">
        <f>"STG "&amp;Tabell13[[#This Row],[STG_ID]]</f>
        <v>STG TS06</v>
      </c>
      <c r="I52" s="81" t="str">
        <f>Tabell13[[#This Row],[STG_ID]]&amp;" "&amp;Tabell13[[#This Row],[STGNavn]]</f>
        <v>TS06 Fjernmonitorering og asynkron telemedisinsk oppfølging av pasienter med andre psykiske og rusrelaterte lidelser</v>
      </c>
    </row>
    <row r="53" spans="1:9" s="184" customFormat="1" ht="11.45" customHeight="1" x14ac:dyDescent="0.2">
      <c r="A53" s="186" t="s">
        <v>9854</v>
      </c>
      <c r="B53" s="178" t="s">
        <v>9855</v>
      </c>
      <c r="C53" s="149" t="s">
        <v>9777</v>
      </c>
      <c r="D53" s="149">
        <v>19</v>
      </c>
      <c r="E53" s="181">
        <v>0.158</v>
      </c>
      <c r="F53" s="149">
        <v>402</v>
      </c>
      <c r="G53" s="149" t="s">
        <v>9856</v>
      </c>
      <c r="H53" s="81" t="str">
        <f>"STG "&amp;Tabell13[[#This Row],[STG_ID]]</f>
        <v>STG TS08A</v>
      </c>
      <c r="I53" s="81" t="str">
        <f>Tabell13[[#This Row],[STG_ID]]&amp;" "&amp;Tabell13[[#This Row],[STGNavn]]</f>
        <v>TS08A Samarbeid- og oppfølgingsaktiviteter med samarbeidspart utenfor spesialisthelsetjenesten for psykiske og rusrelaterte problemstillinger  - Voksne</v>
      </c>
    </row>
    <row r="54" spans="1:9" s="184" customFormat="1" ht="11.45" customHeight="1" x14ac:dyDescent="0.2">
      <c r="A54" s="186" t="s">
        <v>9857</v>
      </c>
      <c r="B54" s="178" t="s">
        <v>9858</v>
      </c>
      <c r="C54" s="149" t="s">
        <v>9777</v>
      </c>
      <c r="D54" s="149">
        <v>19</v>
      </c>
      <c r="E54" s="181">
        <v>0.36399999999999999</v>
      </c>
      <c r="F54" s="149">
        <v>403</v>
      </c>
      <c r="G54" s="149" t="s">
        <v>9859</v>
      </c>
      <c r="H54" s="81" t="str">
        <f>"STG "&amp;Tabell13[[#This Row],[STG_ID]]</f>
        <v>STG TS08B</v>
      </c>
      <c r="I54" s="81" t="str">
        <f>Tabell13[[#This Row],[STG_ID]]&amp;" "&amp;Tabell13[[#This Row],[STGNavn]]</f>
        <v>TS08B Samarbeid- og oppfølgingsaktiviteter med samarbeidspart utenfor spesialisthelsetjenesten for psykiske og rusrelaterte problemstillinger  - Barn og unge</v>
      </c>
    </row>
    <row r="55" spans="1:9" s="184" customFormat="1" ht="11.45" customHeight="1" x14ac:dyDescent="0.2">
      <c r="A55" s="186" t="s">
        <v>9860</v>
      </c>
      <c r="B55" s="178" t="s">
        <v>9861</v>
      </c>
      <c r="C55" s="149" t="s">
        <v>735</v>
      </c>
      <c r="D55" s="149">
        <v>19</v>
      </c>
      <c r="E55" s="181">
        <v>0.13</v>
      </c>
      <c r="F55" s="149">
        <v>554</v>
      </c>
      <c r="G55" s="149" t="s">
        <v>9862</v>
      </c>
      <c r="H55" s="81" t="str">
        <f>"STG "&amp;Tabell13[[#This Row],[STG_ID]]</f>
        <v>STG TS10</v>
      </c>
      <c r="I55" s="81" t="str">
        <f>Tabell13[[#This Row],[STG_ID]]&amp;" "&amp;Tabell13[[#This Row],[STGNavn]]</f>
        <v>TS10 Oppfølging av pasienter med psykiske og rusrelaterte lidelser basert på pasientregistrerte data via skjema</v>
      </c>
    </row>
    <row r="56" spans="1:9" s="184" customFormat="1" ht="11.45" customHeight="1" x14ac:dyDescent="0.2">
      <c r="A56" s="186" t="s">
        <v>9863</v>
      </c>
      <c r="B56" s="178" t="s">
        <v>9864</v>
      </c>
      <c r="C56" s="149" t="s">
        <v>735</v>
      </c>
      <c r="D56" s="149">
        <v>19</v>
      </c>
      <c r="E56" s="181">
        <v>0.12</v>
      </c>
      <c r="F56" s="149">
        <v>505</v>
      </c>
      <c r="G56" s="149" t="s">
        <v>9865</v>
      </c>
      <c r="H56" s="81" t="str">
        <f>"STG "&amp;Tabell13[[#This Row],[STG_ID]]</f>
        <v>STG TS11</v>
      </c>
      <c r="I56" s="81" t="str">
        <f>Tabell13[[#This Row],[STG_ID]]&amp;" "&amp;Tabell13[[#This Row],[STGNavn]]</f>
        <v>TS11 Fjernmonitorering og asynkron telemedisinsk oppfølging av pasienter med psykiske og rusrelaterte lidelser via medisinsk utstyr</v>
      </c>
    </row>
    <row r="57" spans="1:9" s="184" customFormat="1" ht="11.45" customHeight="1" x14ac:dyDescent="0.2">
      <c r="A57" s="88" t="s">
        <v>9866</v>
      </c>
      <c r="B57" s="81" t="s">
        <v>9867</v>
      </c>
      <c r="C57" s="1" t="s">
        <v>744</v>
      </c>
      <c r="D57" s="1">
        <v>40</v>
      </c>
      <c r="E57" s="6">
        <v>0.95099999999999996</v>
      </c>
      <c r="F57" s="1">
        <v>312</v>
      </c>
      <c r="G57" s="1" t="s">
        <v>9868</v>
      </c>
      <c r="H57" s="81" t="str">
        <f>"STG "&amp;Tabell13[[#This Row],[STG_ID]]</f>
        <v>STG XS02</v>
      </c>
      <c r="I57" s="81" t="str">
        <f>Tabell13[[#This Row],[STG_ID]]&amp;" "&amp;Tabell13[[#This Row],[STGNavn]]</f>
        <v xml:space="preserve">XS02 Pasientadministrert legemiddelbehandling ved andre kreftformer </v>
      </c>
    </row>
    <row r="58" spans="1:9" s="184" customFormat="1" ht="11.45" customHeight="1" x14ac:dyDescent="0.2">
      <c r="A58" s="88" t="s">
        <v>9869</v>
      </c>
      <c r="B58" s="81" t="s">
        <v>9870</v>
      </c>
      <c r="C58" s="1" t="s">
        <v>744</v>
      </c>
      <c r="D58" s="1">
        <v>40</v>
      </c>
      <c r="E58" s="6">
        <v>8.5000000000000006E-2</v>
      </c>
      <c r="F58" s="1">
        <v>313</v>
      </c>
      <c r="G58" s="1" t="s">
        <v>9871</v>
      </c>
      <c r="H58" s="81" t="str">
        <f>"STG "&amp;Tabell13[[#This Row],[STG_ID]]</f>
        <v>STG XS03</v>
      </c>
      <c r="I58" s="81" t="str">
        <f>Tabell13[[#This Row],[STG_ID]]&amp;" "&amp;Tabell13[[#This Row],[STGNavn]]</f>
        <v>XS03 Pasientadministrert legemiddelbehandling med mindre kostbare kreftlegemidler</v>
      </c>
    </row>
    <row r="59" spans="1:9" s="184" customFormat="1" ht="11.45" customHeight="1" x14ac:dyDescent="0.2">
      <c r="A59" s="88" t="s">
        <v>9872</v>
      </c>
      <c r="B59" s="81" t="s">
        <v>9873</v>
      </c>
      <c r="C59" s="1" t="s">
        <v>744</v>
      </c>
      <c r="D59" s="1">
        <v>40</v>
      </c>
      <c r="E59" s="6">
        <v>8.9999999999999993E-3</v>
      </c>
      <c r="F59" s="1">
        <v>901</v>
      </c>
      <c r="G59" s="1" t="s">
        <v>9873</v>
      </c>
      <c r="H59" s="81" t="str">
        <f>"STG "&amp;Tabell13[[#This Row],[STG_ID]]</f>
        <v>STG XS04</v>
      </c>
      <c r="I59" s="81" t="str">
        <f>Tabell13[[#This Row],[STG_ID]]&amp;" "&amp;Tabell13[[#This Row],[STGNavn]]</f>
        <v>XS04 Registrering i medisinske kvalitetsregistre</v>
      </c>
    </row>
    <row r="60" spans="1:9" s="184" customFormat="1" ht="11.45" customHeight="1" x14ac:dyDescent="0.2">
      <c r="A60" s="88" t="s">
        <v>9874</v>
      </c>
      <c r="B60" s="81" t="s">
        <v>9875</v>
      </c>
      <c r="C60" s="81" t="s">
        <v>735</v>
      </c>
      <c r="D60" s="81">
        <v>40</v>
      </c>
      <c r="E60" s="6">
        <v>1.4999999999999999E-2</v>
      </c>
      <c r="F60" s="81">
        <v>553</v>
      </c>
      <c r="G60" s="157" t="s">
        <v>9876</v>
      </c>
      <c r="H60" s="81" t="str">
        <f>"STG "&amp;Tabell13[[#This Row],[STG_ID]]</f>
        <v>STG XS05</v>
      </c>
      <c r="I60" s="81" t="str">
        <f>Tabell13[[#This Row],[STG_ID]]&amp;" "&amp;Tabell13[[#This Row],[STGNavn]]</f>
        <v>XS05 Oppfølging og monitorering av pasienter med andre somatiske lidelser basert på Patient Reported Outcome (PRO)</v>
      </c>
    </row>
    <row r="61" spans="1:9" s="184" customFormat="1" ht="11.45" customHeight="1" x14ac:dyDescent="0.2">
      <c r="A61" s="88" t="s">
        <v>9877</v>
      </c>
      <c r="B61" s="81" t="s">
        <v>9878</v>
      </c>
      <c r="C61" s="81" t="s">
        <v>735</v>
      </c>
      <c r="D61" s="81">
        <v>40</v>
      </c>
      <c r="E61" s="6">
        <v>1.4999999999999999E-2</v>
      </c>
      <c r="F61" s="81">
        <v>504</v>
      </c>
      <c r="G61" s="157" t="s">
        <v>9879</v>
      </c>
      <c r="H61" s="81" t="str">
        <f>"STG "&amp;Tabell13[[#This Row],[STG_ID]]</f>
        <v>STG XS06</v>
      </c>
      <c r="I61" s="81" t="str">
        <f>Tabell13[[#This Row],[STG_ID]]&amp;" "&amp;Tabell13[[#This Row],[STGNavn]]</f>
        <v>XS06 Fjernmonitorering og asynkron telemedisinsk oppfølging av pasienter med andre somatiske lidelser</v>
      </c>
    </row>
    <row r="62" spans="1:9" s="184" customFormat="1" ht="11.45" customHeight="1" x14ac:dyDescent="0.2">
      <c r="A62" s="88" t="s">
        <v>9880</v>
      </c>
      <c r="B62" s="81" t="s">
        <v>9881</v>
      </c>
      <c r="C62" s="81" t="s">
        <v>735</v>
      </c>
      <c r="D62" s="81">
        <v>40</v>
      </c>
      <c r="E62" s="6">
        <v>1.4999999999999999E-2</v>
      </c>
      <c r="F62" s="81">
        <v>506</v>
      </c>
      <c r="G62" s="157" t="s">
        <v>9882</v>
      </c>
      <c r="H62" s="81" t="str">
        <f>"STG "&amp;Tabell13[[#This Row],[STG_ID]]</f>
        <v>STG XS07</v>
      </c>
      <c r="I62" s="81" t="str">
        <f>Tabell13[[#This Row],[STG_ID]]&amp;" "&amp;Tabell13[[#This Row],[STGNavn]]</f>
        <v>XS07 Nettbasert behandlingsprogram, somatiske tilstander</v>
      </c>
    </row>
    <row r="63" spans="1:9" s="184" customFormat="1" ht="11.45" customHeight="1" x14ac:dyDescent="0.2">
      <c r="A63" s="88" t="s">
        <v>9883</v>
      </c>
      <c r="B63" s="81" t="s">
        <v>9884</v>
      </c>
      <c r="C63" s="1" t="s">
        <v>9777</v>
      </c>
      <c r="D63" s="81">
        <v>40</v>
      </c>
      <c r="E63" s="6">
        <v>1.4999999999999999E-2</v>
      </c>
      <c r="F63" s="81">
        <v>401</v>
      </c>
      <c r="G63" s="157" t="s">
        <v>9885</v>
      </c>
      <c r="H63" s="81" t="str">
        <f>"STG "&amp;Tabell13[[#This Row],[STG_ID]]</f>
        <v>STG XS08</v>
      </c>
      <c r="I63" s="81" t="str">
        <f>Tabell13[[#This Row],[STG_ID]]&amp;" "&amp;Tabell13[[#This Row],[STGNavn]]</f>
        <v xml:space="preserve">XS08 Samarbeid- og oppfølgingsaktiviteter med samarbeidspart utenfor spesialisthelsetjenesten for somatiske problemstillinger </v>
      </c>
    </row>
    <row r="64" spans="1:9" s="184" customFormat="1" ht="11.45" customHeight="1" x14ac:dyDescent="0.2">
      <c r="A64" s="88" t="s">
        <v>9886</v>
      </c>
      <c r="B64" s="81" t="s">
        <v>9887</v>
      </c>
      <c r="C64" s="81" t="s">
        <v>9777</v>
      </c>
      <c r="D64" s="81">
        <v>40</v>
      </c>
      <c r="E64" s="6">
        <v>0.05</v>
      </c>
      <c r="F64" s="81">
        <v>701</v>
      </c>
      <c r="G64" s="157" t="s">
        <v>9888</v>
      </c>
      <c r="H64" s="81" t="str">
        <f>"STG "&amp;Tabell13[[#This Row],[STG_ID]]</f>
        <v>STG XS09</v>
      </c>
      <c r="I64" s="81" t="str">
        <f>Tabell13[[#This Row],[STG_ID]]&amp;" "&amp;Tabell13[[#This Row],[STGNavn]]</f>
        <v>XS09 Teambaserte tverrfaglige oppfølgingstjenester</v>
      </c>
    </row>
    <row r="65" spans="1:9" s="184" customFormat="1" ht="11.45" customHeight="1" x14ac:dyDescent="0.2">
      <c r="A65" s="187" t="s">
        <v>9889</v>
      </c>
      <c r="B65" s="178" t="s">
        <v>9890</v>
      </c>
      <c r="C65" s="149" t="s">
        <v>735</v>
      </c>
      <c r="D65" s="149">
        <v>40</v>
      </c>
      <c r="E65" s="181">
        <v>1.4999999999999999E-2</v>
      </c>
      <c r="F65" s="149">
        <v>553</v>
      </c>
      <c r="G65" s="149" t="s">
        <v>9891</v>
      </c>
      <c r="H65" s="81" t="str">
        <f>"STG "&amp;Tabell13[[#This Row],[STG_ID]]</f>
        <v>STG XS10</v>
      </c>
      <c r="I65" s="81" t="str">
        <f>Tabell13[[#This Row],[STG_ID]]&amp;" "&amp;Tabell13[[#This Row],[STGNavn]]</f>
        <v>XS10 Oppfølging av pasienter med andre somatiske lidelser basert på pasientregistrerte data via skjema</v>
      </c>
    </row>
    <row r="66" spans="1:9" s="184" customFormat="1" ht="11.45" customHeight="1" x14ac:dyDescent="0.2">
      <c r="A66" s="187" t="s">
        <v>9892</v>
      </c>
      <c r="B66" s="178" t="s">
        <v>9893</v>
      </c>
      <c r="C66" s="149" t="s">
        <v>735</v>
      </c>
      <c r="D66" s="149">
        <v>40</v>
      </c>
      <c r="E66" s="181">
        <v>1.4999999999999999E-2</v>
      </c>
      <c r="F66" s="149">
        <v>504</v>
      </c>
      <c r="G66" s="149" t="s">
        <v>9894</v>
      </c>
      <c r="H66" s="81" t="str">
        <f>"STG "&amp;Tabell13[[#This Row],[STG_ID]]</f>
        <v>STG XS11</v>
      </c>
      <c r="I66" s="81" t="str">
        <f>Tabell13[[#This Row],[STG_ID]]&amp;" "&amp;Tabell13[[#This Row],[STGNavn]]</f>
        <v>XS11 Fjernmonitorering og asynkron telemedisinsk oppfølging av pasienter med andre somatiske lidelser via medisinsk utstyr</v>
      </c>
    </row>
    <row r="67" spans="1:9" s="184" customFormat="1" ht="11.45" customHeight="1" x14ac:dyDescent="0.2">
      <c r="A67" s="187" t="s">
        <v>9895</v>
      </c>
      <c r="B67" s="178" t="s">
        <v>9896</v>
      </c>
      <c r="C67" s="149" t="s">
        <v>744</v>
      </c>
      <c r="D67" s="149">
        <v>40</v>
      </c>
      <c r="E67" s="181">
        <v>0.55400000000000005</v>
      </c>
      <c r="F67" s="149">
        <v>213</v>
      </c>
      <c r="G67" s="149" t="s">
        <v>9897</v>
      </c>
      <c r="H67" s="81" t="str">
        <f>"STG "&amp;Tabell13[[#This Row],[STG_ID]]</f>
        <v>STG XS12</v>
      </c>
      <c r="I67" s="81" t="str">
        <f>Tabell13[[#This Row],[STG_ID]]&amp;" "&amp;Tabell13[[#This Row],[STGNavn]]</f>
        <v>XS12 Pasientadministrert legemiddelbehandling med immunsuppressive legemidler etter transplantasjon</v>
      </c>
    </row>
    <row r="68" spans="1:9" s="184" customFormat="1" ht="11.45" customHeight="1" x14ac:dyDescent="0.2">
      <c r="A68" s="187" t="s">
        <v>9898</v>
      </c>
      <c r="B68" s="178" t="s">
        <v>9899</v>
      </c>
      <c r="C68" s="149" t="s">
        <v>744</v>
      </c>
      <c r="D68" s="149">
        <v>40</v>
      </c>
      <c r="E68" s="181">
        <v>0.17599999999999999</v>
      </c>
      <c r="F68" s="149">
        <v>213</v>
      </c>
      <c r="G68" s="149" t="s">
        <v>9897</v>
      </c>
      <c r="H68" s="81" t="str">
        <f>"STG "&amp;Tabell13[[#This Row],[STG_ID]]</f>
        <v>STG XS13</v>
      </c>
      <c r="I68" s="81" t="str">
        <f>Tabell13[[#This Row],[STG_ID]]&amp;" "&amp;Tabell13[[#This Row],[STGNavn]]</f>
        <v>XS13 Pasientadministrert legemiddelbehandling med immunsuppressive legemidler av andre årsaker</v>
      </c>
    </row>
    <row r="69" spans="1:9" s="184" customFormat="1" ht="11.45" customHeight="1" x14ac:dyDescent="0.2">
      <c r="A69" s="88" t="s">
        <v>9900</v>
      </c>
      <c r="B69" s="81" t="s">
        <v>9901</v>
      </c>
      <c r="C69" s="81" t="s">
        <v>744</v>
      </c>
      <c r="D69" s="81">
        <v>40</v>
      </c>
      <c r="E69" s="6">
        <v>0</v>
      </c>
      <c r="F69" s="81">
        <v>803</v>
      </c>
      <c r="G69" s="157" t="s">
        <v>9902</v>
      </c>
      <c r="H69" s="81" t="str">
        <f>"STG "&amp;Tabell13[[#This Row],[STG_ID]]</f>
        <v>STG XS80</v>
      </c>
      <c r="I69" s="81" t="str">
        <f>Tabell13[[#This Row],[STG_ID]]&amp;" "&amp;Tabell13[[#This Row],[STGNavn]]</f>
        <v>XS80 Pasientadministrert legemiddelbehandling knyttet til nytt finansieringsansvar per 1.september 2020</v>
      </c>
    </row>
    <row r="70" spans="1:9" s="184" customFormat="1" ht="11.45" customHeight="1" x14ac:dyDescent="0.2">
      <c r="A70" s="88" t="s">
        <v>9903</v>
      </c>
      <c r="B70" s="81" t="s">
        <v>9904</v>
      </c>
      <c r="C70" s="81" t="s">
        <v>744</v>
      </c>
      <c r="D70" s="81">
        <v>40</v>
      </c>
      <c r="E70" s="6">
        <v>0</v>
      </c>
      <c r="F70" s="81">
        <v>802</v>
      </c>
      <c r="G70" s="157" t="s">
        <v>9905</v>
      </c>
      <c r="H70" s="81" t="str">
        <f>"STG "&amp;Tabell13[[#This Row],[STG_ID]]</f>
        <v>STG XS81</v>
      </c>
      <c r="I70" s="81" t="str">
        <f>Tabell13[[#This Row],[STG_ID]]&amp;" "&amp;Tabell13[[#This Row],[STGNavn]]</f>
        <v>XS81 Pasientadministrert legemiddelbehandling for behandling av sjeldne tilstander</v>
      </c>
    </row>
    <row r="71" spans="1:9" s="184" customFormat="1" ht="11.45" customHeight="1" x14ac:dyDescent="0.2">
      <c r="A71" s="88" t="s">
        <v>9906</v>
      </c>
      <c r="B71" s="81" t="s">
        <v>9907</v>
      </c>
      <c r="C71" s="81" t="s">
        <v>744</v>
      </c>
      <c r="D71" s="81">
        <v>40</v>
      </c>
      <c r="E71" s="6">
        <v>0</v>
      </c>
      <c r="F71" s="81">
        <v>804</v>
      </c>
      <c r="G71" s="157" t="s">
        <v>9908</v>
      </c>
      <c r="H71" s="81" t="str">
        <f>"STG "&amp;Tabell13[[#This Row],[STG_ID]]</f>
        <v>STG XS82</v>
      </c>
      <c r="I71" s="81" t="str">
        <f>Tabell13[[#This Row],[STG_ID]]&amp;" "&amp;Tabell13[[#This Row],[STGNavn]]</f>
        <v>XS82 Pasientadministrert legemiddelbehandling knyttet til nytt finansieringsansvar per 1.februar 2021</v>
      </c>
    </row>
    <row r="72" spans="1:9" s="184" customFormat="1" ht="11.45" customHeight="1" x14ac:dyDescent="0.2">
      <c r="A72" s="88" t="s">
        <v>9909</v>
      </c>
      <c r="B72" s="81" t="s">
        <v>9910</v>
      </c>
      <c r="C72" s="81" t="s">
        <v>744</v>
      </c>
      <c r="D72" s="81">
        <v>40</v>
      </c>
      <c r="E72" s="6">
        <v>0.19900000000000001</v>
      </c>
      <c r="F72" s="81">
        <v>801</v>
      </c>
      <c r="G72" s="157" t="s">
        <v>9911</v>
      </c>
      <c r="H72" s="81" t="str">
        <f>"STG "&amp;Tabell13[[#This Row],[STG_ID]]</f>
        <v>STG XS99</v>
      </c>
      <c r="I72" s="81" t="str">
        <f>Tabell13[[#This Row],[STG_ID]]&amp;" "&amp;Tabell13[[#This Row],[STGNavn]]</f>
        <v>XS99 Annen pasientadministrert legemiddelbehandling</v>
      </c>
    </row>
    <row r="73" spans="1:9" s="185" customFormat="1" ht="11.45" customHeight="1" x14ac:dyDescent="0.2">
      <c r="A73" s="88" t="s">
        <v>9912</v>
      </c>
      <c r="B73" s="81" t="s">
        <v>9913</v>
      </c>
      <c r="C73" s="81" t="s">
        <v>744</v>
      </c>
      <c r="D73" s="81">
        <v>99</v>
      </c>
      <c r="E73" s="6">
        <v>0</v>
      </c>
      <c r="F73" s="81">
        <v>999</v>
      </c>
      <c r="G73" s="157" t="s">
        <v>9914</v>
      </c>
      <c r="H73" s="81" t="str">
        <f>"STG "&amp;Tabell13[[#This Row],[STG_ID]]</f>
        <v>STG ZS470</v>
      </c>
      <c r="I73" s="81" t="str">
        <f>Tabell13[[#This Row],[STG_ID]]&amp;" "&amp;Tabell13[[#This Row],[STGNavn]]</f>
        <v>ZS470 Feilgrupperte særtjenester</v>
      </c>
    </row>
    <row r="78" spans="1:9" x14ac:dyDescent="0.2">
      <c r="G78" s="1" t="s">
        <v>16</v>
      </c>
    </row>
  </sheetData>
  <hyperlinks>
    <hyperlink ref="A1" location="Oversikt!A1" display="STG_ID" xr:uid="{00000000-0004-0000-39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16"/>
  <dimension ref="A1:B4"/>
  <sheetViews>
    <sheetView workbookViewId="0"/>
  </sheetViews>
  <sheetFormatPr baseColWidth="10" defaultColWidth="9.42578125" defaultRowHeight="11.25" x14ac:dyDescent="0.2"/>
  <cols>
    <col min="1" max="1" width="10.42578125" style="1" customWidth="1"/>
    <col min="2" max="2" width="12.42578125" style="1" customWidth="1"/>
    <col min="3" max="16384" width="9.42578125" style="1"/>
  </cols>
  <sheetData>
    <row r="1" spans="1:2" s="8" customFormat="1" ht="15" x14ac:dyDescent="0.25">
      <c r="A1" s="111" t="s">
        <v>611</v>
      </c>
      <c r="B1" s="8" t="s">
        <v>612</v>
      </c>
    </row>
    <row r="2" spans="1:2" x14ac:dyDescent="0.2">
      <c r="A2" s="1">
        <v>1</v>
      </c>
      <c r="B2" s="1" t="s">
        <v>613</v>
      </c>
    </row>
    <row r="3" spans="1:2" x14ac:dyDescent="0.2">
      <c r="A3" s="1">
        <v>2</v>
      </c>
      <c r="B3" s="1" t="s">
        <v>614</v>
      </c>
    </row>
    <row r="4" spans="1:2" x14ac:dyDescent="0.2">
      <c r="A4" s="1">
        <v>3</v>
      </c>
      <c r="B4" s="1" t="s">
        <v>615</v>
      </c>
    </row>
  </sheetData>
  <hyperlinks>
    <hyperlink ref="A1" location="Oversikt!A1" display="VOP_ID" xr:uid="{00000000-0004-0000-04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80"/>
  <sheetViews>
    <sheetView workbookViewId="0">
      <selection activeCell="D25" sqref="D25"/>
    </sheetView>
  </sheetViews>
  <sheetFormatPr baseColWidth="10" defaultColWidth="11.42578125" defaultRowHeight="12.75" x14ac:dyDescent="0.2"/>
  <cols>
    <col min="1" max="1" width="14" customWidth="1"/>
    <col min="2" max="2" width="55" customWidth="1"/>
    <col min="3" max="3" width="19" customWidth="1"/>
    <col min="4" max="4" width="62.42578125" customWidth="1"/>
    <col min="5" max="6" width="8.5703125" customWidth="1"/>
    <col min="7" max="7" width="11.5703125" customWidth="1"/>
    <col min="8" max="8" width="14.42578125" customWidth="1"/>
  </cols>
  <sheetData>
    <row r="1" spans="1:8" ht="15.75" thickBot="1" x14ac:dyDescent="0.3">
      <c r="A1" s="111" t="s">
        <v>9915</v>
      </c>
      <c r="B1" s="77" t="s">
        <v>9699</v>
      </c>
      <c r="C1" s="84" t="s">
        <v>9916</v>
      </c>
      <c r="D1" s="85" t="s">
        <v>9917</v>
      </c>
      <c r="E1" s="77" t="s">
        <v>742</v>
      </c>
      <c r="F1" s="78" t="s">
        <v>9700</v>
      </c>
      <c r="G1" s="79" t="s">
        <v>9918</v>
      </c>
      <c r="H1" s="78" t="s">
        <v>9919</v>
      </c>
    </row>
    <row r="2" spans="1:8" ht="13.5" thickTop="1" x14ac:dyDescent="0.2">
      <c r="A2" s="86" t="s">
        <v>9920</v>
      </c>
      <c r="B2" s="81" t="s">
        <v>9921</v>
      </c>
      <c r="C2" s="81" t="str">
        <f>"TFG "&amp;Tabell1317[[#This Row],[TFG_ID]]</f>
        <v>TFG AT01</v>
      </c>
      <c r="D2" s="81" t="str">
        <f>Tabell1317[[#This Row],[TFG_nummer]]&amp;" "&amp;Tabell1317[[#This Row],[STGNavn]]</f>
        <v>TFG AT01 Behandling av MS og andre nevrologiske lidelser med særskilte legemidler</v>
      </c>
      <c r="E2" t="s">
        <v>744</v>
      </c>
      <c r="F2">
        <v>1</v>
      </c>
      <c r="G2" s="131">
        <v>2.448</v>
      </c>
      <c r="H2" s="131">
        <v>2.448</v>
      </c>
    </row>
    <row r="3" spans="1:8" x14ac:dyDescent="0.2">
      <c r="A3" s="87" t="s">
        <v>9922</v>
      </c>
      <c r="B3" s="82" t="s">
        <v>9923</v>
      </c>
      <c r="C3" s="81" t="str">
        <f>"TFG "&amp;Tabell1317[[#This Row],[TFG_ID]]</f>
        <v>TFG AT851</v>
      </c>
      <c r="D3" s="81" t="str">
        <f>Tabell1317[[#This Row],[TFG_nummer]]&amp;" "&amp;Tabell1317[[#This Row],[STGNavn]]</f>
        <v>TFG AT851 Ekstern strålebehandling ved svulst i sentralnervesystemet</v>
      </c>
      <c r="E3" t="s">
        <v>744</v>
      </c>
      <c r="F3">
        <v>1</v>
      </c>
      <c r="G3" s="131">
        <v>0</v>
      </c>
      <c r="H3" s="131">
        <v>0</v>
      </c>
    </row>
    <row r="4" spans="1:8" x14ac:dyDescent="0.2">
      <c r="A4" s="88" t="s">
        <v>9924</v>
      </c>
      <c r="B4" s="81" t="s">
        <v>9925</v>
      </c>
      <c r="C4" s="81" t="str">
        <f>"TFG "&amp;Tabell1317[[#This Row],[TFG_ID]]</f>
        <v>TFG AT99</v>
      </c>
      <c r="D4" s="81" t="str">
        <f>Tabell1317[[#This Row],[TFG_nummer]]&amp;" "&amp;Tabell1317[[#This Row],[STGNavn]]</f>
        <v>TFG AT99 Andre tjenesteforløp - HDG 01</v>
      </c>
      <c r="E4" t="s">
        <v>744</v>
      </c>
      <c r="F4">
        <v>1</v>
      </c>
      <c r="G4" s="131">
        <v>0</v>
      </c>
      <c r="H4" s="131">
        <v>0</v>
      </c>
    </row>
    <row r="5" spans="1:8" x14ac:dyDescent="0.2">
      <c r="A5" s="87" t="s">
        <v>9926</v>
      </c>
      <c r="B5" s="82" t="s">
        <v>9927</v>
      </c>
      <c r="C5" s="81" t="str">
        <f>"TFG "&amp;Tabell1317[[#This Row],[TFG_ID]]</f>
        <v>TFG BT99</v>
      </c>
      <c r="D5" s="81" t="str">
        <f>Tabell1317[[#This Row],[TFG_nummer]]&amp;" "&amp;Tabell1317[[#This Row],[STGNavn]]</f>
        <v>TFG BT99 Andre tjenesteforløp - HDG 02</v>
      </c>
      <c r="E5" t="s">
        <v>744</v>
      </c>
      <c r="F5">
        <v>2</v>
      </c>
      <c r="G5" s="131">
        <v>0</v>
      </c>
      <c r="H5" s="131">
        <v>0</v>
      </c>
    </row>
    <row r="6" spans="1:8" x14ac:dyDescent="0.2">
      <c r="A6" s="88" t="s">
        <v>9928</v>
      </c>
      <c r="B6" s="81" t="s">
        <v>9929</v>
      </c>
      <c r="C6" s="81" t="str">
        <f>"TFG "&amp;Tabell1317[[#This Row],[TFG_ID]]</f>
        <v>TFG CT851</v>
      </c>
      <c r="D6" s="81" t="str">
        <f>Tabell1317[[#This Row],[TFG_nummer]]&amp;" "&amp;Tabell1317[[#This Row],[STGNavn]]</f>
        <v>TFG CT851 Ekstern strålebehandling ved svulst i øre, nese, hals, øye og ansikt</v>
      </c>
      <c r="E6" t="s">
        <v>744</v>
      </c>
      <c r="F6">
        <v>2</v>
      </c>
      <c r="G6" s="131">
        <v>0</v>
      </c>
      <c r="H6" s="131">
        <v>0</v>
      </c>
    </row>
    <row r="7" spans="1:8" x14ac:dyDescent="0.2">
      <c r="A7" s="88" t="s">
        <v>9930</v>
      </c>
      <c r="B7" s="81" t="s">
        <v>9931</v>
      </c>
      <c r="C7" s="81" t="str">
        <f>"TFG "&amp;Tabell1317[[#This Row],[TFG_ID]]</f>
        <v>TFG CT99</v>
      </c>
      <c r="D7" s="81" t="str">
        <f>Tabell1317[[#This Row],[TFG_nummer]]&amp;" "&amp;Tabell1317[[#This Row],[STGNavn]]</f>
        <v>TFG CT99 Andre tjenesteforløp - HDG 03</v>
      </c>
      <c r="E7" t="s">
        <v>744</v>
      </c>
      <c r="F7">
        <v>3</v>
      </c>
      <c r="G7" s="131">
        <v>0</v>
      </c>
      <c r="H7" s="131">
        <v>0</v>
      </c>
    </row>
    <row r="8" spans="1:8" x14ac:dyDescent="0.2">
      <c r="A8" s="88" t="s">
        <v>9932</v>
      </c>
      <c r="B8" s="81" t="s">
        <v>9933</v>
      </c>
      <c r="C8" s="81" t="str">
        <f>"TFG "&amp;Tabell1317[[#This Row],[TFG_ID]]</f>
        <v>TFG DT851</v>
      </c>
      <c r="D8" s="81" t="str">
        <f>Tabell1317[[#This Row],[TFG_nummer]]&amp;" "&amp;Tabell1317[[#This Row],[STGNavn]]</f>
        <v>TFG DT851 Ekstern strålebehandling ved lungekreft</v>
      </c>
      <c r="E8" s="81" t="s">
        <v>744</v>
      </c>
      <c r="F8" s="81">
        <v>4</v>
      </c>
      <c r="G8" s="131">
        <v>0</v>
      </c>
      <c r="H8" s="158">
        <v>0</v>
      </c>
    </row>
    <row r="9" spans="1:8" x14ac:dyDescent="0.2">
      <c r="A9" s="88" t="s">
        <v>9934</v>
      </c>
      <c r="B9" s="81" t="s">
        <v>9935</v>
      </c>
      <c r="C9" s="81" t="str">
        <f>"TFG "&amp;Tabell1317[[#This Row],[TFG_ID]]</f>
        <v>TFG DT99</v>
      </c>
      <c r="D9" s="81" t="str">
        <f>Tabell1317[[#This Row],[TFG_nummer]]&amp;" "&amp;Tabell1317[[#This Row],[STGNavn]]</f>
        <v>TFG DT99 Andre tjenesteforløp - HDG 04</v>
      </c>
      <c r="E9" s="81" t="s">
        <v>744</v>
      </c>
      <c r="F9" s="81">
        <v>4</v>
      </c>
      <c r="G9" s="131">
        <v>0</v>
      </c>
      <c r="H9" s="158">
        <v>0</v>
      </c>
    </row>
    <row r="10" spans="1:8" x14ac:dyDescent="0.2">
      <c r="A10" s="88" t="s">
        <v>9936</v>
      </c>
      <c r="B10" s="81" t="s">
        <v>9937</v>
      </c>
      <c r="C10" s="81" t="str">
        <f>"TFG "&amp;Tabell1317[[#This Row],[TFG_ID]]</f>
        <v>TFG ET99</v>
      </c>
      <c r="D10" s="81" t="str">
        <f>Tabell1317[[#This Row],[TFG_nummer]]&amp;" "&amp;Tabell1317[[#This Row],[STGNavn]]</f>
        <v>TFG ET99 Andre tjenesteforløp - HDG 05</v>
      </c>
      <c r="E10" s="81" t="s">
        <v>744</v>
      </c>
      <c r="F10" s="81">
        <v>5</v>
      </c>
      <c r="G10" s="131">
        <v>0</v>
      </c>
      <c r="H10" s="158">
        <v>0</v>
      </c>
    </row>
    <row r="11" spans="1:8" x14ac:dyDescent="0.2">
      <c r="A11" s="88" t="s">
        <v>9938</v>
      </c>
      <c r="B11" s="81" t="s">
        <v>9939</v>
      </c>
      <c r="C11" s="81" t="str">
        <f>"TFG "&amp;Tabell1317[[#This Row],[TFG_ID]]</f>
        <v>TFG FT01</v>
      </c>
      <c r="D11" s="81" t="str">
        <f>Tabell1317[[#This Row],[TFG_nummer]]&amp;" "&amp;Tabell1317[[#This Row],[STGNavn]]</f>
        <v>TFG FT01 Behandling av inflammatoriske mage-/tarm lidelser med særskilte legemidler</v>
      </c>
      <c r="E11" s="81" t="s">
        <v>744</v>
      </c>
      <c r="F11" s="81">
        <v>6</v>
      </c>
      <c r="G11" s="131">
        <v>1.2190000000000001</v>
      </c>
      <c r="H11" s="158">
        <v>1.2190000000000001</v>
      </c>
    </row>
    <row r="12" spans="1:8" x14ac:dyDescent="0.2">
      <c r="A12" s="88" t="s">
        <v>9940</v>
      </c>
      <c r="B12" s="81" t="s">
        <v>9941</v>
      </c>
      <c r="C12" s="81" t="str">
        <f>"TFG "&amp;Tabell1317[[#This Row],[TFG_ID]]</f>
        <v>TFG FT851</v>
      </c>
      <c r="D12" s="81" t="str">
        <f>Tabell1317[[#This Row],[TFG_nummer]]&amp;" "&amp;Tabell1317[[#This Row],[STGNavn]]</f>
        <v>TFG FT851 Ekstern strålebehandling ved kreft i fordøyelsesorganer</v>
      </c>
      <c r="E12" s="81" t="s">
        <v>744</v>
      </c>
      <c r="F12" s="81">
        <v>6</v>
      </c>
      <c r="G12" s="131">
        <v>0</v>
      </c>
      <c r="H12" s="158">
        <v>0</v>
      </c>
    </row>
    <row r="13" spans="1:8" x14ac:dyDescent="0.2">
      <c r="A13" s="88" t="s">
        <v>9942</v>
      </c>
      <c r="B13" s="81" t="s">
        <v>9943</v>
      </c>
      <c r="C13" s="81" t="str">
        <f>"TFG "&amp;Tabell1317[[#This Row],[TFG_ID]]</f>
        <v>TFG FT99</v>
      </c>
      <c r="D13" s="81" t="str">
        <f>Tabell1317[[#This Row],[TFG_nummer]]&amp;" "&amp;Tabell1317[[#This Row],[STGNavn]]</f>
        <v>TFG FT99 Andre tjenesteforløp - HDG 06</v>
      </c>
      <c r="E13" s="81" t="s">
        <v>744</v>
      </c>
      <c r="F13" s="81">
        <v>6</v>
      </c>
      <c r="G13" s="131">
        <v>0</v>
      </c>
      <c r="H13" s="158">
        <v>0</v>
      </c>
    </row>
    <row r="14" spans="1:8" x14ac:dyDescent="0.2">
      <c r="A14" s="88" t="s">
        <v>9944</v>
      </c>
      <c r="B14" s="81" t="s">
        <v>9945</v>
      </c>
      <c r="C14" s="81" t="str">
        <f>"TFG "&amp;Tabell1317[[#This Row],[TFG_ID]]</f>
        <v>TFG GT99</v>
      </c>
      <c r="D14" s="81" t="str">
        <f>Tabell1317[[#This Row],[TFG_nummer]]&amp;" "&amp;Tabell1317[[#This Row],[STGNavn]]</f>
        <v>TFG GT99 Andre tjenesteforløp - HDG 07</v>
      </c>
      <c r="E14" s="81" t="s">
        <v>744</v>
      </c>
      <c r="F14" s="81">
        <v>7</v>
      </c>
      <c r="G14" s="131">
        <v>0</v>
      </c>
      <c r="H14" s="158">
        <v>0</v>
      </c>
    </row>
    <row r="15" spans="1:8" x14ac:dyDescent="0.2">
      <c r="A15" s="88" t="s">
        <v>9946</v>
      </c>
      <c r="B15" s="81" t="s">
        <v>9947</v>
      </c>
      <c r="C15" s="81" t="str">
        <f>"TFG "&amp;Tabell1317[[#This Row],[TFG_ID]]</f>
        <v>TFG HT01</v>
      </c>
      <c r="D15" s="81" t="str">
        <f>Tabell1317[[#This Row],[TFG_nummer]]&amp;" "&amp;Tabell1317[[#This Row],[STGNavn]]</f>
        <v>TFG HT01 Behandling av revmatologiske lidelser med særskilte legemidler</v>
      </c>
      <c r="E15" s="81" t="s">
        <v>744</v>
      </c>
      <c r="F15" s="81">
        <v>8</v>
      </c>
      <c r="G15" s="131">
        <v>0.66800000000000004</v>
      </c>
      <c r="H15" s="158">
        <v>0.66800000000000004</v>
      </c>
    </row>
    <row r="16" spans="1:8" x14ac:dyDescent="0.2">
      <c r="A16" s="88" t="s">
        <v>9948</v>
      </c>
      <c r="B16" s="81" t="s">
        <v>9949</v>
      </c>
      <c r="C16" s="81" t="str">
        <f>"TFG "&amp;Tabell1317[[#This Row],[TFG_ID]]</f>
        <v>TFG HT02</v>
      </c>
      <c r="D16" s="81" t="str">
        <f>Tabell1317[[#This Row],[TFG_nummer]]&amp;" "&amp;Tabell1317[[#This Row],[STGNavn]]</f>
        <v>TFG HT02 Innsetting av primær hofteleddsprotese m/bk</v>
      </c>
      <c r="E16" s="81" t="s">
        <v>744</v>
      </c>
      <c r="F16" s="81">
        <v>8</v>
      </c>
      <c r="G16" s="131">
        <v>2.625</v>
      </c>
      <c r="H16" s="158">
        <v>2.625</v>
      </c>
    </row>
    <row r="17" spans="1:8" x14ac:dyDescent="0.2">
      <c r="A17" s="88" t="s">
        <v>9950</v>
      </c>
      <c r="B17" s="81" t="s">
        <v>9951</v>
      </c>
      <c r="C17" s="81" t="str">
        <f>"TFG "&amp;Tabell1317[[#This Row],[TFG_ID]]</f>
        <v>TFG HT03</v>
      </c>
      <c r="D17" s="81" t="str">
        <f>Tabell1317[[#This Row],[TFG_nummer]]&amp;" "&amp;Tabell1317[[#This Row],[STGNavn]]</f>
        <v>TFG HT03 Innsetting av primær hofteleddsprotese u/bk</v>
      </c>
      <c r="E17" s="81" t="s">
        <v>744</v>
      </c>
      <c r="F17" s="81">
        <v>8</v>
      </c>
      <c r="G17" s="131">
        <v>2.0070000000000001</v>
      </c>
      <c r="H17" s="158">
        <v>2.0070000000000001</v>
      </c>
    </row>
    <row r="18" spans="1:8" x14ac:dyDescent="0.2">
      <c r="A18" s="88" t="s">
        <v>9952</v>
      </c>
      <c r="B18" s="81" t="s">
        <v>9953</v>
      </c>
      <c r="C18" s="81" t="str">
        <f>"TFG "&amp;Tabell1317[[#This Row],[TFG_ID]]</f>
        <v>TFG HT04</v>
      </c>
      <c r="D18" s="81" t="str">
        <f>Tabell1317[[#This Row],[TFG_nummer]]&amp;" "&amp;Tabell1317[[#This Row],[STGNavn]]</f>
        <v>TFG HT04 Innsetting av primær kneleddsprotese</v>
      </c>
      <c r="E18" s="81" t="s">
        <v>744</v>
      </c>
      <c r="F18" s="81">
        <v>8</v>
      </c>
      <c r="G18" s="131">
        <v>0</v>
      </c>
      <c r="H18" s="158">
        <v>0</v>
      </c>
    </row>
    <row r="19" spans="1:8" x14ac:dyDescent="0.2">
      <c r="A19" s="88" t="s">
        <v>9954</v>
      </c>
      <c r="B19" s="81" t="s">
        <v>9955</v>
      </c>
      <c r="C19" s="81" t="str">
        <f>"TFG "&amp;Tabell1317[[#This Row],[TFG_ID]]</f>
        <v>TFG HT05</v>
      </c>
      <c r="D19" s="81" t="str">
        <f>Tabell1317[[#This Row],[TFG_nummer]]&amp;" "&amp;Tabell1317[[#This Row],[STGNavn]]</f>
        <v>TFG HT05 Innsetting av elektiv primær hofteleddsprotese m/bk</v>
      </c>
      <c r="E19" s="81" t="s">
        <v>744</v>
      </c>
      <c r="F19" s="81">
        <v>8</v>
      </c>
      <c r="G19" s="131">
        <v>2.387</v>
      </c>
      <c r="H19" s="158">
        <v>2.387</v>
      </c>
    </row>
    <row r="20" spans="1:8" x14ac:dyDescent="0.2">
      <c r="A20" s="88" t="s">
        <v>9956</v>
      </c>
      <c r="B20" s="81" t="s">
        <v>9957</v>
      </c>
      <c r="C20" s="81" t="str">
        <f>"TFG "&amp;Tabell1317[[#This Row],[TFG_ID]]</f>
        <v>TFG HT06</v>
      </c>
      <c r="D20" s="81" t="str">
        <f>Tabell1317[[#This Row],[TFG_nummer]]&amp;" "&amp;Tabell1317[[#This Row],[STGNavn]]</f>
        <v>TFG HT06 Innsetting av elektiv primær hofteleddsprotese u/bk</v>
      </c>
      <c r="E20" s="81" t="s">
        <v>744</v>
      </c>
      <c r="F20" s="81">
        <v>8</v>
      </c>
      <c r="G20" s="131">
        <v>1.9039999999999999</v>
      </c>
      <c r="H20" s="158">
        <v>1.9039999999999999</v>
      </c>
    </row>
    <row r="21" spans="1:8" x14ac:dyDescent="0.2">
      <c r="A21" s="88" t="s">
        <v>9958</v>
      </c>
      <c r="B21" s="81" t="s">
        <v>9959</v>
      </c>
      <c r="C21" s="81" t="str">
        <f>"TFG "&amp;Tabell1317[[#This Row],[TFG_ID]]</f>
        <v>TFG HT99</v>
      </c>
      <c r="D21" s="81" t="str">
        <f>Tabell1317[[#This Row],[TFG_nummer]]&amp;" "&amp;Tabell1317[[#This Row],[STGNavn]]</f>
        <v>TFG HT99 Andre tjenesteforløp - HDG 08</v>
      </c>
      <c r="E21" s="81" t="s">
        <v>744</v>
      </c>
      <c r="F21" s="81">
        <v>8</v>
      </c>
      <c r="G21" s="131">
        <v>0</v>
      </c>
      <c r="H21" s="158">
        <v>0</v>
      </c>
    </row>
    <row r="22" spans="1:8" x14ac:dyDescent="0.2">
      <c r="A22" s="88" t="s">
        <v>9960</v>
      </c>
      <c r="B22" s="81" t="s">
        <v>9961</v>
      </c>
      <c r="C22" s="81" t="str">
        <f>"TFG "&amp;Tabell1317[[#This Row],[TFG_ID]]</f>
        <v>TFG JT01</v>
      </c>
      <c r="D22" s="81" t="str">
        <f>Tabell1317[[#This Row],[TFG_nummer]]&amp;" "&amp;Tabell1317[[#This Row],[STGNavn]]</f>
        <v>TFG JT01 Behandling av psoriasis og andre hudlidelser med særskilte legemidler</v>
      </c>
      <c r="E22" s="81" t="s">
        <v>744</v>
      </c>
      <c r="F22" s="81">
        <v>9</v>
      </c>
      <c r="G22" s="131">
        <v>0.755</v>
      </c>
      <c r="H22" s="158">
        <v>0.755</v>
      </c>
    </row>
    <row r="23" spans="1:8" x14ac:dyDescent="0.2">
      <c r="A23" s="88" t="s">
        <v>9962</v>
      </c>
      <c r="B23" s="81" t="s">
        <v>9963</v>
      </c>
      <c r="C23" s="81" t="str">
        <f>"TFG "&amp;Tabell1317[[#This Row],[TFG_ID]]</f>
        <v>TFG JT851</v>
      </c>
      <c r="D23" s="81" t="str">
        <f>Tabell1317[[#This Row],[TFG_nummer]]&amp;" "&amp;Tabell1317[[#This Row],[STGNavn]]</f>
        <v>TFG JT851 Ekstern strålebehandling ved hudkreft</v>
      </c>
      <c r="E23" s="81" t="s">
        <v>744</v>
      </c>
      <c r="F23" s="81">
        <v>9</v>
      </c>
      <c r="G23" s="131">
        <v>0</v>
      </c>
      <c r="H23" s="158">
        <v>0</v>
      </c>
    </row>
    <row r="24" spans="1:8" x14ac:dyDescent="0.2">
      <c r="A24" s="88" t="s">
        <v>9964</v>
      </c>
      <c r="B24" s="81" t="s">
        <v>9965</v>
      </c>
      <c r="C24" s="81" t="str">
        <f>"TFG "&amp;Tabell1317[[#This Row],[TFG_ID]]</f>
        <v>TFG JT99</v>
      </c>
      <c r="D24" s="81" t="str">
        <f>Tabell1317[[#This Row],[TFG_nummer]]&amp;" "&amp;Tabell1317[[#This Row],[STGNavn]]</f>
        <v>TFG JT99 Andre tjenesteforløp - HDG 09</v>
      </c>
      <c r="E24" s="81" t="s">
        <v>744</v>
      </c>
      <c r="F24" s="81">
        <v>9</v>
      </c>
      <c r="G24" s="131">
        <v>0</v>
      </c>
      <c r="H24" s="158">
        <v>0</v>
      </c>
    </row>
    <row r="25" spans="1:8" x14ac:dyDescent="0.2">
      <c r="A25" s="88" t="s">
        <v>9966</v>
      </c>
      <c r="B25" s="81" t="s">
        <v>9967</v>
      </c>
      <c r="C25" s="81" t="str">
        <f>"TFG "&amp;Tabell1317[[#This Row],[TFG_ID]]</f>
        <v>TFG KT851</v>
      </c>
      <c r="D25" s="81" t="str">
        <f>Tabell1317[[#This Row],[TFG_nummer]]&amp;" "&amp;Tabell1317[[#This Row],[STGNavn]]</f>
        <v>TFG KT851 Ekstern strålebehandling ved brystkreft</v>
      </c>
      <c r="E25" s="81" t="s">
        <v>744</v>
      </c>
      <c r="F25" s="81">
        <v>30</v>
      </c>
      <c r="G25" s="131">
        <v>0</v>
      </c>
      <c r="H25" s="158">
        <v>0</v>
      </c>
    </row>
    <row r="26" spans="1:8" x14ac:dyDescent="0.2">
      <c r="A26" s="88" t="s">
        <v>9968</v>
      </c>
      <c r="B26" s="81" t="s">
        <v>9969</v>
      </c>
      <c r="C26" s="81" t="str">
        <f>"TFG "&amp;Tabell1317[[#This Row],[TFG_ID]]</f>
        <v>TFG KT99</v>
      </c>
      <c r="D26" s="81" t="str">
        <f>Tabell1317[[#This Row],[TFG_nummer]]&amp;" "&amp;Tabell1317[[#This Row],[STGNavn]]</f>
        <v>TFG KT99 Andre tjenesteforløp - HDG 30</v>
      </c>
      <c r="E26" s="81" t="s">
        <v>744</v>
      </c>
      <c r="F26" s="81">
        <v>30</v>
      </c>
      <c r="G26" s="131">
        <v>0</v>
      </c>
      <c r="H26" s="158">
        <v>0</v>
      </c>
    </row>
    <row r="27" spans="1:8" x14ac:dyDescent="0.2">
      <c r="A27" s="88" t="s">
        <v>9970</v>
      </c>
      <c r="B27" s="81" t="s">
        <v>9971</v>
      </c>
      <c r="C27" s="81" t="str">
        <f>"TFG "&amp;Tabell1317[[#This Row],[TFG_ID]]</f>
        <v>TFG LT99</v>
      </c>
      <c r="D27" s="81" t="str">
        <f>Tabell1317[[#This Row],[TFG_nummer]]&amp;" "&amp;Tabell1317[[#This Row],[STGNavn]]</f>
        <v>TFG LT99 Andre tjenesteforløp - HDG 10</v>
      </c>
      <c r="E27" s="81" t="s">
        <v>744</v>
      </c>
      <c r="F27" s="81">
        <v>10</v>
      </c>
      <c r="G27" s="131">
        <v>0</v>
      </c>
      <c r="H27" s="158">
        <v>0</v>
      </c>
    </row>
    <row r="28" spans="1:8" x14ac:dyDescent="0.2">
      <c r="A28" s="88" t="s">
        <v>9972</v>
      </c>
      <c r="B28" s="81" t="s">
        <v>6206</v>
      </c>
      <c r="C28" s="81" t="str">
        <f>"TFG "&amp;Tabell1317[[#This Row],[TFG_ID]]</f>
        <v>TFG MT01</v>
      </c>
      <c r="D28" s="81" t="str">
        <f>Tabell1317[[#This Row],[TFG_nummer]]&amp;" "&amp;Tabell1317[[#This Row],[STGNavn]]</f>
        <v>TFG MT01 Dialysebehandling</v>
      </c>
      <c r="E28" s="81" t="s">
        <v>9777</v>
      </c>
      <c r="F28" s="81">
        <v>11</v>
      </c>
      <c r="G28" s="131">
        <v>1.0429999999999999</v>
      </c>
      <c r="H28" s="158">
        <v>1.0429999999999999</v>
      </c>
    </row>
    <row r="29" spans="1:8" x14ac:dyDescent="0.2">
      <c r="A29" s="88" t="s">
        <v>9973</v>
      </c>
      <c r="B29" s="81" t="s">
        <v>9974</v>
      </c>
      <c r="C29" s="81" t="str">
        <f>"TFG "&amp;Tabell1317[[#This Row],[TFG_ID]]</f>
        <v>TFG MT99</v>
      </c>
      <c r="D29" s="81" t="str">
        <f>Tabell1317[[#This Row],[TFG_nummer]]&amp;" "&amp;Tabell1317[[#This Row],[STGNavn]]</f>
        <v>TFG MT99 Andre tjenesteforløp - HDG 11</v>
      </c>
      <c r="E29" s="81" t="s">
        <v>744</v>
      </c>
      <c r="F29" s="81">
        <v>11</v>
      </c>
      <c r="G29" s="131">
        <v>0</v>
      </c>
      <c r="H29" s="158">
        <v>0</v>
      </c>
    </row>
    <row r="30" spans="1:8" x14ac:dyDescent="0.2">
      <c r="A30" s="88" t="s">
        <v>9975</v>
      </c>
      <c r="B30" s="81" t="s">
        <v>9976</v>
      </c>
      <c r="C30" s="81" t="str">
        <f>"TFG "&amp;Tabell1317[[#This Row],[TFG_ID]]</f>
        <v>TFG NT851</v>
      </c>
      <c r="D30" s="81" t="str">
        <f>Tabell1317[[#This Row],[TFG_nummer]]&amp;" "&amp;Tabell1317[[#This Row],[STGNavn]]</f>
        <v>TFG NT851 Ekstern strålebehandling ved svulst i mannlige kjønnsorganer</v>
      </c>
      <c r="E30" s="81" t="s">
        <v>744</v>
      </c>
      <c r="F30" s="81">
        <v>12</v>
      </c>
      <c r="G30" s="131">
        <v>0</v>
      </c>
      <c r="H30" s="158">
        <v>0</v>
      </c>
    </row>
    <row r="31" spans="1:8" x14ac:dyDescent="0.2">
      <c r="A31" s="88" t="s">
        <v>9977</v>
      </c>
      <c r="B31" s="81" t="s">
        <v>9978</v>
      </c>
      <c r="C31" s="81" t="str">
        <f>"TFG "&amp;Tabell1317[[#This Row],[TFG_ID]]</f>
        <v>TFG NT99</v>
      </c>
      <c r="D31" s="81" t="str">
        <f>Tabell1317[[#This Row],[TFG_nummer]]&amp;" "&amp;Tabell1317[[#This Row],[STGNavn]]</f>
        <v>TFG NT99 Andre tjenesteforløp - HDG 12</v>
      </c>
      <c r="E31" s="81" t="s">
        <v>744</v>
      </c>
      <c r="F31" s="81">
        <v>12</v>
      </c>
      <c r="G31" s="131">
        <v>0</v>
      </c>
      <c r="H31" s="158">
        <v>0</v>
      </c>
    </row>
    <row r="32" spans="1:8" x14ac:dyDescent="0.2">
      <c r="A32" s="88" t="s">
        <v>9979</v>
      </c>
      <c r="B32" s="81" t="s">
        <v>9980</v>
      </c>
      <c r="C32" s="81" t="str">
        <f>"TFG "&amp;Tabell1317[[#This Row],[TFG_ID]]</f>
        <v>TFG OT99</v>
      </c>
      <c r="D32" s="81" t="str">
        <f>Tabell1317[[#This Row],[TFG_nummer]]&amp;" "&amp;Tabell1317[[#This Row],[STGNavn]]</f>
        <v>TFG OT99 Andre tjenesteforløp - HDG 13</v>
      </c>
      <c r="E32" s="81" t="s">
        <v>744</v>
      </c>
      <c r="F32" s="81">
        <v>13</v>
      </c>
      <c r="G32" s="131">
        <v>0</v>
      </c>
      <c r="H32" s="158">
        <v>0</v>
      </c>
    </row>
    <row r="33" spans="1:8" x14ac:dyDescent="0.2">
      <c r="A33" s="88" t="s">
        <v>9981</v>
      </c>
      <c r="B33" s="81" t="s">
        <v>9982</v>
      </c>
      <c r="C33" s="81" t="str">
        <f>"TFG "&amp;Tabell1317[[#This Row],[TFG_ID]]</f>
        <v>TFG PT01</v>
      </c>
      <c r="D33" s="81" t="str">
        <f>Tabell1317[[#This Row],[TFG_nummer]]&amp;" "&amp;Tabell1317[[#This Row],[STGNavn]]</f>
        <v>TFG PT01 Fødselsforløp keiersersnitt  m/bk</v>
      </c>
      <c r="E33" s="81" t="s">
        <v>744</v>
      </c>
      <c r="F33" s="81">
        <v>14</v>
      </c>
      <c r="G33" s="131">
        <v>0</v>
      </c>
      <c r="H33" s="158">
        <v>0</v>
      </c>
    </row>
    <row r="34" spans="1:8" x14ac:dyDescent="0.2">
      <c r="A34" s="88" t="s">
        <v>9983</v>
      </c>
      <c r="B34" s="81" t="s">
        <v>9984</v>
      </c>
      <c r="C34" s="81" t="str">
        <f>"TFG "&amp;Tabell1317[[#This Row],[TFG_ID]]</f>
        <v>TFG PT02</v>
      </c>
      <c r="D34" s="81" t="str">
        <f>Tabell1317[[#This Row],[TFG_nummer]]&amp;" "&amp;Tabell1317[[#This Row],[STGNavn]]</f>
        <v>TFG PT02 Fødselsforløp keiersersnitt  u/bk</v>
      </c>
      <c r="E34" s="81" t="s">
        <v>744</v>
      </c>
      <c r="F34" s="81">
        <v>14</v>
      </c>
      <c r="G34" s="131">
        <v>0</v>
      </c>
      <c r="H34" s="158">
        <v>0</v>
      </c>
    </row>
    <row r="35" spans="1:8" x14ac:dyDescent="0.2">
      <c r="A35" s="88" t="s">
        <v>9985</v>
      </c>
      <c r="B35" s="81" t="s">
        <v>9986</v>
      </c>
      <c r="C35" s="81" t="str">
        <f>"TFG "&amp;Tabell1317[[#This Row],[TFG_ID]]</f>
        <v>TFG PT03</v>
      </c>
      <c r="D35" s="81" t="str">
        <f>Tabell1317[[#This Row],[TFG_nummer]]&amp;" "&amp;Tabell1317[[#This Row],[STGNavn]]</f>
        <v>TFG PT03 Fødselsforløp med vaginalfødsel m/bk</v>
      </c>
      <c r="E35" s="81" t="s">
        <v>744</v>
      </c>
      <c r="F35" s="81">
        <v>14</v>
      </c>
      <c r="G35" s="131">
        <v>0</v>
      </c>
      <c r="H35" s="158">
        <v>0</v>
      </c>
    </row>
    <row r="36" spans="1:8" x14ac:dyDescent="0.2">
      <c r="A36" s="88" t="s">
        <v>9987</v>
      </c>
      <c r="B36" s="81" t="s">
        <v>9988</v>
      </c>
      <c r="C36" s="81" t="str">
        <f>"TFG "&amp;Tabell1317[[#This Row],[TFG_ID]]</f>
        <v>TFG PT04</v>
      </c>
      <c r="D36" s="81" t="str">
        <f>Tabell1317[[#This Row],[TFG_nummer]]&amp;" "&amp;Tabell1317[[#This Row],[STGNavn]]</f>
        <v>TFG PT04 Fødselsforløp med vaginalfødsel u/bk</v>
      </c>
      <c r="E36" s="81" t="s">
        <v>744</v>
      </c>
      <c r="F36" s="81">
        <v>14</v>
      </c>
      <c r="G36" s="131">
        <v>0</v>
      </c>
      <c r="H36" s="158">
        <v>0</v>
      </c>
    </row>
    <row r="37" spans="1:8" x14ac:dyDescent="0.2">
      <c r="A37" s="88" t="s">
        <v>9989</v>
      </c>
      <c r="B37" s="81" t="s">
        <v>9990</v>
      </c>
      <c r="C37" s="81" t="str">
        <f>"TFG "&amp;Tabell1317[[#This Row],[TFG_ID]]</f>
        <v>TFG PT05</v>
      </c>
      <c r="D37" s="81" t="str">
        <f>Tabell1317[[#This Row],[TFG_nummer]]&amp;" "&amp;Tabell1317[[#This Row],[STGNavn]]</f>
        <v>TFG PT05 Fødselsforløp med vaginalfødsel m/sterilisering og/eller evakuering</v>
      </c>
      <c r="E37" s="81" t="s">
        <v>744</v>
      </c>
      <c r="F37" s="81">
        <v>14</v>
      </c>
      <c r="G37" s="131">
        <v>0</v>
      </c>
      <c r="H37" s="158">
        <v>0</v>
      </c>
    </row>
    <row r="38" spans="1:8" x14ac:dyDescent="0.2">
      <c r="A38" s="88" t="s">
        <v>9991</v>
      </c>
      <c r="B38" s="81" t="s">
        <v>9992</v>
      </c>
      <c r="C38" s="81" t="str">
        <f>"TFG "&amp;Tabell1317[[#This Row],[TFG_ID]]</f>
        <v>TFG PT06</v>
      </c>
      <c r="D38" s="81" t="str">
        <f>Tabell1317[[#This Row],[TFG_nummer]]&amp;" "&amp;Tabell1317[[#This Row],[STGNavn]]</f>
        <v>TFG PT06 Fødselsforløp med vaginalfødsel m/ op ekskl sterilisering og/eller evakuering</v>
      </c>
      <c r="E38" s="81" t="s">
        <v>744</v>
      </c>
      <c r="F38" s="81">
        <v>14</v>
      </c>
      <c r="G38" s="131">
        <v>0</v>
      </c>
      <c r="H38" s="158">
        <v>0</v>
      </c>
    </row>
    <row r="39" spans="1:8" x14ac:dyDescent="0.2">
      <c r="A39" s="88" t="s">
        <v>9993</v>
      </c>
      <c r="B39" s="81" t="s">
        <v>9994</v>
      </c>
      <c r="C39" s="81" t="str">
        <f>"TFG "&amp;Tabell1317[[#This Row],[TFG_ID]]</f>
        <v>TFG PT07</v>
      </c>
      <c r="D39" s="81" t="str">
        <f>Tabell1317[[#This Row],[TFG_nummer]]&amp;" "&amp;Tabell1317[[#This Row],[STGNavn]]</f>
        <v xml:space="preserve">TFG PT07 Fødselsforløp keisersnitt, dagkirurgisk behandling </v>
      </c>
      <c r="E39" s="81" t="s">
        <v>744</v>
      </c>
      <c r="F39" s="81">
        <v>14</v>
      </c>
      <c r="G39" s="131">
        <v>0</v>
      </c>
      <c r="H39" s="158">
        <v>0</v>
      </c>
    </row>
    <row r="40" spans="1:8" x14ac:dyDescent="0.2">
      <c r="A40" s="88" t="s">
        <v>9995</v>
      </c>
      <c r="B40" s="81" t="s">
        <v>9996</v>
      </c>
      <c r="C40" s="81" t="str">
        <f>"TFG "&amp;Tabell1317[[#This Row],[TFG_ID]]</f>
        <v>TFG PT08</v>
      </c>
      <c r="D40" s="81" t="str">
        <f>Tabell1317[[#This Row],[TFG_nummer]]&amp;" "&amp;Tabell1317[[#This Row],[STGNavn]]</f>
        <v>TFG PT08 Fødselsforløp med vaginalfødsel, dagopphold</v>
      </c>
      <c r="E40" s="81" t="s">
        <v>744</v>
      </c>
      <c r="F40" s="81">
        <v>14</v>
      </c>
      <c r="G40" s="131">
        <v>0</v>
      </c>
      <c r="H40" s="158">
        <v>0</v>
      </c>
    </row>
    <row r="41" spans="1:8" x14ac:dyDescent="0.2">
      <c r="A41" s="88" t="s">
        <v>9997</v>
      </c>
      <c r="B41" s="81" t="s">
        <v>9998</v>
      </c>
      <c r="C41" s="81" t="str">
        <f>"TFG "&amp;Tabell1317[[#This Row],[TFG_ID]]</f>
        <v>TFG PT99</v>
      </c>
      <c r="D41" s="81" t="str">
        <f>Tabell1317[[#This Row],[TFG_nummer]]&amp;" "&amp;Tabell1317[[#This Row],[STGNavn]]</f>
        <v>TFG PT99 Andre tjenesteforløp - HDG 14</v>
      </c>
      <c r="E41" s="81" t="s">
        <v>744</v>
      </c>
      <c r="F41" s="81">
        <v>14</v>
      </c>
      <c r="G41" s="131">
        <v>0</v>
      </c>
      <c r="H41" s="158">
        <v>0</v>
      </c>
    </row>
    <row r="42" spans="1:8" x14ac:dyDescent="0.2">
      <c r="A42" s="88" t="s">
        <v>9999</v>
      </c>
      <c r="B42" s="81" t="s">
        <v>10000</v>
      </c>
      <c r="C42" s="81" t="str">
        <f>"TFG "&amp;Tabell1317[[#This Row],[TFG_ID]]</f>
        <v>TFG QT99</v>
      </c>
      <c r="D42" s="81" t="str">
        <f>Tabell1317[[#This Row],[TFG_nummer]]&amp;" "&amp;Tabell1317[[#This Row],[STGNavn]]</f>
        <v>TFG QT99 Andre tjenesteforløp - HDG 15</v>
      </c>
      <c r="E42" s="81" t="s">
        <v>744</v>
      </c>
      <c r="F42" s="81">
        <v>15</v>
      </c>
      <c r="G42" s="131">
        <v>0</v>
      </c>
      <c r="H42" s="158">
        <v>0</v>
      </c>
    </row>
    <row r="43" spans="1:8" x14ac:dyDescent="0.2">
      <c r="A43" s="88" t="s">
        <v>10001</v>
      </c>
      <c r="B43" s="81" t="s">
        <v>10002</v>
      </c>
      <c r="C43" s="81" t="str">
        <f>"TFG "&amp;Tabell1317[[#This Row],[TFG_ID]]</f>
        <v>TFG RT851</v>
      </c>
      <c r="D43" s="81" t="str">
        <f>Tabell1317[[#This Row],[TFG_nummer]]&amp;" "&amp;Tabell1317[[#This Row],[STGNavn]]</f>
        <v>TFG RT851 Ekstern strålebehandling ved kreft i bloddannende organer og lymfatisk vev</v>
      </c>
      <c r="E43" s="81" t="s">
        <v>744</v>
      </c>
      <c r="F43" s="81">
        <v>17</v>
      </c>
      <c r="G43" s="131">
        <v>0</v>
      </c>
      <c r="H43" s="158">
        <v>0</v>
      </c>
    </row>
    <row r="44" spans="1:8" x14ac:dyDescent="0.2">
      <c r="A44" s="88" t="s">
        <v>10003</v>
      </c>
      <c r="B44" s="81" t="s">
        <v>10004</v>
      </c>
      <c r="C44" s="81" t="str">
        <f>"TFG "&amp;Tabell1317[[#This Row],[TFG_ID]]</f>
        <v>TFG RT99</v>
      </c>
      <c r="D44" s="81" t="str">
        <f>Tabell1317[[#This Row],[TFG_nummer]]&amp;" "&amp;Tabell1317[[#This Row],[STGNavn]]</f>
        <v>TFG RT99 Andre tjenesteforløp - HDG 16 og 17</v>
      </c>
      <c r="E44" s="81" t="s">
        <v>744</v>
      </c>
      <c r="F44" s="81">
        <v>16</v>
      </c>
      <c r="G44" s="131">
        <v>0</v>
      </c>
      <c r="H44" s="158">
        <v>0</v>
      </c>
    </row>
    <row r="45" spans="1:8" x14ac:dyDescent="0.2">
      <c r="A45" s="88" t="s">
        <v>10005</v>
      </c>
      <c r="B45" s="81" t="s">
        <v>10006</v>
      </c>
      <c r="C45" s="81" t="str">
        <f>"TFG "&amp;Tabell1317[[#This Row],[TFG_ID]]</f>
        <v>TFG ST99</v>
      </c>
      <c r="D45" s="81" t="str">
        <f>Tabell1317[[#This Row],[TFG_nummer]]&amp;" "&amp;Tabell1317[[#This Row],[STGNavn]]</f>
        <v>TFG ST99 Andre tjenesteforløp - HDG 18</v>
      </c>
      <c r="E45" s="81" t="s">
        <v>744</v>
      </c>
      <c r="F45" s="81">
        <v>18</v>
      </c>
      <c r="G45" s="131">
        <v>0</v>
      </c>
      <c r="H45" s="158">
        <v>0</v>
      </c>
    </row>
    <row r="46" spans="1:8" x14ac:dyDescent="0.2">
      <c r="A46" s="88" t="s">
        <v>10007</v>
      </c>
      <c r="B46" s="81" t="s">
        <v>10008</v>
      </c>
      <c r="C46" s="81" t="str">
        <f>"TFG "&amp;Tabell1317[[#This Row],[TFG_ID]]</f>
        <v>TFG TT01</v>
      </c>
      <c r="D46" s="81" t="str">
        <f>Tabell1317[[#This Row],[TFG_nummer]]&amp;" "&amp;Tabell1317[[#This Row],[STGNavn]]</f>
        <v>TFG TT01 Forløp for poliklinisk behandling hovedsakelig knyttet til alkoholavhengighet, voksne</v>
      </c>
      <c r="E46" s="81" t="s">
        <v>744</v>
      </c>
      <c r="F46" s="81">
        <v>19</v>
      </c>
      <c r="G46" s="131">
        <v>0</v>
      </c>
      <c r="H46" s="158">
        <v>0</v>
      </c>
    </row>
    <row r="47" spans="1:8" x14ac:dyDescent="0.2">
      <c r="A47" s="88" t="s">
        <v>10009</v>
      </c>
      <c r="B47" s="81" t="s">
        <v>10010</v>
      </c>
      <c r="C47" s="81" t="str">
        <f>"TFG "&amp;Tabell1317[[#This Row],[TFG_ID]]</f>
        <v>TFG TT02</v>
      </c>
      <c r="D47" s="81" t="str">
        <f>Tabell1317[[#This Row],[TFG_nummer]]&amp;" "&amp;Tabell1317[[#This Row],[STGNavn]]</f>
        <v>TFG TT02 Forløp for poliklinisk behandling hovedsakelig knyttet til opioidavhengighet, voksne</v>
      </c>
      <c r="E47" s="81" t="s">
        <v>744</v>
      </c>
      <c r="F47" s="81">
        <v>19</v>
      </c>
      <c r="G47" s="131">
        <v>0</v>
      </c>
      <c r="H47" s="158">
        <v>0</v>
      </c>
    </row>
    <row r="48" spans="1:8" x14ac:dyDescent="0.2">
      <c r="A48" s="88" t="s">
        <v>10011</v>
      </c>
      <c r="B48" s="81" t="s">
        <v>10012</v>
      </c>
      <c r="C48" s="81" t="str">
        <f>"TFG "&amp;Tabell1317[[#This Row],[TFG_ID]]</f>
        <v>TFG TT03</v>
      </c>
      <c r="D48" s="81" t="str">
        <f>Tabell1317[[#This Row],[TFG_nummer]]&amp;" "&amp;Tabell1317[[#This Row],[STGNavn]]</f>
        <v>TFG TT03 Forløp for poliklinisk behandling hovedsakelig knyttet til cannabisavhengighet, voksne</v>
      </c>
      <c r="E48" s="81" t="s">
        <v>744</v>
      </c>
      <c r="F48" s="81">
        <v>19</v>
      </c>
      <c r="G48" s="131">
        <v>0</v>
      </c>
      <c r="H48" s="158">
        <v>0</v>
      </c>
    </row>
    <row r="49" spans="1:12" x14ac:dyDescent="0.2">
      <c r="A49" s="88" t="s">
        <v>10013</v>
      </c>
      <c r="B49" s="81" t="s">
        <v>10014</v>
      </c>
      <c r="C49" s="81" t="str">
        <f>"TFG "&amp;Tabell1317[[#This Row],[TFG_ID]]</f>
        <v>TFG TT05</v>
      </c>
      <c r="D49" s="81" t="str">
        <f>Tabell1317[[#This Row],[TFG_nummer]]&amp;" "&amp;Tabell1317[[#This Row],[STGNavn]]</f>
        <v>TFG TT05 Forløp for poliklinisk behandling ved samtidig rusproblem og alvorlig psykisk lidelse, barn og unge</v>
      </c>
      <c r="E49" s="81" t="s">
        <v>744</v>
      </c>
      <c r="F49" s="81">
        <v>19</v>
      </c>
      <c r="G49" s="131">
        <v>0</v>
      </c>
      <c r="H49" s="158">
        <v>0</v>
      </c>
    </row>
    <row r="50" spans="1:12" x14ac:dyDescent="0.2">
      <c r="A50" s="88" t="s">
        <v>10015</v>
      </c>
      <c r="B50" s="81" t="s">
        <v>10016</v>
      </c>
      <c r="C50" s="81" t="str">
        <f>"TFG "&amp;Tabell1317[[#This Row],[TFG_ID]]</f>
        <v>TFG TT04</v>
      </c>
      <c r="D50" s="81" t="str">
        <f>Tabell1317[[#This Row],[TFG_nummer]]&amp;" "&amp;Tabell1317[[#This Row],[STGNavn]]</f>
        <v>TFG TT04 Forløp for poliklinisk behandling ved samtidig rusproblem og alvorlig psykisk lidelse, voksne</v>
      </c>
      <c r="E50" s="81" t="s">
        <v>744</v>
      </c>
      <c r="F50" s="81">
        <v>19</v>
      </c>
      <c r="G50" s="131">
        <v>0</v>
      </c>
      <c r="H50" s="158">
        <v>0</v>
      </c>
    </row>
    <row r="51" spans="1:12" x14ac:dyDescent="0.2">
      <c r="A51" s="88" t="s">
        <v>10017</v>
      </c>
      <c r="B51" s="81" t="s">
        <v>10018</v>
      </c>
      <c r="C51" s="81" t="str">
        <f>"TFG "&amp;Tabell1317[[#This Row],[TFG_ID]]</f>
        <v>TFG TT06</v>
      </c>
      <c r="D51" s="81" t="str">
        <f>Tabell1317[[#This Row],[TFG_nummer]]&amp;" "&amp;Tabell1317[[#This Row],[STGNavn]]</f>
        <v>TFG TT06 Forløp for poliklinisk behandling hovedsakelig knyttet til annen rusmiddelavhengighet, voksne</v>
      </c>
      <c r="E51" s="81" t="s">
        <v>744</v>
      </c>
      <c r="F51" s="81">
        <v>19</v>
      </c>
      <c r="G51" s="131">
        <v>0</v>
      </c>
      <c r="H51" s="158">
        <v>0</v>
      </c>
    </row>
    <row r="52" spans="1:12" x14ac:dyDescent="0.2">
      <c r="A52" s="88" t="s">
        <v>10019</v>
      </c>
      <c r="B52" s="81" t="s">
        <v>10020</v>
      </c>
      <c r="C52" s="81" t="str">
        <f>"TFG "&amp;Tabell1317[[#This Row],[TFG_ID]]</f>
        <v>TFG TT07</v>
      </c>
      <c r="D52" s="81" t="str">
        <f>Tabell1317[[#This Row],[TFG_nummer]]&amp;" "&amp;Tabell1317[[#This Row],[STGNavn]]</f>
        <v>TFG TT07 Forløp for poliklinisk behandling hovedsakelig for schizofreni, voksne</v>
      </c>
      <c r="E52" s="81" t="s">
        <v>744</v>
      </c>
      <c r="F52" s="81">
        <v>19</v>
      </c>
      <c r="G52" s="131">
        <v>0</v>
      </c>
      <c r="H52" s="158">
        <v>0</v>
      </c>
    </row>
    <row r="53" spans="1:12" x14ac:dyDescent="0.2">
      <c r="A53" s="88" t="s">
        <v>10021</v>
      </c>
      <c r="B53" s="81" t="s">
        <v>10022</v>
      </c>
      <c r="C53" s="81" t="str">
        <f>"TFG "&amp;Tabell1317[[#This Row],[TFG_ID]]</f>
        <v>TFG TT08</v>
      </c>
      <c r="D53" s="81" t="str">
        <f>Tabell1317[[#This Row],[TFG_nummer]]&amp;" "&amp;Tabell1317[[#This Row],[STGNavn]]</f>
        <v>TFG TT08 Forløp for poliklinisk behandling hovedsakelig for andre psykoser, voksne</v>
      </c>
      <c r="E53" s="81" t="s">
        <v>744</v>
      </c>
      <c r="F53" s="81">
        <v>19</v>
      </c>
      <c r="G53" s="131">
        <v>0</v>
      </c>
      <c r="H53" s="158">
        <v>0</v>
      </c>
    </row>
    <row r="54" spans="1:12" x14ac:dyDescent="0.2">
      <c r="A54" s="88" t="s">
        <v>10023</v>
      </c>
      <c r="B54" s="81" t="s">
        <v>10024</v>
      </c>
      <c r="C54" s="81" t="str">
        <f>"TFG "&amp;Tabell1317[[#This Row],[TFG_ID]]</f>
        <v>TFG TT09</v>
      </c>
      <c r="D54" s="81" t="str">
        <f>Tabell1317[[#This Row],[TFG_nummer]]&amp;" "&amp;Tabell1317[[#This Row],[STGNavn]]</f>
        <v>TFG TT09 Forløp for poliklinisk behandling hovedsakelig for bipolar lidelse, voksne</v>
      </c>
      <c r="E54" s="81" t="s">
        <v>744</v>
      </c>
      <c r="F54" s="81">
        <v>19</v>
      </c>
      <c r="G54" s="131">
        <v>0</v>
      </c>
      <c r="H54" s="158">
        <v>0</v>
      </c>
    </row>
    <row r="55" spans="1:12" x14ac:dyDescent="0.2">
      <c r="A55" s="88" t="s">
        <v>10025</v>
      </c>
      <c r="B55" s="81" t="s">
        <v>10026</v>
      </c>
      <c r="C55" s="81" t="str">
        <f>"TFG "&amp;Tabell1317[[#This Row],[TFG_ID]]</f>
        <v>TFG TT10</v>
      </c>
      <c r="D55" s="81" t="str">
        <f>Tabell1317[[#This Row],[TFG_nummer]]&amp;" "&amp;Tabell1317[[#This Row],[STGNavn]]</f>
        <v>TFG TT10 Forløp for poliklinisk behandling hovedsakelig for andre depressive tilstander, voksne</v>
      </c>
      <c r="E55" s="81" t="s">
        <v>744</v>
      </c>
      <c r="F55" s="81">
        <v>19</v>
      </c>
      <c r="G55" s="131">
        <v>0</v>
      </c>
      <c r="H55" s="158">
        <v>0</v>
      </c>
    </row>
    <row r="56" spans="1:12" x14ac:dyDescent="0.2">
      <c r="A56" s="88" t="s">
        <v>10027</v>
      </c>
      <c r="B56" s="81" t="s">
        <v>10028</v>
      </c>
      <c r="C56" s="81" t="str">
        <f>"TFG "&amp;Tabell1317[[#This Row],[TFG_ID]]</f>
        <v>TFG TT11</v>
      </c>
      <c r="D56" s="81" t="str">
        <f>Tabell1317[[#This Row],[TFG_nummer]]&amp;" "&amp;Tabell1317[[#This Row],[STGNavn]]</f>
        <v>TFG TT11 Forløp for poliklinisk behandling hovedsakelig for depresjon, barn og unge</v>
      </c>
      <c r="E56" s="81" t="s">
        <v>744</v>
      </c>
      <c r="F56" s="81">
        <v>19</v>
      </c>
      <c r="G56" s="131">
        <v>0</v>
      </c>
      <c r="H56" s="158">
        <v>0</v>
      </c>
      <c r="I56" t="s">
        <v>16</v>
      </c>
    </row>
    <row r="57" spans="1:12" x14ac:dyDescent="0.2">
      <c r="A57" s="88" t="s">
        <v>10029</v>
      </c>
      <c r="B57" s="81" t="s">
        <v>10030</v>
      </c>
      <c r="C57" s="81" t="str">
        <f>"TFG "&amp;Tabell1317[[#This Row],[TFG_ID]]</f>
        <v>TFG TT12</v>
      </c>
      <c r="D57" s="81" t="str">
        <f>Tabell1317[[#This Row],[TFG_nummer]]&amp;" "&amp;Tabell1317[[#This Row],[STGNavn]]</f>
        <v>TFG TT12 Forløp for poliklinisk behandling hovedsakelig ved alvorlig depresjon, voksne</v>
      </c>
      <c r="E57" s="81" t="s">
        <v>744</v>
      </c>
      <c r="F57" s="81">
        <v>19</v>
      </c>
      <c r="G57" s="131">
        <v>0</v>
      </c>
      <c r="H57" s="158">
        <v>0</v>
      </c>
      <c r="L57" t="s">
        <v>10031</v>
      </c>
    </row>
    <row r="58" spans="1:12" x14ac:dyDescent="0.2">
      <c r="A58" s="88" t="s">
        <v>10032</v>
      </c>
      <c r="B58" s="81" t="s">
        <v>10033</v>
      </c>
      <c r="C58" s="81" t="str">
        <f>"TFG "&amp;Tabell1317[[#This Row],[TFG_ID]]</f>
        <v>TFG TT14</v>
      </c>
      <c r="D58" s="81" t="str">
        <f>Tabell1317[[#This Row],[TFG_nummer]]&amp;" "&amp;Tabell1317[[#This Row],[STGNavn]]</f>
        <v>TFG TT14 Forløp for poliklinisk behandling hovedsakelig  for angst og fobiske lidelser, barn og unge</v>
      </c>
      <c r="E58" s="81" t="s">
        <v>744</v>
      </c>
      <c r="F58" s="81">
        <v>19</v>
      </c>
      <c r="G58" s="131">
        <v>0</v>
      </c>
      <c r="H58" s="158">
        <v>0</v>
      </c>
    </row>
    <row r="59" spans="1:12" x14ac:dyDescent="0.2">
      <c r="A59" s="88" t="s">
        <v>10034</v>
      </c>
      <c r="B59" s="81" t="s">
        <v>10035</v>
      </c>
      <c r="C59" s="81" t="str">
        <f>"TFG "&amp;Tabell1317[[#This Row],[TFG_ID]]</f>
        <v>TFG TT13</v>
      </c>
      <c r="D59" s="81" t="str">
        <f>Tabell1317[[#This Row],[TFG_nummer]]&amp;" "&amp;Tabell1317[[#This Row],[STGNavn]]</f>
        <v>TFG TT13 Forløp for poliklinisk behandling hovedsakelig  for angst og fobiske lidelser, voksne</v>
      </c>
      <c r="E59" s="81" t="s">
        <v>744</v>
      </c>
      <c r="F59" s="81">
        <v>19</v>
      </c>
      <c r="G59" s="131">
        <v>0</v>
      </c>
      <c r="H59" s="158">
        <v>0</v>
      </c>
    </row>
    <row r="60" spans="1:12" x14ac:dyDescent="0.2">
      <c r="A60" s="88" t="s">
        <v>10036</v>
      </c>
      <c r="B60" s="81" t="s">
        <v>10037</v>
      </c>
      <c r="C60" s="81" t="str">
        <f>"TFG "&amp;Tabell1317[[#This Row],[TFG_ID]]</f>
        <v>TFG TT15</v>
      </c>
      <c r="D60" s="81" t="str">
        <f>Tabell1317[[#This Row],[TFG_nummer]]&amp;" "&amp;Tabell1317[[#This Row],[STGNavn]]</f>
        <v>TFG TT15 Forløp for poliklinisk behandling hovedsakelig for tvangs lidelser, voksne</v>
      </c>
      <c r="E60" s="81" t="s">
        <v>744</v>
      </c>
      <c r="F60" s="81">
        <v>19</v>
      </c>
      <c r="G60" s="131">
        <v>0</v>
      </c>
      <c r="H60" s="158">
        <v>0</v>
      </c>
    </row>
    <row r="61" spans="1:12" x14ac:dyDescent="0.2">
      <c r="A61" s="88" t="s">
        <v>10038</v>
      </c>
      <c r="B61" s="81" t="s">
        <v>10039</v>
      </c>
      <c r="C61" s="81" t="str">
        <f>"TFG "&amp;Tabell1317[[#This Row],[TFG_ID]]</f>
        <v>TFG TT16</v>
      </c>
      <c r="D61" s="81" t="str">
        <f>Tabell1317[[#This Row],[TFG_nummer]]&amp;" "&amp;Tabell1317[[#This Row],[STGNavn]]</f>
        <v>TFG TT16 Forløp for poliklinisk behandling hovedsakelig for tvangs lidelser, barn og unge</v>
      </c>
      <c r="E61" s="81" t="s">
        <v>744</v>
      </c>
      <c r="F61" s="81">
        <v>19</v>
      </c>
      <c r="G61" s="131">
        <v>0</v>
      </c>
      <c r="H61" s="158">
        <v>0</v>
      </c>
    </row>
    <row r="62" spans="1:12" x14ac:dyDescent="0.2">
      <c r="A62" s="88" t="s">
        <v>10040</v>
      </c>
      <c r="B62" s="81" t="s">
        <v>10041</v>
      </c>
      <c r="C62" s="81" t="str">
        <f>"TFG "&amp;Tabell1317[[#This Row],[TFG_ID]]</f>
        <v>TFG TT18</v>
      </c>
      <c r="D62" s="81" t="str">
        <f>Tabell1317[[#This Row],[TFG_nummer]]&amp;" "&amp;Tabell1317[[#This Row],[STGNavn]]</f>
        <v>TFG TT18 Forløp for poliklinisk behandling hovedsakelig for PTSD og tilpassningsforstyrrelser m.v., barn og unge</v>
      </c>
      <c r="E62" s="81" t="s">
        <v>744</v>
      </c>
      <c r="F62" s="81">
        <v>19</v>
      </c>
      <c r="G62" s="131">
        <v>0</v>
      </c>
      <c r="H62" s="158">
        <v>0</v>
      </c>
    </row>
    <row r="63" spans="1:12" x14ac:dyDescent="0.2">
      <c r="A63" s="88" t="s">
        <v>10042</v>
      </c>
      <c r="B63" s="81" t="s">
        <v>10043</v>
      </c>
      <c r="C63" s="81" t="str">
        <f>"TFG "&amp;Tabell1317[[#This Row],[TFG_ID]]</f>
        <v>TFG TT17</v>
      </c>
      <c r="D63" s="81" t="str">
        <f>Tabell1317[[#This Row],[TFG_nummer]]&amp;" "&amp;Tabell1317[[#This Row],[STGNavn]]</f>
        <v>TFG TT17 Forløp for poliklinisk behandling hovedsakelig for PTSD og tilpassningsforstyrrelser m.v., voksne</v>
      </c>
      <c r="E63" s="81" t="s">
        <v>744</v>
      </c>
      <c r="F63" s="81">
        <v>19</v>
      </c>
      <c r="G63" s="131">
        <v>0</v>
      </c>
      <c r="H63" s="158">
        <v>0</v>
      </c>
    </row>
    <row r="64" spans="1:12" x14ac:dyDescent="0.2">
      <c r="A64" s="88" t="s">
        <v>10044</v>
      </c>
      <c r="B64" s="81" t="s">
        <v>10045</v>
      </c>
      <c r="C64" s="81" t="str">
        <f>"TFG "&amp;Tabell1317[[#This Row],[TFG_ID]]</f>
        <v>TFG TT19</v>
      </c>
      <c r="D64" s="81" t="str">
        <f>Tabell1317[[#This Row],[TFG_nummer]]&amp;" "&amp;Tabell1317[[#This Row],[STGNavn]]</f>
        <v>TFG TT19 Forløp for poliklinisk behandling hovedsakelig for personlighetsforstyrrelser, voksne</v>
      </c>
      <c r="E64" s="81" t="s">
        <v>744</v>
      </c>
      <c r="F64" s="81">
        <v>19</v>
      </c>
      <c r="G64" s="131">
        <v>0</v>
      </c>
      <c r="H64" s="158">
        <v>0</v>
      </c>
    </row>
    <row r="65" spans="1:8" x14ac:dyDescent="0.2">
      <c r="A65" s="88" t="s">
        <v>10046</v>
      </c>
      <c r="B65" s="81" t="s">
        <v>10047</v>
      </c>
      <c r="C65" s="81" t="str">
        <f>"TFG "&amp;Tabell1317[[#This Row],[TFG_ID]]</f>
        <v>TFG TT20</v>
      </c>
      <c r="D65" s="81" t="str">
        <f>Tabell1317[[#This Row],[TFG_nummer]]&amp;" "&amp;Tabell1317[[#This Row],[STGNavn]]</f>
        <v>TFG TT20 Forløp for poliklinisk behandling hovedsakelig for alderspsykiatriske problemstillinger</v>
      </c>
      <c r="E65" s="81" t="s">
        <v>744</v>
      </c>
      <c r="F65" s="81">
        <v>19</v>
      </c>
      <c r="G65" s="131">
        <v>0</v>
      </c>
      <c r="H65" s="158">
        <v>0</v>
      </c>
    </row>
    <row r="66" spans="1:8" x14ac:dyDescent="0.2">
      <c r="A66" s="88" t="s">
        <v>10048</v>
      </c>
      <c r="B66" s="81" t="s">
        <v>10049</v>
      </c>
      <c r="C66" s="81" t="str">
        <f>"TFG "&amp;Tabell1317[[#This Row],[TFG_ID]]</f>
        <v>TFG TT22</v>
      </c>
      <c r="D66" s="81" t="str">
        <f>Tabell1317[[#This Row],[TFG_nummer]]&amp;" "&amp;Tabell1317[[#This Row],[STGNavn]]</f>
        <v>TFG TT22 Forløp for poliklinisk behandling hovedsakelig ved spiseforstyrrelser, barn og unge</v>
      </c>
      <c r="E66" s="81" t="s">
        <v>744</v>
      </c>
      <c r="F66" s="81">
        <v>19</v>
      </c>
      <c r="G66" s="131">
        <v>0</v>
      </c>
      <c r="H66" s="158">
        <v>0</v>
      </c>
    </row>
    <row r="67" spans="1:8" x14ac:dyDescent="0.2">
      <c r="A67" s="88" t="s">
        <v>10050</v>
      </c>
      <c r="B67" s="81" t="s">
        <v>10051</v>
      </c>
      <c r="C67" s="81" t="str">
        <f>"TFG "&amp;Tabell1317[[#This Row],[TFG_ID]]</f>
        <v>TFG TT21</v>
      </c>
      <c r="D67" s="81" t="str">
        <f>Tabell1317[[#This Row],[TFG_nummer]]&amp;" "&amp;Tabell1317[[#This Row],[STGNavn]]</f>
        <v>TFG TT21 Forløp for poliklinisk behandling hovedsakelig ved spiseforstyrrelser, voksne</v>
      </c>
      <c r="E67" s="81" t="s">
        <v>744</v>
      </c>
      <c r="F67" s="81">
        <v>19</v>
      </c>
      <c r="G67" s="131">
        <v>0</v>
      </c>
      <c r="H67" s="158">
        <v>0</v>
      </c>
    </row>
    <row r="68" spans="1:8" x14ac:dyDescent="0.2">
      <c r="A68" s="88" t="s">
        <v>10052</v>
      </c>
      <c r="B68" s="81" t="s">
        <v>10053</v>
      </c>
      <c r="C68" s="81" t="str">
        <f>"TFG "&amp;Tabell1317[[#This Row],[TFG_ID]]</f>
        <v>TFG TT23</v>
      </c>
      <c r="D68" s="81" t="str">
        <f>Tabell1317[[#This Row],[TFG_nummer]]&amp;" "&amp;Tabell1317[[#This Row],[STGNavn]]</f>
        <v>TFG TT23 Forløp for poliklinisk behandling hovedsakelig ved autisme og andre gjennomgripende utviklinsforstyrrelser, barn og unge</v>
      </c>
      <c r="E68" s="81" t="s">
        <v>744</v>
      </c>
      <c r="F68" s="81">
        <v>19</v>
      </c>
      <c r="G68" s="131">
        <v>0</v>
      </c>
      <c r="H68" s="158">
        <v>0</v>
      </c>
    </row>
    <row r="69" spans="1:8" x14ac:dyDescent="0.2">
      <c r="A69" s="88" t="s">
        <v>10054</v>
      </c>
      <c r="B69" s="81" t="s">
        <v>10055</v>
      </c>
      <c r="C69" s="81" t="str">
        <f>"TFG "&amp;Tabell1317[[#This Row],[TFG_ID]]</f>
        <v>TFG TT24</v>
      </c>
      <c r="D69" s="81" t="str">
        <f>Tabell1317[[#This Row],[TFG_nummer]]&amp;" "&amp;Tabell1317[[#This Row],[STGNavn]]</f>
        <v>TFG TT24 Forløp for poliklinisk behandling hovedsakelig ved psykisk utviklingshemming, barn og unge</v>
      </c>
      <c r="E69" s="81" t="s">
        <v>744</v>
      </c>
      <c r="F69" s="81">
        <v>19</v>
      </c>
      <c r="G69" s="131">
        <v>0</v>
      </c>
      <c r="H69" s="158">
        <v>0</v>
      </c>
    </row>
    <row r="70" spans="1:8" x14ac:dyDescent="0.2">
      <c r="A70" s="88" t="s">
        <v>10056</v>
      </c>
      <c r="B70" s="81" t="s">
        <v>10057</v>
      </c>
      <c r="C70" s="81" t="str">
        <f>"TFG "&amp;Tabell1317[[#This Row],[TFG_ID]]</f>
        <v>TFG TT26</v>
      </c>
      <c r="D70" s="81" t="str">
        <f>Tabell1317[[#This Row],[TFG_nummer]]&amp;" "&amp;Tabell1317[[#This Row],[STGNavn]]</f>
        <v>TFG TT26 Forløp for poliklinisk behandling hovedsakelig ved ADHD o.l., barn og unge</v>
      </c>
      <c r="E70" s="81" t="s">
        <v>744</v>
      </c>
      <c r="F70" s="81">
        <v>19</v>
      </c>
      <c r="G70" s="131">
        <v>0</v>
      </c>
      <c r="H70" s="158">
        <v>0</v>
      </c>
    </row>
    <row r="71" spans="1:8" x14ac:dyDescent="0.2">
      <c r="A71" s="88" t="s">
        <v>10058</v>
      </c>
      <c r="B71" s="81" t="s">
        <v>10059</v>
      </c>
      <c r="C71" s="81" t="str">
        <f>"TFG "&amp;Tabell1317[[#This Row],[TFG_ID]]</f>
        <v>TFG TT25</v>
      </c>
      <c r="D71" s="81" t="str">
        <f>Tabell1317[[#This Row],[TFG_nummer]]&amp;" "&amp;Tabell1317[[#This Row],[STGNavn]]</f>
        <v>TFG TT25 Forløp for poliklinisk behandling hovedsakelig ved ADHD o.l., voksne</v>
      </c>
      <c r="E71" s="81" t="s">
        <v>744</v>
      </c>
      <c r="F71" s="81">
        <v>19</v>
      </c>
      <c r="G71" s="131">
        <v>0</v>
      </c>
      <c r="H71" s="158">
        <v>0</v>
      </c>
    </row>
    <row r="72" spans="1:8" x14ac:dyDescent="0.2">
      <c r="A72" s="88" t="s">
        <v>10060</v>
      </c>
      <c r="B72" s="81" t="s">
        <v>10061</v>
      </c>
      <c r="C72" s="81" t="str">
        <f>"TFG "&amp;Tabell1317[[#This Row],[TFG_ID]]</f>
        <v>TFG TT27</v>
      </c>
      <c r="D72" s="81" t="str">
        <f>Tabell1317[[#This Row],[TFG_nummer]]&amp;" "&amp;Tabell1317[[#This Row],[STGNavn]]</f>
        <v>TFG TT27 Forløp for poliklinisk behandling hovedsakelig for barn under 5 år</v>
      </c>
      <c r="E72" s="81" t="s">
        <v>744</v>
      </c>
      <c r="F72" s="81">
        <v>19</v>
      </c>
      <c r="G72" s="131">
        <v>0</v>
      </c>
      <c r="H72" s="158">
        <v>0</v>
      </c>
    </row>
    <row r="73" spans="1:8" x14ac:dyDescent="0.2">
      <c r="A73" s="88" t="s">
        <v>10062</v>
      </c>
      <c r="B73" s="81" t="s">
        <v>10063</v>
      </c>
      <c r="C73" s="81" t="str">
        <f>"TFG "&amp;Tabell1317[[#This Row],[TFG_ID]]</f>
        <v>TFG TT98</v>
      </c>
      <c r="D73" s="81" t="str">
        <f>Tabell1317[[#This Row],[TFG_nummer]]&amp;" "&amp;Tabell1317[[#This Row],[STGNavn]]</f>
        <v>TFG TT98 Andre tjenesteforløp - HDG 19 - barn og unge</v>
      </c>
      <c r="E73" s="81" t="s">
        <v>744</v>
      </c>
      <c r="F73" s="81">
        <v>19</v>
      </c>
      <c r="G73" s="131">
        <v>0</v>
      </c>
      <c r="H73" s="158">
        <v>0</v>
      </c>
    </row>
    <row r="74" spans="1:8" x14ac:dyDescent="0.2">
      <c r="A74" s="88" t="s">
        <v>10064</v>
      </c>
      <c r="B74" s="81" t="s">
        <v>10065</v>
      </c>
      <c r="C74" s="81" t="str">
        <f>"TFG "&amp;Tabell1317[[#This Row],[TFG_ID]]</f>
        <v>TFG TT99</v>
      </c>
      <c r="D74" s="81" t="str">
        <f>Tabell1317[[#This Row],[TFG_nummer]]&amp;" "&amp;Tabell1317[[#This Row],[STGNavn]]</f>
        <v>TFG TT99 Andre tjenesteforløp - HDG 19 - voksne</v>
      </c>
      <c r="E74" s="81" t="s">
        <v>744</v>
      </c>
      <c r="F74" s="81">
        <v>19</v>
      </c>
      <c r="G74" s="131">
        <v>0</v>
      </c>
      <c r="H74" s="158">
        <v>0</v>
      </c>
    </row>
    <row r="75" spans="1:8" x14ac:dyDescent="0.2">
      <c r="A75" s="88" t="s">
        <v>10066</v>
      </c>
      <c r="B75" s="81" t="s">
        <v>10067</v>
      </c>
      <c r="C75" s="81" t="str">
        <f>"TFG "&amp;Tabell1317[[#This Row],[TFG_ID]]</f>
        <v>TFG UT99</v>
      </c>
      <c r="D75" s="81" t="str">
        <f>Tabell1317[[#This Row],[TFG_nummer]]&amp;" "&amp;Tabell1317[[#This Row],[STGNavn]]</f>
        <v>TFG UT99 Andre tjenesteforløp - HDG 21 og 22</v>
      </c>
      <c r="E75" s="81" t="s">
        <v>744</v>
      </c>
      <c r="F75" s="81">
        <v>21</v>
      </c>
      <c r="G75" s="131">
        <v>0</v>
      </c>
      <c r="H75" s="158">
        <v>0</v>
      </c>
    </row>
    <row r="76" spans="1:8" x14ac:dyDescent="0.2">
      <c r="A76" s="88" t="s">
        <v>10068</v>
      </c>
      <c r="B76" s="81" t="s">
        <v>10069</v>
      </c>
      <c r="C76" s="81" t="str">
        <f>"TFG "&amp;Tabell1317[[#This Row],[TFG_ID]]</f>
        <v>TFG VT99</v>
      </c>
      <c r="D76" s="81" t="str">
        <f>Tabell1317[[#This Row],[TFG_nummer]]&amp;" "&amp;Tabell1317[[#This Row],[STGNavn]]</f>
        <v>TFG VT99 Andre tjenesteforløp - HDG 23</v>
      </c>
      <c r="E76" s="81" t="s">
        <v>744</v>
      </c>
      <c r="F76" s="81">
        <v>23</v>
      </c>
      <c r="G76" s="131">
        <v>0</v>
      </c>
      <c r="H76" s="158">
        <v>0</v>
      </c>
    </row>
    <row r="77" spans="1:8" x14ac:dyDescent="0.2">
      <c r="A77" s="88" t="s">
        <v>10070</v>
      </c>
      <c r="B77" s="81" t="s">
        <v>10071</v>
      </c>
      <c r="C77" s="81" t="str">
        <f>"TFG "&amp;Tabell1317[[#This Row],[TFG_ID]]</f>
        <v>TFG WT99</v>
      </c>
      <c r="D77" s="81" t="str">
        <f>Tabell1317[[#This Row],[TFG_nummer]]&amp;" "&amp;Tabell1317[[#This Row],[STGNavn]]</f>
        <v>TFG WT99 Andre tjenesteforløp - HDG 24</v>
      </c>
      <c r="E77" s="81" t="s">
        <v>744</v>
      </c>
      <c r="F77" s="81">
        <v>24</v>
      </c>
      <c r="G77" s="131">
        <v>0</v>
      </c>
      <c r="H77" s="158">
        <v>0</v>
      </c>
    </row>
    <row r="78" spans="1:8" x14ac:dyDescent="0.2">
      <c r="A78" s="88" t="s">
        <v>10072</v>
      </c>
      <c r="B78" s="81" t="s">
        <v>10073</v>
      </c>
      <c r="C78" s="81" t="str">
        <f>"TFG "&amp;Tabell1317[[#This Row],[TFG_ID]]</f>
        <v>TFG XT851</v>
      </c>
      <c r="D78" s="81" t="str">
        <f>Tabell1317[[#This Row],[TFG_nummer]]&amp;" "&amp;Tabell1317[[#This Row],[STGNavn]]</f>
        <v>TFG XT851 Ekstern strålebehandling ved andre tilstander</v>
      </c>
      <c r="E78" s="81" t="s">
        <v>744</v>
      </c>
      <c r="F78" s="81">
        <v>40</v>
      </c>
      <c r="G78" s="131">
        <v>0</v>
      </c>
      <c r="H78" s="158">
        <v>0</v>
      </c>
    </row>
    <row r="79" spans="1:8" x14ac:dyDescent="0.2">
      <c r="A79" s="88" t="s">
        <v>10074</v>
      </c>
      <c r="B79" s="81" t="s">
        <v>10075</v>
      </c>
      <c r="C79" s="81" t="str">
        <f>"TFG "&amp;Tabell1317[[#This Row],[TFG_ID]]</f>
        <v>TFG XT99</v>
      </c>
      <c r="D79" s="81" t="str">
        <f>Tabell1317[[#This Row],[TFG_nummer]]&amp;" "&amp;Tabell1317[[#This Row],[STGNavn]]</f>
        <v>TFG XT99 Andre tjenesteforløp</v>
      </c>
      <c r="E79" s="81" t="s">
        <v>744</v>
      </c>
      <c r="F79" s="81">
        <v>40</v>
      </c>
      <c r="G79" s="131">
        <v>0</v>
      </c>
      <c r="H79" s="158">
        <v>0</v>
      </c>
    </row>
    <row r="80" spans="1:8" x14ac:dyDescent="0.2">
      <c r="A80" s="88" t="s">
        <v>10076</v>
      </c>
      <c r="B80" s="81" t="s">
        <v>7429</v>
      </c>
      <c r="C80" s="81" t="str">
        <f>"TFG "&amp;Tabell1317[[#This Row],[TFG_ID]]</f>
        <v>TFG ZT470</v>
      </c>
      <c r="D80" s="81" t="str">
        <f>Tabell1317[[#This Row],[TFG_nummer]]&amp;" "&amp;Tabell1317[[#This Row],[STGNavn]]</f>
        <v>TFG ZT470 Feilgruppering - Ikke grupperbar pga manglende opplysninger</v>
      </c>
      <c r="E80" s="81" t="s">
        <v>744</v>
      </c>
      <c r="F80" s="81">
        <v>99</v>
      </c>
      <c r="G80" s="131">
        <v>0</v>
      </c>
      <c r="H80" s="158">
        <v>0</v>
      </c>
    </row>
  </sheetData>
  <hyperlinks>
    <hyperlink ref="A1" location="Oversikt!A1" display="TFG_ID" xr:uid="{00000000-0004-0000-3A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C8"/>
  <sheetViews>
    <sheetView workbookViewId="0">
      <selection activeCell="B14" sqref="B14"/>
    </sheetView>
  </sheetViews>
  <sheetFormatPr baseColWidth="10" defaultColWidth="11.42578125" defaultRowHeight="15" x14ac:dyDescent="0.25"/>
  <cols>
    <col min="1" max="1" width="16.42578125" style="90" customWidth="1"/>
    <col min="2" max="2" width="38.42578125" style="90" customWidth="1"/>
    <col min="3" max="3" width="75.5703125" style="90" customWidth="1"/>
    <col min="4" max="16384" width="11.42578125" style="90"/>
  </cols>
  <sheetData>
    <row r="1" spans="1:3" x14ac:dyDescent="0.25">
      <c r="A1" s="111" t="s">
        <v>10077</v>
      </c>
      <c r="B1" s="111" t="s">
        <v>10078</v>
      </c>
      <c r="C1" s="111" t="s">
        <v>10079</v>
      </c>
    </row>
    <row r="2" spans="1:3" x14ac:dyDescent="0.25">
      <c r="A2" s="90" t="s">
        <v>8389</v>
      </c>
      <c r="B2" s="90" t="s">
        <v>10080</v>
      </c>
      <c r="C2" s="90" t="str">
        <f>CONCATENATE(Tabell16365[[#This Row],[BehandlingsType_ID]]," ",Tabell16365[[#This Row],[BehandlingsType]])</f>
        <v>I Ingen behandling</v>
      </c>
    </row>
    <row r="3" spans="1:3" x14ac:dyDescent="0.25">
      <c r="A3" s="90" t="s">
        <v>7439</v>
      </c>
      <c r="B3" s="90" t="s">
        <v>10081</v>
      </c>
      <c r="C3" s="90" t="str">
        <f>CONCATENATE(Tabell16365[[#This Row],[BehandlingsType_ID]]," ",Tabell16365[[#This Row],[BehandlingsType]])</f>
        <v>K Kirurgisk behandling</v>
      </c>
    </row>
    <row r="4" spans="1:3" x14ac:dyDescent="0.25">
      <c r="A4" s="90" t="s">
        <v>10082</v>
      </c>
      <c r="B4" s="90" t="s">
        <v>10083</v>
      </c>
      <c r="C4" s="90" t="str">
        <f>CONCATENATE(Tabell16365[[#This Row],[BehandlingsType_ID]]," ",Tabell16365[[#This Row],[BehandlingsType]])</f>
        <v>S Strålebehandling</v>
      </c>
    </row>
    <row r="5" spans="1:3" x14ac:dyDescent="0.25">
      <c r="A5" s="90" t="s">
        <v>7442</v>
      </c>
      <c r="B5" s="90" t="s">
        <v>10084</v>
      </c>
      <c r="C5" s="90" t="str">
        <f>CONCATENATE(Tabell16365[[#This Row],[BehandlingsType_ID]]," ",Tabell16365[[#This Row],[BehandlingsType]])</f>
        <v>M Medikamentell behandling</v>
      </c>
    </row>
    <row r="6" spans="1:3" x14ac:dyDescent="0.25">
      <c r="A6" s="90" t="s">
        <v>8423</v>
      </c>
      <c r="B6" s="90" t="s">
        <v>10085</v>
      </c>
      <c r="C6" s="90" t="str">
        <f>CONCATENATE(Tabell16365[[#This Row],[BehandlingsType_ID]]," ",Tabell16365[[#This Row],[BehandlingsType]])</f>
        <v>L Symptomlindrende behandling</v>
      </c>
    </row>
    <row r="7" spans="1:3" x14ac:dyDescent="0.25">
      <c r="A7" s="90" t="s">
        <v>8464</v>
      </c>
      <c r="B7" s="90" t="s">
        <v>10086</v>
      </c>
      <c r="C7" s="90" t="str">
        <f>CONCATENATE(Tabell16365[[#This Row],[BehandlingsType_ID]]," ",Tabell16365[[#This Row],[BehandlingsType]])</f>
        <v>O Overvåkning uten behandling</v>
      </c>
    </row>
    <row r="8" spans="1:3" x14ac:dyDescent="0.25">
      <c r="A8" s="90" t="s">
        <v>8284</v>
      </c>
      <c r="B8" s="90" t="s">
        <v>10087</v>
      </c>
      <c r="C8" s="90" t="str">
        <f>CONCATENATE(Tabell16365[[#This Row],[BehandlingsType_ID]]," ",Tabell16365[[#This Row],[BehandlingsType]])</f>
        <v>A Diagnose avkreftet</v>
      </c>
    </row>
  </sheetData>
  <hyperlinks>
    <hyperlink ref="A1:C1" location="Oversikt!A1" display="BehandlingsType_ID" xr:uid="{00000000-0004-0000-3B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C35"/>
  <sheetViews>
    <sheetView workbookViewId="0"/>
  </sheetViews>
  <sheetFormatPr baseColWidth="10" defaultColWidth="11.42578125" defaultRowHeight="15" x14ac:dyDescent="0.25"/>
  <cols>
    <col min="1" max="1" width="14.5703125" style="90" customWidth="1"/>
    <col min="2" max="2" width="69" style="90" customWidth="1"/>
    <col min="3" max="3" width="70" style="90" customWidth="1"/>
    <col min="4" max="16384" width="11.42578125" style="90"/>
  </cols>
  <sheetData>
    <row r="1" spans="1:3" x14ac:dyDescent="0.25">
      <c r="A1" s="111" t="s">
        <v>10088</v>
      </c>
      <c r="B1" s="90" t="s">
        <v>10089</v>
      </c>
      <c r="C1" s="90" t="s">
        <v>10079</v>
      </c>
    </row>
    <row r="2" spans="1:3" x14ac:dyDescent="0.25">
      <c r="A2" s="90" t="s">
        <v>10090</v>
      </c>
      <c r="B2" s="90" t="s">
        <v>10091</v>
      </c>
      <c r="C2" s="90" t="str">
        <f>CONCATENATE(Tabell163[[#This Row],[IndikatorID_ID]]," ",Tabell163[[#This Row],[Indikatorbeskrivelse]])</f>
        <v>DF1 Fra henvisning mottatt til første fremmøte i utredende avdeling</v>
      </c>
    </row>
    <row r="3" spans="1:3" x14ac:dyDescent="0.25">
      <c r="A3" s="90" t="s">
        <v>10092</v>
      </c>
      <c r="B3" s="90" t="s">
        <v>10093</v>
      </c>
      <c r="C3" s="90" t="str">
        <f>CONCATENATE(Tabell163[[#This Row],[IndikatorID_ID]]," ",Tabell163[[#This Row],[Indikatorbeskrivelse]])</f>
        <v>DF2 Fra første fremmøte i utredende avdeling til avsluttet utredning (beslutning tas)</v>
      </c>
    </row>
    <row r="4" spans="1:3" x14ac:dyDescent="0.25">
      <c r="A4" s="90" t="s">
        <v>10094</v>
      </c>
      <c r="B4" s="90" t="s">
        <v>10095</v>
      </c>
      <c r="C4" s="90" t="str">
        <f>CONCATENATE(Tabell163[[#This Row],[IndikatorID_ID]]," ",Tabell163[[#This Row],[Indikatorbeskrivelse]])</f>
        <v>DF3 Fra henvisning mottatt til avsluttet utredning (beslutning tas)</v>
      </c>
    </row>
    <row r="5" spans="1:3" x14ac:dyDescent="0.25">
      <c r="A5" s="90" t="s">
        <v>10096</v>
      </c>
      <c r="B5" s="90" t="s">
        <v>10091</v>
      </c>
      <c r="C5" s="90" t="str">
        <f>CONCATENATE(Tabell163[[#This Row],[IndikatorID_ID]]," ",Tabell163[[#This Row],[Indikatorbeskrivelse]])</f>
        <v>MF1 Fra henvisning mottatt til første fremmøte i utredende avdeling</v>
      </c>
    </row>
    <row r="6" spans="1:3" x14ac:dyDescent="0.25">
      <c r="A6" s="90" t="s">
        <v>10097</v>
      </c>
      <c r="B6" s="90" t="s">
        <v>10093</v>
      </c>
      <c r="C6" s="90" t="str">
        <f>CONCATENATE(Tabell163[[#This Row],[IndikatorID_ID]]," ",Tabell163[[#This Row],[Indikatorbeskrivelse]])</f>
        <v>MF2 Fra første fremmøte i utredende avdeling til avsluttet utredning (beslutning tas)</v>
      </c>
    </row>
    <row r="7" spans="1:3" x14ac:dyDescent="0.25">
      <c r="A7" s="90" t="s">
        <v>10098</v>
      </c>
      <c r="B7" s="90" t="s">
        <v>10099</v>
      </c>
      <c r="C7" s="90" t="str">
        <f>CONCATENATE(Tabell163[[#This Row],[IndikatorID_ID]]," ",Tabell163[[#This Row],[Indikatorbeskrivelse]])</f>
        <v>MF3I Fra avsluttet utredning til start behandling. Ingen behandling</v>
      </c>
    </row>
    <row r="8" spans="1:3" x14ac:dyDescent="0.25">
      <c r="A8" s="90" t="s">
        <v>10100</v>
      </c>
      <c r="B8" s="90" t="s">
        <v>10101</v>
      </c>
      <c r="C8" s="90" t="str">
        <f>CONCATENATE(Tabell163[[#This Row],[IndikatorID_ID]]," ",Tabell163[[#This Row],[Indikatorbeskrivelse]])</f>
        <v>MF3K Fra avsluttet utredning til start behandling. Kirurgisk behandling</v>
      </c>
    </row>
    <row r="9" spans="1:3" x14ac:dyDescent="0.25">
      <c r="A9" s="90" t="s">
        <v>10102</v>
      </c>
      <c r="B9" s="90" t="s">
        <v>10103</v>
      </c>
      <c r="C9" s="90" t="str">
        <f>CONCATENATE(Tabell163[[#This Row],[IndikatorID_ID]]," ",Tabell163[[#This Row],[Indikatorbeskrivelse]])</f>
        <v>MF3L Fra avsluttet utredning til start behandling. Symptomlindrende behandling</v>
      </c>
    </row>
    <row r="10" spans="1:3" x14ac:dyDescent="0.25">
      <c r="A10" s="90" t="s">
        <v>10104</v>
      </c>
      <c r="B10" s="90" t="s">
        <v>10105</v>
      </c>
      <c r="C10" s="90" t="str">
        <f>CONCATENATE(Tabell163[[#This Row],[IndikatorID_ID]]," ",Tabell163[[#This Row],[Indikatorbeskrivelse]])</f>
        <v>MF3M Fra avsluttet utredning til start behandling. Medikamentell behandling</v>
      </c>
    </row>
    <row r="11" spans="1:3" x14ac:dyDescent="0.25">
      <c r="A11" s="90" t="s">
        <v>10106</v>
      </c>
      <c r="B11" s="90" t="s">
        <v>10107</v>
      </c>
      <c r="C11" s="90" t="str">
        <f>CONCATENATE(Tabell163[[#This Row],[IndikatorID_ID]]," ",Tabell163[[#This Row],[Indikatorbeskrivelse]])</f>
        <v>MF3O Fra avsluttet utredning til start behandling. Overvåking uten behandling</v>
      </c>
    </row>
    <row r="12" spans="1:3" x14ac:dyDescent="0.25">
      <c r="A12" s="90" t="s">
        <v>10108</v>
      </c>
      <c r="B12" s="91" t="s">
        <v>10109</v>
      </c>
      <c r="C12" s="90" t="str">
        <f>CONCATENATE(Tabell163[[#This Row],[IndikatorID_ID]]," ",Tabell163[[#This Row],[Indikatorbeskrivelse]])</f>
        <v>MF4I Fra henvisning mottatt til start behandling. Ingen behandling</v>
      </c>
    </row>
    <row r="13" spans="1:3" x14ac:dyDescent="0.25">
      <c r="A13" s="90" t="s">
        <v>10110</v>
      </c>
      <c r="B13" s="90" t="s">
        <v>10111</v>
      </c>
      <c r="C13" s="90" t="str">
        <f>CONCATENATE(Tabell163[[#This Row],[IndikatorID_ID]]," ",Tabell163[[#This Row],[Indikatorbeskrivelse]])</f>
        <v>MF4K Fra henvisning mottatt til start behandling. Kirurgisk behandling</v>
      </c>
    </row>
    <row r="14" spans="1:3" x14ac:dyDescent="0.25">
      <c r="A14" s="90" t="s">
        <v>10112</v>
      </c>
      <c r="B14" s="90" t="s">
        <v>10113</v>
      </c>
      <c r="C14" s="90" t="str">
        <f>CONCATENATE(Tabell163[[#This Row],[IndikatorID_ID]]," ",Tabell163[[#This Row],[Indikatorbeskrivelse]])</f>
        <v>MF4L Fra henvisning mottatt til start behandling. Symptomlindrende behandling</v>
      </c>
    </row>
    <row r="15" spans="1:3" x14ac:dyDescent="0.25">
      <c r="A15" s="90" t="s">
        <v>10114</v>
      </c>
      <c r="B15" s="90" t="s">
        <v>10115</v>
      </c>
      <c r="C15" s="90" t="str">
        <f>CONCATENATE(Tabell163[[#This Row],[IndikatorID_ID]]," ",Tabell163[[#This Row],[Indikatorbeskrivelse]])</f>
        <v>MF4M Fra henvisning mottatt til start behandling. Medikamentell behandling</v>
      </c>
    </row>
    <row r="16" spans="1:3" x14ac:dyDescent="0.25">
      <c r="A16" s="90" t="s">
        <v>10116</v>
      </c>
      <c r="B16" s="90" t="s">
        <v>10117</v>
      </c>
      <c r="C16" s="90" t="str">
        <f>CONCATENATE(Tabell163[[#This Row],[IndikatorID_ID]]," ",Tabell163[[#This Row],[Indikatorbeskrivelse]])</f>
        <v>MF4O Fra henvisning mottatt til start behandling. Overvåking uten behandling</v>
      </c>
    </row>
    <row r="17" spans="1:3" x14ac:dyDescent="0.25">
      <c r="A17" s="90" t="s">
        <v>10118</v>
      </c>
      <c r="B17" s="90" t="s">
        <v>10119</v>
      </c>
      <c r="C17" s="90" t="str">
        <f>CONCATENATE(Tabell163[[#This Row],[IndikatorID_ID]]," ",Tabell163[[#This Row],[Indikatorbeskrivelse]])</f>
        <v>MF4S Fra henvisning mottatt til start behandling. Strålebehandling</v>
      </c>
    </row>
    <row r="18" spans="1:3" x14ac:dyDescent="0.25">
      <c r="A18" s="90" t="s">
        <v>10120</v>
      </c>
      <c r="B18" s="90" t="s">
        <v>10121</v>
      </c>
      <c r="C18" s="90" t="str">
        <f>CONCATENATE(Tabell163[[#This Row],[IndikatorID_ID]]," ",Tabell163[[#This Row],[Indikatorbeskrivelse]])</f>
        <v>OA1 Nye kreftpasienter i pakkeforløp</v>
      </c>
    </row>
    <row r="19" spans="1:3" x14ac:dyDescent="0.25">
      <c r="A19" s="90" t="s">
        <v>10122</v>
      </c>
      <c r="B19" s="90" t="s">
        <v>10087</v>
      </c>
      <c r="C19" s="90" t="str">
        <f>CONCATENATE(Tabell163[[#This Row],[IndikatorID_ID]]," ",Tabell163[[#This Row],[Indikatorbeskrivelse]])</f>
        <v>OA2 Diagnose avkreftet</v>
      </c>
    </row>
    <row r="20" spans="1:3" x14ac:dyDescent="0.25">
      <c r="A20" s="90" t="s">
        <v>10123</v>
      </c>
      <c r="B20" s="90" t="s">
        <v>10091</v>
      </c>
      <c r="C20" s="90" t="str">
        <f>CONCATENATE(Tabell163[[#This Row],[IndikatorID_ID]]," ",Tabell163[[#This Row],[Indikatorbeskrivelse]])</f>
        <v>OF1 Fra henvisning mottatt til første fremmøte i utredende avdeling</v>
      </c>
    </row>
    <row r="21" spans="1:3" x14ac:dyDescent="0.25">
      <c r="A21" s="90" t="s">
        <v>10124</v>
      </c>
      <c r="B21" s="90" t="s">
        <v>10093</v>
      </c>
      <c r="C21" s="90" t="str">
        <f>CONCATENATE(Tabell163[[#This Row],[IndikatorID_ID]]," ",Tabell163[[#This Row],[Indikatorbeskrivelse]])</f>
        <v>OF2 Fra første fremmøte i utredende avdeling til avsluttet utredning (beslutning tas)</v>
      </c>
    </row>
    <row r="22" spans="1:3" x14ac:dyDescent="0.25">
      <c r="A22" s="90" t="s">
        <v>10125</v>
      </c>
      <c r="B22" s="90" t="s">
        <v>10126</v>
      </c>
      <c r="C22" s="90" t="str">
        <f>CONCATENATE(Tabell163[[#This Row],[IndikatorID_ID]]," ",Tabell163[[#This Row],[Indikatorbeskrivelse]])</f>
        <v>OF3 Fra avsluttet utredning til start behandling</v>
      </c>
    </row>
    <row r="23" spans="1:3" x14ac:dyDescent="0.25">
      <c r="A23" s="90" t="s">
        <v>10127</v>
      </c>
      <c r="B23" s="90" t="s">
        <v>10099</v>
      </c>
      <c r="C23" s="90" t="str">
        <f>CONCATENATE(Tabell163[[#This Row],[IndikatorID_ID]]," ",Tabell163[[#This Row],[Indikatorbeskrivelse]])</f>
        <v>OF3I Fra avsluttet utredning til start behandling. Ingen behandling</v>
      </c>
    </row>
    <row r="24" spans="1:3" x14ac:dyDescent="0.25">
      <c r="A24" s="90" t="s">
        <v>10128</v>
      </c>
      <c r="B24" s="90" t="s">
        <v>10101</v>
      </c>
      <c r="C24" s="90" t="str">
        <f>CONCATENATE(Tabell163[[#This Row],[IndikatorID_ID]]," ",Tabell163[[#This Row],[Indikatorbeskrivelse]])</f>
        <v>OF3K Fra avsluttet utredning til start behandling. Kirurgisk behandling</v>
      </c>
    </row>
    <row r="25" spans="1:3" x14ac:dyDescent="0.25">
      <c r="A25" s="90" t="s">
        <v>10129</v>
      </c>
      <c r="B25" s="90" t="s">
        <v>10103</v>
      </c>
      <c r="C25" s="90" t="str">
        <f>CONCATENATE(Tabell163[[#This Row],[IndikatorID_ID]]," ",Tabell163[[#This Row],[Indikatorbeskrivelse]])</f>
        <v>OF3L Fra avsluttet utredning til start behandling. Symptomlindrende behandling</v>
      </c>
    </row>
    <row r="26" spans="1:3" x14ac:dyDescent="0.25">
      <c r="A26" s="90" t="s">
        <v>10130</v>
      </c>
      <c r="B26" s="90" t="s">
        <v>10105</v>
      </c>
      <c r="C26" s="90" t="str">
        <f>CONCATENATE(Tabell163[[#This Row],[IndikatorID_ID]]," ",Tabell163[[#This Row],[Indikatorbeskrivelse]])</f>
        <v>OF3M Fra avsluttet utredning til start behandling. Medikamentell behandling</v>
      </c>
    </row>
    <row r="27" spans="1:3" x14ac:dyDescent="0.25">
      <c r="A27" s="90" t="s">
        <v>10131</v>
      </c>
      <c r="B27" s="90" t="s">
        <v>10107</v>
      </c>
      <c r="C27" s="90" t="str">
        <f>CONCATENATE(Tabell163[[#This Row],[IndikatorID_ID]]," ",Tabell163[[#This Row],[Indikatorbeskrivelse]])</f>
        <v>OF3O Fra avsluttet utredning til start behandling. Overvåking uten behandling</v>
      </c>
    </row>
    <row r="28" spans="1:3" x14ac:dyDescent="0.25">
      <c r="A28" s="90" t="s">
        <v>10132</v>
      </c>
      <c r="B28" s="90" t="s">
        <v>10133</v>
      </c>
      <c r="C28" s="90" t="str">
        <f>CONCATENATE(Tabell163[[#This Row],[IndikatorID_ID]]," ",Tabell163[[#This Row],[Indikatorbeskrivelse]])</f>
        <v>OF3S Fra avsluttet utredning til start behandling. Strålebehandling</v>
      </c>
    </row>
    <row r="29" spans="1:3" x14ac:dyDescent="0.25">
      <c r="A29" s="90" t="s">
        <v>10134</v>
      </c>
      <c r="B29" s="90" t="s">
        <v>10135</v>
      </c>
      <c r="C29" s="90" t="str">
        <f>CONCATENATE(Tabell163[[#This Row],[IndikatorID_ID]]," ",Tabell163[[#This Row],[Indikatorbeskrivelse]])</f>
        <v>OF4 Fra henvisning mottatt til start behandling</v>
      </c>
    </row>
    <row r="30" spans="1:3" x14ac:dyDescent="0.25">
      <c r="A30" s="90" t="s">
        <v>10136</v>
      </c>
      <c r="B30" s="90" t="s">
        <v>10109</v>
      </c>
      <c r="C30" s="90" t="str">
        <f>CONCATENATE(Tabell163[[#This Row],[IndikatorID_ID]]," ",Tabell163[[#This Row],[Indikatorbeskrivelse]])</f>
        <v>OF4I Fra henvisning mottatt til start behandling. Ingen behandling</v>
      </c>
    </row>
    <row r="31" spans="1:3" x14ac:dyDescent="0.25">
      <c r="A31" s="90" t="s">
        <v>10137</v>
      </c>
      <c r="B31" s="90" t="s">
        <v>10111</v>
      </c>
      <c r="C31" s="90" t="str">
        <f>CONCATENATE(Tabell163[[#This Row],[IndikatorID_ID]]," ",Tabell163[[#This Row],[Indikatorbeskrivelse]])</f>
        <v>OF4K Fra henvisning mottatt til start behandling. Kirurgisk behandling</v>
      </c>
    </row>
    <row r="32" spans="1:3" x14ac:dyDescent="0.25">
      <c r="A32" s="90" t="s">
        <v>10138</v>
      </c>
      <c r="B32" s="90" t="s">
        <v>10113</v>
      </c>
      <c r="C32" s="90" t="str">
        <f>CONCATENATE(Tabell163[[#This Row],[IndikatorID_ID]]," ",Tabell163[[#This Row],[Indikatorbeskrivelse]])</f>
        <v>OF4L Fra henvisning mottatt til start behandling. Symptomlindrende behandling</v>
      </c>
    </row>
    <row r="33" spans="1:3" x14ac:dyDescent="0.25">
      <c r="A33" s="90" t="s">
        <v>10139</v>
      </c>
      <c r="B33" s="90" t="s">
        <v>10115</v>
      </c>
      <c r="C33" s="90" t="str">
        <f>CONCATENATE(Tabell163[[#This Row],[IndikatorID_ID]]," ",Tabell163[[#This Row],[Indikatorbeskrivelse]])</f>
        <v>OF4M Fra henvisning mottatt til start behandling. Medikamentell behandling</v>
      </c>
    </row>
    <row r="34" spans="1:3" x14ac:dyDescent="0.25">
      <c r="A34" s="90" t="s">
        <v>10140</v>
      </c>
      <c r="B34" s="90" t="s">
        <v>10117</v>
      </c>
      <c r="C34" s="90" t="str">
        <f>CONCATENATE(Tabell163[[#This Row],[IndikatorID_ID]]," ",Tabell163[[#This Row],[Indikatorbeskrivelse]])</f>
        <v>OF4O Fra henvisning mottatt til start behandling. Overvåking uten behandling</v>
      </c>
    </row>
    <row r="35" spans="1:3" x14ac:dyDescent="0.25">
      <c r="A35" s="90" t="s">
        <v>10141</v>
      </c>
      <c r="B35" s="90" t="s">
        <v>10119</v>
      </c>
      <c r="C35" s="90" t="str">
        <f>CONCATENATE(Tabell163[[#This Row],[IndikatorID_ID]]," ",Tabell163[[#This Row],[Indikatorbeskrivelse]])</f>
        <v>OF4S Fra henvisning mottatt til start behandling. Strålebehandling</v>
      </c>
    </row>
  </sheetData>
  <hyperlinks>
    <hyperlink ref="A1" location="Oversikt!A1" display="IndikatorID_ID" xr:uid="{00000000-0004-0000-3C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C29"/>
  <sheetViews>
    <sheetView workbookViewId="0"/>
  </sheetViews>
  <sheetFormatPr baseColWidth="10" defaultColWidth="11.42578125" defaultRowHeight="15" x14ac:dyDescent="0.25"/>
  <cols>
    <col min="1" max="1" width="14.5703125" style="90" customWidth="1"/>
    <col min="2" max="2" width="71.5703125" style="90" customWidth="1"/>
    <col min="3" max="3" width="75.5703125" style="90" customWidth="1"/>
    <col min="4" max="16384" width="11.42578125" style="90"/>
  </cols>
  <sheetData>
    <row r="1" spans="1:3" x14ac:dyDescent="0.25">
      <c r="A1" s="111" t="s">
        <v>10142</v>
      </c>
      <c r="B1" s="90" t="s">
        <v>10143</v>
      </c>
      <c r="C1" s="90" t="s">
        <v>10079</v>
      </c>
    </row>
    <row r="2" spans="1:3" x14ac:dyDescent="0.25">
      <c r="A2" s="90" t="s">
        <v>10144</v>
      </c>
      <c r="B2" s="90" t="s">
        <v>10145</v>
      </c>
      <c r="C2" s="90" t="str">
        <f>CONCATENATE(Tabell16364[[#This Row],[ForlopsID_ID]]," ",Tabell16364[[#This Row],[Forløpsbeskrivelse]])</f>
        <v>A01 Brystkreft</v>
      </c>
    </row>
    <row r="3" spans="1:3" x14ac:dyDescent="0.25">
      <c r="A3" s="90" t="s">
        <v>10146</v>
      </c>
      <c r="B3" s="90" t="s">
        <v>10147</v>
      </c>
      <c r="C3" s="90" t="str">
        <f>CONCATENATE(Tabell16364[[#This Row],[ForlopsID_ID]]," ",Tabell16364[[#This Row],[Forløpsbeskrivelse]])</f>
        <v>A02 Hode- halskreft</v>
      </c>
    </row>
    <row r="4" spans="1:3" x14ac:dyDescent="0.25">
      <c r="A4" s="90" t="s">
        <v>10148</v>
      </c>
      <c r="B4" s="90" t="s">
        <v>10149</v>
      </c>
      <c r="C4" s="90" t="str">
        <f>CONCATENATE(Tabell16364[[#This Row],[ForlopsID_ID]]," ",Tabell16364[[#This Row],[Forløpsbeskrivelse]])</f>
        <v>A03 Kronisk lymfatisk leukemi</v>
      </c>
    </row>
    <row r="5" spans="1:3" x14ac:dyDescent="0.25">
      <c r="A5" s="90" t="s">
        <v>10150</v>
      </c>
      <c r="B5" s="90" t="s">
        <v>10151</v>
      </c>
      <c r="C5" s="90" t="str">
        <f>CONCATENATE(Tabell16364[[#This Row],[ForlopsID_ID]]," ",Tabell16364[[#This Row],[Forløpsbeskrivelse]])</f>
        <v>A04 Myelomatose</v>
      </c>
    </row>
    <row r="6" spans="1:3" x14ac:dyDescent="0.25">
      <c r="A6" s="90" t="s">
        <v>10152</v>
      </c>
      <c r="B6" s="90" t="s">
        <v>10153</v>
      </c>
      <c r="C6" s="90" t="str">
        <f>CONCATENATE(Tabell16364[[#This Row],[ForlopsID_ID]]," ",Tabell16364[[#This Row],[Forløpsbeskrivelse]])</f>
        <v>A05 Akutt leukemi</v>
      </c>
    </row>
    <row r="7" spans="1:3" x14ac:dyDescent="0.25">
      <c r="A7" s="90" t="s">
        <v>10154</v>
      </c>
      <c r="B7" s="90" t="s">
        <v>10155</v>
      </c>
      <c r="C7" s="90" t="str">
        <f>CONCATENATE(Tabell16364[[#This Row],[ForlopsID_ID]]," ",Tabell16364[[#This Row],[Forløpsbeskrivelse]])</f>
        <v>A06 Lymfom</v>
      </c>
    </row>
    <row r="8" spans="1:3" x14ac:dyDescent="0.25">
      <c r="A8" s="90" t="s">
        <v>10156</v>
      </c>
      <c r="B8" s="90" t="s">
        <v>10157</v>
      </c>
      <c r="C8" s="90" t="str">
        <f>CONCATENATE(Tabell16364[[#This Row],[ForlopsID_ID]]," ",Tabell16364[[#This Row],[Forløpsbeskrivelse]])</f>
        <v>A07 Bukspyttkjertelkreft</v>
      </c>
    </row>
    <row r="9" spans="1:3" x14ac:dyDescent="0.25">
      <c r="A9" s="90" t="s">
        <v>8288</v>
      </c>
      <c r="B9" s="90" t="s">
        <v>10158</v>
      </c>
      <c r="C9" s="90" t="str">
        <f>CONCATENATE(Tabell16364[[#This Row],[ForlopsID_ID]]," ",Tabell16364[[#This Row],[Forløpsbeskrivelse]])</f>
        <v>A12 Tykk- og endetarmskreft</v>
      </c>
    </row>
    <row r="10" spans="1:3" x14ac:dyDescent="0.25">
      <c r="A10" s="90" t="s">
        <v>8292</v>
      </c>
      <c r="B10" s="90" t="s">
        <v>10159</v>
      </c>
      <c r="C10" s="90" t="str">
        <f>CONCATENATE(Tabell16364[[#This Row],[ForlopsID_ID]]," ",Tabell16364[[#This Row],[Forløpsbeskrivelse]])</f>
        <v>A14 Blærekreft</v>
      </c>
    </row>
    <row r="11" spans="1:3" x14ac:dyDescent="0.25">
      <c r="A11" s="90" t="s">
        <v>10160</v>
      </c>
      <c r="B11" s="91" t="s">
        <v>10161</v>
      </c>
      <c r="C11" s="90" t="str">
        <f>CONCATENATE(Tabell16364[[#This Row],[ForlopsID_ID]]," ",Tabell16364[[#This Row],[Forløpsbeskrivelse]])</f>
        <v>A15 Nyrekreft</v>
      </c>
    </row>
    <row r="12" spans="1:3" x14ac:dyDescent="0.25">
      <c r="A12" s="90" t="s">
        <v>10162</v>
      </c>
      <c r="B12" s="90" t="s">
        <v>10163</v>
      </c>
      <c r="C12" s="90" t="str">
        <f>CONCATENATE(Tabell16364[[#This Row],[ForlopsID_ID]]," ",Tabell16364[[#This Row],[Forløpsbeskrivelse]])</f>
        <v>A16 Prostatakreft</v>
      </c>
    </row>
    <row r="13" spans="1:3" x14ac:dyDescent="0.25">
      <c r="A13" s="90" t="s">
        <v>10164</v>
      </c>
      <c r="B13" s="90" t="s">
        <v>10165</v>
      </c>
      <c r="C13" s="90" t="str">
        <f>CONCATENATE(Tabell16364[[#This Row],[ForlopsID_ID]]," ",Tabell16364[[#This Row],[Forløpsbeskrivelse]])</f>
        <v>A17 Peniskreft</v>
      </c>
    </row>
    <row r="14" spans="1:3" x14ac:dyDescent="0.25">
      <c r="A14" s="90" t="s">
        <v>10166</v>
      </c>
      <c r="B14" s="90" t="s">
        <v>10167</v>
      </c>
      <c r="C14" s="90" t="str">
        <f>CONCATENATE(Tabell16364[[#This Row],[ForlopsID_ID]]," ",Tabell16364[[#This Row],[Forløpsbeskrivelse]])</f>
        <v>A18 Testikkelkreft</v>
      </c>
    </row>
    <row r="15" spans="1:3" x14ac:dyDescent="0.25">
      <c r="A15" s="90" t="s">
        <v>10168</v>
      </c>
      <c r="B15" s="90" t="s">
        <v>10169</v>
      </c>
      <c r="C15" s="90" t="str">
        <f>CONCATENATE(Tabell16364[[#This Row],[ForlopsID_ID]]," ",Tabell16364[[#This Row],[Forløpsbeskrivelse]])</f>
        <v>A20 Livmorkreft</v>
      </c>
    </row>
    <row r="16" spans="1:3" x14ac:dyDescent="0.25">
      <c r="A16" s="90" t="s">
        <v>10170</v>
      </c>
      <c r="B16" s="90" t="s">
        <v>10171</v>
      </c>
      <c r="C16" s="90" t="str">
        <f>CONCATENATE(Tabell16364[[#This Row],[ForlopsID_ID]]," ",Tabell16364[[#This Row],[Forløpsbeskrivelse]])</f>
        <v>A21 Eggstokkreft</v>
      </c>
    </row>
    <row r="17" spans="1:3" x14ac:dyDescent="0.25">
      <c r="A17" s="90" t="s">
        <v>10172</v>
      </c>
      <c r="B17" s="90" t="s">
        <v>10173</v>
      </c>
      <c r="C17" s="90" t="str">
        <f>CONCATENATE(Tabell16364[[#This Row],[ForlopsID_ID]]," ",Tabell16364[[#This Row],[Forløpsbeskrivelse]])</f>
        <v>A22 Livmorhalskreft</v>
      </c>
    </row>
    <row r="18" spans="1:3" x14ac:dyDescent="0.25">
      <c r="A18" s="90" t="s">
        <v>10174</v>
      </c>
      <c r="B18" s="90" t="s">
        <v>10175</v>
      </c>
      <c r="C18" s="90" t="str">
        <f>CONCATENATE(Tabell16364[[#This Row],[ForlopsID_ID]]," ",Tabell16364[[#This Row],[Forløpsbeskrivelse]])</f>
        <v>A23 Hjernekreft</v>
      </c>
    </row>
    <row r="19" spans="1:3" x14ac:dyDescent="0.25">
      <c r="A19" s="90" t="s">
        <v>10176</v>
      </c>
      <c r="B19" s="90" t="s">
        <v>10177</v>
      </c>
      <c r="C19" s="90" t="str">
        <f>CONCATENATE(Tabell16364[[#This Row],[ForlopsID_ID]]," ",Tabell16364[[#This Row],[Forløpsbeskrivelse]])</f>
        <v>A26 Lungekreft</v>
      </c>
    </row>
    <row r="20" spans="1:3" x14ac:dyDescent="0.25">
      <c r="A20" s="90" t="s">
        <v>10178</v>
      </c>
      <c r="B20" s="90" t="s">
        <v>10179</v>
      </c>
      <c r="C20" s="90" t="str">
        <f>CONCATENATE(Tabell16364[[#This Row],[ForlopsID_ID]]," ",Tabell16364[[#This Row],[Forløpsbeskrivelse]])</f>
        <v>A30 Kreft hos barn</v>
      </c>
    </row>
    <row r="21" spans="1:3" x14ac:dyDescent="0.25">
      <c r="A21" s="90" t="s">
        <v>10180</v>
      </c>
      <c r="B21" s="90" t="s">
        <v>10181</v>
      </c>
      <c r="C21" s="90" t="str">
        <f>CONCATENATE(Tabell16364[[#This Row],[ForlopsID_ID]]," ",Tabell16364[[#This Row],[Forløpsbeskrivelse]])</f>
        <v>A32 Kreft i spiserør og magesekk</v>
      </c>
    </row>
    <row r="22" spans="1:3" x14ac:dyDescent="0.25">
      <c r="A22" s="90" t="s">
        <v>10182</v>
      </c>
      <c r="B22" s="90" t="s">
        <v>10183</v>
      </c>
      <c r="C22" s="90" t="str">
        <f>CONCATENATE(Tabell16364[[#This Row],[ForlopsID_ID]]," ",Tabell16364[[#This Row],[Forløpsbeskrivelse]])</f>
        <v>A34 Primær leverkreft</v>
      </c>
    </row>
    <row r="23" spans="1:3" x14ac:dyDescent="0.25">
      <c r="A23" s="90" t="s">
        <v>10184</v>
      </c>
      <c r="B23" s="90" t="s">
        <v>10185</v>
      </c>
      <c r="C23" s="90" t="str">
        <f>CONCATENATE(Tabell16364[[#This Row],[ForlopsID_ID]]," ",Tabell16364[[#This Row],[Forløpsbeskrivelse]])</f>
        <v>A36 Sarkom</v>
      </c>
    </row>
    <row r="24" spans="1:3" x14ac:dyDescent="0.25">
      <c r="A24" s="90" t="s">
        <v>10186</v>
      </c>
      <c r="B24" s="90" t="s">
        <v>10187</v>
      </c>
      <c r="C24" s="90" t="str">
        <f>CONCATENATE(Tabell16364[[#This Row],[ForlopsID_ID]]," ",Tabell16364[[#This Row],[Forløpsbeskrivelse]])</f>
        <v>A37 Skjoldbruskkjertelkreft</v>
      </c>
    </row>
    <row r="25" spans="1:3" x14ac:dyDescent="0.25">
      <c r="A25" s="90" t="s">
        <v>10188</v>
      </c>
      <c r="B25" s="90" t="s">
        <v>10189</v>
      </c>
      <c r="C25" s="90" t="str">
        <f>CONCATENATE(Tabell16364[[#This Row],[ForlopsID_ID]]," ",Tabell16364[[#This Row],[Forløpsbeskrivelse]])</f>
        <v>A38 Føflekkreft</v>
      </c>
    </row>
    <row r="26" spans="1:3" x14ac:dyDescent="0.25">
      <c r="A26" s="90" t="s">
        <v>10190</v>
      </c>
      <c r="B26" s="90" t="s">
        <v>10191</v>
      </c>
      <c r="C26" s="90" t="str">
        <f>CONCATENATE(Tabell16364[[#This Row],[ForlopsID_ID]]," ",Tabell16364[[#This Row],[Forløpsbeskrivelse]])</f>
        <v>A39 Nevroendokrine svulster</v>
      </c>
    </row>
    <row r="27" spans="1:3" x14ac:dyDescent="0.25">
      <c r="A27" s="90" t="s">
        <v>10192</v>
      </c>
      <c r="B27" s="90" t="s">
        <v>10193</v>
      </c>
      <c r="C27" s="90" t="str">
        <f>CONCATENATE(Tabell16364[[#This Row],[ForlopsID_ID]]," ",Tabell16364[[#This Row],[Forløpsbeskrivelse]])</f>
        <v>A40 Galleveiskreft</v>
      </c>
    </row>
    <row r="28" spans="1:3" x14ac:dyDescent="0.25">
      <c r="A28" s="90" t="s">
        <v>10194</v>
      </c>
      <c r="B28" s="90" t="s">
        <v>10195</v>
      </c>
      <c r="C28" s="90" t="str">
        <f>CONCATENATE(Tabell16364[[#This Row],[ForlopsID_ID]]," ",Tabell16364[[#This Row],[Forløpsbeskrivelse]])</f>
        <v>B01 Metastaser med ukjent utgangspunkt</v>
      </c>
    </row>
    <row r="29" spans="1:3" x14ac:dyDescent="0.25">
      <c r="A29" s="90" t="s">
        <v>10196</v>
      </c>
      <c r="B29" s="90" t="s">
        <v>10197</v>
      </c>
      <c r="C29" s="90" t="str">
        <f>CONCATENATE(Tabell16364[[#This Row],[ForlopsID_ID]]," ",Tabell16364[[#This Row],[Forløpsbeskrivelse]])</f>
        <v>C01 Diagnostisk pakkeforløp</v>
      </c>
    </row>
  </sheetData>
  <hyperlinks>
    <hyperlink ref="A1" location="Oversikt!A1" display="ForlopsID_ID" xr:uid="{00000000-0004-0000-3D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7"/>
  <sheetViews>
    <sheetView workbookViewId="0"/>
  </sheetViews>
  <sheetFormatPr baseColWidth="10" defaultColWidth="11.42578125" defaultRowHeight="15" x14ac:dyDescent="0.25"/>
  <cols>
    <col min="1" max="1" width="14.5703125" style="90" customWidth="1"/>
    <col min="2" max="2" width="71.5703125" style="90" customWidth="1"/>
    <col min="3" max="16384" width="11.42578125" style="90"/>
  </cols>
  <sheetData>
    <row r="1" spans="1:2" x14ac:dyDescent="0.25">
      <c r="A1" s="111" t="s">
        <v>10198</v>
      </c>
      <c r="B1" s="90" t="s">
        <v>10143</v>
      </c>
    </row>
    <row r="2" spans="1:2" x14ac:dyDescent="0.25">
      <c r="A2" s="250">
        <v>0</v>
      </c>
      <c r="B2" s="132" t="s">
        <v>10199</v>
      </c>
    </row>
    <row r="3" spans="1:2" x14ac:dyDescent="0.25">
      <c r="A3" s="250">
        <v>1</v>
      </c>
      <c r="B3" s="132" t="s">
        <v>10200</v>
      </c>
    </row>
    <row r="4" spans="1:2" x14ac:dyDescent="0.25">
      <c r="A4" s="250">
        <v>2</v>
      </c>
      <c r="B4" s="132" t="s">
        <v>10201</v>
      </c>
    </row>
    <row r="5" spans="1:2" x14ac:dyDescent="0.25">
      <c r="A5" s="250">
        <v>3</v>
      </c>
      <c r="B5" s="132" t="s">
        <v>10202</v>
      </c>
    </row>
    <row r="6" spans="1:2" x14ac:dyDescent="0.25">
      <c r="A6" s="250">
        <v>4</v>
      </c>
      <c r="B6" s="132" t="s">
        <v>10203</v>
      </c>
    </row>
    <row r="7" spans="1:2" x14ac:dyDescent="0.25">
      <c r="A7" s="250">
        <v>5</v>
      </c>
      <c r="B7" s="132" t="s">
        <v>10204</v>
      </c>
    </row>
  </sheetData>
  <hyperlinks>
    <hyperlink ref="A1" location="Oversikt!A1" display="ForlopsID_ID" xr:uid="{00000000-0004-0000-3E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F0"/>
  </sheetPr>
  <dimension ref="A1:G8646"/>
  <sheetViews>
    <sheetView zoomScale="80" zoomScaleNormal="80" workbookViewId="0"/>
  </sheetViews>
  <sheetFormatPr baseColWidth="10" defaultColWidth="11.42578125" defaultRowHeight="15" x14ac:dyDescent="0.25"/>
  <cols>
    <col min="1" max="1" width="11.5703125" style="90" customWidth="1"/>
    <col min="2" max="2" width="44.5703125" style="90" customWidth="1"/>
    <col min="3" max="3" width="10.5703125" style="90" customWidth="1"/>
    <col min="4" max="4" width="65.5703125" style="90" customWidth="1"/>
    <col min="5" max="5" width="11.42578125" style="90" customWidth="1"/>
    <col min="6" max="6" width="70.42578125" style="90" customWidth="1"/>
    <col min="7" max="7" width="73.5703125" style="90" customWidth="1"/>
    <col min="8" max="16384" width="11.42578125" style="90"/>
  </cols>
  <sheetData>
    <row r="1" spans="1:7" x14ac:dyDescent="0.25">
      <c r="A1" s="90" t="s">
        <v>10205</v>
      </c>
      <c r="B1" s="90" t="s">
        <v>10206</v>
      </c>
      <c r="C1" s="90" t="s">
        <v>10207</v>
      </c>
      <c r="D1" s="90" t="s">
        <v>10208</v>
      </c>
      <c r="E1" s="90" t="s">
        <v>8283</v>
      </c>
      <c r="F1" s="90" t="s">
        <v>10209</v>
      </c>
      <c r="G1" s="90" t="s">
        <v>10210</v>
      </c>
    </row>
    <row r="2" spans="1:7" x14ac:dyDescent="0.25">
      <c r="A2" s="90" t="s">
        <v>10211</v>
      </c>
      <c r="B2" s="90" t="s">
        <v>10212</v>
      </c>
      <c r="C2" s="90" t="s">
        <v>10213</v>
      </c>
      <c r="D2" s="90" t="str">
        <f>CONCATENATE(Tabell15861[[#This Row],[Prosedyrekode_ID]]," ",Tabell15861[[#This Row],[Tekst]])</f>
        <v>AA0AL PET/CT Hjerne</v>
      </c>
      <c r="E2" s="90" t="s">
        <v>8284</v>
      </c>
      <c r="F2" s="90" t="s">
        <v>10214</v>
      </c>
      <c r="G2" s="90" t="str">
        <f>CONCATENATE("Kap ",Tabell15861[[#This Row],[Kapittel]]," ",Tabell15861[[#This Row],[KapittelTekst]])</f>
        <v>Kap A Nervesystemet</v>
      </c>
    </row>
    <row r="3" spans="1:7" x14ac:dyDescent="0.25">
      <c r="A3" s="90" t="s">
        <v>10215</v>
      </c>
      <c r="B3" s="90" t="s">
        <v>10216</v>
      </c>
      <c r="C3" s="90" t="s">
        <v>10213</v>
      </c>
      <c r="D3" s="90" t="str">
        <f>CONCATENATE(Tabell15861[[#This Row],[Prosedyrekode_ID]]," ",Tabell15861[[#This Row],[Tekst]])</f>
        <v>AA0AM PET/MR Hjerne</v>
      </c>
      <c r="E3" s="90" t="s">
        <v>8284</v>
      </c>
      <c r="F3" s="90" t="s">
        <v>10214</v>
      </c>
      <c r="G3" s="90" t="str">
        <f>CONCATENATE("Kap ",Tabell15861[[#This Row],[Kapittel]]," ",Tabell15861[[#This Row],[KapittelTekst]])</f>
        <v>Kap A Nervesystemet</v>
      </c>
    </row>
    <row r="4" spans="1:7" x14ac:dyDescent="0.25">
      <c r="A4" s="90" t="s">
        <v>10217</v>
      </c>
      <c r="B4" s="90" t="s">
        <v>10218</v>
      </c>
      <c r="C4" s="90" t="s">
        <v>10213</v>
      </c>
      <c r="D4" s="90" t="str">
        <f>CONCATENATE(Tabell15861[[#This Row],[Prosedyrekode_ID]]," ",Tabell15861[[#This Row],[Tekst]])</f>
        <v>AA0AN NM Hjerneperfusjonscintigrafi (rCBF)</v>
      </c>
      <c r="E4" s="90" t="s">
        <v>8284</v>
      </c>
      <c r="F4" s="90" t="s">
        <v>10214</v>
      </c>
      <c r="G4" s="90" t="str">
        <f>CONCATENATE("Kap ",Tabell15861[[#This Row],[Kapittel]]," ",Tabell15861[[#This Row],[KapittelTekst]])</f>
        <v>Kap A Nervesystemet</v>
      </c>
    </row>
    <row r="5" spans="1:7" x14ac:dyDescent="0.25">
      <c r="A5" s="90" t="s">
        <v>10219</v>
      </c>
      <c r="B5" s="90" t="s">
        <v>10220</v>
      </c>
      <c r="C5" s="90" t="s">
        <v>10213</v>
      </c>
      <c r="D5" s="90" t="str">
        <f>CONCATENATE(Tabell15861[[#This Row],[Prosedyrekode_ID]]," ",Tabell15861[[#This Row],[Tekst]])</f>
        <v>AA0BE CTA Arteriografi av caput</v>
      </c>
      <c r="E5" s="90" t="s">
        <v>8284</v>
      </c>
      <c r="F5" s="90" t="s">
        <v>10214</v>
      </c>
      <c r="G5" s="90" t="str">
        <f>CONCATENATE("Kap ",Tabell15861[[#This Row],[Kapittel]]," ",Tabell15861[[#This Row],[KapittelTekst]])</f>
        <v>Kap A Nervesystemet</v>
      </c>
    </row>
    <row r="6" spans="1:7" x14ac:dyDescent="0.25">
      <c r="A6" s="90" t="s">
        <v>10221</v>
      </c>
      <c r="B6" s="90" t="s">
        <v>10222</v>
      </c>
      <c r="C6" s="90" t="s">
        <v>10213</v>
      </c>
      <c r="D6" s="90" t="str">
        <f>CONCATENATE(Tabell15861[[#This Row],[Prosedyrekode_ID]]," ",Tabell15861[[#This Row],[Tekst]])</f>
        <v>AA0BF CTV Venografi av caput</v>
      </c>
      <c r="E6" s="90" t="s">
        <v>8284</v>
      </c>
      <c r="F6" s="90" t="s">
        <v>10214</v>
      </c>
      <c r="G6" s="90" t="str">
        <f>CONCATENATE("Kap ",Tabell15861[[#This Row],[Kapittel]]," ",Tabell15861[[#This Row],[KapittelTekst]])</f>
        <v>Kap A Nervesystemet</v>
      </c>
    </row>
    <row r="7" spans="1:7" x14ac:dyDescent="0.25">
      <c r="A7" s="90" t="s">
        <v>10223</v>
      </c>
      <c r="B7" s="90" t="s">
        <v>10224</v>
      </c>
      <c r="C7" s="90" t="s">
        <v>10213</v>
      </c>
      <c r="D7" s="90" t="str">
        <f>CONCATENATE(Tabell15861[[#This Row],[Prosedyrekode_ID]]," ",Tabell15861[[#This Row],[Tekst]])</f>
        <v>AA0BH MRA Arteriografi av caput</v>
      </c>
      <c r="E7" s="90" t="s">
        <v>8284</v>
      </c>
      <c r="F7" s="90" t="s">
        <v>10214</v>
      </c>
      <c r="G7" s="90" t="str">
        <f>CONCATENATE("Kap ",Tabell15861[[#This Row],[Kapittel]]," ",Tabell15861[[#This Row],[KapittelTekst]])</f>
        <v>Kap A Nervesystemet</v>
      </c>
    </row>
    <row r="8" spans="1:7" x14ac:dyDescent="0.25">
      <c r="A8" s="90" t="s">
        <v>10225</v>
      </c>
      <c r="B8" s="90" t="s">
        <v>10226</v>
      </c>
      <c r="C8" s="90" t="s">
        <v>10213</v>
      </c>
      <c r="D8" s="90" t="str">
        <f>CONCATENATE(Tabell15861[[#This Row],[Prosedyrekode_ID]]," ",Tabell15861[[#This Row],[Tekst]])</f>
        <v>AA0BJ MRV Venografi av caput</v>
      </c>
      <c r="E8" s="90" t="s">
        <v>8284</v>
      </c>
      <c r="F8" s="90" t="s">
        <v>10214</v>
      </c>
      <c r="G8" s="90" t="str">
        <f>CONCATENATE("Kap ",Tabell15861[[#This Row],[Kapittel]]," ",Tabell15861[[#This Row],[KapittelTekst]])</f>
        <v>Kap A Nervesystemet</v>
      </c>
    </row>
    <row r="9" spans="1:7" x14ac:dyDescent="0.25">
      <c r="A9" s="90" t="s">
        <v>10227</v>
      </c>
      <c r="B9" s="90" t="s">
        <v>10228</v>
      </c>
      <c r="C9" s="90" t="s">
        <v>10213</v>
      </c>
      <c r="D9" s="90" t="str">
        <f>CONCATENATE(Tabell15861[[#This Row],[Prosedyrekode_ID]]," ",Tabell15861[[#This Row],[Tekst]])</f>
        <v>AA0BN NM Cisternografi</v>
      </c>
      <c r="E9" s="90" t="s">
        <v>8284</v>
      </c>
      <c r="F9" s="90" t="s">
        <v>10214</v>
      </c>
      <c r="G9" s="90" t="str">
        <f>CONCATENATE("Kap ",Tabell15861[[#This Row],[Kapittel]]," ",Tabell15861[[#This Row],[KapittelTekst]])</f>
        <v>Kap A Nervesystemet</v>
      </c>
    </row>
    <row r="10" spans="1:7" x14ac:dyDescent="0.25">
      <c r="A10" s="90" t="s">
        <v>10229</v>
      </c>
      <c r="B10" s="90" t="s">
        <v>10230</v>
      </c>
      <c r="C10" s="90" t="s">
        <v>10213</v>
      </c>
      <c r="D10" s="90" t="str">
        <f>CONCATENATE(Tabell15861[[#This Row],[Prosedyrekode_ID]]," ",Tabell15861[[#This Row],[Tekst]])</f>
        <v>AA0CN NM Dopamin transport ligand scintigrafi</v>
      </c>
      <c r="E10" s="90" t="s">
        <v>8284</v>
      </c>
      <c r="F10" s="90" t="s">
        <v>10214</v>
      </c>
      <c r="G10" s="90" t="str">
        <f>CONCATENATE("Kap ",Tabell15861[[#This Row],[Kapittel]]," ",Tabell15861[[#This Row],[KapittelTekst]])</f>
        <v>Kap A Nervesystemet</v>
      </c>
    </row>
    <row r="11" spans="1:7" x14ac:dyDescent="0.25">
      <c r="A11" s="90" t="s">
        <v>10231</v>
      </c>
      <c r="B11" s="90" t="s">
        <v>10232</v>
      </c>
      <c r="C11" s="90" t="s">
        <v>10213</v>
      </c>
      <c r="D11" s="90" t="str">
        <f>CONCATENATE(Tabell15861[[#This Row],[Prosedyrekode_ID]]," ",Tabell15861[[#This Row],[Tekst]])</f>
        <v>AA0DC RGV Sinus Petrosus kateterisering</v>
      </c>
      <c r="E11" s="90" t="s">
        <v>8284</v>
      </c>
      <c r="F11" s="90" t="s">
        <v>10214</v>
      </c>
      <c r="G11" s="90" t="str">
        <f>CONCATENATE("Kap ",Tabell15861[[#This Row],[Kapittel]]," ",Tabell15861[[#This Row],[KapittelTekst]])</f>
        <v>Kap A Nervesystemet</v>
      </c>
    </row>
    <row r="12" spans="1:7" x14ac:dyDescent="0.25">
      <c r="A12" s="90" t="s">
        <v>10233</v>
      </c>
      <c r="B12" s="90" t="s">
        <v>10234</v>
      </c>
      <c r="C12" s="90" t="s">
        <v>10213</v>
      </c>
      <c r="D12" s="90" t="str">
        <f>CONCATENATE(Tabell15861[[#This Row],[Prosedyrekode_ID]]," ",Tabell15861[[#This Row],[Tekst]])</f>
        <v>AA0DN NM Dopamin D2-reseptor ligand scintigrafi</v>
      </c>
      <c r="E12" s="90" t="s">
        <v>8284</v>
      </c>
      <c r="F12" s="90" t="s">
        <v>10214</v>
      </c>
      <c r="G12" s="90" t="str">
        <f>CONCATENATE("Kap ",Tabell15861[[#This Row],[Kapittel]]," ",Tabell15861[[#This Row],[KapittelTekst]])</f>
        <v>Kap A Nervesystemet</v>
      </c>
    </row>
    <row r="13" spans="1:7" x14ac:dyDescent="0.25">
      <c r="A13" s="90" t="s">
        <v>10235</v>
      </c>
      <c r="B13" s="90" t="s">
        <v>10236</v>
      </c>
      <c r="C13" s="90" t="s">
        <v>10213</v>
      </c>
      <c r="D13" s="90" t="str">
        <f>CONCATENATE(Tabell15861[[#This Row],[Prosedyrekode_ID]]," ",Tabell15861[[#This Row],[Tekst]])</f>
        <v>AA0EN NM Shuntundersøkelse</v>
      </c>
      <c r="E13" s="90" t="s">
        <v>8284</v>
      </c>
      <c r="F13" s="90" t="s">
        <v>10214</v>
      </c>
      <c r="G13" s="90" t="str">
        <f>CONCATENATE("Kap ",Tabell15861[[#This Row],[Kapittel]]," ",Tabell15861[[#This Row],[KapittelTekst]])</f>
        <v>Kap A Nervesystemet</v>
      </c>
    </row>
    <row r="14" spans="1:7" x14ac:dyDescent="0.25">
      <c r="A14" s="90" t="s">
        <v>10237</v>
      </c>
      <c r="B14" s="90" t="s">
        <v>10238</v>
      </c>
      <c r="C14" s="90" t="s">
        <v>10213</v>
      </c>
      <c r="D14" s="90" t="str">
        <f>CONCATENATE(Tabell15861[[#This Row],[Prosedyrekode_ID]]," ",Tabell15861[[#This Row],[Tekst]])</f>
        <v>AA5PA Perkutan arterioplastikk på intrakraniell arterie</v>
      </c>
      <c r="E14" s="90" t="s">
        <v>8284</v>
      </c>
      <c r="F14" s="90" t="s">
        <v>10214</v>
      </c>
      <c r="G14" s="90" t="str">
        <f>CONCATENATE("Kap ",Tabell15861[[#This Row],[Kapittel]]," ",Tabell15861[[#This Row],[KapittelTekst]])</f>
        <v>Kap A Nervesystemet</v>
      </c>
    </row>
    <row r="15" spans="1:7" x14ac:dyDescent="0.25">
      <c r="A15" s="90" t="s">
        <v>10239</v>
      </c>
      <c r="B15" s="90" t="s">
        <v>10240</v>
      </c>
      <c r="C15" s="90" t="s">
        <v>10213</v>
      </c>
      <c r="D15" s="90" t="str">
        <f>CONCATENATE(Tabell15861[[#This Row],[Prosedyrekode_ID]]," ",Tabell15861[[#This Row],[Tekst]])</f>
        <v>AA5SA Perkutan innlegging av stent i intrakraniell arterie</v>
      </c>
      <c r="E15" s="90" t="s">
        <v>8284</v>
      </c>
      <c r="F15" s="90" t="s">
        <v>10214</v>
      </c>
      <c r="G15" s="90" t="str">
        <f>CONCATENATE("Kap ",Tabell15861[[#This Row],[Kapittel]]," ",Tabell15861[[#This Row],[KapittelTekst]])</f>
        <v>Kap A Nervesystemet</v>
      </c>
    </row>
    <row r="16" spans="1:7" x14ac:dyDescent="0.25">
      <c r="A16" s="90" t="s">
        <v>10241</v>
      </c>
      <c r="B16" s="90" t="s">
        <v>10242</v>
      </c>
      <c r="C16" s="90" t="s">
        <v>10213</v>
      </c>
      <c r="D16" s="90" t="str">
        <f>CONCATENATE(Tabell15861[[#This Row],[Prosedyrekode_ID]]," ",Tabell15861[[#This Row],[Tekst]])</f>
        <v>AA5TA Perkutan trombektomi eller embolektomi i intrakraniell arterie</v>
      </c>
      <c r="E16" s="90" t="s">
        <v>8284</v>
      </c>
      <c r="F16" s="90" t="s">
        <v>10214</v>
      </c>
      <c r="G16" s="90" t="str">
        <f>CONCATENATE("Kap ",Tabell15861[[#This Row],[Kapittel]]," ",Tabell15861[[#This Row],[KapittelTekst]])</f>
        <v>Kap A Nervesystemet</v>
      </c>
    </row>
    <row r="17" spans="1:7" x14ac:dyDescent="0.25">
      <c r="A17" s="90" t="s">
        <v>10243</v>
      </c>
      <c r="B17" s="90" t="s">
        <v>10244</v>
      </c>
      <c r="C17" s="90" t="s">
        <v>10245</v>
      </c>
      <c r="D17" s="90" t="str">
        <f>CONCATENATE(Tabell15861[[#This Row],[Prosedyrekode_ID]]," ",Tabell15861[[#This Row],[Tekst]])</f>
        <v>AAA00 Eksplorativ kraniotomi</v>
      </c>
      <c r="E17" s="90" t="s">
        <v>8284</v>
      </c>
      <c r="F17" s="90" t="s">
        <v>10214</v>
      </c>
      <c r="G17" s="90" t="str">
        <f>CONCATENATE("Kap ",Tabell15861[[#This Row],[Kapittel]]," ",Tabell15861[[#This Row],[KapittelTekst]])</f>
        <v>Kap A Nervesystemet</v>
      </c>
    </row>
    <row r="18" spans="1:7" x14ac:dyDescent="0.25">
      <c r="A18" s="90" t="s">
        <v>10246</v>
      </c>
      <c r="B18" s="90" t="s">
        <v>10247</v>
      </c>
      <c r="C18" s="90" t="s">
        <v>10245</v>
      </c>
      <c r="D18" s="90" t="str">
        <f>CONCATENATE(Tabell15861[[#This Row],[Prosedyrekode_ID]]," ",Tabell15861[[#This Row],[Tekst]])</f>
        <v>AAA10 Biopsi via kraniotomi</v>
      </c>
      <c r="E18" s="90" t="s">
        <v>8284</v>
      </c>
      <c r="F18" s="90" t="s">
        <v>10214</v>
      </c>
      <c r="G18" s="90" t="str">
        <f>CONCATENATE("Kap ",Tabell15861[[#This Row],[Kapittel]]," ",Tabell15861[[#This Row],[KapittelTekst]])</f>
        <v>Kap A Nervesystemet</v>
      </c>
    </row>
    <row r="19" spans="1:7" x14ac:dyDescent="0.25">
      <c r="A19" s="90" t="s">
        <v>10248</v>
      </c>
      <c r="B19" s="90" t="s">
        <v>10249</v>
      </c>
      <c r="C19" s="90" t="s">
        <v>10245</v>
      </c>
      <c r="D19" s="90" t="str">
        <f>CONCATENATE(Tabell15861[[#This Row],[Prosedyrekode_ID]]," ",Tabell15861[[#This Row],[Tekst]])</f>
        <v>AAA20 Innlegging av intraventrikulær trykkmåler</v>
      </c>
      <c r="E19" s="90" t="s">
        <v>8284</v>
      </c>
      <c r="F19" s="90" t="s">
        <v>10214</v>
      </c>
      <c r="G19" s="90" t="str">
        <f>CONCATENATE("Kap ",Tabell15861[[#This Row],[Kapittel]]," ",Tabell15861[[#This Row],[KapittelTekst]])</f>
        <v>Kap A Nervesystemet</v>
      </c>
    </row>
    <row r="20" spans="1:7" x14ac:dyDescent="0.25">
      <c r="A20" s="90" t="s">
        <v>10250</v>
      </c>
      <c r="B20" s="90" t="s">
        <v>10251</v>
      </c>
      <c r="C20" s="90" t="s">
        <v>10245</v>
      </c>
      <c r="D20" s="90" t="str">
        <f>CONCATENATE(Tabell15861[[#This Row],[Prosedyrekode_ID]]," ",Tabell15861[[#This Row],[Tekst]])</f>
        <v>AAA25 Innlegging av epidural trykkmåler</v>
      </c>
      <c r="E20" s="90" t="s">
        <v>8284</v>
      </c>
      <c r="F20" s="90" t="s">
        <v>10214</v>
      </c>
      <c r="G20" s="90" t="str">
        <f>CONCATENATE("Kap ",Tabell15861[[#This Row],[Kapittel]]," ",Tabell15861[[#This Row],[KapittelTekst]])</f>
        <v>Kap A Nervesystemet</v>
      </c>
    </row>
    <row r="21" spans="1:7" x14ac:dyDescent="0.25">
      <c r="A21" s="90" t="s">
        <v>10252</v>
      </c>
      <c r="B21" s="90" t="s">
        <v>10253</v>
      </c>
      <c r="C21" s="90" t="s">
        <v>10245</v>
      </c>
      <c r="D21" s="90" t="str">
        <f>CONCATENATE(Tabell15861[[#This Row],[Prosedyrekode_ID]]," ",Tabell15861[[#This Row],[Tekst]])</f>
        <v>AAA27 Innlegging av intracerebral trykkmåler</v>
      </c>
      <c r="E21" s="90" t="s">
        <v>8284</v>
      </c>
      <c r="F21" s="90" t="s">
        <v>10214</v>
      </c>
      <c r="G21" s="90" t="str">
        <f>CONCATENATE("Kap ",Tabell15861[[#This Row],[Kapittel]]," ",Tabell15861[[#This Row],[KapittelTekst]])</f>
        <v>Kap A Nervesystemet</v>
      </c>
    </row>
    <row r="22" spans="1:7" x14ac:dyDescent="0.25">
      <c r="A22" s="90" t="s">
        <v>10254</v>
      </c>
      <c r="B22" s="90" t="s">
        <v>10255</v>
      </c>
      <c r="C22" s="90" t="s">
        <v>10245</v>
      </c>
      <c r="D22" s="90" t="str">
        <f>CONCATENATE(Tabell15861[[#This Row],[Prosedyrekode_ID]]," ",Tabell15861[[#This Row],[Tekst]])</f>
        <v>AAA30 Innlegging av epidural elektrode</v>
      </c>
      <c r="E22" s="90" t="s">
        <v>8284</v>
      </c>
      <c r="F22" s="90" t="s">
        <v>10214</v>
      </c>
      <c r="G22" s="90" t="str">
        <f>CONCATENATE("Kap ",Tabell15861[[#This Row],[Kapittel]]," ",Tabell15861[[#This Row],[KapittelTekst]])</f>
        <v>Kap A Nervesystemet</v>
      </c>
    </row>
    <row r="23" spans="1:7" x14ac:dyDescent="0.25">
      <c r="A23" s="90" t="s">
        <v>10256</v>
      </c>
      <c r="B23" s="90" t="s">
        <v>10257</v>
      </c>
      <c r="C23" s="90" t="s">
        <v>10245</v>
      </c>
      <c r="D23" s="90" t="str">
        <f>CONCATENATE(Tabell15861[[#This Row],[Prosedyrekode_ID]]," ",Tabell15861[[#This Row],[Tekst]])</f>
        <v>AAA35 Innlegging av subdural elektrode</v>
      </c>
      <c r="E23" s="90" t="s">
        <v>8284</v>
      </c>
      <c r="F23" s="90" t="s">
        <v>10214</v>
      </c>
      <c r="G23" s="90" t="str">
        <f>CONCATENATE("Kap ",Tabell15861[[#This Row],[Kapittel]]," ",Tabell15861[[#This Row],[KapittelTekst]])</f>
        <v>Kap A Nervesystemet</v>
      </c>
    </row>
    <row r="24" spans="1:7" x14ac:dyDescent="0.25">
      <c r="A24" s="90" t="s">
        <v>10258</v>
      </c>
      <c r="B24" s="90" t="s">
        <v>10259</v>
      </c>
      <c r="C24" s="90" t="s">
        <v>10245</v>
      </c>
      <c r="D24" s="90" t="str">
        <f>CONCATENATE(Tabell15861[[#This Row],[Prosedyrekode_ID]]," ",Tabell15861[[#This Row],[Tekst]])</f>
        <v>AAA40 Innlegging av intracerebral elektrode</v>
      </c>
      <c r="E24" s="90" t="s">
        <v>8284</v>
      </c>
      <c r="F24" s="90" t="s">
        <v>10214</v>
      </c>
      <c r="G24" s="90" t="str">
        <f>CONCATENATE("Kap ",Tabell15861[[#This Row],[Kapittel]]," ",Tabell15861[[#This Row],[KapittelTekst]])</f>
        <v>Kap A Nervesystemet</v>
      </c>
    </row>
    <row r="25" spans="1:7" x14ac:dyDescent="0.25">
      <c r="A25" s="90" t="s">
        <v>10260</v>
      </c>
      <c r="B25" s="90" t="s">
        <v>10261</v>
      </c>
      <c r="C25" s="90" t="s">
        <v>10245</v>
      </c>
      <c r="D25" s="90" t="str">
        <f>CONCATENATE(Tabell15861[[#This Row],[Prosedyrekode_ID]]," ",Tabell15861[[#This Row],[Tekst]])</f>
        <v>AAA50 Intrakraniell endoskopi</v>
      </c>
      <c r="E25" s="90" t="s">
        <v>8284</v>
      </c>
      <c r="F25" s="90" t="s">
        <v>10214</v>
      </c>
      <c r="G25" s="90" t="str">
        <f>CONCATENATE("Kap ",Tabell15861[[#This Row],[Kapittel]]," ",Tabell15861[[#This Row],[KapittelTekst]])</f>
        <v>Kap A Nervesystemet</v>
      </c>
    </row>
    <row r="26" spans="1:7" x14ac:dyDescent="0.25">
      <c r="A26" s="90" t="s">
        <v>10262</v>
      </c>
      <c r="B26" s="90" t="s">
        <v>10263</v>
      </c>
      <c r="C26" s="90" t="s">
        <v>10245</v>
      </c>
      <c r="D26" s="90" t="str">
        <f>CONCATENATE(Tabell15861[[#This Row],[Prosedyrekode_ID]]," ",Tabell15861[[#This Row],[Tekst]])</f>
        <v>AAA99 Annet diagnostisk intrakranielt inngrep</v>
      </c>
      <c r="E26" s="90" t="s">
        <v>8284</v>
      </c>
      <c r="F26" s="90" t="s">
        <v>10214</v>
      </c>
      <c r="G26" s="90" t="str">
        <f>CONCATENATE("Kap ",Tabell15861[[#This Row],[Kapittel]]," ",Tabell15861[[#This Row],[KapittelTekst]])</f>
        <v>Kap A Nervesystemet</v>
      </c>
    </row>
    <row r="27" spans="1:7" x14ac:dyDescent="0.25">
      <c r="A27" s="90" t="s">
        <v>10264</v>
      </c>
      <c r="B27" s="90" t="s">
        <v>10265</v>
      </c>
      <c r="C27" s="90" t="s">
        <v>10266</v>
      </c>
      <c r="D27" s="90" t="str">
        <f>CONCATENATE(Tabell15861[[#This Row],[Prosedyrekode_ID]]," ",Tabell15861[[#This Row],[Tekst]])</f>
        <v>AAAA00 EEG overvåking med ekstrakranielle elektroder</v>
      </c>
      <c r="E27" s="90" t="s">
        <v>8284</v>
      </c>
      <c r="F27" s="90" t="s">
        <v>10214</v>
      </c>
      <c r="G27" s="90" t="str">
        <f>CONCATENATE("Kap ",Tabell15861[[#This Row],[Kapittel]]," ",Tabell15861[[#This Row],[KapittelTekst]])</f>
        <v>Kap A Nervesystemet</v>
      </c>
    </row>
    <row r="28" spans="1:7" x14ac:dyDescent="0.25">
      <c r="A28" s="90" t="s">
        <v>10267</v>
      </c>
      <c r="B28" s="90" t="s">
        <v>10268</v>
      </c>
      <c r="C28" s="90" t="s">
        <v>10266</v>
      </c>
      <c r="D28" s="90" t="str">
        <f>CONCATENATE(Tabell15861[[#This Row],[Prosedyrekode_ID]]," ",Tabell15861[[#This Row],[Tekst]])</f>
        <v>AAAA05 EEG overvåking med intrakranielle elektroder</v>
      </c>
      <c r="E28" s="90" t="s">
        <v>8284</v>
      </c>
      <c r="F28" s="90" t="s">
        <v>10214</v>
      </c>
      <c r="G28" s="90" t="str">
        <f>CONCATENATE("Kap ",Tabell15861[[#This Row],[Kapittel]]," ",Tabell15861[[#This Row],[KapittelTekst]])</f>
        <v>Kap A Nervesystemet</v>
      </c>
    </row>
    <row r="29" spans="1:7" x14ac:dyDescent="0.25">
      <c r="A29" s="90" t="s">
        <v>10269</v>
      </c>
      <c r="B29" s="90" t="s">
        <v>10270</v>
      </c>
      <c r="C29" s="90" t="s">
        <v>10266</v>
      </c>
      <c r="D29" s="90" t="str">
        <f>CONCATENATE(Tabell15861[[#This Row],[Prosedyrekode_ID]]," ",Tabell15861[[#This Row],[Tekst]])</f>
        <v>AAAA10 Corticografi</v>
      </c>
      <c r="E29" s="90" t="s">
        <v>8284</v>
      </c>
      <c r="F29" s="90" t="s">
        <v>10214</v>
      </c>
      <c r="G29" s="90" t="str">
        <f>CONCATENATE("Kap ",Tabell15861[[#This Row],[Kapittel]]," ",Tabell15861[[#This Row],[KapittelTekst]])</f>
        <v>Kap A Nervesystemet</v>
      </c>
    </row>
    <row r="30" spans="1:7" x14ac:dyDescent="0.25">
      <c r="A30" s="90" t="s">
        <v>10271</v>
      </c>
      <c r="B30" s="90" t="s">
        <v>10272</v>
      </c>
      <c r="C30" s="90" t="s">
        <v>10266</v>
      </c>
      <c r="D30" s="90" t="str">
        <f>CONCATENATE(Tabell15861[[#This Row],[Prosedyrekode_ID]]," ",Tabell15861[[#This Row],[Tekst]])</f>
        <v>AAAA20 Peroperativ overvåking med fremkalte responser</v>
      </c>
      <c r="E30" s="90" t="s">
        <v>8284</v>
      </c>
      <c r="F30" s="90" t="s">
        <v>10214</v>
      </c>
      <c r="G30" s="90" t="str">
        <f>CONCATENATE("Kap ",Tabell15861[[#This Row],[Kapittel]]," ",Tabell15861[[#This Row],[KapittelTekst]])</f>
        <v>Kap A Nervesystemet</v>
      </c>
    </row>
    <row r="31" spans="1:7" x14ac:dyDescent="0.25">
      <c r="A31" s="90" t="s">
        <v>10273</v>
      </c>
      <c r="B31" s="90" t="s">
        <v>10274</v>
      </c>
      <c r="C31" s="90" t="s">
        <v>10245</v>
      </c>
      <c r="D31" s="90" t="str">
        <f>CONCATENATE(Tabell15861[[#This Row],[Prosedyrekode_ID]]," ",Tabell15861[[#This Row],[Tekst]])</f>
        <v>AAB00 Ekstirpasjon av intrakraniell lesjon</v>
      </c>
      <c r="E31" s="90" t="s">
        <v>8284</v>
      </c>
      <c r="F31" s="90" t="s">
        <v>10214</v>
      </c>
      <c r="G31" s="90" t="str">
        <f>CONCATENATE("Kap ",Tabell15861[[#This Row],[Kapittel]]," ",Tabell15861[[#This Row],[KapittelTekst]])</f>
        <v>Kap A Nervesystemet</v>
      </c>
    </row>
    <row r="32" spans="1:7" x14ac:dyDescent="0.25">
      <c r="A32" s="90" t="s">
        <v>10275</v>
      </c>
      <c r="B32" s="90" t="s">
        <v>10276</v>
      </c>
      <c r="C32" s="90" t="s">
        <v>10245</v>
      </c>
      <c r="D32" s="90" t="str">
        <f>CONCATENATE(Tabell15861[[#This Row],[Prosedyrekode_ID]]," ",Tabell15861[[#This Row],[Tekst]])</f>
        <v>AAB10 Reseksjon av intrakraniell lesjon</v>
      </c>
      <c r="E32" s="90" t="s">
        <v>8284</v>
      </c>
      <c r="F32" s="90" t="s">
        <v>10214</v>
      </c>
      <c r="G32" s="90" t="str">
        <f>CONCATENATE("Kap ",Tabell15861[[#This Row],[Kapittel]]," ",Tabell15861[[#This Row],[KapittelTekst]])</f>
        <v>Kap A Nervesystemet</v>
      </c>
    </row>
    <row r="33" spans="1:7" x14ac:dyDescent="0.25">
      <c r="A33" s="90" t="s">
        <v>10277</v>
      </c>
      <c r="B33" s="90" t="s">
        <v>10278</v>
      </c>
      <c r="C33" s="90" t="s">
        <v>10245</v>
      </c>
      <c r="D33" s="90" t="str">
        <f>CONCATENATE(Tabell15861[[#This Row],[Prosedyrekode_ID]]," ",Tabell15861[[#This Row],[Tekst]])</f>
        <v>AAB20 Destruksjon av intrakraniell lesjon</v>
      </c>
      <c r="E33" s="90" t="s">
        <v>8284</v>
      </c>
      <c r="F33" s="90" t="s">
        <v>10214</v>
      </c>
      <c r="G33" s="90" t="str">
        <f>CONCATENATE("Kap ",Tabell15861[[#This Row],[Kapittel]]," ",Tabell15861[[#This Row],[KapittelTekst]])</f>
        <v>Kap A Nervesystemet</v>
      </c>
    </row>
    <row r="34" spans="1:7" x14ac:dyDescent="0.25">
      <c r="A34" s="90" t="s">
        <v>10279</v>
      </c>
      <c r="B34" s="90" t="s">
        <v>10280</v>
      </c>
      <c r="C34" s="90" t="s">
        <v>10245</v>
      </c>
      <c r="D34" s="90" t="str">
        <f>CONCATENATE(Tabell15861[[#This Row],[Prosedyrekode_ID]]," ",Tabell15861[[#This Row],[Tekst]])</f>
        <v>AAB30 Evakuering av spontant intrakranielt hematom</v>
      </c>
      <c r="E34" s="90" t="s">
        <v>8284</v>
      </c>
      <c r="F34" s="90" t="s">
        <v>10214</v>
      </c>
      <c r="G34" s="90" t="str">
        <f>CONCATENATE("Kap ",Tabell15861[[#This Row],[Kapittel]]," ",Tabell15861[[#This Row],[KapittelTekst]])</f>
        <v>Kap A Nervesystemet</v>
      </c>
    </row>
    <row r="35" spans="1:7" x14ac:dyDescent="0.25">
      <c r="A35" s="90" t="s">
        <v>10281</v>
      </c>
      <c r="B35" s="90" t="s">
        <v>10282</v>
      </c>
      <c r="C35" s="90" t="s">
        <v>10245</v>
      </c>
      <c r="D35" s="90" t="str">
        <f>CONCATENATE(Tabell15861[[#This Row],[Prosedyrekode_ID]]," ",Tabell15861[[#This Row],[Tekst]])</f>
        <v>AAB99 Annen eksisjon eller destruksjon av intrakraniell lesjon</v>
      </c>
      <c r="E35" s="90" t="s">
        <v>8284</v>
      </c>
      <c r="F35" s="90" t="s">
        <v>10214</v>
      </c>
      <c r="G35" s="90" t="str">
        <f>CONCATENATE("Kap ",Tabell15861[[#This Row],[Kapittel]]," ",Tabell15861[[#This Row],[KapittelTekst]])</f>
        <v>Kap A Nervesystemet</v>
      </c>
    </row>
    <row r="36" spans="1:7" x14ac:dyDescent="0.25">
      <c r="A36" s="90" t="s">
        <v>10283</v>
      </c>
      <c r="B36" s="90" t="s">
        <v>10284</v>
      </c>
      <c r="C36" s="90" t="s">
        <v>10245</v>
      </c>
      <c r="D36" s="90" t="str">
        <f>CONCATENATE(Tabell15861[[#This Row],[Prosedyrekode_ID]]," ",Tabell15861[[#This Row],[Tekst]])</f>
        <v>AAC00 Ligatur av intrakranielt aneurisme</v>
      </c>
      <c r="E36" s="90" t="s">
        <v>8284</v>
      </c>
      <c r="F36" s="90" t="s">
        <v>10214</v>
      </c>
      <c r="G36" s="90" t="str">
        <f>CONCATENATE("Kap ",Tabell15861[[#This Row],[Kapittel]]," ",Tabell15861[[#This Row],[KapittelTekst]])</f>
        <v>Kap A Nervesystemet</v>
      </c>
    </row>
    <row r="37" spans="1:7" x14ac:dyDescent="0.25">
      <c r="A37" s="90" t="s">
        <v>10285</v>
      </c>
      <c r="B37" s="90" t="s">
        <v>10286</v>
      </c>
      <c r="C37" s="90" t="s">
        <v>10245</v>
      </c>
      <c r="D37" s="90" t="str">
        <f>CONCATENATE(Tabell15861[[#This Row],[Prosedyrekode_ID]]," ",Tabell15861[[#This Row],[Tekst]])</f>
        <v>AAC05 Proksimal ligatur av intrakranielt aneurisme</v>
      </c>
      <c r="E37" s="90" t="s">
        <v>8284</v>
      </c>
      <c r="F37" s="90" t="s">
        <v>10214</v>
      </c>
      <c r="G37" s="90" t="str">
        <f>CONCATENATE("Kap ",Tabell15861[[#This Row],[Kapittel]]," ",Tabell15861[[#This Row],[KapittelTekst]])</f>
        <v>Kap A Nervesystemet</v>
      </c>
    </row>
    <row r="38" spans="1:7" x14ac:dyDescent="0.25">
      <c r="A38" s="90" t="s">
        <v>10287</v>
      </c>
      <c r="B38" s="90" t="s">
        <v>10288</v>
      </c>
      <c r="C38" s="90" t="s">
        <v>10245</v>
      </c>
      <c r="D38" s="90" t="str">
        <f>CONCATENATE(Tabell15861[[#This Row],[Prosedyrekode_ID]]," ",Tabell15861[[#This Row],[Tekst]])</f>
        <v>AAC10 Forsterkning av intrakraniell aneurismevegg</v>
      </c>
      <c r="E38" s="90" t="s">
        <v>8284</v>
      </c>
      <c r="F38" s="90" t="s">
        <v>10214</v>
      </c>
      <c r="G38" s="90" t="str">
        <f>CONCATENATE("Kap ",Tabell15861[[#This Row],[Kapittel]]," ",Tabell15861[[#This Row],[KapittelTekst]])</f>
        <v>Kap A Nervesystemet</v>
      </c>
    </row>
    <row r="39" spans="1:7" x14ac:dyDescent="0.25">
      <c r="A39" s="90" t="s">
        <v>10289</v>
      </c>
      <c r="B39" s="90" t="s">
        <v>10290</v>
      </c>
      <c r="C39" s="90" t="s">
        <v>10245</v>
      </c>
      <c r="D39" s="90" t="str">
        <f>CONCATENATE(Tabell15861[[#This Row],[Prosedyrekode_ID]]," ",Tabell15861[[#This Row],[Tekst]])</f>
        <v>AAC15 Trapping av intrakranielt aneurisme</v>
      </c>
      <c r="E39" s="90" t="s">
        <v>8284</v>
      </c>
      <c r="F39" s="90" t="s">
        <v>10214</v>
      </c>
      <c r="G39" s="90" t="str">
        <f>CONCATENATE("Kap ",Tabell15861[[#This Row],[Kapittel]]," ",Tabell15861[[#This Row],[KapittelTekst]])</f>
        <v>Kap A Nervesystemet</v>
      </c>
    </row>
    <row r="40" spans="1:7" x14ac:dyDescent="0.25">
      <c r="A40" s="90" t="s">
        <v>10291</v>
      </c>
      <c r="B40" s="90" t="s">
        <v>10292</v>
      </c>
      <c r="C40" s="90" t="s">
        <v>10245</v>
      </c>
      <c r="D40" s="90" t="str">
        <f>CONCATENATE(Tabell15861[[#This Row],[Prosedyrekode_ID]]," ",Tabell15861[[#This Row],[Tekst]])</f>
        <v>AAC20 Intrakraniell karanastomose</v>
      </c>
      <c r="E40" s="90" t="s">
        <v>8284</v>
      </c>
      <c r="F40" s="90" t="s">
        <v>10214</v>
      </c>
      <c r="G40" s="90" t="str">
        <f>CONCATENATE("Kap ",Tabell15861[[#This Row],[Kapittel]]," ",Tabell15861[[#This Row],[KapittelTekst]])</f>
        <v>Kap A Nervesystemet</v>
      </c>
    </row>
    <row r="41" spans="1:7" x14ac:dyDescent="0.25">
      <c r="A41" s="90" t="s">
        <v>10293</v>
      </c>
      <c r="B41" s="90" t="s">
        <v>10294</v>
      </c>
      <c r="C41" s="90" t="s">
        <v>10245</v>
      </c>
      <c r="D41" s="90" t="str">
        <f>CONCATENATE(Tabell15861[[#This Row],[Prosedyrekode_ID]]," ",Tabell15861[[#This Row],[Tekst]])</f>
        <v>AAC30 Intrakraniell okklusjon av karfistel</v>
      </c>
      <c r="E41" s="90" t="s">
        <v>8284</v>
      </c>
      <c r="F41" s="90" t="s">
        <v>10214</v>
      </c>
      <c r="G41" s="90" t="str">
        <f>CONCATENATE("Kap ",Tabell15861[[#This Row],[Kapittel]]," ",Tabell15861[[#This Row],[KapittelTekst]])</f>
        <v>Kap A Nervesystemet</v>
      </c>
    </row>
    <row r="42" spans="1:7" x14ac:dyDescent="0.25">
      <c r="A42" s="90" t="s">
        <v>10295</v>
      </c>
      <c r="B42" s="90" t="s">
        <v>10296</v>
      </c>
      <c r="C42" s="90" t="s">
        <v>10245</v>
      </c>
      <c r="D42" s="90" t="str">
        <f>CONCATENATE(Tabell15861[[#This Row],[Prosedyrekode_ID]]," ",Tabell15861[[#This Row],[Tekst]])</f>
        <v>AAC40 Ekstirpasjon av intrakraniell arteriovenøs malformasjon</v>
      </c>
      <c r="E42" s="90" t="s">
        <v>8284</v>
      </c>
      <c r="F42" s="90" t="s">
        <v>10214</v>
      </c>
      <c r="G42" s="90" t="str">
        <f>CONCATENATE("Kap ",Tabell15861[[#This Row],[Kapittel]]," ",Tabell15861[[#This Row],[KapittelTekst]])</f>
        <v>Kap A Nervesystemet</v>
      </c>
    </row>
    <row r="43" spans="1:7" x14ac:dyDescent="0.25">
      <c r="A43" s="90" t="s">
        <v>10297</v>
      </c>
      <c r="B43" s="90" t="s">
        <v>10298</v>
      </c>
      <c r="C43" s="90" t="s">
        <v>10245</v>
      </c>
      <c r="D43" s="90" t="str">
        <f>CONCATENATE(Tabell15861[[#This Row],[Prosedyrekode_ID]]," ",Tabell15861[[#This Row],[Tekst]])</f>
        <v>AAC99 Annen operasjon for intrakraniell vaskulær lesjon</v>
      </c>
      <c r="E43" s="90" t="s">
        <v>8284</v>
      </c>
      <c r="F43" s="90" t="s">
        <v>10214</v>
      </c>
      <c r="G43" s="90" t="str">
        <f>CONCATENATE("Kap ",Tabell15861[[#This Row],[Kapittel]]," ",Tabell15861[[#This Row],[KapittelTekst]])</f>
        <v>Kap A Nervesystemet</v>
      </c>
    </row>
    <row r="44" spans="1:7" x14ac:dyDescent="0.25">
      <c r="A44" s="90" t="s">
        <v>10299</v>
      </c>
      <c r="B44" s="90" t="s">
        <v>10300</v>
      </c>
      <c r="C44" s="90" t="s">
        <v>10245</v>
      </c>
      <c r="D44" s="90" t="str">
        <f>CONCATENATE(Tabell15861[[#This Row],[Prosedyrekode_ID]]," ",Tabell15861[[#This Row],[Tekst]])</f>
        <v>AAD00 Evakuering av epiduralt hematom</v>
      </c>
      <c r="E44" s="90" t="s">
        <v>8284</v>
      </c>
      <c r="F44" s="90" t="s">
        <v>10214</v>
      </c>
      <c r="G44" s="90" t="str">
        <f>CONCATENATE("Kap ",Tabell15861[[#This Row],[Kapittel]]," ",Tabell15861[[#This Row],[KapittelTekst]])</f>
        <v>Kap A Nervesystemet</v>
      </c>
    </row>
    <row r="45" spans="1:7" x14ac:dyDescent="0.25">
      <c r="A45" s="90" t="s">
        <v>10301</v>
      </c>
      <c r="B45" s="90" t="s">
        <v>10302</v>
      </c>
      <c r="C45" s="90" t="s">
        <v>10245</v>
      </c>
      <c r="D45" s="90" t="str">
        <f>CONCATENATE(Tabell15861[[#This Row],[Prosedyrekode_ID]]," ",Tabell15861[[#This Row],[Tekst]])</f>
        <v>AAD05 Evakuering av akutt subduralt hematom</v>
      </c>
      <c r="E45" s="90" t="s">
        <v>8284</v>
      </c>
      <c r="F45" s="90" t="s">
        <v>10214</v>
      </c>
      <c r="G45" s="90" t="str">
        <f>CONCATENATE("Kap ",Tabell15861[[#This Row],[Kapittel]]," ",Tabell15861[[#This Row],[KapittelTekst]])</f>
        <v>Kap A Nervesystemet</v>
      </c>
    </row>
    <row r="46" spans="1:7" x14ac:dyDescent="0.25">
      <c r="A46" s="90" t="s">
        <v>10303</v>
      </c>
      <c r="B46" s="90" t="s">
        <v>10304</v>
      </c>
      <c r="C46" s="90" t="s">
        <v>10245</v>
      </c>
      <c r="D46" s="90" t="str">
        <f>CONCATENATE(Tabell15861[[#This Row],[Prosedyrekode_ID]]," ",Tabell15861[[#This Row],[Tekst]])</f>
        <v>AAD10 Evakuering av kronisk subduralt hematom</v>
      </c>
      <c r="E46" s="90" t="s">
        <v>8284</v>
      </c>
      <c r="F46" s="90" t="s">
        <v>10214</v>
      </c>
      <c r="G46" s="90" t="str">
        <f>CONCATENATE("Kap ",Tabell15861[[#This Row],[Kapittel]]," ",Tabell15861[[#This Row],[KapittelTekst]])</f>
        <v>Kap A Nervesystemet</v>
      </c>
    </row>
    <row r="47" spans="1:7" x14ac:dyDescent="0.25">
      <c r="A47" s="90" t="s">
        <v>10305</v>
      </c>
      <c r="B47" s="90" t="s">
        <v>10306</v>
      </c>
      <c r="C47" s="90" t="s">
        <v>10245</v>
      </c>
      <c r="D47" s="90" t="str">
        <f>CONCATENATE(Tabell15861[[#This Row],[Prosedyrekode_ID]]," ",Tabell15861[[#This Row],[Tekst]])</f>
        <v>AAD15 Evakuering av intracerebral traumatisk lesjon</v>
      </c>
      <c r="E47" s="90" t="s">
        <v>8284</v>
      </c>
      <c r="F47" s="90" t="s">
        <v>10214</v>
      </c>
      <c r="G47" s="90" t="str">
        <f>CONCATENATE("Kap ",Tabell15861[[#This Row],[Kapittel]]," ",Tabell15861[[#This Row],[KapittelTekst]])</f>
        <v>Kap A Nervesystemet</v>
      </c>
    </row>
    <row r="48" spans="1:7" x14ac:dyDescent="0.25">
      <c r="A48" s="90" t="s">
        <v>10307</v>
      </c>
      <c r="B48" s="90" t="s">
        <v>10308</v>
      </c>
      <c r="C48" s="90" t="s">
        <v>10245</v>
      </c>
      <c r="D48" s="90" t="str">
        <f>CONCATENATE(Tabell15861[[#This Row],[Prosedyrekode_ID]]," ",Tabell15861[[#This Row],[Tekst]])</f>
        <v>AAD30 Revisjon av penetrerende kranieskade</v>
      </c>
      <c r="E48" s="90" t="s">
        <v>8284</v>
      </c>
      <c r="F48" s="90" t="s">
        <v>10214</v>
      </c>
      <c r="G48" s="90" t="str">
        <f>CONCATENATE("Kap ",Tabell15861[[#This Row],[Kapittel]]," ",Tabell15861[[#This Row],[KapittelTekst]])</f>
        <v>Kap A Nervesystemet</v>
      </c>
    </row>
    <row r="49" spans="1:7" x14ac:dyDescent="0.25">
      <c r="A49" s="90" t="s">
        <v>10309</v>
      </c>
      <c r="B49" s="90" t="s">
        <v>10310</v>
      </c>
      <c r="C49" s="90" t="s">
        <v>10245</v>
      </c>
      <c r="D49" s="90" t="str">
        <f>CONCATENATE(Tabell15861[[#This Row],[Prosedyrekode_ID]]," ",Tabell15861[[#This Row],[Tekst]])</f>
        <v>AAD40 Revisjon av kraniefraktur</v>
      </c>
      <c r="E49" s="90" t="s">
        <v>8284</v>
      </c>
      <c r="F49" s="90" t="s">
        <v>10214</v>
      </c>
      <c r="G49" s="90" t="str">
        <f>CONCATENATE("Kap ",Tabell15861[[#This Row],[Kapittel]]," ",Tabell15861[[#This Row],[KapittelTekst]])</f>
        <v>Kap A Nervesystemet</v>
      </c>
    </row>
    <row r="50" spans="1:7" x14ac:dyDescent="0.25">
      <c r="A50" s="90" t="s">
        <v>10311</v>
      </c>
      <c r="B50" s="90" t="s">
        <v>10312</v>
      </c>
      <c r="C50" s="90" t="s">
        <v>10245</v>
      </c>
      <c r="D50" s="90" t="str">
        <f>CONCATENATE(Tabell15861[[#This Row],[Prosedyrekode_ID]]," ",Tabell15861[[#This Row],[Tekst]])</f>
        <v>AAD99 Annen operasjon for hodeskade</v>
      </c>
      <c r="E50" s="90" t="s">
        <v>8284</v>
      </c>
      <c r="F50" s="90" t="s">
        <v>10214</v>
      </c>
      <c r="G50" s="90" t="str">
        <f>CONCATENATE("Kap ",Tabell15861[[#This Row],[Kapittel]]," ",Tabell15861[[#This Row],[KapittelTekst]])</f>
        <v>Kap A Nervesystemet</v>
      </c>
    </row>
    <row r="51" spans="1:7" x14ac:dyDescent="0.25">
      <c r="A51" s="90" t="s">
        <v>10313</v>
      </c>
      <c r="B51" s="90" t="s">
        <v>10314</v>
      </c>
      <c r="C51" s="90" t="s">
        <v>10266</v>
      </c>
      <c r="D51" s="90" t="str">
        <f>CONCATENATE(Tabell15861[[#This Row],[Prosedyrekode_ID]]," ",Tabell15861[[#This Row],[Tekst]])</f>
        <v>AADE00 Cerebral ultralyd avbildning, ev. dupleks, uten kontrast</v>
      </c>
      <c r="E51" s="90" t="s">
        <v>8284</v>
      </c>
      <c r="F51" s="90" t="s">
        <v>10214</v>
      </c>
      <c r="G51" s="90" t="str">
        <f>CONCATENATE("Kap ",Tabell15861[[#This Row],[Kapittel]]," ",Tabell15861[[#This Row],[KapittelTekst]])</f>
        <v>Kap A Nervesystemet</v>
      </c>
    </row>
    <row r="52" spans="1:7" x14ac:dyDescent="0.25">
      <c r="A52" s="90" t="s">
        <v>10315</v>
      </c>
      <c r="B52" s="90" t="s">
        <v>10316</v>
      </c>
      <c r="C52" s="90" t="s">
        <v>10266</v>
      </c>
      <c r="D52" s="90" t="str">
        <f>CONCATENATE(Tabell15861[[#This Row],[Prosedyrekode_ID]]," ",Tabell15861[[#This Row],[Tekst]])</f>
        <v>AADE02 Cerebral ultralyd avbildning, ev. dupleks, med kontrast</v>
      </c>
      <c r="E52" s="90" t="s">
        <v>8284</v>
      </c>
      <c r="F52" s="90" t="s">
        <v>10214</v>
      </c>
      <c r="G52" s="90" t="str">
        <f>CONCATENATE("Kap ",Tabell15861[[#This Row],[Kapittel]]," ",Tabell15861[[#This Row],[KapittelTekst]])</f>
        <v>Kap A Nervesystemet</v>
      </c>
    </row>
    <row r="53" spans="1:7" x14ac:dyDescent="0.25">
      <c r="A53" s="90" t="s">
        <v>10317</v>
      </c>
      <c r="B53" s="90" t="s">
        <v>10318</v>
      </c>
      <c r="C53" s="90" t="s">
        <v>10245</v>
      </c>
      <c r="D53" s="90" t="str">
        <f>CONCATENATE(Tabell15861[[#This Row],[Prosedyrekode_ID]]," ",Tabell15861[[#This Row],[Tekst]])</f>
        <v>AAE00 Transsfenoidal eksplorasjon</v>
      </c>
      <c r="E53" s="90" t="s">
        <v>8284</v>
      </c>
      <c r="F53" s="90" t="s">
        <v>10214</v>
      </c>
      <c r="G53" s="90" t="str">
        <f>CONCATENATE("Kap ",Tabell15861[[#This Row],[Kapittel]]," ",Tabell15861[[#This Row],[KapittelTekst]])</f>
        <v>Kap A Nervesystemet</v>
      </c>
    </row>
    <row r="54" spans="1:7" x14ac:dyDescent="0.25">
      <c r="A54" s="90" t="s">
        <v>10319</v>
      </c>
      <c r="B54" s="90" t="s">
        <v>10320</v>
      </c>
      <c r="C54" s="90" t="s">
        <v>10245</v>
      </c>
      <c r="D54" s="90" t="str">
        <f>CONCATENATE(Tabell15861[[#This Row],[Prosedyrekode_ID]]," ",Tabell15861[[#This Row],[Tekst]])</f>
        <v>AAE10 Transsfenoidal ekstirpasjon eller reseksjon av intrakraniell lesjon</v>
      </c>
      <c r="E54" s="90" t="s">
        <v>8284</v>
      </c>
      <c r="F54" s="90" t="s">
        <v>10214</v>
      </c>
      <c r="G54" s="90" t="str">
        <f>CONCATENATE("Kap ",Tabell15861[[#This Row],[Kapittel]]," ",Tabell15861[[#This Row],[KapittelTekst]])</f>
        <v>Kap A Nervesystemet</v>
      </c>
    </row>
    <row r="55" spans="1:7" x14ac:dyDescent="0.25">
      <c r="A55" s="90" t="s">
        <v>10321</v>
      </c>
      <c r="B55" s="90" t="s">
        <v>10322</v>
      </c>
      <c r="C55" s="90" t="s">
        <v>10245</v>
      </c>
      <c r="D55" s="90" t="str">
        <f>CONCATENATE(Tabell15861[[#This Row],[Prosedyrekode_ID]]," ",Tabell15861[[#This Row],[Tekst]])</f>
        <v>AAE20 Transoral ekstirpasjon eller reseksjon av intrakraniell lesjon</v>
      </c>
      <c r="E55" s="90" t="s">
        <v>8284</v>
      </c>
      <c r="F55" s="90" t="s">
        <v>10214</v>
      </c>
      <c r="G55" s="90" t="str">
        <f>CONCATENATE("Kap ",Tabell15861[[#This Row],[Kapittel]]," ",Tabell15861[[#This Row],[KapittelTekst]])</f>
        <v>Kap A Nervesystemet</v>
      </c>
    </row>
    <row r="56" spans="1:7" x14ac:dyDescent="0.25">
      <c r="A56" s="90" t="s">
        <v>10323</v>
      </c>
      <c r="B56" s="90" t="s">
        <v>10324</v>
      </c>
      <c r="C56" s="90" t="s">
        <v>10245</v>
      </c>
      <c r="D56" s="90" t="str">
        <f>CONCATENATE(Tabell15861[[#This Row],[Prosedyrekode_ID]]," ",Tabell15861[[#This Row],[Tekst]])</f>
        <v>AAE25 Transcervikal ekstirpasjon eller reseksjon av intrakraniell lesjon</v>
      </c>
      <c r="E56" s="90" t="s">
        <v>8284</v>
      </c>
      <c r="F56" s="90" t="s">
        <v>10214</v>
      </c>
      <c r="G56" s="90" t="str">
        <f>CONCATENATE("Kap ",Tabell15861[[#This Row],[Kapittel]]," ",Tabell15861[[#This Row],[KapittelTekst]])</f>
        <v>Kap A Nervesystemet</v>
      </c>
    </row>
    <row r="57" spans="1:7" x14ac:dyDescent="0.25">
      <c r="A57" s="90" t="s">
        <v>10325</v>
      </c>
      <c r="B57" s="90" t="s">
        <v>10326</v>
      </c>
      <c r="C57" s="90" t="s">
        <v>10245</v>
      </c>
      <c r="D57" s="90" t="str">
        <f>CONCATENATE(Tabell15861[[#This Row],[Prosedyrekode_ID]]," ",Tabell15861[[#This Row],[Tekst]])</f>
        <v>AAE30 Translabyrintær ekstirpasjon eller reseksjon av intrakraniell lesjon</v>
      </c>
      <c r="E57" s="90" t="s">
        <v>8284</v>
      </c>
      <c r="F57" s="90" t="s">
        <v>10214</v>
      </c>
      <c r="G57" s="90" t="str">
        <f>CONCATENATE("Kap ",Tabell15861[[#This Row],[Kapittel]]," ",Tabell15861[[#This Row],[KapittelTekst]])</f>
        <v>Kap A Nervesystemet</v>
      </c>
    </row>
    <row r="58" spans="1:7" x14ac:dyDescent="0.25">
      <c r="A58" s="90" t="s">
        <v>10327</v>
      </c>
      <c r="B58" s="90" t="s">
        <v>10328</v>
      </c>
      <c r="C58" s="90" t="s">
        <v>10245</v>
      </c>
      <c r="D58" s="90" t="str">
        <f>CONCATENATE(Tabell15861[[#This Row],[Prosedyrekode_ID]]," ",Tabell15861[[#This Row],[Tekst]])</f>
        <v>AAE40 Transtemporal ekstirpasjon eller reseksjon av intrakraniell lesjon</v>
      </c>
      <c r="E58" s="90" t="s">
        <v>8284</v>
      </c>
      <c r="F58" s="90" t="s">
        <v>10214</v>
      </c>
      <c r="G58" s="90" t="str">
        <f>CONCATENATE("Kap ",Tabell15861[[#This Row],[Kapittel]]," ",Tabell15861[[#This Row],[KapittelTekst]])</f>
        <v>Kap A Nervesystemet</v>
      </c>
    </row>
    <row r="59" spans="1:7" x14ac:dyDescent="0.25">
      <c r="A59" s="90" t="s">
        <v>10329</v>
      </c>
      <c r="B59" s="90" t="s">
        <v>10330</v>
      </c>
      <c r="C59" s="90" t="s">
        <v>10245</v>
      </c>
      <c r="D59" s="90" t="str">
        <f>CONCATENATE(Tabell15861[[#This Row],[Prosedyrekode_ID]]," ",Tabell15861[[#This Row],[Tekst]])</f>
        <v>AAE50 Zygomaticotemporal ekstirpasjon eller reseksjon av intrakraniell lesjon</v>
      </c>
      <c r="E59" s="90" t="s">
        <v>8284</v>
      </c>
      <c r="F59" s="90" t="s">
        <v>10214</v>
      </c>
      <c r="G59" s="90" t="str">
        <f>CONCATENATE("Kap ",Tabell15861[[#This Row],[Kapittel]]," ",Tabell15861[[#This Row],[KapittelTekst]])</f>
        <v>Kap A Nervesystemet</v>
      </c>
    </row>
    <row r="60" spans="1:7" x14ac:dyDescent="0.25">
      <c r="A60" s="90" t="s">
        <v>10331</v>
      </c>
      <c r="B60" s="90" t="s">
        <v>10332</v>
      </c>
      <c r="C60" s="90" t="s">
        <v>10245</v>
      </c>
      <c r="D60" s="90" t="str">
        <f>CONCATENATE(Tabell15861[[#This Row],[Prosedyrekode_ID]]," ",Tabell15861[[#This Row],[Tekst]])</f>
        <v>AAE99 Annen operasjon på skallebasis</v>
      </c>
      <c r="E60" s="90" t="s">
        <v>8284</v>
      </c>
      <c r="F60" s="90" t="s">
        <v>10214</v>
      </c>
      <c r="G60" s="90" t="str">
        <f>CONCATENATE("Kap ",Tabell15861[[#This Row],[Kapittel]]," ",Tabell15861[[#This Row],[KapittelTekst]])</f>
        <v>Kap A Nervesystemet</v>
      </c>
    </row>
    <row r="61" spans="1:7" x14ac:dyDescent="0.25">
      <c r="A61" s="90" t="s">
        <v>10333</v>
      </c>
      <c r="B61" s="90" t="s">
        <v>10334</v>
      </c>
      <c r="C61" s="90" t="s">
        <v>10245</v>
      </c>
      <c r="D61" s="90" t="str">
        <f>CONCATENATE(Tabell15861[[#This Row],[Prosedyrekode_ID]]," ",Tabell15861[[#This Row],[Tekst]])</f>
        <v>AAF00 Ventrikulostomi</v>
      </c>
      <c r="E61" s="90" t="s">
        <v>8284</v>
      </c>
      <c r="F61" s="90" t="s">
        <v>10214</v>
      </c>
      <c r="G61" s="90" t="str">
        <f>CONCATENATE("Kap ",Tabell15861[[#This Row],[Kapittel]]," ",Tabell15861[[#This Row],[KapittelTekst]])</f>
        <v>Kap A Nervesystemet</v>
      </c>
    </row>
    <row r="62" spans="1:7" x14ac:dyDescent="0.25">
      <c r="A62" s="90" t="s">
        <v>10335</v>
      </c>
      <c r="B62" s="90" t="s">
        <v>10336</v>
      </c>
      <c r="C62" s="90" t="s">
        <v>10245</v>
      </c>
      <c r="D62" s="90" t="str">
        <f>CONCATENATE(Tabell15861[[#This Row],[Prosedyrekode_ID]]," ",Tabell15861[[#This Row],[Tekst]])</f>
        <v>AAF02 Ekstern drenasje av hjerneventrikkel</v>
      </c>
      <c r="E62" s="90" t="s">
        <v>8284</v>
      </c>
      <c r="F62" s="90" t="s">
        <v>10214</v>
      </c>
      <c r="G62" s="90" t="str">
        <f>CONCATENATE("Kap ",Tabell15861[[#This Row],[Kapittel]]," ",Tabell15861[[#This Row],[KapittelTekst]])</f>
        <v>Kap A Nervesystemet</v>
      </c>
    </row>
    <row r="63" spans="1:7" x14ac:dyDescent="0.25">
      <c r="A63" s="90" t="s">
        <v>10337</v>
      </c>
      <c r="B63" s="90" t="s">
        <v>10338</v>
      </c>
      <c r="C63" s="90" t="s">
        <v>10245</v>
      </c>
      <c r="D63" s="90" t="str">
        <f>CONCATENATE(Tabell15861[[#This Row],[Prosedyrekode_ID]]," ",Tabell15861[[#This Row],[Tekst]])</f>
        <v>AAF05 Ventrikuloperitoneal shunt</v>
      </c>
      <c r="E63" s="90" t="s">
        <v>8284</v>
      </c>
      <c r="F63" s="90" t="s">
        <v>10214</v>
      </c>
      <c r="G63" s="90" t="str">
        <f>CONCATENATE("Kap ",Tabell15861[[#This Row],[Kapittel]]," ",Tabell15861[[#This Row],[KapittelTekst]])</f>
        <v>Kap A Nervesystemet</v>
      </c>
    </row>
    <row r="64" spans="1:7" x14ac:dyDescent="0.25">
      <c r="A64" s="90" t="s">
        <v>10339</v>
      </c>
      <c r="B64" s="90" t="s">
        <v>10340</v>
      </c>
      <c r="C64" s="90" t="s">
        <v>10245</v>
      </c>
      <c r="D64" s="90" t="str">
        <f>CONCATENATE(Tabell15861[[#This Row],[Prosedyrekode_ID]]," ",Tabell15861[[#This Row],[Tekst]])</f>
        <v>AAF10 Lumboperitoneal shunt</v>
      </c>
      <c r="E64" s="90" t="s">
        <v>8284</v>
      </c>
      <c r="F64" s="90" t="s">
        <v>10214</v>
      </c>
      <c r="G64" s="90" t="str">
        <f>CONCATENATE("Kap ",Tabell15861[[#This Row],[Kapittel]]," ",Tabell15861[[#This Row],[KapittelTekst]])</f>
        <v>Kap A Nervesystemet</v>
      </c>
    </row>
    <row r="65" spans="1:7" x14ac:dyDescent="0.25">
      <c r="A65" s="90" t="s">
        <v>10341</v>
      </c>
      <c r="B65" s="90" t="s">
        <v>10342</v>
      </c>
      <c r="C65" s="90" t="s">
        <v>10245</v>
      </c>
      <c r="D65" s="90" t="str">
        <f>CONCATENATE(Tabell15861[[#This Row],[Prosedyrekode_ID]]," ",Tabell15861[[#This Row],[Tekst]])</f>
        <v>AAF15 Ventrikuloatrial shunt</v>
      </c>
      <c r="E65" s="90" t="s">
        <v>8284</v>
      </c>
      <c r="F65" s="90" t="s">
        <v>10214</v>
      </c>
      <c r="G65" s="90" t="str">
        <f>CONCATENATE("Kap ",Tabell15861[[#This Row],[Kapittel]]," ",Tabell15861[[#This Row],[KapittelTekst]])</f>
        <v>Kap A Nervesystemet</v>
      </c>
    </row>
    <row r="66" spans="1:7" x14ac:dyDescent="0.25">
      <c r="A66" s="90" t="s">
        <v>10343</v>
      </c>
      <c r="B66" s="90" t="s">
        <v>10344</v>
      </c>
      <c r="C66" s="90" t="s">
        <v>10245</v>
      </c>
      <c r="D66" s="90" t="str">
        <f>CONCATENATE(Tabell15861[[#This Row],[Prosedyrekode_ID]]," ",Tabell15861[[#This Row],[Tekst]])</f>
        <v>AAF20 Revisjon av shunt fra hjerneventrikkel</v>
      </c>
      <c r="E66" s="90" t="s">
        <v>8284</v>
      </c>
      <c r="F66" s="90" t="s">
        <v>10214</v>
      </c>
      <c r="G66" s="90" t="str">
        <f>CONCATENATE("Kap ",Tabell15861[[#This Row],[Kapittel]]," ",Tabell15861[[#This Row],[KapittelTekst]])</f>
        <v>Kap A Nervesystemet</v>
      </c>
    </row>
    <row r="67" spans="1:7" x14ac:dyDescent="0.25">
      <c r="A67" s="90" t="s">
        <v>10345</v>
      </c>
      <c r="B67" s="90" t="s">
        <v>10346</v>
      </c>
      <c r="C67" s="90" t="s">
        <v>10245</v>
      </c>
      <c r="D67" s="90" t="str">
        <f>CONCATENATE(Tabell15861[[#This Row],[Prosedyrekode_ID]]," ",Tabell15861[[#This Row],[Tekst]])</f>
        <v>AAF25 Fjerning av shunt fra hjerneventrikkel</v>
      </c>
      <c r="E67" s="90" t="s">
        <v>8284</v>
      </c>
      <c r="F67" s="90" t="s">
        <v>10214</v>
      </c>
      <c r="G67" s="90" t="str">
        <f>CONCATENATE("Kap ",Tabell15861[[#This Row],[Kapittel]]," ",Tabell15861[[#This Row],[KapittelTekst]])</f>
        <v>Kap A Nervesystemet</v>
      </c>
    </row>
    <row r="68" spans="1:7" x14ac:dyDescent="0.25">
      <c r="A68" s="90" t="s">
        <v>10347</v>
      </c>
      <c r="B68" s="90" t="s">
        <v>10348</v>
      </c>
      <c r="C68" s="90" t="s">
        <v>10245</v>
      </c>
      <c r="D68" s="90" t="str">
        <f>CONCATENATE(Tabell15861[[#This Row],[Prosedyrekode_ID]]," ",Tabell15861[[#This Row],[Tekst]])</f>
        <v>AAF30 Implantasjon av intraventrikulært injeksjonsutstyr</v>
      </c>
      <c r="E68" s="90" t="s">
        <v>8284</v>
      </c>
      <c r="F68" s="90" t="s">
        <v>10214</v>
      </c>
      <c r="G68" s="90" t="str">
        <f>CONCATENATE("Kap ",Tabell15861[[#This Row],[Kapittel]]," ",Tabell15861[[#This Row],[KapittelTekst]])</f>
        <v>Kap A Nervesystemet</v>
      </c>
    </row>
    <row r="69" spans="1:7" x14ac:dyDescent="0.25">
      <c r="A69" s="90" t="s">
        <v>10349</v>
      </c>
      <c r="B69" s="90" t="s">
        <v>10350</v>
      </c>
      <c r="C69" s="90" t="s">
        <v>10245</v>
      </c>
      <c r="D69" s="90" t="str">
        <f>CONCATENATE(Tabell15861[[#This Row],[Prosedyrekode_ID]]," ",Tabell15861[[#This Row],[Tekst]])</f>
        <v>AAF35 Implantasjon av reservoar for intraventrikulær behandling</v>
      </c>
      <c r="E69" s="90" t="s">
        <v>8284</v>
      </c>
      <c r="F69" s="90" t="s">
        <v>10214</v>
      </c>
      <c r="G69" s="90" t="str">
        <f>CONCATENATE("Kap ",Tabell15861[[#This Row],[Kapittel]]," ",Tabell15861[[#This Row],[KapittelTekst]])</f>
        <v>Kap A Nervesystemet</v>
      </c>
    </row>
    <row r="70" spans="1:7" x14ac:dyDescent="0.25">
      <c r="A70" s="90" t="s">
        <v>10351</v>
      </c>
      <c r="B70" s="90" t="s">
        <v>10352</v>
      </c>
      <c r="C70" s="90" t="s">
        <v>10245</v>
      </c>
      <c r="D70" s="90" t="str">
        <f>CONCATENATE(Tabell15861[[#This Row],[Prosedyrekode_ID]]," ",Tabell15861[[#This Row],[Tekst]])</f>
        <v>AAF40 Shunt av intrakraniell cyste til peritoneum</v>
      </c>
      <c r="E70" s="90" t="s">
        <v>8284</v>
      </c>
      <c r="F70" s="90" t="s">
        <v>10214</v>
      </c>
      <c r="G70" s="90" t="str">
        <f>CONCATENATE("Kap ",Tabell15861[[#This Row],[Kapittel]]," ",Tabell15861[[#This Row],[KapittelTekst]])</f>
        <v>Kap A Nervesystemet</v>
      </c>
    </row>
    <row r="71" spans="1:7" x14ac:dyDescent="0.25">
      <c r="A71" s="90" t="s">
        <v>10353</v>
      </c>
      <c r="B71" s="90" t="s">
        <v>10354</v>
      </c>
      <c r="C71" s="90" t="s">
        <v>10245</v>
      </c>
      <c r="D71" s="90" t="str">
        <f>CONCATENATE(Tabell15861[[#This Row],[Prosedyrekode_ID]]," ",Tabell15861[[#This Row],[Tekst]])</f>
        <v>AAF45 Fenestrasjon av intrakraniell cyste</v>
      </c>
      <c r="E71" s="90" t="s">
        <v>8284</v>
      </c>
      <c r="F71" s="90" t="s">
        <v>10214</v>
      </c>
      <c r="G71" s="90" t="str">
        <f>CONCATENATE("Kap ",Tabell15861[[#This Row],[Kapittel]]," ",Tabell15861[[#This Row],[KapittelTekst]])</f>
        <v>Kap A Nervesystemet</v>
      </c>
    </row>
    <row r="72" spans="1:7" x14ac:dyDescent="0.25">
      <c r="A72" s="90" t="s">
        <v>10355</v>
      </c>
      <c r="B72" s="90" t="s">
        <v>10356</v>
      </c>
      <c r="C72" s="90" t="s">
        <v>10245</v>
      </c>
      <c r="D72" s="90" t="str">
        <f>CONCATENATE(Tabell15861[[#This Row],[Prosedyrekode_ID]]," ",Tabell15861[[#This Row],[Tekst]])</f>
        <v>AAF99 Annen shuntoperasjon på hjerneventrikkel eller intrakraniell cyste</v>
      </c>
      <c r="E72" s="90" t="s">
        <v>8284</v>
      </c>
      <c r="F72" s="90" t="s">
        <v>10214</v>
      </c>
      <c r="G72" s="90" t="str">
        <f>CONCATENATE("Kap ",Tabell15861[[#This Row],[Kapittel]]," ",Tabell15861[[#This Row],[KapittelTekst]])</f>
        <v>Kap A Nervesystemet</v>
      </c>
    </row>
    <row r="73" spans="1:7" x14ac:dyDescent="0.25">
      <c r="A73" s="90" t="s">
        <v>10357</v>
      </c>
      <c r="B73" s="90" t="s">
        <v>10358</v>
      </c>
      <c r="C73" s="90" t="s">
        <v>10266</v>
      </c>
      <c r="D73" s="90" t="str">
        <f>CONCATENATE(Tabell15861[[#This Row],[Prosedyrekode_ID]]," ",Tabell15861[[#This Row],[Tekst]])</f>
        <v>AAFE00 Standard elektroencefalografi (EEG)</v>
      </c>
      <c r="E73" s="90" t="s">
        <v>8284</v>
      </c>
      <c r="F73" s="90" t="s">
        <v>10214</v>
      </c>
      <c r="G73" s="90" t="str">
        <f>CONCATENATE("Kap ",Tabell15861[[#This Row],[Kapittel]]," ",Tabell15861[[#This Row],[KapittelTekst]])</f>
        <v>Kap A Nervesystemet</v>
      </c>
    </row>
    <row r="74" spans="1:7" x14ac:dyDescent="0.25">
      <c r="A74" s="90" t="s">
        <v>10359</v>
      </c>
      <c r="B74" s="90" t="s">
        <v>10360</v>
      </c>
      <c r="C74" s="90" t="s">
        <v>10266</v>
      </c>
      <c r="D74" s="90" t="str">
        <f>CONCATENATE(Tabell15861[[#This Row],[Prosedyrekode_ID]]," ",Tabell15861[[#This Row],[Tekst]])</f>
        <v>AAFE05 Søvndeprivert EEG</v>
      </c>
      <c r="E74" s="90" t="s">
        <v>8284</v>
      </c>
      <c r="F74" s="90" t="s">
        <v>10214</v>
      </c>
      <c r="G74" s="90" t="str">
        <f>CONCATENATE("Kap ",Tabell15861[[#This Row],[Kapittel]]," ",Tabell15861[[#This Row],[KapittelTekst]])</f>
        <v>Kap A Nervesystemet</v>
      </c>
    </row>
    <row r="75" spans="1:7" x14ac:dyDescent="0.25">
      <c r="A75" s="90" t="s">
        <v>10361</v>
      </c>
      <c r="B75" s="90" t="s">
        <v>10362</v>
      </c>
      <c r="C75" s="90" t="s">
        <v>10266</v>
      </c>
      <c r="D75" s="90" t="str">
        <f>CONCATENATE(Tabell15861[[#This Row],[Prosedyrekode_ID]]," ",Tabell15861[[#This Row],[Tekst]])</f>
        <v>AAFE10 EEG langtidsregistrering</v>
      </c>
      <c r="E75" s="90" t="s">
        <v>8284</v>
      </c>
      <c r="F75" s="90" t="s">
        <v>10214</v>
      </c>
      <c r="G75" s="90" t="str">
        <f>CONCATENATE("Kap ",Tabell15861[[#This Row],[Kapittel]]," ",Tabell15861[[#This Row],[KapittelTekst]])</f>
        <v>Kap A Nervesystemet</v>
      </c>
    </row>
    <row r="76" spans="1:7" x14ac:dyDescent="0.25">
      <c r="A76" s="90" t="s">
        <v>10363</v>
      </c>
      <c r="B76" s="90" t="s">
        <v>10364</v>
      </c>
      <c r="C76" s="90" t="s">
        <v>10266</v>
      </c>
      <c r="D76" s="90" t="str">
        <f>CONCATENATE(Tabell15861[[#This Row],[Prosedyrekode_ID]]," ",Tabell15861[[#This Row],[Tekst]])</f>
        <v>AAFE15 EEG med sfenoidal- eller epifarynkselektroder</v>
      </c>
      <c r="E76" s="90" t="s">
        <v>8284</v>
      </c>
      <c r="F76" s="90" t="s">
        <v>10214</v>
      </c>
      <c r="G76" s="90" t="str">
        <f>CONCATENATE("Kap ",Tabell15861[[#This Row],[Kapittel]]," ",Tabell15861[[#This Row],[KapittelTekst]])</f>
        <v>Kap A Nervesystemet</v>
      </c>
    </row>
    <row r="77" spans="1:7" x14ac:dyDescent="0.25">
      <c r="A77" s="90" t="s">
        <v>10365</v>
      </c>
      <c r="B77" s="90" t="s">
        <v>10366</v>
      </c>
      <c r="C77" s="90" t="s">
        <v>10266</v>
      </c>
      <c r="D77" s="90" t="str">
        <f>CONCATENATE(Tabell15861[[#This Row],[Prosedyrekode_ID]]," ",Tabell15861[[#This Row],[Tekst]])</f>
        <v>AAFE20 EEG med reaksjonstidsmåling</v>
      </c>
      <c r="E77" s="90" t="s">
        <v>8284</v>
      </c>
      <c r="F77" s="90" t="s">
        <v>10214</v>
      </c>
      <c r="G77" s="90" t="str">
        <f>CONCATENATE("Kap ",Tabell15861[[#This Row],[Kapittel]]," ",Tabell15861[[#This Row],[KapittelTekst]])</f>
        <v>Kap A Nervesystemet</v>
      </c>
    </row>
    <row r="78" spans="1:7" x14ac:dyDescent="0.25">
      <c r="A78" s="90" t="s">
        <v>10367</v>
      </c>
      <c r="B78" s="90" t="s">
        <v>10368</v>
      </c>
      <c r="C78" s="90" t="s">
        <v>10266</v>
      </c>
      <c r="D78" s="90" t="str">
        <f>CONCATENATE(Tabell15861[[#This Row],[Prosedyrekode_ID]]," ",Tabell15861[[#This Row],[Tekst]])</f>
        <v>AAFE22 EEG med amylaltest</v>
      </c>
      <c r="E78" s="90" t="s">
        <v>8284</v>
      </c>
      <c r="F78" s="90" t="s">
        <v>10214</v>
      </c>
      <c r="G78" s="90" t="str">
        <f>CONCATENATE("Kap ",Tabell15861[[#This Row],[Kapittel]]," ",Tabell15861[[#This Row],[KapittelTekst]])</f>
        <v>Kap A Nervesystemet</v>
      </c>
    </row>
    <row r="79" spans="1:7" x14ac:dyDescent="0.25">
      <c r="A79" s="90" t="s">
        <v>10369</v>
      </c>
      <c r="B79" s="90" t="s">
        <v>10370</v>
      </c>
      <c r="C79" s="90" t="s">
        <v>10266</v>
      </c>
      <c r="D79" s="90" t="str">
        <f>CONCATENATE(Tabell15861[[#This Row],[Prosedyrekode_ID]]," ",Tabell15861[[#This Row],[Tekst]])</f>
        <v>AAFE25 Kvantitativ EEG analyse</v>
      </c>
      <c r="E79" s="90" t="s">
        <v>8284</v>
      </c>
      <c r="F79" s="90" t="s">
        <v>10214</v>
      </c>
      <c r="G79" s="90" t="str">
        <f>CONCATENATE("Kap ",Tabell15861[[#This Row],[Kapittel]]," ",Tabell15861[[#This Row],[KapittelTekst]])</f>
        <v>Kap A Nervesystemet</v>
      </c>
    </row>
    <row r="80" spans="1:7" x14ac:dyDescent="0.25">
      <c r="A80" s="90" t="s">
        <v>10371</v>
      </c>
      <c r="B80" s="90" t="s">
        <v>10372</v>
      </c>
      <c r="C80" s="90" t="s">
        <v>10266</v>
      </c>
      <c r="D80" s="90" t="str">
        <f>CONCATENATE(Tabell15861[[#This Row],[Prosedyrekode_ID]]," ",Tabell15861[[#This Row],[Tekst]])</f>
        <v>AAFE30 Cerebral funksjonsmonitorering ved EEG</v>
      </c>
      <c r="E80" s="90" t="s">
        <v>8284</v>
      </c>
      <c r="F80" s="90" t="s">
        <v>10214</v>
      </c>
      <c r="G80" s="90" t="str">
        <f>CONCATENATE("Kap ",Tabell15861[[#This Row],[Kapittel]]," ",Tabell15861[[#This Row],[KapittelTekst]])</f>
        <v>Kap A Nervesystemet</v>
      </c>
    </row>
    <row r="81" spans="1:7" x14ac:dyDescent="0.25">
      <c r="A81" s="90" t="s">
        <v>10373</v>
      </c>
      <c r="B81" s="90" t="s">
        <v>10374</v>
      </c>
      <c r="C81" s="90" t="s">
        <v>10266</v>
      </c>
      <c r="D81" s="90" t="str">
        <f>CONCATENATE(Tabell15861[[#This Row],[Prosedyrekode_ID]]," ",Tabell15861[[#This Row],[Tekst]])</f>
        <v>AAFE60 Peroperativ målsøking ved dyp hjernestimulering</v>
      </c>
      <c r="E81" s="90" t="s">
        <v>8284</v>
      </c>
      <c r="F81" s="90" t="s">
        <v>10214</v>
      </c>
      <c r="G81" s="90" t="str">
        <f>CONCATENATE("Kap ",Tabell15861[[#This Row],[Kapittel]]," ",Tabell15861[[#This Row],[KapittelTekst]])</f>
        <v>Kap A Nervesystemet</v>
      </c>
    </row>
    <row r="82" spans="1:7" x14ac:dyDescent="0.25">
      <c r="A82" s="90" t="s">
        <v>10375</v>
      </c>
      <c r="B82" s="90" t="s">
        <v>10376</v>
      </c>
      <c r="C82" s="90" t="s">
        <v>10266</v>
      </c>
      <c r="D82" s="90" t="str">
        <f>CONCATENATE(Tabell15861[[#This Row],[Prosedyrekode_ID]]," ",Tabell15861[[#This Row],[Tekst]])</f>
        <v>AAFE80 Visuelt fremkalt potensial (VEP)</v>
      </c>
      <c r="E82" s="90" t="s">
        <v>8284</v>
      </c>
      <c r="F82" s="90" t="s">
        <v>10214</v>
      </c>
      <c r="G82" s="90" t="str">
        <f>CONCATENATE("Kap ",Tabell15861[[#This Row],[Kapittel]]," ",Tabell15861[[#This Row],[KapittelTekst]])</f>
        <v>Kap A Nervesystemet</v>
      </c>
    </row>
    <row r="83" spans="1:7" x14ac:dyDescent="0.25">
      <c r="A83" s="90" t="s">
        <v>10377</v>
      </c>
      <c r="B83" s="90" t="s">
        <v>10378</v>
      </c>
      <c r="C83" s="90" t="s">
        <v>10266</v>
      </c>
      <c r="D83" s="90" t="str">
        <f>CONCATENATE(Tabell15861[[#This Row],[Prosedyrekode_ID]]," ",Tabell15861[[#This Row],[Tekst]])</f>
        <v>AAFE82 Elektroretinografi (ERG)</v>
      </c>
      <c r="E83" s="90" t="s">
        <v>8284</v>
      </c>
      <c r="F83" s="90" t="s">
        <v>10214</v>
      </c>
      <c r="G83" s="90" t="str">
        <f>CONCATENATE("Kap ",Tabell15861[[#This Row],[Kapittel]]," ",Tabell15861[[#This Row],[KapittelTekst]])</f>
        <v>Kap A Nervesystemet</v>
      </c>
    </row>
    <row r="84" spans="1:7" x14ac:dyDescent="0.25">
      <c r="A84" s="90" t="s">
        <v>10379</v>
      </c>
      <c r="B84" s="90" t="s">
        <v>10380</v>
      </c>
      <c r="C84" s="90" t="s">
        <v>10266</v>
      </c>
      <c r="D84" s="90" t="str">
        <f>CONCATENATE(Tabell15861[[#This Row],[Prosedyrekode_ID]]," ",Tabell15861[[#This Row],[Tekst]])</f>
        <v>AAFE85 Elektrisk respons audiometri</v>
      </c>
      <c r="E84" s="90" t="s">
        <v>8284</v>
      </c>
      <c r="F84" s="90" t="s">
        <v>10214</v>
      </c>
      <c r="G84" s="90" t="str">
        <f>CONCATENATE("Kap ",Tabell15861[[#This Row],[Kapittel]]," ",Tabell15861[[#This Row],[KapittelTekst]])</f>
        <v>Kap A Nervesystemet</v>
      </c>
    </row>
    <row r="85" spans="1:7" x14ac:dyDescent="0.25">
      <c r="A85" s="90" t="s">
        <v>10381</v>
      </c>
      <c r="B85" s="90" t="s">
        <v>10382</v>
      </c>
      <c r="C85" s="90" t="s">
        <v>10266</v>
      </c>
      <c r="D85" s="90" t="str">
        <f>CONCATENATE(Tabell15861[[#This Row],[Prosedyrekode_ID]]," ",Tabell15861[[#This Row],[Tekst]])</f>
        <v>AAFE87 Transtympanal hjernestammeaudiometri</v>
      </c>
      <c r="E85" s="90" t="s">
        <v>8284</v>
      </c>
      <c r="F85" s="90" t="s">
        <v>10214</v>
      </c>
      <c r="G85" s="90" t="str">
        <f>CONCATENATE("Kap ",Tabell15861[[#This Row],[Kapittel]]," ",Tabell15861[[#This Row],[KapittelTekst]])</f>
        <v>Kap A Nervesystemet</v>
      </c>
    </row>
    <row r="86" spans="1:7" x14ac:dyDescent="0.25">
      <c r="A86" s="90" t="s">
        <v>10383</v>
      </c>
      <c r="B86" s="90" t="s">
        <v>10384</v>
      </c>
      <c r="C86" s="90" t="s">
        <v>10266</v>
      </c>
      <c r="D86" s="90" t="str">
        <f>CONCATENATE(Tabell15861[[#This Row],[Prosedyrekode_ID]]," ",Tabell15861[[#This Row],[Tekst]])</f>
        <v>AAFE89 Sensorisk fremkalt potensial (SEP) IKA</v>
      </c>
      <c r="E86" s="90" t="s">
        <v>8284</v>
      </c>
      <c r="F86" s="90" t="s">
        <v>10214</v>
      </c>
      <c r="G86" s="90" t="str">
        <f>CONCATENATE("Kap ",Tabell15861[[#This Row],[Kapittel]]," ",Tabell15861[[#This Row],[KapittelTekst]])</f>
        <v>Kap A Nervesystemet</v>
      </c>
    </row>
    <row r="87" spans="1:7" x14ac:dyDescent="0.25">
      <c r="A87" s="90" t="s">
        <v>10385</v>
      </c>
      <c r="B87" s="90" t="s">
        <v>10386</v>
      </c>
      <c r="C87" s="90" t="s">
        <v>10266</v>
      </c>
      <c r="D87" s="90" t="str">
        <f>CONCATENATE(Tabell15861[[#This Row],[Prosedyrekode_ID]]," ",Tabell15861[[#This Row],[Tekst]])</f>
        <v>AAFF00 Transkraniell Doppler (TCD), enkel</v>
      </c>
      <c r="E87" s="90" t="s">
        <v>8284</v>
      </c>
      <c r="F87" s="90" t="s">
        <v>10214</v>
      </c>
      <c r="G87" s="90" t="str">
        <f>CONCATENATE("Kap ",Tabell15861[[#This Row],[Kapittel]]," ",Tabell15861[[#This Row],[KapittelTekst]])</f>
        <v>Kap A Nervesystemet</v>
      </c>
    </row>
    <row r="88" spans="1:7" x14ac:dyDescent="0.25">
      <c r="A88" s="90" t="s">
        <v>10387</v>
      </c>
      <c r="B88" s="90" t="s">
        <v>10388</v>
      </c>
      <c r="C88" s="90" t="s">
        <v>10266</v>
      </c>
      <c r="D88" s="90" t="str">
        <f>CONCATENATE(Tabell15861[[#This Row],[Prosedyrekode_ID]]," ",Tabell15861[[#This Row],[Tekst]])</f>
        <v>AAFF05 Transkraniell Doppler (TCD), fullstendig</v>
      </c>
      <c r="E88" s="90" t="s">
        <v>8284</v>
      </c>
      <c r="F88" s="90" t="s">
        <v>10214</v>
      </c>
      <c r="G88" s="90" t="str">
        <f>CONCATENATE("Kap ",Tabell15861[[#This Row],[Kapittel]]," ",Tabell15861[[#This Row],[KapittelTekst]])</f>
        <v>Kap A Nervesystemet</v>
      </c>
    </row>
    <row r="89" spans="1:7" x14ac:dyDescent="0.25">
      <c r="A89" s="90" t="s">
        <v>10389</v>
      </c>
      <c r="B89" s="90" t="s">
        <v>10390</v>
      </c>
      <c r="C89" s="90" t="s">
        <v>10266</v>
      </c>
      <c r="D89" s="90" t="str">
        <f>CONCATENATE(Tabell15861[[#This Row],[Prosedyrekode_ID]]," ",Tabell15861[[#This Row],[Tekst]])</f>
        <v>AAFF10 TCD med intravenøs kontrast</v>
      </c>
      <c r="E89" s="90" t="s">
        <v>8284</v>
      </c>
      <c r="F89" s="90" t="s">
        <v>10214</v>
      </c>
      <c r="G89" s="90" t="str">
        <f>CONCATENATE("Kap ",Tabell15861[[#This Row],[Kapittel]]," ",Tabell15861[[#This Row],[KapittelTekst]])</f>
        <v>Kap A Nervesystemet</v>
      </c>
    </row>
    <row r="90" spans="1:7" x14ac:dyDescent="0.25">
      <c r="A90" s="90" t="s">
        <v>10391</v>
      </c>
      <c r="B90" s="90" t="s">
        <v>10392</v>
      </c>
      <c r="C90" s="90" t="s">
        <v>10266</v>
      </c>
      <c r="D90" s="90" t="str">
        <f>CONCATENATE(Tabell15861[[#This Row],[Prosedyrekode_ID]]," ",Tabell15861[[#This Row],[Tekst]])</f>
        <v>AAFM00 Kontinuerlig måling av intracerebralt trykk</v>
      </c>
      <c r="E90" s="90" t="s">
        <v>8284</v>
      </c>
      <c r="F90" s="90" t="s">
        <v>10214</v>
      </c>
      <c r="G90" s="90" t="str">
        <f>CONCATENATE("Kap ",Tabell15861[[#This Row],[Kapittel]]," ",Tabell15861[[#This Row],[KapittelTekst]])</f>
        <v>Kap A Nervesystemet</v>
      </c>
    </row>
    <row r="91" spans="1:7" x14ac:dyDescent="0.25">
      <c r="A91" s="90" t="s">
        <v>10393</v>
      </c>
      <c r="B91" s="90" t="s">
        <v>10394</v>
      </c>
      <c r="C91" s="90" t="s">
        <v>10266</v>
      </c>
      <c r="D91" s="90" t="str">
        <f>CONCATENATE(Tabell15861[[#This Row],[Prosedyrekode_ID]]," ",Tabell15861[[#This Row],[Tekst]])</f>
        <v>AAFX00 Polygrafisk monitorering av respiratoriske parametre (polygrafi)</v>
      </c>
      <c r="E91" s="90" t="s">
        <v>8284</v>
      </c>
      <c r="F91" s="90" t="s">
        <v>10214</v>
      </c>
      <c r="G91" s="90" t="str">
        <f>CONCATENATE("Kap ",Tabell15861[[#This Row],[Kapittel]]," ",Tabell15861[[#This Row],[KapittelTekst]])</f>
        <v>Kap A Nervesystemet</v>
      </c>
    </row>
    <row r="92" spans="1:7" x14ac:dyDescent="0.25">
      <c r="A92" s="90" t="s">
        <v>10395</v>
      </c>
      <c r="B92" s="90" t="s">
        <v>10396</v>
      </c>
      <c r="C92" s="90" t="s">
        <v>10266</v>
      </c>
      <c r="D92" s="90" t="str">
        <f>CONCATENATE(Tabell15861[[#This Row],[Prosedyrekode_ID]]," ",Tabell15861[[#This Row],[Tekst]])</f>
        <v>AAFX05 Polysomnografi (PSG) uten respiratoriske parametre</v>
      </c>
      <c r="E92" s="90" t="s">
        <v>8284</v>
      </c>
      <c r="F92" s="90" t="s">
        <v>10214</v>
      </c>
      <c r="G92" s="90" t="str">
        <f>CONCATENATE("Kap ",Tabell15861[[#This Row],[Kapittel]]," ",Tabell15861[[#This Row],[KapittelTekst]])</f>
        <v>Kap A Nervesystemet</v>
      </c>
    </row>
    <row r="93" spans="1:7" x14ac:dyDescent="0.25">
      <c r="A93" s="90" t="s">
        <v>10397</v>
      </c>
      <c r="B93" s="90" t="s">
        <v>10398</v>
      </c>
      <c r="C93" s="90" t="s">
        <v>10266</v>
      </c>
      <c r="D93" s="90" t="str">
        <f>CONCATENATE(Tabell15861[[#This Row],[Prosedyrekode_ID]]," ",Tabell15861[[#This Row],[Tekst]])</f>
        <v>AAFX10 Polysomnografi (PSG) med respiratoriske parametre</v>
      </c>
      <c r="E93" s="90" t="s">
        <v>8284</v>
      </c>
      <c r="F93" s="90" t="s">
        <v>10214</v>
      </c>
      <c r="G93" s="90" t="str">
        <f>CONCATENATE("Kap ",Tabell15861[[#This Row],[Kapittel]]," ",Tabell15861[[#This Row],[KapittelTekst]])</f>
        <v>Kap A Nervesystemet</v>
      </c>
    </row>
    <row r="94" spans="1:7" x14ac:dyDescent="0.25">
      <c r="A94" s="90" t="s">
        <v>10399</v>
      </c>
      <c r="B94" s="90" t="s">
        <v>10400</v>
      </c>
      <c r="C94" s="90" t="s">
        <v>10266</v>
      </c>
      <c r="D94" s="90" t="str">
        <f>CONCATENATE(Tabell15861[[#This Row],[Prosedyrekode_ID]]," ",Tabell15861[[#This Row],[Tekst]])</f>
        <v>AAFX20 Multippel søvnlatenstest med minst åtte parametre under søvn</v>
      </c>
      <c r="E94" s="90" t="s">
        <v>8284</v>
      </c>
      <c r="F94" s="90" t="s">
        <v>10214</v>
      </c>
      <c r="G94" s="90" t="str">
        <f>CONCATENATE("Kap ",Tabell15861[[#This Row],[Kapittel]]," ",Tabell15861[[#This Row],[KapittelTekst]])</f>
        <v>Kap A Nervesystemet</v>
      </c>
    </row>
    <row r="95" spans="1:7" x14ac:dyDescent="0.25">
      <c r="A95" s="90" t="s">
        <v>10401</v>
      </c>
      <c r="B95" s="90" t="s">
        <v>10402</v>
      </c>
      <c r="C95" s="90" t="s">
        <v>10245</v>
      </c>
      <c r="D95" s="90" t="str">
        <f>CONCATENATE(Tabell15861[[#This Row],[Prosedyrekode_ID]]," ",Tabell15861[[#This Row],[Tekst]])</f>
        <v>AAG00 Stereotaktisk intrakraniell biopsi</v>
      </c>
      <c r="E95" s="90" t="s">
        <v>8284</v>
      </c>
      <c r="F95" s="90" t="s">
        <v>10214</v>
      </c>
      <c r="G95" s="90" t="str">
        <f>CONCATENATE("Kap ",Tabell15861[[#This Row],[Kapittel]]," ",Tabell15861[[#This Row],[KapittelTekst]])</f>
        <v>Kap A Nervesystemet</v>
      </c>
    </row>
    <row r="96" spans="1:7" x14ac:dyDescent="0.25">
      <c r="A96" s="90" t="s">
        <v>10403</v>
      </c>
      <c r="B96" s="90" t="s">
        <v>10404</v>
      </c>
      <c r="C96" s="90" t="s">
        <v>10245</v>
      </c>
      <c r="D96" s="90" t="str">
        <f>CONCATENATE(Tabell15861[[#This Row],[Prosedyrekode_ID]]," ",Tabell15861[[#This Row],[Tekst]])</f>
        <v>AAG10 Stereotaktisk intrakraniell destruksjon av kjerne eller nervebane</v>
      </c>
      <c r="E96" s="90" t="s">
        <v>8284</v>
      </c>
      <c r="F96" s="90" t="s">
        <v>10214</v>
      </c>
      <c r="G96" s="90" t="str">
        <f>CONCATENATE("Kap ",Tabell15861[[#This Row],[Kapittel]]," ",Tabell15861[[#This Row],[KapittelTekst]])</f>
        <v>Kap A Nervesystemet</v>
      </c>
    </row>
    <row r="97" spans="1:7" x14ac:dyDescent="0.25">
      <c r="A97" s="90" t="s">
        <v>10405</v>
      </c>
      <c r="B97" s="90" t="s">
        <v>10406</v>
      </c>
      <c r="C97" s="90" t="s">
        <v>10245</v>
      </c>
      <c r="D97" s="90" t="str">
        <f>CONCATENATE(Tabell15861[[#This Row],[Prosedyrekode_ID]]," ",Tabell15861[[#This Row],[Tekst]])</f>
        <v>AAG20 Stereotaktisk intrakraniell implantasjon av elektrode</v>
      </c>
      <c r="E97" s="90" t="s">
        <v>8284</v>
      </c>
      <c r="F97" s="90" t="s">
        <v>10214</v>
      </c>
      <c r="G97" s="90" t="str">
        <f>CONCATENATE("Kap ",Tabell15861[[#This Row],[Kapittel]]," ",Tabell15861[[#This Row],[KapittelTekst]])</f>
        <v>Kap A Nervesystemet</v>
      </c>
    </row>
    <row r="98" spans="1:7" x14ac:dyDescent="0.25">
      <c r="A98" s="90" t="s">
        <v>10407</v>
      </c>
      <c r="B98" s="90" t="s">
        <v>10408</v>
      </c>
      <c r="C98" s="90" t="s">
        <v>10245</v>
      </c>
      <c r="D98" s="90" t="str">
        <f>CONCATENATE(Tabell15861[[#This Row],[Prosedyrekode_ID]]," ",Tabell15861[[#This Row],[Tekst]])</f>
        <v>AAG30 Stereotaktisk intrakraniell implantasjon av radioaktiv substans</v>
      </c>
      <c r="E98" s="90" t="s">
        <v>8284</v>
      </c>
      <c r="F98" s="90" t="s">
        <v>10214</v>
      </c>
      <c r="G98" s="90" t="str">
        <f>CONCATENATE("Kap ",Tabell15861[[#This Row],[Kapittel]]," ",Tabell15861[[#This Row],[KapittelTekst]])</f>
        <v>Kap A Nervesystemet</v>
      </c>
    </row>
    <row r="99" spans="1:7" x14ac:dyDescent="0.25">
      <c r="A99" s="90" t="s">
        <v>10409</v>
      </c>
      <c r="B99" s="90" t="s">
        <v>10410</v>
      </c>
      <c r="C99" s="90" t="s">
        <v>10245</v>
      </c>
      <c r="D99" s="90" t="str">
        <f>CONCATENATE(Tabell15861[[#This Row],[Prosedyrekode_ID]]," ",Tabell15861[[#This Row],[Tekst]])</f>
        <v>AAG40 Stereotaktisk intrakraniell implantasjon av fostervev</v>
      </c>
      <c r="E99" s="90" t="s">
        <v>8284</v>
      </c>
      <c r="F99" s="90" t="s">
        <v>10214</v>
      </c>
      <c r="G99" s="90" t="str">
        <f>CONCATENATE("Kap ",Tabell15861[[#This Row],[Kapittel]]," ",Tabell15861[[#This Row],[KapittelTekst]])</f>
        <v>Kap A Nervesystemet</v>
      </c>
    </row>
    <row r="100" spans="1:7" x14ac:dyDescent="0.25">
      <c r="A100" s="90" t="s">
        <v>10411</v>
      </c>
      <c r="B100" s="90" t="s">
        <v>5308</v>
      </c>
      <c r="C100" s="90" t="s">
        <v>10245</v>
      </c>
      <c r="D100" s="90" t="str">
        <f>CONCATENATE(Tabell15861[[#This Row],[Prosedyrekode_ID]]," ",Tabell15861[[#This Row],[Tekst]])</f>
        <v>AAG50 Stereotaktisk intrakraniell strålebehandling</v>
      </c>
      <c r="E100" s="90" t="s">
        <v>8284</v>
      </c>
      <c r="F100" s="90" t="s">
        <v>10214</v>
      </c>
      <c r="G100" s="90" t="str">
        <f>CONCATENATE("Kap ",Tabell15861[[#This Row],[Kapittel]]," ",Tabell15861[[#This Row],[KapittelTekst]])</f>
        <v>Kap A Nervesystemet</v>
      </c>
    </row>
    <row r="101" spans="1:7" x14ac:dyDescent="0.25">
      <c r="A101" s="90" t="s">
        <v>10412</v>
      </c>
      <c r="B101" s="90" t="s">
        <v>10413</v>
      </c>
      <c r="C101" s="90" t="s">
        <v>10245</v>
      </c>
      <c r="D101" s="90" t="str">
        <f>CONCATENATE(Tabell15861[[#This Row],[Prosedyrekode_ID]]," ",Tabell15861[[#This Row],[Tekst]])</f>
        <v>AAG99 Annet stereotaktisk intrakranielt inngrep</v>
      </c>
      <c r="E101" s="90" t="s">
        <v>8284</v>
      </c>
      <c r="F101" s="90" t="s">
        <v>10214</v>
      </c>
      <c r="G101" s="90" t="str">
        <f>CONCATENATE("Kap ",Tabell15861[[#This Row],[Kapittel]]," ",Tabell15861[[#This Row],[KapittelTekst]])</f>
        <v>Kap A Nervesystemet</v>
      </c>
    </row>
    <row r="102" spans="1:7" x14ac:dyDescent="0.25">
      <c r="A102" s="90" t="s">
        <v>10414</v>
      </c>
      <c r="B102" s="90" t="s">
        <v>10415</v>
      </c>
      <c r="C102" s="90" t="s">
        <v>10266</v>
      </c>
      <c r="D102" s="90" t="str">
        <f>CONCATENATE(Tabell15861[[#This Row],[Prosedyrekode_ID]]," ",Tabell15861[[#This Row],[Tekst]])</f>
        <v>AAGB00 Transkraniell magnetisk stimulering (TMS)</v>
      </c>
      <c r="E102" s="90" t="s">
        <v>8284</v>
      </c>
      <c r="F102" s="90" t="s">
        <v>10214</v>
      </c>
      <c r="G102" s="90" t="str">
        <f>CONCATENATE("Kap ",Tabell15861[[#This Row],[Kapittel]]," ",Tabell15861[[#This Row],[KapittelTekst]])</f>
        <v>Kap A Nervesystemet</v>
      </c>
    </row>
    <row r="103" spans="1:7" x14ac:dyDescent="0.25">
      <c r="A103" s="90" t="s">
        <v>10416</v>
      </c>
      <c r="B103" s="90" t="s">
        <v>10417</v>
      </c>
      <c r="C103" s="90" t="s">
        <v>10266</v>
      </c>
      <c r="D103" s="90" t="str">
        <f>CONCATENATE(Tabell15861[[#This Row],[Prosedyrekode_ID]]," ",Tabell15861[[#This Row],[Tekst]])</f>
        <v>AAGB10 Funksjonell stimulering med intrakranielle EEG elektroder</v>
      </c>
      <c r="E103" s="90" t="s">
        <v>8284</v>
      </c>
      <c r="F103" s="90" t="s">
        <v>10214</v>
      </c>
      <c r="G103" s="90" t="str">
        <f>CONCATENATE("Kap ",Tabell15861[[#This Row],[Kapittel]]," ",Tabell15861[[#This Row],[KapittelTekst]])</f>
        <v>Kap A Nervesystemet</v>
      </c>
    </row>
    <row r="104" spans="1:7" x14ac:dyDescent="0.25">
      <c r="A104" s="90" t="s">
        <v>10418</v>
      </c>
      <c r="B104" s="90" t="s">
        <v>10419</v>
      </c>
      <c r="C104" s="90" t="s">
        <v>10266</v>
      </c>
      <c r="D104" s="90" t="str">
        <f>CONCATENATE(Tabell15861[[#This Row],[Prosedyrekode_ID]]," ",Tabell15861[[#This Row],[Tekst]])</f>
        <v>AAGT00 Innstilling av elektrisk stimulator med intracerebrale elektroder</v>
      </c>
      <c r="E104" s="90" t="s">
        <v>8284</v>
      </c>
      <c r="F104" s="90" t="s">
        <v>10214</v>
      </c>
      <c r="G104" s="90" t="str">
        <f>CONCATENATE("Kap ",Tabell15861[[#This Row],[Kapittel]]," ",Tabell15861[[#This Row],[KapittelTekst]])</f>
        <v>Kap A Nervesystemet</v>
      </c>
    </row>
    <row r="105" spans="1:7" x14ac:dyDescent="0.25">
      <c r="A105" s="90" t="s">
        <v>10420</v>
      </c>
      <c r="B105" s="90" t="s">
        <v>10421</v>
      </c>
      <c r="C105" s="90" t="s">
        <v>10266</v>
      </c>
      <c r="D105" s="90" t="str">
        <f>CONCATENATE(Tabell15861[[#This Row],[Prosedyrekode_ID]]," ",Tabell15861[[#This Row],[Tekst]])</f>
        <v>AAGT05 Innstilling av elektrisk stimulator for dyp hjernestimulering</v>
      </c>
      <c r="E105" s="90" t="s">
        <v>8284</v>
      </c>
      <c r="F105" s="90" t="s">
        <v>10214</v>
      </c>
      <c r="G105" s="90" t="str">
        <f>CONCATENATE("Kap ",Tabell15861[[#This Row],[Kapittel]]," ",Tabell15861[[#This Row],[KapittelTekst]])</f>
        <v>Kap A Nervesystemet</v>
      </c>
    </row>
    <row r="106" spans="1:7" x14ac:dyDescent="0.25">
      <c r="A106" s="90" t="s">
        <v>10422</v>
      </c>
      <c r="B106" s="90" t="s">
        <v>10423</v>
      </c>
      <c r="C106" s="90" t="s">
        <v>10266</v>
      </c>
      <c r="D106" s="90" t="str">
        <f>CONCATENATE(Tabell15861[[#This Row],[Prosedyrekode_ID]]," ",Tabell15861[[#This Row],[Tekst]])</f>
        <v>AAGT10 Innstilling av hydrocefalusshunt</v>
      </c>
      <c r="E106" s="90" t="s">
        <v>8284</v>
      </c>
      <c r="F106" s="90" t="s">
        <v>10214</v>
      </c>
      <c r="G106" s="90" t="str">
        <f>CONCATENATE("Kap ",Tabell15861[[#This Row],[Kapittel]]," ",Tabell15861[[#This Row],[KapittelTekst]])</f>
        <v>Kap A Nervesystemet</v>
      </c>
    </row>
    <row r="107" spans="1:7" x14ac:dyDescent="0.25">
      <c r="A107" s="90" t="s">
        <v>10424</v>
      </c>
      <c r="B107" s="90" t="s">
        <v>10425</v>
      </c>
      <c r="C107" s="90" t="s">
        <v>10245</v>
      </c>
      <c r="D107" s="90" t="str">
        <f>CONCATENATE(Tabell15861[[#This Row],[Prosedyrekode_ID]]," ",Tabell15861[[#This Row],[Tekst]])</f>
        <v>AAH10 Rhizotomi av hjernenerve</v>
      </c>
      <c r="E107" s="90" t="s">
        <v>8284</v>
      </c>
      <c r="F107" s="90" t="s">
        <v>10214</v>
      </c>
      <c r="G107" s="90" t="str">
        <f>CONCATENATE("Kap ",Tabell15861[[#This Row],[Kapittel]]," ",Tabell15861[[#This Row],[KapittelTekst]])</f>
        <v>Kap A Nervesystemet</v>
      </c>
    </row>
    <row r="108" spans="1:7" x14ac:dyDescent="0.25">
      <c r="A108" s="90" t="s">
        <v>10426</v>
      </c>
      <c r="B108" s="90" t="s">
        <v>10427</v>
      </c>
      <c r="C108" s="90" t="s">
        <v>10245</v>
      </c>
      <c r="D108" s="90" t="str">
        <f>CONCATENATE(Tabell15861[[#This Row],[Prosedyrekode_ID]]," ",Tabell15861[[#This Row],[Tekst]])</f>
        <v>AAH20 Dekompresjon av hjernenerve</v>
      </c>
      <c r="E108" s="90" t="s">
        <v>8284</v>
      </c>
      <c r="F108" s="90" t="s">
        <v>10214</v>
      </c>
      <c r="G108" s="90" t="str">
        <f>CONCATENATE("Kap ",Tabell15861[[#This Row],[Kapittel]]," ",Tabell15861[[#This Row],[KapittelTekst]])</f>
        <v>Kap A Nervesystemet</v>
      </c>
    </row>
    <row r="109" spans="1:7" x14ac:dyDescent="0.25">
      <c r="A109" s="90" t="s">
        <v>10428</v>
      </c>
      <c r="B109" s="90" t="s">
        <v>10429</v>
      </c>
      <c r="C109" s="90" t="s">
        <v>10245</v>
      </c>
      <c r="D109" s="90" t="str">
        <f>CONCATENATE(Tabell15861[[#This Row],[Prosedyrekode_ID]]," ",Tabell15861[[#This Row],[Tekst]])</f>
        <v>AAH30 Destruksjon av hjernenerve</v>
      </c>
      <c r="E109" s="90" t="s">
        <v>8284</v>
      </c>
      <c r="F109" s="90" t="s">
        <v>10214</v>
      </c>
      <c r="G109" s="90" t="str">
        <f>CONCATENATE("Kap ",Tabell15861[[#This Row],[Kapittel]]," ",Tabell15861[[#This Row],[KapittelTekst]])</f>
        <v>Kap A Nervesystemet</v>
      </c>
    </row>
    <row r="110" spans="1:7" x14ac:dyDescent="0.25">
      <c r="A110" s="90" t="s">
        <v>10430</v>
      </c>
      <c r="B110" s="90" t="s">
        <v>10431</v>
      </c>
      <c r="C110" s="90" t="s">
        <v>10245</v>
      </c>
      <c r="D110" s="90" t="str">
        <f>CONCATENATE(Tabell15861[[#This Row],[Prosedyrekode_ID]]," ",Tabell15861[[#This Row],[Tekst]])</f>
        <v>AAH40 Injeksjon i hjernenerve</v>
      </c>
      <c r="E110" s="90" t="s">
        <v>8284</v>
      </c>
      <c r="F110" s="90" t="s">
        <v>10214</v>
      </c>
      <c r="G110" s="90" t="str">
        <f>CONCATENATE("Kap ",Tabell15861[[#This Row],[Kapittel]]," ",Tabell15861[[#This Row],[KapittelTekst]])</f>
        <v>Kap A Nervesystemet</v>
      </c>
    </row>
    <row r="111" spans="1:7" x14ac:dyDescent="0.25">
      <c r="A111" s="90" t="s">
        <v>10432</v>
      </c>
      <c r="B111" s="90" t="s">
        <v>10433</v>
      </c>
      <c r="C111" s="90" t="s">
        <v>10245</v>
      </c>
      <c r="D111" s="90" t="str">
        <f>CONCATENATE(Tabell15861[[#This Row],[Prosedyrekode_ID]]," ",Tabell15861[[#This Row],[Tekst]])</f>
        <v>AAH50 Anastomose av hjernenerve</v>
      </c>
      <c r="E111" s="90" t="s">
        <v>8284</v>
      </c>
      <c r="F111" s="90" t="s">
        <v>10214</v>
      </c>
      <c r="G111" s="90" t="str">
        <f>CONCATENATE("Kap ",Tabell15861[[#This Row],[Kapittel]]," ",Tabell15861[[#This Row],[KapittelTekst]])</f>
        <v>Kap A Nervesystemet</v>
      </c>
    </row>
    <row r="112" spans="1:7" x14ac:dyDescent="0.25">
      <c r="A112" s="90" t="s">
        <v>10434</v>
      </c>
      <c r="B112" s="90" t="s">
        <v>10435</v>
      </c>
      <c r="C112" s="90" t="s">
        <v>10245</v>
      </c>
      <c r="D112" s="90" t="str">
        <f>CONCATENATE(Tabell15861[[#This Row],[Prosedyrekode_ID]]," ",Tabell15861[[#This Row],[Tekst]])</f>
        <v>AAH60 Mikrovaskulær dekompresjon av hjernenerve</v>
      </c>
      <c r="E112" s="90" t="s">
        <v>8284</v>
      </c>
      <c r="F112" s="90" t="s">
        <v>10214</v>
      </c>
      <c r="G112" s="90" t="str">
        <f>CONCATENATE("Kap ",Tabell15861[[#This Row],[Kapittel]]," ",Tabell15861[[#This Row],[KapittelTekst]])</f>
        <v>Kap A Nervesystemet</v>
      </c>
    </row>
    <row r="113" spans="1:7" x14ac:dyDescent="0.25">
      <c r="A113" s="90" t="s">
        <v>10436</v>
      </c>
      <c r="B113" s="90" t="s">
        <v>10437</v>
      </c>
      <c r="C113" s="90" t="s">
        <v>10245</v>
      </c>
      <c r="D113" s="90" t="str">
        <f>CONCATENATE(Tabell15861[[#This Row],[Prosedyrekode_ID]]," ",Tabell15861[[#This Row],[Tekst]])</f>
        <v>AAH80 Transposisjon av hjernenerve</v>
      </c>
      <c r="E113" s="90" t="s">
        <v>8284</v>
      </c>
      <c r="F113" s="90" t="s">
        <v>10214</v>
      </c>
      <c r="G113" s="90" t="str">
        <f>CONCATENATE("Kap ",Tabell15861[[#This Row],[Kapittel]]," ",Tabell15861[[#This Row],[KapittelTekst]])</f>
        <v>Kap A Nervesystemet</v>
      </c>
    </row>
    <row r="114" spans="1:7" x14ac:dyDescent="0.25">
      <c r="A114" s="90" t="s">
        <v>10438</v>
      </c>
      <c r="B114" s="90" t="s">
        <v>10439</v>
      </c>
      <c r="C114" s="90" t="s">
        <v>10245</v>
      </c>
      <c r="D114" s="90" t="str">
        <f>CONCATENATE(Tabell15861[[#This Row],[Prosedyrekode_ID]]," ",Tabell15861[[#This Row],[Tekst]])</f>
        <v>AAH99 Annen operasjon på hjernenerve</v>
      </c>
      <c r="E114" s="90" t="s">
        <v>8284</v>
      </c>
      <c r="F114" s="90" t="s">
        <v>10214</v>
      </c>
      <c r="G114" s="90" t="str">
        <f>CONCATENATE("Kap ",Tabell15861[[#This Row],[Kapittel]]," ",Tabell15861[[#This Row],[KapittelTekst]])</f>
        <v>Kap A Nervesystemet</v>
      </c>
    </row>
    <row r="115" spans="1:7" x14ac:dyDescent="0.25">
      <c r="A115" s="90" t="s">
        <v>10440</v>
      </c>
      <c r="B115" s="90" t="s">
        <v>10441</v>
      </c>
      <c r="C115" s="90" t="s">
        <v>10245</v>
      </c>
      <c r="D115" s="90" t="str">
        <f>CONCATENATE(Tabell15861[[#This Row],[Prosedyrekode_ID]]," ",Tabell15861[[#This Row],[Tekst]])</f>
        <v>AAJ00 Hemisfærektomi</v>
      </c>
      <c r="E115" s="90" t="s">
        <v>8284</v>
      </c>
      <c r="F115" s="90" t="s">
        <v>10214</v>
      </c>
      <c r="G115" s="90" t="str">
        <f>CONCATENATE("Kap ",Tabell15861[[#This Row],[Kapittel]]," ",Tabell15861[[#This Row],[KapittelTekst]])</f>
        <v>Kap A Nervesystemet</v>
      </c>
    </row>
    <row r="116" spans="1:7" x14ac:dyDescent="0.25">
      <c r="A116" s="90" t="s">
        <v>10442</v>
      </c>
      <c r="B116" s="90" t="s">
        <v>10443</v>
      </c>
      <c r="C116" s="90" t="s">
        <v>10245</v>
      </c>
      <c r="D116" s="90" t="str">
        <f>CONCATENATE(Tabell15861[[#This Row],[Prosedyrekode_ID]]," ",Tabell15861[[#This Row],[Tekst]])</f>
        <v>AAJ10 Lobektomi for epilepsi</v>
      </c>
      <c r="E116" s="90" t="s">
        <v>8284</v>
      </c>
      <c r="F116" s="90" t="s">
        <v>10214</v>
      </c>
      <c r="G116" s="90" t="str">
        <f>CONCATENATE("Kap ",Tabell15861[[#This Row],[Kapittel]]," ",Tabell15861[[#This Row],[KapittelTekst]])</f>
        <v>Kap A Nervesystemet</v>
      </c>
    </row>
    <row r="117" spans="1:7" x14ac:dyDescent="0.25">
      <c r="A117" s="90" t="s">
        <v>10444</v>
      </c>
      <c r="B117" s="90" t="s">
        <v>10445</v>
      </c>
      <c r="C117" s="90" t="s">
        <v>10245</v>
      </c>
      <c r="D117" s="90" t="str">
        <f>CONCATENATE(Tabell15861[[#This Row],[Prosedyrekode_ID]]," ",Tabell15861[[#This Row],[Tekst]])</f>
        <v>AAJ15 Hippocampektomi</v>
      </c>
      <c r="E117" s="90" t="s">
        <v>8284</v>
      </c>
      <c r="F117" s="90" t="s">
        <v>10214</v>
      </c>
      <c r="G117" s="90" t="str">
        <f>CONCATENATE("Kap ",Tabell15861[[#This Row],[Kapittel]]," ",Tabell15861[[#This Row],[KapittelTekst]])</f>
        <v>Kap A Nervesystemet</v>
      </c>
    </row>
    <row r="118" spans="1:7" x14ac:dyDescent="0.25">
      <c r="A118" s="90" t="s">
        <v>10446</v>
      </c>
      <c r="B118" s="90" t="s">
        <v>10447</v>
      </c>
      <c r="C118" s="90" t="s">
        <v>10245</v>
      </c>
      <c r="D118" s="90" t="str">
        <f>CONCATENATE(Tabell15861[[#This Row],[Prosedyrekode_ID]]," ",Tabell15861[[#This Row],[Tekst]])</f>
        <v>AAJ20 Eksisjon av epileptisk fokus</v>
      </c>
      <c r="E118" s="90" t="s">
        <v>8284</v>
      </c>
      <c r="F118" s="90" t="s">
        <v>10214</v>
      </c>
      <c r="G118" s="90" t="str">
        <f>CONCATENATE("Kap ",Tabell15861[[#This Row],[Kapittel]]," ",Tabell15861[[#This Row],[KapittelTekst]])</f>
        <v>Kap A Nervesystemet</v>
      </c>
    </row>
    <row r="119" spans="1:7" x14ac:dyDescent="0.25">
      <c r="A119" s="90" t="s">
        <v>10448</v>
      </c>
      <c r="B119" s="90" t="s">
        <v>10449</v>
      </c>
      <c r="C119" s="90" t="s">
        <v>10245</v>
      </c>
      <c r="D119" s="90" t="str">
        <f>CONCATENATE(Tabell15861[[#This Row],[Prosedyrekode_ID]]," ",Tabell15861[[#This Row],[Tekst]])</f>
        <v>AAJ25 Overskjæring av nervebane for epilepsi</v>
      </c>
      <c r="E119" s="90" t="s">
        <v>8284</v>
      </c>
      <c r="F119" s="90" t="s">
        <v>10214</v>
      </c>
      <c r="G119" s="90" t="str">
        <f>CONCATENATE("Kap ",Tabell15861[[#This Row],[Kapittel]]," ",Tabell15861[[#This Row],[KapittelTekst]])</f>
        <v>Kap A Nervesystemet</v>
      </c>
    </row>
    <row r="120" spans="1:7" x14ac:dyDescent="0.25">
      <c r="A120" s="90" t="s">
        <v>10450</v>
      </c>
      <c r="B120" s="90" t="s">
        <v>10451</v>
      </c>
      <c r="C120" s="90" t="s">
        <v>10245</v>
      </c>
      <c r="D120" s="90" t="str">
        <f>CONCATENATE(Tabell15861[[#This Row],[Prosedyrekode_ID]]," ",Tabell15861[[#This Row],[Tekst]])</f>
        <v>AAJ30 Callosotomi for epilepsi</v>
      </c>
      <c r="E120" s="90" t="s">
        <v>8284</v>
      </c>
      <c r="F120" s="90" t="s">
        <v>10214</v>
      </c>
      <c r="G120" s="90" t="str">
        <f>CONCATENATE("Kap ",Tabell15861[[#This Row],[Kapittel]]," ",Tabell15861[[#This Row],[KapittelTekst]])</f>
        <v>Kap A Nervesystemet</v>
      </c>
    </row>
    <row r="121" spans="1:7" x14ac:dyDescent="0.25">
      <c r="A121" s="90" t="s">
        <v>10452</v>
      </c>
      <c r="B121" s="90" t="s">
        <v>10453</v>
      </c>
      <c r="C121" s="90" t="s">
        <v>10245</v>
      </c>
      <c r="D121" s="90" t="str">
        <f>CONCATENATE(Tabell15861[[#This Row],[Prosedyrekode_ID]]," ",Tabell15861[[#This Row],[Tekst]])</f>
        <v>AAJ35 Hemidekortikasjon for epilepsi</v>
      </c>
      <c r="E121" s="90" t="s">
        <v>8284</v>
      </c>
      <c r="F121" s="90" t="s">
        <v>10214</v>
      </c>
      <c r="G121" s="90" t="str">
        <f>CONCATENATE("Kap ",Tabell15861[[#This Row],[Kapittel]]," ",Tabell15861[[#This Row],[KapittelTekst]])</f>
        <v>Kap A Nervesystemet</v>
      </c>
    </row>
    <row r="122" spans="1:7" x14ac:dyDescent="0.25">
      <c r="A122" s="90" t="s">
        <v>10454</v>
      </c>
      <c r="B122" s="90" t="s">
        <v>10455</v>
      </c>
      <c r="C122" s="90" t="s">
        <v>10245</v>
      </c>
      <c r="D122" s="90" t="str">
        <f>CONCATENATE(Tabell15861[[#This Row],[Prosedyrekode_ID]]," ",Tabell15861[[#This Row],[Tekst]])</f>
        <v>AAJ99 Annen operasjon for epilepsi</v>
      </c>
      <c r="E122" s="90" t="s">
        <v>8284</v>
      </c>
      <c r="F122" s="90" t="s">
        <v>10214</v>
      </c>
      <c r="G122" s="90" t="str">
        <f>CONCATENATE("Kap ",Tabell15861[[#This Row],[Kapittel]]," ",Tabell15861[[#This Row],[KapittelTekst]])</f>
        <v>Kap A Nervesystemet</v>
      </c>
    </row>
    <row r="123" spans="1:7" x14ac:dyDescent="0.25">
      <c r="A123" s="90" t="s">
        <v>10456</v>
      </c>
      <c r="B123" s="90" t="s">
        <v>10457</v>
      </c>
      <c r="C123" s="90" t="s">
        <v>10245</v>
      </c>
      <c r="D123" s="90" t="str">
        <f>CONCATENATE(Tabell15861[[#This Row],[Prosedyrekode_ID]]," ",Tabell15861[[#This Row],[Tekst]])</f>
        <v>AAK00 Kranieplastikk</v>
      </c>
      <c r="E123" s="90" t="s">
        <v>8284</v>
      </c>
      <c r="F123" s="90" t="s">
        <v>10214</v>
      </c>
      <c r="G123" s="90" t="str">
        <f>CONCATENATE("Kap ",Tabell15861[[#This Row],[Kapittel]]," ",Tabell15861[[#This Row],[KapittelTekst]])</f>
        <v>Kap A Nervesystemet</v>
      </c>
    </row>
    <row r="124" spans="1:7" x14ac:dyDescent="0.25">
      <c r="A124" s="90" t="s">
        <v>10458</v>
      </c>
      <c r="B124" s="90" t="s">
        <v>10459</v>
      </c>
      <c r="C124" s="90" t="s">
        <v>10245</v>
      </c>
      <c r="D124" s="90" t="str">
        <f>CONCATENATE(Tabell15861[[#This Row],[Prosedyrekode_ID]]," ",Tabell15861[[#This Row],[Tekst]])</f>
        <v>AAK10 Duraplastikk</v>
      </c>
      <c r="E124" s="90" t="s">
        <v>8284</v>
      </c>
      <c r="F124" s="90" t="s">
        <v>10214</v>
      </c>
      <c r="G124" s="90" t="str">
        <f>CONCATENATE("Kap ",Tabell15861[[#This Row],[Kapittel]]," ",Tabell15861[[#This Row],[KapittelTekst]])</f>
        <v>Kap A Nervesystemet</v>
      </c>
    </row>
    <row r="125" spans="1:7" x14ac:dyDescent="0.25">
      <c r="A125" s="90" t="s">
        <v>10460</v>
      </c>
      <c r="B125" s="90" t="s">
        <v>10461</v>
      </c>
      <c r="C125" s="90" t="s">
        <v>10245</v>
      </c>
      <c r="D125" s="90" t="str">
        <f>CONCATENATE(Tabell15861[[#This Row],[Prosedyrekode_ID]]," ",Tabell15861[[#This Row],[Tekst]])</f>
        <v>AAK20 Operasjon for kraniosynostose</v>
      </c>
      <c r="E125" s="90" t="s">
        <v>8284</v>
      </c>
      <c r="F125" s="90" t="s">
        <v>10214</v>
      </c>
      <c r="G125" s="90" t="str">
        <f>CONCATENATE("Kap ",Tabell15861[[#This Row],[Kapittel]]," ",Tabell15861[[#This Row],[KapittelTekst]])</f>
        <v>Kap A Nervesystemet</v>
      </c>
    </row>
    <row r="126" spans="1:7" x14ac:dyDescent="0.25">
      <c r="A126" s="90" t="s">
        <v>10462</v>
      </c>
      <c r="B126" s="90" t="s">
        <v>10463</v>
      </c>
      <c r="C126" s="90" t="s">
        <v>10245</v>
      </c>
      <c r="D126" s="90" t="str">
        <f>CONCATENATE(Tabell15861[[#This Row],[Prosedyrekode_ID]]," ",Tabell15861[[#This Row],[Tekst]])</f>
        <v>AAK30 Kraniofacial rekonstruksjon ved medfødt misdannelse</v>
      </c>
      <c r="E126" s="90" t="s">
        <v>8284</v>
      </c>
      <c r="F126" s="90" t="s">
        <v>10214</v>
      </c>
      <c r="G126" s="90" t="str">
        <f>CONCATENATE("Kap ",Tabell15861[[#This Row],[Kapittel]]," ",Tabell15861[[#This Row],[KapittelTekst]])</f>
        <v>Kap A Nervesystemet</v>
      </c>
    </row>
    <row r="127" spans="1:7" x14ac:dyDescent="0.25">
      <c r="A127" s="90" t="s">
        <v>10464</v>
      </c>
      <c r="B127" s="90" t="s">
        <v>10465</v>
      </c>
      <c r="C127" s="90" t="s">
        <v>10245</v>
      </c>
      <c r="D127" s="90" t="str">
        <f>CONCATENATE(Tabell15861[[#This Row],[Prosedyrekode_ID]]," ",Tabell15861[[#This Row],[Tekst]])</f>
        <v>AAK40 Lukking av cerebrospinal likvorfistel</v>
      </c>
      <c r="E127" s="90" t="s">
        <v>8284</v>
      </c>
      <c r="F127" s="90" t="s">
        <v>10214</v>
      </c>
      <c r="G127" s="90" t="str">
        <f>CONCATENATE("Kap ",Tabell15861[[#This Row],[Kapittel]]," ",Tabell15861[[#This Row],[KapittelTekst]])</f>
        <v>Kap A Nervesystemet</v>
      </c>
    </row>
    <row r="128" spans="1:7" x14ac:dyDescent="0.25">
      <c r="A128" s="90" t="s">
        <v>10466</v>
      </c>
      <c r="B128" s="90" t="s">
        <v>10467</v>
      </c>
      <c r="C128" s="90" t="s">
        <v>10245</v>
      </c>
      <c r="D128" s="90" t="str">
        <f>CONCATENATE(Tabell15861[[#This Row],[Prosedyrekode_ID]]," ",Tabell15861[[#This Row],[Tekst]])</f>
        <v>AAK70 Beinbiopsi av kranium</v>
      </c>
      <c r="E128" s="90" t="s">
        <v>8284</v>
      </c>
      <c r="F128" s="90" t="s">
        <v>10214</v>
      </c>
      <c r="G128" s="90" t="str">
        <f>CONCATENATE("Kap ",Tabell15861[[#This Row],[Kapittel]]," ",Tabell15861[[#This Row],[KapittelTekst]])</f>
        <v>Kap A Nervesystemet</v>
      </c>
    </row>
    <row r="129" spans="1:7" x14ac:dyDescent="0.25">
      <c r="A129" s="90" t="s">
        <v>10468</v>
      </c>
      <c r="B129" s="90" t="s">
        <v>10469</v>
      </c>
      <c r="C129" s="90" t="s">
        <v>10245</v>
      </c>
      <c r="D129" s="90" t="str">
        <f>CONCATENATE(Tabell15861[[#This Row],[Prosedyrekode_ID]]," ",Tabell15861[[#This Row],[Tekst]])</f>
        <v>AAK75 Ekstirpasjon eller reseksjon av beintumor i kranium</v>
      </c>
      <c r="E129" s="90" t="s">
        <v>8284</v>
      </c>
      <c r="F129" s="90" t="s">
        <v>10214</v>
      </c>
      <c r="G129" s="90" t="str">
        <f>CONCATENATE("Kap ",Tabell15861[[#This Row],[Kapittel]]," ",Tabell15861[[#This Row],[KapittelTekst]])</f>
        <v>Kap A Nervesystemet</v>
      </c>
    </row>
    <row r="130" spans="1:7" x14ac:dyDescent="0.25">
      <c r="A130" s="90" t="s">
        <v>10470</v>
      </c>
      <c r="B130" s="90" t="s">
        <v>10471</v>
      </c>
      <c r="C130" s="90" t="s">
        <v>10245</v>
      </c>
      <c r="D130" s="90" t="str">
        <f>CONCATENATE(Tabell15861[[#This Row],[Prosedyrekode_ID]]," ",Tabell15861[[#This Row],[Tekst]])</f>
        <v>AAK80 Partiell eksisjon av skalletak</v>
      </c>
      <c r="E130" s="90" t="s">
        <v>8284</v>
      </c>
      <c r="F130" s="90" t="s">
        <v>10214</v>
      </c>
      <c r="G130" s="90" t="str">
        <f>CONCATENATE("Kap ",Tabell15861[[#This Row],[Kapittel]]," ",Tabell15861[[#This Row],[KapittelTekst]])</f>
        <v>Kap A Nervesystemet</v>
      </c>
    </row>
    <row r="131" spans="1:7" x14ac:dyDescent="0.25">
      <c r="A131" s="90" t="s">
        <v>10472</v>
      </c>
      <c r="B131" s="90" t="s">
        <v>10473</v>
      </c>
      <c r="C131" s="90" t="s">
        <v>10245</v>
      </c>
      <c r="D131" s="90" t="str">
        <f>CONCATENATE(Tabell15861[[#This Row],[Prosedyrekode_ID]]," ",Tabell15861[[#This Row],[Tekst]])</f>
        <v>AAK85 Replantasjon av tidligere eksidert skalletak</v>
      </c>
      <c r="E131" s="90" t="s">
        <v>8284</v>
      </c>
      <c r="F131" s="90" t="s">
        <v>10214</v>
      </c>
      <c r="G131" s="90" t="str">
        <f>CONCATENATE("Kap ",Tabell15861[[#This Row],[Kapittel]]," ",Tabell15861[[#This Row],[KapittelTekst]])</f>
        <v>Kap A Nervesystemet</v>
      </c>
    </row>
    <row r="132" spans="1:7" x14ac:dyDescent="0.25">
      <c r="A132" s="90" t="s">
        <v>10474</v>
      </c>
      <c r="B132" s="90" t="s">
        <v>10475</v>
      </c>
      <c r="C132" s="90" t="s">
        <v>10245</v>
      </c>
      <c r="D132" s="90" t="str">
        <f>CONCATENATE(Tabell15861[[#This Row],[Prosedyrekode_ID]]," ",Tabell15861[[#This Row],[Tekst]])</f>
        <v>AAK99 Annen operasjon på kranium eller dura</v>
      </c>
      <c r="E132" s="90" t="s">
        <v>8284</v>
      </c>
      <c r="F132" s="90" t="s">
        <v>10214</v>
      </c>
      <c r="G132" s="90" t="str">
        <f>CONCATENATE("Kap ",Tabell15861[[#This Row],[Kapittel]]," ",Tabell15861[[#This Row],[KapittelTekst]])</f>
        <v>Kap A Nervesystemet</v>
      </c>
    </row>
    <row r="133" spans="1:7" x14ac:dyDescent="0.25">
      <c r="A133" s="90" t="s">
        <v>10476</v>
      </c>
      <c r="B133" s="90" t="s">
        <v>10477</v>
      </c>
      <c r="C133" s="90" t="s">
        <v>10213</v>
      </c>
      <c r="D133" s="90" t="str">
        <f>CONCATENATE(Tabell15861[[#This Row],[Prosedyrekode_ID]]," ",Tabell15861[[#This Row],[Tekst]])</f>
        <v>AAL00 Endovaskulær okklusjon av intrakranielt aneurisme</v>
      </c>
      <c r="E133" s="90" t="s">
        <v>8284</v>
      </c>
      <c r="F133" s="90" t="s">
        <v>10214</v>
      </c>
      <c r="G133" s="90" t="str">
        <f>CONCATENATE("Kap ",Tabell15861[[#This Row],[Kapittel]]," ",Tabell15861[[#This Row],[KapittelTekst]])</f>
        <v>Kap A Nervesystemet</v>
      </c>
    </row>
    <row r="134" spans="1:7" x14ac:dyDescent="0.25">
      <c r="A134" s="90" t="s">
        <v>10476</v>
      </c>
      <c r="B134" s="90" t="s">
        <v>10477</v>
      </c>
      <c r="C134" s="90" t="s">
        <v>10245</v>
      </c>
      <c r="D134" s="90" t="str">
        <f>CONCATENATE(Tabell15861[[#This Row],[Prosedyrekode_ID]]," ",Tabell15861[[#This Row],[Tekst]])</f>
        <v>AAL00 Endovaskulær okklusjon av intrakranielt aneurisme</v>
      </c>
      <c r="E134" s="90" t="s">
        <v>8284</v>
      </c>
      <c r="F134" s="90" t="s">
        <v>10214</v>
      </c>
      <c r="G134" s="90" t="str">
        <f>CONCATENATE("Kap ",Tabell15861[[#This Row],[Kapittel]]," ",Tabell15861[[#This Row],[KapittelTekst]])</f>
        <v>Kap A Nervesystemet</v>
      </c>
    </row>
    <row r="135" spans="1:7" x14ac:dyDescent="0.25">
      <c r="A135" s="90" t="s">
        <v>10478</v>
      </c>
      <c r="B135" s="90" t="s">
        <v>10479</v>
      </c>
      <c r="C135" s="90" t="s">
        <v>10213</v>
      </c>
      <c r="D135" s="90" t="str">
        <f>CONCATENATE(Tabell15861[[#This Row],[Prosedyrekode_ID]]," ",Tabell15861[[#This Row],[Tekst]])</f>
        <v>AAL10 Intrakraniell endovaskulær trombolyse</v>
      </c>
      <c r="E135" s="90" t="s">
        <v>8284</v>
      </c>
      <c r="F135" s="90" t="s">
        <v>10214</v>
      </c>
      <c r="G135" s="90" t="str">
        <f>CONCATENATE("Kap ",Tabell15861[[#This Row],[Kapittel]]," ",Tabell15861[[#This Row],[KapittelTekst]])</f>
        <v>Kap A Nervesystemet</v>
      </c>
    </row>
    <row r="136" spans="1:7" x14ac:dyDescent="0.25">
      <c r="A136" s="90" t="s">
        <v>10478</v>
      </c>
      <c r="B136" s="90" t="s">
        <v>10479</v>
      </c>
      <c r="C136" s="90" t="s">
        <v>10245</v>
      </c>
      <c r="D136" s="90" t="str">
        <f>CONCATENATE(Tabell15861[[#This Row],[Prosedyrekode_ID]]," ",Tabell15861[[#This Row],[Tekst]])</f>
        <v>AAL10 Intrakraniell endovaskulær trombolyse</v>
      </c>
      <c r="E136" s="90" t="s">
        <v>8284</v>
      </c>
      <c r="F136" s="90" t="s">
        <v>10214</v>
      </c>
      <c r="G136" s="90" t="str">
        <f>CONCATENATE("Kap ",Tabell15861[[#This Row],[Kapittel]]," ",Tabell15861[[#This Row],[KapittelTekst]])</f>
        <v>Kap A Nervesystemet</v>
      </c>
    </row>
    <row r="137" spans="1:7" x14ac:dyDescent="0.25">
      <c r="A137" s="90" t="s">
        <v>10480</v>
      </c>
      <c r="B137" s="90" t="s">
        <v>10481</v>
      </c>
      <c r="C137" s="90" t="s">
        <v>10213</v>
      </c>
      <c r="D137" s="90" t="str">
        <f>CONCATENATE(Tabell15861[[#This Row],[Prosedyrekode_ID]]," ",Tabell15861[[#This Row],[Tekst]])</f>
        <v>AAL20 Endovaskulær okklusjon av intrakraniell arteriovenøs malformasjon</v>
      </c>
      <c r="E137" s="90" t="s">
        <v>8284</v>
      </c>
      <c r="F137" s="90" t="s">
        <v>10214</v>
      </c>
      <c r="G137" s="90" t="str">
        <f>CONCATENATE("Kap ",Tabell15861[[#This Row],[Kapittel]]," ",Tabell15861[[#This Row],[KapittelTekst]])</f>
        <v>Kap A Nervesystemet</v>
      </c>
    </row>
    <row r="138" spans="1:7" x14ac:dyDescent="0.25">
      <c r="A138" s="90" t="s">
        <v>10480</v>
      </c>
      <c r="B138" s="90" t="s">
        <v>10481</v>
      </c>
      <c r="C138" s="90" t="s">
        <v>10245</v>
      </c>
      <c r="D138" s="90" t="str">
        <f>CONCATENATE(Tabell15861[[#This Row],[Prosedyrekode_ID]]," ",Tabell15861[[#This Row],[Tekst]])</f>
        <v>AAL20 Endovaskulær okklusjon av intrakraniell arteriovenøs malformasjon</v>
      </c>
      <c r="E138" s="90" t="s">
        <v>8284</v>
      </c>
      <c r="F138" s="90" t="s">
        <v>10214</v>
      </c>
      <c r="G138" s="90" t="str">
        <f>CONCATENATE("Kap ",Tabell15861[[#This Row],[Kapittel]]," ",Tabell15861[[#This Row],[KapittelTekst]])</f>
        <v>Kap A Nervesystemet</v>
      </c>
    </row>
    <row r="139" spans="1:7" x14ac:dyDescent="0.25">
      <c r="A139" s="90" t="s">
        <v>10482</v>
      </c>
      <c r="B139" s="90" t="s">
        <v>10483</v>
      </c>
      <c r="C139" s="90" t="s">
        <v>10213</v>
      </c>
      <c r="D139" s="90" t="str">
        <f>CONCATENATE(Tabell15861[[#This Row],[Prosedyrekode_ID]]," ",Tabell15861[[#This Row],[Tekst]])</f>
        <v>AAL30 Endovaskulær okklusjon av intrakraniell fistel</v>
      </c>
      <c r="E139" s="90" t="s">
        <v>8284</v>
      </c>
      <c r="F139" s="90" t="s">
        <v>10214</v>
      </c>
      <c r="G139" s="90" t="str">
        <f>CONCATENATE("Kap ",Tabell15861[[#This Row],[Kapittel]]," ",Tabell15861[[#This Row],[KapittelTekst]])</f>
        <v>Kap A Nervesystemet</v>
      </c>
    </row>
    <row r="140" spans="1:7" x14ac:dyDescent="0.25">
      <c r="A140" s="90" t="s">
        <v>10482</v>
      </c>
      <c r="B140" s="90" t="s">
        <v>10483</v>
      </c>
      <c r="C140" s="90" t="s">
        <v>10245</v>
      </c>
      <c r="D140" s="90" t="str">
        <f>CONCATENATE(Tabell15861[[#This Row],[Prosedyrekode_ID]]," ",Tabell15861[[#This Row],[Tekst]])</f>
        <v>AAL30 Endovaskulær okklusjon av intrakraniell fistel</v>
      </c>
      <c r="E140" s="90" t="s">
        <v>8284</v>
      </c>
      <c r="F140" s="90" t="s">
        <v>10214</v>
      </c>
      <c r="G140" s="90" t="str">
        <f>CONCATENATE("Kap ",Tabell15861[[#This Row],[Kapittel]]," ",Tabell15861[[#This Row],[KapittelTekst]])</f>
        <v>Kap A Nervesystemet</v>
      </c>
    </row>
    <row r="141" spans="1:7" x14ac:dyDescent="0.25">
      <c r="A141" s="90" t="s">
        <v>10484</v>
      </c>
      <c r="B141" s="90" t="s">
        <v>10485</v>
      </c>
      <c r="C141" s="90" t="s">
        <v>10213</v>
      </c>
      <c r="D141" s="90" t="str">
        <f>CONCATENATE(Tabell15861[[#This Row],[Prosedyrekode_ID]]," ",Tabell15861[[#This Row],[Tekst]])</f>
        <v>AAL40 Endovaskulær okklusjon av arterie til intrakraniell tumor</v>
      </c>
      <c r="E141" s="90" t="s">
        <v>8284</v>
      </c>
      <c r="F141" s="90" t="s">
        <v>10214</v>
      </c>
      <c r="G141" s="90" t="str">
        <f>CONCATENATE("Kap ",Tabell15861[[#This Row],[Kapittel]]," ",Tabell15861[[#This Row],[KapittelTekst]])</f>
        <v>Kap A Nervesystemet</v>
      </c>
    </row>
    <row r="142" spans="1:7" x14ac:dyDescent="0.25">
      <c r="A142" s="90" t="s">
        <v>10484</v>
      </c>
      <c r="B142" s="90" t="s">
        <v>10485</v>
      </c>
      <c r="C142" s="90" t="s">
        <v>10245</v>
      </c>
      <c r="D142" s="90" t="str">
        <f>CONCATENATE(Tabell15861[[#This Row],[Prosedyrekode_ID]]," ",Tabell15861[[#This Row],[Tekst]])</f>
        <v>AAL40 Endovaskulær okklusjon av arterie til intrakraniell tumor</v>
      </c>
      <c r="E142" s="90" t="s">
        <v>8284</v>
      </c>
      <c r="F142" s="90" t="s">
        <v>10214</v>
      </c>
      <c r="G142" s="90" t="str">
        <f>CONCATENATE("Kap ",Tabell15861[[#This Row],[Kapittel]]," ",Tabell15861[[#This Row],[KapittelTekst]])</f>
        <v>Kap A Nervesystemet</v>
      </c>
    </row>
    <row r="143" spans="1:7" x14ac:dyDescent="0.25">
      <c r="A143" s="90" t="s">
        <v>10486</v>
      </c>
      <c r="B143" s="90" t="s">
        <v>10487</v>
      </c>
      <c r="C143" s="90" t="s">
        <v>10245</v>
      </c>
      <c r="D143" s="90" t="str">
        <f>CONCATENATE(Tabell15861[[#This Row],[Prosedyrekode_ID]]," ",Tabell15861[[#This Row],[Tekst]])</f>
        <v>AAL99 Annet intrakranielt endovaskulært inngrep</v>
      </c>
      <c r="E143" s="90" t="s">
        <v>8284</v>
      </c>
      <c r="F143" s="90" t="s">
        <v>10214</v>
      </c>
      <c r="G143" s="90" t="str">
        <f>CONCATENATE("Kap ",Tabell15861[[#This Row],[Kapittel]]," ",Tabell15861[[#This Row],[KapittelTekst]])</f>
        <v>Kap A Nervesystemet</v>
      </c>
    </row>
    <row r="144" spans="1:7" x14ac:dyDescent="0.25">
      <c r="A144" s="90" t="s">
        <v>10488</v>
      </c>
      <c r="B144" s="90" t="s">
        <v>10489</v>
      </c>
      <c r="C144" s="90" t="s">
        <v>10245</v>
      </c>
      <c r="D144" s="90" t="str">
        <f>CONCATENATE(Tabell15861[[#This Row],[Prosedyrekode_ID]]," ",Tabell15861[[#This Row],[Tekst]])</f>
        <v>AAM00 Punksjon og evakuering av intracerebral abscess</v>
      </c>
      <c r="E144" s="90" t="s">
        <v>8284</v>
      </c>
      <c r="F144" s="90" t="s">
        <v>10214</v>
      </c>
      <c r="G144" s="90" t="str">
        <f>CONCATENATE("Kap ",Tabell15861[[#This Row],[Kapittel]]," ",Tabell15861[[#This Row],[KapittelTekst]])</f>
        <v>Kap A Nervesystemet</v>
      </c>
    </row>
    <row r="145" spans="1:7" x14ac:dyDescent="0.25">
      <c r="A145" s="90" t="s">
        <v>10490</v>
      </c>
      <c r="B145" s="90" t="s">
        <v>10491</v>
      </c>
      <c r="C145" s="90" t="s">
        <v>10245</v>
      </c>
      <c r="D145" s="90" t="str">
        <f>CONCATENATE(Tabell15861[[#This Row],[Prosedyrekode_ID]]," ",Tabell15861[[#This Row],[Tekst]])</f>
        <v>AAM10 Eksisjon av intracerebral abscess</v>
      </c>
      <c r="E145" s="90" t="s">
        <v>8284</v>
      </c>
      <c r="F145" s="90" t="s">
        <v>10214</v>
      </c>
      <c r="G145" s="90" t="str">
        <f>CONCATENATE("Kap ",Tabell15861[[#This Row],[Kapittel]]," ",Tabell15861[[#This Row],[KapittelTekst]])</f>
        <v>Kap A Nervesystemet</v>
      </c>
    </row>
    <row r="146" spans="1:7" x14ac:dyDescent="0.25">
      <c r="A146" s="90" t="s">
        <v>10492</v>
      </c>
      <c r="B146" s="90" t="s">
        <v>10493</v>
      </c>
      <c r="C146" s="90" t="s">
        <v>10245</v>
      </c>
      <c r="D146" s="90" t="str">
        <f>CONCATENATE(Tabell15861[[#This Row],[Prosedyrekode_ID]]," ",Tabell15861[[#This Row],[Tekst]])</f>
        <v>AAM30 Evakuering av epiduralt eller subduralt empyem</v>
      </c>
      <c r="E146" s="90" t="s">
        <v>8284</v>
      </c>
      <c r="F146" s="90" t="s">
        <v>10214</v>
      </c>
      <c r="G146" s="90" t="str">
        <f>CONCATENATE("Kap ",Tabell15861[[#This Row],[Kapittel]]," ",Tabell15861[[#This Row],[KapittelTekst]])</f>
        <v>Kap A Nervesystemet</v>
      </c>
    </row>
    <row r="147" spans="1:7" x14ac:dyDescent="0.25">
      <c r="A147" s="90" t="s">
        <v>10494</v>
      </c>
      <c r="B147" s="90" t="s">
        <v>10495</v>
      </c>
      <c r="C147" s="90" t="s">
        <v>10245</v>
      </c>
      <c r="D147" s="90" t="str">
        <f>CONCATENATE(Tabell15861[[#This Row],[Prosedyrekode_ID]]," ",Tabell15861[[#This Row],[Tekst]])</f>
        <v>AAM99 Annen operasjon for intrakraniell infeksjon</v>
      </c>
      <c r="E147" s="90" t="s">
        <v>8284</v>
      </c>
      <c r="F147" s="90" t="s">
        <v>10214</v>
      </c>
      <c r="G147" s="90" t="str">
        <f>CONCATENATE("Kap ",Tabell15861[[#This Row],[Kapittel]]," ",Tabell15861[[#This Row],[KapittelTekst]])</f>
        <v>Kap A Nervesystemet</v>
      </c>
    </row>
    <row r="148" spans="1:7" x14ac:dyDescent="0.25">
      <c r="A148" s="90" t="s">
        <v>10496</v>
      </c>
      <c r="B148" s="90" t="s">
        <v>10497</v>
      </c>
      <c r="C148" s="90" t="s">
        <v>10245</v>
      </c>
      <c r="D148" s="90" t="str">
        <f>CONCATENATE(Tabell15861[[#This Row],[Prosedyrekode_ID]]," ",Tabell15861[[#This Row],[Tekst]])</f>
        <v>AAN00 Eksisjon og rekonstruksjon av encefalocele</v>
      </c>
      <c r="E148" s="90" t="s">
        <v>8284</v>
      </c>
      <c r="F148" s="90" t="s">
        <v>10214</v>
      </c>
      <c r="G148" s="90" t="str">
        <f>CONCATENATE("Kap ",Tabell15861[[#This Row],[Kapittel]]," ",Tabell15861[[#This Row],[KapittelTekst]])</f>
        <v>Kap A Nervesystemet</v>
      </c>
    </row>
    <row r="149" spans="1:7" x14ac:dyDescent="0.25">
      <c r="A149" s="90" t="s">
        <v>10498</v>
      </c>
      <c r="B149" s="90" t="s">
        <v>10499</v>
      </c>
      <c r="C149" s="90" t="s">
        <v>10245</v>
      </c>
      <c r="D149" s="90" t="str">
        <f>CONCATENATE(Tabell15861[[#This Row],[Prosedyrekode_ID]]," ",Tabell15861[[#This Row],[Tekst]])</f>
        <v>AAN99 Annen operasjon for intrakraniell medfødt misdannelse</v>
      </c>
      <c r="E149" s="90" t="s">
        <v>8284</v>
      </c>
      <c r="F149" s="90" t="s">
        <v>10214</v>
      </c>
      <c r="G149" s="90" t="str">
        <f>CONCATENATE("Kap ",Tabell15861[[#This Row],[Kapittel]]," ",Tabell15861[[#This Row],[KapittelTekst]])</f>
        <v>Kap A Nervesystemet</v>
      </c>
    </row>
    <row r="150" spans="1:7" x14ac:dyDescent="0.25">
      <c r="A150" s="90" t="s">
        <v>10500</v>
      </c>
      <c r="B150" s="90" t="s">
        <v>10501</v>
      </c>
      <c r="C150" s="90" t="s">
        <v>10245</v>
      </c>
      <c r="D150" s="90" t="str">
        <f>CONCATENATE(Tabell15861[[#This Row],[Prosedyrekode_ID]]," ",Tabell15861[[#This Row],[Tekst]])</f>
        <v>AAP00 Lokal muskeltransposisjon for facialisparese</v>
      </c>
      <c r="E150" s="90" t="s">
        <v>8284</v>
      </c>
      <c r="F150" s="90" t="s">
        <v>10214</v>
      </c>
      <c r="G150" s="90" t="str">
        <f>CONCATENATE("Kap ",Tabell15861[[#This Row],[Kapittel]]," ",Tabell15861[[#This Row],[KapittelTekst]])</f>
        <v>Kap A Nervesystemet</v>
      </c>
    </row>
    <row r="151" spans="1:7" x14ac:dyDescent="0.25">
      <c r="A151" s="90" t="s">
        <v>10502</v>
      </c>
      <c r="B151" s="90" t="s">
        <v>10503</v>
      </c>
      <c r="C151" s="90" t="s">
        <v>10245</v>
      </c>
      <c r="D151" s="90" t="str">
        <f>CONCATENATE(Tabell15861[[#This Row],[Prosedyrekode_ID]]," ",Tabell15861[[#This Row],[Tekst]])</f>
        <v>AAP10 Kontralateral nervetransposisjon for facialisparese</v>
      </c>
      <c r="E151" s="90" t="s">
        <v>8284</v>
      </c>
      <c r="F151" s="90" t="s">
        <v>10214</v>
      </c>
      <c r="G151" s="90" t="str">
        <f>CONCATENATE("Kap ",Tabell15861[[#This Row],[Kapittel]]," ",Tabell15861[[#This Row],[KapittelTekst]])</f>
        <v>Kap A Nervesystemet</v>
      </c>
    </row>
    <row r="152" spans="1:7" x14ac:dyDescent="0.25">
      <c r="A152" s="90" t="s">
        <v>10504</v>
      </c>
      <c r="B152" s="90" t="s">
        <v>10505</v>
      </c>
      <c r="C152" s="90" t="s">
        <v>10245</v>
      </c>
      <c r="D152" s="90" t="str">
        <f>CONCATENATE(Tabell15861[[#This Row],[Prosedyrekode_ID]]," ",Tabell15861[[#This Row],[Tekst]])</f>
        <v>AAP20 Mikrovaskulær muskeltransposisjon for facialisparese</v>
      </c>
      <c r="E152" s="90" t="s">
        <v>8284</v>
      </c>
      <c r="F152" s="90" t="s">
        <v>10214</v>
      </c>
      <c r="G152" s="90" t="str">
        <f>CONCATENATE("Kap ",Tabell15861[[#This Row],[Kapittel]]," ",Tabell15861[[#This Row],[KapittelTekst]])</f>
        <v>Kap A Nervesystemet</v>
      </c>
    </row>
    <row r="153" spans="1:7" x14ac:dyDescent="0.25">
      <c r="A153" s="90" t="s">
        <v>10506</v>
      </c>
      <c r="B153" s="90" t="s">
        <v>10507</v>
      </c>
      <c r="C153" s="90" t="s">
        <v>10245</v>
      </c>
      <c r="D153" s="90" t="str">
        <f>CONCATENATE(Tabell15861[[#This Row],[Prosedyrekode_ID]]," ",Tabell15861[[#This Row],[Tekst]])</f>
        <v>AAP99 Annet rekonstruktivt inngrep for facialisparese</v>
      </c>
      <c r="E153" s="90" t="s">
        <v>8284</v>
      </c>
      <c r="F153" s="90" t="s">
        <v>10214</v>
      </c>
      <c r="G153" s="90" t="str">
        <f>CONCATENATE("Kap ",Tabell15861[[#This Row],[Kapittel]]," ",Tabell15861[[#This Row],[KapittelTekst]])</f>
        <v>Kap A Nervesystemet</v>
      </c>
    </row>
    <row r="154" spans="1:7" x14ac:dyDescent="0.25">
      <c r="A154" s="90" t="s">
        <v>10508</v>
      </c>
      <c r="B154" s="90" t="s">
        <v>10509</v>
      </c>
      <c r="C154" s="90" t="s">
        <v>10245</v>
      </c>
      <c r="D154" s="90" t="str">
        <f>CONCATENATE(Tabell15861[[#This Row],[Prosedyrekode_ID]]," ",Tabell15861[[#This Row],[Tekst]])</f>
        <v>AAU00 Fjerning av implantat eller eksternt fiksasjonsutstyr fra kranium</v>
      </c>
      <c r="E154" s="90" t="s">
        <v>8284</v>
      </c>
      <c r="F154" s="90" t="s">
        <v>10214</v>
      </c>
      <c r="G154" s="90" t="str">
        <f>CONCATENATE("Kap ",Tabell15861[[#This Row],[Kapittel]]," ",Tabell15861[[#This Row],[KapittelTekst]])</f>
        <v>Kap A Nervesystemet</v>
      </c>
    </row>
    <row r="155" spans="1:7" x14ac:dyDescent="0.25">
      <c r="A155" s="90" t="s">
        <v>10510</v>
      </c>
      <c r="B155" s="90" t="s">
        <v>10511</v>
      </c>
      <c r="C155" s="90" t="s">
        <v>10245</v>
      </c>
      <c r="D155" s="90" t="str">
        <f>CONCATENATE(Tabell15861[[#This Row],[Prosedyrekode_ID]]," ",Tabell15861[[#This Row],[Tekst]])</f>
        <v>AAW01 Implantasjon av intrakraniell stimulator</v>
      </c>
      <c r="E155" s="90" t="s">
        <v>8284</v>
      </c>
      <c r="F155" s="90" t="s">
        <v>10214</v>
      </c>
      <c r="G155" s="90" t="str">
        <f>CONCATENATE("Kap ",Tabell15861[[#This Row],[Kapittel]]," ",Tabell15861[[#This Row],[KapittelTekst]])</f>
        <v>Kap A Nervesystemet</v>
      </c>
    </row>
    <row r="156" spans="1:7" x14ac:dyDescent="0.25">
      <c r="A156" s="90" t="s">
        <v>10512</v>
      </c>
      <c r="B156" s="90" t="s">
        <v>10513</v>
      </c>
      <c r="C156" s="90" t="s">
        <v>10245</v>
      </c>
      <c r="D156" s="90" t="str">
        <f>CONCATENATE(Tabell15861[[#This Row],[Prosedyrekode_ID]]," ",Tabell15861[[#This Row],[Tekst]])</f>
        <v>AAW02 Implantasjon av intrakranielt injeksjonsutstyr</v>
      </c>
      <c r="E156" s="90" t="s">
        <v>8284</v>
      </c>
      <c r="F156" s="90" t="s">
        <v>10214</v>
      </c>
      <c r="G156" s="90" t="str">
        <f>CONCATENATE("Kap ",Tabell15861[[#This Row],[Kapittel]]," ",Tabell15861[[#This Row],[KapittelTekst]])</f>
        <v>Kap A Nervesystemet</v>
      </c>
    </row>
    <row r="157" spans="1:7" x14ac:dyDescent="0.25">
      <c r="A157" s="90" t="s">
        <v>10514</v>
      </c>
      <c r="B157" s="90" t="s">
        <v>10515</v>
      </c>
      <c r="C157" s="90" t="s">
        <v>10245</v>
      </c>
      <c r="D157" s="90" t="str">
        <f>CONCATENATE(Tabell15861[[#This Row],[Prosedyrekode_ID]]," ",Tabell15861[[#This Row],[Tekst]])</f>
        <v>AAW99 Annen operasjon på kranium eller intrakraniell struktur</v>
      </c>
      <c r="E157" s="90" t="s">
        <v>8284</v>
      </c>
      <c r="F157" s="90" t="s">
        <v>10214</v>
      </c>
      <c r="G157" s="90" t="str">
        <f>CONCATENATE("Kap ",Tabell15861[[#This Row],[Kapittel]]," ",Tabell15861[[#This Row],[KapittelTekst]])</f>
        <v>Kap A Nervesystemet</v>
      </c>
    </row>
    <row r="158" spans="1:7" x14ac:dyDescent="0.25">
      <c r="A158" s="90" t="s">
        <v>10516</v>
      </c>
      <c r="B158" s="90" t="s">
        <v>10517</v>
      </c>
      <c r="C158" s="90" t="s">
        <v>10213</v>
      </c>
      <c r="D158" s="90" t="str">
        <f>CONCATENATE(Tabell15861[[#This Row],[Prosedyrekode_ID]]," ",Tabell15861[[#This Row],[Tekst]])</f>
        <v>AB0AB RGA Spinal arteriografi</v>
      </c>
      <c r="E158" s="90" t="s">
        <v>8284</v>
      </c>
      <c r="F158" s="90" t="s">
        <v>10214</v>
      </c>
      <c r="G158" s="90" t="str">
        <f>CONCATENATE("Kap ",Tabell15861[[#This Row],[Kapittel]]," ",Tabell15861[[#This Row],[KapittelTekst]])</f>
        <v>Kap A Nervesystemet</v>
      </c>
    </row>
    <row r="159" spans="1:7" x14ac:dyDescent="0.25">
      <c r="A159" s="90" t="s">
        <v>10518</v>
      </c>
      <c r="B159" s="90" t="s">
        <v>10519</v>
      </c>
      <c r="C159" s="90" t="s">
        <v>10213</v>
      </c>
      <c r="D159" s="90" t="str">
        <f>CONCATENATE(Tabell15861[[#This Row],[Prosedyrekode_ID]]," ",Tabell15861[[#This Row],[Tekst]])</f>
        <v>AB0CA RG Cervikal myelografi</v>
      </c>
      <c r="E159" s="90" t="s">
        <v>8284</v>
      </c>
      <c r="F159" s="90" t="s">
        <v>10214</v>
      </c>
      <c r="G159" s="90" t="str">
        <f>CONCATENATE("Kap ",Tabell15861[[#This Row],[Kapittel]]," ",Tabell15861[[#This Row],[KapittelTekst]])</f>
        <v>Kap A Nervesystemet</v>
      </c>
    </row>
    <row r="160" spans="1:7" x14ac:dyDescent="0.25">
      <c r="A160" s="90" t="s">
        <v>10520</v>
      </c>
      <c r="B160" s="90" t="s">
        <v>10521</v>
      </c>
      <c r="C160" s="90" t="s">
        <v>10213</v>
      </c>
      <c r="D160" s="90" t="str">
        <f>CONCATENATE(Tabell15861[[#This Row],[Prosedyrekode_ID]]," ",Tabell15861[[#This Row],[Tekst]])</f>
        <v>AB0EA RG Torakal myelografi</v>
      </c>
      <c r="E160" s="90" t="s">
        <v>8284</v>
      </c>
      <c r="F160" s="90" t="s">
        <v>10214</v>
      </c>
      <c r="G160" s="90" t="str">
        <f>CONCATENATE("Kap ",Tabell15861[[#This Row],[Kapittel]]," ",Tabell15861[[#This Row],[KapittelTekst]])</f>
        <v>Kap A Nervesystemet</v>
      </c>
    </row>
    <row r="161" spans="1:7" x14ac:dyDescent="0.25">
      <c r="A161" s="90" t="s">
        <v>10522</v>
      </c>
      <c r="B161" s="90" t="s">
        <v>10523</v>
      </c>
      <c r="C161" s="90" t="s">
        <v>10213</v>
      </c>
      <c r="D161" s="90" t="str">
        <f>CONCATENATE(Tabell15861[[#This Row],[Prosedyrekode_ID]]," ",Tabell15861[[#This Row],[Tekst]])</f>
        <v>AB0GA RG Lumbal myelografi</v>
      </c>
      <c r="E161" s="90" t="s">
        <v>8284</v>
      </c>
      <c r="F161" s="90" t="s">
        <v>10214</v>
      </c>
      <c r="G161" s="90" t="str">
        <f>CONCATENATE("Kap ",Tabell15861[[#This Row],[Kapittel]]," ",Tabell15861[[#This Row],[KapittelTekst]])</f>
        <v>Kap A Nervesystemet</v>
      </c>
    </row>
    <row r="162" spans="1:7" x14ac:dyDescent="0.25">
      <c r="A162" s="90" t="s">
        <v>10524</v>
      </c>
      <c r="B162" s="90" t="s">
        <v>10525</v>
      </c>
      <c r="C162" s="90" t="s">
        <v>10213</v>
      </c>
      <c r="D162" s="90" t="str">
        <f>CONCATENATE(Tabell15861[[#This Row],[Prosedyrekode_ID]]," ",Tabell15861[[#This Row],[Tekst]])</f>
        <v>AB5JA Injeksjon av terapeutisk substans i spinalarterie</v>
      </c>
      <c r="E162" s="90" t="s">
        <v>8284</v>
      </c>
      <c r="F162" s="90" t="s">
        <v>10214</v>
      </c>
      <c r="G162" s="90" t="str">
        <f>CONCATENATE("Kap ",Tabell15861[[#This Row],[Kapittel]]," ",Tabell15861[[#This Row],[KapittelTekst]])</f>
        <v>Kap A Nervesystemet</v>
      </c>
    </row>
    <row r="163" spans="1:7" x14ac:dyDescent="0.25">
      <c r="A163" s="90" t="s">
        <v>10526</v>
      </c>
      <c r="B163" s="90" t="s">
        <v>10527</v>
      </c>
      <c r="C163" s="90" t="s">
        <v>10213</v>
      </c>
      <c r="D163" s="90" t="str">
        <f>CONCATENATE(Tabell15861[[#This Row],[Prosedyrekode_ID]]," ",Tabell15861[[#This Row],[Tekst]])</f>
        <v>AB5PA Perkutan arterioplastikk på spinalarterie</v>
      </c>
      <c r="E163" s="90" t="s">
        <v>8284</v>
      </c>
      <c r="F163" s="90" t="s">
        <v>10214</v>
      </c>
      <c r="G163" s="90" t="str">
        <f>CONCATENATE("Kap ",Tabell15861[[#This Row],[Kapittel]]," ",Tabell15861[[#This Row],[KapittelTekst]])</f>
        <v>Kap A Nervesystemet</v>
      </c>
    </row>
    <row r="164" spans="1:7" x14ac:dyDescent="0.25">
      <c r="A164" s="90" t="s">
        <v>10528</v>
      </c>
      <c r="B164" s="90" t="s">
        <v>10529</v>
      </c>
      <c r="C164" s="90" t="s">
        <v>10245</v>
      </c>
      <c r="D164" s="90" t="str">
        <f>CONCATENATE(Tabell15861[[#This Row],[Prosedyrekode_ID]]," ",Tabell15861[[#This Row],[Tekst]])</f>
        <v>ABA00 Eksplorativ laminektomi</v>
      </c>
      <c r="E164" s="90" t="s">
        <v>8284</v>
      </c>
      <c r="F164" s="90" t="s">
        <v>10214</v>
      </c>
      <c r="G164" s="90" t="str">
        <f>CONCATENATE("Kap ",Tabell15861[[#This Row],[Kapittel]]," ",Tabell15861[[#This Row],[KapittelTekst]])</f>
        <v>Kap A Nervesystemet</v>
      </c>
    </row>
    <row r="165" spans="1:7" x14ac:dyDescent="0.25">
      <c r="A165" s="90" t="s">
        <v>10530</v>
      </c>
      <c r="B165" s="90" t="s">
        <v>10531</v>
      </c>
      <c r="C165" s="90" t="s">
        <v>10245</v>
      </c>
      <c r="D165" s="90" t="str">
        <f>CONCATENATE(Tabell15861[[#This Row],[Prosedyrekode_ID]]," ",Tabell15861[[#This Row],[Tekst]])</f>
        <v>ABA10 Biopsi av lesjon i spinalkanalen</v>
      </c>
      <c r="E165" s="90" t="s">
        <v>8284</v>
      </c>
      <c r="F165" s="90" t="s">
        <v>10214</v>
      </c>
      <c r="G165" s="90" t="str">
        <f>CONCATENATE("Kap ",Tabell15861[[#This Row],[Kapittel]]," ",Tabell15861[[#This Row],[KapittelTekst]])</f>
        <v>Kap A Nervesystemet</v>
      </c>
    </row>
    <row r="166" spans="1:7" x14ac:dyDescent="0.25">
      <c r="A166" s="90" t="s">
        <v>10532</v>
      </c>
      <c r="B166" s="90" t="s">
        <v>10533</v>
      </c>
      <c r="C166" s="90" t="s">
        <v>10245</v>
      </c>
      <c r="D166" s="90" t="str">
        <f>CONCATENATE(Tabell15861[[#This Row],[Prosedyrekode_ID]]," ",Tabell15861[[#This Row],[Tekst]])</f>
        <v>ABA20 Intrathekal endoskopi</v>
      </c>
      <c r="E166" s="90" t="s">
        <v>8284</v>
      </c>
      <c r="F166" s="90" t="s">
        <v>10214</v>
      </c>
      <c r="G166" s="90" t="str">
        <f>CONCATENATE("Kap ",Tabell15861[[#This Row],[Kapittel]]," ",Tabell15861[[#This Row],[KapittelTekst]])</f>
        <v>Kap A Nervesystemet</v>
      </c>
    </row>
    <row r="167" spans="1:7" x14ac:dyDescent="0.25">
      <c r="A167" s="90" t="s">
        <v>10534</v>
      </c>
      <c r="B167" s="90" t="s">
        <v>10535</v>
      </c>
      <c r="C167" s="90" t="s">
        <v>10245</v>
      </c>
      <c r="D167" s="90" t="str">
        <f>CONCATENATE(Tabell15861[[#This Row],[Prosedyrekode_ID]]," ",Tabell15861[[#This Row],[Tekst]])</f>
        <v>ABA30 Epiduroskopi</v>
      </c>
      <c r="E167" s="90" t="s">
        <v>8284</v>
      </c>
      <c r="F167" s="90" t="s">
        <v>10214</v>
      </c>
      <c r="G167" s="90" t="str">
        <f>CONCATENATE("Kap ",Tabell15861[[#This Row],[Kapittel]]," ",Tabell15861[[#This Row],[KapittelTekst]])</f>
        <v>Kap A Nervesystemet</v>
      </c>
    </row>
    <row r="168" spans="1:7" x14ac:dyDescent="0.25">
      <c r="A168" s="90" t="s">
        <v>10536</v>
      </c>
      <c r="B168" s="90" t="s">
        <v>10537</v>
      </c>
      <c r="C168" s="90" t="s">
        <v>10245</v>
      </c>
      <c r="D168" s="90" t="str">
        <f>CONCATENATE(Tabell15861[[#This Row],[Prosedyrekode_ID]]," ",Tabell15861[[#This Row],[Tekst]])</f>
        <v>ABA99 Annen diagnostisk operasjon på ryggmarg eller nerverot</v>
      </c>
      <c r="E168" s="90" t="s">
        <v>8284</v>
      </c>
      <c r="F168" s="90" t="s">
        <v>10214</v>
      </c>
      <c r="G168" s="90" t="str">
        <f>CONCATENATE("Kap ",Tabell15861[[#This Row],[Kapittel]]," ",Tabell15861[[#This Row],[KapittelTekst]])</f>
        <v>Kap A Nervesystemet</v>
      </c>
    </row>
    <row r="169" spans="1:7" x14ac:dyDescent="0.25">
      <c r="A169" s="90" t="s">
        <v>10538</v>
      </c>
      <c r="B169" s="90" t="s">
        <v>10539</v>
      </c>
      <c r="C169" s="90" t="s">
        <v>10245</v>
      </c>
      <c r="D169" s="90" t="str">
        <f>CONCATENATE(Tabell15861[[#This Row],[Prosedyrekode_ID]]," ",Tabell15861[[#This Row],[Tekst]])</f>
        <v>ABB00 Ekstirpasjon av lesjon i spinalkanalen</v>
      </c>
      <c r="E169" s="90" t="s">
        <v>8284</v>
      </c>
      <c r="F169" s="90" t="s">
        <v>10214</v>
      </c>
      <c r="G169" s="90" t="str">
        <f>CONCATENATE("Kap ",Tabell15861[[#This Row],[Kapittel]]," ",Tabell15861[[#This Row],[KapittelTekst]])</f>
        <v>Kap A Nervesystemet</v>
      </c>
    </row>
    <row r="170" spans="1:7" x14ac:dyDescent="0.25">
      <c r="A170" s="90" t="s">
        <v>10540</v>
      </c>
      <c r="B170" s="90" t="s">
        <v>10541</v>
      </c>
      <c r="C170" s="90" t="s">
        <v>10245</v>
      </c>
      <c r="D170" s="90" t="str">
        <f>CONCATENATE(Tabell15861[[#This Row],[Prosedyrekode_ID]]," ",Tabell15861[[#This Row],[Tekst]])</f>
        <v>ABB02 Ekstirpasjon av lesjon i nerverot</v>
      </c>
      <c r="E170" s="90" t="s">
        <v>8284</v>
      </c>
      <c r="F170" s="90" t="s">
        <v>10214</v>
      </c>
      <c r="G170" s="90" t="str">
        <f>CONCATENATE("Kap ",Tabell15861[[#This Row],[Kapittel]]," ",Tabell15861[[#This Row],[KapittelTekst]])</f>
        <v>Kap A Nervesystemet</v>
      </c>
    </row>
    <row r="171" spans="1:7" x14ac:dyDescent="0.25">
      <c r="A171" s="90" t="s">
        <v>10542</v>
      </c>
      <c r="B171" s="90" t="s">
        <v>10543</v>
      </c>
      <c r="C171" s="90" t="s">
        <v>10245</v>
      </c>
      <c r="D171" s="90" t="str">
        <f>CONCATENATE(Tabell15861[[#This Row],[Prosedyrekode_ID]]," ",Tabell15861[[#This Row],[Tekst]])</f>
        <v>ABB04 Destruksjon av lesjon i nerverot</v>
      </c>
      <c r="E171" s="90" t="s">
        <v>8284</v>
      </c>
      <c r="F171" s="90" t="s">
        <v>10214</v>
      </c>
      <c r="G171" s="90" t="str">
        <f>CONCATENATE("Kap ",Tabell15861[[#This Row],[Kapittel]]," ",Tabell15861[[#This Row],[KapittelTekst]])</f>
        <v>Kap A Nervesystemet</v>
      </c>
    </row>
    <row r="172" spans="1:7" x14ac:dyDescent="0.25">
      <c r="A172" s="90" t="s">
        <v>10544</v>
      </c>
      <c r="B172" s="90" t="s">
        <v>10545</v>
      </c>
      <c r="C172" s="90" t="s">
        <v>10245</v>
      </c>
      <c r="D172" s="90" t="str">
        <f>CONCATENATE(Tabell15861[[#This Row],[Prosedyrekode_ID]]," ",Tabell15861[[#This Row],[Tekst]])</f>
        <v>ABB06 Perkutan destruksjon av lesjon i nerverot</v>
      </c>
      <c r="E172" s="90" t="s">
        <v>8284</v>
      </c>
      <c r="F172" s="90" t="s">
        <v>10214</v>
      </c>
      <c r="G172" s="90" t="str">
        <f>CONCATENATE("Kap ",Tabell15861[[#This Row],[Kapittel]]," ",Tabell15861[[#This Row],[KapittelTekst]])</f>
        <v>Kap A Nervesystemet</v>
      </c>
    </row>
    <row r="173" spans="1:7" x14ac:dyDescent="0.25">
      <c r="A173" s="90" t="s">
        <v>10546</v>
      </c>
      <c r="B173" s="90" t="s">
        <v>10547</v>
      </c>
      <c r="C173" s="90" t="s">
        <v>10245</v>
      </c>
      <c r="D173" s="90" t="str">
        <f>CONCATENATE(Tabell15861[[#This Row],[Prosedyrekode_ID]]," ",Tabell15861[[#This Row],[Tekst]])</f>
        <v>ABB10 Reseksjon av lesjon i spinalkanalen</v>
      </c>
      <c r="E173" s="90" t="s">
        <v>8284</v>
      </c>
      <c r="F173" s="90" t="s">
        <v>10214</v>
      </c>
      <c r="G173" s="90" t="str">
        <f>CONCATENATE("Kap ",Tabell15861[[#This Row],[Kapittel]]," ",Tabell15861[[#This Row],[KapittelTekst]])</f>
        <v>Kap A Nervesystemet</v>
      </c>
    </row>
    <row r="174" spans="1:7" x14ac:dyDescent="0.25">
      <c r="A174" s="90" t="s">
        <v>10548</v>
      </c>
      <c r="B174" s="90" t="s">
        <v>10549</v>
      </c>
      <c r="C174" s="90" t="s">
        <v>10245</v>
      </c>
      <c r="D174" s="90" t="str">
        <f>CONCATENATE(Tabell15861[[#This Row],[Prosedyrekode_ID]]," ",Tabell15861[[#This Row],[Tekst]])</f>
        <v>ABB20 Drenasje av cyste i ryggmarg eller spinalkanal</v>
      </c>
      <c r="E174" s="90" t="s">
        <v>8284</v>
      </c>
      <c r="F174" s="90" t="s">
        <v>10214</v>
      </c>
      <c r="G174" s="90" t="str">
        <f>CONCATENATE("Kap ",Tabell15861[[#This Row],[Kapittel]]," ",Tabell15861[[#This Row],[KapittelTekst]])</f>
        <v>Kap A Nervesystemet</v>
      </c>
    </row>
    <row r="175" spans="1:7" x14ac:dyDescent="0.25">
      <c r="A175" s="90" t="s">
        <v>10550</v>
      </c>
      <c r="B175" s="90" t="s">
        <v>10551</v>
      </c>
      <c r="C175" s="90" t="s">
        <v>10245</v>
      </c>
      <c r="D175" s="90" t="str">
        <f>CONCATENATE(Tabell15861[[#This Row],[Prosedyrekode_ID]]," ",Tabell15861[[#This Row],[Tekst]])</f>
        <v>ABB30 Destruksjon av lesjon i spinalkanalen</v>
      </c>
      <c r="E175" s="90" t="s">
        <v>8284</v>
      </c>
      <c r="F175" s="90" t="s">
        <v>10214</v>
      </c>
      <c r="G175" s="90" t="str">
        <f>CONCATENATE("Kap ",Tabell15861[[#This Row],[Kapittel]]," ",Tabell15861[[#This Row],[KapittelTekst]])</f>
        <v>Kap A Nervesystemet</v>
      </c>
    </row>
    <row r="176" spans="1:7" x14ac:dyDescent="0.25">
      <c r="A176" s="90" t="s">
        <v>10552</v>
      </c>
      <c r="B176" s="90" t="s">
        <v>10553</v>
      </c>
      <c r="C176" s="90" t="s">
        <v>10245</v>
      </c>
      <c r="D176" s="90" t="str">
        <f>CONCATENATE(Tabell15861[[#This Row],[Prosedyrekode_ID]]," ",Tabell15861[[#This Row],[Tekst]])</f>
        <v>ABB40 Evakuering av spontant hematom i spinalkanalen</v>
      </c>
      <c r="E176" s="90" t="s">
        <v>8284</v>
      </c>
      <c r="F176" s="90" t="s">
        <v>10214</v>
      </c>
      <c r="G176" s="90" t="str">
        <f>CONCATENATE("Kap ",Tabell15861[[#This Row],[Kapittel]]," ",Tabell15861[[#This Row],[KapittelTekst]])</f>
        <v>Kap A Nervesystemet</v>
      </c>
    </row>
    <row r="177" spans="1:7" x14ac:dyDescent="0.25">
      <c r="A177" s="90" t="s">
        <v>10554</v>
      </c>
      <c r="B177" s="90" t="s">
        <v>10555</v>
      </c>
      <c r="C177" s="90" t="s">
        <v>10245</v>
      </c>
      <c r="D177" s="90" t="str">
        <f>CONCATENATE(Tabell15861[[#This Row],[Prosedyrekode_ID]]," ",Tabell15861[[#This Row],[Tekst]])</f>
        <v>ABB99 Annen operasjon for lesjon i spinalkanalen</v>
      </c>
      <c r="E177" s="90" t="s">
        <v>8284</v>
      </c>
      <c r="F177" s="90" t="s">
        <v>10214</v>
      </c>
      <c r="G177" s="90" t="str">
        <f>CONCATENATE("Kap ",Tabell15861[[#This Row],[Kapittel]]," ",Tabell15861[[#This Row],[KapittelTekst]])</f>
        <v>Kap A Nervesystemet</v>
      </c>
    </row>
    <row r="178" spans="1:7" x14ac:dyDescent="0.25">
      <c r="A178" s="90" t="s">
        <v>10556</v>
      </c>
      <c r="B178" s="90" t="s">
        <v>10557</v>
      </c>
      <c r="C178" s="90" t="s">
        <v>10245</v>
      </c>
      <c r="D178" s="90" t="str">
        <f>CONCATENATE(Tabell15861[[#This Row],[Prosedyrekode_ID]]," ",Tabell15861[[#This Row],[Tekst]])</f>
        <v>ABC01 Perkutan endoskopisk diskektomi for cervikalt skiveprolaps</v>
      </c>
      <c r="E178" s="90" t="s">
        <v>8284</v>
      </c>
      <c r="F178" s="90" t="s">
        <v>10214</v>
      </c>
      <c r="G178" s="90" t="str">
        <f>CONCATENATE("Kap ",Tabell15861[[#This Row],[Kapittel]]," ",Tabell15861[[#This Row],[KapittelTekst]])</f>
        <v>Kap A Nervesystemet</v>
      </c>
    </row>
    <row r="179" spans="1:7" x14ac:dyDescent="0.25">
      <c r="A179" s="90" t="s">
        <v>10558</v>
      </c>
      <c r="B179" s="90" t="s">
        <v>10559</v>
      </c>
      <c r="C179" s="90" t="s">
        <v>10245</v>
      </c>
      <c r="D179" s="90" t="str">
        <f>CONCATENATE(Tabell15861[[#This Row],[Prosedyrekode_ID]]," ",Tabell15861[[#This Row],[Tekst]])</f>
        <v>ABC04 Perkutan endoskopisk diskektomi for torakalt skiveprolaps</v>
      </c>
      <c r="E179" s="90" t="s">
        <v>8284</v>
      </c>
      <c r="F179" s="90" t="s">
        <v>10214</v>
      </c>
      <c r="G179" s="90" t="str">
        <f>CONCATENATE("Kap ",Tabell15861[[#This Row],[Kapittel]]," ",Tabell15861[[#This Row],[KapittelTekst]])</f>
        <v>Kap A Nervesystemet</v>
      </c>
    </row>
    <row r="180" spans="1:7" x14ac:dyDescent="0.25">
      <c r="A180" s="90" t="s">
        <v>10560</v>
      </c>
      <c r="B180" s="90" t="s">
        <v>10561</v>
      </c>
      <c r="C180" s="90" t="s">
        <v>10245</v>
      </c>
      <c r="D180" s="90" t="str">
        <f>CONCATENATE(Tabell15861[[#This Row],[Prosedyrekode_ID]]," ",Tabell15861[[#This Row],[Tekst]])</f>
        <v>ABC07 Perkutan endoskopisk diskektomi for lumbalt skiveprolaps</v>
      </c>
      <c r="E180" s="90" t="s">
        <v>8284</v>
      </c>
      <c r="F180" s="90" t="s">
        <v>10214</v>
      </c>
      <c r="G180" s="90" t="str">
        <f>CONCATENATE("Kap ",Tabell15861[[#This Row],[Kapittel]]," ",Tabell15861[[#This Row],[KapittelTekst]])</f>
        <v>Kap A Nervesystemet</v>
      </c>
    </row>
    <row r="181" spans="1:7" x14ac:dyDescent="0.25">
      <c r="A181" s="90" t="s">
        <v>10562</v>
      </c>
      <c r="B181" s="90" t="s">
        <v>10563</v>
      </c>
      <c r="C181" s="90" t="s">
        <v>10245</v>
      </c>
      <c r="D181" s="90" t="str">
        <f>CONCATENATE(Tabell15861[[#This Row],[Prosedyrekode_ID]]," ",Tabell15861[[#This Row],[Tekst]])</f>
        <v>ABC10 Mikrokirurgisk ekstirpasjon av cervikalt skiveprolaps</v>
      </c>
      <c r="E181" s="90" t="s">
        <v>8284</v>
      </c>
      <c r="F181" s="90" t="s">
        <v>10214</v>
      </c>
      <c r="G181" s="90" t="str">
        <f>CONCATENATE("Kap ",Tabell15861[[#This Row],[Kapittel]]," ",Tabell15861[[#This Row],[KapittelTekst]])</f>
        <v>Kap A Nervesystemet</v>
      </c>
    </row>
    <row r="182" spans="1:7" x14ac:dyDescent="0.25">
      <c r="A182" s="90" t="s">
        <v>10564</v>
      </c>
      <c r="B182" s="90" t="s">
        <v>10565</v>
      </c>
      <c r="C182" s="90" t="s">
        <v>10245</v>
      </c>
      <c r="D182" s="90" t="str">
        <f>CONCATENATE(Tabell15861[[#This Row],[Prosedyrekode_ID]]," ",Tabell15861[[#This Row],[Tekst]])</f>
        <v>ABC13 Mikrokirurgisk ekstirpasjon av torakalt skiveprolaps</v>
      </c>
      <c r="E182" s="90" t="s">
        <v>8284</v>
      </c>
      <c r="F182" s="90" t="s">
        <v>10214</v>
      </c>
      <c r="G182" s="90" t="str">
        <f>CONCATENATE("Kap ",Tabell15861[[#This Row],[Kapittel]]," ",Tabell15861[[#This Row],[KapittelTekst]])</f>
        <v>Kap A Nervesystemet</v>
      </c>
    </row>
    <row r="183" spans="1:7" x14ac:dyDescent="0.25">
      <c r="A183" s="90" t="s">
        <v>10566</v>
      </c>
      <c r="B183" s="90" t="s">
        <v>10567</v>
      </c>
      <c r="C183" s="90" t="s">
        <v>10245</v>
      </c>
      <c r="D183" s="90" t="str">
        <f>CONCATENATE(Tabell15861[[#This Row],[Prosedyrekode_ID]]," ",Tabell15861[[#This Row],[Tekst]])</f>
        <v>ABC16 Mikrokirurgisk ekstirpasjon av lumbalt skiveprolaps</v>
      </c>
      <c r="E183" s="90" t="s">
        <v>8284</v>
      </c>
      <c r="F183" s="90" t="s">
        <v>10214</v>
      </c>
      <c r="G183" s="90" t="str">
        <f>CONCATENATE("Kap ",Tabell15861[[#This Row],[Kapittel]]," ",Tabell15861[[#This Row],[KapittelTekst]])</f>
        <v>Kap A Nervesystemet</v>
      </c>
    </row>
    <row r="184" spans="1:7" x14ac:dyDescent="0.25">
      <c r="A184" s="90" t="s">
        <v>10568</v>
      </c>
      <c r="B184" s="90" t="s">
        <v>10569</v>
      </c>
      <c r="C184" s="90" t="s">
        <v>10245</v>
      </c>
      <c r="D184" s="90" t="str">
        <f>CONCATENATE(Tabell15861[[#This Row],[Prosedyrekode_ID]]," ",Tabell15861[[#This Row],[Tekst]])</f>
        <v>ABC20 Diskektomi i cervikalkolumna</v>
      </c>
      <c r="E184" s="90" t="s">
        <v>8284</v>
      </c>
      <c r="F184" s="90" t="s">
        <v>10214</v>
      </c>
      <c r="G184" s="90" t="str">
        <f>CONCATENATE("Kap ",Tabell15861[[#This Row],[Kapittel]]," ",Tabell15861[[#This Row],[KapittelTekst]])</f>
        <v>Kap A Nervesystemet</v>
      </c>
    </row>
    <row r="185" spans="1:7" x14ac:dyDescent="0.25">
      <c r="A185" s="90" t="s">
        <v>10570</v>
      </c>
      <c r="B185" s="90" t="s">
        <v>10571</v>
      </c>
      <c r="C185" s="90" t="s">
        <v>10245</v>
      </c>
      <c r="D185" s="90" t="str">
        <f>CONCATENATE(Tabell15861[[#This Row],[Prosedyrekode_ID]]," ",Tabell15861[[#This Row],[Tekst]])</f>
        <v>ABC21 Fremre dekompresjon i cervikalkolumna med diskektomi og interkorporalt fiksasjonsimplantat</v>
      </c>
      <c r="E185" s="90" t="s">
        <v>8284</v>
      </c>
      <c r="F185" s="90" t="s">
        <v>10214</v>
      </c>
      <c r="G185" s="90" t="str">
        <f>CONCATENATE("Kap ",Tabell15861[[#This Row],[Kapittel]]," ",Tabell15861[[#This Row],[KapittelTekst]])</f>
        <v>Kap A Nervesystemet</v>
      </c>
    </row>
    <row r="186" spans="1:7" x14ac:dyDescent="0.25">
      <c r="A186" s="90" t="s">
        <v>10572</v>
      </c>
      <c r="B186" s="90" t="s">
        <v>10573</v>
      </c>
      <c r="C186" s="90" t="s">
        <v>10245</v>
      </c>
      <c r="D186" s="90" t="str">
        <f>CONCATENATE(Tabell15861[[#This Row],[Prosedyrekode_ID]]," ",Tabell15861[[#This Row],[Tekst]])</f>
        <v>ABC23 Diskektomi i torakalkolumna</v>
      </c>
      <c r="E186" s="90" t="s">
        <v>8284</v>
      </c>
      <c r="F186" s="90" t="s">
        <v>10214</v>
      </c>
      <c r="G186" s="90" t="str">
        <f>CONCATENATE("Kap ",Tabell15861[[#This Row],[Kapittel]]," ",Tabell15861[[#This Row],[KapittelTekst]])</f>
        <v>Kap A Nervesystemet</v>
      </c>
    </row>
    <row r="187" spans="1:7" x14ac:dyDescent="0.25">
      <c r="A187" s="90" t="s">
        <v>10574</v>
      </c>
      <c r="B187" s="90" t="s">
        <v>10575</v>
      </c>
      <c r="C187" s="90" t="s">
        <v>10245</v>
      </c>
      <c r="D187" s="90" t="str">
        <f>CONCATENATE(Tabell15861[[#This Row],[Prosedyrekode_ID]]," ",Tabell15861[[#This Row],[Tekst]])</f>
        <v>ABC26 Diskektomi i lumbalkolumna</v>
      </c>
      <c r="E187" s="90" t="s">
        <v>8284</v>
      </c>
      <c r="F187" s="90" t="s">
        <v>10214</v>
      </c>
      <c r="G187" s="90" t="str">
        <f>CONCATENATE("Kap ",Tabell15861[[#This Row],[Kapittel]]," ",Tabell15861[[#This Row],[KapittelTekst]])</f>
        <v>Kap A Nervesystemet</v>
      </c>
    </row>
    <row r="188" spans="1:7" x14ac:dyDescent="0.25">
      <c r="A188" s="90" t="s">
        <v>10576</v>
      </c>
      <c r="B188" s="90" t="s">
        <v>10577</v>
      </c>
      <c r="C188" s="90" t="s">
        <v>10245</v>
      </c>
      <c r="D188" s="90" t="str">
        <f>CONCATENATE(Tabell15861[[#This Row],[Prosedyrekode_ID]]," ",Tabell15861[[#This Row],[Tekst]])</f>
        <v>ABC28 Innsetting av ekspanderende interspinøst implantat</v>
      </c>
      <c r="E188" s="90" t="s">
        <v>8284</v>
      </c>
      <c r="F188" s="90" t="s">
        <v>10214</v>
      </c>
      <c r="G188" s="90" t="str">
        <f>CONCATENATE("Kap ",Tabell15861[[#This Row],[Kapittel]]," ",Tabell15861[[#This Row],[KapittelTekst]])</f>
        <v>Kap A Nervesystemet</v>
      </c>
    </row>
    <row r="189" spans="1:7" x14ac:dyDescent="0.25">
      <c r="A189" s="90" t="s">
        <v>10578</v>
      </c>
      <c r="B189" s="90" t="s">
        <v>10579</v>
      </c>
      <c r="C189" s="90" t="s">
        <v>10245</v>
      </c>
      <c r="D189" s="90" t="str">
        <f>CONCATENATE(Tabell15861[[#This Row],[Prosedyrekode_ID]]," ",Tabell15861[[#This Row],[Tekst]])</f>
        <v>ABC30 Dekompresjon av nerverøtter i cervikalkolumna</v>
      </c>
      <c r="E189" s="90" t="s">
        <v>8284</v>
      </c>
      <c r="F189" s="90" t="s">
        <v>10214</v>
      </c>
      <c r="G189" s="90" t="str">
        <f>CONCATENATE("Kap ",Tabell15861[[#This Row],[Kapittel]]," ",Tabell15861[[#This Row],[KapittelTekst]])</f>
        <v>Kap A Nervesystemet</v>
      </c>
    </row>
    <row r="190" spans="1:7" x14ac:dyDescent="0.25">
      <c r="A190" s="90" t="s">
        <v>10580</v>
      </c>
      <c r="B190" s="90" t="s">
        <v>10581</v>
      </c>
      <c r="C190" s="90" t="s">
        <v>10245</v>
      </c>
      <c r="D190" s="90" t="str">
        <f>CONCATENATE(Tabell15861[[#This Row],[Prosedyrekode_ID]]," ",Tabell15861[[#This Row],[Tekst]])</f>
        <v>ABC33 Dekompresjon av nerverøtter i torakalkolumna</v>
      </c>
      <c r="E190" s="90" t="s">
        <v>8284</v>
      </c>
      <c r="F190" s="90" t="s">
        <v>10214</v>
      </c>
      <c r="G190" s="90" t="str">
        <f>CONCATENATE("Kap ",Tabell15861[[#This Row],[Kapittel]]," ",Tabell15861[[#This Row],[KapittelTekst]])</f>
        <v>Kap A Nervesystemet</v>
      </c>
    </row>
    <row r="191" spans="1:7" x14ac:dyDescent="0.25">
      <c r="A191" s="90" t="s">
        <v>10582</v>
      </c>
      <c r="B191" s="90" t="s">
        <v>10583</v>
      </c>
      <c r="C191" s="90" t="s">
        <v>10245</v>
      </c>
      <c r="D191" s="90" t="str">
        <f>CONCATENATE(Tabell15861[[#This Row],[Prosedyrekode_ID]]," ",Tabell15861[[#This Row],[Tekst]])</f>
        <v>ABC36 Dekompresjon av nerverøtter i lumbalkolumna</v>
      </c>
      <c r="E191" s="90" t="s">
        <v>8284</v>
      </c>
      <c r="F191" s="90" t="s">
        <v>10214</v>
      </c>
      <c r="G191" s="90" t="str">
        <f>CONCATENATE("Kap ",Tabell15861[[#This Row],[Kapittel]]," ",Tabell15861[[#This Row],[KapittelTekst]])</f>
        <v>Kap A Nervesystemet</v>
      </c>
    </row>
    <row r="192" spans="1:7" x14ac:dyDescent="0.25">
      <c r="A192" s="90" t="s">
        <v>10584</v>
      </c>
      <c r="B192" s="90" t="s">
        <v>10585</v>
      </c>
      <c r="C192" s="90" t="s">
        <v>10245</v>
      </c>
      <c r="D192" s="90" t="str">
        <f>CONCATENATE(Tabell15861[[#This Row],[Prosedyrekode_ID]]," ",Tabell15861[[#This Row],[Tekst]])</f>
        <v>ABC40 Dekompresjon av cauda equina i sacrum</v>
      </c>
      <c r="E192" s="90" t="s">
        <v>8284</v>
      </c>
      <c r="F192" s="90" t="s">
        <v>10214</v>
      </c>
      <c r="G192" s="90" t="str">
        <f>CONCATENATE("Kap ",Tabell15861[[#This Row],[Kapittel]]," ",Tabell15861[[#This Row],[KapittelTekst]])</f>
        <v>Kap A Nervesystemet</v>
      </c>
    </row>
    <row r="193" spans="1:7" x14ac:dyDescent="0.25">
      <c r="A193" s="90" t="s">
        <v>10586</v>
      </c>
      <c r="B193" s="90" t="s">
        <v>10587</v>
      </c>
      <c r="C193" s="90" t="s">
        <v>10245</v>
      </c>
      <c r="D193" s="90" t="str">
        <f>CONCATENATE(Tabell15861[[#This Row],[Prosedyrekode_ID]]," ",Tabell15861[[#This Row],[Tekst]])</f>
        <v>ABC50 Dekompresjon av spinalkanal og nerverøtter i cervikalkolumna</v>
      </c>
      <c r="E193" s="90" t="s">
        <v>8284</v>
      </c>
      <c r="F193" s="90" t="s">
        <v>10214</v>
      </c>
      <c r="G193" s="90" t="str">
        <f>CONCATENATE("Kap ",Tabell15861[[#This Row],[Kapittel]]," ",Tabell15861[[#This Row],[KapittelTekst]])</f>
        <v>Kap A Nervesystemet</v>
      </c>
    </row>
    <row r="194" spans="1:7" x14ac:dyDescent="0.25">
      <c r="A194" s="90" t="s">
        <v>10588</v>
      </c>
      <c r="B194" s="90" t="s">
        <v>10589</v>
      </c>
      <c r="C194" s="90" t="s">
        <v>10245</v>
      </c>
      <c r="D194" s="90" t="str">
        <f>CONCATENATE(Tabell15861[[#This Row],[Prosedyrekode_ID]]," ",Tabell15861[[#This Row],[Tekst]])</f>
        <v>ABC53 Dekompresjon av spinalkanal og nerverøtter i torakalkolumna</v>
      </c>
      <c r="E194" s="90" t="s">
        <v>8284</v>
      </c>
      <c r="F194" s="90" t="s">
        <v>10214</v>
      </c>
      <c r="G194" s="90" t="str">
        <f>CONCATENATE("Kap ",Tabell15861[[#This Row],[Kapittel]]," ",Tabell15861[[#This Row],[KapittelTekst]])</f>
        <v>Kap A Nervesystemet</v>
      </c>
    </row>
    <row r="195" spans="1:7" x14ac:dyDescent="0.25">
      <c r="A195" s="90" t="s">
        <v>10590</v>
      </c>
      <c r="B195" s="90" t="s">
        <v>10591</v>
      </c>
      <c r="C195" s="90" t="s">
        <v>10245</v>
      </c>
      <c r="D195" s="90" t="str">
        <f>CONCATENATE(Tabell15861[[#This Row],[Prosedyrekode_ID]]," ",Tabell15861[[#This Row],[Tekst]])</f>
        <v>ABC56 Dekompresjon av spinalkanal og nerverøtter i lumbalkolumna</v>
      </c>
      <c r="E195" s="90" t="s">
        <v>8284</v>
      </c>
      <c r="F195" s="90" t="s">
        <v>10214</v>
      </c>
      <c r="G195" s="90" t="str">
        <f>CONCATENATE("Kap ",Tabell15861[[#This Row],[Kapittel]]," ",Tabell15861[[#This Row],[KapittelTekst]])</f>
        <v>Kap A Nervesystemet</v>
      </c>
    </row>
    <row r="196" spans="1:7" x14ac:dyDescent="0.25">
      <c r="A196" s="90" t="s">
        <v>10592</v>
      </c>
      <c r="B196" s="90" t="s">
        <v>10593</v>
      </c>
      <c r="C196" s="90" t="s">
        <v>10245</v>
      </c>
      <c r="D196" s="90" t="str">
        <f>CONCATENATE(Tabell15861[[#This Row],[Prosedyrekode_ID]]," ",Tabell15861[[#This Row],[Tekst]])</f>
        <v>ABC60 Dekompresjon av cervikalmarg</v>
      </c>
      <c r="E196" s="90" t="s">
        <v>8284</v>
      </c>
      <c r="F196" s="90" t="s">
        <v>10214</v>
      </c>
      <c r="G196" s="90" t="str">
        <f>CONCATENATE("Kap ",Tabell15861[[#This Row],[Kapittel]]," ",Tabell15861[[#This Row],[KapittelTekst]])</f>
        <v>Kap A Nervesystemet</v>
      </c>
    </row>
    <row r="197" spans="1:7" x14ac:dyDescent="0.25">
      <c r="A197" s="90" t="s">
        <v>10594</v>
      </c>
      <c r="B197" s="90" t="s">
        <v>10595</v>
      </c>
      <c r="C197" s="90" t="s">
        <v>10245</v>
      </c>
      <c r="D197" s="90" t="str">
        <f>CONCATENATE(Tabell15861[[#This Row],[Prosedyrekode_ID]]," ",Tabell15861[[#This Row],[Tekst]])</f>
        <v>ABC63 Dekompresjon av torakalmarg</v>
      </c>
      <c r="E197" s="90" t="s">
        <v>8284</v>
      </c>
      <c r="F197" s="90" t="s">
        <v>10214</v>
      </c>
      <c r="G197" s="90" t="str">
        <f>CONCATENATE("Kap ",Tabell15861[[#This Row],[Kapittel]]," ",Tabell15861[[#This Row],[KapittelTekst]])</f>
        <v>Kap A Nervesystemet</v>
      </c>
    </row>
    <row r="198" spans="1:7" x14ac:dyDescent="0.25">
      <c r="A198" s="90" t="s">
        <v>10596</v>
      </c>
      <c r="B198" s="90" t="s">
        <v>10597</v>
      </c>
      <c r="C198" s="90" t="s">
        <v>10245</v>
      </c>
      <c r="D198" s="90" t="str">
        <f>CONCATENATE(Tabell15861[[#This Row],[Prosedyrekode_ID]]," ",Tabell15861[[#This Row],[Tekst]])</f>
        <v>ABC66 Dekompresjon av lumbalmarg</v>
      </c>
      <c r="E198" s="90" t="s">
        <v>8284</v>
      </c>
      <c r="F198" s="90" t="s">
        <v>10214</v>
      </c>
      <c r="G198" s="90" t="str">
        <f>CONCATENATE("Kap ",Tabell15861[[#This Row],[Kapittel]]," ",Tabell15861[[#This Row],[KapittelTekst]])</f>
        <v>Kap A Nervesystemet</v>
      </c>
    </row>
    <row r="199" spans="1:7" x14ac:dyDescent="0.25">
      <c r="A199" s="90" t="s">
        <v>10598</v>
      </c>
      <c r="B199" s="90" t="s">
        <v>10599</v>
      </c>
      <c r="C199" s="90" t="s">
        <v>10245</v>
      </c>
      <c r="D199" s="90" t="str">
        <f>CONCATENATE(Tabell15861[[#This Row],[Prosedyrekode_ID]]," ",Tabell15861[[#This Row],[Tekst]])</f>
        <v>ABC99 Annen dekompresjon av ryggmarg eller nerverot</v>
      </c>
      <c r="E199" s="90" t="s">
        <v>8284</v>
      </c>
      <c r="F199" s="90" t="s">
        <v>10214</v>
      </c>
      <c r="G199" s="90" t="str">
        <f>CONCATENATE("Kap ",Tabell15861[[#This Row],[Kapittel]]," ",Tabell15861[[#This Row],[KapittelTekst]])</f>
        <v>Kap A Nervesystemet</v>
      </c>
    </row>
    <row r="200" spans="1:7" x14ac:dyDescent="0.25">
      <c r="A200" s="90" t="s">
        <v>10600</v>
      </c>
      <c r="B200" s="90" t="s">
        <v>10601</v>
      </c>
      <c r="C200" s="90" t="s">
        <v>10245</v>
      </c>
      <c r="D200" s="90" t="str">
        <f>CONCATENATE(Tabell15861[[#This Row],[Prosedyrekode_ID]]," ",Tabell15861[[#This Row],[Tekst]])</f>
        <v>ABD10 Åpen chordotomi</v>
      </c>
      <c r="E200" s="90" t="s">
        <v>8284</v>
      </c>
      <c r="F200" s="90" t="s">
        <v>10214</v>
      </c>
      <c r="G200" s="90" t="str">
        <f>CONCATENATE("Kap ",Tabell15861[[#This Row],[Kapittel]]," ",Tabell15861[[#This Row],[KapittelTekst]])</f>
        <v>Kap A Nervesystemet</v>
      </c>
    </row>
    <row r="201" spans="1:7" x14ac:dyDescent="0.25">
      <c r="A201" s="90" t="s">
        <v>10602</v>
      </c>
      <c r="B201" s="90" t="s">
        <v>10603</v>
      </c>
      <c r="C201" s="90" t="s">
        <v>10245</v>
      </c>
      <c r="D201" s="90" t="str">
        <f>CONCATENATE(Tabell15861[[#This Row],[Prosedyrekode_ID]]," ",Tabell15861[[#This Row],[Tekst]])</f>
        <v>ABD15 Perkutan chordotomi</v>
      </c>
      <c r="E201" s="90" t="s">
        <v>8284</v>
      </c>
      <c r="F201" s="90" t="s">
        <v>10214</v>
      </c>
      <c r="G201" s="90" t="str">
        <f>CONCATENATE("Kap ",Tabell15861[[#This Row],[Kapittel]]," ",Tabell15861[[#This Row],[KapittelTekst]])</f>
        <v>Kap A Nervesystemet</v>
      </c>
    </row>
    <row r="202" spans="1:7" x14ac:dyDescent="0.25">
      <c r="A202" s="90" t="s">
        <v>10604</v>
      </c>
      <c r="B202" s="90" t="s">
        <v>10605</v>
      </c>
      <c r="C202" s="90" t="s">
        <v>10245</v>
      </c>
      <c r="D202" s="90" t="str">
        <f>CONCATENATE(Tabell15861[[#This Row],[Prosedyrekode_ID]]," ",Tabell15861[[#This Row],[Tekst]])</f>
        <v>ABD20 Myelotomi</v>
      </c>
      <c r="E202" s="90" t="s">
        <v>8284</v>
      </c>
      <c r="F202" s="90" t="s">
        <v>10214</v>
      </c>
      <c r="G202" s="90" t="str">
        <f>CONCATENATE("Kap ",Tabell15861[[#This Row],[Kapittel]]," ",Tabell15861[[#This Row],[KapittelTekst]])</f>
        <v>Kap A Nervesystemet</v>
      </c>
    </row>
    <row r="203" spans="1:7" x14ac:dyDescent="0.25">
      <c r="A203" s="90" t="s">
        <v>10606</v>
      </c>
      <c r="B203" s="90" t="s">
        <v>10607</v>
      </c>
      <c r="C203" s="90" t="s">
        <v>10245</v>
      </c>
      <c r="D203" s="90" t="str">
        <f>CONCATENATE(Tabell15861[[#This Row],[Prosedyrekode_ID]]," ",Tabell15861[[#This Row],[Tekst]])</f>
        <v>ABD30 Implantasjon av spinal stimulator</v>
      </c>
      <c r="E203" s="90" t="s">
        <v>8284</v>
      </c>
      <c r="F203" s="90" t="s">
        <v>10214</v>
      </c>
      <c r="G203" s="90" t="str">
        <f>CONCATENATE("Kap ",Tabell15861[[#This Row],[Kapittel]]," ",Tabell15861[[#This Row],[KapittelTekst]])</f>
        <v>Kap A Nervesystemet</v>
      </c>
    </row>
    <row r="204" spans="1:7" x14ac:dyDescent="0.25">
      <c r="A204" s="90" t="s">
        <v>10608</v>
      </c>
      <c r="B204" s="90" t="s">
        <v>10609</v>
      </c>
      <c r="C204" s="90" t="s">
        <v>10245</v>
      </c>
      <c r="D204" s="90" t="str">
        <f>CONCATENATE(Tabell15861[[#This Row],[Prosedyrekode_ID]]," ",Tabell15861[[#This Row],[Tekst]])</f>
        <v>ABD40 Implantasjon av spinalt injeksjonsutstyr</v>
      </c>
      <c r="E204" s="90" t="s">
        <v>8284</v>
      </c>
      <c r="F204" s="90" t="s">
        <v>10214</v>
      </c>
      <c r="G204" s="90" t="str">
        <f>CONCATENATE("Kap ",Tabell15861[[#This Row],[Kapittel]]," ",Tabell15861[[#This Row],[KapittelTekst]])</f>
        <v>Kap A Nervesystemet</v>
      </c>
    </row>
    <row r="205" spans="1:7" x14ac:dyDescent="0.25">
      <c r="A205" s="90" t="s">
        <v>10610</v>
      </c>
      <c r="B205" s="90" t="s">
        <v>10611</v>
      </c>
      <c r="C205" s="90" t="s">
        <v>10245</v>
      </c>
      <c r="D205" s="90" t="str">
        <f>CONCATENATE(Tabell15861[[#This Row],[Prosedyrekode_ID]]," ",Tabell15861[[#This Row],[Tekst]])</f>
        <v>ABD50 Rhizotomi av spinalnerve for smerte eller funksjonsforstyrrelse</v>
      </c>
      <c r="E205" s="90" t="s">
        <v>8284</v>
      </c>
      <c r="F205" s="90" t="s">
        <v>10214</v>
      </c>
      <c r="G205" s="90" t="str">
        <f>CONCATENATE("Kap ",Tabell15861[[#This Row],[Kapittel]]," ",Tabell15861[[#This Row],[KapittelTekst]])</f>
        <v>Kap A Nervesystemet</v>
      </c>
    </row>
    <row r="206" spans="1:7" x14ac:dyDescent="0.25">
      <c r="A206" s="90" t="s">
        <v>10612</v>
      </c>
      <c r="B206" s="90" t="s">
        <v>10613</v>
      </c>
      <c r="C206" s="90" t="s">
        <v>10245</v>
      </c>
      <c r="D206" s="90" t="str">
        <f>CONCATENATE(Tabell15861[[#This Row],[Prosedyrekode_ID]]," ",Tabell15861[[#This Row],[Tekst]])</f>
        <v>ABD60 Innlegging av spinal nerveelektrode</v>
      </c>
      <c r="E206" s="90" t="s">
        <v>8284</v>
      </c>
      <c r="F206" s="90" t="s">
        <v>10214</v>
      </c>
      <c r="G206" s="90" t="str">
        <f>CONCATENATE("Kap ",Tabell15861[[#This Row],[Kapittel]]," ",Tabell15861[[#This Row],[KapittelTekst]])</f>
        <v>Kap A Nervesystemet</v>
      </c>
    </row>
    <row r="207" spans="1:7" x14ac:dyDescent="0.25">
      <c r="A207" s="90" t="s">
        <v>10614</v>
      </c>
      <c r="B207" s="90" t="s">
        <v>10607</v>
      </c>
      <c r="C207" s="90" t="s">
        <v>10245</v>
      </c>
      <c r="D207" s="90" t="str">
        <f>CONCATENATE(Tabell15861[[#This Row],[Prosedyrekode_ID]]," ",Tabell15861[[#This Row],[Tekst]])</f>
        <v>ABD65 Implantasjon av spinal stimulator</v>
      </c>
      <c r="E207" s="90" t="s">
        <v>8284</v>
      </c>
      <c r="F207" s="90" t="s">
        <v>10214</v>
      </c>
      <c r="G207" s="90" t="str">
        <f>CONCATENATE("Kap ",Tabell15861[[#This Row],[Kapittel]]," ",Tabell15861[[#This Row],[KapittelTekst]])</f>
        <v>Kap A Nervesystemet</v>
      </c>
    </row>
    <row r="208" spans="1:7" x14ac:dyDescent="0.25">
      <c r="A208" s="90" t="s">
        <v>10615</v>
      </c>
      <c r="B208" s="90" t="s">
        <v>10616</v>
      </c>
      <c r="C208" s="90" t="s">
        <v>10245</v>
      </c>
      <c r="D208" s="90" t="str">
        <f>CONCATENATE(Tabell15861[[#This Row],[Prosedyrekode_ID]]," ",Tabell15861[[#This Row],[Tekst]])</f>
        <v>ABD99 Annen operasjon på ryggmarg eller nerverot for smerte eller funksjonsforstyrrelse</v>
      </c>
      <c r="E208" s="90" t="s">
        <v>8284</v>
      </c>
      <c r="F208" s="90" t="s">
        <v>10214</v>
      </c>
      <c r="G208" s="90" t="str">
        <f>CONCATENATE("Kap ",Tabell15861[[#This Row],[Kapittel]]," ",Tabell15861[[#This Row],[KapittelTekst]])</f>
        <v>Kap A Nervesystemet</v>
      </c>
    </row>
    <row r="209" spans="1:7" x14ac:dyDescent="0.25">
      <c r="A209" s="90" t="s">
        <v>10617</v>
      </c>
      <c r="B209" s="90" t="s">
        <v>10618</v>
      </c>
      <c r="C209" s="90" t="s">
        <v>10245</v>
      </c>
      <c r="D209" s="90" t="str">
        <f>CONCATENATE(Tabell15861[[#This Row],[Prosedyrekode_ID]]," ",Tabell15861[[#This Row],[Tekst]])</f>
        <v>ABE10 Operasjon for myelo- eller meningocele</v>
      </c>
      <c r="E209" s="90" t="s">
        <v>8284</v>
      </c>
      <c r="F209" s="90" t="s">
        <v>10214</v>
      </c>
      <c r="G209" s="90" t="str">
        <f>CONCATENATE("Kap ",Tabell15861[[#This Row],[Kapittel]]," ",Tabell15861[[#This Row],[KapittelTekst]])</f>
        <v>Kap A Nervesystemet</v>
      </c>
    </row>
    <row r="210" spans="1:7" x14ac:dyDescent="0.25">
      <c r="A210" s="90" t="s">
        <v>10619</v>
      </c>
      <c r="B210" s="90" t="s">
        <v>10620</v>
      </c>
      <c r="C210" s="90" t="s">
        <v>10245</v>
      </c>
      <c r="D210" s="90" t="str">
        <f>CONCATENATE(Tabell15861[[#This Row],[Prosedyrekode_ID]]," ",Tabell15861[[#This Row],[Tekst]])</f>
        <v>ABE20 Løsning av tethered cord eller diastematomyeli</v>
      </c>
      <c r="E210" s="90" t="s">
        <v>8284</v>
      </c>
      <c r="F210" s="90" t="s">
        <v>10214</v>
      </c>
      <c r="G210" s="90" t="str">
        <f>CONCATENATE("Kap ",Tabell15861[[#This Row],[Kapittel]]," ",Tabell15861[[#This Row],[KapittelTekst]])</f>
        <v>Kap A Nervesystemet</v>
      </c>
    </row>
    <row r="211" spans="1:7" x14ac:dyDescent="0.25">
      <c r="A211" s="90" t="s">
        <v>10621</v>
      </c>
      <c r="B211" s="90" t="s">
        <v>10622</v>
      </c>
      <c r="C211" s="90" t="s">
        <v>10245</v>
      </c>
      <c r="D211" s="90" t="str">
        <f>CONCATENATE(Tabell15861[[#This Row],[Prosedyrekode_ID]]," ",Tabell15861[[#This Row],[Tekst]])</f>
        <v>ABE30 Eksisjon av dermalsinus</v>
      </c>
      <c r="E211" s="90" t="s">
        <v>8284</v>
      </c>
      <c r="F211" s="90" t="s">
        <v>10214</v>
      </c>
      <c r="G211" s="90" t="str">
        <f>CONCATENATE("Kap ",Tabell15861[[#This Row],[Kapittel]]," ",Tabell15861[[#This Row],[KapittelTekst]])</f>
        <v>Kap A Nervesystemet</v>
      </c>
    </row>
    <row r="212" spans="1:7" x14ac:dyDescent="0.25">
      <c r="A212" s="90" t="s">
        <v>10623</v>
      </c>
      <c r="B212" s="90" t="s">
        <v>10624</v>
      </c>
      <c r="C212" s="90" t="s">
        <v>10245</v>
      </c>
      <c r="D212" s="90" t="str">
        <f>CONCATENATE(Tabell15861[[#This Row],[Prosedyrekode_ID]]," ",Tabell15861[[#This Row],[Tekst]])</f>
        <v>ABE40 Operasjon for hydromyeli</v>
      </c>
      <c r="E212" s="90" t="s">
        <v>8284</v>
      </c>
      <c r="F212" s="90" t="s">
        <v>10214</v>
      </c>
      <c r="G212" s="90" t="str">
        <f>CONCATENATE("Kap ",Tabell15861[[#This Row],[Kapittel]]," ",Tabell15861[[#This Row],[KapittelTekst]])</f>
        <v>Kap A Nervesystemet</v>
      </c>
    </row>
    <row r="213" spans="1:7" x14ac:dyDescent="0.25">
      <c r="A213" s="90" t="s">
        <v>10625</v>
      </c>
      <c r="B213" s="90" t="s">
        <v>10626</v>
      </c>
      <c r="C213" s="90" t="s">
        <v>10245</v>
      </c>
      <c r="D213" s="90" t="str">
        <f>CONCATENATE(Tabell15861[[#This Row],[Prosedyrekode_ID]]," ",Tabell15861[[#This Row],[Tekst]])</f>
        <v>ABE50 Oksipitocervikal dekompresjon</v>
      </c>
      <c r="E213" s="90" t="s">
        <v>8284</v>
      </c>
      <c r="F213" s="90" t="s">
        <v>10214</v>
      </c>
      <c r="G213" s="90" t="str">
        <f>CONCATENATE("Kap ",Tabell15861[[#This Row],[Kapittel]]," ",Tabell15861[[#This Row],[KapittelTekst]])</f>
        <v>Kap A Nervesystemet</v>
      </c>
    </row>
    <row r="214" spans="1:7" x14ac:dyDescent="0.25">
      <c r="A214" s="90" t="s">
        <v>10627</v>
      </c>
      <c r="B214" s="90" t="s">
        <v>10628</v>
      </c>
      <c r="C214" s="90" t="s">
        <v>10245</v>
      </c>
      <c r="D214" s="90" t="str">
        <f>CONCATENATE(Tabell15861[[#This Row],[Prosedyrekode_ID]]," ",Tabell15861[[#This Row],[Tekst]])</f>
        <v>ABE99 Annen operasjon for medfødt spinal misdannelse</v>
      </c>
      <c r="E214" s="90" t="s">
        <v>8284</v>
      </c>
      <c r="F214" s="90" t="s">
        <v>10214</v>
      </c>
      <c r="G214" s="90" t="str">
        <f>CONCATENATE("Kap ",Tabell15861[[#This Row],[Kapittel]]," ",Tabell15861[[#This Row],[KapittelTekst]])</f>
        <v>Kap A Nervesystemet</v>
      </c>
    </row>
    <row r="215" spans="1:7" x14ac:dyDescent="0.25">
      <c r="A215" s="90" t="s">
        <v>10629</v>
      </c>
      <c r="B215" s="90" t="s">
        <v>10630</v>
      </c>
      <c r="C215" s="90" t="s">
        <v>10266</v>
      </c>
      <c r="D215" s="90" t="str">
        <f>CONCATENATE(Tabell15861[[#This Row],[Prosedyrekode_ID]]," ",Tabell15861[[#This Row],[Tekst]])</f>
        <v>ABEX00 Endoskopisk intraspinal undersøkelse</v>
      </c>
      <c r="E215" s="90" t="s">
        <v>8284</v>
      </c>
      <c r="F215" s="90" t="s">
        <v>10214</v>
      </c>
      <c r="G215" s="90" t="str">
        <f>CONCATENATE("Kap ",Tabell15861[[#This Row],[Kapittel]]," ",Tabell15861[[#This Row],[KapittelTekst]])</f>
        <v>Kap A Nervesystemet</v>
      </c>
    </row>
    <row r="216" spans="1:7" x14ac:dyDescent="0.25">
      <c r="A216" s="90" t="s">
        <v>10631</v>
      </c>
      <c r="B216" s="90" t="s">
        <v>10632</v>
      </c>
      <c r="C216" s="90" t="s">
        <v>10266</v>
      </c>
      <c r="D216" s="90" t="str">
        <f>CONCATENATE(Tabell15861[[#This Row],[Prosedyrekode_ID]]," ",Tabell15861[[#This Row],[Tekst]])</f>
        <v>ABFX00 Lumbalpunksjon med infusjonstest</v>
      </c>
      <c r="E216" s="90" t="s">
        <v>8284</v>
      </c>
      <c r="F216" s="90" t="s">
        <v>10214</v>
      </c>
      <c r="G216" s="90" t="str">
        <f>CONCATENATE("Kap ",Tabell15861[[#This Row],[Kapittel]]," ",Tabell15861[[#This Row],[KapittelTekst]])</f>
        <v>Kap A Nervesystemet</v>
      </c>
    </row>
    <row r="217" spans="1:7" x14ac:dyDescent="0.25">
      <c r="A217" s="90" t="s">
        <v>10633</v>
      </c>
      <c r="B217" s="90" t="s">
        <v>10634</v>
      </c>
      <c r="C217" s="90" t="s">
        <v>10266</v>
      </c>
      <c r="D217" s="90" t="str">
        <f>CONCATENATE(Tabell15861[[#This Row],[Prosedyrekode_ID]]," ",Tabell15861[[#This Row],[Tekst]])</f>
        <v>ABFX05 Spinal tappetest</v>
      </c>
      <c r="E217" s="90" t="s">
        <v>8284</v>
      </c>
      <c r="F217" s="90" t="s">
        <v>10214</v>
      </c>
      <c r="G217" s="90" t="str">
        <f>CONCATENATE("Kap ",Tabell15861[[#This Row],[Kapittel]]," ",Tabell15861[[#This Row],[KapittelTekst]])</f>
        <v>Kap A Nervesystemet</v>
      </c>
    </row>
    <row r="218" spans="1:7" x14ac:dyDescent="0.25">
      <c r="A218" s="90" t="s">
        <v>10635</v>
      </c>
      <c r="B218" s="90" t="s">
        <v>10636</v>
      </c>
      <c r="C218" s="90" t="s">
        <v>10266</v>
      </c>
      <c r="D218" s="90" t="str">
        <f>CONCATENATE(Tabell15861[[#This Row],[Prosedyrekode_ID]]," ",Tabell15861[[#This Row],[Tekst]])</f>
        <v>ABFX10 Bulbocavernøs reflekstest</v>
      </c>
      <c r="E218" s="90" t="s">
        <v>8284</v>
      </c>
      <c r="F218" s="90" t="s">
        <v>10214</v>
      </c>
      <c r="G218" s="90" t="str">
        <f>CONCATENATE("Kap ",Tabell15861[[#This Row],[Kapittel]]," ",Tabell15861[[#This Row],[KapittelTekst]])</f>
        <v>Kap A Nervesystemet</v>
      </c>
    </row>
    <row r="219" spans="1:7" x14ac:dyDescent="0.25">
      <c r="A219" s="90" t="s">
        <v>10637</v>
      </c>
      <c r="B219" s="90" t="s">
        <v>10638</v>
      </c>
      <c r="C219" s="90" t="s">
        <v>10266</v>
      </c>
      <c r="D219" s="90" t="str">
        <f>CONCATENATE(Tabell15861[[#This Row],[Prosedyrekode_ID]]," ",Tabell15861[[#This Row],[Tekst]])</f>
        <v>ABGB00 Magnetisk stimulering av nerverøtter eller pleksus</v>
      </c>
      <c r="E219" s="90" t="s">
        <v>8284</v>
      </c>
      <c r="F219" s="90" t="s">
        <v>10214</v>
      </c>
      <c r="G219" s="90" t="str">
        <f>CONCATENATE("Kap ",Tabell15861[[#This Row],[Kapittel]]," ",Tabell15861[[#This Row],[KapittelTekst]])</f>
        <v>Kap A Nervesystemet</v>
      </c>
    </row>
    <row r="220" spans="1:7" x14ac:dyDescent="0.25">
      <c r="A220" s="90" t="s">
        <v>10639</v>
      </c>
      <c r="B220" s="90" t="s">
        <v>10640</v>
      </c>
      <c r="C220" s="90" t="s">
        <v>10266</v>
      </c>
      <c r="D220" s="90" t="str">
        <f>CONCATENATE(Tabell15861[[#This Row],[Prosedyrekode_ID]]," ",Tabell15861[[#This Row],[Tekst]])</f>
        <v>ABGC10 Innlegging av epiduralkateter</v>
      </c>
      <c r="E220" s="90" t="s">
        <v>8284</v>
      </c>
      <c r="F220" s="90" t="s">
        <v>10214</v>
      </c>
      <c r="G220" s="90" t="str">
        <f>CONCATENATE("Kap ",Tabell15861[[#This Row],[Kapittel]]," ",Tabell15861[[#This Row],[KapittelTekst]])</f>
        <v>Kap A Nervesystemet</v>
      </c>
    </row>
    <row r="221" spans="1:7" x14ac:dyDescent="0.25">
      <c r="A221" s="90" t="s">
        <v>10641</v>
      </c>
      <c r="B221" s="90" t="s">
        <v>10642</v>
      </c>
      <c r="C221" s="90" t="s">
        <v>10266</v>
      </c>
      <c r="D221" s="90" t="str">
        <f>CONCATENATE(Tabell15861[[#This Row],[Prosedyrekode_ID]]," ",Tabell15861[[#This Row],[Tekst]])</f>
        <v>ABGC11 Innlegging av epiduralkateter med subkutan injeksjonsport</v>
      </c>
      <c r="E221" s="90" t="s">
        <v>8284</v>
      </c>
      <c r="F221" s="90" t="s">
        <v>10214</v>
      </c>
      <c r="G221" s="90" t="str">
        <f>CONCATENATE("Kap ",Tabell15861[[#This Row],[Kapittel]]," ",Tabell15861[[#This Row],[KapittelTekst]])</f>
        <v>Kap A Nervesystemet</v>
      </c>
    </row>
    <row r="222" spans="1:7" x14ac:dyDescent="0.25">
      <c r="A222" s="90" t="s">
        <v>10643</v>
      </c>
      <c r="B222" s="90" t="s">
        <v>10644</v>
      </c>
      <c r="C222" s="90" t="s">
        <v>10266</v>
      </c>
      <c r="D222" s="90" t="str">
        <f>CONCATENATE(Tabell15861[[#This Row],[Prosedyrekode_ID]]," ",Tabell15861[[#This Row],[Tekst]])</f>
        <v>ABGC12 Innlegging av spinalkateter</v>
      </c>
      <c r="E222" s="90" t="s">
        <v>8284</v>
      </c>
      <c r="F222" s="90" t="s">
        <v>10214</v>
      </c>
      <c r="G222" s="90" t="str">
        <f>CONCATENATE("Kap ",Tabell15861[[#This Row],[Kapittel]]," ",Tabell15861[[#This Row],[KapittelTekst]])</f>
        <v>Kap A Nervesystemet</v>
      </c>
    </row>
    <row r="223" spans="1:7" x14ac:dyDescent="0.25">
      <c r="A223" s="90" t="s">
        <v>10645</v>
      </c>
      <c r="B223" s="90" t="s">
        <v>10646</v>
      </c>
      <c r="C223" s="90" t="s">
        <v>10266</v>
      </c>
      <c r="D223" s="90" t="str">
        <f>CONCATENATE(Tabell15861[[#This Row],[Prosedyrekode_ID]]," ",Tabell15861[[#This Row],[Tekst]])</f>
        <v>ABGC13 Innlegging av spinalkateter med subkutan injeksjonsport</v>
      </c>
      <c r="E223" s="90" t="s">
        <v>8284</v>
      </c>
      <c r="F223" s="90" t="s">
        <v>10214</v>
      </c>
      <c r="G223" s="90" t="str">
        <f>CONCATENATE("Kap ",Tabell15861[[#This Row],[Kapittel]]," ",Tabell15861[[#This Row],[KapittelTekst]])</f>
        <v>Kap A Nervesystemet</v>
      </c>
    </row>
    <row r="224" spans="1:7" x14ac:dyDescent="0.25">
      <c r="A224" s="90" t="s">
        <v>10647</v>
      </c>
      <c r="B224" s="90" t="s">
        <v>10648</v>
      </c>
      <c r="C224" s="90" t="s">
        <v>10266</v>
      </c>
      <c r="D224" s="90" t="str">
        <f>CONCATENATE(Tabell15861[[#This Row],[Prosedyrekode_ID]]," ",Tabell15861[[#This Row],[Tekst]])</f>
        <v>ABGT00 Innstilling/kontroll av elektrisk stimulator, ryggmarg</v>
      </c>
      <c r="E224" s="90" t="s">
        <v>8284</v>
      </c>
      <c r="F224" s="90" t="s">
        <v>10214</v>
      </c>
      <c r="G224" s="90" t="str">
        <f>CONCATENATE("Kap ",Tabell15861[[#This Row],[Kapittel]]," ",Tabell15861[[#This Row],[KapittelTekst]])</f>
        <v>Kap A Nervesystemet</v>
      </c>
    </row>
    <row r="225" spans="1:7" x14ac:dyDescent="0.25">
      <c r="A225" s="90" t="s">
        <v>10649</v>
      </c>
      <c r="B225" s="90" t="s">
        <v>10650</v>
      </c>
      <c r="C225" s="90" t="s">
        <v>10266</v>
      </c>
      <c r="D225" s="90" t="str">
        <f>CONCATENATE(Tabell15861[[#This Row],[Prosedyrekode_ID]]," ",Tabell15861[[#This Row],[Tekst]])</f>
        <v>ABGT05 Kontroll/omlegging ved epidural eller intradural smertebehandling</v>
      </c>
      <c r="E225" s="90" t="s">
        <v>8284</v>
      </c>
      <c r="F225" s="90" t="s">
        <v>10214</v>
      </c>
      <c r="G225" s="90" t="str">
        <f>CONCATENATE("Kap ",Tabell15861[[#This Row],[Kapittel]]," ",Tabell15861[[#This Row],[KapittelTekst]])</f>
        <v>Kap A Nervesystemet</v>
      </c>
    </row>
    <row r="226" spans="1:7" x14ac:dyDescent="0.25">
      <c r="A226" s="90" t="s">
        <v>10651</v>
      </c>
      <c r="B226" s="90" t="s">
        <v>10652</v>
      </c>
      <c r="C226" s="90" t="s">
        <v>10266</v>
      </c>
      <c r="D226" s="90" t="str">
        <f>CONCATENATE(Tabell15861[[#This Row],[Prosedyrekode_ID]]," ",Tabell15861[[#This Row],[Tekst]])</f>
        <v>ABGX00 Epidural blodlapp</v>
      </c>
      <c r="E226" s="90" t="s">
        <v>8284</v>
      </c>
      <c r="F226" s="90" t="s">
        <v>10214</v>
      </c>
      <c r="G226" s="90" t="str">
        <f>CONCATENATE("Kap ",Tabell15861[[#This Row],[Kapittel]]," ",Tabell15861[[#This Row],[KapittelTekst]])</f>
        <v>Kap A Nervesystemet</v>
      </c>
    </row>
    <row r="227" spans="1:7" x14ac:dyDescent="0.25">
      <c r="A227" s="90" t="s">
        <v>10653</v>
      </c>
      <c r="B227" s="90" t="s">
        <v>10654</v>
      </c>
      <c r="C227" s="90" t="s">
        <v>10245</v>
      </c>
      <c r="D227" s="90" t="str">
        <f>CONCATENATE(Tabell15861[[#This Row],[Prosedyrekode_ID]]," ",Tabell15861[[#This Row],[Tekst]])</f>
        <v>ABW99 Annen operasjon på spinalkanal, ryggmarg eller nerverot</v>
      </c>
      <c r="E227" s="90" t="s">
        <v>8284</v>
      </c>
      <c r="F227" s="90" t="s">
        <v>10214</v>
      </c>
      <c r="G227" s="90" t="str">
        <f>CONCATENATE("Kap ",Tabell15861[[#This Row],[Kapittel]]," ",Tabell15861[[#This Row],[KapittelTekst]])</f>
        <v>Kap A Nervesystemet</v>
      </c>
    </row>
    <row r="228" spans="1:7" x14ac:dyDescent="0.25">
      <c r="A228" s="90" t="s">
        <v>10655</v>
      </c>
      <c r="B228" s="90" t="s">
        <v>10656</v>
      </c>
      <c r="C228" s="90" t="s">
        <v>10245</v>
      </c>
      <c r="D228" s="90" t="str">
        <f>CONCATENATE(Tabell15861[[#This Row],[Prosedyrekode_ID]]," ",Tabell15861[[#This Row],[Tekst]])</f>
        <v>ACA11 Eksplorasjon av nervus medianus</v>
      </c>
      <c r="E228" s="90" t="s">
        <v>8284</v>
      </c>
      <c r="F228" s="90" t="s">
        <v>10214</v>
      </c>
      <c r="G228" s="90" t="str">
        <f>CONCATENATE("Kap ",Tabell15861[[#This Row],[Kapittel]]," ",Tabell15861[[#This Row],[KapittelTekst]])</f>
        <v>Kap A Nervesystemet</v>
      </c>
    </row>
    <row r="229" spans="1:7" x14ac:dyDescent="0.25">
      <c r="A229" s="90" t="s">
        <v>10657</v>
      </c>
      <c r="B229" s="90" t="s">
        <v>10658</v>
      </c>
      <c r="C229" s="90" t="s">
        <v>10245</v>
      </c>
      <c r="D229" s="90" t="str">
        <f>CONCATENATE(Tabell15861[[#This Row],[Prosedyrekode_ID]]," ",Tabell15861[[#This Row],[Tekst]])</f>
        <v>ACA12 Eksplorasjon av nervus radialis</v>
      </c>
      <c r="E229" s="90" t="s">
        <v>8284</v>
      </c>
      <c r="F229" s="90" t="s">
        <v>10214</v>
      </c>
      <c r="G229" s="90" t="str">
        <f>CONCATENATE("Kap ",Tabell15861[[#This Row],[Kapittel]]," ",Tabell15861[[#This Row],[KapittelTekst]])</f>
        <v>Kap A Nervesystemet</v>
      </c>
    </row>
    <row r="230" spans="1:7" x14ac:dyDescent="0.25">
      <c r="A230" s="90" t="s">
        <v>10659</v>
      </c>
      <c r="B230" s="90" t="s">
        <v>10660</v>
      </c>
      <c r="C230" s="90" t="s">
        <v>10245</v>
      </c>
      <c r="D230" s="90" t="str">
        <f>CONCATENATE(Tabell15861[[#This Row],[Prosedyrekode_ID]]," ",Tabell15861[[#This Row],[Tekst]])</f>
        <v>ACA13 Eksplorasjon av nervus ulnaris</v>
      </c>
      <c r="E230" s="90" t="s">
        <v>8284</v>
      </c>
      <c r="F230" s="90" t="s">
        <v>10214</v>
      </c>
      <c r="G230" s="90" t="str">
        <f>CONCATENATE("Kap ",Tabell15861[[#This Row],[Kapittel]]," ",Tabell15861[[#This Row],[KapittelTekst]])</f>
        <v>Kap A Nervesystemet</v>
      </c>
    </row>
    <row r="231" spans="1:7" x14ac:dyDescent="0.25">
      <c r="A231" s="90" t="s">
        <v>10661</v>
      </c>
      <c r="B231" s="90" t="s">
        <v>10662</v>
      </c>
      <c r="C231" s="90" t="s">
        <v>10245</v>
      </c>
      <c r="D231" s="90" t="str">
        <f>CONCATENATE(Tabell15861[[#This Row],[Prosedyrekode_ID]]," ",Tabell15861[[#This Row],[Tekst]])</f>
        <v>ACA14 Eksplorasjon av nervus peroneus</v>
      </c>
      <c r="E231" s="90" t="s">
        <v>8284</v>
      </c>
      <c r="F231" s="90" t="s">
        <v>10214</v>
      </c>
      <c r="G231" s="90" t="str">
        <f>CONCATENATE("Kap ",Tabell15861[[#This Row],[Kapittel]]," ",Tabell15861[[#This Row],[KapittelTekst]])</f>
        <v>Kap A Nervesystemet</v>
      </c>
    </row>
    <row r="232" spans="1:7" x14ac:dyDescent="0.25">
      <c r="A232" s="90" t="s">
        <v>10663</v>
      </c>
      <c r="B232" s="90" t="s">
        <v>10664</v>
      </c>
      <c r="C232" s="90" t="s">
        <v>10245</v>
      </c>
      <c r="D232" s="90" t="str">
        <f>CONCATENATE(Tabell15861[[#This Row],[Prosedyrekode_ID]]," ",Tabell15861[[#This Row],[Tekst]])</f>
        <v>ACA15 Eksplorasjon av nervus tibialis</v>
      </c>
      <c r="E232" s="90" t="s">
        <v>8284</v>
      </c>
      <c r="F232" s="90" t="s">
        <v>10214</v>
      </c>
      <c r="G232" s="90" t="str">
        <f>CONCATENATE("Kap ",Tabell15861[[#This Row],[Kapittel]]," ",Tabell15861[[#This Row],[KapittelTekst]])</f>
        <v>Kap A Nervesystemet</v>
      </c>
    </row>
    <row r="233" spans="1:7" x14ac:dyDescent="0.25">
      <c r="A233" s="90" t="s">
        <v>10665</v>
      </c>
      <c r="B233" s="90" t="s">
        <v>10666</v>
      </c>
      <c r="C233" s="90" t="s">
        <v>10245</v>
      </c>
      <c r="D233" s="90" t="str">
        <f>CONCATENATE(Tabell15861[[#This Row],[Prosedyrekode_ID]]," ",Tabell15861[[#This Row],[Tekst]])</f>
        <v>ACA16 Eksplorasjon av nervus ischiadicus</v>
      </c>
      <c r="E233" s="90" t="s">
        <v>8284</v>
      </c>
      <c r="F233" s="90" t="s">
        <v>10214</v>
      </c>
      <c r="G233" s="90" t="str">
        <f>CONCATENATE("Kap ",Tabell15861[[#This Row],[Kapittel]]," ",Tabell15861[[#This Row],[KapittelTekst]])</f>
        <v>Kap A Nervesystemet</v>
      </c>
    </row>
    <row r="234" spans="1:7" x14ac:dyDescent="0.25">
      <c r="A234" s="90" t="s">
        <v>10667</v>
      </c>
      <c r="B234" s="90" t="s">
        <v>10668</v>
      </c>
      <c r="C234" s="90" t="s">
        <v>10245</v>
      </c>
      <c r="D234" s="90" t="str">
        <f>CONCATENATE(Tabell15861[[#This Row],[Prosedyrekode_ID]]," ",Tabell15861[[#This Row],[Tekst]])</f>
        <v>ACA17 Eksplorasjon av plexus lumbalis</v>
      </c>
      <c r="E234" s="90" t="s">
        <v>8284</v>
      </c>
      <c r="F234" s="90" t="s">
        <v>10214</v>
      </c>
      <c r="G234" s="90" t="str">
        <f>CONCATENATE("Kap ",Tabell15861[[#This Row],[Kapittel]]," ",Tabell15861[[#This Row],[KapittelTekst]])</f>
        <v>Kap A Nervesystemet</v>
      </c>
    </row>
    <row r="235" spans="1:7" x14ac:dyDescent="0.25">
      <c r="A235" s="90" t="s">
        <v>10669</v>
      </c>
      <c r="B235" s="90" t="s">
        <v>10670</v>
      </c>
      <c r="C235" s="90" t="s">
        <v>10245</v>
      </c>
      <c r="D235" s="90" t="str">
        <f>CONCATENATE(Tabell15861[[#This Row],[Prosedyrekode_ID]]," ",Tabell15861[[#This Row],[Tekst]])</f>
        <v>ACA18 Eksplorasjon av plexus brachialis</v>
      </c>
      <c r="E235" s="90" t="s">
        <v>8284</v>
      </c>
      <c r="F235" s="90" t="s">
        <v>10214</v>
      </c>
      <c r="G235" s="90" t="str">
        <f>CONCATENATE("Kap ",Tabell15861[[#This Row],[Kapittel]]," ",Tabell15861[[#This Row],[KapittelTekst]])</f>
        <v>Kap A Nervesystemet</v>
      </c>
    </row>
    <row r="236" spans="1:7" x14ac:dyDescent="0.25">
      <c r="A236" s="90" t="s">
        <v>10671</v>
      </c>
      <c r="B236" s="90" t="s">
        <v>10672</v>
      </c>
      <c r="C236" s="90" t="s">
        <v>10245</v>
      </c>
      <c r="D236" s="90" t="str">
        <f>CONCATENATE(Tabell15861[[#This Row],[Prosedyrekode_ID]]," ",Tabell15861[[#This Row],[Tekst]])</f>
        <v>ACA19 Eksplorasjon av annen eller uspesifisert nerve</v>
      </c>
      <c r="E236" s="90" t="s">
        <v>8284</v>
      </c>
      <c r="F236" s="90" t="s">
        <v>10214</v>
      </c>
      <c r="G236" s="90" t="str">
        <f>CONCATENATE("Kap ",Tabell15861[[#This Row],[Kapittel]]," ",Tabell15861[[#This Row],[KapittelTekst]])</f>
        <v>Kap A Nervesystemet</v>
      </c>
    </row>
    <row r="237" spans="1:7" x14ac:dyDescent="0.25">
      <c r="A237" s="90" t="s">
        <v>10673</v>
      </c>
      <c r="B237" s="90" t="s">
        <v>10674</v>
      </c>
      <c r="C237" s="90" t="s">
        <v>10245</v>
      </c>
      <c r="D237" s="90" t="str">
        <f>CONCATENATE(Tabell15861[[#This Row],[Prosedyrekode_ID]]," ",Tabell15861[[#This Row],[Tekst]])</f>
        <v>ACA21 Biopsi av nervus medianus</v>
      </c>
      <c r="E237" s="90" t="s">
        <v>8284</v>
      </c>
      <c r="F237" s="90" t="s">
        <v>10214</v>
      </c>
      <c r="G237" s="90" t="str">
        <f>CONCATENATE("Kap ",Tabell15861[[#This Row],[Kapittel]]," ",Tabell15861[[#This Row],[KapittelTekst]])</f>
        <v>Kap A Nervesystemet</v>
      </c>
    </row>
    <row r="238" spans="1:7" x14ac:dyDescent="0.25">
      <c r="A238" s="90" t="s">
        <v>10675</v>
      </c>
      <c r="B238" s="90" t="s">
        <v>10676</v>
      </c>
      <c r="C238" s="90" t="s">
        <v>10245</v>
      </c>
      <c r="D238" s="90" t="str">
        <f>CONCATENATE(Tabell15861[[#This Row],[Prosedyrekode_ID]]," ",Tabell15861[[#This Row],[Tekst]])</f>
        <v>ACA22 Biopsi av nervus radialis</v>
      </c>
      <c r="E238" s="90" t="s">
        <v>8284</v>
      </c>
      <c r="F238" s="90" t="s">
        <v>10214</v>
      </c>
      <c r="G238" s="90" t="str">
        <f>CONCATENATE("Kap ",Tabell15861[[#This Row],[Kapittel]]," ",Tabell15861[[#This Row],[KapittelTekst]])</f>
        <v>Kap A Nervesystemet</v>
      </c>
    </row>
    <row r="239" spans="1:7" x14ac:dyDescent="0.25">
      <c r="A239" s="90" t="s">
        <v>10677</v>
      </c>
      <c r="B239" s="90" t="s">
        <v>10678</v>
      </c>
      <c r="C239" s="90" t="s">
        <v>10245</v>
      </c>
      <c r="D239" s="90" t="str">
        <f>CONCATENATE(Tabell15861[[#This Row],[Prosedyrekode_ID]]," ",Tabell15861[[#This Row],[Tekst]])</f>
        <v>ACA23 Biopsi av nervus ulnaris</v>
      </c>
      <c r="E239" s="90" t="s">
        <v>8284</v>
      </c>
      <c r="F239" s="90" t="s">
        <v>10214</v>
      </c>
      <c r="G239" s="90" t="str">
        <f>CONCATENATE("Kap ",Tabell15861[[#This Row],[Kapittel]]," ",Tabell15861[[#This Row],[KapittelTekst]])</f>
        <v>Kap A Nervesystemet</v>
      </c>
    </row>
    <row r="240" spans="1:7" x14ac:dyDescent="0.25">
      <c r="A240" s="90" t="s">
        <v>10679</v>
      </c>
      <c r="B240" s="90" t="s">
        <v>10680</v>
      </c>
      <c r="C240" s="90" t="s">
        <v>10245</v>
      </c>
      <c r="D240" s="90" t="str">
        <f>CONCATENATE(Tabell15861[[#This Row],[Prosedyrekode_ID]]," ",Tabell15861[[#This Row],[Tekst]])</f>
        <v>ACA24 Biopsi av nervus peroneus</v>
      </c>
      <c r="E240" s="90" t="s">
        <v>8284</v>
      </c>
      <c r="F240" s="90" t="s">
        <v>10214</v>
      </c>
      <c r="G240" s="90" t="str">
        <f>CONCATENATE("Kap ",Tabell15861[[#This Row],[Kapittel]]," ",Tabell15861[[#This Row],[KapittelTekst]])</f>
        <v>Kap A Nervesystemet</v>
      </c>
    </row>
    <row r="241" spans="1:7" x14ac:dyDescent="0.25">
      <c r="A241" s="90" t="s">
        <v>10681</v>
      </c>
      <c r="B241" s="90" t="s">
        <v>10682</v>
      </c>
      <c r="C241" s="90" t="s">
        <v>10245</v>
      </c>
      <c r="D241" s="90" t="str">
        <f>CONCATENATE(Tabell15861[[#This Row],[Prosedyrekode_ID]]," ",Tabell15861[[#This Row],[Tekst]])</f>
        <v>ACA25 Biopsi av nervus tibialis</v>
      </c>
      <c r="E241" s="90" t="s">
        <v>8284</v>
      </c>
      <c r="F241" s="90" t="s">
        <v>10214</v>
      </c>
      <c r="G241" s="90" t="str">
        <f>CONCATENATE("Kap ",Tabell15861[[#This Row],[Kapittel]]," ",Tabell15861[[#This Row],[KapittelTekst]])</f>
        <v>Kap A Nervesystemet</v>
      </c>
    </row>
    <row r="242" spans="1:7" x14ac:dyDescent="0.25">
      <c r="A242" s="90" t="s">
        <v>10683</v>
      </c>
      <c r="B242" s="90" t="s">
        <v>10684</v>
      </c>
      <c r="C242" s="90" t="s">
        <v>10245</v>
      </c>
      <c r="D242" s="90" t="str">
        <f>CONCATENATE(Tabell15861[[#This Row],[Prosedyrekode_ID]]," ",Tabell15861[[#This Row],[Tekst]])</f>
        <v>ACA26 Biopsi av nervus ischiadicus</v>
      </c>
      <c r="E242" s="90" t="s">
        <v>8284</v>
      </c>
      <c r="F242" s="90" t="s">
        <v>10214</v>
      </c>
      <c r="G242" s="90" t="str">
        <f>CONCATENATE("Kap ",Tabell15861[[#This Row],[Kapittel]]," ",Tabell15861[[#This Row],[KapittelTekst]])</f>
        <v>Kap A Nervesystemet</v>
      </c>
    </row>
    <row r="243" spans="1:7" x14ac:dyDescent="0.25">
      <c r="A243" s="90" t="s">
        <v>10685</v>
      </c>
      <c r="B243" s="90" t="s">
        <v>10686</v>
      </c>
      <c r="C243" s="90" t="s">
        <v>10245</v>
      </c>
      <c r="D243" s="90" t="str">
        <f>CONCATENATE(Tabell15861[[#This Row],[Prosedyrekode_ID]]," ",Tabell15861[[#This Row],[Tekst]])</f>
        <v>ACA27 Biopsi av plexus lumbalis</v>
      </c>
      <c r="E243" s="90" t="s">
        <v>8284</v>
      </c>
      <c r="F243" s="90" t="s">
        <v>10214</v>
      </c>
      <c r="G243" s="90" t="str">
        <f>CONCATENATE("Kap ",Tabell15861[[#This Row],[Kapittel]]," ",Tabell15861[[#This Row],[KapittelTekst]])</f>
        <v>Kap A Nervesystemet</v>
      </c>
    </row>
    <row r="244" spans="1:7" x14ac:dyDescent="0.25">
      <c r="A244" s="90" t="s">
        <v>10687</v>
      </c>
      <c r="B244" s="90" t="s">
        <v>10688</v>
      </c>
      <c r="C244" s="90" t="s">
        <v>10245</v>
      </c>
      <c r="D244" s="90" t="str">
        <f>CONCATENATE(Tabell15861[[#This Row],[Prosedyrekode_ID]]," ",Tabell15861[[#This Row],[Tekst]])</f>
        <v>ACA28 Biopsi av plexus brachialis</v>
      </c>
      <c r="E244" s="90" t="s">
        <v>8284</v>
      </c>
      <c r="F244" s="90" t="s">
        <v>10214</v>
      </c>
      <c r="G244" s="90" t="str">
        <f>CONCATENATE("Kap ",Tabell15861[[#This Row],[Kapittel]]," ",Tabell15861[[#This Row],[KapittelTekst]])</f>
        <v>Kap A Nervesystemet</v>
      </c>
    </row>
    <row r="245" spans="1:7" x14ac:dyDescent="0.25">
      <c r="A245" s="90" t="s">
        <v>10689</v>
      </c>
      <c r="B245" s="90" t="s">
        <v>10690</v>
      </c>
      <c r="C245" s="90" t="s">
        <v>10245</v>
      </c>
      <c r="D245" s="90" t="str">
        <f>CONCATENATE(Tabell15861[[#This Row],[Prosedyrekode_ID]]," ",Tabell15861[[#This Row],[Tekst]])</f>
        <v>ACA29 Biopsi av annen eller uspesifisert nerve</v>
      </c>
      <c r="E245" s="90" t="s">
        <v>8284</v>
      </c>
      <c r="F245" s="90" t="s">
        <v>10214</v>
      </c>
      <c r="G245" s="90" t="str">
        <f>CONCATENATE("Kap ",Tabell15861[[#This Row],[Kapittel]]," ",Tabell15861[[#This Row],[KapittelTekst]])</f>
        <v>Kap A Nervesystemet</v>
      </c>
    </row>
    <row r="246" spans="1:7" x14ac:dyDescent="0.25">
      <c r="A246" s="90" t="s">
        <v>10691</v>
      </c>
      <c r="B246" s="90" t="s">
        <v>10692</v>
      </c>
      <c r="C246" s="90" t="s">
        <v>10245</v>
      </c>
      <c r="D246" s="90" t="str">
        <f>CONCATENATE(Tabell15861[[#This Row],[Prosedyrekode_ID]]," ",Tabell15861[[#This Row],[Tekst]])</f>
        <v>ACA91 Annen diagnostisk operasjon på nervus medianus</v>
      </c>
      <c r="E246" s="90" t="s">
        <v>8284</v>
      </c>
      <c r="F246" s="90" t="s">
        <v>10214</v>
      </c>
      <c r="G246" s="90" t="str">
        <f>CONCATENATE("Kap ",Tabell15861[[#This Row],[Kapittel]]," ",Tabell15861[[#This Row],[KapittelTekst]])</f>
        <v>Kap A Nervesystemet</v>
      </c>
    </row>
    <row r="247" spans="1:7" x14ac:dyDescent="0.25">
      <c r="A247" s="90" t="s">
        <v>10693</v>
      </c>
      <c r="B247" s="90" t="s">
        <v>10694</v>
      </c>
      <c r="C247" s="90" t="s">
        <v>10245</v>
      </c>
      <c r="D247" s="90" t="str">
        <f>CONCATENATE(Tabell15861[[#This Row],[Prosedyrekode_ID]]," ",Tabell15861[[#This Row],[Tekst]])</f>
        <v>ACA92 Annen diagnostisk operasjon på nervus radialis</v>
      </c>
      <c r="E247" s="90" t="s">
        <v>8284</v>
      </c>
      <c r="F247" s="90" t="s">
        <v>10214</v>
      </c>
      <c r="G247" s="90" t="str">
        <f>CONCATENATE("Kap ",Tabell15861[[#This Row],[Kapittel]]," ",Tabell15861[[#This Row],[KapittelTekst]])</f>
        <v>Kap A Nervesystemet</v>
      </c>
    </row>
    <row r="248" spans="1:7" x14ac:dyDescent="0.25">
      <c r="A248" s="90" t="s">
        <v>10695</v>
      </c>
      <c r="B248" s="90" t="s">
        <v>10696</v>
      </c>
      <c r="C248" s="90" t="s">
        <v>10245</v>
      </c>
      <c r="D248" s="90" t="str">
        <f>CONCATENATE(Tabell15861[[#This Row],[Prosedyrekode_ID]]," ",Tabell15861[[#This Row],[Tekst]])</f>
        <v>ACA93 Annen diagnostisk operasjon på nervus ulnaris</v>
      </c>
      <c r="E248" s="90" t="s">
        <v>8284</v>
      </c>
      <c r="F248" s="90" t="s">
        <v>10214</v>
      </c>
      <c r="G248" s="90" t="str">
        <f>CONCATENATE("Kap ",Tabell15861[[#This Row],[Kapittel]]," ",Tabell15861[[#This Row],[KapittelTekst]])</f>
        <v>Kap A Nervesystemet</v>
      </c>
    </row>
    <row r="249" spans="1:7" x14ac:dyDescent="0.25">
      <c r="A249" s="90" t="s">
        <v>10697</v>
      </c>
      <c r="B249" s="90" t="s">
        <v>10698</v>
      </c>
      <c r="C249" s="90" t="s">
        <v>10245</v>
      </c>
      <c r="D249" s="90" t="str">
        <f>CONCATENATE(Tabell15861[[#This Row],[Prosedyrekode_ID]]," ",Tabell15861[[#This Row],[Tekst]])</f>
        <v>ACA94 Annen diagnostisk operasjon på nervus peroneus</v>
      </c>
      <c r="E249" s="90" t="s">
        <v>8284</v>
      </c>
      <c r="F249" s="90" t="s">
        <v>10214</v>
      </c>
      <c r="G249" s="90" t="str">
        <f>CONCATENATE("Kap ",Tabell15861[[#This Row],[Kapittel]]," ",Tabell15861[[#This Row],[KapittelTekst]])</f>
        <v>Kap A Nervesystemet</v>
      </c>
    </row>
    <row r="250" spans="1:7" x14ac:dyDescent="0.25">
      <c r="A250" s="90" t="s">
        <v>10699</v>
      </c>
      <c r="B250" s="90" t="s">
        <v>10700</v>
      </c>
      <c r="C250" s="90" t="s">
        <v>10245</v>
      </c>
      <c r="D250" s="90" t="str">
        <f>CONCATENATE(Tabell15861[[#This Row],[Prosedyrekode_ID]]," ",Tabell15861[[#This Row],[Tekst]])</f>
        <v>ACA95 Annen diagnostisk operasjon på nervus tibialis</v>
      </c>
      <c r="E250" s="90" t="s">
        <v>8284</v>
      </c>
      <c r="F250" s="90" t="s">
        <v>10214</v>
      </c>
      <c r="G250" s="90" t="str">
        <f>CONCATENATE("Kap ",Tabell15861[[#This Row],[Kapittel]]," ",Tabell15861[[#This Row],[KapittelTekst]])</f>
        <v>Kap A Nervesystemet</v>
      </c>
    </row>
    <row r="251" spans="1:7" x14ac:dyDescent="0.25">
      <c r="A251" s="90" t="s">
        <v>10701</v>
      </c>
      <c r="B251" s="90" t="s">
        <v>10702</v>
      </c>
      <c r="C251" s="90" t="s">
        <v>10245</v>
      </c>
      <c r="D251" s="90" t="str">
        <f>CONCATENATE(Tabell15861[[#This Row],[Prosedyrekode_ID]]," ",Tabell15861[[#This Row],[Tekst]])</f>
        <v>ACA96 Annen diagnostisk operasjon på nervus ischiadicus</v>
      </c>
      <c r="E251" s="90" t="s">
        <v>8284</v>
      </c>
      <c r="F251" s="90" t="s">
        <v>10214</v>
      </c>
      <c r="G251" s="90" t="str">
        <f>CONCATENATE("Kap ",Tabell15861[[#This Row],[Kapittel]]," ",Tabell15861[[#This Row],[KapittelTekst]])</f>
        <v>Kap A Nervesystemet</v>
      </c>
    </row>
    <row r="252" spans="1:7" x14ac:dyDescent="0.25">
      <c r="A252" s="90" t="s">
        <v>10703</v>
      </c>
      <c r="B252" s="90" t="s">
        <v>10704</v>
      </c>
      <c r="C252" s="90" t="s">
        <v>10245</v>
      </c>
      <c r="D252" s="90" t="str">
        <f>CONCATENATE(Tabell15861[[#This Row],[Prosedyrekode_ID]]," ",Tabell15861[[#This Row],[Tekst]])</f>
        <v>ACA97 Annen diagnostisk operasjon på plexus lumbalis</v>
      </c>
      <c r="E252" s="90" t="s">
        <v>8284</v>
      </c>
      <c r="F252" s="90" t="s">
        <v>10214</v>
      </c>
      <c r="G252" s="90" t="str">
        <f>CONCATENATE("Kap ",Tabell15861[[#This Row],[Kapittel]]," ",Tabell15861[[#This Row],[KapittelTekst]])</f>
        <v>Kap A Nervesystemet</v>
      </c>
    </row>
    <row r="253" spans="1:7" x14ac:dyDescent="0.25">
      <c r="A253" s="90" t="s">
        <v>10705</v>
      </c>
      <c r="B253" s="90" t="s">
        <v>10706</v>
      </c>
      <c r="C253" s="90" t="s">
        <v>10245</v>
      </c>
      <c r="D253" s="90" t="str">
        <f>CONCATENATE(Tabell15861[[#This Row],[Prosedyrekode_ID]]," ",Tabell15861[[#This Row],[Tekst]])</f>
        <v>ACA98 Annen diagnostisk operasjon på plexus brachialis</v>
      </c>
      <c r="E253" s="90" t="s">
        <v>8284</v>
      </c>
      <c r="F253" s="90" t="s">
        <v>10214</v>
      </c>
      <c r="G253" s="90" t="str">
        <f>CONCATENATE("Kap ",Tabell15861[[#This Row],[Kapittel]]," ",Tabell15861[[#This Row],[KapittelTekst]])</f>
        <v>Kap A Nervesystemet</v>
      </c>
    </row>
    <row r="254" spans="1:7" x14ac:dyDescent="0.25">
      <c r="A254" s="90" t="s">
        <v>10707</v>
      </c>
      <c r="B254" s="90" t="s">
        <v>10708</v>
      </c>
      <c r="C254" s="90" t="s">
        <v>10245</v>
      </c>
      <c r="D254" s="90" t="str">
        <f>CONCATENATE(Tabell15861[[#This Row],[Prosedyrekode_ID]]," ",Tabell15861[[#This Row],[Tekst]])</f>
        <v>ACA99 Annen diagnostisk operasjon på annen el uspesifisert nerve</v>
      </c>
      <c r="E254" s="90" t="s">
        <v>8284</v>
      </c>
      <c r="F254" s="90" t="s">
        <v>10214</v>
      </c>
      <c r="G254" s="90" t="str">
        <f>CONCATENATE("Kap ",Tabell15861[[#This Row],[Kapittel]]," ",Tabell15861[[#This Row],[KapittelTekst]])</f>
        <v>Kap A Nervesystemet</v>
      </c>
    </row>
    <row r="255" spans="1:7" x14ac:dyDescent="0.25">
      <c r="A255" s="90" t="s">
        <v>10709</v>
      </c>
      <c r="B255" s="90" t="s">
        <v>10710</v>
      </c>
      <c r="C255" s="90" t="s">
        <v>10245</v>
      </c>
      <c r="D255" s="90" t="str">
        <f>CONCATENATE(Tabell15861[[#This Row],[Prosedyrekode_ID]]," ",Tabell15861[[#This Row],[Tekst]])</f>
        <v>ACB11 Eksisjon av lesjon i nervus medianus</v>
      </c>
      <c r="E255" s="90" t="s">
        <v>8284</v>
      </c>
      <c r="F255" s="90" t="s">
        <v>10214</v>
      </c>
      <c r="G255" s="90" t="str">
        <f>CONCATENATE("Kap ",Tabell15861[[#This Row],[Kapittel]]," ",Tabell15861[[#This Row],[KapittelTekst]])</f>
        <v>Kap A Nervesystemet</v>
      </c>
    </row>
    <row r="256" spans="1:7" x14ac:dyDescent="0.25">
      <c r="A256" s="90" t="s">
        <v>10711</v>
      </c>
      <c r="B256" s="90" t="s">
        <v>10712</v>
      </c>
      <c r="C256" s="90" t="s">
        <v>10245</v>
      </c>
      <c r="D256" s="90" t="str">
        <f>CONCATENATE(Tabell15861[[#This Row],[Prosedyrekode_ID]]," ",Tabell15861[[#This Row],[Tekst]])</f>
        <v>ACB12 Eksisjon av lesjon i nervus radialis</v>
      </c>
      <c r="E256" s="90" t="s">
        <v>8284</v>
      </c>
      <c r="F256" s="90" t="s">
        <v>10214</v>
      </c>
      <c r="G256" s="90" t="str">
        <f>CONCATENATE("Kap ",Tabell15861[[#This Row],[Kapittel]]," ",Tabell15861[[#This Row],[KapittelTekst]])</f>
        <v>Kap A Nervesystemet</v>
      </c>
    </row>
    <row r="257" spans="1:7" x14ac:dyDescent="0.25">
      <c r="A257" s="90" t="s">
        <v>10713</v>
      </c>
      <c r="B257" s="90" t="s">
        <v>10714</v>
      </c>
      <c r="C257" s="90" t="s">
        <v>10245</v>
      </c>
      <c r="D257" s="90" t="str">
        <f>CONCATENATE(Tabell15861[[#This Row],[Prosedyrekode_ID]]," ",Tabell15861[[#This Row],[Tekst]])</f>
        <v>ACB13 Eksisjon av lesjon i nervus ulnaris</v>
      </c>
      <c r="E257" s="90" t="s">
        <v>8284</v>
      </c>
      <c r="F257" s="90" t="s">
        <v>10214</v>
      </c>
      <c r="G257" s="90" t="str">
        <f>CONCATENATE("Kap ",Tabell15861[[#This Row],[Kapittel]]," ",Tabell15861[[#This Row],[KapittelTekst]])</f>
        <v>Kap A Nervesystemet</v>
      </c>
    </row>
    <row r="258" spans="1:7" x14ac:dyDescent="0.25">
      <c r="A258" s="90" t="s">
        <v>10715</v>
      </c>
      <c r="B258" s="90" t="s">
        <v>10716</v>
      </c>
      <c r="C258" s="90" t="s">
        <v>10245</v>
      </c>
      <c r="D258" s="90" t="str">
        <f>CONCATENATE(Tabell15861[[#This Row],[Prosedyrekode_ID]]," ",Tabell15861[[#This Row],[Tekst]])</f>
        <v>ACB14 Eksisjon av lesjon i nervus peroneus</v>
      </c>
      <c r="E258" s="90" t="s">
        <v>8284</v>
      </c>
      <c r="F258" s="90" t="s">
        <v>10214</v>
      </c>
      <c r="G258" s="90" t="str">
        <f>CONCATENATE("Kap ",Tabell15861[[#This Row],[Kapittel]]," ",Tabell15861[[#This Row],[KapittelTekst]])</f>
        <v>Kap A Nervesystemet</v>
      </c>
    </row>
    <row r="259" spans="1:7" x14ac:dyDescent="0.25">
      <c r="A259" s="90" t="s">
        <v>10717</v>
      </c>
      <c r="B259" s="90" t="s">
        <v>10718</v>
      </c>
      <c r="C259" s="90" t="s">
        <v>10245</v>
      </c>
      <c r="D259" s="90" t="str">
        <f>CONCATENATE(Tabell15861[[#This Row],[Prosedyrekode_ID]]," ",Tabell15861[[#This Row],[Tekst]])</f>
        <v>ACB15 Eksisjon av lesjon i nervus tibialis</v>
      </c>
      <c r="E259" s="90" t="s">
        <v>8284</v>
      </c>
      <c r="F259" s="90" t="s">
        <v>10214</v>
      </c>
      <c r="G259" s="90" t="str">
        <f>CONCATENATE("Kap ",Tabell15861[[#This Row],[Kapittel]]," ",Tabell15861[[#This Row],[KapittelTekst]])</f>
        <v>Kap A Nervesystemet</v>
      </c>
    </row>
    <row r="260" spans="1:7" x14ac:dyDescent="0.25">
      <c r="A260" s="90" t="s">
        <v>10719</v>
      </c>
      <c r="B260" s="90" t="s">
        <v>10720</v>
      </c>
      <c r="C260" s="90" t="s">
        <v>10245</v>
      </c>
      <c r="D260" s="90" t="str">
        <f>CONCATENATE(Tabell15861[[#This Row],[Prosedyrekode_ID]]," ",Tabell15861[[#This Row],[Tekst]])</f>
        <v>ACB16 Eksisjon av lesjon i nervus ischiadicus</v>
      </c>
      <c r="E260" s="90" t="s">
        <v>8284</v>
      </c>
      <c r="F260" s="90" t="s">
        <v>10214</v>
      </c>
      <c r="G260" s="90" t="str">
        <f>CONCATENATE("Kap ",Tabell15861[[#This Row],[Kapittel]]," ",Tabell15861[[#This Row],[KapittelTekst]])</f>
        <v>Kap A Nervesystemet</v>
      </c>
    </row>
    <row r="261" spans="1:7" x14ac:dyDescent="0.25">
      <c r="A261" s="90" t="s">
        <v>10721</v>
      </c>
      <c r="B261" s="90" t="s">
        <v>10722</v>
      </c>
      <c r="C261" s="90" t="s">
        <v>10245</v>
      </c>
      <c r="D261" s="90" t="str">
        <f>CONCATENATE(Tabell15861[[#This Row],[Prosedyrekode_ID]]," ",Tabell15861[[#This Row],[Tekst]])</f>
        <v>ACB17 Eksisjon av lesjon i plexus lumbalis</v>
      </c>
      <c r="E261" s="90" t="s">
        <v>8284</v>
      </c>
      <c r="F261" s="90" t="s">
        <v>10214</v>
      </c>
      <c r="G261" s="90" t="str">
        <f>CONCATENATE("Kap ",Tabell15861[[#This Row],[Kapittel]]," ",Tabell15861[[#This Row],[KapittelTekst]])</f>
        <v>Kap A Nervesystemet</v>
      </c>
    </row>
    <row r="262" spans="1:7" x14ac:dyDescent="0.25">
      <c r="A262" s="90" t="s">
        <v>10723</v>
      </c>
      <c r="B262" s="90" t="s">
        <v>10724</v>
      </c>
      <c r="C262" s="90" t="s">
        <v>10245</v>
      </c>
      <c r="D262" s="90" t="str">
        <f>CONCATENATE(Tabell15861[[#This Row],[Prosedyrekode_ID]]," ",Tabell15861[[#This Row],[Tekst]])</f>
        <v>ACB18 Eksisjon av lesjon i plexus brachialis</v>
      </c>
      <c r="E262" s="90" t="s">
        <v>8284</v>
      </c>
      <c r="F262" s="90" t="s">
        <v>10214</v>
      </c>
      <c r="G262" s="90" t="str">
        <f>CONCATENATE("Kap ",Tabell15861[[#This Row],[Kapittel]]," ",Tabell15861[[#This Row],[KapittelTekst]])</f>
        <v>Kap A Nervesystemet</v>
      </c>
    </row>
    <row r="263" spans="1:7" x14ac:dyDescent="0.25">
      <c r="A263" s="90" t="s">
        <v>10725</v>
      </c>
      <c r="B263" s="90" t="s">
        <v>10726</v>
      </c>
      <c r="C263" s="90" t="s">
        <v>10245</v>
      </c>
      <c r="D263" s="90" t="str">
        <f>CONCATENATE(Tabell15861[[#This Row],[Prosedyrekode_ID]]," ",Tabell15861[[#This Row],[Tekst]])</f>
        <v>ACB19 Eksisjon av lesjon i annen eller uspesifisert perifer nerve</v>
      </c>
      <c r="E263" s="90" t="s">
        <v>8284</v>
      </c>
      <c r="F263" s="90" t="s">
        <v>10214</v>
      </c>
      <c r="G263" s="90" t="str">
        <f>CONCATENATE("Kap ",Tabell15861[[#This Row],[Kapittel]]," ",Tabell15861[[#This Row],[KapittelTekst]])</f>
        <v>Kap A Nervesystemet</v>
      </c>
    </row>
    <row r="264" spans="1:7" x14ac:dyDescent="0.25">
      <c r="A264" s="90" t="s">
        <v>10727</v>
      </c>
      <c r="B264" s="90" t="s">
        <v>10728</v>
      </c>
      <c r="C264" s="90" t="s">
        <v>10245</v>
      </c>
      <c r="D264" s="90" t="str">
        <f>CONCATENATE(Tabell15861[[#This Row],[Prosedyrekode_ID]]," ",Tabell15861[[#This Row],[Tekst]])</f>
        <v>ACB21 Sutur av nervus medianus</v>
      </c>
      <c r="E264" s="90" t="s">
        <v>8284</v>
      </c>
      <c r="F264" s="90" t="s">
        <v>10214</v>
      </c>
      <c r="G264" s="90" t="str">
        <f>CONCATENATE("Kap ",Tabell15861[[#This Row],[Kapittel]]," ",Tabell15861[[#This Row],[KapittelTekst]])</f>
        <v>Kap A Nervesystemet</v>
      </c>
    </row>
    <row r="265" spans="1:7" x14ac:dyDescent="0.25">
      <c r="A265" s="90" t="s">
        <v>10729</v>
      </c>
      <c r="B265" s="90" t="s">
        <v>10730</v>
      </c>
      <c r="C265" s="90" t="s">
        <v>10245</v>
      </c>
      <c r="D265" s="90" t="str">
        <f>CONCATENATE(Tabell15861[[#This Row],[Prosedyrekode_ID]]," ",Tabell15861[[#This Row],[Tekst]])</f>
        <v>ACB22 Sutur av nervus radialis</v>
      </c>
      <c r="E265" s="90" t="s">
        <v>8284</v>
      </c>
      <c r="F265" s="90" t="s">
        <v>10214</v>
      </c>
      <c r="G265" s="90" t="str">
        <f>CONCATENATE("Kap ",Tabell15861[[#This Row],[Kapittel]]," ",Tabell15861[[#This Row],[KapittelTekst]])</f>
        <v>Kap A Nervesystemet</v>
      </c>
    </row>
    <row r="266" spans="1:7" x14ac:dyDescent="0.25">
      <c r="A266" s="90" t="s">
        <v>10731</v>
      </c>
      <c r="B266" s="90" t="s">
        <v>10732</v>
      </c>
      <c r="C266" s="90" t="s">
        <v>10245</v>
      </c>
      <c r="D266" s="90" t="str">
        <f>CONCATENATE(Tabell15861[[#This Row],[Prosedyrekode_ID]]," ",Tabell15861[[#This Row],[Tekst]])</f>
        <v>ACB23 Sutur av nervus ulnaris</v>
      </c>
      <c r="E266" s="90" t="s">
        <v>8284</v>
      </c>
      <c r="F266" s="90" t="s">
        <v>10214</v>
      </c>
      <c r="G266" s="90" t="str">
        <f>CONCATENATE("Kap ",Tabell15861[[#This Row],[Kapittel]]," ",Tabell15861[[#This Row],[KapittelTekst]])</f>
        <v>Kap A Nervesystemet</v>
      </c>
    </row>
    <row r="267" spans="1:7" x14ac:dyDescent="0.25">
      <c r="A267" s="90" t="s">
        <v>10733</v>
      </c>
      <c r="B267" s="90" t="s">
        <v>10734</v>
      </c>
      <c r="C267" s="90" t="s">
        <v>10245</v>
      </c>
      <c r="D267" s="90" t="str">
        <f>CONCATENATE(Tabell15861[[#This Row],[Prosedyrekode_ID]]," ",Tabell15861[[#This Row],[Tekst]])</f>
        <v>ACB24 Sutur av nervus peroneus</v>
      </c>
      <c r="E267" s="90" t="s">
        <v>8284</v>
      </c>
      <c r="F267" s="90" t="s">
        <v>10214</v>
      </c>
      <c r="G267" s="90" t="str">
        <f>CONCATENATE("Kap ",Tabell15861[[#This Row],[Kapittel]]," ",Tabell15861[[#This Row],[KapittelTekst]])</f>
        <v>Kap A Nervesystemet</v>
      </c>
    </row>
    <row r="268" spans="1:7" x14ac:dyDescent="0.25">
      <c r="A268" s="90" t="s">
        <v>10735</v>
      </c>
      <c r="B268" s="90" t="s">
        <v>10736</v>
      </c>
      <c r="C268" s="90" t="s">
        <v>10245</v>
      </c>
      <c r="D268" s="90" t="str">
        <f>CONCATENATE(Tabell15861[[#This Row],[Prosedyrekode_ID]]," ",Tabell15861[[#This Row],[Tekst]])</f>
        <v>ACB25 Sutur av nervus tibialis</v>
      </c>
      <c r="E268" s="90" t="s">
        <v>8284</v>
      </c>
      <c r="F268" s="90" t="s">
        <v>10214</v>
      </c>
      <c r="G268" s="90" t="str">
        <f>CONCATENATE("Kap ",Tabell15861[[#This Row],[Kapittel]]," ",Tabell15861[[#This Row],[KapittelTekst]])</f>
        <v>Kap A Nervesystemet</v>
      </c>
    </row>
    <row r="269" spans="1:7" x14ac:dyDescent="0.25">
      <c r="A269" s="90" t="s">
        <v>10737</v>
      </c>
      <c r="B269" s="90" t="s">
        <v>10738</v>
      </c>
      <c r="C269" s="90" t="s">
        <v>10245</v>
      </c>
      <c r="D269" s="90" t="str">
        <f>CONCATENATE(Tabell15861[[#This Row],[Prosedyrekode_ID]]," ",Tabell15861[[#This Row],[Tekst]])</f>
        <v>ACB26 Sutur av nervus ischiadicus</v>
      </c>
      <c r="E269" s="90" t="s">
        <v>8284</v>
      </c>
      <c r="F269" s="90" t="s">
        <v>10214</v>
      </c>
      <c r="G269" s="90" t="str">
        <f>CONCATENATE("Kap ",Tabell15861[[#This Row],[Kapittel]]," ",Tabell15861[[#This Row],[KapittelTekst]])</f>
        <v>Kap A Nervesystemet</v>
      </c>
    </row>
    <row r="270" spans="1:7" x14ac:dyDescent="0.25">
      <c r="A270" s="90" t="s">
        <v>10739</v>
      </c>
      <c r="B270" s="90" t="s">
        <v>10740</v>
      </c>
      <c r="C270" s="90" t="s">
        <v>10245</v>
      </c>
      <c r="D270" s="90" t="str">
        <f>CONCATENATE(Tabell15861[[#This Row],[Prosedyrekode_ID]]," ",Tabell15861[[#This Row],[Tekst]])</f>
        <v>ACB27 Sutur av plexus lumbalis</v>
      </c>
      <c r="E270" s="90" t="s">
        <v>8284</v>
      </c>
      <c r="F270" s="90" t="s">
        <v>10214</v>
      </c>
      <c r="G270" s="90" t="str">
        <f>CONCATENATE("Kap ",Tabell15861[[#This Row],[Kapittel]]," ",Tabell15861[[#This Row],[KapittelTekst]])</f>
        <v>Kap A Nervesystemet</v>
      </c>
    </row>
    <row r="271" spans="1:7" x14ac:dyDescent="0.25">
      <c r="A271" s="90" t="s">
        <v>10741</v>
      </c>
      <c r="B271" s="90" t="s">
        <v>10742</v>
      </c>
      <c r="C271" s="90" t="s">
        <v>10245</v>
      </c>
      <c r="D271" s="90" t="str">
        <f>CONCATENATE(Tabell15861[[#This Row],[Prosedyrekode_ID]]," ",Tabell15861[[#This Row],[Tekst]])</f>
        <v>ACB28 Sutur av plexus brachialis</v>
      </c>
      <c r="E271" s="90" t="s">
        <v>8284</v>
      </c>
      <c r="F271" s="90" t="s">
        <v>10214</v>
      </c>
      <c r="G271" s="90" t="str">
        <f>CONCATENATE("Kap ",Tabell15861[[#This Row],[Kapittel]]," ",Tabell15861[[#This Row],[KapittelTekst]])</f>
        <v>Kap A Nervesystemet</v>
      </c>
    </row>
    <row r="272" spans="1:7" x14ac:dyDescent="0.25">
      <c r="A272" s="90" t="s">
        <v>10743</v>
      </c>
      <c r="B272" s="90" t="s">
        <v>10744</v>
      </c>
      <c r="C272" s="90" t="s">
        <v>10245</v>
      </c>
      <c r="D272" s="90" t="str">
        <f>CONCATENATE(Tabell15861[[#This Row],[Prosedyrekode_ID]]," ",Tabell15861[[#This Row],[Tekst]])</f>
        <v>ACB29 Sutur av annen eller uspesifisert nerve</v>
      </c>
      <c r="E272" s="90" t="s">
        <v>8284</v>
      </c>
      <c r="F272" s="90" t="s">
        <v>10214</v>
      </c>
      <c r="G272" s="90" t="str">
        <f>CONCATENATE("Kap ",Tabell15861[[#This Row],[Kapittel]]," ",Tabell15861[[#This Row],[KapittelTekst]])</f>
        <v>Kap A Nervesystemet</v>
      </c>
    </row>
    <row r="273" spans="1:7" x14ac:dyDescent="0.25">
      <c r="A273" s="90" t="s">
        <v>10745</v>
      </c>
      <c r="B273" s="90" t="s">
        <v>10746</v>
      </c>
      <c r="C273" s="90" t="s">
        <v>10245</v>
      </c>
      <c r="D273" s="90" t="str">
        <f>CONCATENATE(Tabell15861[[#This Row],[Prosedyrekode_ID]]," ",Tabell15861[[#This Row],[Tekst]])</f>
        <v>ACB91 Annen operasjon for lesjon i nervus medianus</v>
      </c>
      <c r="E273" s="90" t="s">
        <v>8284</v>
      </c>
      <c r="F273" s="90" t="s">
        <v>10214</v>
      </c>
      <c r="G273" s="90" t="str">
        <f>CONCATENATE("Kap ",Tabell15861[[#This Row],[Kapittel]]," ",Tabell15861[[#This Row],[KapittelTekst]])</f>
        <v>Kap A Nervesystemet</v>
      </c>
    </row>
    <row r="274" spans="1:7" x14ac:dyDescent="0.25">
      <c r="A274" s="90" t="s">
        <v>10747</v>
      </c>
      <c r="B274" s="90" t="s">
        <v>10748</v>
      </c>
      <c r="C274" s="90" t="s">
        <v>10245</v>
      </c>
      <c r="D274" s="90" t="str">
        <f>CONCATENATE(Tabell15861[[#This Row],[Prosedyrekode_ID]]," ",Tabell15861[[#This Row],[Tekst]])</f>
        <v>ACB92 Annen operasjon for lesjon i nervus radialis</v>
      </c>
      <c r="E274" s="90" t="s">
        <v>8284</v>
      </c>
      <c r="F274" s="90" t="s">
        <v>10214</v>
      </c>
      <c r="G274" s="90" t="str">
        <f>CONCATENATE("Kap ",Tabell15861[[#This Row],[Kapittel]]," ",Tabell15861[[#This Row],[KapittelTekst]])</f>
        <v>Kap A Nervesystemet</v>
      </c>
    </row>
    <row r="275" spans="1:7" x14ac:dyDescent="0.25">
      <c r="A275" s="90" t="s">
        <v>10749</v>
      </c>
      <c r="B275" s="90" t="s">
        <v>10750</v>
      </c>
      <c r="C275" s="90" t="s">
        <v>10245</v>
      </c>
      <c r="D275" s="90" t="str">
        <f>CONCATENATE(Tabell15861[[#This Row],[Prosedyrekode_ID]]," ",Tabell15861[[#This Row],[Tekst]])</f>
        <v>ACB93 Annen operasjon for lesjon i nervus ulnaris</v>
      </c>
      <c r="E275" s="90" t="s">
        <v>8284</v>
      </c>
      <c r="F275" s="90" t="s">
        <v>10214</v>
      </c>
      <c r="G275" s="90" t="str">
        <f>CONCATENATE("Kap ",Tabell15861[[#This Row],[Kapittel]]," ",Tabell15861[[#This Row],[KapittelTekst]])</f>
        <v>Kap A Nervesystemet</v>
      </c>
    </row>
    <row r="276" spans="1:7" x14ac:dyDescent="0.25">
      <c r="A276" s="90" t="s">
        <v>10751</v>
      </c>
      <c r="B276" s="90" t="s">
        <v>10752</v>
      </c>
      <c r="C276" s="90" t="s">
        <v>10245</v>
      </c>
      <c r="D276" s="90" t="str">
        <f>CONCATENATE(Tabell15861[[#This Row],[Prosedyrekode_ID]]," ",Tabell15861[[#This Row],[Tekst]])</f>
        <v>ACB94 Annen operasjon for lesjon i nervus peroneus</v>
      </c>
      <c r="E276" s="90" t="s">
        <v>8284</v>
      </c>
      <c r="F276" s="90" t="s">
        <v>10214</v>
      </c>
      <c r="G276" s="90" t="str">
        <f>CONCATENATE("Kap ",Tabell15861[[#This Row],[Kapittel]]," ",Tabell15861[[#This Row],[KapittelTekst]])</f>
        <v>Kap A Nervesystemet</v>
      </c>
    </row>
    <row r="277" spans="1:7" x14ac:dyDescent="0.25">
      <c r="A277" s="90" t="s">
        <v>10753</v>
      </c>
      <c r="B277" s="90" t="s">
        <v>10754</v>
      </c>
      <c r="C277" s="90" t="s">
        <v>10245</v>
      </c>
      <c r="D277" s="90" t="str">
        <f>CONCATENATE(Tabell15861[[#This Row],[Prosedyrekode_ID]]," ",Tabell15861[[#This Row],[Tekst]])</f>
        <v>ACB95 Annen operasjon for lesjon i nervus tibialis</v>
      </c>
      <c r="E277" s="90" t="s">
        <v>8284</v>
      </c>
      <c r="F277" s="90" t="s">
        <v>10214</v>
      </c>
      <c r="G277" s="90" t="str">
        <f>CONCATENATE("Kap ",Tabell15861[[#This Row],[Kapittel]]," ",Tabell15861[[#This Row],[KapittelTekst]])</f>
        <v>Kap A Nervesystemet</v>
      </c>
    </row>
    <row r="278" spans="1:7" x14ac:dyDescent="0.25">
      <c r="A278" s="90" t="s">
        <v>10755</v>
      </c>
      <c r="B278" s="90" t="s">
        <v>10756</v>
      </c>
      <c r="C278" s="90" t="s">
        <v>10245</v>
      </c>
      <c r="D278" s="90" t="str">
        <f>CONCATENATE(Tabell15861[[#This Row],[Prosedyrekode_ID]]," ",Tabell15861[[#This Row],[Tekst]])</f>
        <v>ACB96 Annen operasjon for lesjon i nervus ischiadicus</v>
      </c>
      <c r="E278" s="90" t="s">
        <v>8284</v>
      </c>
      <c r="F278" s="90" t="s">
        <v>10214</v>
      </c>
      <c r="G278" s="90" t="str">
        <f>CONCATENATE("Kap ",Tabell15861[[#This Row],[Kapittel]]," ",Tabell15861[[#This Row],[KapittelTekst]])</f>
        <v>Kap A Nervesystemet</v>
      </c>
    </row>
    <row r="279" spans="1:7" x14ac:dyDescent="0.25">
      <c r="A279" s="90" t="s">
        <v>10757</v>
      </c>
      <c r="B279" s="90" t="s">
        <v>10758</v>
      </c>
      <c r="C279" s="90" t="s">
        <v>10245</v>
      </c>
      <c r="D279" s="90" t="str">
        <f>CONCATENATE(Tabell15861[[#This Row],[Prosedyrekode_ID]]," ",Tabell15861[[#This Row],[Tekst]])</f>
        <v>ACB97 Annen operasjon for lesjon i plexus lumbalis</v>
      </c>
      <c r="E279" s="90" t="s">
        <v>8284</v>
      </c>
      <c r="F279" s="90" t="s">
        <v>10214</v>
      </c>
      <c r="G279" s="90" t="str">
        <f>CONCATENATE("Kap ",Tabell15861[[#This Row],[Kapittel]]," ",Tabell15861[[#This Row],[KapittelTekst]])</f>
        <v>Kap A Nervesystemet</v>
      </c>
    </row>
    <row r="280" spans="1:7" x14ac:dyDescent="0.25">
      <c r="A280" s="90" t="s">
        <v>10759</v>
      </c>
      <c r="B280" s="90" t="s">
        <v>10760</v>
      </c>
      <c r="C280" s="90" t="s">
        <v>10245</v>
      </c>
      <c r="D280" s="90" t="str">
        <f>CONCATENATE(Tabell15861[[#This Row],[Prosedyrekode_ID]]," ",Tabell15861[[#This Row],[Tekst]])</f>
        <v>ACB98 Annen operasjon for lesjon i plexus brachialis</v>
      </c>
      <c r="E280" s="90" t="s">
        <v>8284</v>
      </c>
      <c r="F280" s="90" t="s">
        <v>10214</v>
      </c>
      <c r="G280" s="90" t="str">
        <f>CONCATENATE("Kap ",Tabell15861[[#This Row],[Kapittel]]," ",Tabell15861[[#This Row],[KapittelTekst]])</f>
        <v>Kap A Nervesystemet</v>
      </c>
    </row>
    <row r="281" spans="1:7" x14ac:dyDescent="0.25">
      <c r="A281" s="90" t="s">
        <v>10761</v>
      </c>
      <c r="B281" s="90" t="s">
        <v>10762</v>
      </c>
      <c r="C281" s="90" t="s">
        <v>10245</v>
      </c>
      <c r="D281" s="90" t="str">
        <f>CONCATENATE(Tabell15861[[#This Row],[Prosedyrekode_ID]]," ",Tabell15861[[#This Row],[Tekst]])</f>
        <v>ACB99 Annen operasjon for lesjon i annen perifer nerve</v>
      </c>
      <c r="E281" s="90" t="s">
        <v>8284</v>
      </c>
      <c r="F281" s="90" t="s">
        <v>10214</v>
      </c>
      <c r="G281" s="90" t="str">
        <f>CONCATENATE("Kap ",Tabell15861[[#This Row],[Kapittel]]," ",Tabell15861[[#This Row],[KapittelTekst]])</f>
        <v>Kap A Nervesystemet</v>
      </c>
    </row>
    <row r="282" spans="1:7" x14ac:dyDescent="0.25">
      <c r="A282" s="90" t="s">
        <v>10763</v>
      </c>
      <c r="B282" s="90" t="s">
        <v>10764</v>
      </c>
      <c r="C282" s="90" t="s">
        <v>10245</v>
      </c>
      <c r="D282" s="90" t="str">
        <f>CONCATENATE(Tabell15861[[#This Row],[Prosedyrekode_ID]]," ",Tabell15861[[#This Row],[Tekst]])</f>
        <v>ACC11 Overskjæring av nervus medianus</v>
      </c>
      <c r="E282" s="90" t="s">
        <v>8284</v>
      </c>
      <c r="F282" s="90" t="s">
        <v>10214</v>
      </c>
      <c r="G282" s="90" t="str">
        <f>CONCATENATE("Kap ",Tabell15861[[#This Row],[Kapittel]]," ",Tabell15861[[#This Row],[KapittelTekst]])</f>
        <v>Kap A Nervesystemet</v>
      </c>
    </row>
    <row r="283" spans="1:7" x14ac:dyDescent="0.25">
      <c r="A283" s="90" t="s">
        <v>10765</v>
      </c>
      <c r="B283" s="90" t="s">
        <v>10766</v>
      </c>
      <c r="C283" s="90" t="s">
        <v>10245</v>
      </c>
      <c r="D283" s="90" t="str">
        <f>CONCATENATE(Tabell15861[[#This Row],[Prosedyrekode_ID]]," ",Tabell15861[[#This Row],[Tekst]])</f>
        <v>ACC12 Overskjæring av nervus radialis</v>
      </c>
      <c r="E283" s="90" t="s">
        <v>8284</v>
      </c>
      <c r="F283" s="90" t="s">
        <v>10214</v>
      </c>
      <c r="G283" s="90" t="str">
        <f>CONCATENATE("Kap ",Tabell15861[[#This Row],[Kapittel]]," ",Tabell15861[[#This Row],[KapittelTekst]])</f>
        <v>Kap A Nervesystemet</v>
      </c>
    </row>
    <row r="284" spans="1:7" x14ac:dyDescent="0.25">
      <c r="A284" s="90" t="s">
        <v>10767</v>
      </c>
      <c r="B284" s="90" t="s">
        <v>10768</v>
      </c>
      <c r="C284" s="90" t="s">
        <v>10245</v>
      </c>
      <c r="D284" s="90" t="str">
        <f>CONCATENATE(Tabell15861[[#This Row],[Prosedyrekode_ID]]," ",Tabell15861[[#This Row],[Tekst]])</f>
        <v>ACC13 Overskjæring av nervus ulnaris</v>
      </c>
      <c r="E284" s="90" t="s">
        <v>8284</v>
      </c>
      <c r="F284" s="90" t="s">
        <v>10214</v>
      </c>
      <c r="G284" s="90" t="str">
        <f>CONCATENATE("Kap ",Tabell15861[[#This Row],[Kapittel]]," ",Tabell15861[[#This Row],[KapittelTekst]])</f>
        <v>Kap A Nervesystemet</v>
      </c>
    </row>
    <row r="285" spans="1:7" x14ac:dyDescent="0.25">
      <c r="A285" s="90" t="s">
        <v>10769</v>
      </c>
      <c r="B285" s="90" t="s">
        <v>10770</v>
      </c>
      <c r="C285" s="90" t="s">
        <v>10245</v>
      </c>
      <c r="D285" s="90" t="str">
        <f>CONCATENATE(Tabell15861[[#This Row],[Prosedyrekode_ID]]," ",Tabell15861[[#This Row],[Tekst]])</f>
        <v>ACC14 Overskjæring av nervus peroneus</v>
      </c>
      <c r="E285" s="90" t="s">
        <v>8284</v>
      </c>
      <c r="F285" s="90" t="s">
        <v>10214</v>
      </c>
      <c r="G285" s="90" t="str">
        <f>CONCATENATE("Kap ",Tabell15861[[#This Row],[Kapittel]]," ",Tabell15861[[#This Row],[KapittelTekst]])</f>
        <v>Kap A Nervesystemet</v>
      </c>
    </row>
    <row r="286" spans="1:7" x14ac:dyDescent="0.25">
      <c r="A286" s="90" t="s">
        <v>10771</v>
      </c>
      <c r="B286" s="90" t="s">
        <v>10772</v>
      </c>
      <c r="C286" s="90" t="s">
        <v>10245</v>
      </c>
      <c r="D286" s="90" t="str">
        <f>CONCATENATE(Tabell15861[[#This Row],[Prosedyrekode_ID]]," ",Tabell15861[[#This Row],[Tekst]])</f>
        <v>ACC15 Overskjæring av nervus tibialis</v>
      </c>
      <c r="E286" s="90" t="s">
        <v>8284</v>
      </c>
      <c r="F286" s="90" t="s">
        <v>10214</v>
      </c>
      <c r="G286" s="90" t="str">
        <f>CONCATENATE("Kap ",Tabell15861[[#This Row],[Kapittel]]," ",Tabell15861[[#This Row],[KapittelTekst]])</f>
        <v>Kap A Nervesystemet</v>
      </c>
    </row>
    <row r="287" spans="1:7" x14ac:dyDescent="0.25">
      <c r="A287" s="90" t="s">
        <v>10773</v>
      </c>
      <c r="B287" s="90" t="s">
        <v>10774</v>
      </c>
      <c r="C287" s="90" t="s">
        <v>10245</v>
      </c>
      <c r="D287" s="90" t="str">
        <f>CONCATENATE(Tabell15861[[#This Row],[Prosedyrekode_ID]]," ",Tabell15861[[#This Row],[Tekst]])</f>
        <v>ACC16 Overskjæring av nervus ischiadicus</v>
      </c>
      <c r="E287" s="90" t="s">
        <v>8284</v>
      </c>
      <c r="F287" s="90" t="s">
        <v>10214</v>
      </c>
      <c r="G287" s="90" t="str">
        <f>CONCATENATE("Kap ",Tabell15861[[#This Row],[Kapittel]]," ",Tabell15861[[#This Row],[KapittelTekst]])</f>
        <v>Kap A Nervesystemet</v>
      </c>
    </row>
    <row r="288" spans="1:7" x14ac:dyDescent="0.25">
      <c r="A288" s="90" t="s">
        <v>10775</v>
      </c>
      <c r="B288" s="90" t="s">
        <v>10776</v>
      </c>
      <c r="C288" s="90" t="s">
        <v>10245</v>
      </c>
      <c r="D288" s="90" t="str">
        <f>CONCATENATE(Tabell15861[[#This Row],[Prosedyrekode_ID]]," ",Tabell15861[[#This Row],[Tekst]])</f>
        <v>ACC17 Overskjæring i plexus lumbalis</v>
      </c>
      <c r="E288" s="90" t="s">
        <v>8284</v>
      </c>
      <c r="F288" s="90" t="s">
        <v>10214</v>
      </c>
      <c r="G288" s="90" t="str">
        <f>CONCATENATE("Kap ",Tabell15861[[#This Row],[Kapittel]]," ",Tabell15861[[#This Row],[KapittelTekst]])</f>
        <v>Kap A Nervesystemet</v>
      </c>
    </row>
    <row r="289" spans="1:7" x14ac:dyDescent="0.25">
      <c r="A289" s="90" t="s">
        <v>10777</v>
      </c>
      <c r="B289" s="90" t="s">
        <v>10778</v>
      </c>
      <c r="C289" s="90" t="s">
        <v>10245</v>
      </c>
      <c r="D289" s="90" t="str">
        <f>CONCATENATE(Tabell15861[[#This Row],[Prosedyrekode_ID]]," ",Tabell15861[[#This Row],[Tekst]])</f>
        <v>ACC18 Overskjæring i plexus brachialis</v>
      </c>
      <c r="E289" s="90" t="s">
        <v>8284</v>
      </c>
      <c r="F289" s="90" t="s">
        <v>10214</v>
      </c>
      <c r="G289" s="90" t="str">
        <f>CONCATENATE("Kap ",Tabell15861[[#This Row],[Kapittel]]," ",Tabell15861[[#This Row],[KapittelTekst]])</f>
        <v>Kap A Nervesystemet</v>
      </c>
    </row>
    <row r="290" spans="1:7" x14ac:dyDescent="0.25">
      <c r="A290" s="90" t="s">
        <v>10779</v>
      </c>
      <c r="B290" s="90" t="s">
        <v>10780</v>
      </c>
      <c r="C290" s="90" t="s">
        <v>10245</v>
      </c>
      <c r="D290" s="90" t="str">
        <f>CONCATENATE(Tabell15861[[#This Row],[Prosedyrekode_ID]]," ",Tabell15861[[#This Row],[Tekst]])</f>
        <v>ACC19 Overskjæring av annen eller uspesifisert nerve</v>
      </c>
      <c r="E290" s="90" t="s">
        <v>8284</v>
      </c>
      <c r="F290" s="90" t="s">
        <v>10214</v>
      </c>
      <c r="G290" s="90" t="str">
        <f>CONCATENATE("Kap ",Tabell15861[[#This Row],[Kapittel]]," ",Tabell15861[[#This Row],[KapittelTekst]])</f>
        <v>Kap A Nervesystemet</v>
      </c>
    </row>
    <row r="291" spans="1:7" x14ac:dyDescent="0.25">
      <c r="A291" s="90" t="s">
        <v>10781</v>
      </c>
      <c r="B291" s="90" t="s">
        <v>10782</v>
      </c>
      <c r="C291" s="90" t="s">
        <v>10245</v>
      </c>
      <c r="D291" s="90" t="str">
        <f>CONCATENATE(Tabell15861[[#This Row],[Prosedyrekode_ID]]," ",Tabell15861[[#This Row],[Tekst]])</f>
        <v>ACC21 Rekonstruksjon av nervus medianus</v>
      </c>
      <c r="E291" s="90" t="s">
        <v>8284</v>
      </c>
      <c r="F291" s="90" t="s">
        <v>10214</v>
      </c>
      <c r="G291" s="90" t="str">
        <f>CONCATENATE("Kap ",Tabell15861[[#This Row],[Kapittel]]," ",Tabell15861[[#This Row],[KapittelTekst]])</f>
        <v>Kap A Nervesystemet</v>
      </c>
    </row>
    <row r="292" spans="1:7" x14ac:dyDescent="0.25">
      <c r="A292" s="90" t="s">
        <v>10783</v>
      </c>
      <c r="B292" s="90" t="s">
        <v>10784</v>
      </c>
      <c r="C292" s="90" t="s">
        <v>10245</v>
      </c>
      <c r="D292" s="90" t="str">
        <f>CONCATENATE(Tabell15861[[#This Row],[Prosedyrekode_ID]]," ",Tabell15861[[#This Row],[Tekst]])</f>
        <v>ACC22 Rekonstruksjon av nervus radialis</v>
      </c>
      <c r="E292" s="90" t="s">
        <v>8284</v>
      </c>
      <c r="F292" s="90" t="s">
        <v>10214</v>
      </c>
      <c r="G292" s="90" t="str">
        <f>CONCATENATE("Kap ",Tabell15861[[#This Row],[Kapittel]]," ",Tabell15861[[#This Row],[KapittelTekst]])</f>
        <v>Kap A Nervesystemet</v>
      </c>
    </row>
    <row r="293" spans="1:7" x14ac:dyDescent="0.25">
      <c r="A293" s="90" t="s">
        <v>10785</v>
      </c>
      <c r="B293" s="90" t="s">
        <v>10786</v>
      </c>
      <c r="C293" s="90" t="s">
        <v>10245</v>
      </c>
      <c r="D293" s="90" t="str">
        <f>CONCATENATE(Tabell15861[[#This Row],[Prosedyrekode_ID]]," ",Tabell15861[[#This Row],[Tekst]])</f>
        <v>ACC23 Rekonstruksjon av nervus ulnaris</v>
      </c>
      <c r="E293" s="90" t="s">
        <v>8284</v>
      </c>
      <c r="F293" s="90" t="s">
        <v>10214</v>
      </c>
      <c r="G293" s="90" t="str">
        <f>CONCATENATE("Kap ",Tabell15861[[#This Row],[Kapittel]]," ",Tabell15861[[#This Row],[KapittelTekst]])</f>
        <v>Kap A Nervesystemet</v>
      </c>
    </row>
    <row r="294" spans="1:7" x14ac:dyDescent="0.25">
      <c r="A294" s="90" t="s">
        <v>10787</v>
      </c>
      <c r="B294" s="90" t="s">
        <v>10788</v>
      </c>
      <c r="C294" s="90" t="s">
        <v>10245</v>
      </c>
      <c r="D294" s="90" t="str">
        <f>CONCATENATE(Tabell15861[[#This Row],[Prosedyrekode_ID]]," ",Tabell15861[[#This Row],[Tekst]])</f>
        <v>ACC24 Rekonstruksjon av nervus peroneus</v>
      </c>
      <c r="E294" s="90" t="s">
        <v>8284</v>
      </c>
      <c r="F294" s="90" t="s">
        <v>10214</v>
      </c>
      <c r="G294" s="90" t="str">
        <f>CONCATENATE("Kap ",Tabell15861[[#This Row],[Kapittel]]," ",Tabell15861[[#This Row],[KapittelTekst]])</f>
        <v>Kap A Nervesystemet</v>
      </c>
    </row>
    <row r="295" spans="1:7" x14ac:dyDescent="0.25">
      <c r="A295" s="90" t="s">
        <v>10789</v>
      </c>
      <c r="B295" s="90" t="s">
        <v>10790</v>
      </c>
      <c r="C295" s="90" t="s">
        <v>10245</v>
      </c>
      <c r="D295" s="90" t="str">
        <f>CONCATENATE(Tabell15861[[#This Row],[Prosedyrekode_ID]]," ",Tabell15861[[#This Row],[Tekst]])</f>
        <v>ACC25 Rekonstruksjon av nervus tibialis</v>
      </c>
      <c r="E295" s="90" t="s">
        <v>8284</v>
      </c>
      <c r="F295" s="90" t="s">
        <v>10214</v>
      </c>
      <c r="G295" s="90" t="str">
        <f>CONCATENATE("Kap ",Tabell15861[[#This Row],[Kapittel]]," ",Tabell15861[[#This Row],[KapittelTekst]])</f>
        <v>Kap A Nervesystemet</v>
      </c>
    </row>
    <row r="296" spans="1:7" x14ac:dyDescent="0.25">
      <c r="A296" s="90" t="s">
        <v>10791</v>
      </c>
      <c r="B296" s="90" t="s">
        <v>10792</v>
      </c>
      <c r="C296" s="90" t="s">
        <v>10245</v>
      </c>
      <c r="D296" s="90" t="str">
        <f>CONCATENATE(Tabell15861[[#This Row],[Prosedyrekode_ID]]," ",Tabell15861[[#This Row],[Tekst]])</f>
        <v>ACC26 Rekonstruksjon av nervus ischiadicus</v>
      </c>
      <c r="E296" s="90" t="s">
        <v>8284</v>
      </c>
      <c r="F296" s="90" t="s">
        <v>10214</v>
      </c>
      <c r="G296" s="90" t="str">
        <f>CONCATENATE("Kap ",Tabell15861[[#This Row],[Kapittel]]," ",Tabell15861[[#This Row],[KapittelTekst]])</f>
        <v>Kap A Nervesystemet</v>
      </c>
    </row>
    <row r="297" spans="1:7" x14ac:dyDescent="0.25">
      <c r="A297" s="90" t="s">
        <v>10793</v>
      </c>
      <c r="B297" s="90" t="s">
        <v>10794</v>
      </c>
      <c r="C297" s="90" t="s">
        <v>10245</v>
      </c>
      <c r="D297" s="90" t="str">
        <f>CONCATENATE(Tabell15861[[#This Row],[Prosedyrekode_ID]]," ",Tabell15861[[#This Row],[Tekst]])</f>
        <v>ACC27 Rekonstruksjon av plexus lumbalis</v>
      </c>
      <c r="E297" s="90" t="s">
        <v>8284</v>
      </c>
      <c r="F297" s="90" t="s">
        <v>10214</v>
      </c>
      <c r="G297" s="90" t="str">
        <f>CONCATENATE("Kap ",Tabell15861[[#This Row],[Kapittel]]," ",Tabell15861[[#This Row],[KapittelTekst]])</f>
        <v>Kap A Nervesystemet</v>
      </c>
    </row>
    <row r="298" spans="1:7" x14ac:dyDescent="0.25">
      <c r="A298" s="90" t="s">
        <v>10795</v>
      </c>
      <c r="B298" s="90" t="s">
        <v>10796</v>
      </c>
      <c r="C298" s="90" t="s">
        <v>10245</v>
      </c>
      <c r="D298" s="90" t="str">
        <f>CONCATENATE(Tabell15861[[#This Row],[Prosedyrekode_ID]]," ",Tabell15861[[#This Row],[Tekst]])</f>
        <v>ACC28 Rekonstruksjon av plexus brachialis</v>
      </c>
      <c r="E298" s="90" t="s">
        <v>8284</v>
      </c>
      <c r="F298" s="90" t="s">
        <v>10214</v>
      </c>
      <c r="G298" s="90" t="str">
        <f>CONCATENATE("Kap ",Tabell15861[[#This Row],[Kapittel]]," ",Tabell15861[[#This Row],[KapittelTekst]])</f>
        <v>Kap A Nervesystemet</v>
      </c>
    </row>
    <row r="299" spans="1:7" x14ac:dyDescent="0.25">
      <c r="A299" s="90" t="s">
        <v>10797</v>
      </c>
      <c r="B299" s="90" t="s">
        <v>10798</v>
      </c>
      <c r="C299" s="90" t="s">
        <v>10245</v>
      </c>
      <c r="D299" s="90" t="str">
        <f>CONCATENATE(Tabell15861[[#This Row],[Prosedyrekode_ID]]," ",Tabell15861[[#This Row],[Tekst]])</f>
        <v>ACC29 Rekonstruksjon av annen eller uspesifisert nerve</v>
      </c>
      <c r="E299" s="90" t="s">
        <v>8284</v>
      </c>
      <c r="F299" s="90" t="s">
        <v>10214</v>
      </c>
      <c r="G299" s="90" t="str">
        <f>CONCATENATE("Kap ",Tabell15861[[#This Row],[Kapittel]]," ",Tabell15861[[#This Row],[KapittelTekst]])</f>
        <v>Kap A Nervesystemet</v>
      </c>
    </row>
    <row r="300" spans="1:7" x14ac:dyDescent="0.25">
      <c r="A300" s="90" t="s">
        <v>10799</v>
      </c>
      <c r="B300" s="90" t="s">
        <v>10800</v>
      </c>
      <c r="C300" s="90" t="s">
        <v>10245</v>
      </c>
      <c r="D300" s="90" t="str">
        <f>CONCATENATE(Tabell15861[[#This Row],[Prosedyrekode_ID]]," ",Tabell15861[[#This Row],[Tekst]])</f>
        <v>ACC41 Transposisjon av nervus medianus</v>
      </c>
      <c r="E300" s="90" t="s">
        <v>8284</v>
      </c>
      <c r="F300" s="90" t="s">
        <v>10214</v>
      </c>
      <c r="G300" s="90" t="str">
        <f>CONCATENATE("Kap ",Tabell15861[[#This Row],[Kapittel]]," ",Tabell15861[[#This Row],[KapittelTekst]])</f>
        <v>Kap A Nervesystemet</v>
      </c>
    </row>
    <row r="301" spans="1:7" x14ac:dyDescent="0.25">
      <c r="A301" s="90" t="s">
        <v>10801</v>
      </c>
      <c r="B301" s="90" t="s">
        <v>10802</v>
      </c>
      <c r="C301" s="90" t="s">
        <v>10245</v>
      </c>
      <c r="D301" s="90" t="str">
        <f>CONCATENATE(Tabell15861[[#This Row],[Prosedyrekode_ID]]," ",Tabell15861[[#This Row],[Tekst]])</f>
        <v>ACC42 Transposisjon av nervus radialis</v>
      </c>
      <c r="E301" s="90" t="s">
        <v>8284</v>
      </c>
      <c r="F301" s="90" t="s">
        <v>10214</v>
      </c>
      <c r="G301" s="90" t="str">
        <f>CONCATENATE("Kap ",Tabell15861[[#This Row],[Kapittel]]," ",Tabell15861[[#This Row],[KapittelTekst]])</f>
        <v>Kap A Nervesystemet</v>
      </c>
    </row>
    <row r="302" spans="1:7" x14ac:dyDescent="0.25">
      <c r="A302" s="90" t="s">
        <v>10803</v>
      </c>
      <c r="B302" s="90" t="s">
        <v>10804</v>
      </c>
      <c r="C302" s="90" t="s">
        <v>10245</v>
      </c>
      <c r="D302" s="90" t="str">
        <f>CONCATENATE(Tabell15861[[#This Row],[Prosedyrekode_ID]]," ",Tabell15861[[#This Row],[Tekst]])</f>
        <v>ACC43 Transposisjon av nervus ulnaris</v>
      </c>
      <c r="E302" s="90" t="s">
        <v>8284</v>
      </c>
      <c r="F302" s="90" t="s">
        <v>10214</v>
      </c>
      <c r="G302" s="90" t="str">
        <f>CONCATENATE("Kap ",Tabell15861[[#This Row],[Kapittel]]," ",Tabell15861[[#This Row],[KapittelTekst]])</f>
        <v>Kap A Nervesystemet</v>
      </c>
    </row>
    <row r="303" spans="1:7" x14ac:dyDescent="0.25">
      <c r="A303" s="90" t="s">
        <v>10805</v>
      </c>
      <c r="B303" s="90" t="s">
        <v>10806</v>
      </c>
      <c r="C303" s="90" t="s">
        <v>10245</v>
      </c>
      <c r="D303" s="90" t="str">
        <f>CONCATENATE(Tabell15861[[#This Row],[Prosedyrekode_ID]]," ",Tabell15861[[#This Row],[Tekst]])</f>
        <v>ACC44 Transposisjon av nervus peroneus</v>
      </c>
      <c r="E303" s="90" t="s">
        <v>8284</v>
      </c>
      <c r="F303" s="90" t="s">
        <v>10214</v>
      </c>
      <c r="G303" s="90" t="str">
        <f>CONCATENATE("Kap ",Tabell15861[[#This Row],[Kapittel]]," ",Tabell15861[[#This Row],[KapittelTekst]])</f>
        <v>Kap A Nervesystemet</v>
      </c>
    </row>
    <row r="304" spans="1:7" x14ac:dyDescent="0.25">
      <c r="A304" s="90" t="s">
        <v>10807</v>
      </c>
      <c r="B304" s="90" t="s">
        <v>10808</v>
      </c>
      <c r="C304" s="90" t="s">
        <v>10245</v>
      </c>
      <c r="D304" s="90" t="str">
        <f>CONCATENATE(Tabell15861[[#This Row],[Prosedyrekode_ID]]," ",Tabell15861[[#This Row],[Tekst]])</f>
        <v>ACC45 Transposisjon av nervus tibialis</v>
      </c>
      <c r="E304" s="90" t="s">
        <v>8284</v>
      </c>
      <c r="F304" s="90" t="s">
        <v>10214</v>
      </c>
      <c r="G304" s="90" t="str">
        <f>CONCATENATE("Kap ",Tabell15861[[#This Row],[Kapittel]]," ",Tabell15861[[#This Row],[KapittelTekst]])</f>
        <v>Kap A Nervesystemet</v>
      </c>
    </row>
    <row r="305" spans="1:7" x14ac:dyDescent="0.25">
      <c r="A305" s="90" t="s">
        <v>10809</v>
      </c>
      <c r="B305" s="90" t="s">
        <v>10810</v>
      </c>
      <c r="C305" s="90" t="s">
        <v>10245</v>
      </c>
      <c r="D305" s="90" t="str">
        <f>CONCATENATE(Tabell15861[[#This Row],[Prosedyrekode_ID]]," ",Tabell15861[[#This Row],[Tekst]])</f>
        <v>ACC46 Transposisjon av nervus ischiadicus</v>
      </c>
      <c r="E305" s="90" t="s">
        <v>8284</v>
      </c>
      <c r="F305" s="90" t="s">
        <v>10214</v>
      </c>
      <c r="G305" s="90" t="str">
        <f>CONCATENATE("Kap ",Tabell15861[[#This Row],[Kapittel]]," ",Tabell15861[[#This Row],[KapittelTekst]])</f>
        <v>Kap A Nervesystemet</v>
      </c>
    </row>
    <row r="306" spans="1:7" x14ac:dyDescent="0.25">
      <c r="A306" s="90" t="s">
        <v>10811</v>
      </c>
      <c r="B306" s="90" t="s">
        <v>10812</v>
      </c>
      <c r="C306" s="90" t="s">
        <v>10245</v>
      </c>
      <c r="D306" s="90" t="str">
        <f>CONCATENATE(Tabell15861[[#This Row],[Prosedyrekode_ID]]," ",Tabell15861[[#This Row],[Tekst]])</f>
        <v>ACC47 Transposisjon i plexus lumbalis</v>
      </c>
      <c r="E306" s="90" t="s">
        <v>8284</v>
      </c>
      <c r="F306" s="90" t="s">
        <v>10214</v>
      </c>
      <c r="G306" s="90" t="str">
        <f>CONCATENATE("Kap ",Tabell15861[[#This Row],[Kapittel]]," ",Tabell15861[[#This Row],[KapittelTekst]])</f>
        <v>Kap A Nervesystemet</v>
      </c>
    </row>
    <row r="307" spans="1:7" x14ac:dyDescent="0.25">
      <c r="A307" s="90" t="s">
        <v>10813</v>
      </c>
      <c r="B307" s="90" t="s">
        <v>10814</v>
      </c>
      <c r="C307" s="90" t="s">
        <v>10245</v>
      </c>
      <c r="D307" s="90" t="str">
        <f>CONCATENATE(Tabell15861[[#This Row],[Prosedyrekode_ID]]," ",Tabell15861[[#This Row],[Tekst]])</f>
        <v>ACC48 Transposisjon i plexus brachialis</v>
      </c>
      <c r="E307" s="90" t="s">
        <v>8284</v>
      </c>
      <c r="F307" s="90" t="s">
        <v>10214</v>
      </c>
      <c r="G307" s="90" t="str">
        <f>CONCATENATE("Kap ",Tabell15861[[#This Row],[Kapittel]]," ",Tabell15861[[#This Row],[KapittelTekst]])</f>
        <v>Kap A Nervesystemet</v>
      </c>
    </row>
    <row r="308" spans="1:7" x14ac:dyDescent="0.25">
      <c r="A308" s="90" t="s">
        <v>10815</v>
      </c>
      <c r="B308" s="90" t="s">
        <v>10816</v>
      </c>
      <c r="C308" s="90" t="s">
        <v>10245</v>
      </c>
      <c r="D308" s="90" t="str">
        <f>CONCATENATE(Tabell15861[[#This Row],[Prosedyrekode_ID]]," ",Tabell15861[[#This Row],[Tekst]])</f>
        <v>ACC49 Transposisjon av annen eller uspesifisert nerve</v>
      </c>
      <c r="E308" s="90" t="s">
        <v>8284</v>
      </c>
      <c r="F308" s="90" t="s">
        <v>10214</v>
      </c>
      <c r="G308" s="90" t="str">
        <f>CONCATENATE("Kap ",Tabell15861[[#This Row],[Kapittel]]," ",Tabell15861[[#This Row],[KapittelTekst]])</f>
        <v>Kap A Nervesystemet</v>
      </c>
    </row>
    <row r="309" spans="1:7" x14ac:dyDescent="0.25">
      <c r="A309" s="90" t="s">
        <v>10817</v>
      </c>
      <c r="B309" s="90" t="s">
        <v>10818</v>
      </c>
      <c r="C309" s="90" t="s">
        <v>10245</v>
      </c>
      <c r="D309" s="90" t="str">
        <f>CONCATENATE(Tabell15861[[#This Row],[Prosedyrekode_ID]]," ",Tabell15861[[#This Row],[Tekst]])</f>
        <v>ACC51 Dekompresjon og adheranseløsning av nervus medianus</v>
      </c>
      <c r="E309" s="90" t="s">
        <v>8284</v>
      </c>
      <c r="F309" s="90" t="s">
        <v>10214</v>
      </c>
      <c r="G309" s="90" t="str">
        <f>CONCATENATE("Kap ",Tabell15861[[#This Row],[Kapittel]]," ",Tabell15861[[#This Row],[KapittelTekst]])</f>
        <v>Kap A Nervesystemet</v>
      </c>
    </row>
    <row r="310" spans="1:7" x14ac:dyDescent="0.25">
      <c r="A310" s="90" t="s">
        <v>10819</v>
      </c>
      <c r="B310" s="90" t="s">
        <v>10820</v>
      </c>
      <c r="C310" s="90" t="s">
        <v>10245</v>
      </c>
      <c r="D310" s="90" t="str">
        <f>CONCATENATE(Tabell15861[[#This Row],[Prosedyrekode_ID]]," ",Tabell15861[[#This Row],[Tekst]])</f>
        <v>ACC52 Dekompresjon og adheranseløsning av nervus radialis</v>
      </c>
      <c r="E310" s="90" t="s">
        <v>8284</v>
      </c>
      <c r="F310" s="90" t="s">
        <v>10214</v>
      </c>
      <c r="G310" s="90" t="str">
        <f>CONCATENATE("Kap ",Tabell15861[[#This Row],[Kapittel]]," ",Tabell15861[[#This Row],[KapittelTekst]])</f>
        <v>Kap A Nervesystemet</v>
      </c>
    </row>
    <row r="311" spans="1:7" x14ac:dyDescent="0.25">
      <c r="A311" s="90" t="s">
        <v>10821</v>
      </c>
      <c r="B311" s="90" t="s">
        <v>10822</v>
      </c>
      <c r="C311" s="90" t="s">
        <v>10245</v>
      </c>
      <c r="D311" s="90" t="str">
        <f>CONCATENATE(Tabell15861[[#This Row],[Prosedyrekode_ID]]," ",Tabell15861[[#This Row],[Tekst]])</f>
        <v>ACC53 Dekompresjon og adheranseløsning av nervus ulnaris</v>
      </c>
      <c r="E311" s="90" t="s">
        <v>8284</v>
      </c>
      <c r="F311" s="90" t="s">
        <v>10214</v>
      </c>
      <c r="G311" s="90" t="str">
        <f>CONCATENATE("Kap ",Tabell15861[[#This Row],[Kapittel]]," ",Tabell15861[[#This Row],[KapittelTekst]])</f>
        <v>Kap A Nervesystemet</v>
      </c>
    </row>
    <row r="312" spans="1:7" x14ac:dyDescent="0.25">
      <c r="A312" s="90" t="s">
        <v>10823</v>
      </c>
      <c r="B312" s="90" t="s">
        <v>10824</v>
      </c>
      <c r="C312" s="90" t="s">
        <v>10245</v>
      </c>
      <c r="D312" s="90" t="str">
        <f>CONCATENATE(Tabell15861[[#This Row],[Prosedyrekode_ID]]," ",Tabell15861[[#This Row],[Tekst]])</f>
        <v>ACC54 Dekompresjon og adheranseløsning av nervus peroneus</v>
      </c>
      <c r="E312" s="90" t="s">
        <v>8284</v>
      </c>
      <c r="F312" s="90" t="s">
        <v>10214</v>
      </c>
      <c r="G312" s="90" t="str">
        <f>CONCATENATE("Kap ",Tabell15861[[#This Row],[Kapittel]]," ",Tabell15861[[#This Row],[KapittelTekst]])</f>
        <v>Kap A Nervesystemet</v>
      </c>
    </row>
    <row r="313" spans="1:7" x14ac:dyDescent="0.25">
      <c r="A313" s="90" t="s">
        <v>10825</v>
      </c>
      <c r="B313" s="90" t="s">
        <v>10826</v>
      </c>
      <c r="C313" s="90" t="s">
        <v>10245</v>
      </c>
      <c r="D313" s="90" t="str">
        <f>CONCATENATE(Tabell15861[[#This Row],[Prosedyrekode_ID]]," ",Tabell15861[[#This Row],[Tekst]])</f>
        <v>ACC55 Dekompresjon og adheranseløsning av nervus tibialis</v>
      </c>
      <c r="E313" s="90" t="s">
        <v>8284</v>
      </c>
      <c r="F313" s="90" t="s">
        <v>10214</v>
      </c>
      <c r="G313" s="90" t="str">
        <f>CONCATENATE("Kap ",Tabell15861[[#This Row],[Kapittel]]," ",Tabell15861[[#This Row],[KapittelTekst]])</f>
        <v>Kap A Nervesystemet</v>
      </c>
    </row>
    <row r="314" spans="1:7" x14ac:dyDescent="0.25">
      <c r="A314" s="90" t="s">
        <v>10827</v>
      </c>
      <c r="B314" s="90" t="s">
        <v>10828</v>
      </c>
      <c r="C314" s="90" t="s">
        <v>10245</v>
      </c>
      <c r="D314" s="90" t="str">
        <f>CONCATENATE(Tabell15861[[#This Row],[Prosedyrekode_ID]]," ",Tabell15861[[#This Row],[Tekst]])</f>
        <v>ACC56 Dekompresjon og adheranseløsning av nervus ischiadicus</v>
      </c>
      <c r="E314" s="90" t="s">
        <v>8284</v>
      </c>
      <c r="F314" s="90" t="s">
        <v>10214</v>
      </c>
      <c r="G314" s="90" t="str">
        <f>CONCATENATE("Kap ",Tabell15861[[#This Row],[Kapittel]]," ",Tabell15861[[#This Row],[KapittelTekst]])</f>
        <v>Kap A Nervesystemet</v>
      </c>
    </row>
    <row r="315" spans="1:7" x14ac:dyDescent="0.25">
      <c r="A315" s="90" t="s">
        <v>10829</v>
      </c>
      <c r="B315" s="90" t="s">
        <v>10830</v>
      </c>
      <c r="C315" s="90" t="s">
        <v>10245</v>
      </c>
      <c r="D315" s="90" t="str">
        <f>CONCATENATE(Tabell15861[[#This Row],[Prosedyrekode_ID]]," ",Tabell15861[[#This Row],[Tekst]])</f>
        <v>ACC57 Dekompresjon og adheranseløsning i plexus lumbalis</v>
      </c>
      <c r="E315" s="90" t="s">
        <v>8284</v>
      </c>
      <c r="F315" s="90" t="s">
        <v>10214</v>
      </c>
      <c r="G315" s="90" t="str">
        <f>CONCATENATE("Kap ",Tabell15861[[#This Row],[Kapittel]]," ",Tabell15861[[#This Row],[KapittelTekst]])</f>
        <v>Kap A Nervesystemet</v>
      </c>
    </row>
    <row r="316" spans="1:7" x14ac:dyDescent="0.25">
      <c r="A316" s="90" t="s">
        <v>10831</v>
      </c>
      <c r="B316" s="90" t="s">
        <v>10832</v>
      </c>
      <c r="C316" s="90" t="s">
        <v>10245</v>
      </c>
      <c r="D316" s="90" t="str">
        <f>CONCATENATE(Tabell15861[[#This Row],[Prosedyrekode_ID]]," ",Tabell15861[[#This Row],[Tekst]])</f>
        <v>ACC58 Dekompresjon og adheranseløsning i plexus brachialis</v>
      </c>
      <c r="E316" s="90" t="s">
        <v>8284</v>
      </c>
      <c r="F316" s="90" t="s">
        <v>10214</v>
      </c>
      <c r="G316" s="90" t="str">
        <f>CONCATENATE("Kap ",Tabell15861[[#This Row],[Kapittel]]," ",Tabell15861[[#This Row],[KapittelTekst]])</f>
        <v>Kap A Nervesystemet</v>
      </c>
    </row>
    <row r="317" spans="1:7" x14ac:dyDescent="0.25">
      <c r="A317" s="90" t="s">
        <v>10833</v>
      </c>
      <c r="B317" s="90" t="s">
        <v>10834</v>
      </c>
      <c r="C317" s="90" t="s">
        <v>10245</v>
      </c>
      <c r="D317" s="90" t="str">
        <f>CONCATENATE(Tabell15861[[#This Row],[Prosedyrekode_ID]]," ",Tabell15861[[#This Row],[Tekst]])</f>
        <v>ACC59 Dekompresjon og adheranseløsning av annen eller uspesifisert nerve</v>
      </c>
      <c r="E317" s="90" t="s">
        <v>8284</v>
      </c>
      <c r="F317" s="90" t="s">
        <v>10214</v>
      </c>
      <c r="G317" s="90" t="str">
        <f>CONCATENATE("Kap ",Tabell15861[[#This Row],[Kapittel]]," ",Tabell15861[[#This Row],[KapittelTekst]])</f>
        <v>Kap A Nervesystemet</v>
      </c>
    </row>
    <row r="318" spans="1:7" x14ac:dyDescent="0.25">
      <c r="A318" s="90" t="s">
        <v>10835</v>
      </c>
      <c r="B318" s="90" t="s">
        <v>10836</v>
      </c>
      <c r="C318" s="90" t="s">
        <v>10245</v>
      </c>
      <c r="D318" s="90" t="str">
        <f>CONCATENATE(Tabell15861[[#This Row],[Prosedyrekode_ID]]," ",Tabell15861[[#This Row],[Tekst]])</f>
        <v>ACC91 Annen operasjon for funksjonsforstyrrelse i nervus medianus</v>
      </c>
      <c r="E318" s="90" t="s">
        <v>8284</v>
      </c>
      <c r="F318" s="90" t="s">
        <v>10214</v>
      </c>
      <c r="G318" s="90" t="str">
        <f>CONCATENATE("Kap ",Tabell15861[[#This Row],[Kapittel]]," ",Tabell15861[[#This Row],[KapittelTekst]])</f>
        <v>Kap A Nervesystemet</v>
      </c>
    </row>
    <row r="319" spans="1:7" x14ac:dyDescent="0.25">
      <c r="A319" s="90" t="s">
        <v>10837</v>
      </c>
      <c r="B319" s="90" t="s">
        <v>10838</v>
      </c>
      <c r="C319" s="90" t="s">
        <v>10245</v>
      </c>
      <c r="D319" s="90" t="str">
        <f>CONCATENATE(Tabell15861[[#This Row],[Prosedyrekode_ID]]," ",Tabell15861[[#This Row],[Tekst]])</f>
        <v>ACC92 Annen operasjon for funksjonsforstyrrelse i nervus radialis</v>
      </c>
      <c r="E319" s="90" t="s">
        <v>8284</v>
      </c>
      <c r="F319" s="90" t="s">
        <v>10214</v>
      </c>
      <c r="G319" s="90" t="str">
        <f>CONCATENATE("Kap ",Tabell15861[[#This Row],[Kapittel]]," ",Tabell15861[[#This Row],[KapittelTekst]])</f>
        <v>Kap A Nervesystemet</v>
      </c>
    </row>
    <row r="320" spans="1:7" x14ac:dyDescent="0.25">
      <c r="A320" s="90" t="s">
        <v>10839</v>
      </c>
      <c r="B320" s="90" t="s">
        <v>10840</v>
      </c>
      <c r="C320" s="90" t="s">
        <v>10245</v>
      </c>
      <c r="D320" s="90" t="str">
        <f>CONCATENATE(Tabell15861[[#This Row],[Prosedyrekode_ID]]," ",Tabell15861[[#This Row],[Tekst]])</f>
        <v>ACC93 Annen operasjon for funksjonsforstyrrelse i nervus ulnaris</v>
      </c>
      <c r="E320" s="90" t="s">
        <v>8284</v>
      </c>
      <c r="F320" s="90" t="s">
        <v>10214</v>
      </c>
      <c r="G320" s="90" t="str">
        <f>CONCATENATE("Kap ",Tabell15861[[#This Row],[Kapittel]]," ",Tabell15861[[#This Row],[KapittelTekst]])</f>
        <v>Kap A Nervesystemet</v>
      </c>
    </row>
    <row r="321" spans="1:7" x14ac:dyDescent="0.25">
      <c r="A321" s="90" t="s">
        <v>10841</v>
      </c>
      <c r="B321" s="90" t="s">
        <v>10842</v>
      </c>
      <c r="C321" s="90" t="s">
        <v>10245</v>
      </c>
      <c r="D321" s="90" t="str">
        <f>CONCATENATE(Tabell15861[[#This Row],[Prosedyrekode_ID]]," ",Tabell15861[[#This Row],[Tekst]])</f>
        <v>ACC94 Annen operasjon for funksjonsforstyrrelse i nervus peroneus</v>
      </c>
      <c r="E321" s="90" t="s">
        <v>8284</v>
      </c>
      <c r="F321" s="90" t="s">
        <v>10214</v>
      </c>
      <c r="G321" s="90" t="str">
        <f>CONCATENATE("Kap ",Tabell15861[[#This Row],[Kapittel]]," ",Tabell15861[[#This Row],[KapittelTekst]])</f>
        <v>Kap A Nervesystemet</v>
      </c>
    </row>
    <row r="322" spans="1:7" x14ac:dyDescent="0.25">
      <c r="A322" s="90" t="s">
        <v>10843</v>
      </c>
      <c r="B322" s="90" t="s">
        <v>10844</v>
      </c>
      <c r="C322" s="90" t="s">
        <v>10245</v>
      </c>
      <c r="D322" s="90" t="str">
        <f>CONCATENATE(Tabell15861[[#This Row],[Prosedyrekode_ID]]," ",Tabell15861[[#This Row],[Tekst]])</f>
        <v>ACC95 Annen operasjon for funksjonsforstyrrelse i nervus tibialis</v>
      </c>
      <c r="E322" s="90" t="s">
        <v>8284</v>
      </c>
      <c r="F322" s="90" t="s">
        <v>10214</v>
      </c>
      <c r="G322" s="90" t="str">
        <f>CONCATENATE("Kap ",Tabell15861[[#This Row],[Kapittel]]," ",Tabell15861[[#This Row],[KapittelTekst]])</f>
        <v>Kap A Nervesystemet</v>
      </c>
    </row>
    <row r="323" spans="1:7" x14ac:dyDescent="0.25">
      <c r="A323" s="90" t="s">
        <v>10845</v>
      </c>
      <c r="B323" s="90" t="s">
        <v>10846</v>
      </c>
      <c r="C323" s="90" t="s">
        <v>10245</v>
      </c>
      <c r="D323" s="90" t="str">
        <f>CONCATENATE(Tabell15861[[#This Row],[Prosedyrekode_ID]]," ",Tabell15861[[#This Row],[Tekst]])</f>
        <v>ACC96 Annen operasjon for funksjonsforstyrrelse i nervus ischiadicus</v>
      </c>
      <c r="E323" s="90" t="s">
        <v>8284</v>
      </c>
      <c r="F323" s="90" t="s">
        <v>10214</v>
      </c>
      <c r="G323" s="90" t="str">
        <f>CONCATENATE("Kap ",Tabell15861[[#This Row],[Kapittel]]," ",Tabell15861[[#This Row],[KapittelTekst]])</f>
        <v>Kap A Nervesystemet</v>
      </c>
    </row>
    <row r="324" spans="1:7" x14ac:dyDescent="0.25">
      <c r="A324" s="90" t="s">
        <v>10847</v>
      </c>
      <c r="B324" s="90" t="s">
        <v>10848</v>
      </c>
      <c r="C324" s="90" t="s">
        <v>10245</v>
      </c>
      <c r="D324" s="90" t="str">
        <f>CONCATENATE(Tabell15861[[#This Row],[Prosedyrekode_ID]]," ",Tabell15861[[#This Row],[Tekst]])</f>
        <v>ACC97 Annen operasjon for funksjonsforstyrrelse i plexus lumbalis</v>
      </c>
      <c r="E324" s="90" t="s">
        <v>8284</v>
      </c>
      <c r="F324" s="90" t="s">
        <v>10214</v>
      </c>
      <c r="G324" s="90" t="str">
        <f>CONCATENATE("Kap ",Tabell15861[[#This Row],[Kapittel]]," ",Tabell15861[[#This Row],[KapittelTekst]])</f>
        <v>Kap A Nervesystemet</v>
      </c>
    </row>
    <row r="325" spans="1:7" x14ac:dyDescent="0.25">
      <c r="A325" s="90" t="s">
        <v>10849</v>
      </c>
      <c r="B325" s="90" t="s">
        <v>10850</v>
      </c>
      <c r="C325" s="90" t="s">
        <v>10245</v>
      </c>
      <c r="D325" s="90" t="str">
        <f>CONCATENATE(Tabell15861[[#This Row],[Prosedyrekode_ID]]," ",Tabell15861[[#This Row],[Tekst]])</f>
        <v>ACC98 Annen operasjon for funksjonsforstyrrelse i plexus brachialis</v>
      </c>
      <c r="E325" s="90" t="s">
        <v>8284</v>
      </c>
      <c r="F325" s="90" t="s">
        <v>10214</v>
      </c>
      <c r="G325" s="90" t="str">
        <f>CONCATENATE("Kap ",Tabell15861[[#This Row],[Kapittel]]," ",Tabell15861[[#This Row],[KapittelTekst]])</f>
        <v>Kap A Nervesystemet</v>
      </c>
    </row>
    <row r="326" spans="1:7" x14ac:dyDescent="0.25">
      <c r="A326" s="90" t="s">
        <v>10851</v>
      </c>
      <c r="B326" s="90" t="s">
        <v>10852</v>
      </c>
      <c r="C326" s="90" t="s">
        <v>10245</v>
      </c>
      <c r="D326" s="90" t="str">
        <f>CONCATENATE(Tabell15861[[#This Row],[Prosedyrekode_ID]]," ",Tabell15861[[#This Row],[Tekst]])</f>
        <v>ACC99 Annen operasjon for funksjonsforstyrrelse i annen eller uspesifisert nerve</v>
      </c>
      <c r="E326" s="90" t="s">
        <v>8284</v>
      </c>
      <c r="F326" s="90" t="s">
        <v>10214</v>
      </c>
      <c r="G326" s="90" t="str">
        <f>CONCATENATE("Kap ",Tabell15861[[#This Row],[Kapittel]]," ",Tabell15861[[#This Row],[KapittelTekst]])</f>
        <v>Kap A Nervesystemet</v>
      </c>
    </row>
    <row r="327" spans="1:7" x14ac:dyDescent="0.25">
      <c r="A327" s="90" t="s">
        <v>10853</v>
      </c>
      <c r="B327" s="90" t="s">
        <v>10854</v>
      </c>
      <c r="C327" s="90" t="s">
        <v>10266</v>
      </c>
      <c r="D327" s="90" t="str">
        <f>CONCATENATE(Tabell15861[[#This Row],[Prosedyrekode_ID]]," ",Tabell15861[[#This Row],[Tekst]])</f>
        <v>ACFE00 Sensorisk nevrografi med nålelektrode</v>
      </c>
      <c r="E327" s="90" t="s">
        <v>8284</v>
      </c>
      <c r="F327" s="90" t="s">
        <v>10214</v>
      </c>
      <c r="G327" s="90" t="str">
        <f>CONCATENATE("Kap ",Tabell15861[[#This Row],[Kapittel]]," ",Tabell15861[[#This Row],[KapittelTekst]])</f>
        <v>Kap A Nervesystemet</v>
      </c>
    </row>
    <row r="328" spans="1:7" x14ac:dyDescent="0.25">
      <c r="A328" s="90" t="s">
        <v>10855</v>
      </c>
      <c r="B328" s="90" t="s">
        <v>10856</v>
      </c>
      <c r="C328" s="90" t="s">
        <v>10266</v>
      </c>
      <c r="D328" s="90" t="str">
        <f>CONCATENATE(Tabell15861[[#This Row],[Prosedyrekode_ID]]," ",Tabell15861[[#This Row],[Tekst]])</f>
        <v>ACFE05 Sensorisk nevrografi med overflateelektrode</v>
      </c>
      <c r="E328" s="90" t="s">
        <v>8284</v>
      </c>
      <c r="F328" s="90" t="s">
        <v>10214</v>
      </c>
      <c r="G328" s="90" t="str">
        <f>CONCATENATE("Kap ",Tabell15861[[#This Row],[Kapittel]]," ",Tabell15861[[#This Row],[KapittelTekst]])</f>
        <v>Kap A Nervesystemet</v>
      </c>
    </row>
    <row r="329" spans="1:7" x14ac:dyDescent="0.25">
      <c r="A329" s="90" t="s">
        <v>10857</v>
      </c>
      <c r="B329" s="90" t="s">
        <v>10858</v>
      </c>
      <c r="C329" s="90" t="s">
        <v>10266</v>
      </c>
      <c r="D329" s="90" t="str">
        <f>CONCATENATE(Tabell15861[[#This Row],[Prosedyrekode_ID]]," ",Tabell15861[[#This Row],[Tekst]])</f>
        <v>ACFE10 Motorisk nevrografi med nålelektrode</v>
      </c>
      <c r="E329" s="90" t="s">
        <v>8284</v>
      </c>
      <c r="F329" s="90" t="s">
        <v>10214</v>
      </c>
      <c r="G329" s="90" t="str">
        <f>CONCATENATE("Kap ",Tabell15861[[#This Row],[Kapittel]]," ",Tabell15861[[#This Row],[KapittelTekst]])</f>
        <v>Kap A Nervesystemet</v>
      </c>
    </row>
    <row r="330" spans="1:7" x14ac:dyDescent="0.25">
      <c r="A330" s="90" t="s">
        <v>10859</v>
      </c>
      <c r="B330" s="90" t="s">
        <v>10860</v>
      </c>
      <c r="C330" s="90" t="s">
        <v>10266</v>
      </c>
      <c r="D330" s="90" t="str">
        <f>CONCATENATE(Tabell15861[[#This Row],[Prosedyrekode_ID]]," ",Tabell15861[[#This Row],[Tekst]])</f>
        <v>ACFE15 Motorisk nevrografi med overflateelektrode</v>
      </c>
      <c r="E330" s="90" t="s">
        <v>8284</v>
      </c>
      <c r="F330" s="90" t="s">
        <v>10214</v>
      </c>
      <c r="G330" s="90" t="str">
        <f>CONCATENATE("Kap ",Tabell15861[[#This Row],[Kapittel]]," ",Tabell15861[[#This Row],[KapittelTekst]])</f>
        <v>Kap A Nervesystemet</v>
      </c>
    </row>
    <row r="331" spans="1:7" x14ac:dyDescent="0.25">
      <c r="A331" s="90" t="s">
        <v>10861</v>
      </c>
      <c r="B331" s="90" t="s">
        <v>10862</v>
      </c>
      <c r="C331" s="90" t="s">
        <v>10266</v>
      </c>
      <c r="D331" s="90" t="str">
        <f>CONCATENATE(Tabell15861[[#This Row],[Prosedyrekode_ID]]," ",Tabell15861[[#This Row],[Tekst]])</f>
        <v>ACFE20 Motorisk inchingundersøkelse</v>
      </c>
      <c r="E331" s="90" t="s">
        <v>8284</v>
      </c>
      <c r="F331" s="90" t="s">
        <v>10214</v>
      </c>
      <c r="G331" s="90" t="str">
        <f>CONCATENATE("Kap ",Tabell15861[[#This Row],[Kapittel]]," ",Tabell15861[[#This Row],[KapittelTekst]])</f>
        <v>Kap A Nervesystemet</v>
      </c>
    </row>
    <row r="332" spans="1:7" x14ac:dyDescent="0.25">
      <c r="A332" s="90" t="s">
        <v>10863</v>
      </c>
      <c r="B332" s="90" t="s">
        <v>10864</v>
      </c>
      <c r="C332" s="90" t="s">
        <v>10266</v>
      </c>
      <c r="D332" s="90" t="str">
        <f>CONCATENATE(Tabell15861[[#This Row],[Prosedyrekode_ID]]," ",Tabell15861[[#This Row],[Tekst]])</f>
        <v>ACFE25 Nevrografi med repetitiv nervestimulering</v>
      </c>
      <c r="E332" s="90" t="s">
        <v>8284</v>
      </c>
      <c r="F332" s="90" t="s">
        <v>10214</v>
      </c>
      <c r="G332" s="90" t="str">
        <f>CONCATENATE("Kap ",Tabell15861[[#This Row],[Kapittel]]," ",Tabell15861[[#This Row],[KapittelTekst]])</f>
        <v>Kap A Nervesystemet</v>
      </c>
    </row>
    <row r="333" spans="1:7" x14ac:dyDescent="0.25">
      <c r="A333" s="90" t="s">
        <v>10865</v>
      </c>
      <c r="B333" s="90" t="s">
        <v>10866</v>
      </c>
      <c r="C333" s="90" t="s">
        <v>10266</v>
      </c>
      <c r="D333" s="90" t="str">
        <f>CONCATENATE(Tabell15861[[#This Row],[Prosedyrekode_ID]]," ",Tabell15861[[#This Row],[Tekst]])</f>
        <v>ACFE30 Blinkrefleks nevrografi</v>
      </c>
      <c r="E333" s="90" t="s">
        <v>8284</v>
      </c>
      <c r="F333" s="90" t="s">
        <v>10214</v>
      </c>
      <c r="G333" s="90" t="str">
        <f>CONCATENATE("Kap ",Tabell15861[[#This Row],[Kapittel]]," ",Tabell15861[[#This Row],[KapittelTekst]])</f>
        <v>Kap A Nervesystemet</v>
      </c>
    </row>
    <row r="334" spans="1:7" x14ac:dyDescent="0.25">
      <c r="A334" s="90" t="s">
        <v>10867</v>
      </c>
      <c r="B334" s="90" t="s">
        <v>10868</v>
      </c>
      <c r="C334" s="90" t="s">
        <v>10266</v>
      </c>
      <c r="D334" s="90" t="str">
        <f>CONCATENATE(Tabell15861[[#This Row],[Prosedyrekode_ID]]," ",Tabell15861[[#This Row],[Tekst]])</f>
        <v>ACFE39 Motorisk og sensorisk elektronevrografi IKA</v>
      </c>
      <c r="E334" s="90" t="s">
        <v>8284</v>
      </c>
      <c r="F334" s="90" t="s">
        <v>10214</v>
      </c>
      <c r="G334" s="90" t="str">
        <f>CONCATENATE("Kap ",Tabell15861[[#This Row],[Kapittel]]," ",Tabell15861[[#This Row],[KapittelTekst]])</f>
        <v>Kap A Nervesystemet</v>
      </c>
    </row>
    <row r="335" spans="1:7" x14ac:dyDescent="0.25">
      <c r="A335" s="90" t="s">
        <v>10869</v>
      </c>
      <c r="B335" s="90" t="s">
        <v>10870</v>
      </c>
      <c r="C335" s="90" t="s">
        <v>10266</v>
      </c>
      <c r="D335" s="90" t="str">
        <f>CONCATENATE(Tabell15861[[#This Row],[Prosedyrekode_ID]]," ",Tabell15861[[#This Row],[Tekst]])</f>
        <v>ACFE99 Elektrofysiologisk registrerte reflekser IKA</v>
      </c>
      <c r="E335" s="90" t="s">
        <v>8284</v>
      </c>
      <c r="F335" s="90" t="s">
        <v>10214</v>
      </c>
      <c r="G335" s="90" t="str">
        <f>CONCATENATE("Kap ",Tabell15861[[#This Row],[Kapittel]]," ",Tabell15861[[#This Row],[KapittelTekst]])</f>
        <v>Kap A Nervesystemet</v>
      </c>
    </row>
    <row r="336" spans="1:7" x14ac:dyDescent="0.25">
      <c r="A336" s="90" t="s">
        <v>10871</v>
      </c>
      <c r="B336" s="90" t="s">
        <v>10872</v>
      </c>
      <c r="C336" s="90" t="s">
        <v>10266</v>
      </c>
      <c r="D336" s="90" t="str">
        <f>CONCATENATE(Tabell15861[[#This Row],[Prosedyrekode_ID]]," ",Tabell15861[[#This Row],[Tekst]])</f>
        <v>ACFX05 Termotest</v>
      </c>
      <c r="E336" s="90" t="s">
        <v>8284</v>
      </c>
      <c r="F336" s="90" t="s">
        <v>10214</v>
      </c>
      <c r="G336" s="90" t="str">
        <f>CONCATENATE("Kap ",Tabell15861[[#This Row],[Kapittel]]," ",Tabell15861[[#This Row],[KapittelTekst]])</f>
        <v>Kap A Nervesystemet</v>
      </c>
    </row>
    <row r="337" spans="1:7" x14ac:dyDescent="0.25">
      <c r="A337" s="90" t="s">
        <v>10873</v>
      </c>
      <c r="B337" s="90" t="s">
        <v>10874</v>
      </c>
      <c r="C337" s="90" t="s">
        <v>10266</v>
      </c>
      <c r="D337" s="90" t="str">
        <f>CONCATENATE(Tabell15861[[#This Row],[Prosedyrekode_ID]]," ",Tabell15861[[#This Row],[Tekst]])</f>
        <v>ACFX10 H-refleks</v>
      </c>
      <c r="E337" s="90" t="s">
        <v>8284</v>
      </c>
      <c r="F337" s="90" t="s">
        <v>10214</v>
      </c>
      <c r="G337" s="90" t="str">
        <f>CONCATENATE("Kap ",Tabell15861[[#This Row],[Kapittel]]," ",Tabell15861[[#This Row],[KapittelTekst]])</f>
        <v>Kap A Nervesystemet</v>
      </c>
    </row>
    <row r="338" spans="1:7" x14ac:dyDescent="0.25">
      <c r="A338" s="90" t="s">
        <v>10875</v>
      </c>
      <c r="B338" s="90" t="s">
        <v>10876</v>
      </c>
      <c r="C338" s="90" t="s">
        <v>10266</v>
      </c>
      <c r="D338" s="90" t="str">
        <f>CONCATENATE(Tabell15861[[#This Row],[Prosedyrekode_ID]]," ",Tabell15861[[#This Row],[Tekst]])</f>
        <v>ACFX15 Vibrametri</v>
      </c>
      <c r="E338" s="90" t="s">
        <v>8284</v>
      </c>
      <c r="F338" s="90" t="s">
        <v>10214</v>
      </c>
      <c r="G338" s="90" t="str">
        <f>CONCATENATE("Kap ",Tabell15861[[#This Row],[Kapittel]]," ",Tabell15861[[#This Row],[KapittelTekst]])</f>
        <v>Kap A Nervesystemet</v>
      </c>
    </row>
    <row r="339" spans="1:7" x14ac:dyDescent="0.25">
      <c r="A339" s="90" t="s">
        <v>10877</v>
      </c>
      <c r="B339" s="90" t="s">
        <v>10878</v>
      </c>
      <c r="C339" s="90" t="s">
        <v>10266</v>
      </c>
      <c r="D339" s="90" t="str">
        <f>CONCATENATE(Tabell15861[[#This Row],[Prosedyrekode_ID]]," ",Tabell15861[[#This Row],[Tekst]])</f>
        <v>ACGB59 Transkutan nervestimulering INA</v>
      </c>
      <c r="E339" s="90" t="s">
        <v>8284</v>
      </c>
      <c r="F339" s="90" t="s">
        <v>10214</v>
      </c>
      <c r="G339" s="90" t="str">
        <f>CONCATENATE("Kap ",Tabell15861[[#This Row],[Kapittel]]," ",Tabell15861[[#This Row],[KapittelTekst]])</f>
        <v>Kap A Nervesystemet</v>
      </c>
    </row>
    <row r="340" spans="1:7" x14ac:dyDescent="0.25">
      <c r="A340" s="90" t="s">
        <v>10879</v>
      </c>
      <c r="B340" s="90" t="s">
        <v>10880</v>
      </c>
      <c r="C340" s="90" t="s">
        <v>10266</v>
      </c>
      <c r="D340" s="90" t="str">
        <f>CONCATENATE(Tabell15861[[#This Row],[Prosedyrekode_ID]]," ",Tabell15861[[#This Row],[Tekst]])</f>
        <v>ACGB69 Direkte nervestimulering INA</v>
      </c>
      <c r="E340" s="90" t="s">
        <v>8284</v>
      </c>
      <c r="F340" s="90" t="s">
        <v>10214</v>
      </c>
      <c r="G340" s="90" t="str">
        <f>CONCATENATE("Kap ",Tabell15861[[#This Row],[Kapittel]]," ",Tabell15861[[#This Row],[KapittelTekst]])</f>
        <v>Kap A Nervesystemet</v>
      </c>
    </row>
    <row r="341" spans="1:7" x14ac:dyDescent="0.25">
      <c r="A341" s="90" t="s">
        <v>10881</v>
      </c>
      <c r="B341" s="90" t="s">
        <v>10882</v>
      </c>
      <c r="C341" s="90" t="s">
        <v>10266</v>
      </c>
      <c r="D341" s="90" t="str">
        <f>CONCATENATE(Tabell15861[[#This Row],[Prosedyrekode_ID]]," ",Tabell15861[[#This Row],[Tekst]])</f>
        <v>ACGB89 Intrakutan nervestimulering INA</v>
      </c>
      <c r="E341" s="90" t="s">
        <v>8284</v>
      </c>
      <c r="F341" s="90" t="s">
        <v>10214</v>
      </c>
      <c r="G341" s="90" t="str">
        <f>CONCATENATE("Kap ",Tabell15861[[#This Row],[Kapittel]]," ",Tabell15861[[#This Row],[KapittelTekst]])</f>
        <v>Kap A Nervesystemet</v>
      </c>
    </row>
    <row r="342" spans="1:7" x14ac:dyDescent="0.25">
      <c r="A342" s="90" t="s">
        <v>10883</v>
      </c>
      <c r="B342" s="90" t="s">
        <v>10884</v>
      </c>
      <c r="C342" s="90" t="s">
        <v>10266</v>
      </c>
      <c r="D342" s="90" t="str">
        <f>CONCATENATE(Tabell15861[[#This Row],[Prosedyrekode_ID]]," ",Tabell15861[[#This Row],[Tekst]])</f>
        <v>ACGX90 Lokal injeksjon av nevrotoksisk substans</v>
      </c>
      <c r="E342" s="90" t="s">
        <v>8284</v>
      </c>
      <c r="F342" s="90" t="s">
        <v>10214</v>
      </c>
      <c r="G342" s="90" t="str">
        <f>CONCATENATE("Kap ",Tabell15861[[#This Row],[Kapittel]]," ",Tabell15861[[#This Row],[KapittelTekst]])</f>
        <v>Kap A Nervesystemet</v>
      </c>
    </row>
    <row r="343" spans="1:7" x14ac:dyDescent="0.25">
      <c r="A343" s="90" t="s">
        <v>10885</v>
      </c>
      <c r="B343" s="90" t="s">
        <v>10886</v>
      </c>
      <c r="C343" s="90" t="s">
        <v>10266</v>
      </c>
      <c r="D343" s="90" t="str">
        <f>CONCATENATE(Tabell15861[[#This Row],[Prosedyrekode_ID]]," ",Tabell15861[[#This Row],[Tekst]])</f>
        <v>ACGX99 Nevrolyse IKA</v>
      </c>
      <c r="E343" s="90" t="s">
        <v>8284</v>
      </c>
      <c r="F343" s="90" t="s">
        <v>10214</v>
      </c>
      <c r="G343" s="90" t="str">
        <f>CONCATENATE("Kap ",Tabell15861[[#This Row],[Kapittel]]," ",Tabell15861[[#This Row],[KapittelTekst]])</f>
        <v>Kap A Nervesystemet</v>
      </c>
    </row>
    <row r="344" spans="1:7" x14ac:dyDescent="0.25">
      <c r="A344" s="90" t="s">
        <v>10887</v>
      </c>
      <c r="B344" s="90" t="s">
        <v>10888</v>
      </c>
      <c r="C344" s="90" t="s">
        <v>10245</v>
      </c>
      <c r="D344" s="90" t="str">
        <f>CONCATENATE(Tabell15861[[#This Row],[Prosedyrekode_ID]]," ",Tabell15861[[#This Row],[Tekst]])</f>
        <v>ACW99 Annen operasjon på perifer nerve</v>
      </c>
      <c r="E344" s="90" t="s">
        <v>8284</v>
      </c>
      <c r="F344" s="90" t="s">
        <v>10214</v>
      </c>
      <c r="G344" s="90" t="str">
        <f>CONCATENATE("Kap ",Tabell15861[[#This Row],[Kapittel]]," ",Tabell15861[[#This Row],[KapittelTekst]])</f>
        <v>Kap A Nervesystemet</v>
      </c>
    </row>
    <row r="345" spans="1:7" x14ac:dyDescent="0.25">
      <c r="A345" s="90" t="s">
        <v>10889</v>
      </c>
      <c r="B345" s="90" t="s">
        <v>10890</v>
      </c>
      <c r="C345" s="90" t="s">
        <v>10245</v>
      </c>
      <c r="D345" s="90" t="str">
        <f>CONCATENATE(Tabell15861[[#This Row],[Prosedyrekode_ID]]," ",Tabell15861[[#This Row],[Tekst]])</f>
        <v>ADA10 Cervikal sympatektomi</v>
      </c>
      <c r="E345" s="90" t="s">
        <v>8284</v>
      </c>
      <c r="F345" s="90" t="s">
        <v>10214</v>
      </c>
      <c r="G345" s="90" t="str">
        <f>CONCATENATE("Kap ",Tabell15861[[#This Row],[Kapittel]]," ",Tabell15861[[#This Row],[KapittelTekst]])</f>
        <v>Kap A Nervesystemet</v>
      </c>
    </row>
    <row r="346" spans="1:7" x14ac:dyDescent="0.25">
      <c r="A346" s="90" t="s">
        <v>10891</v>
      </c>
      <c r="B346" s="90" t="s">
        <v>10892</v>
      </c>
      <c r="C346" s="90" t="s">
        <v>10245</v>
      </c>
      <c r="D346" s="90" t="str">
        <f>CONCATENATE(Tabell15861[[#This Row],[Prosedyrekode_ID]]," ",Tabell15861[[#This Row],[Tekst]])</f>
        <v>ADA20 Torakal sympatektomi</v>
      </c>
      <c r="E346" s="90" t="s">
        <v>8284</v>
      </c>
      <c r="F346" s="90" t="s">
        <v>10214</v>
      </c>
      <c r="G346" s="90" t="str">
        <f>CONCATENATE("Kap ",Tabell15861[[#This Row],[Kapittel]]," ",Tabell15861[[#This Row],[KapittelTekst]])</f>
        <v>Kap A Nervesystemet</v>
      </c>
    </row>
    <row r="347" spans="1:7" x14ac:dyDescent="0.25">
      <c r="A347" s="90" t="s">
        <v>10893</v>
      </c>
      <c r="B347" s="90" t="s">
        <v>10894</v>
      </c>
      <c r="C347" s="90" t="s">
        <v>10245</v>
      </c>
      <c r="D347" s="90" t="str">
        <f>CONCATENATE(Tabell15861[[#This Row],[Prosedyrekode_ID]]," ",Tabell15861[[#This Row],[Tekst]])</f>
        <v>ADA30 Lumbal sympatektomi</v>
      </c>
      <c r="E347" s="90" t="s">
        <v>8284</v>
      </c>
      <c r="F347" s="90" t="s">
        <v>10214</v>
      </c>
      <c r="G347" s="90" t="str">
        <f>CONCATENATE("Kap ",Tabell15861[[#This Row],[Kapittel]]," ",Tabell15861[[#This Row],[KapittelTekst]])</f>
        <v>Kap A Nervesystemet</v>
      </c>
    </row>
    <row r="348" spans="1:7" x14ac:dyDescent="0.25">
      <c r="A348" s="90" t="s">
        <v>10895</v>
      </c>
      <c r="B348" s="90" t="s">
        <v>10896</v>
      </c>
      <c r="C348" s="90" t="s">
        <v>10245</v>
      </c>
      <c r="D348" s="90" t="str">
        <f>CONCATENATE(Tabell15861[[#This Row],[Prosedyrekode_ID]]," ",Tabell15861[[#This Row],[Tekst]])</f>
        <v>ADA99 Annen operasjon på sympatisk nerve</v>
      </c>
      <c r="E348" s="90" t="s">
        <v>8284</v>
      </c>
      <c r="F348" s="90" t="s">
        <v>10214</v>
      </c>
      <c r="G348" s="90" t="str">
        <f>CONCATENATE("Kap ",Tabell15861[[#This Row],[Kapittel]]," ",Tabell15861[[#This Row],[KapittelTekst]])</f>
        <v>Kap A Nervesystemet</v>
      </c>
    </row>
    <row r="349" spans="1:7" x14ac:dyDescent="0.25">
      <c r="A349" s="90" t="s">
        <v>10897</v>
      </c>
      <c r="B349" s="90" t="s">
        <v>10898</v>
      </c>
      <c r="C349" s="90" t="s">
        <v>10245</v>
      </c>
      <c r="D349" s="90" t="str">
        <f>CONCATENATE(Tabell15861[[#This Row],[Prosedyrekode_ID]]," ",Tabell15861[[#This Row],[Tekst]])</f>
        <v>ADB00 Implantasjon av vagusstimulator</v>
      </c>
      <c r="E349" s="90" t="s">
        <v>8284</v>
      </c>
      <c r="F349" s="90" t="s">
        <v>10214</v>
      </c>
      <c r="G349" s="90" t="str">
        <f>CONCATENATE("Kap ",Tabell15861[[#This Row],[Kapittel]]," ",Tabell15861[[#This Row],[KapittelTekst]])</f>
        <v>Kap A Nervesystemet</v>
      </c>
    </row>
    <row r="350" spans="1:7" x14ac:dyDescent="0.25">
      <c r="A350" s="90" t="s">
        <v>10899</v>
      </c>
      <c r="B350" s="90" t="s">
        <v>10900</v>
      </c>
      <c r="C350" s="90" t="s">
        <v>10266</v>
      </c>
      <c r="D350" s="90" t="str">
        <f>CONCATENATE(Tabell15861[[#This Row],[Prosedyrekode_ID]]," ",Tabell15861[[#This Row],[Tekst]])</f>
        <v>ADFX00 P300 eller tilsvarende kognitive responser</v>
      </c>
      <c r="E350" s="90" t="s">
        <v>8284</v>
      </c>
      <c r="F350" s="90" t="s">
        <v>10214</v>
      </c>
      <c r="G350" s="90" t="str">
        <f>CONCATENATE("Kap ",Tabell15861[[#This Row],[Kapittel]]," ",Tabell15861[[#This Row],[KapittelTekst]])</f>
        <v>Kap A Nervesystemet</v>
      </c>
    </row>
    <row r="351" spans="1:7" x14ac:dyDescent="0.25">
      <c r="A351" s="90" t="s">
        <v>10901</v>
      </c>
      <c r="B351" s="90" t="s">
        <v>10902</v>
      </c>
      <c r="C351" s="90" t="s">
        <v>10266</v>
      </c>
      <c r="D351" s="90" t="str">
        <f>CONCATENATE(Tabell15861[[#This Row],[Prosedyrekode_ID]]," ",Tabell15861[[#This Row],[Tekst]])</f>
        <v>ADFX05 Sympatisk hudresponstest</v>
      </c>
      <c r="E351" s="90" t="s">
        <v>8284</v>
      </c>
      <c r="F351" s="90" t="s">
        <v>10214</v>
      </c>
      <c r="G351" s="90" t="str">
        <f>CONCATENATE("Kap ",Tabell15861[[#This Row],[Kapittel]]," ",Tabell15861[[#This Row],[KapittelTekst]])</f>
        <v>Kap A Nervesystemet</v>
      </c>
    </row>
    <row r="352" spans="1:7" x14ac:dyDescent="0.25">
      <c r="A352" s="90" t="s">
        <v>10903</v>
      </c>
      <c r="B352" s="90" t="s">
        <v>10904</v>
      </c>
      <c r="C352" s="90" t="s">
        <v>10266</v>
      </c>
      <c r="D352" s="90" t="str">
        <f>CONCATENATE(Tabell15861[[#This Row],[Prosedyrekode_ID]]," ",Tabell15861[[#This Row],[Tekst]])</f>
        <v>ADFX10 Parasympatisk R-R respons</v>
      </c>
      <c r="E352" s="90" t="s">
        <v>8284</v>
      </c>
      <c r="F352" s="90" t="s">
        <v>10214</v>
      </c>
      <c r="G352" s="90" t="str">
        <f>CONCATENATE("Kap ",Tabell15861[[#This Row],[Kapittel]]," ",Tabell15861[[#This Row],[KapittelTekst]])</f>
        <v>Kap A Nervesystemet</v>
      </c>
    </row>
    <row r="353" spans="1:7" x14ac:dyDescent="0.25">
      <c r="A353" s="90" t="s">
        <v>10905</v>
      </c>
      <c r="B353" s="90" t="s">
        <v>10906</v>
      </c>
      <c r="C353" s="90" t="s">
        <v>10266</v>
      </c>
      <c r="D353" s="90" t="str">
        <f>CONCATENATE(Tabell15861[[#This Row],[Prosedyrekode_ID]]," ",Tabell15861[[#This Row],[Tekst]])</f>
        <v>ADFX15 Posturaltest</v>
      </c>
      <c r="E353" s="90" t="s">
        <v>8284</v>
      </c>
      <c r="F353" s="90" t="s">
        <v>10214</v>
      </c>
      <c r="G353" s="90" t="str">
        <f>CONCATENATE("Kap ",Tabell15861[[#This Row],[Kapittel]]," ",Tabell15861[[#This Row],[KapittelTekst]])</f>
        <v>Kap A Nervesystemet</v>
      </c>
    </row>
    <row r="354" spans="1:7" x14ac:dyDescent="0.25">
      <c r="A354" s="90" t="s">
        <v>10907</v>
      </c>
      <c r="B354" s="90" t="s">
        <v>10908</v>
      </c>
      <c r="C354" s="90" t="s">
        <v>10266</v>
      </c>
      <c r="D354" s="90" t="str">
        <f>CONCATENATE(Tabell15861[[#This Row],[Prosedyrekode_ID]]," ",Tabell15861[[#This Row],[Tekst]])</f>
        <v>ADFX20 Valsalvatest</v>
      </c>
      <c r="E354" s="90" t="s">
        <v>8284</v>
      </c>
      <c r="F354" s="90" t="s">
        <v>10214</v>
      </c>
      <c r="G354" s="90" t="str">
        <f>CONCATENATE("Kap ",Tabell15861[[#This Row],[Kapittel]]," ",Tabell15861[[#This Row],[KapittelTekst]])</f>
        <v>Kap A Nervesystemet</v>
      </c>
    </row>
    <row r="355" spans="1:7" x14ac:dyDescent="0.25">
      <c r="A355" s="90" t="s">
        <v>10909</v>
      </c>
      <c r="B355" s="90" t="s">
        <v>10910</v>
      </c>
      <c r="C355" s="90" t="s">
        <v>10266</v>
      </c>
      <c r="D355" s="90" t="str">
        <f>CONCATENATE(Tabell15861[[#This Row],[Prosedyrekode_ID]]," ",Tabell15861[[#This Row],[Tekst]])</f>
        <v>ADGB00 Stimulering av vagusnerven</v>
      </c>
      <c r="E355" s="90" t="s">
        <v>8284</v>
      </c>
      <c r="F355" s="90" t="s">
        <v>10214</v>
      </c>
      <c r="G355" s="90" t="str">
        <f>CONCATENATE("Kap ",Tabell15861[[#This Row],[Kapittel]]," ",Tabell15861[[#This Row],[KapittelTekst]])</f>
        <v>Kap A Nervesystemet</v>
      </c>
    </row>
    <row r="356" spans="1:7" x14ac:dyDescent="0.25">
      <c r="A356" s="90" t="s">
        <v>10911</v>
      </c>
      <c r="B356" s="90" t="s">
        <v>10912</v>
      </c>
      <c r="C356" s="90" t="s">
        <v>10266</v>
      </c>
      <c r="D356" s="90" t="str">
        <f>CONCATENATE(Tabell15861[[#This Row],[Prosedyrekode_ID]]," ",Tabell15861[[#This Row],[Tekst]])</f>
        <v>ADGT00 Innstilling av elektrisk stimulator for vagusstimulering</v>
      </c>
      <c r="E356" s="90" t="s">
        <v>8284</v>
      </c>
      <c r="F356" s="90" t="s">
        <v>10214</v>
      </c>
      <c r="G356" s="90" t="str">
        <f>CONCATENATE("Kap ",Tabell15861[[#This Row],[Kapittel]]," ",Tabell15861[[#This Row],[KapittelTekst]])</f>
        <v>Kap A Nervesystemet</v>
      </c>
    </row>
    <row r="357" spans="1:7" x14ac:dyDescent="0.25">
      <c r="A357" s="90" t="s">
        <v>10913</v>
      </c>
      <c r="B357" s="90" t="s">
        <v>10914</v>
      </c>
      <c r="C357" s="90" t="s">
        <v>10266</v>
      </c>
      <c r="D357" s="90" t="str">
        <f>CONCATENATE(Tabell15861[[#This Row],[Prosedyrekode_ID]]," ",Tabell15861[[#This Row],[Tekst]])</f>
        <v>ADPE00 Perkutan transluminal renal sympatisk denervasjon</v>
      </c>
      <c r="E357" s="90" t="s">
        <v>8284</v>
      </c>
      <c r="F357" s="90" t="s">
        <v>10214</v>
      </c>
      <c r="G357" s="90" t="str">
        <f>CONCATENATE("Kap ",Tabell15861[[#This Row],[Kapittel]]," ",Tabell15861[[#This Row],[KapittelTekst]])</f>
        <v>Kap A Nervesystemet</v>
      </c>
    </row>
    <row r="358" spans="1:7" x14ac:dyDescent="0.25">
      <c r="A358" s="90" t="s">
        <v>10915</v>
      </c>
      <c r="B358" s="90" t="s">
        <v>10916</v>
      </c>
      <c r="C358" s="90" t="s">
        <v>10245</v>
      </c>
      <c r="D358" s="90" t="str">
        <f>CONCATENATE(Tabell15861[[#This Row],[Prosedyrekode_ID]]," ",Tabell15861[[#This Row],[Tekst]])</f>
        <v>ADW99 Annen operasjon på det autonome nervesystem</v>
      </c>
      <c r="E358" s="90" t="s">
        <v>8284</v>
      </c>
      <c r="F358" s="90" t="s">
        <v>10214</v>
      </c>
      <c r="G358" s="90" t="str">
        <f>CONCATENATE("Kap ",Tabell15861[[#This Row],[Kapittel]]," ",Tabell15861[[#This Row],[KapittelTekst]])</f>
        <v>Kap A Nervesystemet</v>
      </c>
    </row>
    <row r="359" spans="1:7" x14ac:dyDescent="0.25">
      <c r="A359" s="90" t="s">
        <v>10917</v>
      </c>
      <c r="B359" s="90" t="s">
        <v>10918</v>
      </c>
      <c r="C359" s="90" t="s">
        <v>10245</v>
      </c>
      <c r="D359" s="90" t="str">
        <f>CONCATENATE(Tabell15861[[#This Row],[Prosedyrekode_ID]]," ",Tabell15861[[#This Row],[Tekst]])</f>
        <v>AEA00 Utskifting av impulsgenerator til stimulator i nervesystemet</v>
      </c>
      <c r="E359" s="90" t="s">
        <v>8284</v>
      </c>
      <c r="F359" s="90" t="s">
        <v>10214</v>
      </c>
      <c r="G359" s="90" t="str">
        <f>CONCATENATE("Kap ",Tabell15861[[#This Row],[Kapittel]]," ",Tabell15861[[#This Row],[KapittelTekst]])</f>
        <v>Kap A Nervesystemet</v>
      </c>
    </row>
    <row r="360" spans="1:7" x14ac:dyDescent="0.25">
      <c r="A360" s="90" t="s">
        <v>10919</v>
      </c>
      <c r="B360" s="90" t="s">
        <v>10920</v>
      </c>
      <c r="C360" s="90" t="s">
        <v>10245</v>
      </c>
      <c r="D360" s="90" t="str">
        <f>CONCATENATE(Tabell15861[[#This Row],[Prosedyrekode_ID]]," ",Tabell15861[[#This Row],[Tekst]])</f>
        <v>AEA20 Fjerning av impulsgenerator til stimulator i nervesystemet</v>
      </c>
      <c r="E360" s="90" t="s">
        <v>8284</v>
      </c>
      <c r="F360" s="90" t="s">
        <v>10214</v>
      </c>
      <c r="G360" s="90" t="str">
        <f>CONCATENATE("Kap ",Tabell15861[[#This Row],[Kapittel]]," ",Tabell15861[[#This Row],[KapittelTekst]])</f>
        <v>Kap A Nervesystemet</v>
      </c>
    </row>
    <row r="361" spans="1:7" x14ac:dyDescent="0.25">
      <c r="A361" s="90" t="s">
        <v>10921</v>
      </c>
      <c r="B361" s="90" t="s">
        <v>10922</v>
      </c>
      <c r="C361" s="90" t="s">
        <v>10245</v>
      </c>
      <c r="D361" s="90" t="str">
        <f>CONCATENATE(Tabell15861[[#This Row],[Prosedyrekode_ID]]," ",Tabell15861[[#This Row],[Tekst]])</f>
        <v>AEA23 Fjerning av intrakraniell elektrode</v>
      </c>
      <c r="E361" s="90" t="s">
        <v>8284</v>
      </c>
      <c r="F361" s="90" t="s">
        <v>10214</v>
      </c>
      <c r="G361" s="90" t="str">
        <f>CONCATENATE("Kap ",Tabell15861[[#This Row],[Kapittel]]," ",Tabell15861[[#This Row],[KapittelTekst]])</f>
        <v>Kap A Nervesystemet</v>
      </c>
    </row>
    <row r="362" spans="1:7" x14ac:dyDescent="0.25">
      <c r="A362" s="90" t="s">
        <v>10923</v>
      </c>
      <c r="B362" s="90" t="s">
        <v>10924</v>
      </c>
      <c r="C362" s="90" t="s">
        <v>10245</v>
      </c>
      <c r="D362" s="90" t="str">
        <f>CONCATENATE(Tabell15861[[#This Row],[Prosedyrekode_ID]]," ",Tabell15861[[#This Row],[Tekst]])</f>
        <v>AEA24 Fjerning av intraspinal elektrode</v>
      </c>
      <c r="E362" s="90" t="s">
        <v>8284</v>
      </c>
      <c r="F362" s="90" t="s">
        <v>10214</v>
      </c>
      <c r="G362" s="90" t="str">
        <f>CONCATENATE("Kap ",Tabell15861[[#This Row],[Kapittel]]," ",Tabell15861[[#This Row],[KapittelTekst]])</f>
        <v>Kap A Nervesystemet</v>
      </c>
    </row>
    <row r="363" spans="1:7" x14ac:dyDescent="0.25">
      <c r="A363" s="90" t="s">
        <v>10925</v>
      </c>
      <c r="B363" s="90" t="s">
        <v>10926</v>
      </c>
      <c r="C363" s="90" t="s">
        <v>10245</v>
      </c>
      <c r="D363" s="90" t="str">
        <f>CONCATENATE(Tabell15861[[#This Row],[Prosedyrekode_ID]]," ",Tabell15861[[#This Row],[Tekst]])</f>
        <v>AEA25 Fjerning av vagusstimulatorelektrode</v>
      </c>
      <c r="E363" s="90" t="s">
        <v>8284</v>
      </c>
      <c r="F363" s="90" t="s">
        <v>10214</v>
      </c>
      <c r="G363" s="90" t="str">
        <f>CONCATENATE("Kap ",Tabell15861[[#This Row],[Kapittel]]," ",Tabell15861[[#This Row],[KapittelTekst]])</f>
        <v>Kap A Nervesystemet</v>
      </c>
    </row>
    <row r="364" spans="1:7" x14ac:dyDescent="0.25">
      <c r="A364" s="90" t="s">
        <v>10927</v>
      </c>
      <c r="B364" s="90" t="s">
        <v>10928</v>
      </c>
      <c r="C364" s="90" t="s">
        <v>10245</v>
      </c>
      <c r="D364" s="90" t="str">
        <f>CONCATENATE(Tabell15861[[#This Row],[Prosedyrekode_ID]]," ",Tabell15861[[#This Row],[Tekst]])</f>
        <v>AEA27 Utskifting av spinal stimulasjonselektrode</v>
      </c>
      <c r="E364" s="90" t="s">
        <v>8284</v>
      </c>
      <c r="F364" s="90" t="s">
        <v>10214</v>
      </c>
      <c r="G364" s="90" t="str">
        <f>CONCATENATE("Kap ",Tabell15861[[#This Row],[Kapittel]]," ",Tabell15861[[#This Row],[KapittelTekst]])</f>
        <v>Kap A Nervesystemet</v>
      </c>
    </row>
    <row r="365" spans="1:7" x14ac:dyDescent="0.25">
      <c r="A365" s="90" t="s">
        <v>10929</v>
      </c>
      <c r="B365" s="90" t="s">
        <v>10930</v>
      </c>
      <c r="C365" s="90" t="s">
        <v>10245</v>
      </c>
      <c r="D365" s="90" t="str">
        <f>CONCATENATE(Tabell15861[[#This Row],[Prosedyrekode_ID]]," ",Tabell15861[[#This Row],[Tekst]])</f>
        <v>AEA30 Utskifting av implantert pumpe til injeksjonskateter i nervesystemet</v>
      </c>
      <c r="E365" s="90" t="s">
        <v>8284</v>
      </c>
      <c r="F365" s="90" t="s">
        <v>10214</v>
      </c>
      <c r="G365" s="90" t="str">
        <f>CONCATENATE("Kap ",Tabell15861[[#This Row],[Kapittel]]," ",Tabell15861[[#This Row],[KapittelTekst]])</f>
        <v>Kap A Nervesystemet</v>
      </c>
    </row>
    <row r="366" spans="1:7" x14ac:dyDescent="0.25">
      <c r="A366" s="90" t="s">
        <v>10931</v>
      </c>
      <c r="B366" s="90" t="s">
        <v>10932</v>
      </c>
      <c r="C366" s="90" t="s">
        <v>10245</v>
      </c>
      <c r="D366" s="90" t="str">
        <f>CONCATENATE(Tabell15861[[#This Row],[Prosedyrekode_ID]]," ",Tabell15861[[#This Row],[Tekst]])</f>
        <v>AEA40 Fjerning av implantert pumpe til injeksjonskateter i nervesystemet</v>
      </c>
      <c r="E366" s="90" t="s">
        <v>8284</v>
      </c>
      <c r="F366" s="90" t="s">
        <v>10214</v>
      </c>
      <c r="G366" s="90" t="str">
        <f>CONCATENATE("Kap ",Tabell15861[[#This Row],[Kapittel]]," ",Tabell15861[[#This Row],[KapittelTekst]])</f>
        <v>Kap A Nervesystemet</v>
      </c>
    </row>
    <row r="367" spans="1:7" x14ac:dyDescent="0.25">
      <c r="A367" s="90" t="s">
        <v>10933</v>
      </c>
      <c r="B367" s="90" t="s">
        <v>10934</v>
      </c>
      <c r="C367" s="90" t="s">
        <v>10245</v>
      </c>
      <c r="D367" s="90" t="str">
        <f>CONCATENATE(Tabell15861[[#This Row],[Prosedyrekode_ID]]," ",Tabell15861[[#This Row],[Tekst]])</f>
        <v>AEA43 Fjerning av intrakranielt injeksjonskateter</v>
      </c>
      <c r="E367" s="90" t="s">
        <v>8284</v>
      </c>
      <c r="F367" s="90" t="s">
        <v>10214</v>
      </c>
      <c r="G367" s="90" t="str">
        <f>CONCATENATE("Kap ",Tabell15861[[#This Row],[Kapittel]]," ",Tabell15861[[#This Row],[KapittelTekst]])</f>
        <v>Kap A Nervesystemet</v>
      </c>
    </row>
    <row r="368" spans="1:7" x14ac:dyDescent="0.25">
      <c r="A368" s="90" t="s">
        <v>10935</v>
      </c>
      <c r="B368" s="90" t="s">
        <v>10936</v>
      </c>
      <c r="C368" s="90" t="s">
        <v>10245</v>
      </c>
      <c r="D368" s="90" t="str">
        <f>CONCATENATE(Tabell15861[[#This Row],[Prosedyrekode_ID]]," ",Tabell15861[[#This Row],[Tekst]])</f>
        <v>AEA44 Fjerning av intraspinalt injeksjonskateter</v>
      </c>
      <c r="E368" s="90" t="s">
        <v>8284</v>
      </c>
      <c r="F368" s="90" t="s">
        <v>10214</v>
      </c>
      <c r="G368" s="90" t="str">
        <f>CONCATENATE("Kap ",Tabell15861[[#This Row],[Kapittel]]," ",Tabell15861[[#This Row],[KapittelTekst]])</f>
        <v>Kap A Nervesystemet</v>
      </c>
    </row>
    <row r="369" spans="1:7" x14ac:dyDescent="0.25">
      <c r="A369" s="90" t="s">
        <v>10937</v>
      </c>
      <c r="B369" s="90" t="s">
        <v>10938</v>
      </c>
      <c r="C369" s="90" t="s">
        <v>10245</v>
      </c>
      <c r="D369" s="90" t="str">
        <f>CONCATENATE(Tabell15861[[#This Row],[Prosedyrekode_ID]]," ",Tabell15861[[#This Row],[Tekst]])</f>
        <v>AWA00 Reoperasjon for sårruptur etter inngrep på nervesystemet</v>
      </c>
      <c r="E369" s="90" t="s">
        <v>8284</v>
      </c>
      <c r="F369" s="90" t="s">
        <v>10214</v>
      </c>
      <c r="G369" s="90" t="str">
        <f>CONCATENATE("Kap ",Tabell15861[[#This Row],[Kapittel]]," ",Tabell15861[[#This Row],[KapittelTekst]])</f>
        <v>Kap A Nervesystemet</v>
      </c>
    </row>
    <row r="370" spans="1:7" x14ac:dyDescent="0.25">
      <c r="A370" s="90" t="s">
        <v>10939</v>
      </c>
      <c r="B370" s="90" t="s">
        <v>10940</v>
      </c>
      <c r="C370" s="90" t="s">
        <v>10245</v>
      </c>
      <c r="D370" s="90" t="str">
        <f>CONCATENATE(Tabell15861[[#This Row],[Prosedyrekode_ID]]," ",Tabell15861[[#This Row],[Tekst]])</f>
        <v>AWB00 Reoperasjon for overfladisk infeksjon etter inngrep på nervesystemet</v>
      </c>
      <c r="E370" s="90" t="s">
        <v>8284</v>
      </c>
      <c r="F370" s="90" t="s">
        <v>10214</v>
      </c>
      <c r="G370" s="90" t="str">
        <f>CONCATENATE("Kap ",Tabell15861[[#This Row],[Kapittel]]," ",Tabell15861[[#This Row],[KapittelTekst]])</f>
        <v>Kap A Nervesystemet</v>
      </c>
    </row>
    <row r="371" spans="1:7" x14ac:dyDescent="0.25">
      <c r="A371" s="90" t="s">
        <v>10941</v>
      </c>
      <c r="B371" s="90" t="s">
        <v>10942</v>
      </c>
      <c r="C371" s="90" t="s">
        <v>10245</v>
      </c>
      <c r="D371" s="90" t="str">
        <f>CONCATENATE(Tabell15861[[#This Row],[Prosedyrekode_ID]]," ",Tabell15861[[#This Row],[Tekst]])</f>
        <v>AWC00 Reoperasjon for dyp infeksjon etter inngrep på nervesystemet</v>
      </c>
      <c r="E371" s="90" t="s">
        <v>8284</v>
      </c>
      <c r="F371" s="90" t="s">
        <v>10214</v>
      </c>
      <c r="G371" s="90" t="str">
        <f>CONCATENATE("Kap ",Tabell15861[[#This Row],[Kapittel]]," ",Tabell15861[[#This Row],[KapittelTekst]])</f>
        <v>Kap A Nervesystemet</v>
      </c>
    </row>
    <row r="372" spans="1:7" x14ac:dyDescent="0.25">
      <c r="A372" s="90" t="s">
        <v>10943</v>
      </c>
      <c r="B372" s="90" t="s">
        <v>10944</v>
      </c>
      <c r="C372" s="90" t="s">
        <v>10245</v>
      </c>
      <c r="D372" s="90" t="str">
        <f>CONCATENATE(Tabell15861[[#This Row],[Prosedyrekode_ID]]," ",Tabell15861[[#This Row],[Tekst]])</f>
        <v>AWD00 Reoperasjon for overfladisk blødning etter inngrep på nervesystemet</v>
      </c>
      <c r="E372" s="90" t="s">
        <v>8284</v>
      </c>
      <c r="F372" s="90" t="s">
        <v>10214</v>
      </c>
      <c r="G372" s="90" t="str">
        <f>CONCATENATE("Kap ",Tabell15861[[#This Row],[Kapittel]]," ",Tabell15861[[#This Row],[KapittelTekst]])</f>
        <v>Kap A Nervesystemet</v>
      </c>
    </row>
    <row r="373" spans="1:7" x14ac:dyDescent="0.25">
      <c r="A373" s="90" t="s">
        <v>10945</v>
      </c>
      <c r="B373" s="90" t="s">
        <v>10946</v>
      </c>
      <c r="C373" s="90" t="s">
        <v>10245</v>
      </c>
      <c r="D373" s="90" t="str">
        <f>CONCATENATE(Tabell15861[[#This Row],[Prosedyrekode_ID]]," ",Tabell15861[[#This Row],[Tekst]])</f>
        <v>AWE00 Reoperasjon for dyp blødning etter inngrep på nervesystemet</v>
      </c>
      <c r="E373" s="90" t="s">
        <v>8284</v>
      </c>
      <c r="F373" s="90" t="s">
        <v>10214</v>
      </c>
      <c r="G373" s="90" t="str">
        <f>CONCATENATE("Kap ",Tabell15861[[#This Row],[Kapittel]]," ",Tabell15861[[#This Row],[KapittelTekst]])</f>
        <v>Kap A Nervesystemet</v>
      </c>
    </row>
    <row r="374" spans="1:7" x14ac:dyDescent="0.25">
      <c r="A374" s="90" t="s">
        <v>10947</v>
      </c>
      <c r="B374" s="90" t="s">
        <v>10948</v>
      </c>
      <c r="C374" s="90" t="s">
        <v>10245</v>
      </c>
      <c r="D374" s="90" t="str">
        <f>CONCATENATE(Tabell15861[[#This Row],[Prosedyrekode_ID]]," ",Tabell15861[[#This Row],[Tekst]])</f>
        <v>AWW99 Annen reoperasjon etter inngrep på nervesystemet</v>
      </c>
      <c r="E374" s="90" t="s">
        <v>8284</v>
      </c>
      <c r="F374" s="90" t="s">
        <v>10214</v>
      </c>
      <c r="G374" s="90" t="str">
        <f>CONCATENATE("Kap ",Tabell15861[[#This Row],[Kapittel]]," ",Tabell15861[[#This Row],[KapittelTekst]])</f>
        <v>Kap A Nervesystemet</v>
      </c>
    </row>
    <row r="375" spans="1:7" x14ac:dyDescent="0.25">
      <c r="A375" s="90" t="s">
        <v>10949</v>
      </c>
      <c r="B375" s="90" t="s">
        <v>10950</v>
      </c>
      <c r="C375" s="90" t="s">
        <v>10266</v>
      </c>
      <c r="D375" s="90" t="str">
        <f>CONCATENATE(Tabell15861[[#This Row],[Prosedyrekode_ID]]," ",Tabell15861[[#This Row],[Tekst]])</f>
        <v>AXAA00 Peroperativ overvåking med elektromyografi (EMG)</v>
      </c>
      <c r="E375" s="90" t="s">
        <v>8284</v>
      </c>
      <c r="F375" s="90" t="s">
        <v>10214</v>
      </c>
      <c r="G375" s="90" t="str">
        <f>CONCATENATE("Kap ",Tabell15861[[#This Row],[Kapittel]]," ",Tabell15861[[#This Row],[KapittelTekst]])</f>
        <v>Kap A Nervesystemet</v>
      </c>
    </row>
    <row r="376" spans="1:7" x14ac:dyDescent="0.25">
      <c r="A376" s="90" t="s">
        <v>10951</v>
      </c>
      <c r="B376" s="90" t="s">
        <v>10952</v>
      </c>
      <c r="C376" s="90" t="s">
        <v>10266</v>
      </c>
      <c r="D376" s="90" t="str">
        <f>CONCATENATE(Tabell15861[[#This Row],[Prosedyrekode_ID]]," ",Tabell15861[[#This Row],[Tekst]])</f>
        <v>AXDP00 Videofrenzelundersøkelse</v>
      </c>
      <c r="E376" s="90" t="s">
        <v>8284</v>
      </c>
      <c r="F376" s="90" t="s">
        <v>10214</v>
      </c>
      <c r="G376" s="90" t="str">
        <f>CONCATENATE("Kap ",Tabell15861[[#This Row],[Kapittel]]," ",Tabell15861[[#This Row],[KapittelTekst]])</f>
        <v>Kap A Nervesystemet</v>
      </c>
    </row>
    <row r="377" spans="1:7" x14ac:dyDescent="0.25">
      <c r="A377" s="90" t="s">
        <v>10953</v>
      </c>
      <c r="B377" s="90" t="s">
        <v>10954</v>
      </c>
      <c r="C377" s="90" t="s">
        <v>10266</v>
      </c>
      <c r="D377" s="90" t="str">
        <f>CONCATENATE(Tabell15861[[#This Row],[Prosedyrekode_ID]]," ",Tabell15861[[#This Row],[Tekst]])</f>
        <v>AXFE00 Elektromyografi (EMG), visuell vurdering</v>
      </c>
      <c r="E377" s="90" t="s">
        <v>8284</v>
      </c>
      <c r="F377" s="90" t="s">
        <v>10214</v>
      </c>
      <c r="G377" s="90" t="str">
        <f>CONCATENATE("Kap ",Tabell15861[[#This Row],[Kapittel]]," ",Tabell15861[[#This Row],[KapittelTekst]])</f>
        <v>Kap A Nervesystemet</v>
      </c>
    </row>
    <row r="378" spans="1:7" x14ac:dyDescent="0.25">
      <c r="A378" s="90" t="s">
        <v>10955</v>
      </c>
      <c r="B378" s="90" t="s">
        <v>10956</v>
      </c>
      <c r="C378" s="90" t="s">
        <v>10266</v>
      </c>
      <c r="D378" s="90" t="str">
        <f>CONCATENATE(Tabell15861[[#This Row],[Prosedyrekode_ID]]," ",Tabell15861[[#This Row],[Tekst]])</f>
        <v>AXFE02 Elektromyografi (EMG), kvantitativ</v>
      </c>
      <c r="E378" s="90" t="s">
        <v>8284</v>
      </c>
      <c r="F378" s="90" t="s">
        <v>10214</v>
      </c>
      <c r="G378" s="90" t="str">
        <f>CONCATENATE("Kap ",Tabell15861[[#This Row],[Kapittel]]," ",Tabell15861[[#This Row],[KapittelTekst]])</f>
        <v>Kap A Nervesystemet</v>
      </c>
    </row>
    <row r="379" spans="1:7" x14ac:dyDescent="0.25">
      <c r="A379" s="90" t="s">
        <v>10957</v>
      </c>
      <c r="B379" s="90" t="s">
        <v>10958</v>
      </c>
      <c r="C379" s="90" t="s">
        <v>10266</v>
      </c>
      <c r="D379" s="90" t="str">
        <f>CONCATENATE(Tabell15861[[#This Row],[Prosedyrekode_ID]]," ",Tabell15861[[#This Row],[Tekst]])</f>
        <v>AXFE05 Single fibre elektromyografi (SFEMG)</v>
      </c>
      <c r="E379" s="90" t="s">
        <v>8284</v>
      </c>
      <c r="F379" s="90" t="s">
        <v>10214</v>
      </c>
      <c r="G379" s="90" t="str">
        <f>CONCATENATE("Kap ",Tabell15861[[#This Row],[Kapittel]]," ",Tabell15861[[#This Row],[KapittelTekst]])</f>
        <v>Kap A Nervesystemet</v>
      </c>
    </row>
    <row r="380" spans="1:7" x14ac:dyDescent="0.25">
      <c r="A380" s="90" t="s">
        <v>10959</v>
      </c>
      <c r="B380" s="90" t="s">
        <v>10960</v>
      </c>
      <c r="C380" s="90" t="s">
        <v>10266</v>
      </c>
      <c r="D380" s="90" t="str">
        <f>CONCATENATE(Tabell15861[[#This Row],[Prosedyrekode_ID]]," ",Tabell15861[[#This Row],[Tekst]])</f>
        <v>AXFE10 Makro elektromyografi (EMG)</v>
      </c>
      <c r="E380" s="90" t="s">
        <v>8284</v>
      </c>
      <c r="F380" s="90" t="s">
        <v>10214</v>
      </c>
      <c r="G380" s="90" t="str">
        <f>CONCATENATE("Kap ",Tabell15861[[#This Row],[Kapittel]]," ",Tabell15861[[#This Row],[KapittelTekst]])</f>
        <v>Kap A Nervesystemet</v>
      </c>
    </row>
    <row r="381" spans="1:7" x14ac:dyDescent="0.25">
      <c r="A381" s="90" t="s">
        <v>10961</v>
      </c>
      <c r="B381" s="90" t="s">
        <v>10962</v>
      </c>
      <c r="C381" s="90" t="s">
        <v>10266</v>
      </c>
      <c r="D381" s="90" t="str">
        <f>CONCATENATE(Tabell15861[[#This Row],[Prosedyrekode_ID]]," ",Tabell15861[[#This Row],[Tekst]])</f>
        <v>AXFE15 Elektromyografiveiledet injeksjon</v>
      </c>
      <c r="E381" s="90" t="s">
        <v>8284</v>
      </c>
      <c r="F381" s="90" t="s">
        <v>10214</v>
      </c>
      <c r="G381" s="90" t="str">
        <f>CONCATENATE("Kap ",Tabell15861[[#This Row],[Kapittel]]," ",Tabell15861[[#This Row],[KapittelTekst]])</f>
        <v>Kap A Nervesystemet</v>
      </c>
    </row>
    <row r="382" spans="1:7" x14ac:dyDescent="0.25">
      <c r="A382" s="90" t="s">
        <v>10963</v>
      </c>
      <c r="B382" s="90" t="s">
        <v>10964</v>
      </c>
      <c r="C382" s="90" t="s">
        <v>10266</v>
      </c>
      <c r="D382" s="90" t="str">
        <f>CONCATENATE(Tabell15861[[#This Row],[Prosedyrekode_ID]]," ",Tabell15861[[#This Row],[Tekst]])</f>
        <v>AXFE25 Elektronystagmografi med eller uten kalorisk prøve</v>
      </c>
      <c r="E382" s="90" t="s">
        <v>8284</v>
      </c>
      <c r="F382" s="90" t="s">
        <v>10214</v>
      </c>
      <c r="G382" s="90" t="str">
        <f>CONCATENATE("Kap ",Tabell15861[[#This Row],[Kapittel]]," ",Tabell15861[[#This Row],[KapittelTekst]])</f>
        <v>Kap A Nervesystemet</v>
      </c>
    </row>
    <row r="383" spans="1:7" x14ac:dyDescent="0.25">
      <c r="A383" s="90" t="s">
        <v>10965</v>
      </c>
      <c r="B383" s="90" t="s">
        <v>10966</v>
      </c>
      <c r="C383" s="90" t="s">
        <v>10266</v>
      </c>
      <c r="D383" s="90" t="str">
        <f>CONCATENATE(Tabell15861[[#This Row],[Prosedyrekode_ID]]," ",Tabell15861[[#This Row],[Tekst]])</f>
        <v>AXFX00 Diagnostisk legemiddeltest</v>
      </c>
      <c r="E383" s="90" t="s">
        <v>8284</v>
      </c>
      <c r="F383" s="90" t="s">
        <v>10214</v>
      </c>
      <c r="G383" s="90" t="str">
        <f>CONCATENATE("Kap ",Tabell15861[[#This Row],[Kapittel]]," ",Tabell15861[[#This Row],[KapittelTekst]])</f>
        <v>Kap A Nervesystemet</v>
      </c>
    </row>
    <row r="384" spans="1:7" x14ac:dyDescent="0.25">
      <c r="A384" s="90" t="s">
        <v>10967</v>
      </c>
      <c r="B384" s="90" t="s">
        <v>10968</v>
      </c>
      <c r="C384" s="90" t="s">
        <v>10266</v>
      </c>
      <c r="D384" s="90" t="str">
        <f>CONCATENATE(Tabell15861[[#This Row],[Prosedyrekode_ID]]," ",Tabell15861[[#This Row],[Tekst]])</f>
        <v>AXFX02 Kvalitativ test av luktesans etter standardisert skjema</v>
      </c>
      <c r="E384" s="90" t="s">
        <v>8284</v>
      </c>
      <c r="F384" s="90" t="s">
        <v>10214</v>
      </c>
      <c r="G384" s="90" t="str">
        <f>CONCATENATE("Kap ",Tabell15861[[#This Row],[Kapittel]]," ",Tabell15861[[#This Row],[KapittelTekst]])</f>
        <v>Kap A Nervesystemet</v>
      </c>
    </row>
    <row r="385" spans="1:7" x14ac:dyDescent="0.25">
      <c r="A385" s="90" t="s">
        <v>10969</v>
      </c>
      <c r="B385" s="90" t="s">
        <v>10970</v>
      </c>
      <c r="C385" s="90" t="s">
        <v>10266</v>
      </c>
      <c r="D385" s="90" t="str">
        <f>CONCATENATE(Tabell15861[[#This Row],[Prosedyrekode_ID]]," ",Tabell15861[[#This Row],[Tekst]])</f>
        <v>AXFX09 Kvantitative sensoriske tester IKA</v>
      </c>
      <c r="E385" s="90" t="s">
        <v>8284</v>
      </c>
      <c r="F385" s="90" t="s">
        <v>10214</v>
      </c>
      <c r="G385" s="90" t="str">
        <f>CONCATENATE("Kap ",Tabell15861[[#This Row],[Kapittel]]," ",Tabell15861[[#This Row],[KapittelTekst]])</f>
        <v>Kap A Nervesystemet</v>
      </c>
    </row>
    <row r="386" spans="1:7" x14ac:dyDescent="0.25">
      <c r="A386" s="90" t="s">
        <v>10971</v>
      </c>
      <c r="B386" s="90" t="s">
        <v>10972</v>
      </c>
      <c r="C386" s="90" t="s">
        <v>10266</v>
      </c>
      <c r="D386" s="90" t="str">
        <f>CONCATENATE(Tabell15861[[#This Row],[Prosedyrekode_ID]]," ",Tabell15861[[#This Row],[Tekst]])</f>
        <v>AXGX00 Hypnoterapi</v>
      </c>
      <c r="E386" s="90" t="s">
        <v>8284</v>
      </c>
      <c r="F386" s="90" t="s">
        <v>10214</v>
      </c>
      <c r="G386" s="90" t="str">
        <f>CONCATENATE("Kap ",Tabell15861[[#This Row],[Kapittel]]," ",Tabell15861[[#This Row],[KapittelTekst]])</f>
        <v>Kap A Nervesystemet</v>
      </c>
    </row>
    <row r="387" spans="1:7" x14ac:dyDescent="0.25">
      <c r="A387" s="90" t="s">
        <v>10973</v>
      </c>
      <c r="B387" s="90" t="s">
        <v>10974</v>
      </c>
      <c r="C387" s="90" t="s">
        <v>10213</v>
      </c>
      <c r="D387" s="90" t="str">
        <f>CONCATENATE(Tabell15861[[#This Row],[Prosedyrekode_ID]]," ",Tabell15861[[#This Row],[Tekst]])</f>
        <v>BA0AK UL Thyreoidea</v>
      </c>
      <c r="E387" s="90" t="s">
        <v>8294</v>
      </c>
      <c r="F387" s="90" t="s">
        <v>10975</v>
      </c>
      <c r="G387" s="90" t="str">
        <f>CONCATENATE("Kap ",Tabell15861[[#This Row],[Kapittel]]," ",Tabell15861[[#This Row],[KapittelTekst]])</f>
        <v>Kap B Endokrine organer</v>
      </c>
    </row>
    <row r="388" spans="1:7" x14ac:dyDescent="0.25">
      <c r="A388" s="90" t="s">
        <v>10976</v>
      </c>
      <c r="B388" s="90" t="s">
        <v>10977</v>
      </c>
      <c r="C388" s="90" t="s">
        <v>10213</v>
      </c>
      <c r="D388" s="90" t="str">
        <f>CONCATENATE(Tabell15861[[#This Row],[Prosedyrekode_ID]]," ",Tabell15861[[#This Row],[Tekst]])</f>
        <v>BA0AN NM Tyreoideascintigrafi</v>
      </c>
      <c r="E388" s="90" t="s">
        <v>8294</v>
      </c>
      <c r="F388" s="90" t="s">
        <v>10975</v>
      </c>
      <c r="G388" s="90" t="str">
        <f>CONCATENATE("Kap ",Tabell15861[[#This Row],[Kapittel]]," ",Tabell15861[[#This Row],[KapittelTekst]])</f>
        <v>Kap B Endokrine organer</v>
      </c>
    </row>
    <row r="389" spans="1:7" x14ac:dyDescent="0.25">
      <c r="A389" s="90" t="s">
        <v>10978</v>
      </c>
      <c r="B389" s="90" t="s">
        <v>10979</v>
      </c>
      <c r="C389" s="90" t="s">
        <v>10213</v>
      </c>
      <c r="D389" s="90" t="str">
        <f>CONCATENATE(Tabell15861[[#This Row],[Prosedyrekode_ID]]," ",Tabell15861[[#This Row],[Tekst]])</f>
        <v>BA0BN NM Jodopptaksmåling</v>
      </c>
      <c r="E389" s="90" t="s">
        <v>8294</v>
      </c>
      <c r="F389" s="90" t="s">
        <v>10975</v>
      </c>
      <c r="G389" s="90" t="str">
        <f>CONCATENATE("Kap ",Tabell15861[[#This Row],[Kapittel]]," ",Tabell15861[[#This Row],[KapittelTekst]])</f>
        <v>Kap B Endokrine organer</v>
      </c>
    </row>
    <row r="390" spans="1:7" x14ac:dyDescent="0.25">
      <c r="A390" s="90" t="s">
        <v>10980</v>
      </c>
      <c r="B390" s="90" t="s">
        <v>10981</v>
      </c>
      <c r="C390" s="90" t="s">
        <v>10213</v>
      </c>
      <c r="D390" s="90" t="str">
        <f>CONCATENATE(Tabell15861[[#This Row],[Prosedyrekode_ID]]," ",Tabell15861[[#This Row],[Tekst]])</f>
        <v>BA5RA Radionukleotidterapi ved godartet tyreoidealidelse</v>
      </c>
      <c r="E390" s="90" t="s">
        <v>8294</v>
      </c>
      <c r="F390" s="90" t="s">
        <v>10975</v>
      </c>
      <c r="G390" s="90" t="str">
        <f>CONCATENATE("Kap ",Tabell15861[[#This Row],[Kapittel]]," ",Tabell15861[[#This Row],[KapittelTekst]])</f>
        <v>Kap B Endokrine organer</v>
      </c>
    </row>
    <row r="391" spans="1:7" x14ac:dyDescent="0.25">
      <c r="A391" s="90" t="s">
        <v>10982</v>
      </c>
      <c r="B391" s="90" t="s">
        <v>10983</v>
      </c>
      <c r="C391" s="90" t="s">
        <v>10245</v>
      </c>
      <c r="D391" s="90" t="str">
        <f>CONCATENATE(Tabell15861[[#This Row],[Prosedyrekode_ID]]," ",Tabell15861[[#This Row],[Tekst]])</f>
        <v>BAA00 Biopsi av tyreoidea</v>
      </c>
      <c r="E391" s="90" t="s">
        <v>8294</v>
      </c>
      <c r="F391" s="90" t="s">
        <v>10975</v>
      </c>
      <c r="G391" s="90" t="str">
        <f>CONCATENATE("Kap ",Tabell15861[[#This Row],[Kapittel]]," ",Tabell15861[[#This Row],[KapittelTekst]])</f>
        <v>Kap B Endokrine organer</v>
      </c>
    </row>
    <row r="392" spans="1:7" x14ac:dyDescent="0.25">
      <c r="A392" s="90" t="s">
        <v>10984</v>
      </c>
      <c r="B392" s="90" t="s">
        <v>10985</v>
      </c>
      <c r="C392" s="90" t="s">
        <v>10245</v>
      </c>
      <c r="D392" s="90" t="str">
        <f>CONCATENATE(Tabell15861[[#This Row],[Prosedyrekode_ID]]," ",Tabell15861[[#This Row],[Tekst]])</f>
        <v>BAA05 Eksplorasjon av tyreoidea</v>
      </c>
      <c r="E392" s="90" t="s">
        <v>8294</v>
      </c>
      <c r="F392" s="90" t="s">
        <v>10975</v>
      </c>
      <c r="G392" s="90" t="str">
        <f>CONCATENATE("Kap ",Tabell15861[[#This Row],[Kapittel]]," ",Tabell15861[[#This Row],[KapittelTekst]])</f>
        <v>Kap B Endokrine organer</v>
      </c>
    </row>
    <row r="393" spans="1:7" x14ac:dyDescent="0.25">
      <c r="A393" s="90" t="s">
        <v>10986</v>
      </c>
      <c r="B393" s="90" t="s">
        <v>10987</v>
      </c>
      <c r="C393" s="90" t="s">
        <v>10245</v>
      </c>
      <c r="D393" s="90" t="str">
        <f>CONCATENATE(Tabell15861[[#This Row],[Prosedyrekode_ID]]," ",Tabell15861[[#This Row],[Tekst]])</f>
        <v>BAA10 Incisjon av tyreoidea</v>
      </c>
      <c r="E393" s="90" t="s">
        <v>8294</v>
      </c>
      <c r="F393" s="90" t="s">
        <v>10975</v>
      </c>
      <c r="G393" s="90" t="str">
        <f>CONCATENATE("Kap ",Tabell15861[[#This Row],[Kapittel]]," ",Tabell15861[[#This Row],[KapittelTekst]])</f>
        <v>Kap B Endokrine organer</v>
      </c>
    </row>
    <row r="394" spans="1:7" x14ac:dyDescent="0.25">
      <c r="A394" s="90" t="s">
        <v>10988</v>
      </c>
      <c r="B394" s="90" t="s">
        <v>10989</v>
      </c>
      <c r="C394" s="90" t="s">
        <v>10245</v>
      </c>
      <c r="D394" s="90" t="str">
        <f>CONCATENATE(Tabell15861[[#This Row],[Prosedyrekode_ID]]," ",Tabell15861[[#This Row],[Tekst]])</f>
        <v>BAA20 Unilateral reseksjon av tyreoidea</v>
      </c>
      <c r="E394" s="90" t="s">
        <v>8294</v>
      </c>
      <c r="F394" s="90" t="s">
        <v>10975</v>
      </c>
      <c r="G394" s="90" t="str">
        <f>CONCATENATE("Kap ",Tabell15861[[#This Row],[Kapittel]]," ",Tabell15861[[#This Row],[KapittelTekst]])</f>
        <v>Kap B Endokrine organer</v>
      </c>
    </row>
    <row r="395" spans="1:7" x14ac:dyDescent="0.25">
      <c r="A395" s="90" t="s">
        <v>10990</v>
      </c>
      <c r="B395" s="90" t="s">
        <v>10991</v>
      </c>
      <c r="C395" s="90" t="s">
        <v>10245</v>
      </c>
      <c r="D395" s="90" t="str">
        <f>CONCATENATE(Tabell15861[[#This Row],[Prosedyrekode_ID]]," ",Tabell15861[[#This Row],[Tekst]])</f>
        <v>BAA25 Bilateral reseksjon av tyreoidea</v>
      </c>
      <c r="E395" s="90" t="s">
        <v>8294</v>
      </c>
      <c r="F395" s="90" t="s">
        <v>10975</v>
      </c>
      <c r="G395" s="90" t="str">
        <f>CONCATENATE("Kap ",Tabell15861[[#This Row],[Kapittel]]," ",Tabell15861[[#This Row],[KapittelTekst]])</f>
        <v>Kap B Endokrine organer</v>
      </c>
    </row>
    <row r="396" spans="1:7" x14ac:dyDescent="0.25">
      <c r="A396" s="90" t="s">
        <v>10992</v>
      </c>
      <c r="B396" s="90" t="s">
        <v>10993</v>
      </c>
      <c r="C396" s="90" t="s">
        <v>10245</v>
      </c>
      <c r="D396" s="90" t="str">
        <f>CONCATENATE(Tabell15861[[#This Row],[Prosedyrekode_ID]]," ",Tabell15861[[#This Row],[Tekst]])</f>
        <v>BAA30 Eksisjon av isthmus thyreoideae</v>
      </c>
      <c r="E396" s="90" t="s">
        <v>8294</v>
      </c>
      <c r="F396" s="90" t="s">
        <v>10975</v>
      </c>
      <c r="G396" s="90" t="str">
        <f>CONCATENATE("Kap ",Tabell15861[[#This Row],[Kapittel]]," ",Tabell15861[[#This Row],[KapittelTekst]])</f>
        <v>Kap B Endokrine organer</v>
      </c>
    </row>
    <row r="397" spans="1:7" x14ac:dyDescent="0.25">
      <c r="A397" s="90" t="s">
        <v>10994</v>
      </c>
      <c r="B397" s="90" t="s">
        <v>10995</v>
      </c>
      <c r="C397" s="90" t="s">
        <v>10245</v>
      </c>
      <c r="D397" s="90" t="str">
        <f>CONCATENATE(Tabell15861[[#This Row],[Prosedyrekode_ID]]," ",Tabell15861[[#This Row],[Tekst]])</f>
        <v>BAA40 Unilateral lobektomi av tyreoidea</v>
      </c>
      <c r="E397" s="90" t="s">
        <v>8294</v>
      </c>
      <c r="F397" s="90" t="s">
        <v>10975</v>
      </c>
      <c r="G397" s="90" t="str">
        <f>CONCATENATE("Kap ",Tabell15861[[#This Row],[Kapittel]]," ",Tabell15861[[#This Row],[KapittelTekst]])</f>
        <v>Kap B Endokrine organer</v>
      </c>
    </row>
    <row r="398" spans="1:7" x14ac:dyDescent="0.25">
      <c r="A398" s="90" t="s">
        <v>10996</v>
      </c>
      <c r="B398" s="90" t="s">
        <v>10997</v>
      </c>
      <c r="C398" s="90" t="s">
        <v>10245</v>
      </c>
      <c r="D398" s="90" t="str">
        <f>CONCATENATE(Tabell15861[[#This Row],[Prosedyrekode_ID]]," ",Tabell15861[[#This Row],[Tekst]])</f>
        <v>BAA50 Lobektomi og reseksjon av kontralateral tyreoidealapp</v>
      </c>
      <c r="E398" s="90" t="s">
        <v>8294</v>
      </c>
      <c r="F398" s="90" t="s">
        <v>10975</v>
      </c>
      <c r="G398" s="90" t="str">
        <f>CONCATENATE("Kap ",Tabell15861[[#This Row],[Kapittel]]," ",Tabell15861[[#This Row],[KapittelTekst]])</f>
        <v>Kap B Endokrine organer</v>
      </c>
    </row>
    <row r="399" spans="1:7" x14ac:dyDescent="0.25">
      <c r="A399" s="90" t="s">
        <v>10998</v>
      </c>
      <c r="B399" s="90" t="s">
        <v>10999</v>
      </c>
      <c r="C399" s="90" t="s">
        <v>10245</v>
      </c>
      <c r="D399" s="90" t="str">
        <f>CONCATENATE(Tabell15861[[#This Row],[Prosedyrekode_ID]]," ",Tabell15861[[#This Row],[Tekst]])</f>
        <v>BAA60 Total tyreoidektomi</v>
      </c>
      <c r="E399" s="90" t="s">
        <v>8294</v>
      </c>
      <c r="F399" s="90" t="s">
        <v>10975</v>
      </c>
      <c r="G399" s="90" t="str">
        <f>CONCATENATE("Kap ",Tabell15861[[#This Row],[Kapittel]]," ",Tabell15861[[#This Row],[KapittelTekst]])</f>
        <v>Kap B Endokrine organer</v>
      </c>
    </row>
    <row r="400" spans="1:7" x14ac:dyDescent="0.25">
      <c r="A400" s="90" t="s">
        <v>11000</v>
      </c>
      <c r="B400" s="90" t="s">
        <v>11001</v>
      </c>
      <c r="C400" s="90" t="s">
        <v>10245</v>
      </c>
      <c r="D400" s="90" t="str">
        <f>CONCATENATE(Tabell15861[[#This Row],[Prosedyrekode_ID]]," ",Tabell15861[[#This Row],[Tekst]])</f>
        <v>BAA99 Annen operasjon på tyreoidea</v>
      </c>
      <c r="E400" s="90" t="s">
        <v>8294</v>
      </c>
      <c r="F400" s="90" t="s">
        <v>10975</v>
      </c>
      <c r="G400" s="90" t="str">
        <f>CONCATENATE("Kap ",Tabell15861[[#This Row],[Kapittel]]," ",Tabell15861[[#This Row],[KapittelTekst]])</f>
        <v>Kap B Endokrine organer</v>
      </c>
    </row>
    <row r="401" spans="1:7" x14ac:dyDescent="0.25">
      <c r="A401" s="90" t="s">
        <v>11002</v>
      </c>
      <c r="B401" s="90" t="s">
        <v>11003</v>
      </c>
      <c r="C401" s="90" t="s">
        <v>10213</v>
      </c>
      <c r="D401" s="90" t="str">
        <f>CONCATENATE(Tabell15861[[#This Row],[Prosedyrekode_ID]]," ",Tabell15861[[#This Row],[Tekst]])</f>
        <v>BB0AN NM Parathyreoideascintigrafi</v>
      </c>
      <c r="E401" s="90" t="s">
        <v>8294</v>
      </c>
      <c r="F401" s="90" t="s">
        <v>10975</v>
      </c>
      <c r="G401" s="90" t="str">
        <f>CONCATENATE("Kap ",Tabell15861[[#This Row],[Kapittel]]," ",Tabell15861[[#This Row],[KapittelTekst]])</f>
        <v>Kap B Endokrine organer</v>
      </c>
    </row>
    <row r="402" spans="1:7" x14ac:dyDescent="0.25">
      <c r="A402" s="90" t="s">
        <v>11004</v>
      </c>
      <c r="B402" s="90" t="s">
        <v>11005</v>
      </c>
      <c r="C402" s="90" t="s">
        <v>10245</v>
      </c>
      <c r="D402" s="90" t="str">
        <f>CONCATENATE(Tabell15861[[#This Row],[Prosedyrekode_ID]]," ",Tabell15861[[#This Row],[Tekst]])</f>
        <v>BBA10 Biopsi av paratyreoidea</v>
      </c>
      <c r="E402" s="90" t="s">
        <v>8294</v>
      </c>
      <c r="F402" s="90" t="s">
        <v>10975</v>
      </c>
      <c r="G402" s="90" t="str">
        <f>CONCATENATE("Kap ",Tabell15861[[#This Row],[Kapittel]]," ",Tabell15861[[#This Row],[KapittelTekst]])</f>
        <v>Kap B Endokrine organer</v>
      </c>
    </row>
    <row r="403" spans="1:7" x14ac:dyDescent="0.25">
      <c r="A403" s="90" t="s">
        <v>11006</v>
      </c>
      <c r="B403" s="90" t="s">
        <v>11007</v>
      </c>
      <c r="C403" s="90" t="s">
        <v>10245</v>
      </c>
      <c r="D403" s="90" t="str">
        <f>CONCATENATE(Tabell15861[[#This Row],[Prosedyrekode_ID]]," ",Tabell15861[[#This Row],[Tekst]])</f>
        <v>BBA20 Eksplorasjon av paratyreoidea</v>
      </c>
      <c r="E403" s="90" t="s">
        <v>8294</v>
      </c>
      <c r="F403" s="90" t="s">
        <v>10975</v>
      </c>
      <c r="G403" s="90" t="str">
        <f>CONCATENATE("Kap ",Tabell15861[[#This Row],[Kapittel]]," ",Tabell15861[[#This Row],[KapittelTekst]])</f>
        <v>Kap B Endokrine organer</v>
      </c>
    </row>
    <row r="404" spans="1:7" x14ac:dyDescent="0.25">
      <c r="A404" s="90" t="s">
        <v>11008</v>
      </c>
      <c r="B404" s="90" t="s">
        <v>11009</v>
      </c>
      <c r="C404" s="90" t="s">
        <v>10245</v>
      </c>
      <c r="D404" s="90" t="str">
        <f>CONCATENATE(Tabell15861[[#This Row],[Prosedyrekode_ID]]," ",Tabell15861[[#This Row],[Tekst]])</f>
        <v>BBA30 Eksisjon av paratyreoideakjertel</v>
      </c>
      <c r="E404" s="90" t="s">
        <v>8294</v>
      </c>
      <c r="F404" s="90" t="s">
        <v>10975</v>
      </c>
      <c r="G404" s="90" t="str">
        <f>CONCATENATE("Kap ",Tabell15861[[#This Row],[Kapittel]]," ",Tabell15861[[#This Row],[KapittelTekst]])</f>
        <v>Kap B Endokrine organer</v>
      </c>
    </row>
    <row r="405" spans="1:7" x14ac:dyDescent="0.25">
      <c r="A405" s="90" t="s">
        <v>11010</v>
      </c>
      <c r="B405" s="90" t="s">
        <v>11011</v>
      </c>
      <c r="C405" s="90" t="s">
        <v>10245</v>
      </c>
      <c r="D405" s="90" t="str">
        <f>CONCATENATE(Tabell15861[[#This Row],[Prosedyrekode_ID]]," ",Tabell15861[[#This Row],[Tekst]])</f>
        <v>BBA40 Subtotal paratyreoidektomi</v>
      </c>
      <c r="E405" s="90" t="s">
        <v>8294</v>
      </c>
      <c r="F405" s="90" t="s">
        <v>10975</v>
      </c>
      <c r="G405" s="90" t="str">
        <f>CONCATENATE("Kap ",Tabell15861[[#This Row],[Kapittel]]," ",Tabell15861[[#This Row],[KapittelTekst]])</f>
        <v>Kap B Endokrine organer</v>
      </c>
    </row>
    <row r="406" spans="1:7" x14ac:dyDescent="0.25">
      <c r="A406" s="90" t="s">
        <v>11012</v>
      </c>
      <c r="B406" s="90" t="s">
        <v>11013</v>
      </c>
      <c r="C406" s="90" t="s">
        <v>10245</v>
      </c>
      <c r="D406" s="90" t="str">
        <f>CONCATENATE(Tabell15861[[#This Row],[Prosedyrekode_ID]]," ",Tabell15861[[#This Row],[Tekst]])</f>
        <v>BBA50 Total paratyreoidektomi</v>
      </c>
      <c r="E406" s="90" t="s">
        <v>8294</v>
      </c>
      <c r="F406" s="90" t="s">
        <v>10975</v>
      </c>
      <c r="G406" s="90" t="str">
        <f>CONCATENATE("Kap ",Tabell15861[[#This Row],[Kapittel]]," ",Tabell15861[[#This Row],[KapittelTekst]])</f>
        <v>Kap B Endokrine organer</v>
      </c>
    </row>
    <row r="407" spans="1:7" x14ac:dyDescent="0.25">
      <c r="A407" s="90" t="s">
        <v>11014</v>
      </c>
      <c r="B407" s="90" t="s">
        <v>11015</v>
      </c>
      <c r="C407" s="90" t="s">
        <v>10245</v>
      </c>
      <c r="D407" s="90" t="str">
        <f>CONCATENATE(Tabell15861[[#This Row],[Prosedyrekode_ID]]," ",Tabell15861[[#This Row],[Tekst]])</f>
        <v>BBA70 Implantasjon eller transplantasjon av paratyreoidea</v>
      </c>
      <c r="E407" s="90" t="s">
        <v>8294</v>
      </c>
      <c r="F407" s="90" t="s">
        <v>10975</v>
      </c>
      <c r="G407" s="90" t="str">
        <f>CONCATENATE("Kap ",Tabell15861[[#This Row],[Kapittel]]," ",Tabell15861[[#This Row],[KapittelTekst]])</f>
        <v>Kap B Endokrine organer</v>
      </c>
    </row>
    <row r="408" spans="1:7" x14ac:dyDescent="0.25">
      <c r="A408" s="90" t="s">
        <v>11016</v>
      </c>
      <c r="B408" s="90" t="s">
        <v>11017</v>
      </c>
      <c r="C408" s="90" t="s">
        <v>10245</v>
      </c>
      <c r="D408" s="90" t="str">
        <f>CONCATENATE(Tabell15861[[#This Row],[Prosedyrekode_ID]]," ",Tabell15861[[#This Row],[Tekst]])</f>
        <v>BBA99 Annen operasjon på paratyreoidea</v>
      </c>
      <c r="E408" s="90" t="s">
        <v>8294</v>
      </c>
      <c r="F408" s="90" t="s">
        <v>10975</v>
      </c>
      <c r="G408" s="90" t="str">
        <f>CONCATENATE("Kap ",Tabell15861[[#This Row],[Kapittel]]," ",Tabell15861[[#This Row],[KapittelTekst]])</f>
        <v>Kap B Endokrine organer</v>
      </c>
    </row>
    <row r="409" spans="1:7" x14ac:dyDescent="0.25">
      <c r="A409" s="90" t="s">
        <v>11018</v>
      </c>
      <c r="B409" s="90" t="s">
        <v>11019</v>
      </c>
      <c r="C409" s="90" t="s">
        <v>10213</v>
      </c>
      <c r="D409" s="90" t="str">
        <f>CONCATENATE(Tabell15861[[#This Row],[Prosedyrekode_ID]]," ",Tabell15861[[#This Row],[Tekst]])</f>
        <v>BC0AD CT Binyrer</v>
      </c>
      <c r="E409" s="90" t="s">
        <v>8294</v>
      </c>
      <c r="F409" s="90" t="s">
        <v>10975</v>
      </c>
      <c r="G409" s="90" t="str">
        <f>CONCATENATE("Kap ",Tabell15861[[#This Row],[Kapittel]]," ",Tabell15861[[#This Row],[KapittelTekst]])</f>
        <v>Kap B Endokrine organer</v>
      </c>
    </row>
    <row r="410" spans="1:7" x14ac:dyDescent="0.25">
      <c r="A410" s="90" t="s">
        <v>11020</v>
      </c>
      <c r="B410" s="90" t="s">
        <v>11021</v>
      </c>
      <c r="C410" s="90" t="s">
        <v>10213</v>
      </c>
      <c r="D410" s="90" t="str">
        <f>CONCATENATE(Tabell15861[[#This Row],[Prosedyrekode_ID]]," ",Tabell15861[[#This Row],[Tekst]])</f>
        <v>BC0AG MR Binyrer</v>
      </c>
      <c r="E410" s="90" t="s">
        <v>8294</v>
      </c>
      <c r="F410" s="90" t="s">
        <v>10975</v>
      </c>
      <c r="G410" s="90" t="str">
        <f>CONCATENATE("Kap ",Tabell15861[[#This Row],[Kapittel]]," ",Tabell15861[[#This Row],[KapittelTekst]])</f>
        <v>Kap B Endokrine organer</v>
      </c>
    </row>
    <row r="411" spans="1:7" x14ac:dyDescent="0.25">
      <c r="A411" s="90" t="s">
        <v>11022</v>
      </c>
      <c r="B411" s="90" t="s">
        <v>11023</v>
      </c>
      <c r="C411" s="90" t="s">
        <v>10213</v>
      </c>
      <c r="D411" s="90" t="str">
        <f>CONCATENATE(Tabell15861[[#This Row],[Prosedyrekode_ID]]," ",Tabell15861[[#This Row],[Tekst]])</f>
        <v>BC0AN NM Binyremargscintigrafi (MIBG)</v>
      </c>
      <c r="E411" s="90" t="s">
        <v>8294</v>
      </c>
      <c r="F411" s="90" t="s">
        <v>10975</v>
      </c>
      <c r="G411" s="90" t="str">
        <f>CONCATENATE("Kap ",Tabell15861[[#This Row],[Kapittel]]," ",Tabell15861[[#This Row],[KapittelTekst]])</f>
        <v>Kap B Endokrine organer</v>
      </c>
    </row>
    <row r="412" spans="1:7" x14ac:dyDescent="0.25">
      <c r="A412" s="90" t="s">
        <v>11024</v>
      </c>
      <c r="B412" s="90" t="s">
        <v>11025</v>
      </c>
      <c r="C412" s="90" t="s">
        <v>10245</v>
      </c>
      <c r="D412" s="90" t="str">
        <f>CONCATENATE(Tabell15861[[#This Row],[Prosedyrekode_ID]]," ",Tabell15861[[#This Row],[Tekst]])</f>
        <v>BCA10 Biopsi av binyre</v>
      </c>
      <c r="E412" s="90" t="s">
        <v>8294</v>
      </c>
      <c r="F412" s="90" t="s">
        <v>10975</v>
      </c>
      <c r="G412" s="90" t="str">
        <f>CONCATENATE("Kap ",Tabell15861[[#This Row],[Kapittel]]," ",Tabell15861[[#This Row],[KapittelTekst]])</f>
        <v>Kap B Endokrine organer</v>
      </c>
    </row>
    <row r="413" spans="1:7" x14ac:dyDescent="0.25">
      <c r="A413" s="90" t="s">
        <v>11026</v>
      </c>
      <c r="B413" s="90" t="s">
        <v>11027</v>
      </c>
      <c r="C413" s="90" t="s">
        <v>10245</v>
      </c>
      <c r="D413" s="90" t="str">
        <f>CONCATENATE(Tabell15861[[#This Row],[Prosedyrekode_ID]]," ",Tabell15861[[#This Row],[Tekst]])</f>
        <v>BCA11 Laparoskopisk biopsi av binyre</v>
      </c>
      <c r="E413" s="90" t="s">
        <v>8294</v>
      </c>
      <c r="F413" s="90" t="s">
        <v>10975</v>
      </c>
      <c r="G413" s="90" t="str">
        <f>CONCATENATE("Kap ",Tabell15861[[#This Row],[Kapittel]]," ",Tabell15861[[#This Row],[KapittelTekst]])</f>
        <v>Kap B Endokrine organer</v>
      </c>
    </row>
    <row r="414" spans="1:7" x14ac:dyDescent="0.25">
      <c r="A414" s="90" t="s">
        <v>11028</v>
      </c>
      <c r="B414" s="90" t="s">
        <v>11029</v>
      </c>
      <c r="C414" s="90" t="s">
        <v>10245</v>
      </c>
      <c r="D414" s="90" t="str">
        <f>CONCATENATE(Tabell15861[[#This Row],[Prosedyrekode_ID]]," ",Tabell15861[[#This Row],[Tekst]])</f>
        <v>BCA15 Incisjon av binyre</v>
      </c>
      <c r="E414" s="90" t="s">
        <v>8294</v>
      </c>
      <c r="F414" s="90" t="s">
        <v>10975</v>
      </c>
      <c r="G414" s="90" t="str">
        <f>CONCATENATE("Kap ",Tabell15861[[#This Row],[Kapittel]]," ",Tabell15861[[#This Row],[KapittelTekst]])</f>
        <v>Kap B Endokrine organer</v>
      </c>
    </row>
    <row r="415" spans="1:7" x14ac:dyDescent="0.25">
      <c r="A415" s="90" t="s">
        <v>11030</v>
      </c>
      <c r="B415" s="90" t="s">
        <v>11031</v>
      </c>
      <c r="C415" s="90" t="s">
        <v>10245</v>
      </c>
      <c r="D415" s="90" t="str">
        <f>CONCATENATE(Tabell15861[[#This Row],[Prosedyrekode_ID]]," ",Tabell15861[[#This Row],[Tekst]])</f>
        <v>BCA20 Ekstirpasjon av lesjon i binyre</v>
      </c>
      <c r="E415" s="90" t="s">
        <v>8294</v>
      </c>
      <c r="F415" s="90" t="s">
        <v>10975</v>
      </c>
      <c r="G415" s="90" t="str">
        <f>CONCATENATE("Kap ",Tabell15861[[#This Row],[Kapittel]]," ",Tabell15861[[#This Row],[KapittelTekst]])</f>
        <v>Kap B Endokrine organer</v>
      </c>
    </row>
    <row r="416" spans="1:7" x14ac:dyDescent="0.25">
      <c r="A416" s="90" t="s">
        <v>11032</v>
      </c>
      <c r="B416" s="90" t="s">
        <v>11033</v>
      </c>
      <c r="C416" s="90" t="s">
        <v>10245</v>
      </c>
      <c r="D416" s="90" t="str">
        <f>CONCATENATE(Tabell15861[[#This Row],[Prosedyrekode_ID]]," ",Tabell15861[[#This Row],[Tekst]])</f>
        <v>BCA30 Unilateral adrenalektomi</v>
      </c>
      <c r="E416" s="90" t="s">
        <v>8294</v>
      </c>
      <c r="F416" s="90" t="s">
        <v>10975</v>
      </c>
      <c r="G416" s="90" t="str">
        <f>CONCATENATE("Kap ",Tabell15861[[#This Row],[Kapittel]]," ",Tabell15861[[#This Row],[KapittelTekst]])</f>
        <v>Kap B Endokrine organer</v>
      </c>
    </row>
    <row r="417" spans="1:7" x14ac:dyDescent="0.25">
      <c r="A417" s="90" t="s">
        <v>11034</v>
      </c>
      <c r="B417" s="90" t="s">
        <v>11035</v>
      </c>
      <c r="C417" s="90" t="s">
        <v>10245</v>
      </c>
      <c r="D417" s="90" t="str">
        <f>CONCATENATE(Tabell15861[[#This Row],[Prosedyrekode_ID]]," ",Tabell15861[[#This Row],[Tekst]])</f>
        <v>BCA31 Laparoskopisk unilateral adrenalektomi</v>
      </c>
      <c r="E417" s="90" t="s">
        <v>8294</v>
      </c>
      <c r="F417" s="90" t="s">
        <v>10975</v>
      </c>
      <c r="G417" s="90" t="str">
        <f>CONCATENATE("Kap ",Tabell15861[[#This Row],[Kapittel]]," ",Tabell15861[[#This Row],[KapittelTekst]])</f>
        <v>Kap B Endokrine organer</v>
      </c>
    </row>
    <row r="418" spans="1:7" x14ac:dyDescent="0.25">
      <c r="A418" s="90" t="s">
        <v>11036</v>
      </c>
      <c r="B418" s="90" t="s">
        <v>11037</v>
      </c>
      <c r="C418" s="90" t="s">
        <v>10245</v>
      </c>
      <c r="D418" s="90" t="str">
        <f>CONCATENATE(Tabell15861[[#This Row],[Prosedyrekode_ID]]," ",Tabell15861[[#This Row],[Tekst]])</f>
        <v>BCA40 Bilateral adrenalektomi</v>
      </c>
      <c r="E418" s="90" t="s">
        <v>8294</v>
      </c>
      <c r="F418" s="90" t="s">
        <v>10975</v>
      </c>
      <c r="G418" s="90" t="str">
        <f>CONCATENATE("Kap ",Tabell15861[[#This Row],[Kapittel]]," ",Tabell15861[[#This Row],[KapittelTekst]])</f>
        <v>Kap B Endokrine organer</v>
      </c>
    </row>
    <row r="419" spans="1:7" x14ac:dyDescent="0.25">
      <c r="A419" s="90" t="s">
        <v>11038</v>
      </c>
      <c r="B419" s="90" t="s">
        <v>11039</v>
      </c>
      <c r="C419" s="90" t="s">
        <v>10245</v>
      </c>
      <c r="D419" s="90" t="str">
        <f>CONCATENATE(Tabell15861[[#This Row],[Prosedyrekode_ID]]," ",Tabell15861[[#This Row],[Tekst]])</f>
        <v>BCA41 Laparoskopisk bilateral adrenalektomi</v>
      </c>
      <c r="E419" s="90" t="s">
        <v>8294</v>
      </c>
      <c r="F419" s="90" t="s">
        <v>10975</v>
      </c>
      <c r="G419" s="90" t="str">
        <f>CONCATENATE("Kap ",Tabell15861[[#This Row],[Kapittel]]," ",Tabell15861[[#This Row],[KapittelTekst]])</f>
        <v>Kap B Endokrine organer</v>
      </c>
    </row>
    <row r="420" spans="1:7" x14ac:dyDescent="0.25">
      <c r="A420" s="90" t="s">
        <v>11040</v>
      </c>
      <c r="B420" s="90" t="s">
        <v>11041</v>
      </c>
      <c r="C420" s="90" t="s">
        <v>10245</v>
      </c>
      <c r="D420" s="90" t="str">
        <f>CONCATENATE(Tabell15861[[#This Row],[Prosedyrekode_ID]]," ",Tabell15861[[#This Row],[Tekst]])</f>
        <v>BCA99 Annen operasjon på binyre</v>
      </c>
      <c r="E420" s="90" t="s">
        <v>8294</v>
      </c>
      <c r="F420" s="90" t="s">
        <v>10975</v>
      </c>
      <c r="G420" s="90" t="str">
        <f>CONCATENATE("Kap ",Tabell15861[[#This Row],[Kapittel]]," ",Tabell15861[[#This Row],[KapittelTekst]])</f>
        <v>Kap B Endokrine organer</v>
      </c>
    </row>
    <row r="421" spans="1:7" x14ac:dyDescent="0.25">
      <c r="A421" s="90" t="s">
        <v>11042</v>
      </c>
      <c r="B421" s="90" t="s">
        <v>11043</v>
      </c>
      <c r="C421" s="90" t="s">
        <v>10266</v>
      </c>
      <c r="D421" s="90" t="str">
        <f>CONCATENATE(Tabell15861[[#This Row],[Prosedyrekode_ID]]," ",Tabell15861[[#This Row],[Tekst]])</f>
        <v>BCFX00 Funksjonstest ved synacthenstimulering</v>
      </c>
      <c r="E421" s="90" t="s">
        <v>8294</v>
      </c>
      <c r="F421" s="90" t="s">
        <v>10975</v>
      </c>
      <c r="G421" s="90" t="str">
        <f>CONCATENATE("Kap ",Tabell15861[[#This Row],[Kapittel]]," ",Tabell15861[[#This Row],[KapittelTekst]])</f>
        <v>Kap B Endokrine organer</v>
      </c>
    </row>
    <row r="422" spans="1:7" x14ac:dyDescent="0.25">
      <c r="A422" s="90" t="s">
        <v>11044</v>
      </c>
      <c r="B422" s="90" t="s">
        <v>11045</v>
      </c>
      <c r="C422" s="90" t="s">
        <v>10266</v>
      </c>
      <c r="D422" s="90" t="str">
        <f>CONCATENATE(Tabell15861[[#This Row],[Prosedyrekode_ID]]," ",Tabell15861[[#This Row],[Tekst]])</f>
        <v>BCFX05 Funksjonstest ved metopironstimulering</v>
      </c>
      <c r="E422" s="90" t="s">
        <v>8294</v>
      </c>
      <c r="F422" s="90" t="s">
        <v>10975</v>
      </c>
      <c r="G422" s="90" t="str">
        <f>CONCATENATE("Kap ",Tabell15861[[#This Row],[Kapittel]]," ",Tabell15861[[#This Row],[KapittelTekst]])</f>
        <v>Kap B Endokrine organer</v>
      </c>
    </row>
    <row r="423" spans="1:7" x14ac:dyDescent="0.25">
      <c r="A423" s="90" t="s">
        <v>11046</v>
      </c>
      <c r="B423" s="90" t="s">
        <v>11047</v>
      </c>
      <c r="C423" s="90" t="s">
        <v>10266</v>
      </c>
      <c r="D423" s="90" t="str">
        <f>CONCATENATE(Tabell15861[[#This Row],[Prosedyrekode_ID]]," ",Tabell15861[[#This Row],[Tekst]])</f>
        <v>BCFX10 Funksjonstest ved insulinstimulering</v>
      </c>
      <c r="E423" s="90" t="s">
        <v>8294</v>
      </c>
      <c r="F423" s="90" t="s">
        <v>10975</v>
      </c>
      <c r="G423" s="90" t="str">
        <f>CONCATENATE("Kap ",Tabell15861[[#This Row],[Kapittel]]," ",Tabell15861[[#This Row],[KapittelTekst]])</f>
        <v>Kap B Endokrine organer</v>
      </c>
    </row>
    <row r="424" spans="1:7" x14ac:dyDescent="0.25">
      <c r="A424" s="90" t="s">
        <v>11048</v>
      </c>
      <c r="B424" s="90" t="s">
        <v>11049</v>
      </c>
      <c r="C424" s="90" t="s">
        <v>10266</v>
      </c>
      <c r="D424" s="90" t="str">
        <f>CONCATENATE(Tabell15861[[#This Row],[Prosedyrekode_ID]]," ",Tabell15861[[#This Row],[Tekst]])</f>
        <v>BCFX15 Funksjonstest ved suppresjon med dexamethason, kortvarig</v>
      </c>
      <c r="E424" s="90" t="s">
        <v>8294</v>
      </c>
      <c r="F424" s="90" t="s">
        <v>10975</v>
      </c>
      <c r="G424" s="90" t="str">
        <f>CONCATENATE("Kap ",Tabell15861[[#This Row],[Kapittel]]," ",Tabell15861[[#This Row],[KapittelTekst]])</f>
        <v>Kap B Endokrine organer</v>
      </c>
    </row>
    <row r="425" spans="1:7" x14ac:dyDescent="0.25">
      <c r="A425" s="90" t="s">
        <v>11050</v>
      </c>
      <c r="B425" s="90" t="s">
        <v>11051</v>
      </c>
      <c r="C425" s="90" t="s">
        <v>10266</v>
      </c>
      <c r="D425" s="90" t="str">
        <f>CONCATENATE(Tabell15861[[#This Row],[Prosedyrekode_ID]]," ",Tabell15861[[#This Row],[Tekst]])</f>
        <v>BCFX20 Funksjonstest ved suppresjon med dexamethason, langvarig</v>
      </c>
      <c r="E425" s="90" t="s">
        <v>8294</v>
      </c>
      <c r="F425" s="90" t="s">
        <v>10975</v>
      </c>
      <c r="G425" s="90" t="str">
        <f>CONCATENATE("Kap ",Tabell15861[[#This Row],[Kapittel]]," ",Tabell15861[[#This Row],[KapittelTekst]])</f>
        <v>Kap B Endokrine organer</v>
      </c>
    </row>
    <row r="426" spans="1:7" x14ac:dyDescent="0.25">
      <c r="A426" s="90" t="s">
        <v>11052</v>
      </c>
      <c r="B426" s="90" t="s">
        <v>11053</v>
      </c>
      <c r="C426" s="90" t="s">
        <v>10266</v>
      </c>
      <c r="D426" s="90" t="str">
        <f>CONCATENATE(Tabell15861[[#This Row],[Prosedyrekode_ID]]," ",Tabell15861[[#This Row],[Tekst]])</f>
        <v>BCFX25 Funksjonstest med saltvannsbelastning</v>
      </c>
      <c r="E426" s="90" t="s">
        <v>8294</v>
      </c>
      <c r="F426" s="90" t="s">
        <v>10975</v>
      </c>
      <c r="G426" s="90" t="str">
        <f>CONCATENATE("Kap ",Tabell15861[[#This Row],[Kapittel]]," ",Tabell15861[[#This Row],[KapittelTekst]])</f>
        <v>Kap B Endokrine organer</v>
      </c>
    </row>
    <row r="427" spans="1:7" x14ac:dyDescent="0.25">
      <c r="A427" s="90" t="s">
        <v>11054</v>
      </c>
      <c r="B427" s="90" t="s">
        <v>11055</v>
      </c>
      <c r="C427" s="90" t="s">
        <v>10266</v>
      </c>
      <c r="D427" s="90" t="str">
        <f>CONCATENATE(Tabell15861[[#This Row],[Prosedyrekode_ID]]," ",Tabell15861[[#This Row],[Tekst]])</f>
        <v>BCGC00 Binyre venekateterisering</v>
      </c>
      <c r="E427" s="90" t="s">
        <v>8294</v>
      </c>
      <c r="F427" s="90" t="s">
        <v>10975</v>
      </c>
      <c r="G427" s="90" t="str">
        <f>CONCATENATE("Kap ",Tabell15861[[#This Row],[Kapittel]]," ",Tabell15861[[#This Row],[KapittelTekst]])</f>
        <v>Kap B Endokrine organer</v>
      </c>
    </row>
    <row r="428" spans="1:7" x14ac:dyDescent="0.25">
      <c r="A428" s="90" t="s">
        <v>11056</v>
      </c>
      <c r="B428" s="90" t="s">
        <v>11057</v>
      </c>
      <c r="C428" s="90" t="s">
        <v>10213</v>
      </c>
      <c r="D428" s="90" t="str">
        <f>CONCATENATE(Tabell15861[[#This Row],[Prosedyrekode_ID]]," ",Tabell15861[[#This Row],[Tekst]])</f>
        <v>BD0AN NM Binyrebarkscintigrafi</v>
      </c>
      <c r="E428" s="90" t="s">
        <v>8294</v>
      </c>
      <c r="F428" s="90" t="s">
        <v>10975</v>
      </c>
      <c r="G428" s="90" t="str">
        <f>CONCATENATE("Kap ",Tabell15861[[#This Row],[Kapittel]]," ",Tabell15861[[#This Row],[KapittelTekst]])</f>
        <v>Kap B Endokrine organer</v>
      </c>
    </row>
    <row r="429" spans="1:7" x14ac:dyDescent="0.25">
      <c r="A429" s="90" t="s">
        <v>11058</v>
      </c>
      <c r="B429" s="90" t="s">
        <v>11059</v>
      </c>
      <c r="C429" s="90" t="s">
        <v>10245</v>
      </c>
      <c r="D429" s="90" t="str">
        <f>CONCATENATE(Tabell15861[[#This Row],[Prosedyrekode_ID]]," ",Tabell15861[[#This Row],[Tekst]])</f>
        <v>BDA10 Operasjon på glomus caroticum</v>
      </c>
      <c r="E429" s="90" t="s">
        <v>8294</v>
      </c>
      <c r="F429" s="90" t="s">
        <v>10975</v>
      </c>
      <c r="G429" s="90" t="str">
        <f>CONCATENATE("Kap ",Tabell15861[[#This Row],[Kapittel]]," ",Tabell15861[[#This Row],[KapittelTekst]])</f>
        <v>Kap B Endokrine organer</v>
      </c>
    </row>
    <row r="430" spans="1:7" x14ac:dyDescent="0.25">
      <c r="A430" s="90" t="s">
        <v>11060</v>
      </c>
      <c r="B430" s="90" t="s">
        <v>11061</v>
      </c>
      <c r="C430" s="90" t="s">
        <v>10213</v>
      </c>
      <c r="D430" s="90" t="str">
        <f>CONCATENATE(Tabell15861[[#This Row],[Prosedyrekode_ID]]," ",Tabell15861[[#This Row],[Tekst]])</f>
        <v>BE0AD CT Hypofyse</v>
      </c>
      <c r="E430" s="90" t="s">
        <v>8294</v>
      </c>
      <c r="F430" s="90" t="s">
        <v>10975</v>
      </c>
      <c r="G430" s="90" t="str">
        <f>CONCATENATE("Kap ",Tabell15861[[#This Row],[Kapittel]]," ",Tabell15861[[#This Row],[KapittelTekst]])</f>
        <v>Kap B Endokrine organer</v>
      </c>
    </row>
    <row r="431" spans="1:7" x14ac:dyDescent="0.25">
      <c r="A431" s="90" t="s">
        <v>11062</v>
      </c>
      <c r="B431" s="90" t="s">
        <v>11063</v>
      </c>
      <c r="C431" s="90" t="s">
        <v>10213</v>
      </c>
      <c r="D431" s="90" t="str">
        <f>CONCATENATE(Tabell15861[[#This Row],[Prosedyrekode_ID]]," ",Tabell15861[[#This Row],[Tekst]])</f>
        <v>BE0AG MR Hypofyse</v>
      </c>
      <c r="E431" s="90" t="s">
        <v>8294</v>
      </c>
      <c r="F431" s="90" t="s">
        <v>10975</v>
      </c>
      <c r="G431" s="90" t="str">
        <f>CONCATENATE("Kap ",Tabell15861[[#This Row],[Kapittel]]," ",Tabell15861[[#This Row],[KapittelTekst]])</f>
        <v>Kap B Endokrine organer</v>
      </c>
    </row>
    <row r="432" spans="1:7" x14ac:dyDescent="0.25">
      <c r="A432" s="90" t="s">
        <v>11064</v>
      </c>
      <c r="B432" s="90" t="s">
        <v>11065</v>
      </c>
      <c r="C432" s="90" t="s">
        <v>10266</v>
      </c>
      <c r="D432" s="90" t="str">
        <f>CONCATENATE(Tabell15861[[#This Row],[Prosedyrekode_ID]]," ",Tabell15861[[#This Row],[Tekst]])</f>
        <v>BEFX30 Tørsteprøve med osmolaritetsmåling i serum og urin</v>
      </c>
      <c r="E432" s="90" t="s">
        <v>8294</v>
      </c>
      <c r="F432" s="90" t="s">
        <v>10975</v>
      </c>
      <c r="G432" s="90" t="str">
        <f>CONCATENATE("Kap ",Tabell15861[[#This Row],[Kapittel]]," ",Tabell15861[[#This Row],[KapittelTekst]])</f>
        <v>Kap B Endokrine organer</v>
      </c>
    </row>
    <row r="433" spans="1:7" x14ac:dyDescent="0.25">
      <c r="A433" s="90" t="s">
        <v>11066</v>
      </c>
      <c r="B433" s="90" t="s">
        <v>11067</v>
      </c>
      <c r="C433" s="90" t="s">
        <v>10266</v>
      </c>
      <c r="D433" s="90" t="str">
        <f>CONCATENATE(Tabell15861[[#This Row],[Prosedyrekode_ID]]," ",Tabell15861[[#This Row],[Tekst]])</f>
        <v>BEFX35 Tørsteprøve med utvidet urinanalyse</v>
      </c>
      <c r="E433" s="90" t="s">
        <v>8294</v>
      </c>
      <c r="F433" s="90" t="s">
        <v>10975</v>
      </c>
      <c r="G433" s="90" t="str">
        <f>CONCATENATE("Kap ",Tabell15861[[#This Row],[Kapittel]]," ",Tabell15861[[#This Row],[KapittelTekst]])</f>
        <v>Kap B Endokrine organer</v>
      </c>
    </row>
    <row r="434" spans="1:7" x14ac:dyDescent="0.25">
      <c r="A434" s="90" t="s">
        <v>11068</v>
      </c>
      <c r="B434" s="90" t="s">
        <v>11069</v>
      </c>
      <c r="C434" s="90" t="s">
        <v>10266</v>
      </c>
      <c r="D434" s="90" t="str">
        <f>CONCATENATE(Tabell15861[[#This Row],[Prosedyrekode_ID]]," ",Tabell15861[[#This Row],[Tekst]])</f>
        <v>BEFX40 Funksjonstest ved GnRH-stimulering</v>
      </c>
      <c r="E434" s="90" t="s">
        <v>8294</v>
      </c>
      <c r="F434" s="90" t="s">
        <v>10975</v>
      </c>
      <c r="G434" s="90" t="str">
        <f>CONCATENATE("Kap ",Tabell15861[[#This Row],[Kapittel]]," ",Tabell15861[[#This Row],[KapittelTekst]])</f>
        <v>Kap B Endokrine organer</v>
      </c>
    </row>
    <row r="435" spans="1:7" x14ac:dyDescent="0.25">
      <c r="A435" s="90" t="s">
        <v>11070</v>
      </c>
      <c r="B435" s="90" t="s">
        <v>11071</v>
      </c>
      <c r="C435" s="90" t="s">
        <v>10266</v>
      </c>
      <c r="D435" s="90" t="str">
        <f>CONCATENATE(Tabell15861[[#This Row],[Prosedyrekode_ID]]," ",Tabell15861[[#This Row],[Tekst]])</f>
        <v>BEFX45 Funksjonstest ved GHRH-stimulering</v>
      </c>
      <c r="E435" s="90" t="s">
        <v>8294</v>
      </c>
      <c r="F435" s="90" t="s">
        <v>10975</v>
      </c>
      <c r="G435" s="90" t="str">
        <f>CONCATENATE("Kap ",Tabell15861[[#This Row],[Kapittel]]," ",Tabell15861[[#This Row],[KapittelTekst]])</f>
        <v>Kap B Endokrine organer</v>
      </c>
    </row>
    <row r="436" spans="1:7" x14ac:dyDescent="0.25">
      <c r="A436" s="90" t="s">
        <v>11072</v>
      </c>
      <c r="B436" s="90" t="s">
        <v>11073</v>
      </c>
      <c r="C436" s="90" t="s">
        <v>10266</v>
      </c>
      <c r="D436" s="90" t="str">
        <f>CONCATENATE(Tabell15861[[#This Row],[Prosedyrekode_ID]]," ",Tabell15861[[#This Row],[Tekst]])</f>
        <v>BEFX51 Funksjonstest av veksthormonfrigjøring fra hypofysen etter stimulering</v>
      </c>
      <c r="E436" s="90" t="s">
        <v>8294</v>
      </c>
      <c r="F436" s="90" t="s">
        <v>10975</v>
      </c>
      <c r="G436" s="90" t="str">
        <f>CONCATENATE("Kap ",Tabell15861[[#This Row],[Kapittel]]," ",Tabell15861[[#This Row],[KapittelTekst]])</f>
        <v>Kap B Endokrine organer</v>
      </c>
    </row>
    <row r="437" spans="1:7" x14ac:dyDescent="0.25">
      <c r="A437" s="90" t="s">
        <v>11074</v>
      </c>
      <c r="B437" s="90" t="s">
        <v>11075</v>
      </c>
      <c r="C437" s="90" t="s">
        <v>10266</v>
      </c>
      <c r="D437" s="90" t="str">
        <f>CONCATENATE(Tabell15861[[#This Row],[Prosedyrekode_ID]]," ",Tabell15861[[#This Row],[Tekst]])</f>
        <v>BEFX55 Funksjonstest med TRH-stimulering</v>
      </c>
      <c r="E437" s="90" t="s">
        <v>8294</v>
      </c>
      <c r="F437" s="90" t="s">
        <v>10975</v>
      </c>
      <c r="G437" s="90" t="str">
        <f>CONCATENATE("Kap ",Tabell15861[[#This Row],[Kapittel]]," ",Tabell15861[[#This Row],[KapittelTekst]])</f>
        <v>Kap B Endokrine organer</v>
      </c>
    </row>
    <row r="438" spans="1:7" x14ac:dyDescent="0.25">
      <c r="A438" s="90" t="s">
        <v>11076</v>
      </c>
      <c r="B438" s="90" t="s">
        <v>11077</v>
      </c>
      <c r="C438" s="90" t="s">
        <v>10266</v>
      </c>
      <c r="D438" s="90" t="str">
        <f>CONCATENATE(Tabell15861[[#This Row],[Prosedyrekode_ID]]," ",Tabell15861[[#This Row],[Tekst]])</f>
        <v>BEFX60 Funksjonstest ved CRH-stimulering</v>
      </c>
      <c r="E438" s="90" t="s">
        <v>8294</v>
      </c>
      <c r="F438" s="90" t="s">
        <v>10975</v>
      </c>
      <c r="G438" s="90" t="str">
        <f>CONCATENATE("Kap ",Tabell15861[[#This Row],[Kapittel]]," ",Tabell15861[[#This Row],[KapittelTekst]])</f>
        <v>Kap B Endokrine organer</v>
      </c>
    </row>
    <row r="439" spans="1:7" x14ac:dyDescent="0.25">
      <c r="A439" s="90" t="s">
        <v>11078</v>
      </c>
      <c r="B439" s="90" t="s">
        <v>11079</v>
      </c>
      <c r="C439" s="90" t="s">
        <v>10266</v>
      </c>
      <c r="D439" s="90" t="str">
        <f>CONCATENATE(Tabell15861[[#This Row],[Prosedyrekode_ID]]," ",Tabell15861[[#This Row],[Tekst]])</f>
        <v>BEFX65 Funksjonstest ved stimulering med kombinasjoner av aktiveringshormoner</v>
      </c>
      <c r="E439" s="90" t="s">
        <v>8294</v>
      </c>
      <c r="F439" s="90" t="s">
        <v>10975</v>
      </c>
      <c r="G439" s="90" t="str">
        <f>CONCATENATE("Kap ",Tabell15861[[#This Row],[Kapittel]]," ",Tabell15861[[#This Row],[KapittelTekst]])</f>
        <v>Kap B Endokrine organer</v>
      </c>
    </row>
    <row r="440" spans="1:7" x14ac:dyDescent="0.25">
      <c r="A440" s="90" t="s">
        <v>11080</v>
      </c>
      <c r="B440" s="90" t="s">
        <v>11081</v>
      </c>
      <c r="C440" s="90" t="s">
        <v>10266</v>
      </c>
      <c r="D440" s="90" t="str">
        <f>CONCATENATE(Tabell15861[[#This Row],[Prosedyrekode_ID]]," ",Tabell15861[[#This Row],[Tekst]])</f>
        <v>BEFX70 Funksjonstest ved suppresjon av veksthormon med glukose</v>
      </c>
      <c r="E440" s="90" t="s">
        <v>8294</v>
      </c>
      <c r="F440" s="90" t="s">
        <v>10975</v>
      </c>
      <c r="G440" s="90" t="str">
        <f>CONCATENATE("Kap ",Tabell15861[[#This Row],[Kapittel]]," ",Tabell15861[[#This Row],[KapittelTekst]])</f>
        <v>Kap B Endokrine organer</v>
      </c>
    </row>
    <row r="441" spans="1:7" x14ac:dyDescent="0.25">
      <c r="A441" s="90" t="s">
        <v>11082</v>
      </c>
      <c r="B441" s="90" t="s">
        <v>11083</v>
      </c>
      <c r="C441" s="90" t="s">
        <v>10266</v>
      </c>
      <c r="D441" s="90" t="str">
        <f>CONCATENATE(Tabell15861[[#This Row],[Prosedyrekode_ID]]," ",Tabell15861[[#This Row],[Tekst]])</f>
        <v>BEFX75 Funksjonstest ved suppresjon av veksthormon med oktreotid eller bromocriptin</v>
      </c>
      <c r="E441" s="90" t="s">
        <v>8294</v>
      </c>
      <c r="F441" s="90" t="s">
        <v>10975</v>
      </c>
      <c r="G441" s="90" t="str">
        <f>CONCATENATE("Kap ",Tabell15861[[#This Row],[Kapittel]]," ",Tabell15861[[#This Row],[KapittelTekst]])</f>
        <v>Kap B Endokrine organer</v>
      </c>
    </row>
    <row r="442" spans="1:7" x14ac:dyDescent="0.25">
      <c r="A442" s="90" t="s">
        <v>11084</v>
      </c>
      <c r="B442" s="90" t="s">
        <v>11085</v>
      </c>
      <c r="C442" s="90" t="s">
        <v>10266</v>
      </c>
      <c r="D442" s="90" t="str">
        <f>CONCATENATE(Tabell15861[[#This Row],[Prosedyrekode_ID]]," ",Tabell15861[[#This Row],[Tekst]])</f>
        <v>BGFX00 Funksjonstest med glucagonstimulering av C-peptid</v>
      </c>
      <c r="E442" s="90" t="s">
        <v>8294</v>
      </c>
      <c r="F442" s="90" t="s">
        <v>10975</v>
      </c>
      <c r="G442" s="90" t="str">
        <f>CONCATENATE("Kap ",Tabell15861[[#This Row],[Kapittel]]," ",Tabell15861[[#This Row],[KapittelTekst]])</f>
        <v>Kap B Endokrine organer</v>
      </c>
    </row>
    <row r="443" spans="1:7" x14ac:dyDescent="0.25">
      <c r="A443" s="90" t="s">
        <v>11086</v>
      </c>
      <c r="B443" s="90" t="s">
        <v>11087</v>
      </c>
      <c r="C443" s="90" t="s">
        <v>10266</v>
      </c>
      <c r="D443" s="90" t="str">
        <f>CONCATENATE(Tabell15861[[#This Row],[Prosedyrekode_ID]]," ",Tabell15861[[#This Row],[Tekst]])</f>
        <v>BGFX05 Registrering av blodsukker med subkutan sensor</v>
      </c>
      <c r="E443" s="90" t="s">
        <v>8294</v>
      </c>
      <c r="F443" s="90" t="s">
        <v>10975</v>
      </c>
      <c r="G443" s="90" t="str">
        <f>CONCATENATE("Kap ",Tabell15861[[#This Row],[Kapittel]]," ",Tabell15861[[#This Row],[KapittelTekst]])</f>
        <v>Kap B Endokrine organer</v>
      </c>
    </row>
    <row r="444" spans="1:7" x14ac:dyDescent="0.25">
      <c r="A444" s="90" t="s">
        <v>11088</v>
      </c>
      <c r="B444" s="90" t="s">
        <v>11089</v>
      </c>
      <c r="C444" s="90" t="s">
        <v>10266</v>
      </c>
      <c r="D444" s="90" t="str">
        <f>CONCATENATE(Tabell15861[[#This Row],[Prosedyrekode_ID]]," ",Tabell15861[[#This Row],[Tekst]])</f>
        <v>BGFX10 Fasteprøve over lang tid med måling av glukose m.m.</v>
      </c>
      <c r="E444" s="90" t="s">
        <v>8294</v>
      </c>
      <c r="F444" s="90" t="s">
        <v>10975</v>
      </c>
      <c r="G444" s="90" t="str">
        <f>CONCATENATE("Kap ",Tabell15861[[#This Row],[Kapittel]]," ",Tabell15861[[#This Row],[KapittelTekst]])</f>
        <v>Kap B Endokrine organer</v>
      </c>
    </row>
    <row r="445" spans="1:7" x14ac:dyDescent="0.25">
      <c r="A445" s="90" t="s">
        <v>11090</v>
      </c>
      <c r="B445" s="90" t="s">
        <v>11091</v>
      </c>
      <c r="C445" s="90" t="s">
        <v>10266</v>
      </c>
      <c r="D445" s="90" t="str">
        <f>CONCATENATE(Tabell15861[[#This Row],[Prosedyrekode_ID]]," ",Tabell15861[[#This Row],[Tekst]])</f>
        <v>BGFX15 Funksjonstest med peroral glukosebelastning</v>
      </c>
      <c r="E445" s="90" t="s">
        <v>8294</v>
      </c>
      <c r="F445" s="90" t="s">
        <v>10975</v>
      </c>
      <c r="G445" s="90" t="str">
        <f>CONCATENATE("Kap ",Tabell15861[[#This Row],[Kapittel]]," ",Tabell15861[[#This Row],[KapittelTekst]])</f>
        <v>Kap B Endokrine organer</v>
      </c>
    </row>
    <row r="446" spans="1:7" x14ac:dyDescent="0.25">
      <c r="A446" s="90" t="s">
        <v>11092</v>
      </c>
      <c r="B446" s="90" t="s">
        <v>11093</v>
      </c>
      <c r="C446" s="90" t="s">
        <v>10245</v>
      </c>
      <c r="D446" s="90" t="str">
        <f>CONCATENATE(Tabell15861[[#This Row],[Prosedyrekode_ID]]," ",Tabell15861[[#This Row],[Tekst]])</f>
        <v>BWA00 Reoperasjon for sårruptur ved endokrin kirurgi</v>
      </c>
      <c r="E446" s="90" t="s">
        <v>8294</v>
      </c>
      <c r="F446" s="90" t="s">
        <v>10975</v>
      </c>
      <c r="G446" s="90" t="str">
        <f>CONCATENATE("Kap ",Tabell15861[[#This Row],[Kapittel]]," ",Tabell15861[[#This Row],[KapittelTekst]])</f>
        <v>Kap B Endokrine organer</v>
      </c>
    </row>
    <row r="447" spans="1:7" x14ac:dyDescent="0.25">
      <c r="A447" s="90" t="s">
        <v>11094</v>
      </c>
      <c r="B447" s="90" t="s">
        <v>11095</v>
      </c>
      <c r="C447" s="90" t="s">
        <v>10245</v>
      </c>
      <c r="D447" s="90" t="str">
        <f>CONCATENATE(Tabell15861[[#This Row],[Prosedyrekode_ID]]," ",Tabell15861[[#This Row],[Tekst]])</f>
        <v>BWB00 Reoperasjon for overfladisk infeksjon ved endokrin kirurgi</v>
      </c>
      <c r="E447" s="90" t="s">
        <v>8294</v>
      </c>
      <c r="F447" s="90" t="s">
        <v>10975</v>
      </c>
      <c r="G447" s="90" t="str">
        <f>CONCATENATE("Kap ",Tabell15861[[#This Row],[Kapittel]]," ",Tabell15861[[#This Row],[KapittelTekst]])</f>
        <v>Kap B Endokrine organer</v>
      </c>
    </row>
    <row r="448" spans="1:7" x14ac:dyDescent="0.25">
      <c r="A448" s="90" t="s">
        <v>11096</v>
      </c>
      <c r="B448" s="90" t="s">
        <v>11097</v>
      </c>
      <c r="C448" s="90" t="s">
        <v>10245</v>
      </c>
      <c r="D448" s="90" t="str">
        <f>CONCATENATE(Tabell15861[[#This Row],[Prosedyrekode_ID]]," ",Tabell15861[[#This Row],[Tekst]])</f>
        <v>BWC00 Reoperasjon for dyp infeksjon ved endokrin kirurgi</v>
      </c>
      <c r="E448" s="90" t="s">
        <v>8294</v>
      </c>
      <c r="F448" s="90" t="s">
        <v>10975</v>
      </c>
      <c r="G448" s="90" t="str">
        <f>CONCATENATE("Kap ",Tabell15861[[#This Row],[Kapittel]]," ",Tabell15861[[#This Row],[KapittelTekst]])</f>
        <v>Kap B Endokrine organer</v>
      </c>
    </row>
    <row r="449" spans="1:7" x14ac:dyDescent="0.25">
      <c r="A449" s="90" t="s">
        <v>11098</v>
      </c>
      <c r="B449" s="90" t="s">
        <v>11099</v>
      </c>
      <c r="C449" s="90" t="s">
        <v>10245</v>
      </c>
      <c r="D449" s="90" t="str">
        <f>CONCATENATE(Tabell15861[[#This Row],[Prosedyrekode_ID]]," ",Tabell15861[[#This Row],[Tekst]])</f>
        <v>BWD00 Reoperasjon for overfladisk blødning ved endokrin kirurgi</v>
      </c>
      <c r="E449" s="90" t="s">
        <v>8294</v>
      </c>
      <c r="F449" s="90" t="s">
        <v>10975</v>
      </c>
      <c r="G449" s="90" t="str">
        <f>CONCATENATE("Kap ",Tabell15861[[#This Row],[Kapittel]]," ",Tabell15861[[#This Row],[KapittelTekst]])</f>
        <v>Kap B Endokrine organer</v>
      </c>
    </row>
    <row r="450" spans="1:7" x14ac:dyDescent="0.25">
      <c r="A450" s="90" t="s">
        <v>11100</v>
      </c>
      <c r="B450" s="90" t="s">
        <v>11101</v>
      </c>
      <c r="C450" s="90" t="s">
        <v>10245</v>
      </c>
      <c r="D450" s="90" t="str">
        <f>CONCATENATE(Tabell15861[[#This Row],[Prosedyrekode_ID]]," ",Tabell15861[[#This Row],[Tekst]])</f>
        <v>BWE00 Reoperasjon for dyp blødning ved endokrin kirurgi</v>
      </c>
      <c r="E450" s="90" t="s">
        <v>8294</v>
      </c>
      <c r="F450" s="90" t="s">
        <v>10975</v>
      </c>
      <c r="G450" s="90" t="str">
        <f>CONCATENATE("Kap ",Tabell15861[[#This Row],[Kapittel]]," ",Tabell15861[[#This Row],[KapittelTekst]])</f>
        <v>Kap B Endokrine organer</v>
      </c>
    </row>
    <row r="451" spans="1:7" x14ac:dyDescent="0.25">
      <c r="A451" s="90" t="s">
        <v>11102</v>
      </c>
      <c r="B451" s="90" t="s">
        <v>11103</v>
      </c>
      <c r="C451" s="90" t="s">
        <v>10245</v>
      </c>
      <c r="D451" s="90" t="str">
        <f>CONCATENATE(Tabell15861[[#This Row],[Prosedyrekode_ID]]," ",Tabell15861[[#This Row],[Tekst]])</f>
        <v>BWW99 Annen reoperasjon ved endokrin kirurgi</v>
      </c>
      <c r="E451" s="90" t="s">
        <v>8294</v>
      </c>
      <c r="F451" s="90" t="s">
        <v>10975</v>
      </c>
      <c r="G451" s="90" t="str">
        <f>CONCATENATE("Kap ",Tabell15861[[#This Row],[Kapittel]]," ",Tabell15861[[#This Row],[KapittelTekst]])</f>
        <v>Kap B Endokrine organer</v>
      </c>
    </row>
    <row r="452" spans="1:7" x14ac:dyDescent="0.25">
      <c r="A452" s="90" t="s">
        <v>11104</v>
      </c>
      <c r="B452" s="90" t="s">
        <v>11105</v>
      </c>
      <c r="C452" s="90" t="s">
        <v>10266</v>
      </c>
      <c r="D452" s="90" t="str">
        <f>CONCATENATE(Tabell15861[[#This Row],[Prosedyrekode_ID]]," ",Tabell15861[[#This Row],[Tekst]])</f>
        <v>BXFX10 Tyreoideafunksjonstest ved pentagastrinstimulering</v>
      </c>
      <c r="E452" s="90" t="s">
        <v>8294</v>
      </c>
      <c r="F452" s="90" t="s">
        <v>10975</v>
      </c>
      <c r="G452" s="90" t="str">
        <f>CONCATENATE("Kap ",Tabell15861[[#This Row],[Kapittel]]," ",Tabell15861[[#This Row],[KapittelTekst]])</f>
        <v>Kap B Endokrine organer</v>
      </c>
    </row>
    <row r="453" spans="1:7" x14ac:dyDescent="0.25">
      <c r="A453" s="90" t="s">
        <v>11106</v>
      </c>
      <c r="B453" s="90" t="s">
        <v>11107</v>
      </c>
      <c r="C453" s="90" t="s">
        <v>10266</v>
      </c>
      <c r="D453" s="90" t="str">
        <f>CONCATENATE(Tabell15861[[#This Row],[Prosedyrekode_ID]]," ",Tabell15861[[#This Row],[Tekst]])</f>
        <v>BXFX15 Funksjonstest ved kalsiuminfusjon</v>
      </c>
      <c r="E453" s="90" t="s">
        <v>8294</v>
      </c>
      <c r="F453" s="90" t="s">
        <v>10975</v>
      </c>
      <c r="G453" s="90" t="str">
        <f>CONCATENATE("Kap ",Tabell15861[[#This Row],[Kapittel]]," ",Tabell15861[[#This Row],[KapittelTekst]])</f>
        <v>Kap B Endokrine organer</v>
      </c>
    </row>
    <row r="454" spans="1:7" x14ac:dyDescent="0.25">
      <c r="A454" s="90" t="s">
        <v>11108</v>
      </c>
      <c r="B454" s="90" t="s">
        <v>11109</v>
      </c>
      <c r="C454" s="90" t="s">
        <v>10266</v>
      </c>
      <c r="D454" s="90" t="str">
        <f>CONCATENATE(Tabell15861[[#This Row],[Prosedyrekode_ID]]," ",Tabell15861[[#This Row],[Tekst]])</f>
        <v>BXFX89 Spesifisert hormonprofil IKA</v>
      </c>
      <c r="E454" s="90" t="s">
        <v>8294</v>
      </c>
      <c r="F454" s="90" t="s">
        <v>10975</v>
      </c>
      <c r="G454" s="90" t="str">
        <f>CONCATENATE("Kap ",Tabell15861[[#This Row],[Kapittel]]," ",Tabell15861[[#This Row],[KapittelTekst]])</f>
        <v>Kap B Endokrine organer</v>
      </c>
    </row>
    <row r="455" spans="1:7" x14ac:dyDescent="0.25">
      <c r="A455" s="90" t="s">
        <v>11110</v>
      </c>
      <c r="B455" s="90" t="s">
        <v>11111</v>
      </c>
      <c r="C455" s="90" t="s">
        <v>10213</v>
      </c>
      <c r="D455" s="90" t="str">
        <f>CONCATENATE(Tabell15861[[#This Row],[Prosedyrekode_ID]]," ",Tabell15861[[#This Row],[Tekst]])</f>
        <v>CA0AG MR Orbita</v>
      </c>
      <c r="E455" s="90" t="s">
        <v>8304</v>
      </c>
      <c r="F455" s="90" t="s">
        <v>11112</v>
      </c>
      <c r="G455" s="90" t="str">
        <f>CONCATENATE("Kap ",Tabell15861[[#This Row],[Kapittel]]," ",Tabell15861[[#This Row],[KapittelTekst]])</f>
        <v>Kap C Øyet og øyeregionen</v>
      </c>
    </row>
    <row r="456" spans="1:7" x14ac:dyDescent="0.25">
      <c r="A456" s="90" t="s">
        <v>11113</v>
      </c>
      <c r="B456" s="90" t="s">
        <v>11114</v>
      </c>
      <c r="C456" s="90" t="s">
        <v>10245</v>
      </c>
      <c r="D456" s="90" t="str">
        <f>CONCATENATE(Tabell15861[[#This Row],[Prosedyrekode_ID]]," ",Tabell15861[[#This Row],[Tekst]])</f>
        <v>CAA00 Punksjon av abscess i orbita</v>
      </c>
      <c r="E456" s="90" t="s">
        <v>8304</v>
      </c>
      <c r="F456" s="90" t="s">
        <v>11112</v>
      </c>
      <c r="G456" s="90" t="str">
        <f>CONCATENATE("Kap ",Tabell15861[[#This Row],[Kapittel]]," ",Tabell15861[[#This Row],[KapittelTekst]])</f>
        <v>Kap C Øyet og øyeregionen</v>
      </c>
    </row>
    <row r="457" spans="1:7" x14ac:dyDescent="0.25">
      <c r="A457" s="90" t="s">
        <v>11115</v>
      </c>
      <c r="B457" s="90" t="s">
        <v>11116</v>
      </c>
      <c r="C457" s="90" t="s">
        <v>10245</v>
      </c>
      <c r="D457" s="90" t="str">
        <f>CONCATENATE(Tabell15861[[#This Row],[Prosedyrekode_ID]]," ",Tabell15861[[#This Row],[Tekst]])</f>
        <v>CAA10 Eksplorativ fremre orbitotomi</v>
      </c>
      <c r="E457" s="90" t="s">
        <v>8304</v>
      </c>
      <c r="F457" s="90" t="s">
        <v>11112</v>
      </c>
      <c r="G457" s="90" t="str">
        <f>CONCATENATE("Kap ",Tabell15861[[#This Row],[Kapittel]]," ",Tabell15861[[#This Row],[KapittelTekst]])</f>
        <v>Kap C Øyet og øyeregionen</v>
      </c>
    </row>
    <row r="458" spans="1:7" x14ac:dyDescent="0.25">
      <c r="A458" s="90" t="s">
        <v>11117</v>
      </c>
      <c r="B458" s="90" t="s">
        <v>11118</v>
      </c>
      <c r="C458" s="90" t="s">
        <v>10245</v>
      </c>
      <c r="D458" s="90" t="str">
        <f>CONCATENATE(Tabell15861[[#This Row],[Prosedyrekode_ID]]," ",Tabell15861[[#This Row],[Tekst]])</f>
        <v>CAA20 Eksplorativ lateral orbitotomi</v>
      </c>
      <c r="E458" s="90" t="s">
        <v>8304</v>
      </c>
      <c r="F458" s="90" t="s">
        <v>11112</v>
      </c>
      <c r="G458" s="90" t="str">
        <f>CONCATENATE("Kap ",Tabell15861[[#This Row],[Kapittel]]," ",Tabell15861[[#This Row],[KapittelTekst]])</f>
        <v>Kap C Øyet og øyeregionen</v>
      </c>
    </row>
    <row r="459" spans="1:7" x14ac:dyDescent="0.25">
      <c r="A459" s="90" t="s">
        <v>11119</v>
      </c>
      <c r="B459" s="90" t="s">
        <v>11120</v>
      </c>
      <c r="C459" s="90" t="s">
        <v>10245</v>
      </c>
      <c r="D459" s="90" t="str">
        <f>CONCATENATE(Tabell15861[[#This Row],[Prosedyrekode_ID]]," ",Tabell15861[[#This Row],[Tekst]])</f>
        <v>CAA30 Biopsi fra orbita</v>
      </c>
      <c r="E459" s="90" t="s">
        <v>8304</v>
      </c>
      <c r="F459" s="90" t="s">
        <v>11112</v>
      </c>
      <c r="G459" s="90" t="str">
        <f>CONCATENATE("Kap ",Tabell15861[[#This Row],[Kapittel]]," ",Tabell15861[[#This Row],[KapittelTekst]])</f>
        <v>Kap C Øyet og øyeregionen</v>
      </c>
    </row>
    <row r="460" spans="1:7" x14ac:dyDescent="0.25">
      <c r="A460" s="90" t="s">
        <v>11121</v>
      </c>
      <c r="B460" s="90" t="s">
        <v>11122</v>
      </c>
      <c r="C460" s="90" t="s">
        <v>10245</v>
      </c>
      <c r="D460" s="90" t="str">
        <f>CONCATENATE(Tabell15861[[#This Row],[Prosedyrekode_ID]]," ",Tabell15861[[#This Row],[Tekst]])</f>
        <v>CAB00 Fremre orbitotomi med ekstirpasjon av lesjon</v>
      </c>
      <c r="E460" s="90" t="s">
        <v>8304</v>
      </c>
      <c r="F460" s="90" t="s">
        <v>11112</v>
      </c>
      <c r="G460" s="90" t="str">
        <f>CONCATENATE("Kap ",Tabell15861[[#This Row],[Kapittel]]," ",Tabell15861[[#This Row],[KapittelTekst]])</f>
        <v>Kap C Øyet og øyeregionen</v>
      </c>
    </row>
    <row r="461" spans="1:7" x14ac:dyDescent="0.25">
      <c r="A461" s="90" t="s">
        <v>11123</v>
      </c>
      <c r="B461" s="90" t="s">
        <v>11124</v>
      </c>
      <c r="C461" s="90" t="s">
        <v>10245</v>
      </c>
      <c r="D461" s="90" t="str">
        <f>CONCATENATE(Tabell15861[[#This Row],[Prosedyrekode_ID]]," ",Tabell15861[[#This Row],[Tekst]])</f>
        <v>CAB10 Lateral orbitotomi med ekstirpasjon av lesjon</v>
      </c>
      <c r="E461" s="90" t="s">
        <v>8304</v>
      </c>
      <c r="F461" s="90" t="s">
        <v>11112</v>
      </c>
      <c r="G461" s="90" t="str">
        <f>CONCATENATE("Kap ",Tabell15861[[#This Row],[Kapittel]]," ",Tabell15861[[#This Row],[KapittelTekst]])</f>
        <v>Kap C Øyet og øyeregionen</v>
      </c>
    </row>
    <row r="462" spans="1:7" x14ac:dyDescent="0.25">
      <c r="A462" s="90" t="s">
        <v>11125</v>
      </c>
      <c r="B462" s="90" t="s">
        <v>11126</v>
      </c>
      <c r="C462" s="90" t="s">
        <v>10245</v>
      </c>
      <c r="D462" s="90" t="str">
        <f>CONCATENATE(Tabell15861[[#This Row],[Prosedyrekode_ID]]," ",Tabell15861[[#This Row],[Tekst]])</f>
        <v>CAB40 Transkraniell orbitotomi med ekstirpasjon av lesjon</v>
      </c>
      <c r="E462" s="90" t="s">
        <v>8304</v>
      </c>
      <c r="F462" s="90" t="s">
        <v>11112</v>
      </c>
      <c r="G462" s="90" t="str">
        <f>CONCATENATE("Kap ",Tabell15861[[#This Row],[Kapittel]]," ",Tabell15861[[#This Row],[KapittelTekst]])</f>
        <v>Kap C Øyet og øyeregionen</v>
      </c>
    </row>
    <row r="463" spans="1:7" x14ac:dyDescent="0.25">
      <c r="A463" s="90" t="s">
        <v>11127</v>
      </c>
      <c r="B463" s="90" t="s">
        <v>11128</v>
      </c>
      <c r="C463" s="90" t="s">
        <v>10245</v>
      </c>
      <c r="D463" s="90" t="str">
        <f>CONCATENATE(Tabell15861[[#This Row],[Prosedyrekode_ID]]," ",Tabell15861[[#This Row],[Tekst]])</f>
        <v>CAB50 Orbitotomi med fjerning av fremmedlegeme</v>
      </c>
      <c r="E463" s="90" t="s">
        <v>8304</v>
      </c>
      <c r="F463" s="90" t="s">
        <v>11112</v>
      </c>
      <c r="G463" s="90" t="str">
        <f>CONCATENATE("Kap ",Tabell15861[[#This Row],[Kapittel]]," ",Tabell15861[[#This Row],[KapittelTekst]])</f>
        <v>Kap C Øyet og øyeregionen</v>
      </c>
    </row>
    <row r="464" spans="1:7" x14ac:dyDescent="0.25">
      <c r="A464" s="90" t="s">
        <v>11129</v>
      </c>
      <c r="B464" s="90" t="s">
        <v>11130</v>
      </c>
      <c r="C464" s="90" t="s">
        <v>10245</v>
      </c>
      <c r="D464" s="90" t="str">
        <f>CONCATENATE(Tabell15861[[#This Row],[Prosedyrekode_ID]]," ",Tabell15861[[#This Row],[Tekst]])</f>
        <v>CAC00 Rekonstruksjon av orbitas beinvegg</v>
      </c>
      <c r="E464" s="90" t="s">
        <v>8304</v>
      </c>
      <c r="F464" s="90" t="s">
        <v>11112</v>
      </c>
      <c r="G464" s="90" t="str">
        <f>CONCATENATE("Kap ",Tabell15861[[#This Row],[Kapittel]]," ",Tabell15861[[#This Row],[KapittelTekst]])</f>
        <v>Kap C Øyet og øyeregionen</v>
      </c>
    </row>
    <row r="465" spans="1:7" x14ac:dyDescent="0.25">
      <c r="A465" s="90" t="s">
        <v>11131</v>
      </c>
      <c r="B465" s="90" t="s">
        <v>11132</v>
      </c>
      <c r="C465" s="90" t="s">
        <v>10245</v>
      </c>
      <c r="D465" s="90" t="str">
        <f>CONCATENATE(Tabell15861[[#This Row],[Prosedyrekode_ID]]," ",Tabell15861[[#This Row],[Tekst]])</f>
        <v>CAC10 Rekonstruksjon av orbitas beinvegg med beintransplantat eller skinne</v>
      </c>
      <c r="E465" s="90" t="s">
        <v>8304</v>
      </c>
      <c r="F465" s="90" t="s">
        <v>11112</v>
      </c>
      <c r="G465" s="90" t="str">
        <f>CONCATENATE("Kap ",Tabell15861[[#This Row],[Kapittel]]," ",Tabell15861[[#This Row],[KapittelTekst]])</f>
        <v>Kap C Øyet og øyeregionen</v>
      </c>
    </row>
    <row r="466" spans="1:7" x14ac:dyDescent="0.25">
      <c r="A466" s="90" t="s">
        <v>11133</v>
      </c>
      <c r="B466" s="90" t="s">
        <v>11134</v>
      </c>
      <c r="C466" s="90" t="s">
        <v>10245</v>
      </c>
      <c r="D466" s="90" t="str">
        <f>CONCATENATE(Tabell15861[[#This Row],[Prosedyrekode_ID]]," ",Tabell15861[[#This Row],[Tekst]])</f>
        <v>CAC20 Dekompressiv lateral orbitotomi</v>
      </c>
      <c r="E466" s="90" t="s">
        <v>8304</v>
      </c>
      <c r="F466" s="90" t="s">
        <v>11112</v>
      </c>
      <c r="G466" s="90" t="str">
        <f>CONCATENATE("Kap ",Tabell15861[[#This Row],[Kapittel]]," ",Tabell15861[[#This Row],[KapittelTekst]])</f>
        <v>Kap C Øyet og øyeregionen</v>
      </c>
    </row>
    <row r="467" spans="1:7" x14ac:dyDescent="0.25">
      <c r="A467" s="90" t="s">
        <v>11135</v>
      </c>
      <c r="B467" s="90" t="s">
        <v>11136</v>
      </c>
      <c r="C467" s="90" t="s">
        <v>10245</v>
      </c>
      <c r="D467" s="90" t="str">
        <f>CONCATENATE(Tabell15861[[#This Row],[Prosedyrekode_ID]]," ",Tabell15861[[#This Row],[Tekst]])</f>
        <v>CAC30 Dekompressiv orbitotomi til bihule</v>
      </c>
      <c r="E467" s="90" t="s">
        <v>8304</v>
      </c>
      <c r="F467" s="90" t="s">
        <v>11112</v>
      </c>
      <c r="G467" s="90" t="str">
        <f>CONCATENATE("Kap ",Tabell15861[[#This Row],[Kapittel]]," ",Tabell15861[[#This Row],[KapittelTekst]])</f>
        <v>Kap C Øyet og øyeregionen</v>
      </c>
    </row>
    <row r="468" spans="1:7" x14ac:dyDescent="0.25">
      <c r="A468" s="90" t="s">
        <v>11137</v>
      </c>
      <c r="B468" s="90" t="s">
        <v>11138</v>
      </c>
      <c r="C468" s="90" t="s">
        <v>10245</v>
      </c>
      <c r="D468" s="90" t="str">
        <f>CONCATENATE(Tabell15861[[#This Row],[Prosedyrekode_ID]]," ",Tabell15861[[#This Row],[Tekst]])</f>
        <v>CAC40 Transkraniell dekompresjon av orbitatak eller canalis opticus</v>
      </c>
      <c r="E468" s="90" t="s">
        <v>8304</v>
      </c>
      <c r="F468" s="90" t="s">
        <v>11112</v>
      </c>
      <c r="G468" s="90" t="str">
        <f>CONCATENATE("Kap ",Tabell15861[[#This Row],[Kapittel]]," ",Tabell15861[[#This Row],[KapittelTekst]])</f>
        <v>Kap C Øyet og øyeregionen</v>
      </c>
    </row>
    <row r="469" spans="1:7" x14ac:dyDescent="0.25">
      <c r="A469" s="90" t="s">
        <v>11139</v>
      </c>
      <c r="B469" s="90" t="s">
        <v>11140</v>
      </c>
      <c r="C469" s="90" t="s">
        <v>10245</v>
      </c>
      <c r="D469" s="90" t="str">
        <f>CONCATENATE(Tabell15861[[#This Row],[Prosedyrekode_ID]]," ",Tabell15861[[#This Row],[Tekst]])</f>
        <v>CAC42 Dekompresjon av orbita med koronal tilgang</v>
      </c>
      <c r="E469" s="90" t="s">
        <v>8304</v>
      </c>
      <c r="F469" s="90" t="s">
        <v>11112</v>
      </c>
      <c r="G469" s="90" t="str">
        <f>CONCATENATE("Kap ",Tabell15861[[#This Row],[Kapittel]]," ",Tabell15861[[#This Row],[KapittelTekst]])</f>
        <v>Kap C Øyet og øyeregionen</v>
      </c>
    </row>
    <row r="470" spans="1:7" x14ac:dyDescent="0.25">
      <c r="A470" s="90" t="s">
        <v>11141</v>
      </c>
      <c r="B470" s="90" t="s">
        <v>11142</v>
      </c>
      <c r="C470" s="90" t="s">
        <v>10245</v>
      </c>
      <c r="D470" s="90" t="str">
        <f>CONCATENATE(Tabell15861[[#This Row],[Prosedyrekode_ID]]," ",Tabell15861[[#This Row],[Tekst]])</f>
        <v>CAC44 Kombinert dekompresjon av orbita</v>
      </c>
      <c r="E470" s="90" t="s">
        <v>8304</v>
      </c>
      <c r="F470" s="90" t="s">
        <v>11112</v>
      </c>
      <c r="G470" s="90" t="str">
        <f>CONCATENATE("Kap ",Tabell15861[[#This Row],[Kapittel]]," ",Tabell15861[[#This Row],[KapittelTekst]])</f>
        <v>Kap C Øyet og øyeregionen</v>
      </c>
    </row>
    <row r="471" spans="1:7" x14ac:dyDescent="0.25">
      <c r="A471" s="90" t="s">
        <v>11143</v>
      </c>
      <c r="B471" s="90" t="s">
        <v>11144</v>
      </c>
      <c r="C471" s="90" t="s">
        <v>10245</v>
      </c>
      <c r="D471" s="90" t="str">
        <f>CONCATENATE(Tabell15861[[#This Row],[Prosedyrekode_ID]]," ",Tabell15861[[#This Row],[Tekst]])</f>
        <v>CAC50 Korreksjon av medfødt misdannelse av orbitas beinvegg</v>
      </c>
      <c r="E471" s="90" t="s">
        <v>8304</v>
      </c>
      <c r="F471" s="90" t="s">
        <v>11112</v>
      </c>
      <c r="G471" s="90" t="str">
        <f>CONCATENATE("Kap ",Tabell15861[[#This Row],[Kapittel]]," ",Tabell15861[[#This Row],[KapittelTekst]])</f>
        <v>Kap C Øyet og øyeregionen</v>
      </c>
    </row>
    <row r="472" spans="1:7" x14ac:dyDescent="0.25">
      <c r="A472" s="90" t="s">
        <v>11145</v>
      </c>
      <c r="B472" s="90" t="s">
        <v>11146</v>
      </c>
      <c r="C472" s="90" t="s">
        <v>10245</v>
      </c>
      <c r="D472" s="90" t="str">
        <f>CONCATENATE(Tabell15861[[#This Row],[Prosedyrekode_ID]]," ",Tabell15861[[#This Row],[Tekst]])</f>
        <v>CAD00 Eksenterasjon av orbita med transplantat eller lapp</v>
      </c>
      <c r="E472" s="90" t="s">
        <v>8304</v>
      </c>
      <c r="F472" s="90" t="s">
        <v>11112</v>
      </c>
      <c r="G472" s="90" t="str">
        <f>CONCATENATE("Kap ",Tabell15861[[#This Row],[Kapittel]]," ",Tabell15861[[#This Row],[KapittelTekst]])</f>
        <v>Kap C Øyet og øyeregionen</v>
      </c>
    </row>
    <row r="473" spans="1:7" x14ac:dyDescent="0.25">
      <c r="A473" s="90" t="s">
        <v>11147</v>
      </c>
      <c r="B473" s="90" t="s">
        <v>11148</v>
      </c>
      <c r="C473" s="90" t="s">
        <v>10245</v>
      </c>
      <c r="D473" s="90" t="str">
        <f>CONCATENATE(Tabell15861[[#This Row],[Prosedyrekode_ID]]," ",Tabell15861[[#This Row],[Tekst]])</f>
        <v>CAE00 Fjerning av implantat fra orbita</v>
      </c>
      <c r="E473" s="90" t="s">
        <v>8304</v>
      </c>
      <c r="F473" s="90" t="s">
        <v>11112</v>
      </c>
      <c r="G473" s="90" t="str">
        <f>CONCATENATE("Kap ",Tabell15861[[#This Row],[Kapittel]]," ",Tabell15861[[#This Row],[KapittelTekst]])</f>
        <v>Kap C Øyet og øyeregionen</v>
      </c>
    </row>
    <row r="474" spans="1:7" x14ac:dyDescent="0.25">
      <c r="A474" s="90" t="s">
        <v>11149</v>
      </c>
      <c r="B474" s="90" t="s">
        <v>11150</v>
      </c>
      <c r="C474" s="90" t="s">
        <v>10245</v>
      </c>
      <c r="D474" s="90" t="str">
        <f>CONCATENATE(Tabell15861[[#This Row],[Prosedyrekode_ID]]," ",Tabell15861[[#This Row],[Tekst]])</f>
        <v>CAE10 Revisjon av konjunktivalhule</v>
      </c>
      <c r="E474" s="90" t="s">
        <v>8304</v>
      </c>
      <c r="F474" s="90" t="s">
        <v>11112</v>
      </c>
      <c r="G474" s="90" t="str">
        <f>CONCATENATE("Kap ",Tabell15861[[#This Row],[Kapittel]]," ",Tabell15861[[#This Row],[KapittelTekst]])</f>
        <v>Kap C Øyet og øyeregionen</v>
      </c>
    </row>
    <row r="475" spans="1:7" x14ac:dyDescent="0.25">
      <c r="A475" s="90" t="s">
        <v>11151</v>
      </c>
      <c r="B475" s="90" t="s">
        <v>11152</v>
      </c>
      <c r="C475" s="90" t="s">
        <v>10245</v>
      </c>
      <c r="D475" s="90" t="str">
        <f>CONCATENATE(Tabell15861[[#This Row],[Prosedyrekode_ID]]," ",Tabell15861[[#This Row],[Tekst]])</f>
        <v>CAE20 Revisjon av konjunktivalhule med transplantat</v>
      </c>
      <c r="E475" s="90" t="s">
        <v>8304</v>
      </c>
      <c r="F475" s="90" t="s">
        <v>11112</v>
      </c>
      <c r="G475" s="90" t="str">
        <f>CONCATENATE("Kap ",Tabell15861[[#This Row],[Kapittel]]," ",Tabell15861[[#This Row],[KapittelTekst]])</f>
        <v>Kap C Øyet og øyeregionen</v>
      </c>
    </row>
    <row r="476" spans="1:7" x14ac:dyDescent="0.25">
      <c r="A476" s="90" t="s">
        <v>11153</v>
      </c>
      <c r="B476" s="90" t="s">
        <v>11154</v>
      </c>
      <c r="C476" s="90" t="s">
        <v>10245</v>
      </c>
      <c r="D476" s="90" t="str">
        <f>CONCATENATE(Tabell15861[[#This Row],[Prosedyrekode_ID]]," ",Tabell15861[[#This Row],[Tekst]])</f>
        <v>CAW99 Annen operasjon på orbita</v>
      </c>
      <c r="E476" s="90" t="s">
        <v>8304</v>
      </c>
      <c r="F476" s="90" t="s">
        <v>11112</v>
      </c>
      <c r="G476" s="90" t="str">
        <f>CONCATENATE("Kap ",Tabell15861[[#This Row],[Kapittel]]," ",Tabell15861[[#This Row],[KapittelTekst]])</f>
        <v>Kap C Øyet og øyeregionen</v>
      </c>
    </row>
    <row r="477" spans="1:7" x14ac:dyDescent="0.25">
      <c r="A477" s="90" t="s">
        <v>11155</v>
      </c>
      <c r="B477" s="90" t="s">
        <v>11156</v>
      </c>
      <c r="C477" s="90" t="s">
        <v>10245</v>
      </c>
      <c r="D477" s="90" t="str">
        <f>CONCATENATE(Tabell15861[[#This Row],[Prosedyrekode_ID]]," ",Tabell15861[[#This Row],[Tekst]])</f>
        <v>CBA00 Incisjon av øyelokk</v>
      </c>
      <c r="E477" s="90" t="s">
        <v>8304</v>
      </c>
      <c r="F477" s="90" t="s">
        <v>11112</v>
      </c>
      <c r="G477" s="90" t="str">
        <f>CONCATENATE("Kap ",Tabell15861[[#This Row],[Kapittel]]," ",Tabell15861[[#This Row],[KapittelTekst]])</f>
        <v>Kap C Øyet og øyeregionen</v>
      </c>
    </row>
    <row r="478" spans="1:7" x14ac:dyDescent="0.25">
      <c r="A478" s="90" t="s">
        <v>11157</v>
      </c>
      <c r="B478" s="90" t="s">
        <v>11158</v>
      </c>
      <c r="C478" s="90" t="s">
        <v>10245</v>
      </c>
      <c r="D478" s="90" t="str">
        <f>CONCATENATE(Tabell15861[[#This Row],[Prosedyrekode_ID]]," ",Tabell15861[[#This Row],[Tekst]])</f>
        <v>CBA10 Biopsi av øyelokk</v>
      </c>
      <c r="E478" s="90" t="s">
        <v>8304</v>
      </c>
      <c r="F478" s="90" t="s">
        <v>11112</v>
      </c>
      <c r="G478" s="90" t="str">
        <f>CONCATENATE("Kap ",Tabell15861[[#This Row],[Kapittel]]," ",Tabell15861[[#This Row],[KapittelTekst]])</f>
        <v>Kap C Øyet og øyeregionen</v>
      </c>
    </row>
    <row r="479" spans="1:7" x14ac:dyDescent="0.25">
      <c r="A479" s="90" t="s">
        <v>11159</v>
      </c>
      <c r="B479" s="90" t="s">
        <v>11160</v>
      </c>
      <c r="C479" s="90" t="s">
        <v>10245</v>
      </c>
      <c r="D479" s="90" t="str">
        <f>CONCATENATE(Tabell15861[[#This Row],[Prosedyrekode_ID]]," ",Tabell15861[[#This Row],[Tekst]])</f>
        <v>CBB00 Eksisjon av chalazion</v>
      </c>
      <c r="E479" s="90" t="s">
        <v>8304</v>
      </c>
      <c r="F479" s="90" t="s">
        <v>11112</v>
      </c>
      <c r="G479" s="90" t="str">
        <f>CONCATENATE("Kap ",Tabell15861[[#This Row],[Kapittel]]," ",Tabell15861[[#This Row],[KapittelTekst]])</f>
        <v>Kap C Øyet og øyeregionen</v>
      </c>
    </row>
    <row r="480" spans="1:7" x14ac:dyDescent="0.25">
      <c r="A480" s="90" t="s">
        <v>11161</v>
      </c>
      <c r="B480" s="90" t="s">
        <v>11162</v>
      </c>
      <c r="C480" s="90" t="s">
        <v>10245</v>
      </c>
      <c r="D480" s="90" t="str">
        <f>CONCATENATE(Tabell15861[[#This Row],[Prosedyrekode_ID]]," ",Tabell15861[[#This Row],[Tekst]])</f>
        <v>CBB10 Eksisjon av løs hud i øyelokk</v>
      </c>
      <c r="E480" s="90" t="s">
        <v>8304</v>
      </c>
      <c r="F480" s="90" t="s">
        <v>11112</v>
      </c>
      <c r="G480" s="90" t="str">
        <f>CONCATENATE("Kap ",Tabell15861[[#This Row],[Kapittel]]," ",Tabell15861[[#This Row],[KapittelTekst]])</f>
        <v>Kap C Øyet og øyeregionen</v>
      </c>
    </row>
    <row r="481" spans="1:7" x14ac:dyDescent="0.25">
      <c r="A481" s="90" t="s">
        <v>11163</v>
      </c>
      <c r="B481" s="90" t="s">
        <v>11164</v>
      </c>
      <c r="C481" s="90" t="s">
        <v>10245</v>
      </c>
      <c r="D481" s="90" t="str">
        <f>CONCATENATE(Tabell15861[[#This Row],[Prosedyrekode_ID]]," ",Tabell15861[[#This Row],[Tekst]])</f>
        <v>CBB12 Reseksjon av m. orbicularis oculi</v>
      </c>
      <c r="E481" s="90" t="s">
        <v>8304</v>
      </c>
      <c r="F481" s="90" t="s">
        <v>11112</v>
      </c>
      <c r="G481" s="90" t="str">
        <f>CONCATENATE("Kap ",Tabell15861[[#This Row],[Kapittel]]," ",Tabell15861[[#This Row],[KapittelTekst]])</f>
        <v>Kap C Øyet og øyeregionen</v>
      </c>
    </row>
    <row r="482" spans="1:7" x14ac:dyDescent="0.25">
      <c r="A482" s="90" t="s">
        <v>11165</v>
      </c>
      <c r="B482" s="90" t="s">
        <v>11166</v>
      </c>
      <c r="C482" s="90" t="s">
        <v>10245</v>
      </c>
      <c r="D482" s="90" t="str">
        <f>CONCATENATE(Tabell15861[[#This Row],[Prosedyrekode_ID]]," ",Tabell15861[[#This Row],[Tekst]])</f>
        <v>CBB15 Reseksjon av fetthernie i øyelokk</v>
      </c>
      <c r="E482" s="90" t="s">
        <v>8304</v>
      </c>
      <c r="F482" s="90" t="s">
        <v>11112</v>
      </c>
      <c r="G482" s="90" t="str">
        <f>CONCATENATE("Kap ",Tabell15861[[#This Row],[Kapittel]]," ",Tabell15861[[#This Row],[KapittelTekst]])</f>
        <v>Kap C Øyet og øyeregionen</v>
      </c>
    </row>
    <row r="483" spans="1:7" x14ac:dyDescent="0.25">
      <c r="A483" s="90" t="s">
        <v>11167</v>
      </c>
      <c r="B483" s="90" t="s">
        <v>11168</v>
      </c>
      <c r="C483" s="90" t="s">
        <v>10245</v>
      </c>
      <c r="D483" s="90" t="str">
        <f>CONCATENATE(Tabell15861[[#This Row],[Prosedyrekode_ID]]," ",Tabell15861[[#This Row],[Tekst]])</f>
        <v>CBB20 Eksisjon av løs hud og reseksjon av fetthernie i øyelokk</v>
      </c>
      <c r="E483" s="90" t="s">
        <v>8304</v>
      </c>
      <c r="F483" s="90" t="s">
        <v>11112</v>
      </c>
      <c r="G483" s="90" t="str">
        <f>CONCATENATE("Kap ",Tabell15861[[#This Row],[Kapittel]]," ",Tabell15861[[#This Row],[KapittelTekst]])</f>
        <v>Kap C Øyet og øyeregionen</v>
      </c>
    </row>
    <row r="484" spans="1:7" x14ac:dyDescent="0.25">
      <c r="A484" s="90" t="s">
        <v>11169</v>
      </c>
      <c r="B484" s="90" t="s">
        <v>11170</v>
      </c>
      <c r="C484" s="90" t="s">
        <v>10245</v>
      </c>
      <c r="D484" s="90" t="str">
        <f>CONCATENATE(Tabell15861[[#This Row],[Prosedyrekode_ID]]," ",Tabell15861[[#This Row],[Tekst]])</f>
        <v>CBB30 Ekstirpasjon av lesjon i øyelokk</v>
      </c>
      <c r="E484" s="90" t="s">
        <v>8304</v>
      </c>
      <c r="F484" s="90" t="s">
        <v>11112</v>
      </c>
      <c r="G484" s="90" t="str">
        <f>CONCATENATE("Kap ",Tabell15861[[#This Row],[Kapittel]]," ",Tabell15861[[#This Row],[KapittelTekst]])</f>
        <v>Kap C Øyet og øyeregionen</v>
      </c>
    </row>
    <row r="485" spans="1:7" x14ac:dyDescent="0.25">
      <c r="A485" s="90" t="s">
        <v>11171</v>
      </c>
      <c r="B485" s="90" t="s">
        <v>11172</v>
      </c>
      <c r="C485" s="90" t="s">
        <v>10245</v>
      </c>
      <c r="D485" s="90" t="str">
        <f>CONCATENATE(Tabell15861[[#This Row],[Prosedyrekode_ID]]," ",Tabell15861[[#This Row],[Tekst]])</f>
        <v>CBB32 Destruksjon av lesjon på øyelokk</v>
      </c>
      <c r="E485" s="90" t="s">
        <v>8304</v>
      </c>
      <c r="F485" s="90" t="s">
        <v>11112</v>
      </c>
      <c r="G485" s="90" t="str">
        <f>CONCATENATE("Kap ",Tabell15861[[#This Row],[Kapittel]]," ",Tabell15861[[#This Row],[KapittelTekst]])</f>
        <v>Kap C Øyet og øyeregionen</v>
      </c>
    </row>
    <row r="486" spans="1:7" x14ac:dyDescent="0.25">
      <c r="A486" s="90" t="s">
        <v>11173</v>
      </c>
      <c r="B486" s="90" t="s">
        <v>11174</v>
      </c>
      <c r="C486" s="90" t="s">
        <v>10245</v>
      </c>
      <c r="D486" s="90" t="str">
        <f>CONCATENATE(Tabell15861[[#This Row],[Prosedyrekode_ID]]," ",Tabell15861[[#This Row],[Tekst]])</f>
        <v>CBB50 Ekstirpasjon av lesjon i øyelokk og rekonstruksjon med transplantat eller lapp</v>
      </c>
      <c r="E486" s="90" t="s">
        <v>8304</v>
      </c>
      <c r="F486" s="90" t="s">
        <v>11112</v>
      </c>
      <c r="G486" s="90" t="str">
        <f>CONCATENATE("Kap ",Tabell15861[[#This Row],[Kapittel]]," ",Tabell15861[[#This Row],[KapittelTekst]])</f>
        <v>Kap C Øyet og øyeregionen</v>
      </c>
    </row>
    <row r="487" spans="1:7" x14ac:dyDescent="0.25">
      <c r="A487" s="90" t="s">
        <v>11175</v>
      </c>
      <c r="B487" s="90" t="s">
        <v>11176</v>
      </c>
      <c r="C487" s="90" t="s">
        <v>10245</v>
      </c>
      <c r="D487" s="90" t="str">
        <f>CONCATENATE(Tabell15861[[#This Row],[Prosedyrekode_ID]]," ",Tabell15861[[#This Row],[Tekst]])</f>
        <v>CBB99 Annet inngrep ved lokal forandring i øyelokk</v>
      </c>
      <c r="E487" s="90" t="s">
        <v>8304</v>
      </c>
      <c r="F487" s="90" t="s">
        <v>11112</v>
      </c>
      <c r="G487" s="90" t="str">
        <f>CONCATENATE("Kap ",Tabell15861[[#This Row],[Kapittel]]," ",Tabell15861[[#This Row],[KapittelTekst]])</f>
        <v>Kap C Øyet og øyeregionen</v>
      </c>
    </row>
    <row r="488" spans="1:7" x14ac:dyDescent="0.25">
      <c r="A488" s="90" t="s">
        <v>11177</v>
      </c>
      <c r="B488" s="90" t="s">
        <v>11178</v>
      </c>
      <c r="C488" s="90" t="s">
        <v>10245</v>
      </c>
      <c r="D488" s="90" t="str">
        <f>CONCATENATE(Tabell15861[[#This Row],[Prosedyrekode_ID]]," ",Tabell15861[[#This Row],[Tekst]])</f>
        <v>CBC00 Sutur av øyelokk</v>
      </c>
      <c r="E488" s="90" t="s">
        <v>8304</v>
      </c>
      <c r="F488" s="90" t="s">
        <v>11112</v>
      </c>
      <c r="G488" s="90" t="str">
        <f>CONCATENATE("Kap ",Tabell15861[[#This Row],[Kapittel]]," ",Tabell15861[[#This Row],[KapittelTekst]])</f>
        <v>Kap C Øyet og øyeregionen</v>
      </c>
    </row>
    <row r="489" spans="1:7" x14ac:dyDescent="0.25">
      <c r="A489" s="90" t="s">
        <v>11179</v>
      </c>
      <c r="B489" s="90" t="s">
        <v>11180</v>
      </c>
      <c r="C489" s="90" t="s">
        <v>10245</v>
      </c>
      <c r="D489" s="90" t="str">
        <f>CONCATENATE(Tabell15861[[#This Row],[Prosedyrekode_ID]]," ",Tabell15861[[#This Row],[Tekst]])</f>
        <v>CBC10 Fjerning av fremmedlegeme fra øyelokk</v>
      </c>
      <c r="E489" s="90" t="s">
        <v>8304</v>
      </c>
      <c r="F489" s="90" t="s">
        <v>11112</v>
      </c>
      <c r="G489" s="90" t="str">
        <f>CONCATENATE("Kap ",Tabell15861[[#This Row],[Kapittel]]," ",Tabell15861[[#This Row],[KapittelTekst]])</f>
        <v>Kap C Øyet og øyeregionen</v>
      </c>
    </row>
    <row r="490" spans="1:7" x14ac:dyDescent="0.25">
      <c r="A490" s="90" t="s">
        <v>11181</v>
      </c>
      <c r="B490" s="90" t="s">
        <v>11182</v>
      </c>
      <c r="C490" s="90" t="s">
        <v>10245</v>
      </c>
      <c r="D490" s="90" t="str">
        <f>CONCATENATE(Tabell15861[[#This Row],[Prosedyrekode_ID]]," ",Tabell15861[[#This Row],[Tekst]])</f>
        <v>CBC99 Annen operasjon for skade av øyelokk</v>
      </c>
      <c r="E490" s="90" t="s">
        <v>8304</v>
      </c>
      <c r="F490" s="90" t="s">
        <v>11112</v>
      </c>
      <c r="G490" s="90" t="str">
        <f>CONCATENATE("Kap ",Tabell15861[[#This Row],[Kapittel]]," ",Tabell15861[[#This Row],[KapittelTekst]])</f>
        <v>Kap C Øyet og øyeregionen</v>
      </c>
    </row>
    <row r="491" spans="1:7" x14ac:dyDescent="0.25">
      <c r="A491" s="90" t="s">
        <v>11183</v>
      </c>
      <c r="B491" s="90" t="s">
        <v>11184</v>
      </c>
      <c r="C491" s="90" t="s">
        <v>10245</v>
      </c>
      <c r="D491" s="90" t="str">
        <f>CONCATENATE(Tabell15861[[#This Row],[Prosedyrekode_ID]]," ",Tabell15861[[#This Row],[Tekst]])</f>
        <v>CBD00 Rekonstruksjon av øyelokk med sutur</v>
      </c>
      <c r="E491" s="90" t="s">
        <v>8304</v>
      </c>
      <c r="F491" s="90" t="s">
        <v>11112</v>
      </c>
      <c r="G491" s="90" t="str">
        <f>CONCATENATE("Kap ",Tabell15861[[#This Row],[Kapittel]]," ",Tabell15861[[#This Row],[KapittelTekst]])</f>
        <v>Kap C Øyet og øyeregionen</v>
      </c>
    </row>
    <row r="492" spans="1:7" x14ac:dyDescent="0.25">
      <c r="A492" s="90" t="s">
        <v>11185</v>
      </c>
      <c r="B492" s="90" t="s">
        <v>11186</v>
      </c>
      <c r="C492" s="90" t="s">
        <v>10245</v>
      </c>
      <c r="D492" s="90" t="str">
        <f>CONCATENATE(Tabell15861[[#This Row],[Prosedyrekode_ID]]," ",Tabell15861[[#This Row],[Tekst]])</f>
        <v>CBD10 Rekonstruksjon av øyelokk med transplantat eller lapp</v>
      </c>
      <c r="E492" s="90" t="s">
        <v>8304</v>
      </c>
      <c r="F492" s="90" t="s">
        <v>11112</v>
      </c>
      <c r="G492" s="90" t="str">
        <f>CONCATENATE("Kap ",Tabell15861[[#This Row],[Kapittel]]," ",Tabell15861[[#This Row],[KapittelTekst]])</f>
        <v>Kap C Øyet og øyeregionen</v>
      </c>
    </row>
    <row r="493" spans="1:7" x14ac:dyDescent="0.25">
      <c r="A493" s="90" t="s">
        <v>11187</v>
      </c>
      <c r="B493" s="90" t="s">
        <v>11188</v>
      </c>
      <c r="C493" s="90" t="s">
        <v>10245</v>
      </c>
      <c r="D493" s="90" t="str">
        <f>CONCATENATE(Tabell15861[[#This Row],[Prosedyrekode_ID]]," ",Tabell15861[[#This Row],[Tekst]])</f>
        <v>CBD11 Åpning av lapp etter rekonstruksjon av øyelokk</v>
      </c>
      <c r="E493" s="90" t="s">
        <v>8304</v>
      </c>
      <c r="F493" s="90" t="s">
        <v>11112</v>
      </c>
      <c r="G493" s="90" t="str">
        <f>CONCATENATE("Kap ",Tabell15861[[#This Row],[Kapittel]]," ",Tabell15861[[#This Row],[KapittelTekst]])</f>
        <v>Kap C Øyet og øyeregionen</v>
      </c>
    </row>
    <row r="494" spans="1:7" x14ac:dyDescent="0.25">
      <c r="A494" s="90" t="s">
        <v>11189</v>
      </c>
      <c r="B494" s="90" t="s">
        <v>11190</v>
      </c>
      <c r="C494" s="90" t="s">
        <v>10245</v>
      </c>
      <c r="D494" s="90" t="str">
        <f>CONCATENATE(Tabell15861[[#This Row],[Prosedyrekode_ID]]," ",Tabell15861[[#This Row],[Tekst]])</f>
        <v>CBD99 Annen rekonstruksjon av øyelokk</v>
      </c>
      <c r="E494" s="90" t="s">
        <v>8304</v>
      </c>
      <c r="F494" s="90" t="s">
        <v>11112</v>
      </c>
      <c r="G494" s="90" t="str">
        <f>CONCATENATE("Kap ",Tabell15861[[#This Row],[Kapittel]]," ",Tabell15861[[#This Row],[KapittelTekst]])</f>
        <v>Kap C Øyet og øyeregionen</v>
      </c>
    </row>
    <row r="495" spans="1:7" x14ac:dyDescent="0.25">
      <c r="A495" s="90" t="s">
        <v>11191</v>
      </c>
      <c r="B495" s="90" t="s">
        <v>11192</v>
      </c>
      <c r="C495" s="90" t="s">
        <v>10245</v>
      </c>
      <c r="D495" s="90" t="str">
        <f>CONCATENATE(Tabell15861[[#This Row],[Prosedyrekode_ID]]," ",Tabell15861[[#This Row],[Tekst]])</f>
        <v>CBG00 Elektrolyseepilasjon av cilier</v>
      </c>
      <c r="E495" s="90" t="s">
        <v>8304</v>
      </c>
      <c r="F495" s="90" t="s">
        <v>11112</v>
      </c>
      <c r="G495" s="90" t="str">
        <f>CONCATENATE("Kap ",Tabell15861[[#This Row],[Kapittel]]," ",Tabell15861[[#This Row],[KapittelTekst]])</f>
        <v>Kap C Øyet og øyeregionen</v>
      </c>
    </row>
    <row r="496" spans="1:7" x14ac:dyDescent="0.25">
      <c r="A496" s="90" t="s">
        <v>11193</v>
      </c>
      <c r="B496" s="90" t="s">
        <v>11194</v>
      </c>
      <c r="C496" s="90" t="s">
        <v>10245</v>
      </c>
      <c r="D496" s="90" t="str">
        <f>CONCATENATE(Tabell15861[[#This Row],[Prosedyrekode_ID]]," ",Tabell15861[[#This Row],[Tekst]])</f>
        <v>CBG10 Kryokirurgi for trichiasis</v>
      </c>
      <c r="E496" s="90" t="s">
        <v>8304</v>
      </c>
      <c r="F496" s="90" t="s">
        <v>11112</v>
      </c>
      <c r="G496" s="90" t="str">
        <f>CONCATENATE("Kap ",Tabell15861[[#This Row],[Kapittel]]," ",Tabell15861[[#This Row],[KapittelTekst]])</f>
        <v>Kap C Øyet og øyeregionen</v>
      </c>
    </row>
    <row r="497" spans="1:7" x14ac:dyDescent="0.25">
      <c r="A497" s="90" t="s">
        <v>11195</v>
      </c>
      <c r="B497" s="90" t="s">
        <v>11196</v>
      </c>
      <c r="C497" s="90" t="s">
        <v>10245</v>
      </c>
      <c r="D497" s="90" t="str">
        <f>CONCATENATE(Tabell15861[[#This Row],[Prosedyrekode_ID]]," ",Tabell15861[[#This Row],[Tekst]])</f>
        <v>CBG20 Rekonstruksjon av øyelokkskant ved trichiasis</v>
      </c>
      <c r="E497" s="90" t="s">
        <v>8304</v>
      </c>
      <c r="F497" s="90" t="s">
        <v>11112</v>
      </c>
      <c r="G497" s="90" t="str">
        <f>CONCATENATE("Kap ",Tabell15861[[#This Row],[Kapittel]]," ",Tabell15861[[#This Row],[KapittelTekst]])</f>
        <v>Kap C Øyet og øyeregionen</v>
      </c>
    </row>
    <row r="498" spans="1:7" x14ac:dyDescent="0.25">
      <c r="A498" s="90" t="s">
        <v>11197</v>
      </c>
      <c r="B498" s="90" t="s">
        <v>11198</v>
      </c>
      <c r="C498" s="90" t="s">
        <v>10245</v>
      </c>
      <c r="D498" s="90" t="str">
        <f>CONCATENATE(Tabell15861[[#This Row],[Prosedyrekode_ID]]," ",Tabell15861[[#This Row],[Tekst]])</f>
        <v>CBG99 Annen operasjon for trichiasis</v>
      </c>
      <c r="E498" s="90" t="s">
        <v>8304</v>
      </c>
      <c r="F498" s="90" t="s">
        <v>11112</v>
      </c>
      <c r="G498" s="90" t="str">
        <f>CONCATENATE("Kap ",Tabell15861[[#This Row],[Kapittel]]," ",Tabell15861[[#This Row],[KapittelTekst]])</f>
        <v>Kap C Øyet og øyeregionen</v>
      </c>
    </row>
    <row r="499" spans="1:7" x14ac:dyDescent="0.25">
      <c r="A499" s="90" t="s">
        <v>11199</v>
      </c>
      <c r="B499" s="90" t="s">
        <v>11200</v>
      </c>
      <c r="C499" s="90" t="s">
        <v>10245</v>
      </c>
      <c r="D499" s="90" t="str">
        <f>CONCATENATE(Tabell15861[[#This Row],[Prosedyrekode_ID]]," ",Tabell15861[[#This Row],[Tekst]])</f>
        <v>CBH00 Canthotomi</v>
      </c>
      <c r="E499" s="90" t="s">
        <v>8304</v>
      </c>
      <c r="F499" s="90" t="s">
        <v>11112</v>
      </c>
      <c r="G499" s="90" t="str">
        <f>CONCATENATE("Kap ",Tabell15861[[#This Row],[Kapittel]]," ",Tabell15861[[#This Row],[KapittelTekst]])</f>
        <v>Kap C Øyet og øyeregionen</v>
      </c>
    </row>
    <row r="500" spans="1:7" x14ac:dyDescent="0.25">
      <c r="A500" s="90" t="s">
        <v>11201</v>
      </c>
      <c r="B500" s="90" t="s">
        <v>11202</v>
      </c>
      <c r="C500" s="90" t="s">
        <v>10245</v>
      </c>
      <c r="D500" s="90" t="str">
        <f>CONCATENATE(Tabell15861[[#This Row],[Prosedyrekode_ID]]," ",Tabell15861[[#This Row],[Tekst]])</f>
        <v>CBH05 Canthopeksi</v>
      </c>
      <c r="E500" s="90" t="s">
        <v>8304</v>
      </c>
      <c r="F500" s="90" t="s">
        <v>11112</v>
      </c>
      <c r="G500" s="90" t="str">
        <f>CONCATENATE("Kap ",Tabell15861[[#This Row],[Kapittel]]," ",Tabell15861[[#This Row],[KapittelTekst]])</f>
        <v>Kap C Øyet og øyeregionen</v>
      </c>
    </row>
    <row r="501" spans="1:7" x14ac:dyDescent="0.25">
      <c r="A501" s="90" t="s">
        <v>11203</v>
      </c>
      <c r="B501" s="90" t="s">
        <v>11204</v>
      </c>
      <c r="C501" s="90" t="s">
        <v>10245</v>
      </c>
      <c r="D501" s="90" t="str">
        <f>CONCATENATE(Tabell15861[[#This Row],[Prosedyrekode_ID]]," ",Tabell15861[[#This Row],[Tekst]])</f>
        <v>CBH10 Rekonstruksjon av canthus</v>
      </c>
      <c r="E501" s="90" t="s">
        <v>8304</v>
      </c>
      <c r="F501" s="90" t="s">
        <v>11112</v>
      </c>
      <c r="G501" s="90" t="str">
        <f>CONCATENATE("Kap ",Tabell15861[[#This Row],[Kapittel]]," ",Tabell15861[[#This Row],[KapittelTekst]])</f>
        <v>Kap C Øyet og øyeregionen</v>
      </c>
    </row>
    <row r="502" spans="1:7" x14ac:dyDescent="0.25">
      <c r="A502" s="90" t="s">
        <v>11205</v>
      </c>
      <c r="B502" s="90" t="s">
        <v>11206</v>
      </c>
      <c r="C502" s="90" t="s">
        <v>10245</v>
      </c>
      <c r="D502" s="90" t="str">
        <f>CONCATENATE(Tabell15861[[#This Row],[Prosedyrekode_ID]]," ",Tabell15861[[#This Row],[Tekst]])</f>
        <v>CBH25 Tarsorafi</v>
      </c>
      <c r="E502" s="90" t="s">
        <v>8304</v>
      </c>
      <c r="F502" s="90" t="s">
        <v>11112</v>
      </c>
      <c r="G502" s="90" t="str">
        <f>CONCATENATE("Kap ",Tabell15861[[#This Row],[Kapittel]]," ",Tabell15861[[#This Row],[KapittelTekst]])</f>
        <v>Kap C Øyet og øyeregionen</v>
      </c>
    </row>
    <row r="503" spans="1:7" x14ac:dyDescent="0.25">
      <c r="A503" s="90" t="s">
        <v>11207</v>
      </c>
      <c r="B503" s="90" t="s">
        <v>11208</v>
      </c>
      <c r="C503" s="90" t="s">
        <v>10245</v>
      </c>
      <c r="D503" s="90" t="str">
        <f>CONCATENATE(Tabell15861[[#This Row],[Prosedyrekode_ID]]," ",Tabell15861[[#This Row],[Tekst]])</f>
        <v>CBH40 Oppklipping av tarsorafi</v>
      </c>
      <c r="E503" s="90" t="s">
        <v>8304</v>
      </c>
      <c r="F503" s="90" t="s">
        <v>11112</v>
      </c>
      <c r="G503" s="90" t="str">
        <f>CONCATENATE("Kap ",Tabell15861[[#This Row],[Kapittel]]," ",Tabell15861[[#This Row],[KapittelTekst]])</f>
        <v>Kap C Øyet og øyeregionen</v>
      </c>
    </row>
    <row r="504" spans="1:7" x14ac:dyDescent="0.25">
      <c r="A504" s="90" t="s">
        <v>11209</v>
      </c>
      <c r="B504" s="90" t="s">
        <v>11210</v>
      </c>
      <c r="C504" s="90" t="s">
        <v>10245</v>
      </c>
      <c r="D504" s="90" t="str">
        <f>CONCATENATE(Tabell15861[[#This Row],[Prosedyrekode_ID]]," ",Tabell15861[[#This Row],[Tekst]])</f>
        <v>CBH50 Rekonstruksjon ved epicanthus</v>
      </c>
      <c r="E504" s="90" t="s">
        <v>8304</v>
      </c>
      <c r="F504" s="90" t="s">
        <v>11112</v>
      </c>
      <c r="G504" s="90" t="str">
        <f>CONCATENATE("Kap ",Tabell15861[[#This Row],[Kapittel]]," ",Tabell15861[[#This Row],[KapittelTekst]])</f>
        <v>Kap C Øyet og øyeregionen</v>
      </c>
    </row>
    <row r="505" spans="1:7" x14ac:dyDescent="0.25">
      <c r="A505" s="90" t="s">
        <v>11211</v>
      </c>
      <c r="B505" s="90" t="s">
        <v>11212</v>
      </c>
      <c r="C505" s="90" t="s">
        <v>10245</v>
      </c>
      <c r="D505" s="90" t="str">
        <f>CONCATENATE(Tabell15861[[#This Row],[Prosedyrekode_ID]]," ",Tabell15861[[#This Row],[Tekst]])</f>
        <v>CBH99 Annen operasjon på canthus</v>
      </c>
      <c r="E505" s="90" t="s">
        <v>8304</v>
      </c>
      <c r="F505" s="90" t="s">
        <v>11112</v>
      </c>
      <c r="G505" s="90" t="str">
        <f>CONCATENATE("Kap ",Tabell15861[[#This Row],[Kapittel]]," ",Tabell15861[[#This Row],[KapittelTekst]])</f>
        <v>Kap C Øyet og øyeregionen</v>
      </c>
    </row>
    <row r="506" spans="1:7" x14ac:dyDescent="0.25">
      <c r="A506" s="90" t="s">
        <v>11213</v>
      </c>
      <c r="B506" s="90" t="s">
        <v>11214</v>
      </c>
      <c r="C506" s="90" t="s">
        <v>10245</v>
      </c>
      <c r="D506" s="90" t="str">
        <f>CONCATENATE(Tabell15861[[#This Row],[Prosedyrekode_ID]]," ",Tabell15861[[#This Row],[Tekst]])</f>
        <v>CBJ00 Løfting av øyelokk med sutur</v>
      </c>
      <c r="E506" s="90" t="s">
        <v>8304</v>
      </c>
      <c r="F506" s="90" t="s">
        <v>11112</v>
      </c>
      <c r="G506" s="90" t="str">
        <f>CONCATENATE("Kap ",Tabell15861[[#This Row],[Kapittel]]," ",Tabell15861[[#This Row],[KapittelTekst]])</f>
        <v>Kap C Øyet og øyeregionen</v>
      </c>
    </row>
    <row r="507" spans="1:7" x14ac:dyDescent="0.25">
      <c r="A507" s="90" t="s">
        <v>11215</v>
      </c>
      <c r="B507" s="90" t="s">
        <v>11216</v>
      </c>
      <c r="C507" s="90" t="s">
        <v>10245</v>
      </c>
      <c r="D507" s="90" t="str">
        <f>CONCATENATE(Tabell15861[[#This Row],[Prosedyrekode_ID]]," ",Tabell15861[[#This Row],[Tekst]])</f>
        <v>CBJ10 Løfting av øyelokk med slynge</v>
      </c>
      <c r="E507" s="90" t="s">
        <v>8304</v>
      </c>
      <c r="F507" s="90" t="s">
        <v>11112</v>
      </c>
      <c r="G507" s="90" t="str">
        <f>CONCATENATE("Kap ",Tabell15861[[#This Row],[Kapittel]]," ",Tabell15861[[#This Row],[KapittelTekst]])</f>
        <v>Kap C Øyet og øyeregionen</v>
      </c>
    </row>
    <row r="508" spans="1:7" x14ac:dyDescent="0.25">
      <c r="A508" s="90" t="s">
        <v>11217</v>
      </c>
      <c r="B508" s="90" t="s">
        <v>11218</v>
      </c>
      <c r="C508" s="90" t="s">
        <v>10245</v>
      </c>
      <c r="D508" s="90" t="str">
        <f>CONCATENATE(Tabell15861[[#This Row],[Prosedyrekode_ID]]," ",Tabell15861[[#This Row],[Tekst]])</f>
        <v>CBJ20 Tarsomyektomi på øyelokk</v>
      </c>
      <c r="E508" s="90" t="s">
        <v>8304</v>
      </c>
      <c r="F508" s="90" t="s">
        <v>11112</v>
      </c>
      <c r="G508" s="90" t="str">
        <f>CONCATENATE("Kap ",Tabell15861[[#This Row],[Kapittel]]," ",Tabell15861[[#This Row],[KapittelTekst]])</f>
        <v>Kap C Øyet og øyeregionen</v>
      </c>
    </row>
    <row r="509" spans="1:7" x14ac:dyDescent="0.25">
      <c r="A509" s="90" t="s">
        <v>11219</v>
      </c>
      <c r="B509" s="90" t="s">
        <v>11220</v>
      </c>
      <c r="C509" s="90" t="s">
        <v>10245</v>
      </c>
      <c r="D509" s="90" t="str">
        <f>CONCATENATE(Tabell15861[[#This Row],[Prosedyrekode_ID]]," ",Tabell15861[[#This Row],[Tekst]])</f>
        <v>CBJ30 Rekonstruksjon av levatoraponevrose i øyelokk</v>
      </c>
      <c r="E509" s="90" t="s">
        <v>8304</v>
      </c>
      <c r="F509" s="90" t="s">
        <v>11112</v>
      </c>
      <c r="G509" s="90" t="str">
        <f>CONCATENATE("Kap ",Tabell15861[[#This Row],[Kapittel]]," ",Tabell15861[[#This Row],[KapittelTekst]])</f>
        <v>Kap C Øyet og øyeregionen</v>
      </c>
    </row>
    <row r="510" spans="1:7" x14ac:dyDescent="0.25">
      <c r="A510" s="90" t="s">
        <v>11221</v>
      </c>
      <c r="B510" s="90" t="s">
        <v>11222</v>
      </c>
      <c r="C510" s="90" t="s">
        <v>10245</v>
      </c>
      <c r="D510" s="90" t="str">
        <f>CONCATENATE(Tabell15861[[#This Row],[Prosedyrekode_ID]]," ",Tabell15861[[#This Row],[Tekst]])</f>
        <v>CBJ40 Reseksjon av levatormuskel i øyelokk</v>
      </c>
      <c r="E510" s="90" t="s">
        <v>8304</v>
      </c>
      <c r="F510" s="90" t="s">
        <v>11112</v>
      </c>
      <c r="G510" s="90" t="str">
        <f>CONCATENATE("Kap ",Tabell15861[[#This Row],[Kapittel]]," ",Tabell15861[[#This Row],[KapittelTekst]])</f>
        <v>Kap C Øyet og øyeregionen</v>
      </c>
    </row>
    <row r="511" spans="1:7" x14ac:dyDescent="0.25">
      <c r="A511" s="90" t="s">
        <v>11223</v>
      </c>
      <c r="B511" s="90" t="s">
        <v>11224</v>
      </c>
      <c r="C511" s="90" t="s">
        <v>10245</v>
      </c>
      <c r="D511" s="90" t="str">
        <f>CONCATENATE(Tabell15861[[#This Row],[Prosedyrekode_ID]]," ",Tabell15861[[#This Row],[Tekst]])</f>
        <v>CBJ45 Stramming av øvre tarsalmuskel</v>
      </c>
      <c r="E511" s="90" t="s">
        <v>8304</v>
      </c>
      <c r="F511" s="90" t="s">
        <v>11112</v>
      </c>
      <c r="G511" s="90" t="str">
        <f>CONCATENATE("Kap ",Tabell15861[[#This Row],[Kapittel]]," ",Tabell15861[[#This Row],[KapittelTekst]])</f>
        <v>Kap C Øyet og øyeregionen</v>
      </c>
    </row>
    <row r="512" spans="1:7" x14ac:dyDescent="0.25">
      <c r="A512" s="90" t="s">
        <v>11225</v>
      </c>
      <c r="B512" s="90" t="s">
        <v>11226</v>
      </c>
      <c r="C512" s="90" t="s">
        <v>10245</v>
      </c>
      <c r="D512" s="90" t="str">
        <f>CONCATENATE(Tabell15861[[#This Row],[Prosedyrekode_ID]]," ",Tabell15861[[#This Row],[Tekst]])</f>
        <v>CBJ50 Operasjon for ptose av øyebryn</v>
      </c>
      <c r="E512" s="90" t="s">
        <v>8304</v>
      </c>
      <c r="F512" s="90" t="s">
        <v>11112</v>
      </c>
      <c r="G512" s="90" t="str">
        <f>CONCATENATE("Kap ",Tabell15861[[#This Row],[Kapittel]]," ",Tabell15861[[#This Row],[KapittelTekst]])</f>
        <v>Kap C Øyet og øyeregionen</v>
      </c>
    </row>
    <row r="513" spans="1:7" x14ac:dyDescent="0.25">
      <c r="A513" s="90" t="s">
        <v>11227</v>
      </c>
      <c r="B513" s="90" t="s">
        <v>11228</v>
      </c>
      <c r="C513" s="90" t="s">
        <v>10245</v>
      </c>
      <c r="D513" s="90" t="str">
        <f>CONCATENATE(Tabell15861[[#This Row],[Prosedyrekode_ID]]," ",Tabell15861[[#This Row],[Tekst]])</f>
        <v>CBJ99 Annen operasjon for ptose i øyeregionen</v>
      </c>
      <c r="E513" s="90" t="s">
        <v>8304</v>
      </c>
      <c r="F513" s="90" t="s">
        <v>11112</v>
      </c>
      <c r="G513" s="90" t="str">
        <f>CONCATENATE("Kap ",Tabell15861[[#This Row],[Kapittel]]," ",Tabell15861[[#This Row],[KapittelTekst]])</f>
        <v>Kap C Øyet og øyeregionen</v>
      </c>
    </row>
    <row r="514" spans="1:7" x14ac:dyDescent="0.25">
      <c r="A514" s="90" t="s">
        <v>11229</v>
      </c>
      <c r="B514" s="90" t="s">
        <v>11230</v>
      </c>
      <c r="C514" s="90" t="s">
        <v>10245</v>
      </c>
      <c r="D514" s="90" t="str">
        <f>CONCATENATE(Tabell15861[[#This Row],[Prosedyrekode_ID]]," ",Tabell15861[[#This Row],[Tekst]])</f>
        <v>CBK00 Korreksjon av øyelokksretraksjon</v>
      </c>
      <c r="E514" s="90" t="s">
        <v>8304</v>
      </c>
      <c r="F514" s="90" t="s">
        <v>11112</v>
      </c>
      <c r="G514" s="90" t="str">
        <f>CONCATENATE("Kap ",Tabell15861[[#This Row],[Kapittel]]," ",Tabell15861[[#This Row],[KapittelTekst]])</f>
        <v>Kap C Øyet og øyeregionen</v>
      </c>
    </row>
    <row r="515" spans="1:7" x14ac:dyDescent="0.25">
      <c r="A515" s="90" t="s">
        <v>11231</v>
      </c>
      <c r="B515" s="90" t="s">
        <v>11232</v>
      </c>
      <c r="C515" s="90" t="s">
        <v>10245</v>
      </c>
      <c r="D515" s="90" t="str">
        <f>CONCATENATE(Tabell15861[[#This Row],[Prosedyrekode_ID]]," ",Tabell15861[[#This Row],[Tekst]])</f>
        <v>CBK10 Operasjon for lagoftalmus</v>
      </c>
      <c r="E515" s="90" t="s">
        <v>8304</v>
      </c>
      <c r="F515" s="90" t="s">
        <v>11112</v>
      </c>
      <c r="G515" s="90" t="str">
        <f>CONCATENATE("Kap ",Tabell15861[[#This Row],[Kapittel]]," ",Tabell15861[[#This Row],[KapittelTekst]])</f>
        <v>Kap C Øyet og øyeregionen</v>
      </c>
    </row>
    <row r="516" spans="1:7" x14ac:dyDescent="0.25">
      <c r="A516" s="90" t="s">
        <v>11233</v>
      </c>
      <c r="B516" s="90" t="s">
        <v>11234</v>
      </c>
      <c r="C516" s="90" t="s">
        <v>10245</v>
      </c>
      <c r="D516" s="90" t="str">
        <f>CONCATENATE(Tabell15861[[#This Row],[Prosedyrekode_ID]]," ",Tabell15861[[#This Row],[Tekst]])</f>
        <v>CBK99 Annen operasjon for øyelokksretraksjon eller lagoftalmus</v>
      </c>
      <c r="E516" s="90" t="s">
        <v>8304</v>
      </c>
      <c r="F516" s="90" t="s">
        <v>11112</v>
      </c>
      <c r="G516" s="90" t="str">
        <f>CONCATENATE("Kap ",Tabell15861[[#This Row],[Kapittel]]," ",Tabell15861[[#This Row],[KapittelTekst]])</f>
        <v>Kap C Øyet og øyeregionen</v>
      </c>
    </row>
    <row r="517" spans="1:7" x14ac:dyDescent="0.25">
      <c r="A517" s="90" t="s">
        <v>11235</v>
      </c>
      <c r="B517" s="90" t="s">
        <v>11236</v>
      </c>
      <c r="C517" s="90" t="s">
        <v>10245</v>
      </c>
      <c r="D517" s="90" t="str">
        <f>CONCATENATE(Tabell15861[[#This Row],[Prosedyrekode_ID]]," ",Tabell15861[[#This Row],[Tekst]])</f>
        <v>CBL00 Myektomi eller nevrotomi for blefarospasme</v>
      </c>
      <c r="E517" s="90" t="s">
        <v>8304</v>
      </c>
      <c r="F517" s="90" t="s">
        <v>11112</v>
      </c>
      <c r="G517" s="90" t="str">
        <f>CONCATENATE("Kap ",Tabell15861[[#This Row],[Kapittel]]," ",Tabell15861[[#This Row],[KapittelTekst]])</f>
        <v>Kap C Øyet og øyeregionen</v>
      </c>
    </row>
    <row r="518" spans="1:7" x14ac:dyDescent="0.25">
      <c r="A518" s="90" t="s">
        <v>11237</v>
      </c>
      <c r="B518" s="90" t="s">
        <v>11238</v>
      </c>
      <c r="C518" s="90" t="s">
        <v>10245</v>
      </c>
      <c r="D518" s="90" t="str">
        <f>CONCATENATE(Tabell15861[[#This Row],[Prosedyrekode_ID]]," ",Tabell15861[[#This Row],[Tekst]])</f>
        <v>CBL99 Annen operasjon for blefarospasme</v>
      </c>
      <c r="E518" s="90" t="s">
        <v>8304</v>
      </c>
      <c r="F518" s="90" t="s">
        <v>11112</v>
      </c>
      <c r="G518" s="90" t="str">
        <f>CONCATENATE("Kap ",Tabell15861[[#This Row],[Kapittel]]," ",Tabell15861[[#This Row],[KapittelTekst]])</f>
        <v>Kap C Øyet og øyeregionen</v>
      </c>
    </row>
    <row r="519" spans="1:7" x14ac:dyDescent="0.25">
      <c r="A519" s="90" t="s">
        <v>11239</v>
      </c>
      <c r="B519" s="90" t="s">
        <v>11240</v>
      </c>
      <c r="C519" s="90" t="s">
        <v>10245</v>
      </c>
      <c r="D519" s="90" t="str">
        <f>CONCATENATE(Tabell15861[[#This Row],[Prosedyrekode_ID]]," ",Tabell15861[[#This Row],[Tekst]])</f>
        <v>CBN00 Eversjonssutur av øyelokk</v>
      </c>
      <c r="E519" s="90" t="s">
        <v>8304</v>
      </c>
      <c r="F519" s="90" t="s">
        <v>11112</v>
      </c>
      <c r="G519" s="90" t="str">
        <f>CONCATENATE("Kap ",Tabell15861[[#This Row],[Kapittel]]," ",Tabell15861[[#This Row],[KapittelTekst]])</f>
        <v>Kap C Øyet og øyeregionen</v>
      </c>
    </row>
    <row r="520" spans="1:7" x14ac:dyDescent="0.25">
      <c r="A520" s="90" t="s">
        <v>11241</v>
      </c>
      <c r="B520" s="90" t="s">
        <v>11242</v>
      </c>
      <c r="C520" s="90" t="s">
        <v>10245</v>
      </c>
      <c r="D520" s="90" t="str">
        <f>CONCATENATE(Tabell15861[[#This Row],[Prosedyrekode_ID]]," ",Tabell15861[[#This Row],[Tekst]])</f>
        <v>CBN10 Flytting og stramming av orbicularis oculi</v>
      </c>
      <c r="E520" s="90" t="s">
        <v>8304</v>
      </c>
      <c r="F520" s="90" t="s">
        <v>11112</v>
      </c>
      <c r="G520" s="90" t="str">
        <f>CONCATENATE("Kap ",Tabell15861[[#This Row],[Kapittel]]," ",Tabell15861[[#This Row],[KapittelTekst]])</f>
        <v>Kap C Øyet og øyeregionen</v>
      </c>
    </row>
    <row r="521" spans="1:7" x14ac:dyDescent="0.25">
      <c r="A521" s="90" t="s">
        <v>11243</v>
      </c>
      <c r="B521" s="90" t="s">
        <v>11244</v>
      </c>
      <c r="C521" s="90" t="s">
        <v>10245</v>
      </c>
      <c r="D521" s="90" t="str">
        <f>CONCATENATE(Tabell15861[[#This Row],[Prosedyrekode_ID]]," ",Tabell15861[[#This Row],[Tekst]])</f>
        <v>CBN20 Stramming av øyelokksretraktorer</v>
      </c>
      <c r="E521" s="90" t="s">
        <v>8304</v>
      </c>
      <c r="F521" s="90" t="s">
        <v>11112</v>
      </c>
      <c r="G521" s="90" t="str">
        <f>CONCATENATE("Kap ",Tabell15861[[#This Row],[Kapittel]]," ",Tabell15861[[#This Row],[KapittelTekst]])</f>
        <v>Kap C Øyet og øyeregionen</v>
      </c>
    </row>
    <row r="522" spans="1:7" x14ac:dyDescent="0.25">
      <c r="A522" s="90" t="s">
        <v>11245</v>
      </c>
      <c r="B522" s="90" t="s">
        <v>11246</v>
      </c>
      <c r="C522" s="90" t="s">
        <v>10245</v>
      </c>
      <c r="D522" s="90" t="str">
        <f>CONCATENATE(Tabell15861[[#This Row],[Prosedyrekode_ID]]," ",Tabell15861[[#This Row],[Tekst]])</f>
        <v>CBN30 Stramming av ligament i canthus</v>
      </c>
      <c r="E522" s="90" t="s">
        <v>8304</v>
      </c>
      <c r="F522" s="90" t="s">
        <v>11112</v>
      </c>
      <c r="G522" s="90" t="str">
        <f>CONCATENATE("Kap ",Tabell15861[[#This Row],[Kapittel]]," ",Tabell15861[[#This Row],[KapittelTekst]])</f>
        <v>Kap C Øyet og øyeregionen</v>
      </c>
    </row>
    <row r="523" spans="1:7" x14ac:dyDescent="0.25">
      <c r="A523" s="90" t="s">
        <v>11247</v>
      </c>
      <c r="B523" s="90" t="s">
        <v>11248</v>
      </c>
      <c r="C523" s="90" t="s">
        <v>10245</v>
      </c>
      <c r="D523" s="90" t="str">
        <f>CONCATENATE(Tabell15861[[#This Row],[Prosedyrekode_ID]]," ",Tabell15861[[#This Row],[Tekst]])</f>
        <v>CBN40 Reseksjon av tarsus</v>
      </c>
      <c r="E523" s="90" t="s">
        <v>8304</v>
      </c>
      <c r="F523" s="90" t="s">
        <v>11112</v>
      </c>
      <c r="G523" s="90" t="str">
        <f>CONCATENATE("Kap ",Tabell15861[[#This Row],[Kapittel]]," ",Tabell15861[[#This Row],[KapittelTekst]])</f>
        <v>Kap C Øyet og øyeregionen</v>
      </c>
    </row>
    <row r="524" spans="1:7" x14ac:dyDescent="0.25">
      <c r="A524" s="90" t="s">
        <v>11249</v>
      </c>
      <c r="B524" s="90" t="s">
        <v>11250</v>
      </c>
      <c r="C524" s="90" t="s">
        <v>10245</v>
      </c>
      <c r="D524" s="90" t="str">
        <f>CONCATENATE(Tabell15861[[#This Row],[Prosedyrekode_ID]]," ",Tabell15861[[#This Row],[Tekst]])</f>
        <v>CBN50 Reseksjon av tarsus og hud</v>
      </c>
      <c r="E524" s="90" t="s">
        <v>8304</v>
      </c>
      <c r="F524" s="90" t="s">
        <v>11112</v>
      </c>
      <c r="G524" s="90" t="str">
        <f>CONCATENATE("Kap ",Tabell15861[[#This Row],[Kapittel]]," ",Tabell15861[[#This Row],[KapittelTekst]])</f>
        <v>Kap C Øyet og øyeregionen</v>
      </c>
    </row>
    <row r="525" spans="1:7" x14ac:dyDescent="0.25">
      <c r="A525" s="90" t="s">
        <v>11251</v>
      </c>
      <c r="B525" s="90" t="s">
        <v>11252</v>
      </c>
      <c r="C525" s="90" t="s">
        <v>10245</v>
      </c>
      <c r="D525" s="90" t="str">
        <f>CONCATENATE(Tabell15861[[#This Row],[Prosedyrekode_ID]]," ",Tabell15861[[#This Row],[Tekst]])</f>
        <v>CBN60 Reseksjon av arr på øyelokk og plastisk rekonstruksjon</v>
      </c>
      <c r="E525" s="90" t="s">
        <v>8304</v>
      </c>
      <c r="F525" s="90" t="s">
        <v>11112</v>
      </c>
      <c r="G525" s="90" t="str">
        <f>CONCATENATE("Kap ",Tabell15861[[#This Row],[Kapittel]]," ",Tabell15861[[#This Row],[KapittelTekst]])</f>
        <v>Kap C Øyet og øyeregionen</v>
      </c>
    </row>
    <row r="526" spans="1:7" x14ac:dyDescent="0.25">
      <c r="A526" s="90" t="s">
        <v>11253</v>
      </c>
      <c r="B526" s="90" t="s">
        <v>11254</v>
      </c>
      <c r="C526" s="90" t="s">
        <v>10245</v>
      </c>
      <c r="D526" s="90" t="str">
        <f>CONCATENATE(Tabell15861[[#This Row],[Prosedyrekode_ID]]," ",Tabell15861[[#This Row],[Tekst]])</f>
        <v>CBN99 Annen operasjon for malposisjon av øyelokk</v>
      </c>
      <c r="E526" s="90" t="s">
        <v>8304</v>
      </c>
      <c r="F526" s="90" t="s">
        <v>11112</v>
      </c>
      <c r="G526" s="90" t="str">
        <f>CONCATENATE("Kap ",Tabell15861[[#This Row],[Kapittel]]," ",Tabell15861[[#This Row],[KapittelTekst]])</f>
        <v>Kap C Øyet og øyeregionen</v>
      </c>
    </row>
    <row r="527" spans="1:7" x14ac:dyDescent="0.25">
      <c r="A527" s="90" t="s">
        <v>11255</v>
      </c>
      <c r="B527" s="90" t="s">
        <v>11256</v>
      </c>
      <c r="C527" s="90" t="s">
        <v>10245</v>
      </c>
      <c r="D527" s="90" t="str">
        <f>CONCATENATE(Tabell15861[[#This Row],[Prosedyrekode_ID]]," ",Tabell15861[[#This Row],[Tekst]])</f>
        <v>CBW99 Annen operasjon på øyelokk</v>
      </c>
      <c r="E527" s="90" t="s">
        <v>8304</v>
      </c>
      <c r="F527" s="90" t="s">
        <v>11112</v>
      </c>
      <c r="G527" s="90" t="str">
        <f>CONCATENATE("Kap ",Tabell15861[[#This Row],[Kapittel]]," ",Tabell15861[[#This Row],[KapittelTekst]])</f>
        <v>Kap C Øyet og øyeregionen</v>
      </c>
    </row>
    <row r="528" spans="1:7" x14ac:dyDescent="0.25">
      <c r="A528" s="90" t="s">
        <v>11257</v>
      </c>
      <c r="B528" s="90" t="s">
        <v>11258</v>
      </c>
      <c r="C528" s="90" t="s">
        <v>10213</v>
      </c>
      <c r="D528" s="90" t="str">
        <f>CONCATENATE(Tabell15861[[#This Row],[Prosedyrekode_ID]]," ",Tabell15861[[#This Row],[Tekst]])</f>
        <v>CC0AA RG Dacrocystografi</v>
      </c>
      <c r="E528" s="90" t="s">
        <v>8304</v>
      </c>
      <c r="F528" s="90" t="s">
        <v>11112</v>
      </c>
      <c r="G528" s="90" t="str">
        <f>CONCATENATE("Kap ",Tabell15861[[#This Row],[Kapittel]]," ",Tabell15861[[#This Row],[KapittelTekst]])</f>
        <v>Kap C Øyet og øyeregionen</v>
      </c>
    </row>
    <row r="529" spans="1:7" x14ac:dyDescent="0.25">
      <c r="A529" s="90" t="s">
        <v>11259</v>
      </c>
      <c r="B529" s="90" t="s">
        <v>11260</v>
      </c>
      <c r="C529" s="90" t="s">
        <v>10213</v>
      </c>
      <c r="D529" s="90" t="str">
        <f>CONCATENATE(Tabell15861[[#This Row],[Prosedyrekode_ID]]," ",Tabell15861[[#This Row],[Tekst]])</f>
        <v>CC0AD CT Orbita</v>
      </c>
      <c r="E529" s="90" t="s">
        <v>8304</v>
      </c>
      <c r="F529" s="90" t="s">
        <v>11112</v>
      </c>
      <c r="G529" s="90" t="str">
        <f>CONCATENATE("Kap ",Tabell15861[[#This Row],[Kapittel]]," ",Tabell15861[[#This Row],[KapittelTekst]])</f>
        <v>Kap C Øyet og øyeregionen</v>
      </c>
    </row>
    <row r="530" spans="1:7" x14ac:dyDescent="0.25">
      <c r="A530" s="90" t="s">
        <v>11261</v>
      </c>
      <c r="B530" s="90" t="s">
        <v>11262</v>
      </c>
      <c r="C530" s="90" t="s">
        <v>10213</v>
      </c>
      <c r="D530" s="90" t="str">
        <f>CONCATENATE(Tabell15861[[#This Row],[Prosedyrekode_ID]]," ",Tabell15861[[#This Row],[Tekst]])</f>
        <v>CC0AN NM Tåreveiscintigrafi</v>
      </c>
      <c r="E530" s="90" t="s">
        <v>8304</v>
      </c>
      <c r="F530" s="90" t="s">
        <v>11112</v>
      </c>
      <c r="G530" s="90" t="str">
        <f>CONCATENATE("Kap ",Tabell15861[[#This Row],[Kapittel]]," ",Tabell15861[[#This Row],[KapittelTekst]])</f>
        <v>Kap C Øyet og øyeregionen</v>
      </c>
    </row>
    <row r="531" spans="1:7" x14ac:dyDescent="0.25">
      <c r="A531" s="90" t="s">
        <v>11263</v>
      </c>
      <c r="B531" s="90" t="s">
        <v>11264</v>
      </c>
      <c r="C531" s="90" t="s">
        <v>10245</v>
      </c>
      <c r="D531" s="90" t="str">
        <f>CONCATENATE(Tabell15861[[#This Row],[Prosedyrekode_ID]]," ",Tabell15861[[#This Row],[Tekst]])</f>
        <v>CCA00 Incisjon av tårekjertel</v>
      </c>
      <c r="E531" s="90" t="s">
        <v>8304</v>
      </c>
      <c r="F531" s="90" t="s">
        <v>11112</v>
      </c>
      <c r="G531" s="90" t="str">
        <f>CONCATENATE("Kap ",Tabell15861[[#This Row],[Kapittel]]," ",Tabell15861[[#This Row],[KapittelTekst]])</f>
        <v>Kap C Øyet og øyeregionen</v>
      </c>
    </row>
    <row r="532" spans="1:7" x14ac:dyDescent="0.25">
      <c r="A532" s="90" t="s">
        <v>11265</v>
      </c>
      <c r="B532" s="90" t="s">
        <v>11266</v>
      </c>
      <c r="C532" s="90" t="s">
        <v>10245</v>
      </c>
      <c r="D532" s="90" t="str">
        <f>CONCATENATE(Tabell15861[[#This Row],[Prosedyrekode_ID]]," ",Tabell15861[[#This Row],[Tekst]])</f>
        <v>CCA10 Biopsi av tårekjertel</v>
      </c>
      <c r="E532" s="90" t="s">
        <v>8304</v>
      </c>
      <c r="F532" s="90" t="s">
        <v>11112</v>
      </c>
      <c r="G532" s="90" t="str">
        <f>CONCATENATE("Kap ",Tabell15861[[#This Row],[Kapittel]]," ",Tabell15861[[#This Row],[KapittelTekst]])</f>
        <v>Kap C Øyet og øyeregionen</v>
      </c>
    </row>
    <row r="533" spans="1:7" x14ac:dyDescent="0.25">
      <c r="A533" s="90" t="s">
        <v>11267</v>
      </c>
      <c r="B533" s="90" t="s">
        <v>11268</v>
      </c>
      <c r="C533" s="90" t="s">
        <v>10245</v>
      </c>
      <c r="D533" s="90" t="str">
        <f>CONCATENATE(Tabell15861[[#This Row],[Prosedyrekode_ID]]," ",Tabell15861[[#This Row],[Tekst]])</f>
        <v>CCA20 Incisjon av tårepunkt eller tårekanalikkel</v>
      </c>
      <c r="E533" s="90" t="s">
        <v>8304</v>
      </c>
      <c r="F533" s="90" t="s">
        <v>11112</v>
      </c>
      <c r="G533" s="90" t="str">
        <f>CONCATENATE("Kap ",Tabell15861[[#This Row],[Kapittel]]," ",Tabell15861[[#This Row],[KapittelTekst]])</f>
        <v>Kap C Øyet og øyeregionen</v>
      </c>
    </row>
    <row r="534" spans="1:7" x14ac:dyDescent="0.25">
      <c r="A534" s="90" t="s">
        <v>11269</v>
      </c>
      <c r="B534" s="90" t="s">
        <v>11270</v>
      </c>
      <c r="C534" s="90" t="s">
        <v>10245</v>
      </c>
      <c r="D534" s="90" t="str">
        <f>CONCATENATE(Tabell15861[[#This Row],[Prosedyrekode_ID]]," ",Tabell15861[[#This Row],[Tekst]])</f>
        <v>CCA30 Incisjon av tåresekk</v>
      </c>
      <c r="E534" s="90" t="s">
        <v>8304</v>
      </c>
      <c r="F534" s="90" t="s">
        <v>11112</v>
      </c>
      <c r="G534" s="90" t="str">
        <f>CONCATENATE("Kap ",Tabell15861[[#This Row],[Kapittel]]," ",Tabell15861[[#This Row],[KapittelTekst]])</f>
        <v>Kap C Øyet og øyeregionen</v>
      </c>
    </row>
    <row r="535" spans="1:7" x14ac:dyDescent="0.25">
      <c r="A535" s="90" t="s">
        <v>11271</v>
      </c>
      <c r="B535" s="90" t="s">
        <v>11272</v>
      </c>
      <c r="C535" s="90" t="s">
        <v>10245</v>
      </c>
      <c r="D535" s="90" t="str">
        <f>CONCATENATE(Tabell15861[[#This Row],[Prosedyrekode_ID]]," ",Tabell15861[[#This Row],[Tekst]])</f>
        <v>CCA40 Biopsi av tåreveier</v>
      </c>
      <c r="E535" s="90" t="s">
        <v>8304</v>
      </c>
      <c r="F535" s="90" t="s">
        <v>11112</v>
      </c>
      <c r="G535" s="90" t="str">
        <f>CONCATENATE("Kap ",Tabell15861[[#This Row],[Kapittel]]," ",Tabell15861[[#This Row],[KapittelTekst]])</f>
        <v>Kap C Øyet og øyeregionen</v>
      </c>
    </row>
    <row r="536" spans="1:7" x14ac:dyDescent="0.25">
      <c r="A536" s="90" t="s">
        <v>11273</v>
      </c>
      <c r="B536" s="90" t="s">
        <v>11274</v>
      </c>
      <c r="C536" s="90" t="s">
        <v>10245</v>
      </c>
      <c r="D536" s="90" t="str">
        <f>CONCATENATE(Tabell15861[[#This Row],[Prosedyrekode_ID]]," ",Tabell15861[[#This Row],[Tekst]])</f>
        <v>CCB00 Partiell dacryoadenektomi</v>
      </c>
      <c r="E536" s="90" t="s">
        <v>8304</v>
      </c>
      <c r="F536" s="90" t="s">
        <v>11112</v>
      </c>
      <c r="G536" s="90" t="str">
        <f>CONCATENATE("Kap ",Tabell15861[[#This Row],[Kapittel]]," ",Tabell15861[[#This Row],[KapittelTekst]])</f>
        <v>Kap C Øyet og øyeregionen</v>
      </c>
    </row>
    <row r="537" spans="1:7" x14ac:dyDescent="0.25">
      <c r="A537" s="90" t="s">
        <v>11275</v>
      </c>
      <c r="B537" s="90" t="s">
        <v>11276</v>
      </c>
      <c r="C537" s="90" t="s">
        <v>10245</v>
      </c>
      <c r="D537" s="90" t="str">
        <f>CONCATENATE(Tabell15861[[#This Row],[Prosedyrekode_ID]]," ",Tabell15861[[#This Row],[Tekst]])</f>
        <v>CCB10 Total dacryoadenektomi</v>
      </c>
      <c r="E537" s="90" t="s">
        <v>8304</v>
      </c>
      <c r="F537" s="90" t="s">
        <v>11112</v>
      </c>
      <c r="G537" s="90" t="str">
        <f>CONCATENATE("Kap ",Tabell15861[[#This Row],[Kapittel]]," ",Tabell15861[[#This Row],[KapittelTekst]])</f>
        <v>Kap C Øyet og øyeregionen</v>
      </c>
    </row>
    <row r="538" spans="1:7" x14ac:dyDescent="0.25">
      <c r="A538" s="90" t="s">
        <v>11277</v>
      </c>
      <c r="B538" s="90" t="s">
        <v>11278</v>
      </c>
      <c r="C538" s="90" t="s">
        <v>10245</v>
      </c>
      <c r="D538" s="90" t="str">
        <f>CONCATENATE(Tabell15861[[#This Row],[Prosedyrekode_ID]]," ",Tabell15861[[#This Row],[Tekst]])</f>
        <v>CCB99 Annen operasjon på tårekjertel</v>
      </c>
      <c r="E538" s="90" t="s">
        <v>8304</v>
      </c>
      <c r="F538" s="90" t="s">
        <v>11112</v>
      </c>
      <c r="G538" s="90" t="str">
        <f>CONCATENATE("Kap ",Tabell15861[[#This Row],[Kapittel]]," ",Tabell15861[[#This Row],[KapittelTekst]])</f>
        <v>Kap C Øyet og øyeregionen</v>
      </c>
    </row>
    <row r="539" spans="1:7" x14ac:dyDescent="0.25">
      <c r="A539" s="90" t="s">
        <v>11279</v>
      </c>
      <c r="B539" s="90" t="s">
        <v>11280</v>
      </c>
      <c r="C539" s="90" t="s">
        <v>10245</v>
      </c>
      <c r="D539" s="90" t="str">
        <f>CONCATENATE(Tabell15861[[#This Row],[Prosedyrekode_ID]]," ",Tabell15861[[#This Row],[Tekst]])</f>
        <v>CCC00 Okklusjon av tårepunkt eller tårekanalikkel</v>
      </c>
      <c r="E539" s="90" t="s">
        <v>8304</v>
      </c>
      <c r="F539" s="90" t="s">
        <v>11112</v>
      </c>
      <c r="G539" s="90" t="str">
        <f>CONCATENATE("Kap ",Tabell15861[[#This Row],[Kapittel]]," ",Tabell15861[[#This Row],[KapittelTekst]])</f>
        <v>Kap C Øyet og øyeregionen</v>
      </c>
    </row>
    <row r="540" spans="1:7" x14ac:dyDescent="0.25">
      <c r="A540" s="90" t="s">
        <v>11281</v>
      </c>
      <c r="B540" s="90" t="s">
        <v>11282</v>
      </c>
      <c r="C540" s="90" t="s">
        <v>10245</v>
      </c>
      <c r="D540" s="90" t="str">
        <f>CONCATENATE(Tabell15861[[#This Row],[Prosedyrekode_ID]]," ",Tabell15861[[#This Row],[Tekst]])</f>
        <v>CCC50 Dacryocystektomi</v>
      </c>
      <c r="E540" s="90" t="s">
        <v>8304</v>
      </c>
      <c r="F540" s="90" t="s">
        <v>11112</v>
      </c>
      <c r="G540" s="90" t="str">
        <f>CONCATENATE("Kap ",Tabell15861[[#This Row],[Kapittel]]," ",Tabell15861[[#This Row],[KapittelTekst]])</f>
        <v>Kap C Øyet og øyeregionen</v>
      </c>
    </row>
    <row r="541" spans="1:7" x14ac:dyDescent="0.25">
      <c r="A541" s="90" t="s">
        <v>11283</v>
      </c>
      <c r="B541" s="90" t="s">
        <v>11284</v>
      </c>
      <c r="C541" s="90" t="s">
        <v>10245</v>
      </c>
      <c r="D541" s="90" t="str">
        <f>CONCATENATE(Tabell15861[[#This Row],[Prosedyrekode_ID]]," ",Tabell15861[[#This Row],[Tekst]])</f>
        <v>CCC99 Annen operasjon på tåreveier</v>
      </c>
      <c r="E541" s="90" t="s">
        <v>8304</v>
      </c>
      <c r="F541" s="90" t="s">
        <v>11112</v>
      </c>
      <c r="G541" s="90" t="str">
        <f>CONCATENATE("Kap ",Tabell15861[[#This Row],[Kapittel]]," ",Tabell15861[[#This Row],[KapittelTekst]])</f>
        <v>Kap C Øyet og øyeregionen</v>
      </c>
    </row>
    <row r="542" spans="1:7" x14ac:dyDescent="0.25">
      <c r="A542" s="90" t="s">
        <v>11285</v>
      </c>
      <c r="B542" s="90" t="s">
        <v>11286</v>
      </c>
      <c r="C542" s="90" t="s">
        <v>10245</v>
      </c>
      <c r="D542" s="90" t="str">
        <f>CONCATENATE(Tabell15861[[#This Row],[Prosedyrekode_ID]]," ",Tabell15861[[#This Row],[Tekst]])</f>
        <v>CCD00 Lukking av tårefistel</v>
      </c>
      <c r="E542" s="90" t="s">
        <v>8304</v>
      </c>
      <c r="F542" s="90" t="s">
        <v>11112</v>
      </c>
      <c r="G542" s="90" t="str">
        <f>CONCATENATE("Kap ",Tabell15861[[#This Row],[Kapittel]]," ",Tabell15861[[#This Row],[KapittelTekst]])</f>
        <v>Kap C Øyet og øyeregionen</v>
      </c>
    </row>
    <row r="543" spans="1:7" x14ac:dyDescent="0.25">
      <c r="A543" s="90" t="s">
        <v>11287</v>
      </c>
      <c r="B543" s="90" t="s">
        <v>11288</v>
      </c>
      <c r="C543" s="90" t="s">
        <v>10245</v>
      </c>
      <c r="D543" s="90" t="str">
        <f>CONCATENATE(Tabell15861[[#This Row],[Prosedyrekode_ID]]," ",Tabell15861[[#This Row],[Tekst]])</f>
        <v>CCD10 Sutur av tårekanalikkel</v>
      </c>
      <c r="E543" s="90" t="s">
        <v>8304</v>
      </c>
      <c r="F543" s="90" t="s">
        <v>11112</v>
      </c>
      <c r="G543" s="90" t="str">
        <f>CONCATENATE("Kap ",Tabell15861[[#This Row],[Kapittel]]," ",Tabell15861[[#This Row],[KapittelTekst]])</f>
        <v>Kap C Øyet og øyeregionen</v>
      </c>
    </row>
    <row r="544" spans="1:7" x14ac:dyDescent="0.25">
      <c r="A544" s="90" t="s">
        <v>11289</v>
      </c>
      <c r="B544" s="90" t="s">
        <v>11290</v>
      </c>
      <c r="C544" s="90" t="s">
        <v>10245</v>
      </c>
      <c r="D544" s="90" t="str">
        <f>CONCATENATE(Tabell15861[[#This Row],[Prosedyrekode_ID]]," ",Tabell15861[[#This Row],[Tekst]])</f>
        <v>CCD20 Sutur og intubasjon av tårekanalikkel</v>
      </c>
      <c r="E544" s="90" t="s">
        <v>8304</v>
      </c>
      <c r="F544" s="90" t="s">
        <v>11112</v>
      </c>
      <c r="G544" s="90" t="str">
        <f>CONCATENATE("Kap ",Tabell15861[[#This Row],[Kapittel]]," ",Tabell15861[[#This Row],[KapittelTekst]])</f>
        <v>Kap C Øyet og øyeregionen</v>
      </c>
    </row>
    <row r="545" spans="1:7" x14ac:dyDescent="0.25">
      <c r="A545" s="90" t="s">
        <v>11291</v>
      </c>
      <c r="B545" s="90" t="s">
        <v>11292</v>
      </c>
      <c r="C545" s="90" t="s">
        <v>10245</v>
      </c>
      <c r="D545" s="90" t="str">
        <f>CONCATENATE(Tabell15861[[#This Row],[Prosedyrekode_ID]]," ",Tabell15861[[#This Row],[Tekst]])</f>
        <v>CCD30 Rekonstruksjon av tårekanalikkel</v>
      </c>
      <c r="E545" s="90" t="s">
        <v>8304</v>
      </c>
      <c r="F545" s="90" t="s">
        <v>11112</v>
      </c>
      <c r="G545" s="90" t="str">
        <f>CONCATENATE("Kap ",Tabell15861[[#This Row],[Kapittel]]," ",Tabell15861[[#This Row],[KapittelTekst]])</f>
        <v>Kap C Øyet og øyeregionen</v>
      </c>
    </row>
    <row r="546" spans="1:7" x14ac:dyDescent="0.25">
      <c r="A546" s="90" t="s">
        <v>11293</v>
      </c>
      <c r="B546" s="90" t="s">
        <v>11294</v>
      </c>
      <c r="C546" s="90" t="s">
        <v>10245</v>
      </c>
      <c r="D546" s="90" t="str">
        <f>CONCATENATE(Tabell15861[[#This Row],[Prosedyrekode_ID]]," ",Tabell15861[[#This Row],[Tekst]])</f>
        <v>CCD40 Perkutan dacryocystorhinostomi</v>
      </c>
      <c r="E546" s="90" t="s">
        <v>8304</v>
      </c>
      <c r="F546" s="90" t="s">
        <v>11112</v>
      </c>
      <c r="G546" s="90" t="str">
        <f>CONCATENATE("Kap ",Tabell15861[[#This Row],[Kapittel]]," ",Tabell15861[[#This Row],[KapittelTekst]])</f>
        <v>Kap C Øyet og øyeregionen</v>
      </c>
    </row>
    <row r="547" spans="1:7" x14ac:dyDescent="0.25">
      <c r="A547" s="90" t="s">
        <v>11295</v>
      </c>
      <c r="B547" s="90" t="s">
        <v>11296</v>
      </c>
      <c r="C547" s="90" t="s">
        <v>10245</v>
      </c>
      <c r="D547" s="90" t="str">
        <f>CONCATENATE(Tabell15861[[#This Row],[Prosedyrekode_ID]]," ",Tabell15861[[#This Row],[Tekst]])</f>
        <v>CCD50 Dacryocystorhinostomi med intubasjon</v>
      </c>
      <c r="E547" s="90" t="s">
        <v>8304</v>
      </c>
      <c r="F547" s="90" t="s">
        <v>11112</v>
      </c>
      <c r="G547" s="90" t="str">
        <f>CONCATENATE("Kap ",Tabell15861[[#This Row],[Kapittel]]," ",Tabell15861[[#This Row],[KapittelTekst]])</f>
        <v>Kap C Øyet og øyeregionen</v>
      </c>
    </row>
    <row r="548" spans="1:7" x14ac:dyDescent="0.25">
      <c r="A548" s="90" t="s">
        <v>11297</v>
      </c>
      <c r="B548" s="90" t="s">
        <v>11298</v>
      </c>
      <c r="C548" s="90" t="s">
        <v>10245</v>
      </c>
      <c r="D548" s="90" t="str">
        <f>CONCATENATE(Tabell15861[[#This Row],[Prosedyrekode_ID]]," ",Tabell15861[[#This Row],[Tekst]])</f>
        <v>CCD60 Transnasal dacryocystorhinostomi</v>
      </c>
      <c r="E548" s="90" t="s">
        <v>8304</v>
      </c>
      <c r="F548" s="90" t="s">
        <v>11112</v>
      </c>
      <c r="G548" s="90" t="str">
        <f>CONCATENATE("Kap ",Tabell15861[[#This Row],[Kapittel]]," ",Tabell15861[[#This Row],[KapittelTekst]])</f>
        <v>Kap C Øyet og øyeregionen</v>
      </c>
    </row>
    <row r="549" spans="1:7" x14ac:dyDescent="0.25">
      <c r="A549" s="90" t="s">
        <v>11299</v>
      </c>
      <c r="B549" s="90" t="s">
        <v>11300</v>
      </c>
      <c r="C549" s="90" t="s">
        <v>10245</v>
      </c>
      <c r="D549" s="90" t="str">
        <f>CONCATENATE(Tabell15861[[#This Row],[Prosedyrekode_ID]]," ",Tabell15861[[#This Row],[Tekst]])</f>
        <v>CCD70 Conjunctivocystorhinostomi med intubasjon</v>
      </c>
      <c r="E549" s="90" t="s">
        <v>8304</v>
      </c>
      <c r="F549" s="90" t="s">
        <v>11112</v>
      </c>
      <c r="G549" s="90" t="str">
        <f>CONCATENATE("Kap ",Tabell15861[[#This Row],[Kapittel]]," ",Tabell15861[[#This Row],[KapittelTekst]])</f>
        <v>Kap C Øyet og øyeregionen</v>
      </c>
    </row>
    <row r="550" spans="1:7" x14ac:dyDescent="0.25">
      <c r="A550" s="90" t="s">
        <v>11301</v>
      </c>
      <c r="B550" s="90" t="s">
        <v>11302</v>
      </c>
      <c r="C550" s="90" t="s">
        <v>10245</v>
      </c>
      <c r="D550" s="90" t="str">
        <f>CONCATENATE(Tabell15861[[#This Row],[Prosedyrekode_ID]]," ",Tabell15861[[#This Row],[Tekst]])</f>
        <v>CCD99 Annet rekonstruksjonsinngrep på tåreveier</v>
      </c>
      <c r="E550" s="90" t="s">
        <v>8304</v>
      </c>
      <c r="F550" s="90" t="s">
        <v>11112</v>
      </c>
      <c r="G550" s="90" t="str">
        <f>CONCATENATE("Kap ",Tabell15861[[#This Row],[Kapittel]]," ",Tabell15861[[#This Row],[KapittelTekst]])</f>
        <v>Kap C Øyet og øyeregionen</v>
      </c>
    </row>
    <row r="551" spans="1:7" x14ac:dyDescent="0.25">
      <c r="A551" s="90" t="s">
        <v>11303</v>
      </c>
      <c r="B551" s="90" t="s">
        <v>11304</v>
      </c>
      <c r="C551" s="90" t="s">
        <v>10266</v>
      </c>
      <c r="D551" s="90" t="str">
        <f>CONCATENATE(Tabell15861[[#This Row],[Prosedyrekode_ID]]," ",Tabell15861[[#This Row],[Tekst]])</f>
        <v>CCFX00 Diagnostisk irrigasjon av tåreveiene</v>
      </c>
      <c r="E551" s="90" t="s">
        <v>8304</v>
      </c>
      <c r="F551" s="90" t="s">
        <v>11112</v>
      </c>
      <c r="G551" s="90" t="str">
        <f>CONCATENATE("Kap ",Tabell15861[[#This Row],[Kapittel]]," ",Tabell15861[[#This Row],[KapittelTekst]])</f>
        <v>Kap C Øyet og øyeregionen</v>
      </c>
    </row>
    <row r="552" spans="1:7" x14ac:dyDescent="0.25">
      <c r="A552" s="90" t="s">
        <v>11305</v>
      </c>
      <c r="B552" s="90" t="s">
        <v>11306</v>
      </c>
      <c r="C552" s="90" t="s">
        <v>10266</v>
      </c>
      <c r="D552" s="90" t="str">
        <f>CONCATENATE(Tabell15861[[#This Row],[Prosedyrekode_ID]]," ",Tabell15861[[#This Row],[Tekst]])</f>
        <v>CCFX05 Undersøkelse av tåreproduksjon</v>
      </c>
      <c r="E552" s="90" t="s">
        <v>8304</v>
      </c>
      <c r="F552" s="90" t="s">
        <v>11112</v>
      </c>
      <c r="G552" s="90" t="str">
        <f>CONCATENATE("Kap ",Tabell15861[[#This Row],[Kapittel]]," ",Tabell15861[[#This Row],[KapittelTekst]])</f>
        <v>Kap C Øyet og øyeregionen</v>
      </c>
    </row>
    <row r="553" spans="1:7" x14ac:dyDescent="0.25">
      <c r="A553" s="90" t="s">
        <v>11307</v>
      </c>
      <c r="B553" s="90" t="s">
        <v>11308</v>
      </c>
      <c r="C553" s="90" t="s">
        <v>10245</v>
      </c>
      <c r="D553" s="90" t="str">
        <f>CONCATENATE(Tabell15861[[#This Row],[Prosedyrekode_ID]]," ",Tabell15861[[#This Row],[Tekst]])</f>
        <v>CCW99 Annen operasjon på tåreapparatet</v>
      </c>
      <c r="E553" s="90" t="s">
        <v>8304</v>
      </c>
      <c r="F553" s="90" t="s">
        <v>11112</v>
      </c>
      <c r="G553" s="90" t="str">
        <f>CONCATENATE("Kap ",Tabell15861[[#This Row],[Kapittel]]," ",Tabell15861[[#This Row],[KapittelTekst]])</f>
        <v>Kap C Øyet og øyeregionen</v>
      </c>
    </row>
    <row r="554" spans="1:7" x14ac:dyDescent="0.25">
      <c r="A554" s="90" t="s">
        <v>11309</v>
      </c>
      <c r="B554" s="90" t="s">
        <v>11310</v>
      </c>
      <c r="C554" s="90" t="s">
        <v>10245</v>
      </c>
      <c r="D554" s="90" t="str">
        <f>CONCATENATE(Tabell15861[[#This Row],[Prosedyrekode_ID]]," ",Tabell15861[[#This Row],[Tekst]])</f>
        <v>CDB00 Åpen fjerning av intrabulbært fremmedlegeme</v>
      </c>
      <c r="E554" s="90" t="s">
        <v>8304</v>
      </c>
      <c r="F554" s="90" t="s">
        <v>11112</v>
      </c>
      <c r="G554" s="90" t="str">
        <f>CONCATENATE("Kap ",Tabell15861[[#This Row],[Kapittel]]," ",Tabell15861[[#This Row],[KapittelTekst]])</f>
        <v>Kap C Øyet og øyeregionen</v>
      </c>
    </row>
    <row r="555" spans="1:7" x14ac:dyDescent="0.25">
      <c r="A555" s="90" t="s">
        <v>11311</v>
      </c>
      <c r="B555" s="90" t="s">
        <v>11312</v>
      </c>
      <c r="C555" s="90" t="s">
        <v>10245</v>
      </c>
      <c r="D555" s="90" t="str">
        <f>CONCATENATE(Tabell15861[[#This Row],[Prosedyrekode_ID]]," ",Tabell15861[[#This Row],[Tekst]])</f>
        <v>CDB10 Fjerning av intrabulbært fremmedlegeme med magnet</v>
      </c>
      <c r="E555" s="90" t="s">
        <v>8304</v>
      </c>
      <c r="F555" s="90" t="s">
        <v>11112</v>
      </c>
      <c r="G555" s="90" t="str">
        <f>CONCATENATE("Kap ",Tabell15861[[#This Row],[Kapittel]]," ",Tabell15861[[#This Row],[KapittelTekst]])</f>
        <v>Kap C Øyet og øyeregionen</v>
      </c>
    </row>
    <row r="556" spans="1:7" x14ac:dyDescent="0.25">
      <c r="A556" s="90" t="s">
        <v>11313</v>
      </c>
      <c r="B556" s="90" t="s">
        <v>11314</v>
      </c>
      <c r="C556" s="90" t="s">
        <v>10245</v>
      </c>
      <c r="D556" s="90" t="str">
        <f>CONCATENATE(Tabell15861[[#This Row],[Prosedyrekode_ID]]," ",Tabell15861[[#This Row],[Tekst]])</f>
        <v>CDB99 Annen fjerning av intrabulbært fremmedlegeme</v>
      </c>
      <c r="E556" s="90" t="s">
        <v>8304</v>
      </c>
      <c r="F556" s="90" t="s">
        <v>11112</v>
      </c>
      <c r="G556" s="90" t="str">
        <f>CONCATENATE("Kap ",Tabell15861[[#This Row],[Kapittel]]," ",Tabell15861[[#This Row],[KapittelTekst]])</f>
        <v>Kap C Øyet og øyeregionen</v>
      </c>
    </row>
    <row r="557" spans="1:7" x14ac:dyDescent="0.25">
      <c r="A557" s="90" t="s">
        <v>11315</v>
      </c>
      <c r="B557" s="90" t="s">
        <v>11316</v>
      </c>
      <c r="C557" s="90" t="s">
        <v>10245</v>
      </c>
      <c r="D557" s="90" t="str">
        <f>CONCATENATE(Tabell15861[[#This Row],[Prosedyrekode_ID]]," ",Tabell15861[[#This Row],[Tekst]])</f>
        <v>CDC00 Enukleasjon av øye</v>
      </c>
      <c r="E557" s="90" t="s">
        <v>8304</v>
      </c>
      <c r="F557" s="90" t="s">
        <v>11112</v>
      </c>
      <c r="G557" s="90" t="str">
        <f>CONCATENATE("Kap ",Tabell15861[[#This Row],[Kapittel]]," ",Tabell15861[[#This Row],[KapittelTekst]])</f>
        <v>Kap C Øyet og øyeregionen</v>
      </c>
    </row>
    <row r="558" spans="1:7" x14ac:dyDescent="0.25">
      <c r="A558" s="90" t="s">
        <v>11317</v>
      </c>
      <c r="B558" s="90" t="s">
        <v>11318</v>
      </c>
      <c r="C558" s="90" t="s">
        <v>10245</v>
      </c>
      <c r="D558" s="90" t="str">
        <f>CONCATENATE(Tabell15861[[#This Row],[Prosedyrekode_ID]]," ",Tabell15861[[#This Row],[Tekst]])</f>
        <v>CDC10 Enukleasjon av øye med innlegging av protese</v>
      </c>
      <c r="E558" s="90" t="s">
        <v>8304</v>
      </c>
      <c r="F558" s="90" t="s">
        <v>11112</v>
      </c>
      <c r="G558" s="90" t="str">
        <f>CONCATENATE("Kap ",Tabell15861[[#This Row],[Kapittel]]," ",Tabell15861[[#This Row],[KapittelTekst]])</f>
        <v>Kap C Øyet og øyeregionen</v>
      </c>
    </row>
    <row r="559" spans="1:7" x14ac:dyDescent="0.25">
      <c r="A559" s="90" t="s">
        <v>11319</v>
      </c>
      <c r="B559" s="90" t="s">
        <v>11320</v>
      </c>
      <c r="C559" s="90" t="s">
        <v>10245</v>
      </c>
      <c r="D559" s="90" t="str">
        <f>CONCATENATE(Tabell15861[[#This Row],[Prosedyrekode_ID]]," ",Tabell15861[[#This Row],[Tekst]])</f>
        <v>CDC20 Enukleasjon av øye med transplantat</v>
      </c>
      <c r="E559" s="90" t="s">
        <v>8304</v>
      </c>
      <c r="F559" s="90" t="s">
        <v>11112</v>
      </c>
      <c r="G559" s="90" t="str">
        <f>CONCATENATE("Kap ",Tabell15861[[#This Row],[Kapittel]]," ",Tabell15861[[#This Row],[KapittelTekst]])</f>
        <v>Kap C Øyet og øyeregionen</v>
      </c>
    </row>
    <row r="560" spans="1:7" x14ac:dyDescent="0.25">
      <c r="A560" s="90" t="s">
        <v>11321</v>
      </c>
      <c r="B560" s="90" t="s">
        <v>11322</v>
      </c>
      <c r="C560" s="90" t="s">
        <v>10245</v>
      </c>
      <c r="D560" s="90" t="str">
        <f>CONCATENATE(Tabell15861[[#This Row],[Prosedyrekode_ID]]," ",Tabell15861[[#This Row],[Tekst]])</f>
        <v>CDC30 Eviscerasjon av øye</v>
      </c>
      <c r="E560" s="90" t="s">
        <v>8304</v>
      </c>
      <c r="F560" s="90" t="s">
        <v>11112</v>
      </c>
      <c r="G560" s="90" t="str">
        <f>CONCATENATE("Kap ",Tabell15861[[#This Row],[Kapittel]]," ",Tabell15861[[#This Row],[KapittelTekst]])</f>
        <v>Kap C Øyet og øyeregionen</v>
      </c>
    </row>
    <row r="561" spans="1:7" x14ac:dyDescent="0.25">
      <c r="A561" s="90" t="s">
        <v>11323</v>
      </c>
      <c r="B561" s="90" t="s">
        <v>11324</v>
      </c>
      <c r="C561" s="90" t="s">
        <v>10245</v>
      </c>
      <c r="D561" s="90" t="str">
        <f>CONCATENATE(Tabell15861[[#This Row],[Prosedyrekode_ID]]," ",Tabell15861[[#This Row],[Tekst]])</f>
        <v>CDC40 Eviscerasjon av øye med innlegging av protese</v>
      </c>
      <c r="E561" s="90" t="s">
        <v>8304</v>
      </c>
      <c r="F561" s="90" t="s">
        <v>11112</v>
      </c>
      <c r="G561" s="90" t="str">
        <f>CONCATENATE("Kap ",Tabell15861[[#This Row],[Kapittel]]," ",Tabell15861[[#This Row],[KapittelTekst]])</f>
        <v>Kap C Øyet og øyeregionen</v>
      </c>
    </row>
    <row r="562" spans="1:7" x14ac:dyDescent="0.25">
      <c r="A562" s="90" t="s">
        <v>11325</v>
      </c>
      <c r="B562" s="90" t="s">
        <v>11326</v>
      </c>
      <c r="C562" s="90" t="s">
        <v>10245</v>
      </c>
      <c r="D562" s="90" t="str">
        <f>CONCATENATE(Tabell15861[[#This Row],[Prosedyrekode_ID]]," ",Tabell15861[[#This Row],[Tekst]])</f>
        <v>CDC50 Eviscerasjon av øye med transplantat</v>
      </c>
      <c r="E562" s="90" t="s">
        <v>8304</v>
      </c>
      <c r="F562" s="90" t="s">
        <v>11112</v>
      </c>
      <c r="G562" s="90" t="str">
        <f>CONCATENATE("Kap ",Tabell15861[[#This Row],[Kapittel]]," ",Tabell15861[[#This Row],[KapittelTekst]])</f>
        <v>Kap C Øyet og øyeregionen</v>
      </c>
    </row>
    <row r="563" spans="1:7" x14ac:dyDescent="0.25">
      <c r="A563" s="90" t="s">
        <v>11327</v>
      </c>
      <c r="B563" s="90" t="s">
        <v>11328</v>
      </c>
      <c r="C563" s="90" t="s">
        <v>10266</v>
      </c>
      <c r="D563" s="90" t="str">
        <f>CONCATENATE(Tabell15861[[#This Row],[Prosedyrekode_ID]]," ",Tabell15861[[#This Row],[Tekst]])</f>
        <v>CDDP20 Fotoangiografi av øye</v>
      </c>
      <c r="E563" s="90" t="s">
        <v>8304</v>
      </c>
      <c r="F563" s="90" t="s">
        <v>11112</v>
      </c>
      <c r="G563" s="90" t="str">
        <f>CONCATENATE("Kap ",Tabell15861[[#This Row],[Kapittel]]," ",Tabell15861[[#This Row],[KapittelTekst]])</f>
        <v>Kap C Øyet og øyeregionen</v>
      </c>
    </row>
    <row r="564" spans="1:7" x14ac:dyDescent="0.25">
      <c r="A564" s="90" t="s">
        <v>11329</v>
      </c>
      <c r="B564" s="90" t="s">
        <v>11330</v>
      </c>
      <c r="C564" s="90" t="s">
        <v>10266</v>
      </c>
      <c r="D564" s="90" t="str">
        <f>CONCATENATE(Tabell15861[[#This Row],[Prosedyrekode_ID]]," ",Tabell15861[[#This Row],[Tekst]])</f>
        <v>CDFM05 Trykkurve, øye, langtidsregistrering</v>
      </c>
      <c r="E564" s="90" t="s">
        <v>8304</v>
      </c>
      <c r="F564" s="90" t="s">
        <v>11112</v>
      </c>
      <c r="G564" s="90" t="str">
        <f>CONCATENATE("Kap ",Tabell15861[[#This Row],[Kapittel]]," ",Tabell15861[[#This Row],[KapittelTekst]])</f>
        <v>Kap C Øyet og øyeregionen</v>
      </c>
    </row>
    <row r="565" spans="1:7" x14ac:dyDescent="0.25">
      <c r="A565" s="90" t="s">
        <v>11331</v>
      </c>
      <c r="B565" s="90" t="s">
        <v>11332</v>
      </c>
      <c r="C565" s="90" t="s">
        <v>10266</v>
      </c>
      <c r="D565" s="90" t="str">
        <f>CONCATENATE(Tabell15861[[#This Row],[Prosedyrekode_ID]]," ",Tabell15861[[#This Row],[Tekst]])</f>
        <v>CDFX10 Akselengdemåling av øyeglobus</v>
      </c>
      <c r="E565" s="90" t="s">
        <v>8304</v>
      </c>
      <c r="F565" s="90" t="s">
        <v>11112</v>
      </c>
      <c r="G565" s="90" t="str">
        <f>CONCATENATE("Kap ",Tabell15861[[#This Row],[Kapittel]]," ",Tabell15861[[#This Row],[KapittelTekst]])</f>
        <v>Kap C Øyet og øyeregionen</v>
      </c>
    </row>
    <row r="566" spans="1:7" x14ac:dyDescent="0.25">
      <c r="A566" s="90" t="s">
        <v>11333</v>
      </c>
      <c r="B566" s="90" t="s">
        <v>11334</v>
      </c>
      <c r="C566" s="90" t="s">
        <v>10245</v>
      </c>
      <c r="D566" s="90" t="str">
        <f>CONCATENATE(Tabell15861[[#This Row],[Prosedyrekode_ID]]," ",Tabell15861[[#This Row],[Tekst]])</f>
        <v>CDW99 Annen operasjon på øyeeplet</v>
      </c>
      <c r="E566" s="90" t="s">
        <v>8304</v>
      </c>
      <c r="F566" s="90" t="s">
        <v>11112</v>
      </c>
      <c r="G566" s="90" t="str">
        <f>CONCATENATE("Kap ",Tabell15861[[#This Row],[Kapittel]]," ",Tabell15861[[#This Row],[KapittelTekst]])</f>
        <v>Kap C Øyet og øyeregionen</v>
      </c>
    </row>
    <row r="567" spans="1:7" x14ac:dyDescent="0.25">
      <c r="A567" s="90" t="s">
        <v>11335</v>
      </c>
      <c r="B567" s="90" t="s">
        <v>11336</v>
      </c>
      <c r="C567" s="90" t="s">
        <v>10245</v>
      </c>
      <c r="D567" s="90" t="str">
        <f>CONCATENATE(Tabell15861[[#This Row],[Prosedyrekode_ID]]," ",Tabell15861[[#This Row],[Tekst]])</f>
        <v>CEA00 Biopsi av øyemuskel</v>
      </c>
      <c r="E567" s="90" t="s">
        <v>8304</v>
      </c>
      <c r="F567" s="90" t="s">
        <v>11112</v>
      </c>
      <c r="G567" s="90" t="str">
        <f>CONCATENATE("Kap ",Tabell15861[[#This Row],[Kapittel]]," ",Tabell15861[[#This Row],[KapittelTekst]])</f>
        <v>Kap C Øyet og øyeregionen</v>
      </c>
    </row>
    <row r="568" spans="1:7" x14ac:dyDescent="0.25">
      <c r="A568" s="90" t="s">
        <v>11337</v>
      </c>
      <c r="B568" s="90" t="s">
        <v>11338</v>
      </c>
      <c r="C568" s="90" t="s">
        <v>10245</v>
      </c>
      <c r="D568" s="90" t="str">
        <f>CONCATENATE(Tabell15861[[#This Row],[Prosedyrekode_ID]]," ",Tabell15861[[#This Row],[Tekst]])</f>
        <v>CEB00 Myektomi av øyemuskel</v>
      </c>
      <c r="E568" s="90" t="s">
        <v>8304</v>
      </c>
      <c r="F568" s="90" t="s">
        <v>11112</v>
      </c>
      <c r="G568" s="90" t="str">
        <f>CONCATENATE("Kap ",Tabell15861[[#This Row],[Kapittel]]," ",Tabell15861[[#This Row],[KapittelTekst]])</f>
        <v>Kap C Øyet og øyeregionen</v>
      </c>
    </row>
    <row r="569" spans="1:7" x14ac:dyDescent="0.25">
      <c r="A569" s="90" t="s">
        <v>11339</v>
      </c>
      <c r="B569" s="90" t="s">
        <v>11340</v>
      </c>
      <c r="C569" s="90" t="s">
        <v>10245</v>
      </c>
      <c r="D569" s="90" t="str">
        <f>CONCATENATE(Tabell15861[[#This Row],[Prosedyrekode_ID]]," ",Tabell15861[[#This Row],[Tekst]])</f>
        <v>CEB10 Partiell myotomi av øyemuskel</v>
      </c>
      <c r="E569" s="90" t="s">
        <v>8304</v>
      </c>
      <c r="F569" s="90" t="s">
        <v>11112</v>
      </c>
      <c r="G569" s="90" t="str">
        <f>CONCATENATE("Kap ",Tabell15861[[#This Row],[Kapittel]]," ",Tabell15861[[#This Row],[KapittelTekst]])</f>
        <v>Kap C Øyet og øyeregionen</v>
      </c>
    </row>
    <row r="570" spans="1:7" x14ac:dyDescent="0.25">
      <c r="A570" s="90" t="s">
        <v>11341</v>
      </c>
      <c r="B570" s="90" t="s">
        <v>11342</v>
      </c>
      <c r="C570" s="90" t="s">
        <v>10245</v>
      </c>
      <c r="D570" s="90" t="str">
        <f>CONCATENATE(Tabell15861[[#This Row],[Prosedyrekode_ID]]," ",Tabell15861[[#This Row],[Tekst]])</f>
        <v>CEB20 Total myotomi av øyemuskel</v>
      </c>
      <c r="E570" s="90" t="s">
        <v>8304</v>
      </c>
      <c r="F570" s="90" t="s">
        <v>11112</v>
      </c>
      <c r="G570" s="90" t="str">
        <f>CONCATENATE("Kap ",Tabell15861[[#This Row],[Kapittel]]," ",Tabell15861[[#This Row],[KapittelTekst]])</f>
        <v>Kap C Øyet og øyeregionen</v>
      </c>
    </row>
    <row r="571" spans="1:7" x14ac:dyDescent="0.25">
      <c r="A571" s="90" t="s">
        <v>11343</v>
      </c>
      <c r="B571" s="90" t="s">
        <v>11344</v>
      </c>
      <c r="C571" s="90" t="s">
        <v>10245</v>
      </c>
      <c r="D571" s="90" t="str">
        <f>CONCATENATE(Tabell15861[[#This Row],[Prosedyrekode_ID]]," ",Tabell15861[[#This Row],[Tekst]])</f>
        <v>CEB30 Tenotomi av øyemuskel</v>
      </c>
      <c r="E571" s="90" t="s">
        <v>8304</v>
      </c>
      <c r="F571" s="90" t="s">
        <v>11112</v>
      </c>
      <c r="G571" s="90" t="str">
        <f>CONCATENATE("Kap ",Tabell15861[[#This Row],[Kapittel]]," ",Tabell15861[[#This Row],[KapittelTekst]])</f>
        <v>Kap C Øyet og øyeregionen</v>
      </c>
    </row>
    <row r="572" spans="1:7" x14ac:dyDescent="0.25">
      <c r="A572" s="90" t="s">
        <v>11345</v>
      </c>
      <c r="B572" s="90" t="s">
        <v>11346</v>
      </c>
      <c r="C572" s="90" t="s">
        <v>10245</v>
      </c>
      <c r="D572" s="90" t="str">
        <f>CONCATENATE(Tabell15861[[#This Row],[Prosedyrekode_ID]]," ",Tabell15861[[#This Row],[Tekst]])</f>
        <v>CEC00 Tilbakelegging av øyemuskel</v>
      </c>
      <c r="E572" s="90" t="s">
        <v>8304</v>
      </c>
      <c r="F572" s="90" t="s">
        <v>11112</v>
      </c>
      <c r="G572" s="90" t="str">
        <f>CONCATENATE("Kap ",Tabell15861[[#This Row],[Kapittel]]," ",Tabell15861[[#This Row],[KapittelTekst]])</f>
        <v>Kap C Øyet og øyeregionen</v>
      </c>
    </row>
    <row r="573" spans="1:7" x14ac:dyDescent="0.25">
      <c r="A573" s="90" t="s">
        <v>11347</v>
      </c>
      <c r="B573" s="90" t="s">
        <v>11348</v>
      </c>
      <c r="C573" s="90" t="s">
        <v>10245</v>
      </c>
      <c r="D573" s="90" t="str">
        <f>CONCATENATE(Tabell15861[[#This Row],[Prosedyrekode_ID]]," ",Tabell15861[[#This Row],[Tekst]])</f>
        <v>CEC10 Tilbakelegging og reseksjon av øyemuskel</v>
      </c>
      <c r="E573" s="90" t="s">
        <v>8304</v>
      </c>
      <c r="F573" s="90" t="s">
        <v>11112</v>
      </c>
      <c r="G573" s="90" t="str">
        <f>CONCATENATE("Kap ",Tabell15861[[#This Row],[Kapittel]]," ",Tabell15861[[#This Row],[KapittelTekst]])</f>
        <v>Kap C Øyet og øyeregionen</v>
      </c>
    </row>
    <row r="574" spans="1:7" x14ac:dyDescent="0.25">
      <c r="A574" s="90" t="s">
        <v>11349</v>
      </c>
      <c r="B574" s="90" t="s">
        <v>11350</v>
      </c>
      <c r="C574" s="90" t="s">
        <v>10245</v>
      </c>
      <c r="D574" s="90" t="str">
        <f>CONCATENATE(Tabell15861[[#This Row],[Prosedyrekode_ID]]," ",Tabell15861[[#This Row],[Tekst]])</f>
        <v>CEC20 Tilbakelegging og fremlegging av øyemuskler</v>
      </c>
      <c r="E574" s="90" t="s">
        <v>8304</v>
      </c>
      <c r="F574" s="90" t="s">
        <v>11112</v>
      </c>
      <c r="G574" s="90" t="str">
        <f>CONCATENATE("Kap ",Tabell15861[[#This Row],[Kapittel]]," ",Tabell15861[[#This Row],[KapittelTekst]])</f>
        <v>Kap C Øyet og øyeregionen</v>
      </c>
    </row>
    <row r="575" spans="1:7" x14ac:dyDescent="0.25">
      <c r="A575" s="90" t="s">
        <v>11351</v>
      </c>
      <c r="B575" s="90" t="s">
        <v>11352</v>
      </c>
      <c r="C575" s="90" t="s">
        <v>10245</v>
      </c>
      <c r="D575" s="90" t="str">
        <f>CONCATENATE(Tabell15861[[#This Row],[Prosedyrekode_ID]]," ",Tabell15861[[#This Row],[Tekst]])</f>
        <v>CEC30 Reseksjon av øyemuskel</v>
      </c>
      <c r="E575" s="90" t="s">
        <v>8304</v>
      </c>
      <c r="F575" s="90" t="s">
        <v>11112</v>
      </c>
      <c r="G575" s="90" t="str">
        <f>CONCATENATE("Kap ",Tabell15861[[#This Row],[Kapittel]]," ",Tabell15861[[#This Row],[KapittelTekst]])</f>
        <v>Kap C Øyet og øyeregionen</v>
      </c>
    </row>
    <row r="576" spans="1:7" x14ac:dyDescent="0.25">
      <c r="A576" s="90" t="s">
        <v>11353</v>
      </c>
      <c r="B576" s="90" t="s">
        <v>11354</v>
      </c>
      <c r="C576" s="90" t="s">
        <v>10245</v>
      </c>
      <c r="D576" s="90" t="str">
        <f>CONCATENATE(Tabell15861[[#This Row],[Prosedyrekode_ID]]," ",Tabell15861[[#This Row],[Tekst]])</f>
        <v>CEC40 Reseksjon og fremlegging av øyemuskel</v>
      </c>
      <c r="E576" s="90" t="s">
        <v>8304</v>
      </c>
      <c r="F576" s="90" t="s">
        <v>11112</v>
      </c>
      <c r="G576" s="90" t="str">
        <f>CONCATENATE("Kap ",Tabell15861[[#This Row],[Kapittel]]," ",Tabell15861[[#This Row],[KapittelTekst]])</f>
        <v>Kap C Øyet og øyeregionen</v>
      </c>
    </row>
    <row r="577" spans="1:7" x14ac:dyDescent="0.25">
      <c r="A577" s="90" t="s">
        <v>11355</v>
      </c>
      <c r="B577" s="90" t="s">
        <v>11356</v>
      </c>
      <c r="C577" s="90" t="s">
        <v>10245</v>
      </c>
      <c r="D577" s="90" t="str">
        <f>CONCATENATE(Tabell15861[[#This Row],[Prosedyrekode_ID]]," ",Tabell15861[[#This Row],[Tekst]])</f>
        <v>CEC50 Fremlegging av øyemuskel</v>
      </c>
      <c r="E577" s="90" t="s">
        <v>8304</v>
      </c>
      <c r="F577" s="90" t="s">
        <v>11112</v>
      </c>
      <c r="G577" s="90" t="str">
        <f>CONCATENATE("Kap ",Tabell15861[[#This Row],[Kapittel]]," ",Tabell15861[[#This Row],[KapittelTekst]])</f>
        <v>Kap C Øyet og øyeregionen</v>
      </c>
    </row>
    <row r="578" spans="1:7" x14ac:dyDescent="0.25">
      <c r="A578" s="90" t="s">
        <v>11357</v>
      </c>
      <c r="B578" s="90" t="s">
        <v>11358</v>
      </c>
      <c r="C578" s="90" t="s">
        <v>10245</v>
      </c>
      <c r="D578" s="90" t="str">
        <f>CONCATENATE(Tabell15861[[#This Row],[Prosedyrekode_ID]]," ",Tabell15861[[#This Row],[Tekst]])</f>
        <v>CEC60 Flytting av øyemuskel med justerbar sutur</v>
      </c>
      <c r="E578" s="90" t="s">
        <v>8304</v>
      </c>
      <c r="F578" s="90" t="s">
        <v>11112</v>
      </c>
      <c r="G578" s="90" t="str">
        <f>CONCATENATE("Kap ",Tabell15861[[#This Row],[Kapittel]]," ",Tabell15861[[#This Row],[KapittelTekst]])</f>
        <v>Kap C Øyet og øyeregionen</v>
      </c>
    </row>
    <row r="579" spans="1:7" x14ac:dyDescent="0.25">
      <c r="A579" s="90" t="s">
        <v>11359</v>
      </c>
      <c r="B579" s="90" t="s">
        <v>11360</v>
      </c>
      <c r="C579" s="90" t="s">
        <v>10245</v>
      </c>
      <c r="D579" s="90" t="str">
        <f>CONCATENATE(Tabell15861[[#This Row],[Prosedyrekode_ID]]," ",Tabell15861[[#This Row],[Tekst]])</f>
        <v>CEC70 Flytting av øyemuskler ved nystagmus</v>
      </c>
      <c r="E579" s="90" t="s">
        <v>8304</v>
      </c>
      <c r="F579" s="90" t="s">
        <v>11112</v>
      </c>
      <c r="G579" s="90" t="str">
        <f>CONCATENATE("Kap ",Tabell15861[[#This Row],[Kapittel]]," ",Tabell15861[[#This Row],[KapittelTekst]])</f>
        <v>Kap C Øyet og øyeregionen</v>
      </c>
    </row>
    <row r="580" spans="1:7" x14ac:dyDescent="0.25">
      <c r="A580" s="90" t="s">
        <v>11361</v>
      </c>
      <c r="B580" s="90" t="s">
        <v>11362</v>
      </c>
      <c r="C580" s="90" t="s">
        <v>10245</v>
      </c>
      <c r="D580" s="90" t="str">
        <f>CONCATENATE(Tabell15861[[#This Row],[Prosedyrekode_ID]]," ",Tabell15861[[#This Row],[Tekst]])</f>
        <v>CEC80 Partiell transposisjon av øyemuskel</v>
      </c>
      <c r="E580" s="90" t="s">
        <v>8304</v>
      </c>
      <c r="F580" s="90" t="s">
        <v>11112</v>
      </c>
      <c r="G580" s="90" t="str">
        <f>CONCATENATE("Kap ",Tabell15861[[#This Row],[Kapittel]]," ",Tabell15861[[#This Row],[KapittelTekst]])</f>
        <v>Kap C Øyet og øyeregionen</v>
      </c>
    </row>
    <row r="581" spans="1:7" x14ac:dyDescent="0.25">
      <c r="A581" s="90" t="s">
        <v>11363</v>
      </c>
      <c r="B581" s="90" t="s">
        <v>11364</v>
      </c>
      <c r="C581" s="90" t="s">
        <v>10245</v>
      </c>
      <c r="D581" s="90" t="str">
        <f>CONCATENATE(Tabell15861[[#This Row],[Prosedyrekode_ID]]," ",Tabell15861[[#This Row],[Tekst]])</f>
        <v>CEC85 Kombinert korreksjon for cyclodeviasjon</v>
      </c>
      <c r="E581" s="90" t="s">
        <v>8304</v>
      </c>
      <c r="F581" s="90" t="s">
        <v>11112</v>
      </c>
      <c r="G581" s="90" t="str">
        <f>CONCATENATE("Kap ",Tabell15861[[#This Row],[Kapittel]]," ",Tabell15861[[#This Row],[KapittelTekst]])</f>
        <v>Kap C Øyet og øyeregionen</v>
      </c>
    </row>
    <row r="582" spans="1:7" x14ac:dyDescent="0.25">
      <c r="A582" s="90" t="s">
        <v>11365</v>
      </c>
      <c r="B582" s="90" t="s">
        <v>11366</v>
      </c>
      <c r="C582" s="90" t="s">
        <v>10245</v>
      </c>
      <c r="D582" s="90" t="str">
        <f>CONCATENATE(Tabell15861[[#This Row],[Prosedyrekode_ID]]," ",Tabell15861[[#This Row],[Tekst]])</f>
        <v>CEC90 Total transposisjon av øyemuskel</v>
      </c>
      <c r="E582" s="90" t="s">
        <v>8304</v>
      </c>
      <c r="F582" s="90" t="s">
        <v>11112</v>
      </c>
      <c r="G582" s="90" t="str">
        <f>CONCATENATE("Kap ",Tabell15861[[#This Row],[Kapittel]]," ",Tabell15861[[#This Row],[KapittelTekst]])</f>
        <v>Kap C Øyet og øyeregionen</v>
      </c>
    </row>
    <row r="583" spans="1:7" x14ac:dyDescent="0.25">
      <c r="A583" s="90" t="s">
        <v>11367</v>
      </c>
      <c r="B583" s="90" t="s">
        <v>11368</v>
      </c>
      <c r="C583" s="90" t="s">
        <v>10245</v>
      </c>
      <c r="D583" s="90" t="str">
        <f>CONCATENATE(Tabell15861[[#This Row],[Prosedyrekode_ID]]," ",Tabell15861[[#This Row],[Tekst]])</f>
        <v>CED00 Folding av øyemuskel</v>
      </c>
      <c r="E583" s="90" t="s">
        <v>8304</v>
      </c>
      <c r="F583" s="90" t="s">
        <v>11112</v>
      </c>
      <c r="G583" s="90" t="str">
        <f>CONCATENATE("Kap ",Tabell15861[[#This Row],[Kapittel]]," ",Tabell15861[[#This Row],[KapittelTekst]])</f>
        <v>Kap C Øyet og øyeregionen</v>
      </c>
    </row>
    <row r="584" spans="1:7" x14ac:dyDescent="0.25">
      <c r="A584" s="90" t="s">
        <v>11369</v>
      </c>
      <c r="B584" s="90" t="s">
        <v>11370</v>
      </c>
      <c r="C584" s="90" t="s">
        <v>10245</v>
      </c>
      <c r="D584" s="90" t="str">
        <f>CONCATENATE(Tabell15861[[#This Row],[Prosedyrekode_ID]]," ",Tabell15861[[#This Row],[Tekst]])</f>
        <v>CEE00 Bakre fiksasjonssutur i øyemuskel</v>
      </c>
      <c r="E584" s="90" t="s">
        <v>8304</v>
      </c>
      <c r="F584" s="90" t="s">
        <v>11112</v>
      </c>
      <c r="G584" s="90" t="str">
        <f>CONCATENATE("Kap ",Tabell15861[[#This Row],[Kapittel]]," ",Tabell15861[[#This Row],[KapittelTekst]])</f>
        <v>Kap C Øyet og øyeregionen</v>
      </c>
    </row>
    <row r="585" spans="1:7" x14ac:dyDescent="0.25">
      <c r="A585" s="90" t="s">
        <v>11371</v>
      </c>
      <c r="B585" s="90" t="s">
        <v>11372</v>
      </c>
      <c r="C585" s="90" t="s">
        <v>10245</v>
      </c>
      <c r="D585" s="90" t="str">
        <f>CONCATENATE(Tabell15861[[#This Row],[Prosedyrekode_ID]]," ",Tabell15861[[#This Row],[Tekst]])</f>
        <v>CEE10 Fiksasjon av øyemuskel med ankersutur</v>
      </c>
      <c r="E585" s="90" t="s">
        <v>8304</v>
      </c>
      <c r="F585" s="90" t="s">
        <v>11112</v>
      </c>
      <c r="G585" s="90" t="str">
        <f>CONCATENATE("Kap ",Tabell15861[[#This Row],[Kapittel]]," ",Tabell15861[[#This Row],[KapittelTekst]])</f>
        <v>Kap C Øyet og øyeregionen</v>
      </c>
    </row>
    <row r="586" spans="1:7" x14ac:dyDescent="0.25">
      <c r="A586" s="90" t="s">
        <v>11373</v>
      </c>
      <c r="B586" s="90" t="s">
        <v>11374</v>
      </c>
      <c r="C586" s="90" t="s">
        <v>10245</v>
      </c>
      <c r="D586" s="90" t="str">
        <f>CONCATENATE(Tabell15861[[#This Row],[Prosedyrekode_ID]]," ",Tabell15861[[#This Row],[Tekst]])</f>
        <v>CEF00 Løsning av fastloddet øyemuskel</v>
      </c>
      <c r="E586" s="90" t="s">
        <v>8304</v>
      </c>
      <c r="F586" s="90" t="s">
        <v>11112</v>
      </c>
      <c r="G586" s="90" t="str">
        <f>CONCATENATE("Kap ",Tabell15861[[#This Row],[Kapittel]]," ",Tabell15861[[#This Row],[KapittelTekst]])</f>
        <v>Kap C Øyet og øyeregionen</v>
      </c>
    </row>
    <row r="587" spans="1:7" x14ac:dyDescent="0.25">
      <c r="A587" s="90" t="s">
        <v>11375</v>
      </c>
      <c r="B587" s="90" t="s">
        <v>11376</v>
      </c>
      <c r="C587" s="90" t="s">
        <v>10245</v>
      </c>
      <c r="D587" s="90" t="str">
        <f>CONCATENATE(Tabell15861[[#This Row],[Prosedyrekode_ID]]," ",Tabell15861[[#This Row],[Tekst]])</f>
        <v>CEF10 Sutur av skadet øyemuskel eller Tenons kapsel</v>
      </c>
      <c r="E587" s="90" t="s">
        <v>8304</v>
      </c>
      <c r="F587" s="90" t="s">
        <v>11112</v>
      </c>
      <c r="G587" s="90" t="str">
        <f>CONCATENATE("Kap ",Tabell15861[[#This Row],[Kapittel]]," ",Tabell15861[[#This Row],[KapittelTekst]])</f>
        <v>Kap C Øyet og øyeregionen</v>
      </c>
    </row>
    <row r="588" spans="1:7" x14ac:dyDescent="0.25">
      <c r="A588" s="90" t="s">
        <v>11377</v>
      </c>
      <c r="B588" s="90" t="s">
        <v>11378</v>
      </c>
      <c r="C588" s="90" t="s">
        <v>10266</v>
      </c>
      <c r="D588" s="90" t="str">
        <f>CONCATENATE(Tabell15861[[#This Row],[Prosedyrekode_ID]]," ",Tabell15861[[#This Row],[Tekst]])</f>
        <v>CEFE00 Elektromyografi (EMG) av øyemuskler</v>
      </c>
      <c r="E588" s="90" t="s">
        <v>8304</v>
      </c>
      <c r="F588" s="90" t="s">
        <v>11112</v>
      </c>
      <c r="G588" s="90" t="str">
        <f>CONCATENATE("Kap ",Tabell15861[[#This Row],[Kapittel]]," ",Tabell15861[[#This Row],[KapittelTekst]])</f>
        <v>Kap C Øyet og øyeregionen</v>
      </c>
    </row>
    <row r="589" spans="1:7" x14ac:dyDescent="0.25">
      <c r="A589" s="90" t="s">
        <v>11379</v>
      </c>
      <c r="B589" s="90" t="s">
        <v>11380</v>
      </c>
      <c r="C589" s="90" t="s">
        <v>10266</v>
      </c>
      <c r="D589" s="90" t="str">
        <f>CONCATENATE(Tabell15861[[#This Row],[Prosedyrekode_ID]]," ",Tabell15861[[#This Row],[Tekst]])</f>
        <v>CEFX00 Utredning av skjeling</v>
      </c>
      <c r="E589" s="90" t="s">
        <v>8304</v>
      </c>
      <c r="F589" s="90" t="s">
        <v>11112</v>
      </c>
      <c r="G589" s="90" t="str">
        <f>CONCATENATE("Kap ",Tabell15861[[#This Row],[Kapittel]]," ",Tabell15861[[#This Row],[KapittelTekst]])</f>
        <v>Kap C Øyet og øyeregionen</v>
      </c>
    </row>
    <row r="590" spans="1:7" x14ac:dyDescent="0.25">
      <c r="A590" s="90" t="s">
        <v>11381</v>
      </c>
      <c r="B590" s="90" t="s">
        <v>11382</v>
      </c>
      <c r="C590" s="90" t="s">
        <v>10245</v>
      </c>
      <c r="D590" s="90" t="str">
        <f>CONCATENATE(Tabell15861[[#This Row],[Prosedyrekode_ID]]," ",Tabell15861[[#This Row],[Tekst]])</f>
        <v>CEW99 Annen operasjon på øyemuskel</v>
      </c>
      <c r="E590" s="90" t="s">
        <v>8304</v>
      </c>
      <c r="F590" s="90" t="s">
        <v>11112</v>
      </c>
      <c r="G590" s="90" t="str">
        <f>CONCATENATE("Kap ",Tabell15861[[#This Row],[Kapittel]]," ",Tabell15861[[#This Row],[KapittelTekst]])</f>
        <v>Kap C Øyet og øyeregionen</v>
      </c>
    </row>
    <row r="591" spans="1:7" x14ac:dyDescent="0.25">
      <c r="A591" s="90" t="s">
        <v>11383</v>
      </c>
      <c r="B591" s="90" t="s">
        <v>11384</v>
      </c>
      <c r="C591" s="90" t="s">
        <v>10245</v>
      </c>
      <c r="D591" s="90" t="str">
        <f>CONCATENATE(Tabell15861[[#This Row],[Prosedyrekode_ID]]," ",Tabell15861[[#This Row],[Tekst]])</f>
        <v>CFA00 Incisjon av conjunctiva</v>
      </c>
      <c r="E591" s="90" t="s">
        <v>8304</v>
      </c>
      <c r="F591" s="90" t="s">
        <v>11112</v>
      </c>
      <c r="G591" s="90" t="str">
        <f>CONCATENATE("Kap ",Tabell15861[[#This Row],[Kapittel]]," ",Tabell15861[[#This Row],[KapittelTekst]])</f>
        <v>Kap C Øyet og øyeregionen</v>
      </c>
    </row>
    <row r="592" spans="1:7" x14ac:dyDescent="0.25">
      <c r="A592" s="90" t="s">
        <v>11385</v>
      </c>
      <c r="B592" s="90" t="s">
        <v>11386</v>
      </c>
      <c r="C592" s="90" t="s">
        <v>10245</v>
      </c>
      <c r="D592" s="90" t="str">
        <f>CONCATENATE(Tabell15861[[#This Row],[Prosedyrekode_ID]]," ",Tabell15861[[#This Row],[Tekst]])</f>
        <v>CFA10 Peritomi av conjunctiva</v>
      </c>
      <c r="E592" s="90" t="s">
        <v>8304</v>
      </c>
      <c r="F592" s="90" t="s">
        <v>11112</v>
      </c>
      <c r="G592" s="90" t="str">
        <f>CONCATENATE("Kap ",Tabell15861[[#This Row],[Kapittel]]," ",Tabell15861[[#This Row],[KapittelTekst]])</f>
        <v>Kap C Øyet og øyeregionen</v>
      </c>
    </row>
    <row r="593" spans="1:7" x14ac:dyDescent="0.25">
      <c r="A593" s="90" t="s">
        <v>11387</v>
      </c>
      <c r="B593" s="90" t="s">
        <v>11388</v>
      </c>
      <c r="C593" s="90" t="s">
        <v>10245</v>
      </c>
      <c r="D593" s="90" t="str">
        <f>CONCATENATE(Tabell15861[[#This Row],[Prosedyrekode_ID]]," ",Tabell15861[[#This Row],[Tekst]])</f>
        <v>CFA20 Biopsi av conjunctiva</v>
      </c>
      <c r="E593" s="90" t="s">
        <v>8304</v>
      </c>
      <c r="F593" s="90" t="s">
        <v>11112</v>
      </c>
      <c r="G593" s="90" t="str">
        <f>CONCATENATE("Kap ",Tabell15861[[#This Row],[Kapittel]]," ",Tabell15861[[#This Row],[KapittelTekst]])</f>
        <v>Kap C Øyet og øyeregionen</v>
      </c>
    </row>
    <row r="594" spans="1:7" x14ac:dyDescent="0.25">
      <c r="A594" s="90" t="s">
        <v>11389</v>
      </c>
      <c r="B594" s="90" t="s">
        <v>11390</v>
      </c>
      <c r="C594" s="90" t="s">
        <v>10245</v>
      </c>
      <c r="D594" s="90" t="str">
        <f>CONCATENATE(Tabell15861[[#This Row],[Prosedyrekode_ID]]," ",Tabell15861[[#This Row],[Tekst]])</f>
        <v>CFA30 Reseksjon av conjunctiva</v>
      </c>
      <c r="E594" s="90" t="s">
        <v>8304</v>
      </c>
      <c r="F594" s="90" t="s">
        <v>11112</v>
      </c>
      <c r="G594" s="90" t="str">
        <f>CONCATENATE("Kap ",Tabell15861[[#This Row],[Kapittel]]," ",Tabell15861[[#This Row],[KapittelTekst]])</f>
        <v>Kap C Øyet og øyeregionen</v>
      </c>
    </row>
    <row r="595" spans="1:7" x14ac:dyDescent="0.25">
      <c r="A595" s="90" t="s">
        <v>11391</v>
      </c>
      <c r="B595" s="90" t="s">
        <v>11392</v>
      </c>
      <c r="C595" s="90" t="s">
        <v>10245</v>
      </c>
      <c r="D595" s="90" t="str">
        <f>CONCATENATE(Tabell15861[[#This Row],[Prosedyrekode_ID]]," ",Tabell15861[[#This Row],[Tekst]])</f>
        <v>CFB00 Sutur av conjunctiva</v>
      </c>
      <c r="E595" s="90" t="s">
        <v>8304</v>
      </c>
      <c r="F595" s="90" t="s">
        <v>11112</v>
      </c>
      <c r="G595" s="90" t="str">
        <f>CONCATENATE("Kap ",Tabell15861[[#This Row],[Kapittel]]," ",Tabell15861[[#This Row],[KapittelTekst]])</f>
        <v>Kap C Øyet og øyeregionen</v>
      </c>
    </row>
    <row r="596" spans="1:7" x14ac:dyDescent="0.25">
      <c r="A596" s="90" t="s">
        <v>11393</v>
      </c>
      <c r="B596" s="90" t="s">
        <v>11394</v>
      </c>
      <c r="C596" s="90" t="s">
        <v>10245</v>
      </c>
      <c r="D596" s="90" t="str">
        <f>CONCATENATE(Tabell15861[[#This Row],[Prosedyrekode_ID]]," ",Tabell15861[[#This Row],[Tekst]])</f>
        <v>CFB10 Fjerning av fremmedlegeme fra conjunctiva</v>
      </c>
      <c r="E596" s="90" t="s">
        <v>8304</v>
      </c>
      <c r="F596" s="90" t="s">
        <v>11112</v>
      </c>
      <c r="G596" s="90" t="str">
        <f>CONCATENATE("Kap ",Tabell15861[[#This Row],[Kapittel]]," ",Tabell15861[[#This Row],[KapittelTekst]])</f>
        <v>Kap C Øyet og øyeregionen</v>
      </c>
    </row>
    <row r="597" spans="1:7" x14ac:dyDescent="0.25">
      <c r="A597" s="90" t="s">
        <v>11395</v>
      </c>
      <c r="B597" s="90" t="s">
        <v>11396</v>
      </c>
      <c r="C597" s="90" t="s">
        <v>10245</v>
      </c>
      <c r="D597" s="90" t="str">
        <f>CONCATENATE(Tabell15861[[#This Row],[Prosedyrekode_ID]]," ",Tabell15861[[#This Row],[Tekst]])</f>
        <v>CFC00 Ekstirpasjon av lesjon i conjunctiva</v>
      </c>
      <c r="E597" s="90" t="s">
        <v>8304</v>
      </c>
      <c r="F597" s="90" t="s">
        <v>11112</v>
      </c>
      <c r="G597" s="90" t="str">
        <f>CONCATENATE("Kap ",Tabell15861[[#This Row],[Kapittel]]," ",Tabell15861[[#This Row],[KapittelTekst]])</f>
        <v>Kap C Øyet og øyeregionen</v>
      </c>
    </row>
    <row r="598" spans="1:7" x14ac:dyDescent="0.25">
      <c r="A598" s="90" t="s">
        <v>11397</v>
      </c>
      <c r="B598" s="90" t="s">
        <v>11398</v>
      </c>
      <c r="C598" s="90" t="s">
        <v>10245</v>
      </c>
      <c r="D598" s="90" t="str">
        <f>CONCATENATE(Tabell15861[[#This Row],[Prosedyrekode_ID]]," ",Tabell15861[[#This Row],[Tekst]])</f>
        <v>CFC15 Destruksjon av lesjon i conjunctiva</v>
      </c>
      <c r="E598" s="90" t="s">
        <v>8304</v>
      </c>
      <c r="F598" s="90" t="s">
        <v>11112</v>
      </c>
      <c r="G598" s="90" t="str">
        <f>CONCATENATE("Kap ",Tabell15861[[#This Row],[Kapittel]]," ",Tabell15861[[#This Row],[KapittelTekst]])</f>
        <v>Kap C Øyet og øyeregionen</v>
      </c>
    </row>
    <row r="599" spans="1:7" x14ac:dyDescent="0.25">
      <c r="A599" s="90" t="s">
        <v>11399</v>
      </c>
      <c r="B599" s="90" t="s">
        <v>11400</v>
      </c>
      <c r="C599" s="90" t="s">
        <v>10245</v>
      </c>
      <c r="D599" s="90" t="str">
        <f>CONCATENATE(Tabell15861[[#This Row],[Prosedyrekode_ID]]," ",Tabell15861[[#This Row],[Tekst]])</f>
        <v>CFC30 Eksisjon av trakomfollikler</v>
      </c>
      <c r="E599" s="90" t="s">
        <v>8304</v>
      </c>
      <c r="F599" s="90" t="s">
        <v>11112</v>
      </c>
      <c r="G599" s="90" t="str">
        <f>CONCATENATE("Kap ",Tabell15861[[#This Row],[Kapittel]]," ",Tabell15861[[#This Row],[KapittelTekst]])</f>
        <v>Kap C Øyet og øyeregionen</v>
      </c>
    </row>
    <row r="600" spans="1:7" x14ac:dyDescent="0.25">
      <c r="A600" s="90" t="s">
        <v>11401</v>
      </c>
      <c r="B600" s="90" t="s">
        <v>11402</v>
      </c>
      <c r="C600" s="90" t="s">
        <v>10245</v>
      </c>
      <c r="D600" s="90" t="str">
        <f>CONCATENATE(Tabell15861[[#This Row],[Prosedyrekode_ID]]," ",Tabell15861[[#This Row],[Tekst]])</f>
        <v>CFD00 Rekonstruksjon av conjunctiva uten transplantat</v>
      </c>
      <c r="E600" s="90" t="s">
        <v>8304</v>
      </c>
      <c r="F600" s="90" t="s">
        <v>11112</v>
      </c>
      <c r="G600" s="90" t="str">
        <f>CONCATENATE("Kap ",Tabell15861[[#This Row],[Kapittel]]," ",Tabell15861[[#This Row],[KapittelTekst]])</f>
        <v>Kap C Øyet og øyeregionen</v>
      </c>
    </row>
    <row r="601" spans="1:7" x14ac:dyDescent="0.25">
      <c r="A601" s="90" t="s">
        <v>11403</v>
      </c>
      <c r="B601" s="90" t="s">
        <v>11404</v>
      </c>
      <c r="C601" s="90" t="s">
        <v>10245</v>
      </c>
      <c r="D601" s="90" t="str">
        <f>CONCATENATE(Tabell15861[[#This Row],[Prosedyrekode_ID]]," ",Tabell15861[[#This Row],[Tekst]])</f>
        <v>CFD10 Rekonstruksjon av conjunctiva med transplantat</v>
      </c>
      <c r="E601" s="90" t="s">
        <v>8304</v>
      </c>
      <c r="F601" s="90" t="s">
        <v>11112</v>
      </c>
      <c r="G601" s="90" t="str">
        <f>CONCATENATE("Kap ",Tabell15861[[#This Row],[Kapittel]]," ",Tabell15861[[#This Row],[KapittelTekst]])</f>
        <v>Kap C Øyet og øyeregionen</v>
      </c>
    </row>
    <row r="602" spans="1:7" x14ac:dyDescent="0.25">
      <c r="A602" s="90" t="s">
        <v>11405</v>
      </c>
      <c r="B602" s="90" t="s">
        <v>11406</v>
      </c>
      <c r="C602" s="90" t="s">
        <v>10245</v>
      </c>
      <c r="D602" s="90" t="str">
        <f>CONCATENATE(Tabell15861[[#This Row],[Prosedyrekode_ID]]," ",Tabell15861[[#This Row],[Tekst]])</f>
        <v>CFW99 Annen operasjon på conjunctiva</v>
      </c>
      <c r="E602" s="90" t="s">
        <v>8304</v>
      </c>
      <c r="F602" s="90" t="s">
        <v>11112</v>
      </c>
      <c r="G602" s="90" t="str">
        <f>CONCATENATE("Kap ",Tabell15861[[#This Row],[Kapittel]]," ",Tabell15861[[#This Row],[KapittelTekst]])</f>
        <v>Kap C Øyet og øyeregionen</v>
      </c>
    </row>
    <row r="603" spans="1:7" x14ac:dyDescent="0.25">
      <c r="A603" s="90" t="s">
        <v>11407</v>
      </c>
      <c r="B603" s="90" t="s">
        <v>11408</v>
      </c>
      <c r="C603" s="90" t="s">
        <v>10245</v>
      </c>
      <c r="D603" s="90" t="str">
        <f>CONCATENATE(Tabell15861[[#This Row],[Prosedyrekode_ID]]," ",Tabell15861[[#This Row],[Tekst]])</f>
        <v>CGA00 Biopsi av cornea</v>
      </c>
      <c r="E603" s="90" t="s">
        <v>8304</v>
      </c>
      <c r="F603" s="90" t="s">
        <v>11112</v>
      </c>
      <c r="G603" s="90" t="str">
        <f>CONCATENATE("Kap ",Tabell15861[[#This Row],[Kapittel]]," ",Tabell15861[[#This Row],[KapittelTekst]])</f>
        <v>Kap C Øyet og øyeregionen</v>
      </c>
    </row>
    <row r="604" spans="1:7" x14ac:dyDescent="0.25">
      <c r="A604" s="90" t="s">
        <v>11409</v>
      </c>
      <c r="B604" s="90" t="s">
        <v>11410</v>
      </c>
      <c r="C604" s="90" t="s">
        <v>10245</v>
      </c>
      <c r="D604" s="90" t="str">
        <f>CONCATENATE(Tabell15861[[#This Row],[Prosedyrekode_ID]]," ",Tabell15861[[#This Row],[Tekst]])</f>
        <v>CGA10 Biopsi av sclera</v>
      </c>
      <c r="E604" s="90" t="s">
        <v>8304</v>
      </c>
      <c r="F604" s="90" t="s">
        <v>11112</v>
      </c>
      <c r="G604" s="90" t="str">
        <f>CONCATENATE("Kap ",Tabell15861[[#This Row],[Kapittel]]," ",Tabell15861[[#This Row],[KapittelTekst]])</f>
        <v>Kap C Øyet og øyeregionen</v>
      </c>
    </row>
    <row r="605" spans="1:7" x14ac:dyDescent="0.25">
      <c r="A605" s="90" t="s">
        <v>11411</v>
      </c>
      <c r="B605" s="90" t="s">
        <v>11412</v>
      </c>
      <c r="C605" s="90" t="s">
        <v>10245</v>
      </c>
      <c r="D605" s="90" t="str">
        <f>CONCATENATE(Tabell15861[[#This Row],[Prosedyrekode_ID]]," ",Tabell15861[[#This Row],[Tekst]])</f>
        <v>CGB00 Keratotomi</v>
      </c>
      <c r="E605" s="90" t="s">
        <v>8304</v>
      </c>
      <c r="F605" s="90" t="s">
        <v>11112</v>
      </c>
      <c r="G605" s="90" t="str">
        <f>CONCATENATE("Kap ",Tabell15861[[#This Row],[Kapittel]]," ",Tabell15861[[#This Row],[KapittelTekst]])</f>
        <v>Kap C Øyet og øyeregionen</v>
      </c>
    </row>
    <row r="606" spans="1:7" x14ac:dyDescent="0.25">
      <c r="A606" s="90" t="s">
        <v>11413</v>
      </c>
      <c r="B606" s="90" t="s">
        <v>11414</v>
      </c>
      <c r="C606" s="90" t="s">
        <v>10245</v>
      </c>
      <c r="D606" s="90" t="str">
        <f>CONCATENATE(Tabell15861[[#This Row],[Prosedyrekode_ID]]," ",Tabell15861[[#This Row],[Tekst]])</f>
        <v>CGB10 Sklerotomi</v>
      </c>
      <c r="E606" s="90" t="s">
        <v>8304</v>
      </c>
      <c r="F606" s="90" t="s">
        <v>11112</v>
      </c>
      <c r="G606" s="90" t="str">
        <f>CONCATENATE("Kap ",Tabell15861[[#This Row],[Kapittel]]," ",Tabell15861[[#This Row],[KapittelTekst]])</f>
        <v>Kap C Øyet og øyeregionen</v>
      </c>
    </row>
    <row r="607" spans="1:7" x14ac:dyDescent="0.25">
      <c r="A607" s="90" t="s">
        <v>11415</v>
      </c>
      <c r="B607" s="90" t="s">
        <v>11416</v>
      </c>
      <c r="C607" s="90" t="s">
        <v>10245</v>
      </c>
      <c r="D607" s="90" t="str">
        <f>CONCATENATE(Tabell15861[[#This Row],[Prosedyrekode_ID]]," ",Tabell15861[[#This Row],[Tekst]])</f>
        <v>CGC10 Fjerning av fremmedlegeme fra cornea</v>
      </c>
      <c r="E607" s="90" t="s">
        <v>8304</v>
      </c>
      <c r="F607" s="90" t="s">
        <v>11112</v>
      </c>
      <c r="G607" s="90" t="str">
        <f>CONCATENATE("Kap ",Tabell15861[[#This Row],[Kapittel]]," ",Tabell15861[[#This Row],[KapittelTekst]])</f>
        <v>Kap C Øyet og øyeregionen</v>
      </c>
    </row>
    <row r="608" spans="1:7" x14ac:dyDescent="0.25">
      <c r="A608" s="90" t="s">
        <v>11417</v>
      </c>
      <c r="B608" s="90" t="s">
        <v>11418</v>
      </c>
      <c r="C608" s="90" t="s">
        <v>10245</v>
      </c>
      <c r="D608" s="90" t="str">
        <f>CONCATENATE(Tabell15861[[#This Row],[Prosedyrekode_ID]]," ",Tabell15861[[#This Row],[Tekst]])</f>
        <v>CGC20 Fjerning av fremmedlegeme fra cornea med magnet</v>
      </c>
      <c r="E608" s="90" t="s">
        <v>8304</v>
      </c>
      <c r="F608" s="90" t="s">
        <v>11112</v>
      </c>
      <c r="G608" s="90" t="str">
        <f>CONCATENATE("Kap ",Tabell15861[[#This Row],[Kapittel]]," ",Tabell15861[[#This Row],[KapittelTekst]])</f>
        <v>Kap C Øyet og øyeregionen</v>
      </c>
    </row>
    <row r="609" spans="1:7" x14ac:dyDescent="0.25">
      <c r="A609" s="90" t="s">
        <v>11419</v>
      </c>
      <c r="B609" s="90" t="s">
        <v>11420</v>
      </c>
      <c r="C609" s="90" t="s">
        <v>10245</v>
      </c>
      <c r="D609" s="90" t="str">
        <f>CONCATENATE(Tabell15861[[#This Row],[Prosedyrekode_ID]]," ",Tabell15861[[#This Row],[Tekst]])</f>
        <v>CGC30 Fjerning av fremmedlegeme fra sclera</v>
      </c>
      <c r="E609" s="90" t="s">
        <v>8304</v>
      </c>
      <c r="F609" s="90" t="s">
        <v>11112</v>
      </c>
      <c r="G609" s="90" t="str">
        <f>CONCATENATE("Kap ",Tabell15861[[#This Row],[Kapittel]]," ",Tabell15861[[#This Row],[KapittelTekst]])</f>
        <v>Kap C Øyet og øyeregionen</v>
      </c>
    </row>
    <row r="610" spans="1:7" x14ac:dyDescent="0.25">
      <c r="A610" s="90" t="s">
        <v>11421</v>
      </c>
      <c r="B610" s="90" t="s">
        <v>11422</v>
      </c>
      <c r="C610" s="90" t="s">
        <v>10245</v>
      </c>
      <c r="D610" s="90" t="str">
        <f>CONCATENATE(Tabell15861[[#This Row],[Prosedyrekode_ID]]," ",Tabell15861[[#This Row],[Tekst]])</f>
        <v>CGC40 Fjerning av fremmedlegeme fra sclera med magnet</v>
      </c>
      <c r="E610" s="90" t="s">
        <v>8304</v>
      </c>
      <c r="F610" s="90" t="s">
        <v>11112</v>
      </c>
      <c r="G610" s="90" t="str">
        <f>CONCATENATE("Kap ",Tabell15861[[#This Row],[Kapittel]]," ",Tabell15861[[#This Row],[KapittelTekst]])</f>
        <v>Kap C Øyet og øyeregionen</v>
      </c>
    </row>
    <row r="611" spans="1:7" x14ac:dyDescent="0.25">
      <c r="A611" s="90" t="s">
        <v>11423</v>
      </c>
      <c r="B611" s="90" t="s">
        <v>11424</v>
      </c>
      <c r="C611" s="90" t="s">
        <v>10245</v>
      </c>
      <c r="D611" s="90" t="str">
        <f>CONCATENATE(Tabell15861[[#This Row],[Prosedyrekode_ID]]," ",Tabell15861[[#This Row],[Tekst]])</f>
        <v>CGD00 Keratotomi for refraksjonsanomali</v>
      </c>
      <c r="E611" s="90" t="s">
        <v>8304</v>
      </c>
      <c r="F611" s="90" t="s">
        <v>11112</v>
      </c>
      <c r="G611" s="90" t="str">
        <f>CONCATENATE("Kap ",Tabell15861[[#This Row],[Kapittel]]," ",Tabell15861[[#This Row],[KapittelTekst]])</f>
        <v>Kap C Øyet og øyeregionen</v>
      </c>
    </row>
    <row r="612" spans="1:7" x14ac:dyDescent="0.25">
      <c r="A612" s="90" t="s">
        <v>11425</v>
      </c>
      <c r="B612" s="90" t="s">
        <v>11426</v>
      </c>
      <c r="C612" s="90" t="s">
        <v>10245</v>
      </c>
      <c r="D612" s="90" t="str">
        <f>CONCATENATE(Tabell15861[[#This Row],[Prosedyrekode_ID]]," ",Tabell15861[[#This Row],[Tekst]])</f>
        <v>CGD10 Laserkeratoplastikk for refraksjonsanomali</v>
      </c>
      <c r="E612" s="90" t="s">
        <v>8304</v>
      </c>
      <c r="F612" s="90" t="s">
        <v>11112</v>
      </c>
      <c r="G612" s="90" t="str">
        <f>CONCATENATE("Kap ",Tabell15861[[#This Row],[Kapittel]]," ",Tabell15861[[#This Row],[KapittelTekst]])</f>
        <v>Kap C Øyet og øyeregionen</v>
      </c>
    </row>
    <row r="613" spans="1:7" x14ac:dyDescent="0.25">
      <c r="A613" s="90" t="s">
        <v>11427</v>
      </c>
      <c r="B613" s="90" t="s">
        <v>11428</v>
      </c>
      <c r="C613" s="90" t="s">
        <v>10245</v>
      </c>
      <c r="D613" s="90" t="str">
        <f>CONCATENATE(Tabell15861[[#This Row],[Prosedyrekode_ID]]," ",Tabell15861[[#This Row],[Tekst]])</f>
        <v>CGD15 Termokeratoplastikk</v>
      </c>
      <c r="E613" s="90" t="s">
        <v>8304</v>
      </c>
      <c r="F613" s="90" t="s">
        <v>11112</v>
      </c>
      <c r="G613" s="90" t="str">
        <f>CONCATENATE("Kap ",Tabell15861[[#This Row],[Kapittel]]," ",Tabell15861[[#This Row],[KapittelTekst]])</f>
        <v>Kap C Øyet og øyeregionen</v>
      </c>
    </row>
    <row r="614" spans="1:7" x14ac:dyDescent="0.25">
      <c r="A614" s="90" t="s">
        <v>11429</v>
      </c>
      <c r="B614" s="90" t="s">
        <v>11430</v>
      </c>
      <c r="C614" s="90" t="s">
        <v>10245</v>
      </c>
      <c r="D614" s="90" t="str">
        <f>CONCATENATE(Tabell15861[[#This Row],[Prosedyrekode_ID]]," ",Tabell15861[[#This Row],[Tekst]])</f>
        <v>CGD20 Keratomileuse</v>
      </c>
      <c r="E614" s="90" t="s">
        <v>8304</v>
      </c>
      <c r="F614" s="90" t="s">
        <v>11112</v>
      </c>
      <c r="G614" s="90" t="str">
        <f>CONCATENATE("Kap ",Tabell15861[[#This Row],[Kapittel]]," ",Tabell15861[[#This Row],[KapittelTekst]])</f>
        <v>Kap C Øyet og øyeregionen</v>
      </c>
    </row>
    <row r="615" spans="1:7" x14ac:dyDescent="0.25">
      <c r="A615" s="90" t="s">
        <v>11431</v>
      </c>
      <c r="B615" s="90" t="s">
        <v>11432</v>
      </c>
      <c r="C615" s="90" t="s">
        <v>10245</v>
      </c>
      <c r="D615" s="90" t="str">
        <f>CONCATENATE(Tabell15861[[#This Row],[Prosedyrekode_ID]]," ",Tabell15861[[#This Row],[Tekst]])</f>
        <v>CGD40 Implantasjon av intracorneale ringsegmenter</v>
      </c>
      <c r="E615" s="90" t="s">
        <v>8304</v>
      </c>
      <c r="F615" s="90" t="s">
        <v>11112</v>
      </c>
      <c r="G615" s="90" t="str">
        <f>CONCATENATE("Kap ",Tabell15861[[#This Row],[Kapittel]]," ",Tabell15861[[#This Row],[KapittelTekst]])</f>
        <v>Kap C Øyet og øyeregionen</v>
      </c>
    </row>
    <row r="616" spans="1:7" x14ac:dyDescent="0.25">
      <c r="A616" s="90" t="s">
        <v>11433</v>
      </c>
      <c r="B616" s="90" t="s">
        <v>11434</v>
      </c>
      <c r="C616" s="90" t="s">
        <v>10245</v>
      </c>
      <c r="D616" s="90" t="str">
        <f>CONCATENATE(Tabell15861[[#This Row],[Prosedyrekode_ID]]," ",Tabell15861[[#This Row],[Tekst]])</f>
        <v>CGD99 Annen operasjon for refraksjonsanomali</v>
      </c>
      <c r="E616" s="90" t="s">
        <v>8304</v>
      </c>
      <c r="F616" s="90" t="s">
        <v>11112</v>
      </c>
      <c r="G616" s="90" t="str">
        <f>CONCATENATE("Kap ",Tabell15861[[#This Row],[Kapittel]]," ",Tabell15861[[#This Row],[KapittelTekst]])</f>
        <v>Kap C Øyet og øyeregionen</v>
      </c>
    </row>
    <row r="617" spans="1:7" x14ac:dyDescent="0.25">
      <c r="A617" s="90" t="s">
        <v>11435</v>
      </c>
      <c r="B617" s="90" t="s">
        <v>11436</v>
      </c>
      <c r="C617" s="90" t="s">
        <v>10245</v>
      </c>
      <c r="D617" s="90" t="str">
        <f>CONCATENATE(Tabell15861[[#This Row],[Prosedyrekode_ID]]," ",Tabell15861[[#This Row],[Tekst]])</f>
        <v>CGE05 Destruksjon av lesjon i cornea</v>
      </c>
      <c r="E617" s="90" t="s">
        <v>8304</v>
      </c>
      <c r="F617" s="90" t="s">
        <v>11112</v>
      </c>
      <c r="G617" s="90" t="str">
        <f>CONCATENATE("Kap ",Tabell15861[[#This Row],[Kapittel]]," ",Tabell15861[[#This Row],[KapittelTekst]])</f>
        <v>Kap C Øyet og øyeregionen</v>
      </c>
    </row>
    <row r="618" spans="1:7" x14ac:dyDescent="0.25">
      <c r="A618" s="90" t="s">
        <v>11437</v>
      </c>
      <c r="B618" s="90" t="s">
        <v>11438</v>
      </c>
      <c r="C618" s="90" t="s">
        <v>10245</v>
      </c>
      <c r="D618" s="90" t="str">
        <f>CONCATENATE(Tabell15861[[#This Row],[Prosedyrekode_ID]]," ",Tabell15861[[#This Row],[Tekst]])</f>
        <v>CGE10 Keratektomi</v>
      </c>
      <c r="E618" s="90" t="s">
        <v>8304</v>
      </c>
      <c r="F618" s="90" t="s">
        <v>11112</v>
      </c>
      <c r="G618" s="90" t="str">
        <f>CONCATENATE("Kap ",Tabell15861[[#This Row],[Kapittel]]," ",Tabell15861[[#This Row],[KapittelTekst]])</f>
        <v>Kap C Øyet og øyeregionen</v>
      </c>
    </row>
    <row r="619" spans="1:7" x14ac:dyDescent="0.25">
      <c r="A619" s="90" t="s">
        <v>11439</v>
      </c>
      <c r="B619" s="90" t="s">
        <v>11440</v>
      </c>
      <c r="C619" s="90" t="s">
        <v>10245</v>
      </c>
      <c r="D619" s="90" t="str">
        <f>CONCATENATE(Tabell15861[[#This Row],[Prosedyrekode_ID]]," ",Tabell15861[[#This Row],[Tekst]])</f>
        <v>CGE30 Sklerektomi</v>
      </c>
      <c r="E619" s="90" t="s">
        <v>8304</v>
      </c>
      <c r="F619" s="90" t="s">
        <v>11112</v>
      </c>
      <c r="G619" s="90" t="str">
        <f>CONCATENATE("Kap ",Tabell15861[[#This Row],[Kapittel]]," ",Tabell15861[[#This Row],[KapittelTekst]])</f>
        <v>Kap C Øyet og øyeregionen</v>
      </c>
    </row>
    <row r="620" spans="1:7" x14ac:dyDescent="0.25">
      <c r="A620" s="90" t="s">
        <v>11441</v>
      </c>
      <c r="B620" s="90" t="s">
        <v>11442</v>
      </c>
      <c r="C620" s="90" t="s">
        <v>10245</v>
      </c>
      <c r="D620" s="90" t="str">
        <f>CONCATENATE(Tabell15861[[#This Row],[Prosedyrekode_ID]]," ",Tabell15861[[#This Row],[Tekst]])</f>
        <v>CGE32 Destruksjon av lesjon i sclera</v>
      </c>
      <c r="E620" s="90" t="s">
        <v>8304</v>
      </c>
      <c r="F620" s="90" t="s">
        <v>11112</v>
      </c>
      <c r="G620" s="90" t="str">
        <f>CONCATENATE("Kap ",Tabell15861[[#This Row],[Kapittel]]," ",Tabell15861[[#This Row],[KapittelTekst]])</f>
        <v>Kap C Øyet og øyeregionen</v>
      </c>
    </row>
    <row r="621" spans="1:7" x14ac:dyDescent="0.25">
      <c r="A621" s="90" t="s">
        <v>11443</v>
      </c>
      <c r="B621" s="90" t="s">
        <v>11444</v>
      </c>
      <c r="C621" s="90" t="s">
        <v>10245</v>
      </c>
      <c r="D621" s="90" t="str">
        <f>CONCATENATE(Tabell15861[[#This Row],[Prosedyrekode_ID]]," ",Tabell15861[[#This Row],[Tekst]])</f>
        <v>CGE45 Rekonstruksjon av cornea med transplantasjon av limbale stamceller</v>
      </c>
      <c r="E621" s="90" t="s">
        <v>8304</v>
      </c>
      <c r="F621" s="90" t="s">
        <v>11112</v>
      </c>
      <c r="G621" s="90" t="str">
        <f>CONCATENATE("Kap ",Tabell15861[[#This Row],[Kapittel]]," ",Tabell15861[[#This Row],[KapittelTekst]])</f>
        <v>Kap C Øyet og øyeregionen</v>
      </c>
    </row>
    <row r="622" spans="1:7" x14ac:dyDescent="0.25">
      <c r="A622" s="90" t="s">
        <v>11445</v>
      </c>
      <c r="B622" s="90" t="s">
        <v>11446</v>
      </c>
      <c r="C622" s="90" t="s">
        <v>10245</v>
      </c>
      <c r="D622" s="90" t="str">
        <f>CONCATENATE(Tabell15861[[#This Row],[Prosedyrekode_ID]]," ",Tabell15861[[#This Row],[Tekst]])</f>
        <v>CGE50 Eksisjon av pterygium</v>
      </c>
      <c r="E622" s="90" t="s">
        <v>8304</v>
      </c>
      <c r="F622" s="90" t="s">
        <v>11112</v>
      </c>
      <c r="G622" s="90" t="str">
        <f>CONCATENATE("Kap ",Tabell15861[[#This Row],[Kapittel]]," ",Tabell15861[[#This Row],[KapittelTekst]])</f>
        <v>Kap C Øyet og øyeregionen</v>
      </c>
    </row>
    <row r="623" spans="1:7" x14ac:dyDescent="0.25">
      <c r="A623" s="90" t="s">
        <v>11447</v>
      </c>
      <c r="B623" s="90" t="s">
        <v>11448</v>
      </c>
      <c r="C623" s="90" t="s">
        <v>10245</v>
      </c>
      <c r="D623" s="90" t="str">
        <f>CONCATENATE(Tabell15861[[#This Row],[Prosedyrekode_ID]]," ",Tabell15861[[#This Row],[Tekst]])</f>
        <v>CGE55 Eksisjon av pterygium med transplantasjon av conjunctiva</v>
      </c>
      <c r="E623" s="90" t="s">
        <v>8304</v>
      </c>
      <c r="F623" s="90" t="s">
        <v>11112</v>
      </c>
      <c r="G623" s="90" t="str">
        <f>CONCATENATE("Kap ",Tabell15861[[#This Row],[Kapittel]]," ",Tabell15861[[#This Row],[KapittelTekst]])</f>
        <v>Kap C Øyet og øyeregionen</v>
      </c>
    </row>
    <row r="624" spans="1:7" x14ac:dyDescent="0.25">
      <c r="A624" s="90" t="s">
        <v>11449</v>
      </c>
      <c r="B624" s="90" t="s">
        <v>11450</v>
      </c>
      <c r="C624" s="90" t="s">
        <v>10245</v>
      </c>
      <c r="D624" s="90" t="str">
        <f>CONCATENATE(Tabell15861[[#This Row],[Prosedyrekode_ID]]," ",Tabell15861[[#This Row],[Tekst]])</f>
        <v>CGE99 Annen operasjon for lesjon i cornea eller sclera</v>
      </c>
      <c r="E624" s="90" t="s">
        <v>8304</v>
      </c>
      <c r="F624" s="90" t="s">
        <v>11112</v>
      </c>
      <c r="G624" s="90" t="str">
        <f>CONCATENATE("Kap ",Tabell15861[[#This Row],[Kapittel]]," ",Tabell15861[[#This Row],[KapittelTekst]])</f>
        <v>Kap C Øyet og øyeregionen</v>
      </c>
    </row>
    <row r="625" spans="1:7" x14ac:dyDescent="0.25">
      <c r="A625" s="90" t="s">
        <v>11451</v>
      </c>
      <c r="B625" s="90" t="s">
        <v>11452</v>
      </c>
      <c r="C625" s="90" t="s">
        <v>10245</v>
      </c>
      <c r="D625" s="90" t="str">
        <f>CONCATENATE(Tabell15861[[#This Row],[Prosedyrekode_ID]]," ",Tabell15861[[#This Row],[Tekst]])</f>
        <v>CGF00 Lukking av sår i cornea med vevslim</v>
      </c>
      <c r="E625" s="90" t="s">
        <v>8304</v>
      </c>
      <c r="F625" s="90" t="s">
        <v>11112</v>
      </c>
      <c r="G625" s="90" t="str">
        <f>CONCATENATE("Kap ",Tabell15861[[#This Row],[Kapittel]]," ",Tabell15861[[#This Row],[KapittelTekst]])</f>
        <v>Kap C Øyet og øyeregionen</v>
      </c>
    </row>
    <row r="626" spans="1:7" x14ac:dyDescent="0.25">
      <c r="A626" s="90" t="s">
        <v>11453</v>
      </c>
      <c r="B626" s="90" t="s">
        <v>11454</v>
      </c>
      <c r="C626" s="90" t="s">
        <v>10245</v>
      </c>
      <c r="D626" s="90" t="str">
        <f>CONCATENATE(Tabell15861[[#This Row],[Prosedyrekode_ID]]," ",Tabell15861[[#This Row],[Tekst]])</f>
        <v>CGF10 Sutur av sår i cornea</v>
      </c>
      <c r="E626" s="90" t="s">
        <v>8304</v>
      </c>
      <c r="F626" s="90" t="s">
        <v>11112</v>
      </c>
      <c r="G626" s="90" t="str">
        <f>CONCATENATE("Kap ",Tabell15861[[#This Row],[Kapittel]]," ",Tabell15861[[#This Row],[KapittelTekst]])</f>
        <v>Kap C Øyet og øyeregionen</v>
      </c>
    </row>
    <row r="627" spans="1:7" x14ac:dyDescent="0.25">
      <c r="A627" s="90" t="s">
        <v>11455</v>
      </c>
      <c r="B627" s="90" t="s">
        <v>11456</v>
      </c>
      <c r="C627" s="90" t="s">
        <v>10245</v>
      </c>
      <c r="D627" s="90" t="str">
        <f>CONCATENATE(Tabell15861[[#This Row],[Prosedyrekode_ID]]," ",Tabell15861[[#This Row],[Tekst]])</f>
        <v>CGF20 Sutur av sår i cornea med dekking av conjunctiva</v>
      </c>
      <c r="E627" s="90" t="s">
        <v>8304</v>
      </c>
      <c r="F627" s="90" t="s">
        <v>11112</v>
      </c>
      <c r="G627" s="90" t="str">
        <f>CONCATENATE("Kap ",Tabell15861[[#This Row],[Kapittel]]," ",Tabell15861[[#This Row],[KapittelTekst]])</f>
        <v>Kap C Øyet og øyeregionen</v>
      </c>
    </row>
    <row r="628" spans="1:7" x14ac:dyDescent="0.25">
      <c r="A628" s="90" t="s">
        <v>11457</v>
      </c>
      <c r="B628" s="90" t="s">
        <v>11458</v>
      </c>
      <c r="C628" s="90" t="s">
        <v>10245</v>
      </c>
      <c r="D628" s="90" t="str">
        <f>CONCATENATE(Tabell15861[[#This Row],[Prosedyrekode_ID]]," ",Tabell15861[[#This Row],[Tekst]])</f>
        <v>CGF25 Sutur av sår i cornea med fjerning av prolabert uvealvev</v>
      </c>
      <c r="E628" s="90" t="s">
        <v>8304</v>
      </c>
      <c r="F628" s="90" t="s">
        <v>11112</v>
      </c>
      <c r="G628" s="90" t="str">
        <f>CONCATENATE("Kap ",Tabell15861[[#This Row],[Kapittel]]," ",Tabell15861[[#This Row],[KapittelTekst]])</f>
        <v>Kap C Øyet og øyeregionen</v>
      </c>
    </row>
    <row r="629" spans="1:7" x14ac:dyDescent="0.25">
      <c r="A629" s="90" t="s">
        <v>11459</v>
      </c>
      <c r="B629" s="90" t="s">
        <v>11460</v>
      </c>
      <c r="C629" s="90" t="s">
        <v>10245</v>
      </c>
      <c r="D629" s="90" t="str">
        <f>CONCATENATE(Tabell15861[[#This Row],[Prosedyrekode_ID]]," ",Tabell15861[[#This Row],[Tekst]])</f>
        <v>CGF30 Dekking av cornea med conjunctiva</v>
      </c>
      <c r="E629" s="90" t="s">
        <v>8304</v>
      </c>
      <c r="F629" s="90" t="s">
        <v>11112</v>
      </c>
      <c r="G629" s="90" t="str">
        <f>CONCATENATE("Kap ",Tabell15861[[#This Row],[Kapittel]]," ",Tabell15861[[#This Row],[KapittelTekst]])</f>
        <v>Kap C Øyet og øyeregionen</v>
      </c>
    </row>
    <row r="630" spans="1:7" x14ac:dyDescent="0.25">
      <c r="A630" s="90" t="s">
        <v>11461</v>
      </c>
      <c r="B630" s="90" t="s">
        <v>11462</v>
      </c>
      <c r="C630" s="90" t="s">
        <v>10245</v>
      </c>
      <c r="D630" s="90" t="str">
        <f>CONCATENATE(Tabell15861[[#This Row],[Prosedyrekode_ID]]," ",Tabell15861[[#This Row],[Tekst]])</f>
        <v>CGF35 Rekonstruksjon av cornea med transplantat</v>
      </c>
      <c r="E630" s="90" t="s">
        <v>8304</v>
      </c>
      <c r="F630" s="90" t="s">
        <v>11112</v>
      </c>
      <c r="G630" s="90" t="str">
        <f>CONCATENATE("Kap ",Tabell15861[[#This Row],[Kapittel]]," ",Tabell15861[[#This Row],[KapittelTekst]])</f>
        <v>Kap C Øyet og øyeregionen</v>
      </c>
    </row>
    <row r="631" spans="1:7" x14ac:dyDescent="0.25">
      <c r="A631" s="90" t="s">
        <v>11463</v>
      </c>
      <c r="B631" s="90" t="s">
        <v>11464</v>
      </c>
      <c r="C631" s="90" t="s">
        <v>10245</v>
      </c>
      <c r="D631" s="90" t="str">
        <f>CONCATENATE(Tabell15861[[#This Row],[Prosedyrekode_ID]]," ",Tabell15861[[#This Row],[Tekst]])</f>
        <v>CGF40 Lukking av sår i sclera med vevslim</v>
      </c>
      <c r="E631" s="90" t="s">
        <v>8304</v>
      </c>
      <c r="F631" s="90" t="s">
        <v>11112</v>
      </c>
      <c r="G631" s="90" t="str">
        <f>CONCATENATE("Kap ",Tabell15861[[#This Row],[Kapittel]]," ",Tabell15861[[#This Row],[KapittelTekst]])</f>
        <v>Kap C Øyet og øyeregionen</v>
      </c>
    </row>
    <row r="632" spans="1:7" x14ac:dyDescent="0.25">
      <c r="A632" s="90" t="s">
        <v>11465</v>
      </c>
      <c r="B632" s="90" t="s">
        <v>11466</v>
      </c>
      <c r="C632" s="90" t="s">
        <v>10245</v>
      </c>
      <c r="D632" s="90" t="str">
        <f>CONCATENATE(Tabell15861[[#This Row],[Prosedyrekode_ID]]," ",Tabell15861[[#This Row],[Tekst]])</f>
        <v>CGF45 Sutur av sår i sclera</v>
      </c>
      <c r="E632" s="90" t="s">
        <v>8304</v>
      </c>
      <c r="F632" s="90" t="s">
        <v>11112</v>
      </c>
      <c r="G632" s="90" t="str">
        <f>CONCATENATE("Kap ",Tabell15861[[#This Row],[Kapittel]]," ",Tabell15861[[#This Row],[KapittelTekst]])</f>
        <v>Kap C Øyet og øyeregionen</v>
      </c>
    </row>
    <row r="633" spans="1:7" x14ac:dyDescent="0.25">
      <c r="A633" s="90" t="s">
        <v>11467</v>
      </c>
      <c r="B633" s="90" t="s">
        <v>11468</v>
      </c>
      <c r="C633" s="90" t="s">
        <v>10245</v>
      </c>
      <c r="D633" s="90" t="str">
        <f>CONCATENATE(Tabell15861[[#This Row],[Prosedyrekode_ID]]," ",Tabell15861[[#This Row],[Tekst]])</f>
        <v>CGF50 Sutur av sår i sclera med dekking av conjunctiva</v>
      </c>
      <c r="E633" s="90" t="s">
        <v>8304</v>
      </c>
      <c r="F633" s="90" t="s">
        <v>11112</v>
      </c>
      <c r="G633" s="90" t="str">
        <f>CONCATENATE("Kap ",Tabell15861[[#This Row],[Kapittel]]," ",Tabell15861[[#This Row],[KapittelTekst]])</f>
        <v>Kap C Øyet og øyeregionen</v>
      </c>
    </row>
    <row r="634" spans="1:7" x14ac:dyDescent="0.25">
      <c r="A634" s="90" t="s">
        <v>11469</v>
      </c>
      <c r="B634" s="90" t="s">
        <v>11470</v>
      </c>
      <c r="C634" s="90" t="s">
        <v>10245</v>
      </c>
      <c r="D634" s="90" t="str">
        <f>CONCATENATE(Tabell15861[[#This Row],[Prosedyrekode_ID]]," ",Tabell15861[[#This Row],[Tekst]])</f>
        <v>CGF55 Sutur av sår i sclera med fjerning av prolabert uvealvev</v>
      </c>
      <c r="E634" s="90" t="s">
        <v>8304</v>
      </c>
      <c r="F634" s="90" t="s">
        <v>11112</v>
      </c>
      <c r="G634" s="90" t="str">
        <f>CONCATENATE("Kap ",Tabell15861[[#This Row],[Kapittel]]," ",Tabell15861[[#This Row],[KapittelTekst]])</f>
        <v>Kap C Øyet og øyeregionen</v>
      </c>
    </row>
    <row r="635" spans="1:7" x14ac:dyDescent="0.25">
      <c r="A635" s="90" t="s">
        <v>11471</v>
      </c>
      <c r="B635" s="90" t="s">
        <v>11472</v>
      </c>
      <c r="C635" s="90" t="s">
        <v>10245</v>
      </c>
      <c r="D635" s="90" t="str">
        <f>CONCATENATE(Tabell15861[[#This Row],[Prosedyrekode_ID]]," ",Tabell15861[[#This Row],[Tekst]])</f>
        <v>CGF99 Annen operasjon på cornea eller sclera for perforerende skade</v>
      </c>
      <c r="E635" s="90" t="s">
        <v>8304</v>
      </c>
      <c r="F635" s="90" t="s">
        <v>11112</v>
      </c>
      <c r="G635" s="90" t="str">
        <f>CONCATENATE("Kap ",Tabell15861[[#This Row],[Kapittel]]," ",Tabell15861[[#This Row],[KapittelTekst]])</f>
        <v>Kap C Øyet og øyeregionen</v>
      </c>
    </row>
    <row r="636" spans="1:7" x14ac:dyDescent="0.25">
      <c r="A636" s="90" t="s">
        <v>11473</v>
      </c>
      <c r="B636" s="90" t="s">
        <v>11474</v>
      </c>
      <c r="C636" s="90" t="s">
        <v>10266</v>
      </c>
      <c r="D636" s="90" t="str">
        <f>CONCATENATE(Tabell15861[[#This Row],[Prosedyrekode_ID]]," ",Tabell15861[[#This Row],[Tekst]])</f>
        <v>CGFT00 Ultralyd biomikroskopi av hornhinne</v>
      </c>
      <c r="E636" s="90" t="s">
        <v>8304</v>
      </c>
      <c r="F636" s="90" t="s">
        <v>11112</v>
      </c>
      <c r="G636" s="90" t="str">
        <f>CONCATENATE("Kap ",Tabell15861[[#This Row],[Kapittel]]," ",Tabell15861[[#This Row],[KapittelTekst]])</f>
        <v>Kap C Øyet og øyeregionen</v>
      </c>
    </row>
    <row r="637" spans="1:7" x14ac:dyDescent="0.25">
      <c r="A637" s="90" t="s">
        <v>11475</v>
      </c>
      <c r="B637" s="90" t="s">
        <v>11476</v>
      </c>
      <c r="C637" s="90" t="s">
        <v>10266</v>
      </c>
      <c r="D637" s="90" t="str">
        <f>CONCATENATE(Tabell15861[[#This Row],[Prosedyrekode_ID]]," ",Tabell15861[[#This Row],[Tekst]])</f>
        <v>CGFX05 Keratometri</v>
      </c>
      <c r="E637" s="90" t="s">
        <v>8304</v>
      </c>
      <c r="F637" s="90" t="s">
        <v>11112</v>
      </c>
      <c r="G637" s="90" t="str">
        <f>CONCATENATE("Kap ",Tabell15861[[#This Row],[Kapittel]]," ",Tabell15861[[#This Row],[KapittelTekst]])</f>
        <v>Kap C Øyet og øyeregionen</v>
      </c>
    </row>
    <row r="638" spans="1:7" x14ac:dyDescent="0.25">
      <c r="A638" s="90" t="s">
        <v>11477</v>
      </c>
      <c r="B638" s="90" t="s">
        <v>11478</v>
      </c>
      <c r="C638" s="90" t="s">
        <v>10266</v>
      </c>
      <c r="D638" s="90" t="str">
        <f>CONCATENATE(Tabell15861[[#This Row],[Prosedyrekode_ID]]," ",Tabell15861[[#This Row],[Tekst]])</f>
        <v>CGFX06 Utvidet keratometri med C-scan</v>
      </c>
      <c r="E638" s="90" t="s">
        <v>8304</v>
      </c>
      <c r="F638" s="90" t="s">
        <v>11112</v>
      </c>
      <c r="G638" s="90" t="str">
        <f>CONCATENATE("Kap ",Tabell15861[[#This Row],[Kapittel]]," ",Tabell15861[[#This Row],[KapittelTekst]])</f>
        <v>Kap C Øyet og øyeregionen</v>
      </c>
    </row>
    <row r="639" spans="1:7" x14ac:dyDescent="0.25">
      <c r="A639" s="90" t="s">
        <v>11479</v>
      </c>
      <c r="B639" s="90" t="s">
        <v>11480</v>
      </c>
      <c r="C639" s="90" t="s">
        <v>10266</v>
      </c>
      <c r="D639" s="90" t="str">
        <f>CONCATENATE(Tabell15861[[#This Row],[Prosedyrekode_ID]]," ",Tabell15861[[#This Row],[Tekst]])</f>
        <v>CGFX15 Måling av corneatykkelse (pachymetri)</v>
      </c>
      <c r="E639" s="90" t="s">
        <v>8304</v>
      </c>
      <c r="F639" s="90" t="s">
        <v>11112</v>
      </c>
      <c r="G639" s="90" t="str">
        <f>CONCATENATE("Kap ",Tabell15861[[#This Row],[Kapittel]]," ",Tabell15861[[#This Row],[KapittelTekst]])</f>
        <v>Kap C Øyet og øyeregionen</v>
      </c>
    </row>
    <row r="640" spans="1:7" x14ac:dyDescent="0.25">
      <c r="A640" s="90" t="s">
        <v>11481</v>
      </c>
      <c r="B640" s="90" t="s">
        <v>11482</v>
      </c>
      <c r="C640" s="90" t="s">
        <v>10245</v>
      </c>
      <c r="D640" s="90" t="str">
        <f>CONCATENATE(Tabell15861[[#This Row],[Prosedyrekode_ID]]," ",Tabell15861[[#This Row],[Tekst]])</f>
        <v>CGG00 Tatovering av cornea</v>
      </c>
      <c r="E640" s="90" t="s">
        <v>8304</v>
      </c>
      <c r="F640" s="90" t="s">
        <v>11112</v>
      </c>
      <c r="G640" s="90" t="str">
        <f>CONCATENATE("Kap ",Tabell15861[[#This Row],[Kapittel]]," ",Tabell15861[[#This Row],[KapittelTekst]])</f>
        <v>Kap C Øyet og øyeregionen</v>
      </c>
    </row>
    <row r="641" spans="1:7" x14ac:dyDescent="0.25">
      <c r="A641" s="90" t="s">
        <v>11483</v>
      </c>
      <c r="B641" s="90" t="s">
        <v>11484</v>
      </c>
      <c r="C641" s="90" t="s">
        <v>10245</v>
      </c>
      <c r="D641" s="90" t="str">
        <f>CONCATENATE(Tabell15861[[#This Row],[Prosedyrekode_ID]]," ",Tabell15861[[#This Row],[Tekst]])</f>
        <v>CGG10 Korreksjon av keratokonus ved termokauterisering</v>
      </c>
      <c r="E641" s="90" t="s">
        <v>8304</v>
      </c>
      <c r="F641" s="90" t="s">
        <v>11112</v>
      </c>
      <c r="G641" s="90" t="str">
        <f>CONCATENATE("Kap ",Tabell15861[[#This Row],[Kapittel]]," ",Tabell15861[[#This Row],[KapittelTekst]])</f>
        <v>Kap C Øyet og øyeregionen</v>
      </c>
    </row>
    <row r="642" spans="1:7" x14ac:dyDescent="0.25">
      <c r="A642" s="90" t="s">
        <v>11485</v>
      </c>
      <c r="B642" s="90" t="s">
        <v>11486</v>
      </c>
      <c r="C642" s="90" t="s">
        <v>10245</v>
      </c>
      <c r="D642" s="90" t="str">
        <f>CONCATENATE(Tabell15861[[#This Row],[Prosedyrekode_ID]]," ",Tabell15861[[#This Row],[Tekst]])</f>
        <v>CGG20 Epikeratofaki eller keratofaki</v>
      </c>
      <c r="E642" s="90" t="s">
        <v>8304</v>
      </c>
      <c r="F642" s="90" t="s">
        <v>11112</v>
      </c>
      <c r="G642" s="90" t="str">
        <f>CONCATENATE("Kap ",Tabell15861[[#This Row],[Kapittel]]," ",Tabell15861[[#This Row],[KapittelTekst]])</f>
        <v>Kap C Øyet og øyeregionen</v>
      </c>
    </row>
    <row r="643" spans="1:7" x14ac:dyDescent="0.25">
      <c r="A643" s="90" t="s">
        <v>11487</v>
      </c>
      <c r="B643" s="90" t="s">
        <v>11488</v>
      </c>
      <c r="C643" s="90" t="s">
        <v>10245</v>
      </c>
      <c r="D643" s="90" t="str">
        <f>CONCATENATE(Tabell15861[[#This Row],[Prosedyrekode_ID]]," ",Tabell15861[[#This Row],[Tekst]])</f>
        <v>CGG30 Fremre lamellær corneatransplantasjon</v>
      </c>
      <c r="E643" s="90" t="s">
        <v>8304</v>
      </c>
      <c r="F643" s="90" t="s">
        <v>11112</v>
      </c>
      <c r="G643" s="90" t="str">
        <f>CONCATENATE("Kap ",Tabell15861[[#This Row],[Kapittel]]," ",Tabell15861[[#This Row],[KapittelTekst]])</f>
        <v>Kap C Øyet og øyeregionen</v>
      </c>
    </row>
    <row r="644" spans="1:7" x14ac:dyDescent="0.25">
      <c r="A644" s="90" t="s">
        <v>11489</v>
      </c>
      <c r="B644" s="90" t="s">
        <v>11490</v>
      </c>
      <c r="C644" s="90" t="s">
        <v>10245</v>
      </c>
      <c r="D644" s="90" t="str">
        <f>CONCATENATE(Tabell15861[[#This Row],[Prosedyrekode_ID]]," ",Tabell15861[[#This Row],[Tekst]])</f>
        <v>CGG31 Bakre lamellær corneatransplantasjon</v>
      </c>
      <c r="E644" s="90" t="s">
        <v>8304</v>
      </c>
      <c r="F644" s="90" t="s">
        <v>11112</v>
      </c>
      <c r="G644" s="90" t="str">
        <f>CONCATENATE("Kap ",Tabell15861[[#This Row],[Kapittel]]," ",Tabell15861[[#This Row],[KapittelTekst]])</f>
        <v>Kap C Øyet og øyeregionen</v>
      </c>
    </row>
    <row r="645" spans="1:7" x14ac:dyDescent="0.25">
      <c r="A645" s="90" t="s">
        <v>11491</v>
      </c>
      <c r="B645" s="90" t="s">
        <v>11492</v>
      </c>
      <c r="C645" s="90" t="s">
        <v>10245</v>
      </c>
      <c r="D645" s="90" t="str">
        <f>CONCATENATE(Tabell15861[[#This Row],[Prosedyrekode_ID]]," ",Tabell15861[[#This Row],[Tekst]])</f>
        <v>CGG35 Transplantasjon av corneaendotel</v>
      </c>
      <c r="E645" s="90" t="s">
        <v>8304</v>
      </c>
      <c r="F645" s="90" t="s">
        <v>11112</v>
      </c>
      <c r="G645" s="90" t="str">
        <f>CONCATENATE("Kap ",Tabell15861[[#This Row],[Kapittel]]," ",Tabell15861[[#This Row],[KapittelTekst]])</f>
        <v>Kap C Øyet og øyeregionen</v>
      </c>
    </row>
    <row r="646" spans="1:7" x14ac:dyDescent="0.25">
      <c r="A646" s="90" t="s">
        <v>11493</v>
      </c>
      <c r="B646" s="90" t="s">
        <v>11494</v>
      </c>
      <c r="C646" s="90" t="s">
        <v>10245</v>
      </c>
      <c r="D646" s="90" t="str">
        <f>CONCATENATE(Tabell15861[[#This Row],[Prosedyrekode_ID]]," ",Tabell15861[[#This Row],[Tekst]])</f>
        <v>CGG40 Gjennomgående autotransplantasjon av cornea</v>
      </c>
      <c r="E646" s="90" t="s">
        <v>8304</v>
      </c>
      <c r="F646" s="90" t="s">
        <v>11112</v>
      </c>
      <c r="G646" s="90" t="str">
        <f>CONCATENATE("Kap ",Tabell15861[[#This Row],[Kapittel]]," ",Tabell15861[[#This Row],[KapittelTekst]])</f>
        <v>Kap C Øyet og øyeregionen</v>
      </c>
    </row>
    <row r="647" spans="1:7" x14ac:dyDescent="0.25">
      <c r="A647" s="90" t="s">
        <v>11495</v>
      </c>
      <c r="B647" s="90" t="s">
        <v>11496</v>
      </c>
      <c r="C647" s="90" t="s">
        <v>10245</v>
      </c>
      <c r="D647" s="90" t="str">
        <f>CONCATENATE(Tabell15861[[#This Row],[Prosedyrekode_ID]]," ",Tabell15861[[#This Row],[Tekst]])</f>
        <v>CGG45 Gjennomgående homotransplantasjon av cornea</v>
      </c>
      <c r="E647" s="90" t="s">
        <v>8304</v>
      </c>
      <c r="F647" s="90" t="s">
        <v>11112</v>
      </c>
      <c r="G647" s="90" t="str">
        <f>CONCATENATE("Kap ",Tabell15861[[#This Row],[Kapittel]]," ",Tabell15861[[#This Row],[KapittelTekst]])</f>
        <v>Kap C Øyet og øyeregionen</v>
      </c>
    </row>
    <row r="648" spans="1:7" x14ac:dyDescent="0.25">
      <c r="A648" s="90" t="s">
        <v>11497</v>
      </c>
      <c r="B648" s="90" t="s">
        <v>11498</v>
      </c>
      <c r="C648" s="90" t="s">
        <v>10245</v>
      </c>
      <c r="D648" s="90" t="str">
        <f>CONCATENATE(Tabell15861[[#This Row],[Prosedyrekode_ID]]," ",Tabell15861[[#This Row],[Tekst]])</f>
        <v>CGG50 Implantasjon av keratoprotese</v>
      </c>
      <c r="E648" s="90" t="s">
        <v>8304</v>
      </c>
      <c r="F648" s="90" t="s">
        <v>11112</v>
      </c>
      <c r="G648" s="90" t="str">
        <f>CONCATENATE("Kap ",Tabell15861[[#This Row],[Kapittel]]," ",Tabell15861[[#This Row],[KapittelTekst]])</f>
        <v>Kap C Øyet og øyeregionen</v>
      </c>
    </row>
    <row r="649" spans="1:7" x14ac:dyDescent="0.25">
      <c r="A649" s="90" t="s">
        <v>11499</v>
      </c>
      <c r="B649" s="90" t="s">
        <v>11500</v>
      </c>
      <c r="C649" s="90" t="s">
        <v>10245</v>
      </c>
      <c r="D649" s="90" t="str">
        <f>CONCATENATE(Tabell15861[[#This Row],[Prosedyrekode_ID]]," ",Tabell15861[[#This Row],[Tekst]])</f>
        <v>CGG60 Forsterkning av sclera med transplantat</v>
      </c>
      <c r="E649" s="90" t="s">
        <v>8304</v>
      </c>
      <c r="F649" s="90" t="s">
        <v>11112</v>
      </c>
      <c r="G649" s="90" t="str">
        <f>CONCATENATE("Kap ",Tabell15861[[#This Row],[Kapittel]]," ",Tabell15861[[#This Row],[KapittelTekst]])</f>
        <v>Kap C Øyet og øyeregionen</v>
      </c>
    </row>
    <row r="650" spans="1:7" x14ac:dyDescent="0.25">
      <c r="A650" s="90" t="s">
        <v>11501</v>
      </c>
      <c r="B650" s="90" t="s">
        <v>11502</v>
      </c>
      <c r="C650" s="90" t="s">
        <v>10245</v>
      </c>
      <c r="D650" s="90" t="str">
        <f>CONCATENATE(Tabell15861[[#This Row],[Prosedyrekode_ID]]," ",Tabell15861[[#This Row],[Tekst]])</f>
        <v>CGG70 Laserassistert fremre lamellær keratoplastikk</v>
      </c>
      <c r="E650" s="90" t="s">
        <v>8304</v>
      </c>
      <c r="F650" s="90" t="s">
        <v>11112</v>
      </c>
      <c r="G650" s="90" t="str">
        <f>CONCATENATE("Kap ",Tabell15861[[#This Row],[Kapittel]]," ",Tabell15861[[#This Row],[KapittelTekst]])</f>
        <v>Kap C Øyet og øyeregionen</v>
      </c>
    </row>
    <row r="651" spans="1:7" x14ac:dyDescent="0.25">
      <c r="A651" s="90" t="s">
        <v>11503</v>
      </c>
      <c r="B651" s="90" t="s">
        <v>11504</v>
      </c>
      <c r="C651" s="90" t="s">
        <v>10245</v>
      </c>
      <c r="D651" s="90" t="str">
        <f>CONCATENATE(Tabell15861[[#This Row],[Prosedyrekode_ID]]," ",Tabell15861[[#This Row],[Tekst]])</f>
        <v>CGG72 Laserassistert gjennomgripende keratoplastikk</v>
      </c>
      <c r="E651" s="90" t="s">
        <v>8304</v>
      </c>
      <c r="F651" s="90" t="s">
        <v>11112</v>
      </c>
      <c r="G651" s="90" t="str">
        <f>CONCATENATE("Kap ",Tabell15861[[#This Row],[Kapittel]]," ",Tabell15861[[#This Row],[KapittelTekst]])</f>
        <v>Kap C Øyet og øyeregionen</v>
      </c>
    </row>
    <row r="652" spans="1:7" x14ac:dyDescent="0.25">
      <c r="A652" s="90" t="s">
        <v>11505</v>
      </c>
      <c r="B652" s="90" t="s">
        <v>11506</v>
      </c>
      <c r="C652" s="90" t="s">
        <v>10245</v>
      </c>
      <c r="D652" s="90" t="str">
        <f>CONCATENATE(Tabell15861[[#This Row],[Prosedyrekode_ID]]," ",Tabell15861[[#This Row],[Tekst]])</f>
        <v>CGG99 Annet rekonstruksjonsinngrep på cornea eller sclera</v>
      </c>
      <c r="E652" s="90" t="s">
        <v>8304</v>
      </c>
      <c r="F652" s="90" t="s">
        <v>11112</v>
      </c>
      <c r="G652" s="90" t="str">
        <f>CONCATENATE("Kap ",Tabell15861[[#This Row],[Kapittel]]," ",Tabell15861[[#This Row],[KapittelTekst]])</f>
        <v>Kap C Øyet og øyeregionen</v>
      </c>
    </row>
    <row r="653" spans="1:7" x14ac:dyDescent="0.25">
      <c r="A653" s="90" t="s">
        <v>11507</v>
      </c>
      <c r="B653" s="90" t="s">
        <v>11508</v>
      </c>
      <c r="C653" s="90" t="s">
        <v>10266</v>
      </c>
      <c r="D653" s="90" t="str">
        <f>CONCATENATE(Tabell15861[[#This Row],[Prosedyrekode_ID]]," ",Tabell15861[[#This Row],[Tekst]])</f>
        <v>CGGX00 Corneaskylling med skyllelinse</v>
      </c>
      <c r="E653" s="90" t="s">
        <v>8304</v>
      </c>
      <c r="F653" s="90" t="s">
        <v>11112</v>
      </c>
      <c r="G653" s="90" t="str">
        <f>CONCATENATE("Kap ",Tabell15861[[#This Row],[Kapittel]]," ",Tabell15861[[#This Row],[KapittelTekst]])</f>
        <v>Kap C Øyet og øyeregionen</v>
      </c>
    </row>
    <row r="654" spans="1:7" x14ac:dyDescent="0.25">
      <c r="A654" s="90" t="s">
        <v>11509</v>
      </c>
      <c r="B654" s="90" t="s">
        <v>11510</v>
      </c>
      <c r="C654" s="90" t="s">
        <v>10245</v>
      </c>
      <c r="D654" s="90" t="str">
        <f>CONCATENATE(Tabell15861[[#This Row],[Prosedyrekode_ID]]," ",Tabell15861[[#This Row],[Tekst]])</f>
        <v>CGW99 Annen operasjon på cornea eller sclera</v>
      </c>
      <c r="E654" s="90" t="s">
        <v>8304</v>
      </c>
      <c r="F654" s="90" t="s">
        <v>11112</v>
      </c>
      <c r="G654" s="90" t="str">
        <f>CONCATENATE("Kap ",Tabell15861[[#This Row],[Kapittel]]," ",Tabell15861[[#This Row],[KapittelTekst]])</f>
        <v>Kap C Øyet og øyeregionen</v>
      </c>
    </row>
    <row r="655" spans="1:7" x14ac:dyDescent="0.25">
      <c r="A655" s="90" t="s">
        <v>11511</v>
      </c>
      <c r="B655" s="90" t="s">
        <v>11512</v>
      </c>
      <c r="C655" s="90" t="s">
        <v>10245</v>
      </c>
      <c r="D655" s="90" t="str">
        <f>CONCATENATE(Tabell15861[[#This Row],[Prosedyrekode_ID]]," ",Tabell15861[[#This Row],[Tekst]])</f>
        <v>CHA10 Biopsi av iris</v>
      </c>
      <c r="E655" s="90" t="s">
        <v>8304</v>
      </c>
      <c r="F655" s="90" t="s">
        <v>11112</v>
      </c>
      <c r="G655" s="90" t="str">
        <f>CONCATENATE("Kap ",Tabell15861[[#This Row],[Kapittel]]," ",Tabell15861[[#This Row],[KapittelTekst]])</f>
        <v>Kap C Øyet og øyeregionen</v>
      </c>
    </row>
    <row r="656" spans="1:7" x14ac:dyDescent="0.25">
      <c r="A656" s="90" t="s">
        <v>11513</v>
      </c>
      <c r="B656" s="90" t="s">
        <v>11514</v>
      </c>
      <c r="C656" s="90" t="s">
        <v>10245</v>
      </c>
      <c r="D656" s="90" t="str">
        <f>CONCATENATE(Tabell15861[[#This Row],[Prosedyrekode_ID]]," ",Tabell15861[[#This Row],[Tekst]])</f>
        <v>CHA20 Biopsi av corpus ciliare</v>
      </c>
      <c r="E656" s="90" t="s">
        <v>8304</v>
      </c>
      <c r="F656" s="90" t="s">
        <v>11112</v>
      </c>
      <c r="G656" s="90" t="str">
        <f>CONCATENATE("Kap ",Tabell15861[[#This Row],[Kapittel]]," ",Tabell15861[[#This Row],[KapittelTekst]])</f>
        <v>Kap C Øyet og øyeregionen</v>
      </c>
    </row>
    <row r="657" spans="1:7" x14ac:dyDescent="0.25">
      <c r="A657" s="90" t="s">
        <v>11515</v>
      </c>
      <c r="B657" s="90" t="s">
        <v>11516</v>
      </c>
      <c r="C657" s="90" t="s">
        <v>10245</v>
      </c>
      <c r="D657" s="90" t="str">
        <f>CONCATENATE(Tabell15861[[#This Row],[Prosedyrekode_ID]]," ",Tabell15861[[#This Row],[Tekst]])</f>
        <v>CHB00 Lasersynekiolyse</v>
      </c>
      <c r="E657" s="90" t="s">
        <v>8304</v>
      </c>
      <c r="F657" s="90" t="s">
        <v>11112</v>
      </c>
      <c r="G657" s="90" t="str">
        <f>CONCATENATE("Kap ",Tabell15861[[#This Row],[Kapittel]]," ",Tabell15861[[#This Row],[KapittelTekst]])</f>
        <v>Kap C Øyet og øyeregionen</v>
      </c>
    </row>
    <row r="658" spans="1:7" x14ac:dyDescent="0.25">
      <c r="A658" s="90" t="s">
        <v>11517</v>
      </c>
      <c r="B658" s="90" t="s">
        <v>11518</v>
      </c>
      <c r="C658" s="90" t="s">
        <v>10245</v>
      </c>
      <c r="D658" s="90" t="str">
        <f>CONCATENATE(Tabell15861[[#This Row],[Prosedyrekode_ID]]," ",Tabell15861[[#This Row],[Tekst]])</f>
        <v>CHB10 Kammerpunksjon med irrigasjon</v>
      </c>
      <c r="E658" s="90" t="s">
        <v>8304</v>
      </c>
      <c r="F658" s="90" t="s">
        <v>11112</v>
      </c>
      <c r="G658" s="90" t="str">
        <f>CONCATENATE("Kap ",Tabell15861[[#This Row],[Kapittel]]," ",Tabell15861[[#This Row],[KapittelTekst]])</f>
        <v>Kap C Øyet og øyeregionen</v>
      </c>
    </row>
    <row r="659" spans="1:7" x14ac:dyDescent="0.25">
      <c r="A659" s="90" t="s">
        <v>11519</v>
      </c>
      <c r="B659" s="90" t="s">
        <v>11520</v>
      </c>
      <c r="C659" s="90" t="s">
        <v>10245</v>
      </c>
      <c r="D659" s="90" t="str">
        <f>CONCATENATE(Tabell15861[[#This Row],[Prosedyrekode_ID]]," ",Tabell15861[[#This Row],[Tekst]])</f>
        <v>CHB15 Kammerpunksjon med erstatning av kammervann</v>
      </c>
      <c r="E659" s="90" t="s">
        <v>8304</v>
      </c>
      <c r="F659" s="90" t="s">
        <v>11112</v>
      </c>
      <c r="G659" s="90" t="str">
        <f>CONCATENATE("Kap ",Tabell15861[[#This Row],[Kapittel]]," ",Tabell15861[[#This Row],[KapittelTekst]])</f>
        <v>Kap C Øyet og øyeregionen</v>
      </c>
    </row>
    <row r="660" spans="1:7" x14ac:dyDescent="0.25">
      <c r="A660" s="90" t="s">
        <v>11521</v>
      </c>
      <c r="B660" s="90" t="s">
        <v>11522</v>
      </c>
      <c r="C660" s="90" t="s">
        <v>10245</v>
      </c>
      <c r="D660" s="90" t="str">
        <f>CONCATENATE(Tabell15861[[#This Row],[Prosedyrekode_ID]]," ",Tabell15861[[#This Row],[Tekst]])</f>
        <v>CHB20 Goniopunktur</v>
      </c>
      <c r="E660" s="90" t="s">
        <v>8304</v>
      </c>
      <c r="F660" s="90" t="s">
        <v>11112</v>
      </c>
      <c r="G660" s="90" t="str">
        <f>CONCATENATE("Kap ",Tabell15861[[#This Row],[Kapittel]]," ",Tabell15861[[#This Row],[KapittelTekst]])</f>
        <v>Kap C Øyet og øyeregionen</v>
      </c>
    </row>
    <row r="661" spans="1:7" x14ac:dyDescent="0.25">
      <c r="A661" s="90" t="s">
        <v>11523</v>
      </c>
      <c r="B661" s="90" t="s">
        <v>11524</v>
      </c>
      <c r="C661" s="90" t="s">
        <v>10245</v>
      </c>
      <c r="D661" s="90" t="str">
        <f>CONCATENATE(Tabell15861[[#This Row],[Prosedyrekode_ID]]," ",Tabell15861[[#This Row],[Tekst]])</f>
        <v>CHB30 Goniotomi</v>
      </c>
      <c r="E661" s="90" t="s">
        <v>8304</v>
      </c>
      <c r="F661" s="90" t="s">
        <v>11112</v>
      </c>
      <c r="G661" s="90" t="str">
        <f>CONCATENATE("Kap ",Tabell15861[[#This Row],[Kapittel]]," ",Tabell15861[[#This Row],[KapittelTekst]])</f>
        <v>Kap C Øyet og øyeregionen</v>
      </c>
    </row>
    <row r="662" spans="1:7" x14ac:dyDescent="0.25">
      <c r="A662" s="90" t="s">
        <v>11525</v>
      </c>
      <c r="B662" s="90" t="s">
        <v>11526</v>
      </c>
      <c r="C662" s="90" t="s">
        <v>10245</v>
      </c>
      <c r="D662" s="90" t="str">
        <f>CONCATENATE(Tabell15861[[#This Row],[Prosedyrekode_ID]]," ",Tabell15861[[#This Row],[Tekst]])</f>
        <v>CHB40 Goniosynekiolyse</v>
      </c>
      <c r="E662" s="90" t="s">
        <v>8304</v>
      </c>
      <c r="F662" s="90" t="s">
        <v>11112</v>
      </c>
      <c r="G662" s="90" t="str">
        <f>CONCATENATE("Kap ",Tabell15861[[#This Row],[Kapittel]]," ",Tabell15861[[#This Row],[KapittelTekst]])</f>
        <v>Kap C Øyet og øyeregionen</v>
      </c>
    </row>
    <row r="663" spans="1:7" x14ac:dyDescent="0.25">
      <c r="A663" s="90" t="s">
        <v>11527</v>
      </c>
      <c r="B663" s="90" t="s">
        <v>11528</v>
      </c>
      <c r="C663" s="90" t="s">
        <v>10245</v>
      </c>
      <c r="D663" s="90" t="str">
        <f>CONCATENATE(Tabell15861[[#This Row],[Prosedyrekode_ID]]," ",Tabell15861[[#This Row],[Tekst]])</f>
        <v>CHB50 Trabekulotomi</v>
      </c>
      <c r="E663" s="90" t="s">
        <v>8304</v>
      </c>
      <c r="F663" s="90" t="s">
        <v>11112</v>
      </c>
      <c r="G663" s="90" t="str">
        <f>CONCATENATE("Kap ",Tabell15861[[#This Row],[Kapittel]]," ",Tabell15861[[#This Row],[KapittelTekst]])</f>
        <v>Kap C Øyet og øyeregionen</v>
      </c>
    </row>
    <row r="664" spans="1:7" x14ac:dyDescent="0.25">
      <c r="A664" s="90" t="s">
        <v>11529</v>
      </c>
      <c r="B664" s="90" t="s">
        <v>11530</v>
      </c>
      <c r="C664" s="90" t="s">
        <v>10245</v>
      </c>
      <c r="D664" s="90" t="str">
        <f>CONCATENATE(Tabell15861[[#This Row],[Prosedyrekode_ID]]," ",Tabell15861[[#This Row],[Tekst]])</f>
        <v>CHB60 Fremre synekiolyse</v>
      </c>
      <c r="E664" s="90" t="s">
        <v>8304</v>
      </c>
      <c r="F664" s="90" t="s">
        <v>11112</v>
      </c>
      <c r="G664" s="90" t="str">
        <f>CONCATENATE("Kap ",Tabell15861[[#This Row],[Kapittel]]," ",Tabell15861[[#This Row],[KapittelTekst]])</f>
        <v>Kap C Øyet og øyeregionen</v>
      </c>
    </row>
    <row r="665" spans="1:7" x14ac:dyDescent="0.25">
      <c r="A665" s="90" t="s">
        <v>11531</v>
      </c>
      <c r="B665" s="90" t="s">
        <v>11532</v>
      </c>
      <c r="C665" s="90" t="s">
        <v>10245</v>
      </c>
      <c r="D665" s="90" t="str">
        <f>CONCATENATE(Tabell15861[[#This Row],[Prosedyrekode_ID]]," ",Tabell15861[[#This Row],[Tekst]])</f>
        <v>CHB65 Bakre synekiolyse</v>
      </c>
      <c r="E665" s="90" t="s">
        <v>8304</v>
      </c>
      <c r="F665" s="90" t="s">
        <v>11112</v>
      </c>
      <c r="G665" s="90" t="str">
        <f>CONCATENATE("Kap ",Tabell15861[[#This Row],[Kapittel]]," ",Tabell15861[[#This Row],[KapittelTekst]])</f>
        <v>Kap C Øyet og øyeregionen</v>
      </c>
    </row>
    <row r="666" spans="1:7" x14ac:dyDescent="0.25">
      <c r="A666" s="90" t="s">
        <v>11533</v>
      </c>
      <c r="B666" s="90" t="s">
        <v>11534</v>
      </c>
      <c r="C666" s="90" t="s">
        <v>10245</v>
      </c>
      <c r="D666" s="90" t="str">
        <f>CONCATENATE(Tabell15861[[#This Row],[Prosedyrekode_ID]]," ",Tabell15861[[#This Row],[Tekst]])</f>
        <v>CHB99 Annen operasjon på fremre kammer eller kammervinkelen</v>
      </c>
      <c r="E666" s="90" t="s">
        <v>8304</v>
      </c>
      <c r="F666" s="90" t="s">
        <v>11112</v>
      </c>
      <c r="G666" s="90" t="str">
        <f>CONCATENATE("Kap ",Tabell15861[[#This Row],[Kapittel]]," ",Tabell15861[[#This Row],[KapittelTekst]])</f>
        <v>Kap C Øyet og øyeregionen</v>
      </c>
    </row>
    <row r="667" spans="1:7" x14ac:dyDescent="0.25">
      <c r="A667" s="90" t="s">
        <v>11535</v>
      </c>
      <c r="B667" s="90" t="s">
        <v>11536</v>
      </c>
      <c r="C667" s="90" t="s">
        <v>10245</v>
      </c>
      <c r="D667" s="90" t="str">
        <f>CONCATENATE(Tabell15861[[#This Row],[Prosedyrekode_ID]]," ",Tabell15861[[#This Row],[Tekst]])</f>
        <v>CHC00 Iridotomi</v>
      </c>
      <c r="E667" s="90" t="s">
        <v>8304</v>
      </c>
      <c r="F667" s="90" t="s">
        <v>11112</v>
      </c>
      <c r="G667" s="90" t="str">
        <f>CONCATENATE("Kap ",Tabell15861[[#This Row],[Kapittel]]," ",Tabell15861[[#This Row],[KapittelTekst]])</f>
        <v>Kap C Øyet og øyeregionen</v>
      </c>
    </row>
    <row r="668" spans="1:7" x14ac:dyDescent="0.25">
      <c r="A668" s="90" t="s">
        <v>11537</v>
      </c>
      <c r="B668" s="90" t="s">
        <v>11538</v>
      </c>
      <c r="C668" s="90" t="s">
        <v>10245</v>
      </c>
      <c r="D668" s="90" t="str">
        <f>CONCATENATE(Tabell15861[[#This Row],[Prosedyrekode_ID]]," ",Tabell15861[[#This Row],[Tekst]])</f>
        <v>CHC05 Laseriridotomi</v>
      </c>
      <c r="E668" s="90" t="s">
        <v>8304</v>
      </c>
      <c r="F668" s="90" t="s">
        <v>11112</v>
      </c>
      <c r="G668" s="90" t="str">
        <f>CONCATENATE("Kap ",Tabell15861[[#This Row],[Kapittel]]," ",Tabell15861[[#This Row],[KapittelTekst]])</f>
        <v>Kap C Øyet og øyeregionen</v>
      </c>
    </row>
    <row r="669" spans="1:7" x14ac:dyDescent="0.25">
      <c r="A669" s="90" t="s">
        <v>11539</v>
      </c>
      <c r="B669" s="90" t="s">
        <v>11540</v>
      </c>
      <c r="C669" s="90" t="s">
        <v>10245</v>
      </c>
      <c r="D669" s="90" t="str">
        <f>CONCATENATE(Tabell15861[[#This Row],[Prosedyrekode_ID]]," ",Tabell15861[[#This Row],[Tekst]])</f>
        <v>CHC10 Basal iridektomi</v>
      </c>
      <c r="E669" s="90" t="s">
        <v>8304</v>
      </c>
      <c r="F669" s="90" t="s">
        <v>11112</v>
      </c>
      <c r="G669" s="90" t="str">
        <f>CONCATENATE("Kap ",Tabell15861[[#This Row],[Kapittel]]," ",Tabell15861[[#This Row],[KapittelTekst]])</f>
        <v>Kap C Øyet og øyeregionen</v>
      </c>
    </row>
    <row r="670" spans="1:7" x14ac:dyDescent="0.25">
      <c r="A670" s="90" t="s">
        <v>11541</v>
      </c>
      <c r="B670" s="90" t="s">
        <v>11542</v>
      </c>
      <c r="C670" s="90" t="s">
        <v>10245</v>
      </c>
      <c r="D670" s="90" t="str">
        <f>CONCATENATE(Tabell15861[[#This Row],[Prosedyrekode_ID]]," ",Tabell15861[[#This Row],[Tekst]])</f>
        <v>CHC20 Sektoriridektomi</v>
      </c>
      <c r="E670" s="90" t="s">
        <v>8304</v>
      </c>
      <c r="F670" s="90" t="s">
        <v>11112</v>
      </c>
      <c r="G670" s="90" t="str">
        <f>CONCATENATE("Kap ",Tabell15861[[#This Row],[Kapittel]]," ",Tabell15861[[#This Row],[KapittelTekst]])</f>
        <v>Kap C Øyet og øyeregionen</v>
      </c>
    </row>
    <row r="671" spans="1:7" x14ac:dyDescent="0.25">
      <c r="A671" s="90" t="s">
        <v>11543</v>
      </c>
      <c r="B671" s="90" t="s">
        <v>11544</v>
      </c>
      <c r="C671" s="90" t="s">
        <v>10245</v>
      </c>
      <c r="D671" s="90" t="str">
        <f>CONCATENATE(Tabell15861[[#This Row],[Prosedyrekode_ID]]," ",Tabell15861[[#This Row],[Tekst]])</f>
        <v>CHC30 Sentral iridektomi</v>
      </c>
      <c r="E671" s="90" t="s">
        <v>8304</v>
      </c>
      <c r="F671" s="90" t="s">
        <v>11112</v>
      </c>
      <c r="G671" s="90" t="str">
        <f>CONCATENATE("Kap ",Tabell15861[[#This Row],[Kapittel]]," ",Tabell15861[[#This Row],[KapittelTekst]])</f>
        <v>Kap C Øyet og øyeregionen</v>
      </c>
    </row>
    <row r="672" spans="1:7" x14ac:dyDescent="0.25">
      <c r="A672" s="90" t="s">
        <v>11545</v>
      </c>
      <c r="B672" s="90" t="s">
        <v>11546</v>
      </c>
      <c r="C672" s="90" t="s">
        <v>10245</v>
      </c>
      <c r="D672" s="90" t="str">
        <f>CONCATENATE(Tabell15861[[#This Row],[Prosedyrekode_ID]]," ",Tabell15861[[#This Row],[Tekst]])</f>
        <v>CHD00 Lasertrabekuloplastikk</v>
      </c>
      <c r="E672" s="90" t="s">
        <v>8304</v>
      </c>
      <c r="F672" s="90" t="s">
        <v>11112</v>
      </c>
      <c r="G672" s="90" t="str">
        <f>CONCATENATE("Kap ",Tabell15861[[#This Row],[Kapittel]]," ",Tabell15861[[#This Row],[KapittelTekst]])</f>
        <v>Kap C Øyet og øyeregionen</v>
      </c>
    </row>
    <row r="673" spans="1:7" x14ac:dyDescent="0.25">
      <c r="A673" s="90" t="s">
        <v>11547</v>
      </c>
      <c r="B673" s="90" t="s">
        <v>11548</v>
      </c>
      <c r="C673" s="90" t="s">
        <v>10245</v>
      </c>
      <c r="D673" s="90" t="str">
        <f>CONCATENATE(Tabell15861[[#This Row],[Prosedyrekode_ID]]," ",Tabell15861[[#This Row],[Tekst]])</f>
        <v>CHD05 Selektiv lasertrabekuloplastikk</v>
      </c>
      <c r="E673" s="90" t="s">
        <v>8304</v>
      </c>
      <c r="F673" s="90" t="s">
        <v>11112</v>
      </c>
      <c r="G673" s="90" t="str">
        <f>CONCATENATE("Kap ",Tabell15861[[#This Row],[Kapittel]]," ",Tabell15861[[#This Row],[KapittelTekst]])</f>
        <v>Kap C Øyet og øyeregionen</v>
      </c>
    </row>
    <row r="674" spans="1:7" x14ac:dyDescent="0.25">
      <c r="A674" s="90" t="s">
        <v>11549</v>
      </c>
      <c r="B674" s="90" t="s">
        <v>11550</v>
      </c>
      <c r="C674" s="90" t="s">
        <v>10245</v>
      </c>
      <c r="D674" s="90" t="str">
        <f>CONCATENATE(Tabell15861[[#This Row],[Prosedyrekode_ID]]," ",Tabell15861[[#This Row],[Tekst]])</f>
        <v>CHD10 Trabekulektomi</v>
      </c>
      <c r="E674" s="90" t="s">
        <v>8304</v>
      </c>
      <c r="F674" s="90" t="s">
        <v>11112</v>
      </c>
      <c r="G674" s="90" t="str">
        <f>CONCATENATE("Kap ",Tabell15861[[#This Row],[Kapittel]]," ",Tabell15861[[#This Row],[KapittelTekst]])</f>
        <v>Kap C Øyet og øyeregionen</v>
      </c>
    </row>
    <row r="675" spans="1:7" x14ac:dyDescent="0.25">
      <c r="A675" s="90" t="s">
        <v>11551</v>
      </c>
      <c r="B675" s="90" t="s">
        <v>11552</v>
      </c>
      <c r="C675" s="90" t="s">
        <v>10245</v>
      </c>
      <c r="D675" s="90" t="str">
        <f>CONCATENATE(Tabell15861[[#This Row],[Prosedyrekode_ID]]," ",Tabell15861[[#This Row],[Tekst]])</f>
        <v>CHD15 Trabekulektomi og iridektomi</v>
      </c>
      <c r="E675" s="90" t="s">
        <v>8304</v>
      </c>
      <c r="F675" s="90" t="s">
        <v>11112</v>
      </c>
      <c r="G675" s="90" t="str">
        <f>CONCATENATE("Kap ",Tabell15861[[#This Row],[Kapittel]]," ",Tabell15861[[#This Row],[KapittelTekst]])</f>
        <v>Kap C Øyet og øyeregionen</v>
      </c>
    </row>
    <row r="676" spans="1:7" x14ac:dyDescent="0.25">
      <c r="A676" s="90" t="s">
        <v>11553</v>
      </c>
      <c r="B676" s="90" t="s">
        <v>11554</v>
      </c>
      <c r="C676" s="90" t="s">
        <v>10245</v>
      </c>
      <c r="D676" s="90" t="str">
        <f>CONCATENATE(Tabell15861[[#This Row],[Prosedyrekode_ID]]," ",Tabell15861[[#This Row],[Tekst]])</f>
        <v>CHD20 Trepanasjon av sclera</v>
      </c>
      <c r="E676" s="90" t="s">
        <v>8304</v>
      </c>
      <c r="F676" s="90" t="s">
        <v>11112</v>
      </c>
      <c r="G676" s="90" t="str">
        <f>CONCATENATE("Kap ",Tabell15861[[#This Row],[Kapittel]]," ",Tabell15861[[#This Row],[KapittelTekst]])</f>
        <v>Kap C Øyet og øyeregionen</v>
      </c>
    </row>
    <row r="677" spans="1:7" x14ac:dyDescent="0.25">
      <c r="A677" s="90" t="s">
        <v>11555</v>
      </c>
      <c r="B677" s="90" t="s">
        <v>11556</v>
      </c>
      <c r="C677" s="90" t="s">
        <v>10245</v>
      </c>
      <c r="D677" s="90" t="str">
        <f>CONCATENATE(Tabell15861[[#This Row],[Prosedyrekode_ID]]," ",Tabell15861[[#This Row],[Tekst]])</f>
        <v>CHD25 Trepanasjon av sclera med iridektomi</v>
      </c>
      <c r="E677" s="90" t="s">
        <v>8304</v>
      </c>
      <c r="F677" s="90" t="s">
        <v>11112</v>
      </c>
      <c r="G677" s="90" t="str">
        <f>CONCATENATE("Kap ",Tabell15861[[#This Row],[Kapittel]]," ",Tabell15861[[#This Row],[KapittelTekst]])</f>
        <v>Kap C Øyet og øyeregionen</v>
      </c>
    </row>
    <row r="678" spans="1:7" x14ac:dyDescent="0.25">
      <c r="A678" s="90" t="s">
        <v>11557</v>
      </c>
      <c r="B678" s="90" t="s">
        <v>11558</v>
      </c>
      <c r="C678" s="90" t="s">
        <v>10245</v>
      </c>
      <c r="D678" s="90" t="str">
        <f>CONCATENATE(Tabell15861[[#This Row],[Prosedyrekode_ID]]," ",Tabell15861[[#This Row],[Tekst]])</f>
        <v>CHD28 Bakre sklerotomi</v>
      </c>
      <c r="E678" s="90" t="s">
        <v>8304</v>
      </c>
      <c r="F678" s="90" t="s">
        <v>11112</v>
      </c>
      <c r="G678" s="90" t="str">
        <f>CONCATENATE("Kap ",Tabell15861[[#This Row],[Kapittel]]," ",Tabell15861[[#This Row],[KapittelTekst]])</f>
        <v>Kap C Øyet og øyeregionen</v>
      </c>
    </row>
    <row r="679" spans="1:7" x14ac:dyDescent="0.25">
      <c r="A679" s="90" t="s">
        <v>11559</v>
      </c>
      <c r="B679" s="90" t="s">
        <v>11560</v>
      </c>
      <c r="C679" s="90" t="s">
        <v>10245</v>
      </c>
      <c r="D679" s="90" t="str">
        <f>CONCATENATE(Tabell15861[[#This Row],[Prosedyrekode_ID]]," ",Tabell15861[[#This Row],[Tekst]])</f>
        <v>CHD30 Lasertrabekulektomi</v>
      </c>
      <c r="E679" s="90" t="s">
        <v>8304</v>
      </c>
      <c r="F679" s="90" t="s">
        <v>11112</v>
      </c>
      <c r="G679" s="90" t="str">
        <f>CONCATENATE("Kap ",Tabell15861[[#This Row],[Kapittel]]," ",Tabell15861[[#This Row],[KapittelTekst]])</f>
        <v>Kap C Øyet og øyeregionen</v>
      </c>
    </row>
    <row r="680" spans="1:7" x14ac:dyDescent="0.25">
      <c r="A680" s="90" t="s">
        <v>11561</v>
      </c>
      <c r="B680" s="90" t="s">
        <v>11562</v>
      </c>
      <c r="C680" s="90" t="s">
        <v>10245</v>
      </c>
      <c r="D680" s="90" t="str">
        <f>CONCATENATE(Tabell15861[[#This Row],[Prosedyrekode_ID]]," ",Tabell15861[[#This Row],[Tekst]])</f>
        <v>CHD50 Implantasjon av kateter til fremre kammer</v>
      </c>
      <c r="E680" s="90" t="s">
        <v>8304</v>
      </c>
      <c r="F680" s="90" t="s">
        <v>11112</v>
      </c>
      <c r="G680" s="90" t="str">
        <f>CONCATENATE("Kap ",Tabell15861[[#This Row],[Kapittel]]," ",Tabell15861[[#This Row],[KapittelTekst]])</f>
        <v>Kap C Øyet og øyeregionen</v>
      </c>
    </row>
    <row r="681" spans="1:7" x14ac:dyDescent="0.25">
      <c r="A681" s="90" t="s">
        <v>11563</v>
      </c>
      <c r="B681" s="90" t="s">
        <v>11564</v>
      </c>
      <c r="C681" s="90" t="s">
        <v>10245</v>
      </c>
      <c r="D681" s="90" t="str">
        <f>CONCATENATE(Tabell15861[[#This Row],[Prosedyrekode_ID]]," ",Tabell15861[[#This Row],[Tekst]])</f>
        <v>CHD60 Dyp sclerektomi uten implantat</v>
      </c>
      <c r="E681" s="90" t="s">
        <v>8304</v>
      </c>
      <c r="F681" s="90" t="s">
        <v>11112</v>
      </c>
      <c r="G681" s="90" t="str">
        <f>CONCATENATE("Kap ",Tabell15861[[#This Row],[Kapittel]]," ",Tabell15861[[#This Row],[KapittelTekst]])</f>
        <v>Kap C Øyet og øyeregionen</v>
      </c>
    </row>
    <row r="682" spans="1:7" x14ac:dyDescent="0.25">
      <c r="A682" s="90" t="s">
        <v>11565</v>
      </c>
      <c r="B682" s="90" t="s">
        <v>11566</v>
      </c>
      <c r="C682" s="90" t="s">
        <v>10245</v>
      </c>
      <c r="D682" s="90" t="str">
        <f>CONCATENATE(Tabell15861[[#This Row],[Prosedyrekode_ID]]," ",Tabell15861[[#This Row],[Tekst]])</f>
        <v>CHD65 Dyp sclerektomi med implantat</v>
      </c>
      <c r="E682" s="90" t="s">
        <v>8304</v>
      </c>
      <c r="F682" s="90" t="s">
        <v>11112</v>
      </c>
      <c r="G682" s="90" t="str">
        <f>CONCATENATE("Kap ",Tabell15861[[#This Row],[Kapittel]]," ",Tabell15861[[#This Row],[KapittelTekst]])</f>
        <v>Kap C Øyet og øyeregionen</v>
      </c>
    </row>
    <row r="683" spans="1:7" x14ac:dyDescent="0.25">
      <c r="A683" s="90" t="s">
        <v>11567</v>
      </c>
      <c r="B683" s="90" t="s">
        <v>11568</v>
      </c>
      <c r="C683" s="90" t="s">
        <v>10245</v>
      </c>
      <c r="D683" s="90" t="str">
        <f>CONCATENATE(Tabell15861[[#This Row],[Prosedyrekode_ID]]," ",Tabell15861[[#This Row],[Tekst]])</f>
        <v>CHD99 Annen filtrasjonsoperasjon</v>
      </c>
      <c r="E683" s="90" t="s">
        <v>8304</v>
      </c>
      <c r="F683" s="90" t="s">
        <v>11112</v>
      </c>
      <c r="G683" s="90" t="str">
        <f>CONCATENATE("Kap ",Tabell15861[[#This Row],[Kapittel]]," ",Tabell15861[[#This Row],[KapittelTekst]])</f>
        <v>Kap C Øyet og øyeregionen</v>
      </c>
    </row>
    <row r="684" spans="1:7" x14ac:dyDescent="0.25">
      <c r="A684" s="90" t="s">
        <v>11569</v>
      </c>
      <c r="B684" s="90" t="s">
        <v>11570</v>
      </c>
      <c r="C684" s="90" t="s">
        <v>10266</v>
      </c>
      <c r="D684" s="90" t="str">
        <f>CONCATENATE(Tabell15861[[#This Row],[Prosedyrekode_ID]]," ",Tabell15861[[#This Row],[Tekst]])</f>
        <v>CHDP00 Fotografisk registrering av iris med intravenøst kontrastmiddel</v>
      </c>
      <c r="E684" s="90" t="s">
        <v>8304</v>
      </c>
      <c r="F684" s="90" t="s">
        <v>11112</v>
      </c>
      <c r="G684" s="90" t="str">
        <f>CONCATENATE("Kap ",Tabell15861[[#This Row],[Kapittel]]," ",Tabell15861[[#This Row],[KapittelTekst]])</f>
        <v>Kap C Øyet og øyeregionen</v>
      </c>
    </row>
    <row r="685" spans="1:7" x14ac:dyDescent="0.25">
      <c r="A685" s="90" t="s">
        <v>11571</v>
      </c>
      <c r="B685" s="90" t="s">
        <v>11572</v>
      </c>
      <c r="C685" s="90" t="s">
        <v>10245</v>
      </c>
      <c r="D685" s="90" t="str">
        <f>CONCATENATE(Tabell15861[[#This Row],[Prosedyrekode_ID]]," ",Tabell15861[[#This Row],[Tekst]])</f>
        <v>CHE00 Pupillotomi</v>
      </c>
      <c r="E685" s="90" t="s">
        <v>8304</v>
      </c>
      <c r="F685" s="90" t="s">
        <v>11112</v>
      </c>
      <c r="G685" s="90" t="str">
        <f>CONCATENATE("Kap ",Tabell15861[[#This Row],[Kapittel]]," ",Tabell15861[[#This Row],[KapittelTekst]])</f>
        <v>Kap C Øyet og øyeregionen</v>
      </c>
    </row>
    <row r="686" spans="1:7" x14ac:dyDescent="0.25">
      <c r="A686" s="90" t="s">
        <v>11573</v>
      </c>
      <c r="B686" s="90" t="s">
        <v>11574</v>
      </c>
      <c r="C686" s="90" t="s">
        <v>10245</v>
      </c>
      <c r="D686" s="90" t="str">
        <f>CONCATENATE(Tabell15861[[#This Row],[Prosedyrekode_ID]]," ",Tabell15861[[#This Row],[Tekst]])</f>
        <v>CHE05 Laserpupillotomi</v>
      </c>
      <c r="E686" s="90" t="s">
        <v>8304</v>
      </c>
      <c r="F686" s="90" t="s">
        <v>11112</v>
      </c>
      <c r="G686" s="90" t="str">
        <f>CONCATENATE("Kap ",Tabell15861[[#This Row],[Kapittel]]," ",Tabell15861[[#This Row],[KapittelTekst]])</f>
        <v>Kap C Øyet og øyeregionen</v>
      </c>
    </row>
    <row r="687" spans="1:7" x14ac:dyDescent="0.25">
      <c r="A687" s="90" t="s">
        <v>11575</v>
      </c>
      <c r="B687" s="90" t="s">
        <v>11576</v>
      </c>
      <c r="C687" s="90" t="s">
        <v>10245</v>
      </c>
      <c r="D687" s="90" t="str">
        <f>CONCATENATE(Tabell15861[[#This Row],[Prosedyrekode_ID]]," ",Tabell15861[[#This Row],[Tekst]])</f>
        <v>CHE10 Ekstirpasjon av lesjon i iris</v>
      </c>
      <c r="E687" s="90" t="s">
        <v>8304</v>
      </c>
      <c r="F687" s="90" t="s">
        <v>11112</v>
      </c>
      <c r="G687" s="90" t="str">
        <f>CONCATENATE("Kap ",Tabell15861[[#This Row],[Kapittel]]," ",Tabell15861[[#This Row],[KapittelTekst]])</f>
        <v>Kap C Øyet og øyeregionen</v>
      </c>
    </row>
    <row r="688" spans="1:7" x14ac:dyDescent="0.25">
      <c r="A688" s="90" t="s">
        <v>11577</v>
      </c>
      <c r="B688" s="90" t="s">
        <v>11578</v>
      </c>
      <c r="C688" s="90" t="s">
        <v>10245</v>
      </c>
      <c r="D688" s="90" t="str">
        <f>CONCATENATE(Tabell15861[[#This Row],[Prosedyrekode_ID]]," ",Tabell15861[[#This Row],[Tekst]])</f>
        <v>CHE20 Laserterapi av lesjon i iris</v>
      </c>
      <c r="E688" s="90" t="s">
        <v>8304</v>
      </c>
      <c r="F688" s="90" t="s">
        <v>11112</v>
      </c>
      <c r="G688" s="90" t="str">
        <f>CONCATENATE("Kap ",Tabell15861[[#This Row],[Kapittel]]," ",Tabell15861[[#This Row],[KapittelTekst]])</f>
        <v>Kap C Øyet og øyeregionen</v>
      </c>
    </row>
    <row r="689" spans="1:7" x14ac:dyDescent="0.25">
      <c r="A689" s="90" t="s">
        <v>11579</v>
      </c>
      <c r="B689" s="90" t="s">
        <v>11580</v>
      </c>
      <c r="C689" s="90" t="s">
        <v>10245</v>
      </c>
      <c r="D689" s="90" t="str">
        <f>CONCATENATE(Tabell15861[[#This Row],[Prosedyrekode_ID]]," ",Tabell15861[[#This Row],[Tekst]])</f>
        <v>CHE30 Irissutur</v>
      </c>
      <c r="E689" s="90" t="s">
        <v>8304</v>
      </c>
      <c r="F689" s="90" t="s">
        <v>11112</v>
      </c>
      <c r="G689" s="90" t="str">
        <f>CONCATENATE("Kap ",Tabell15861[[#This Row],[Kapittel]]," ",Tabell15861[[#This Row],[KapittelTekst]])</f>
        <v>Kap C Øyet og øyeregionen</v>
      </c>
    </row>
    <row r="690" spans="1:7" x14ac:dyDescent="0.25">
      <c r="A690" s="90" t="s">
        <v>11581</v>
      </c>
      <c r="B690" s="90" t="s">
        <v>11582</v>
      </c>
      <c r="C690" s="90" t="s">
        <v>10245</v>
      </c>
      <c r="D690" s="90" t="str">
        <f>CONCATENATE(Tabell15861[[#This Row],[Prosedyrekode_ID]]," ",Tabell15861[[#This Row],[Tekst]])</f>
        <v>CHE35 Rekonstruksjon av irisdefekt med kunstig protese</v>
      </c>
      <c r="E690" s="90" t="s">
        <v>8304</v>
      </c>
      <c r="F690" s="90" t="s">
        <v>11112</v>
      </c>
      <c r="G690" s="90" t="str">
        <f>CONCATENATE("Kap ",Tabell15861[[#This Row],[Kapittel]]," ",Tabell15861[[#This Row],[KapittelTekst]])</f>
        <v>Kap C Øyet og øyeregionen</v>
      </c>
    </row>
    <row r="691" spans="1:7" x14ac:dyDescent="0.25">
      <c r="A691" s="90" t="s">
        <v>11583</v>
      </c>
      <c r="B691" s="90" t="s">
        <v>11584</v>
      </c>
      <c r="C691" s="90" t="s">
        <v>10245</v>
      </c>
      <c r="D691" s="90" t="str">
        <f>CONCATENATE(Tabell15861[[#This Row],[Prosedyrekode_ID]]," ",Tabell15861[[#This Row],[Tekst]])</f>
        <v>CHE99 Annen operasjon for lesjon i iris</v>
      </c>
      <c r="E691" s="90" t="s">
        <v>8304</v>
      </c>
      <c r="F691" s="90" t="s">
        <v>11112</v>
      </c>
      <c r="G691" s="90" t="str">
        <f>CONCATENATE("Kap ",Tabell15861[[#This Row],[Kapittel]]," ",Tabell15861[[#This Row],[KapittelTekst]])</f>
        <v>Kap C Øyet og øyeregionen</v>
      </c>
    </row>
    <row r="692" spans="1:7" x14ac:dyDescent="0.25">
      <c r="A692" s="90" t="s">
        <v>11585</v>
      </c>
      <c r="B692" s="90" t="s">
        <v>11586</v>
      </c>
      <c r="C692" s="90" t="s">
        <v>10245</v>
      </c>
      <c r="D692" s="90" t="str">
        <f>CONCATENATE(Tabell15861[[#This Row],[Prosedyrekode_ID]]," ",Tabell15861[[#This Row],[Tekst]])</f>
        <v>CHF00 Ekstirpasjon av lesjon i corpus ciliare</v>
      </c>
      <c r="E692" s="90" t="s">
        <v>8304</v>
      </c>
      <c r="F692" s="90" t="s">
        <v>11112</v>
      </c>
      <c r="G692" s="90" t="str">
        <f>CONCATENATE("Kap ",Tabell15861[[#This Row],[Kapittel]]," ",Tabell15861[[#This Row],[KapittelTekst]])</f>
        <v>Kap C Øyet og øyeregionen</v>
      </c>
    </row>
    <row r="693" spans="1:7" x14ac:dyDescent="0.25">
      <c r="A693" s="90" t="s">
        <v>11587</v>
      </c>
      <c r="B693" s="90" t="s">
        <v>11588</v>
      </c>
      <c r="C693" s="90" t="s">
        <v>10245</v>
      </c>
      <c r="D693" s="90" t="str">
        <f>CONCATENATE(Tabell15861[[#This Row],[Prosedyrekode_ID]]," ",Tabell15861[[#This Row],[Tekst]])</f>
        <v>CHF05 Transskleral laserkoagulasjon av corpus ciliare</v>
      </c>
      <c r="E693" s="90" t="s">
        <v>8304</v>
      </c>
      <c r="F693" s="90" t="s">
        <v>11112</v>
      </c>
      <c r="G693" s="90" t="str">
        <f>CONCATENATE("Kap ",Tabell15861[[#This Row],[Kapittel]]," ",Tabell15861[[#This Row],[KapittelTekst]])</f>
        <v>Kap C Øyet og øyeregionen</v>
      </c>
    </row>
    <row r="694" spans="1:7" x14ac:dyDescent="0.25">
      <c r="A694" s="90" t="s">
        <v>11589</v>
      </c>
      <c r="B694" s="90" t="s">
        <v>11590</v>
      </c>
      <c r="C694" s="90" t="s">
        <v>10245</v>
      </c>
      <c r="D694" s="90" t="str">
        <f>CONCATENATE(Tabell15861[[#This Row],[Prosedyrekode_ID]]," ",Tabell15861[[#This Row],[Tekst]])</f>
        <v>CHF10 Transpupillær laserkoagulasjon av corpus ciliare</v>
      </c>
      <c r="E694" s="90" t="s">
        <v>8304</v>
      </c>
      <c r="F694" s="90" t="s">
        <v>11112</v>
      </c>
      <c r="G694" s="90" t="str">
        <f>CONCATENATE("Kap ",Tabell15861[[#This Row],[Kapittel]]," ",Tabell15861[[#This Row],[KapittelTekst]])</f>
        <v>Kap C Øyet og øyeregionen</v>
      </c>
    </row>
    <row r="695" spans="1:7" x14ac:dyDescent="0.25">
      <c r="A695" s="90" t="s">
        <v>11591</v>
      </c>
      <c r="B695" s="90" t="s">
        <v>11592</v>
      </c>
      <c r="C695" s="90" t="s">
        <v>10245</v>
      </c>
      <c r="D695" s="90" t="str">
        <f>CONCATENATE(Tabell15861[[#This Row],[Prosedyrekode_ID]]," ",Tabell15861[[#This Row],[Tekst]])</f>
        <v>CHF12 Endoskopisk laserkoagulasjon av corpus ciliare</v>
      </c>
      <c r="E695" s="90" t="s">
        <v>8304</v>
      </c>
      <c r="F695" s="90" t="s">
        <v>11112</v>
      </c>
      <c r="G695" s="90" t="str">
        <f>CONCATENATE("Kap ",Tabell15861[[#This Row],[Kapittel]]," ",Tabell15861[[#This Row],[KapittelTekst]])</f>
        <v>Kap C Øyet og øyeregionen</v>
      </c>
    </row>
    <row r="696" spans="1:7" x14ac:dyDescent="0.25">
      <c r="A696" s="90" t="s">
        <v>11593</v>
      </c>
      <c r="B696" s="90" t="s">
        <v>11594</v>
      </c>
      <c r="C696" s="90" t="s">
        <v>10245</v>
      </c>
      <c r="D696" s="90" t="str">
        <f>CONCATENATE(Tabell15861[[#This Row],[Prosedyrekode_ID]]," ",Tabell15861[[#This Row],[Tekst]])</f>
        <v>CHF15 Kryokirurgi av corpus ciliare</v>
      </c>
      <c r="E696" s="90" t="s">
        <v>8304</v>
      </c>
      <c r="F696" s="90" t="s">
        <v>11112</v>
      </c>
      <c r="G696" s="90" t="str">
        <f>CONCATENATE("Kap ",Tabell15861[[#This Row],[Kapittel]]," ",Tabell15861[[#This Row],[KapittelTekst]])</f>
        <v>Kap C Øyet og øyeregionen</v>
      </c>
    </row>
    <row r="697" spans="1:7" x14ac:dyDescent="0.25">
      <c r="A697" s="90" t="s">
        <v>11595</v>
      </c>
      <c r="B697" s="90" t="s">
        <v>11596</v>
      </c>
      <c r="C697" s="90" t="s">
        <v>10245</v>
      </c>
      <c r="D697" s="90" t="str">
        <f>CONCATENATE(Tabell15861[[#This Row],[Prosedyrekode_ID]]," ",Tabell15861[[#This Row],[Tekst]])</f>
        <v>CHF20 Elektrokoagulasjon av corpus ciliare</v>
      </c>
      <c r="E697" s="90" t="s">
        <v>8304</v>
      </c>
      <c r="F697" s="90" t="s">
        <v>11112</v>
      </c>
      <c r="G697" s="90" t="str">
        <f>CONCATENATE("Kap ",Tabell15861[[#This Row],[Kapittel]]," ",Tabell15861[[#This Row],[KapittelTekst]])</f>
        <v>Kap C Øyet og øyeregionen</v>
      </c>
    </row>
    <row r="698" spans="1:7" x14ac:dyDescent="0.25">
      <c r="A698" s="90" t="s">
        <v>11597</v>
      </c>
      <c r="B698" s="90" t="s">
        <v>11598</v>
      </c>
      <c r="C698" s="90" t="s">
        <v>10245</v>
      </c>
      <c r="D698" s="90" t="str">
        <f>CONCATENATE(Tabell15861[[#This Row],[Prosedyrekode_ID]]," ",Tabell15861[[#This Row],[Tekst]])</f>
        <v>CHF30 Cyclodialyse</v>
      </c>
      <c r="E698" s="90" t="s">
        <v>8304</v>
      </c>
      <c r="F698" s="90" t="s">
        <v>11112</v>
      </c>
      <c r="G698" s="90" t="str">
        <f>CONCATENATE("Kap ",Tabell15861[[#This Row],[Kapittel]]," ",Tabell15861[[#This Row],[KapittelTekst]])</f>
        <v>Kap C Øyet og øyeregionen</v>
      </c>
    </row>
    <row r="699" spans="1:7" x14ac:dyDescent="0.25">
      <c r="A699" s="90" t="s">
        <v>11599</v>
      </c>
      <c r="B699" s="90" t="s">
        <v>11600</v>
      </c>
      <c r="C699" s="90" t="s">
        <v>10245</v>
      </c>
      <c r="D699" s="90" t="str">
        <f>CONCATENATE(Tabell15861[[#This Row],[Prosedyrekode_ID]]," ",Tabell15861[[#This Row],[Tekst]])</f>
        <v>CHF99 Annen operasjon på corpus ciliare</v>
      </c>
      <c r="E699" s="90" t="s">
        <v>8304</v>
      </c>
      <c r="F699" s="90" t="s">
        <v>11112</v>
      </c>
      <c r="G699" s="90" t="str">
        <f>CONCATENATE("Kap ",Tabell15861[[#This Row],[Kapittel]]," ",Tabell15861[[#This Row],[KapittelTekst]])</f>
        <v>Kap C Øyet og øyeregionen</v>
      </c>
    </row>
    <row r="700" spans="1:7" x14ac:dyDescent="0.25">
      <c r="A700" s="90" t="s">
        <v>11601</v>
      </c>
      <c r="B700" s="90" t="s">
        <v>11602</v>
      </c>
      <c r="C700" s="90" t="s">
        <v>10266</v>
      </c>
      <c r="D700" s="90" t="str">
        <f>CONCATENATE(Tabell15861[[#This Row],[Prosedyrekode_ID]]," ",Tabell15861[[#This Row],[Tekst]])</f>
        <v>CHFX05 Provokasjonstest ved trangvinkelglaukom</v>
      </c>
      <c r="E700" s="90" t="s">
        <v>8304</v>
      </c>
      <c r="F700" s="90" t="s">
        <v>11112</v>
      </c>
      <c r="G700" s="90" t="str">
        <f>CONCATENATE("Kap ",Tabell15861[[#This Row],[Kapittel]]," ",Tabell15861[[#This Row],[KapittelTekst]])</f>
        <v>Kap C Øyet og øyeregionen</v>
      </c>
    </row>
    <row r="701" spans="1:7" x14ac:dyDescent="0.25">
      <c r="A701" s="90" t="s">
        <v>11603</v>
      </c>
      <c r="B701" s="90" t="s">
        <v>11604</v>
      </c>
      <c r="C701" s="90" t="s">
        <v>10245</v>
      </c>
      <c r="D701" s="90" t="str">
        <f>CONCATENATE(Tabell15861[[#This Row],[Prosedyrekode_ID]]," ",Tabell15861[[#This Row],[Tekst]])</f>
        <v>CHW99 Annen operasjon på fremre kammer, kammervinkelen, iris eller corpus ciliare</v>
      </c>
      <c r="E701" s="90" t="s">
        <v>8304</v>
      </c>
      <c r="F701" s="90" t="s">
        <v>11112</v>
      </c>
      <c r="G701" s="90" t="str">
        <f>CONCATENATE("Kap ",Tabell15861[[#This Row],[Kapittel]]," ",Tabell15861[[#This Row],[KapittelTekst]])</f>
        <v>Kap C Øyet og øyeregionen</v>
      </c>
    </row>
    <row r="702" spans="1:7" x14ac:dyDescent="0.25">
      <c r="A702" s="90" t="s">
        <v>11605</v>
      </c>
      <c r="B702" s="90" t="s">
        <v>11606</v>
      </c>
      <c r="C702" s="90" t="s">
        <v>10245</v>
      </c>
      <c r="D702" s="90" t="str">
        <f>CONCATENATE(Tabell15861[[#This Row],[Prosedyrekode_ID]]," ",Tabell15861[[#This Row],[Tekst]])</f>
        <v>CJA00 Implantasjon av intraokulær kontaktlinse i fremre kammer</v>
      </c>
      <c r="E702" s="90" t="s">
        <v>8304</v>
      </c>
      <c r="F702" s="90" t="s">
        <v>11112</v>
      </c>
      <c r="G702" s="90" t="str">
        <f>CONCATENATE("Kap ",Tabell15861[[#This Row],[Kapittel]]," ",Tabell15861[[#This Row],[KapittelTekst]])</f>
        <v>Kap C Øyet og øyeregionen</v>
      </c>
    </row>
    <row r="703" spans="1:7" x14ac:dyDescent="0.25">
      <c r="A703" s="90" t="s">
        <v>11607</v>
      </c>
      <c r="B703" s="90" t="s">
        <v>11608</v>
      </c>
      <c r="C703" s="90" t="s">
        <v>10245</v>
      </c>
      <c r="D703" s="90" t="str">
        <f>CONCATENATE(Tabell15861[[#This Row],[Prosedyrekode_ID]]," ",Tabell15861[[#This Row],[Tekst]])</f>
        <v>CJA10 Implantasjon av intraokulær kontaktlinse i bakre kammer</v>
      </c>
      <c r="E703" s="90" t="s">
        <v>8304</v>
      </c>
      <c r="F703" s="90" t="s">
        <v>11112</v>
      </c>
      <c r="G703" s="90" t="str">
        <f>CONCATENATE("Kap ",Tabell15861[[#This Row],[Kapittel]]," ",Tabell15861[[#This Row],[KapittelTekst]])</f>
        <v>Kap C Øyet og øyeregionen</v>
      </c>
    </row>
    <row r="704" spans="1:7" x14ac:dyDescent="0.25">
      <c r="A704" s="90" t="s">
        <v>11609</v>
      </c>
      <c r="B704" s="90" t="s">
        <v>11610</v>
      </c>
      <c r="C704" s="90" t="s">
        <v>10245</v>
      </c>
      <c r="D704" s="90" t="str">
        <f>CONCATENATE(Tabell15861[[#This Row],[Prosedyrekode_ID]]," ",Tabell15861[[#This Row],[Tekst]])</f>
        <v>CJB00 Kirurgisk discisjon av sekundær katarakt</v>
      </c>
      <c r="E704" s="90" t="s">
        <v>8304</v>
      </c>
      <c r="F704" s="90" t="s">
        <v>11112</v>
      </c>
      <c r="G704" s="90" t="str">
        <f>CONCATENATE("Kap ",Tabell15861[[#This Row],[Kapittel]]," ",Tabell15861[[#This Row],[KapittelTekst]])</f>
        <v>Kap C Øyet og øyeregionen</v>
      </c>
    </row>
    <row r="705" spans="1:7" x14ac:dyDescent="0.25">
      <c r="A705" s="90" t="s">
        <v>11611</v>
      </c>
      <c r="B705" s="90" t="s">
        <v>11612</v>
      </c>
      <c r="C705" s="90" t="s">
        <v>10245</v>
      </c>
      <c r="D705" s="90" t="str">
        <f>CONCATENATE(Tabell15861[[#This Row],[Prosedyrekode_ID]]," ",Tabell15861[[#This Row],[Tekst]])</f>
        <v>CJB10 Laserdiscisjon av sekundær katarakt</v>
      </c>
      <c r="E705" s="90" t="s">
        <v>8304</v>
      </c>
      <c r="F705" s="90" t="s">
        <v>11112</v>
      </c>
      <c r="G705" s="90" t="str">
        <f>CONCATENATE("Kap ",Tabell15861[[#This Row],[Kapittel]]," ",Tabell15861[[#This Row],[KapittelTekst]])</f>
        <v>Kap C Øyet og øyeregionen</v>
      </c>
    </row>
    <row r="706" spans="1:7" x14ac:dyDescent="0.25">
      <c r="A706" s="90" t="s">
        <v>11613</v>
      </c>
      <c r="B706" s="90" t="s">
        <v>11614</v>
      </c>
      <c r="C706" s="90" t="s">
        <v>10245</v>
      </c>
      <c r="D706" s="90" t="str">
        <f>CONCATENATE(Tabell15861[[#This Row],[Prosedyrekode_ID]]," ",Tabell15861[[#This Row],[Tekst]])</f>
        <v>CJB20 Skylling og polering av sekundær katarakt</v>
      </c>
      <c r="E706" s="90" t="s">
        <v>8304</v>
      </c>
      <c r="F706" s="90" t="s">
        <v>11112</v>
      </c>
      <c r="G706" s="90" t="str">
        <f>CONCATENATE("Kap ",Tabell15861[[#This Row],[Kapittel]]," ",Tabell15861[[#This Row],[KapittelTekst]])</f>
        <v>Kap C Øyet og øyeregionen</v>
      </c>
    </row>
    <row r="707" spans="1:7" x14ac:dyDescent="0.25">
      <c r="A707" s="90" t="s">
        <v>11615</v>
      </c>
      <c r="B707" s="90" t="s">
        <v>11616</v>
      </c>
      <c r="C707" s="90" t="s">
        <v>10245</v>
      </c>
      <c r="D707" s="90" t="str">
        <f>CONCATENATE(Tabell15861[[#This Row],[Prosedyrekode_ID]]," ",Tabell15861[[#This Row],[Tekst]])</f>
        <v>CJB30 Eksisjon av sekundær katarakt</v>
      </c>
      <c r="E707" s="90" t="s">
        <v>8304</v>
      </c>
      <c r="F707" s="90" t="s">
        <v>11112</v>
      </c>
      <c r="G707" s="90" t="str">
        <f>CONCATENATE("Kap ",Tabell15861[[#This Row],[Kapittel]]," ",Tabell15861[[#This Row],[KapittelTekst]])</f>
        <v>Kap C Øyet og øyeregionen</v>
      </c>
    </row>
    <row r="708" spans="1:7" x14ac:dyDescent="0.25">
      <c r="A708" s="90" t="s">
        <v>11617</v>
      </c>
      <c r="B708" s="90" t="s">
        <v>11618</v>
      </c>
      <c r="C708" s="90" t="s">
        <v>10245</v>
      </c>
      <c r="D708" s="90" t="str">
        <f>CONCATENATE(Tabell15861[[#This Row],[Prosedyrekode_ID]]," ",Tabell15861[[#This Row],[Tekst]])</f>
        <v>CJB40 Fremre laserkapsulotomi</v>
      </c>
      <c r="E708" s="90" t="s">
        <v>8304</v>
      </c>
      <c r="F708" s="90" t="s">
        <v>11112</v>
      </c>
      <c r="G708" s="90" t="str">
        <f>CONCATENATE("Kap ",Tabell15861[[#This Row],[Kapittel]]," ",Tabell15861[[#This Row],[KapittelTekst]])</f>
        <v>Kap C Øyet og øyeregionen</v>
      </c>
    </row>
    <row r="709" spans="1:7" x14ac:dyDescent="0.25">
      <c r="A709" s="90" t="s">
        <v>11619</v>
      </c>
      <c r="B709" s="90" t="s">
        <v>11620</v>
      </c>
      <c r="C709" s="90" t="s">
        <v>10245</v>
      </c>
      <c r="D709" s="90" t="str">
        <f>CONCATENATE(Tabell15861[[#This Row],[Prosedyrekode_ID]]," ",Tabell15861[[#This Row],[Tekst]])</f>
        <v>CJB99 Annen operasjon for sekundær katarakt</v>
      </c>
      <c r="E709" s="90" t="s">
        <v>8304</v>
      </c>
      <c r="F709" s="90" t="s">
        <v>11112</v>
      </c>
      <c r="G709" s="90" t="str">
        <f>CONCATENATE("Kap ",Tabell15861[[#This Row],[Kapittel]]," ",Tabell15861[[#This Row],[KapittelTekst]])</f>
        <v>Kap C Øyet og øyeregionen</v>
      </c>
    </row>
    <row r="710" spans="1:7" x14ac:dyDescent="0.25">
      <c r="A710" s="90" t="s">
        <v>11621</v>
      </c>
      <c r="B710" s="90" t="s">
        <v>11622</v>
      </c>
      <c r="C710" s="90" t="s">
        <v>10245</v>
      </c>
      <c r="D710" s="90" t="str">
        <f>CONCATENATE(Tabell15861[[#This Row],[Prosedyrekode_ID]]," ",Tabell15861[[#This Row],[Tekst]])</f>
        <v>CJC00 Intrakapsulær kataraktekstraksjon</v>
      </c>
      <c r="E710" s="90" t="s">
        <v>8304</v>
      </c>
      <c r="F710" s="90" t="s">
        <v>11112</v>
      </c>
      <c r="G710" s="90" t="str">
        <f>CONCATENATE("Kap ",Tabell15861[[#This Row],[Kapittel]]," ",Tabell15861[[#This Row],[KapittelTekst]])</f>
        <v>Kap C Øyet og øyeregionen</v>
      </c>
    </row>
    <row r="711" spans="1:7" x14ac:dyDescent="0.25">
      <c r="A711" s="90" t="s">
        <v>11623</v>
      </c>
      <c r="B711" s="90" t="s">
        <v>11624</v>
      </c>
      <c r="C711" s="90" t="s">
        <v>10245</v>
      </c>
      <c r="D711" s="90" t="str">
        <f>CONCATENATE(Tabell15861[[#This Row],[Prosedyrekode_ID]]," ",Tabell15861[[#This Row],[Tekst]])</f>
        <v>CJC05 Intrakapsulær kataraktekstraksjon med iridektomi eller iridotomi</v>
      </c>
      <c r="E711" s="90" t="s">
        <v>8304</v>
      </c>
      <c r="F711" s="90" t="s">
        <v>11112</v>
      </c>
      <c r="G711" s="90" t="str">
        <f>CONCATENATE("Kap ",Tabell15861[[#This Row],[Kapittel]]," ",Tabell15861[[#This Row],[KapittelTekst]])</f>
        <v>Kap C Øyet og øyeregionen</v>
      </c>
    </row>
    <row r="712" spans="1:7" x14ac:dyDescent="0.25">
      <c r="A712" s="90" t="s">
        <v>11625</v>
      </c>
      <c r="B712" s="90" t="s">
        <v>11626</v>
      </c>
      <c r="C712" s="90" t="s">
        <v>10245</v>
      </c>
      <c r="D712" s="90" t="str">
        <f>CONCATENATE(Tabell15861[[#This Row],[Prosedyrekode_ID]]," ",Tabell15861[[#This Row],[Tekst]])</f>
        <v>CJC10 Intrakapsulær kataraktekstraksjon med implantasjon av kunstig linse i fremre kammer</v>
      </c>
      <c r="E712" s="90" t="s">
        <v>8304</v>
      </c>
      <c r="F712" s="90" t="s">
        <v>11112</v>
      </c>
      <c r="G712" s="90" t="str">
        <f>CONCATENATE("Kap ",Tabell15861[[#This Row],[Kapittel]]," ",Tabell15861[[#This Row],[KapittelTekst]])</f>
        <v>Kap C Øyet og øyeregionen</v>
      </c>
    </row>
    <row r="713" spans="1:7" x14ac:dyDescent="0.25">
      <c r="A713" s="90" t="s">
        <v>11627</v>
      </c>
      <c r="B713" s="90" t="s">
        <v>11628</v>
      </c>
      <c r="C713" s="90" t="s">
        <v>10245</v>
      </c>
      <c r="D713" s="90" t="str">
        <f>CONCATENATE(Tabell15861[[#This Row],[Prosedyrekode_ID]]," ",Tabell15861[[#This Row],[Tekst]])</f>
        <v>CJC15 Intrakapsulær kataraktekstraksjon med implantasjon av kunstig linse i fremre kammer og iridektomi eller iridotomi</v>
      </c>
      <c r="E713" s="90" t="s">
        <v>8304</v>
      </c>
      <c r="F713" s="90" t="s">
        <v>11112</v>
      </c>
      <c r="G713" s="90" t="str">
        <f>CONCATENATE("Kap ",Tabell15861[[#This Row],[Kapittel]]," ",Tabell15861[[#This Row],[KapittelTekst]])</f>
        <v>Kap C Øyet og øyeregionen</v>
      </c>
    </row>
    <row r="714" spans="1:7" x14ac:dyDescent="0.25">
      <c r="A714" s="90" t="s">
        <v>11629</v>
      </c>
      <c r="B714" s="90" t="s">
        <v>11630</v>
      </c>
      <c r="C714" s="90" t="s">
        <v>10245</v>
      </c>
      <c r="D714" s="90" t="str">
        <f>CONCATENATE(Tabell15861[[#This Row],[Prosedyrekode_ID]]," ",Tabell15861[[#This Row],[Tekst]])</f>
        <v>CJC20 Intrakapsulær kataraktekstraksjon med implantasjon av kunstig linse i bakre kammer</v>
      </c>
      <c r="E714" s="90" t="s">
        <v>8304</v>
      </c>
      <c r="F714" s="90" t="s">
        <v>11112</v>
      </c>
      <c r="G714" s="90" t="str">
        <f>CONCATENATE("Kap ",Tabell15861[[#This Row],[Kapittel]]," ",Tabell15861[[#This Row],[KapittelTekst]])</f>
        <v>Kap C Øyet og øyeregionen</v>
      </c>
    </row>
    <row r="715" spans="1:7" x14ac:dyDescent="0.25">
      <c r="A715" s="90" t="s">
        <v>11631</v>
      </c>
      <c r="B715" s="90" t="s">
        <v>11632</v>
      </c>
      <c r="C715" s="90" t="s">
        <v>10245</v>
      </c>
      <c r="D715" s="90" t="str">
        <f>CONCATENATE(Tabell15861[[#This Row],[Prosedyrekode_ID]]," ",Tabell15861[[#This Row],[Tekst]])</f>
        <v>CJC25 Intrakapsulær kataraktekstraksjon med implantasjon av kunstig linse i bakre kammer og iridektomi eller iridotomi</v>
      </c>
      <c r="E715" s="90" t="s">
        <v>8304</v>
      </c>
      <c r="F715" s="90" t="s">
        <v>11112</v>
      </c>
      <c r="G715" s="90" t="str">
        <f>CONCATENATE("Kap ",Tabell15861[[#This Row],[Kapittel]]," ",Tabell15861[[#This Row],[KapittelTekst]])</f>
        <v>Kap C Øyet og øyeregionen</v>
      </c>
    </row>
    <row r="716" spans="1:7" x14ac:dyDescent="0.25">
      <c r="A716" s="90" t="s">
        <v>11633</v>
      </c>
      <c r="B716" s="90" t="s">
        <v>11634</v>
      </c>
      <c r="C716" s="90" t="s">
        <v>10245</v>
      </c>
      <c r="D716" s="90" t="str">
        <f>CONCATENATE(Tabell15861[[#This Row],[Prosedyrekode_ID]]," ",Tabell15861[[#This Row],[Tekst]])</f>
        <v>CJC99 Annen intrakapsulær kataraktoperasjon</v>
      </c>
      <c r="E716" s="90" t="s">
        <v>8304</v>
      </c>
      <c r="F716" s="90" t="s">
        <v>11112</v>
      </c>
      <c r="G716" s="90" t="str">
        <f>CONCATENATE("Kap ",Tabell15861[[#This Row],[Kapittel]]," ",Tabell15861[[#This Row],[KapittelTekst]])</f>
        <v>Kap C Øyet og øyeregionen</v>
      </c>
    </row>
    <row r="717" spans="1:7" x14ac:dyDescent="0.25">
      <c r="A717" s="90" t="s">
        <v>11635</v>
      </c>
      <c r="B717" s="90" t="s">
        <v>11636</v>
      </c>
      <c r="C717" s="90" t="s">
        <v>10245</v>
      </c>
      <c r="D717" s="90" t="str">
        <f>CONCATENATE(Tabell15861[[#This Row],[Prosedyrekode_ID]]," ",Tabell15861[[#This Row],[Tekst]])</f>
        <v>CJD00 Ekstrakapsulær kataraktekstraksjon</v>
      </c>
      <c r="E717" s="90" t="s">
        <v>8304</v>
      </c>
      <c r="F717" s="90" t="s">
        <v>11112</v>
      </c>
      <c r="G717" s="90" t="str">
        <f>CONCATENATE("Kap ",Tabell15861[[#This Row],[Kapittel]]," ",Tabell15861[[#This Row],[KapittelTekst]])</f>
        <v>Kap C Øyet og øyeregionen</v>
      </c>
    </row>
    <row r="718" spans="1:7" x14ac:dyDescent="0.25">
      <c r="A718" s="90" t="s">
        <v>11637</v>
      </c>
      <c r="B718" s="90" t="s">
        <v>11638</v>
      </c>
      <c r="C718" s="90" t="s">
        <v>10245</v>
      </c>
      <c r="D718" s="90" t="str">
        <f>CONCATENATE(Tabell15861[[#This Row],[Prosedyrekode_ID]]," ",Tabell15861[[#This Row],[Tekst]])</f>
        <v>CJD05 Ekstrakapsulær kataraktekstraksjon med iridektomi eller iridotomi</v>
      </c>
      <c r="E718" s="90" t="s">
        <v>8304</v>
      </c>
      <c r="F718" s="90" t="s">
        <v>11112</v>
      </c>
      <c r="G718" s="90" t="str">
        <f>CONCATENATE("Kap ",Tabell15861[[#This Row],[Kapittel]]," ",Tabell15861[[#This Row],[KapittelTekst]])</f>
        <v>Kap C Øyet og øyeregionen</v>
      </c>
    </row>
    <row r="719" spans="1:7" x14ac:dyDescent="0.25">
      <c r="A719" s="90" t="s">
        <v>11639</v>
      </c>
      <c r="B719" s="90" t="s">
        <v>11640</v>
      </c>
      <c r="C719" s="90" t="s">
        <v>10245</v>
      </c>
      <c r="D719" s="90" t="str">
        <f>CONCATENATE(Tabell15861[[#This Row],[Prosedyrekode_ID]]," ",Tabell15861[[#This Row],[Tekst]])</f>
        <v>CJD10 Ekstrakapsulær kataraktekstraksjon med implantasjon av kunstig linse i fremre kammer</v>
      </c>
      <c r="E719" s="90" t="s">
        <v>8304</v>
      </c>
      <c r="F719" s="90" t="s">
        <v>11112</v>
      </c>
      <c r="G719" s="90" t="str">
        <f>CONCATENATE("Kap ",Tabell15861[[#This Row],[Kapittel]]," ",Tabell15861[[#This Row],[KapittelTekst]])</f>
        <v>Kap C Øyet og øyeregionen</v>
      </c>
    </row>
    <row r="720" spans="1:7" x14ac:dyDescent="0.25">
      <c r="A720" s="90" t="s">
        <v>11641</v>
      </c>
      <c r="B720" s="90" t="s">
        <v>11642</v>
      </c>
      <c r="C720" s="90" t="s">
        <v>10245</v>
      </c>
      <c r="D720" s="90" t="str">
        <f>CONCATENATE(Tabell15861[[#This Row],[Prosedyrekode_ID]]," ",Tabell15861[[#This Row],[Tekst]])</f>
        <v>CJD15 Ekstrakapsulær kataraktekstraksjon med implantasjon av kunstig linse i fremre kammer og iridektomi eller iridotomi</v>
      </c>
      <c r="E720" s="90" t="s">
        <v>8304</v>
      </c>
      <c r="F720" s="90" t="s">
        <v>11112</v>
      </c>
      <c r="G720" s="90" t="str">
        <f>CONCATENATE("Kap ",Tabell15861[[#This Row],[Kapittel]]," ",Tabell15861[[#This Row],[KapittelTekst]])</f>
        <v>Kap C Øyet og øyeregionen</v>
      </c>
    </row>
    <row r="721" spans="1:7" x14ac:dyDescent="0.25">
      <c r="A721" s="90" t="s">
        <v>11643</v>
      </c>
      <c r="B721" s="90" t="s">
        <v>11644</v>
      </c>
      <c r="C721" s="90" t="s">
        <v>10245</v>
      </c>
      <c r="D721" s="90" t="str">
        <f>CONCATENATE(Tabell15861[[#This Row],[Prosedyrekode_ID]]," ",Tabell15861[[#This Row],[Tekst]])</f>
        <v>CJD20 Ekstrakapsulær kataraktekstraksjon med implantasjon av kunstig linse i bakre kammer</v>
      </c>
      <c r="E721" s="90" t="s">
        <v>8304</v>
      </c>
      <c r="F721" s="90" t="s">
        <v>11112</v>
      </c>
      <c r="G721" s="90" t="str">
        <f>CONCATENATE("Kap ",Tabell15861[[#This Row],[Kapittel]]," ",Tabell15861[[#This Row],[KapittelTekst]])</f>
        <v>Kap C Øyet og øyeregionen</v>
      </c>
    </row>
    <row r="722" spans="1:7" x14ac:dyDescent="0.25">
      <c r="A722" s="90" t="s">
        <v>11645</v>
      </c>
      <c r="B722" s="90" t="s">
        <v>11646</v>
      </c>
      <c r="C722" s="90" t="s">
        <v>10245</v>
      </c>
      <c r="D722" s="90" t="str">
        <f>CONCATENATE(Tabell15861[[#This Row],[Prosedyrekode_ID]]," ",Tabell15861[[#This Row],[Tekst]])</f>
        <v>CJD25 Ekstrakapsulær kataraktekstraksjon med implantasjon av kunstig linse i bakre kammer og iridektomi eller iridotomi</v>
      </c>
      <c r="E722" s="90" t="s">
        <v>8304</v>
      </c>
      <c r="F722" s="90" t="s">
        <v>11112</v>
      </c>
      <c r="G722" s="90" t="str">
        <f>CONCATENATE("Kap ",Tabell15861[[#This Row],[Kapittel]]," ",Tabell15861[[#This Row],[KapittelTekst]])</f>
        <v>Kap C Øyet og øyeregionen</v>
      </c>
    </row>
    <row r="723" spans="1:7" x14ac:dyDescent="0.25">
      <c r="A723" s="90" t="s">
        <v>11647</v>
      </c>
      <c r="B723" s="90" t="s">
        <v>11648</v>
      </c>
      <c r="C723" s="90" t="s">
        <v>10245</v>
      </c>
      <c r="D723" s="90" t="str">
        <f>CONCATENATE(Tabell15861[[#This Row],[Prosedyrekode_ID]]," ",Tabell15861[[#This Row],[Tekst]])</f>
        <v>CJD30 Pars plana-lensektomi</v>
      </c>
      <c r="E723" s="90" t="s">
        <v>8304</v>
      </c>
      <c r="F723" s="90" t="s">
        <v>11112</v>
      </c>
      <c r="G723" s="90" t="str">
        <f>CONCATENATE("Kap ",Tabell15861[[#This Row],[Kapittel]]," ",Tabell15861[[#This Row],[KapittelTekst]])</f>
        <v>Kap C Øyet og øyeregionen</v>
      </c>
    </row>
    <row r="724" spans="1:7" x14ac:dyDescent="0.25">
      <c r="A724" s="90" t="s">
        <v>11649</v>
      </c>
      <c r="B724" s="90" t="s">
        <v>11650</v>
      </c>
      <c r="C724" s="90" t="s">
        <v>10245</v>
      </c>
      <c r="D724" s="90" t="str">
        <f>CONCATENATE(Tabell15861[[#This Row],[Prosedyrekode_ID]]," ",Tabell15861[[#This Row],[Tekst]])</f>
        <v>CJD99 Annen ekstrakapsulær kataraktoperasjon</v>
      </c>
      <c r="E724" s="90" t="s">
        <v>8304</v>
      </c>
      <c r="F724" s="90" t="s">
        <v>11112</v>
      </c>
      <c r="G724" s="90" t="str">
        <f>CONCATENATE("Kap ",Tabell15861[[#This Row],[Kapittel]]," ",Tabell15861[[#This Row],[KapittelTekst]])</f>
        <v>Kap C Øyet og øyeregionen</v>
      </c>
    </row>
    <row r="725" spans="1:7" x14ac:dyDescent="0.25">
      <c r="A725" s="90" t="s">
        <v>11651</v>
      </c>
      <c r="B725" s="90" t="s">
        <v>11652</v>
      </c>
      <c r="C725" s="90" t="s">
        <v>10245</v>
      </c>
      <c r="D725" s="90" t="str">
        <f>CONCATENATE(Tabell15861[[#This Row],[Prosedyrekode_ID]]," ",Tabell15861[[#This Row],[Tekst]])</f>
        <v>CJE00 Fakoemulsifikasjon</v>
      </c>
      <c r="E725" s="90" t="s">
        <v>8304</v>
      </c>
      <c r="F725" s="90" t="s">
        <v>11112</v>
      </c>
      <c r="G725" s="90" t="str">
        <f>CONCATENATE("Kap ",Tabell15861[[#This Row],[Kapittel]]," ",Tabell15861[[#This Row],[KapittelTekst]])</f>
        <v>Kap C Øyet og øyeregionen</v>
      </c>
    </row>
    <row r="726" spans="1:7" x14ac:dyDescent="0.25">
      <c r="A726" s="90" t="s">
        <v>11653</v>
      </c>
      <c r="B726" s="90" t="s">
        <v>11654</v>
      </c>
      <c r="C726" s="90" t="s">
        <v>10245</v>
      </c>
      <c r="D726" s="90" t="str">
        <f>CONCATENATE(Tabell15861[[#This Row],[Prosedyrekode_ID]]," ",Tabell15861[[#This Row],[Tekst]])</f>
        <v>CJE05 Fakoemulsifikasjon med iridektomi eller iridotomi</v>
      </c>
      <c r="E726" s="90" t="s">
        <v>8304</v>
      </c>
      <c r="F726" s="90" t="s">
        <v>11112</v>
      </c>
      <c r="G726" s="90" t="str">
        <f>CONCATENATE("Kap ",Tabell15861[[#This Row],[Kapittel]]," ",Tabell15861[[#This Row],[KapittelTekst]])</f>
        <v>Kap C Øyet og øyeregionen</v>
      </c>
    </row>
    <row r="727" spans="1:7" x14ac:dyDescent="0.25">
      <c r="A727" s="90" t="s">
        <v>11655</v>
      </c>
      <c r="B727" s="90" t="s">
        <v>11656</v>
      </c>
      <c r="C727" s="90" t="s">
        <v>10245</v>
      </c>
      <c r="D727" s="90" t="str">
        <f>CONCATENATE(Tabell15861[[#This Row],[Prosedyrekode_ID]]," ",Tabell15861[[#This Row],[Tekst]])</f>
        <v>CJE10 Fakoemulsifikasjon med implantasjon av kunstig linse i fremre kammer</v>
      </c>
      <c r="E727" s="90" t="s">
        <v>8304</v>
      </c>
      <c r="F727" s="90" t="s">
        <v>11112</v>
      </c>
      <c r="G727" s="90" t="str">
        <f>CONCATENATE("Kap ",Tabell15861[[#This Row],[Kapittel]]," ",Tabell15861[[#This Row],[KapittelTekst]])</f>
        <v>Kap C Øyet og øyeregionen</v>
      </c>
    </row>
    <row r="728" spans="1:7" x14ac:dyDescent="0.25">
      <c r="A728" s="90" t="s">
        <v>11657</v>
      </c>
      <c r="B728" s="90" t="s">
        <v>11658</v>
      </c>
      <c r="C728" s="90" t="s">
        <v>10245</v>
      </c>
      <c r="D728" s="90" t="str">
        <f>CONCATENATE(Tabell15861[[#This Row],[Prosedyrekode_ID]]," ",Tabell15861[[#This Row],[Tekst]])</f>
        <v>CJE15 Fakoemulsifikasjon med implantasjon av kunstig linse i fremre kammer og iridektomi eller iridotomi</v>
      </c>
      <c r="E728" s="90" t="s">
        <v>8304</v>
      </c>
      <c r="F728" s="90" t="s">
        <v>11112</v>
      </c>
      <c r="G728" s="90" t="str">
        <f>CONCATENATE("Kap ",Tabell15861[[#This Row],[Kapittel]]," ",Tabell15861[[#This Row],[KapittelTekst]])</f>
        <v>Kap C Øyet og øyeregionen</v>
      </c>
    </row>
    <row r="729" spans="1:7" x14ac:dyDescent="0.25">
      <c r="A729" s="90" t="s">
        <v>11659</v>
      </c>
      <c r="B729" s="90" t="s">
        <v>11660</v>
      </c>
      <c r="C729" s="90" t="s">
        <v>10245</v>
      </c>
      <c r="D729" s="90" t="str">
        <f>CONCATENATE(Tabell15861[[#This Row],[Prosedyrekode_ID]]," ",Tabell15861[[#This Row],[Tekst]])</f>
        <v>CJE20 Fakoemulsifikasjon med implantasjon av kunstig linse i bakre kammer</v>
      </c>
      <c r="E729" s="90" t="s">
        <v>8304</v>
      </c>
      <c r="F729" s="90" t="s">
        <v>11112</v>
      </c>
      <c r="G729" s="90" t="str">
        <f>CONCATENATE("Kap ",Tabell15861[[#This Row],[Kapittel]]," ",Tabell15861[[#This Row],[KapittelTekst]])</f>
        <v>Kap C Øyet og øyeregionen</v>
      </c>
    </row>
    <row r="730" spans="1:7" x14ac:dyDescent="0.25">
      <c r="A730" s="90" t="s">
        <v>11661</v>
      </c>
      <c r="B730" s="90" t="s">
        <v>11662</v>
      </c>
      <c r="C730" s="90" t="s">
        <v>10245</v>
      </c>
      <c r="D730" s="90" t="str">
        <f>CONCATENATE(Tabell15861[[#This Row],[Prosedyrekode_ID]]," ",Tabell15861[[#This Row],[Tekst]])</f>
        <v>CJE25 Fakoemulsifikasjon med implantasjon av kunstig linse i bakre kammer og iridektomi eller iridotomi</v>
      </c>
      <c r="E730" s="90" t="s">
        <v>8304</v>
      </c>
      <c r="F730" s="90" t="s">
        <v>11112</v>
      </c>
      <c r="G730" s="90" t="str">
        <f>CONCATENATE("Kap ",Tabell15861[[#This Row],[Kapittel]]," ",Tabell15861[[#This Row],[KapittelTekst]])</f>
        <v>Kap C Øyet og øyeregionen</v>
      </c>
    </row>
    <row r="731" spans="1:7" x14ac:dyDescent="0.25">
      <c r="A731" s="90" t="s">
        <v>11663</v>
      </c>
      <c r="B731" s="90" t="s">
        <v>11664</v>
      </c>
      <c r="C731" s="90" t="s">
        <v>10245</v>
      </c>
      <c r="D731" s="90" t="str">
        <f>CONCATENATE(Tabell15861[[#This Row],[Prosedyrekode_ID]]," ",Tabell15861[[#This Row],[Tekst]])</f>
        <v>CJE99 Annen ekstrakapsulær kataraktoperasjon med emulsifikasjon</v>
      </c>
      <c r="E731" s="90" t="s">
        <v>8304</v>
      </c>
      <c r="F731" s="90" t="s">
        <v>11112</v>
      </c>
      <c r="G731" s="90" t="str">
        <f>CONCATENATE("Kap ",Tabell15861[[#This Row],[Kapittel]]," ",Tabell15861[[#This Row],[KapittelTekst]])</f>
        <v>Kap C Øyet og øyeregionen</v>
      </c>
    </row>
    <row r="732" spans="1:7" x14ac:dyDescent="0.25">
      <c r="A732" s="90" t="s">
        <v>11665</v>
      </c>
      <c r="B732" s="90" t="s">
        <v>11666</v>
      </c>
      <c r="C732" s="90" t="s">
        <v>10245</v>
      </c>
      <c r="D732" s="90" t="str">
        <f>CONCATENATE(Tabell15861[[#This Row],[Prosedyrekode_ID]]," ",Tabell15861[[#This Row],[Tekst]])</f>
        <v>CJF00 Sekundær implantasjon av kunstig linse i fremre kammer</v>
      </c>
      <c r="E732" s="90" t="s">
        <v>8304</v>
      </c>
      <c r="F732" s="90" t="s">
        <v>11112</v>
      </c>
      <c r="G732" s="90" t="str">
        <f>CONCATENATE("Kap ",Tabell15861[[#This Row],[Kapittel]]," ",Tabell15861[[#This Row],[KapittelTekst]])</f>
        <v>Kap C Øyet og øyeregionen</v>
      </c>
    </row>
    <row r="733" spans="1:7" x14ac:dyDescent="0.25">
      <c r="A733" s="90" t="s">
        <v>11667</v>
      </c>
      <c r="B733" s="90" t="s">
        <v>11668</v>
      </c>
      <c r="C733" s="90" t="s">
        <v>10245</v>
      </c>
      <c r="D733" s="90" t="str">
        <f>CONCATENATE(Tabell15861[[#This Row],[Prosedyrekode_ID]]," ",Tabell15861[[#This Row],[Tekst]])</f>
        <v>CJF10 Sekundær implantasjon av kunstig linse i bakre kammer</v>
      </c>
      <c r="E733" s="90" t="s">
        <v>8304</v>
      </c>
      <c r="F733" s="90" t="s">
        <v>11112</v>
      </c>
      <c r="G733" s="90" t="str">
        <f>CONCATENATE("Kap ",Tabell15861[[#This Row],[Kapittel]]," ",Tabell15861[[#This Row],[KapittelTekst]])</f>
        <v>Kap C Øyet og øyeregionen</v>
      </c>
    </row>
    <row r="734" spans="1:7" x14ac:dyDescent="0.25">
      <c r="A734" s="90" t="s">
        <v>11669</v>
      </c>
      <c r="B734" s="90" t="s">
        <v>11670</v>
      </c>
      <c r="C734" s="90" t="s">
        <v>10245</v>
      </c>
      <c r="D734" s="90" t="str">
        <f>CONCATENATE(Tabell15861[[#This Row],[Prosedyrekode_ID]]," ",Tabell15861[[#This Row],[Tekst]])</f>
        <v>CJF20 Fjerning av kunstig linse</v>
      </c>
      <c r="E734" s="90" t="s">
        <v>8304</v>
      </c>
      <c r="F734" s="90" t="s">
        <v>11112</v>
      </c>
      <c r="G734" s="90" t="str">
        <f>CONCATENATE("Kap ",Tabell15861[[#This Row],[Kapittel]]," ",Tabell15861[[#This Row],[KapittelTekst]])</f>
        <v>Kap C Øyet og øyeregionen</v>
      </c>
    </row>
    <row r="735" spans="1:7" x14ac:dyDescent="0.25">
      <c r="A735" s="90" t="s">
        <v>11671</v>
      </c>
      <c r="B735" s="90" t="s">
        <v>11672</v>
      </c>
      <c r="C735" s="90" t="s">
        <v>10245</v>
      </c>
      <c r="D735" s="90" t="str">
        <f>CONCATENATE(Tabell15861[[#This Row],[Prosedyrekode_ID]]," ",Tabell15861[[#This Row],[Tekst]])</f>
        <v>CJF30 Reposisjon av kunstig linse</v>
      </c>
      <c r="E735" s="90" t="s">
        <v>8304</v>
      </c>
      <c r="F735" s="90" t="s">
        <v>11112</v>
      </c>
      <c r="G735" s="90" t="str">
        <f>CONCATENATE("Kap ",Tabell15861[[#This Row],[Kapittel]]," ",Tabell15861[[#This Row],[KapittelTekst]])</f>
        <v>Kap C Øyet og øyeregionen</v>
      </c>
    </row>
    <row r="736" spans="1:7" x14ac:dyDescent="0.25">
      <c r="A736" s="90" t="s">
        <v>11673</v>
      </c>
      <c r="B736" s="90" t="s">
        <v>11674</v>
      </c>
      <c r="C736" s="90" t="s">
        <v>10245</v>
      </c>
      <c r="D736" s="90" t="str">
        <f>CONCATENATE(Tabell15861[[#This Row],[Prosedyrekode_ID]]," ",Tabell15861[[#This Row],[Tekst]])</f>
        <v>CJF40 Utskifting av kunstig linse i fremre kammer</v>
      </c>
      <c r="E736" s="90" t="s">
        <v>8304</v>
      </c>
      <c r="F736" s="90" t="s">
        <v>11112</v>
      </c>
      <c r="G736" s="90" t="str">
        <f>CONCATENATE("Kap ",Tabell15861[[#This Row],[Kapittel]]," ",Tabell15861[[#This Row],[KapittelTekst]])</f>
        <v>Kap C Øyet og øyeregionen</v>
      </c>
    </row>
    <row r="737" spans="1:7" x14ac:dyDescent="0.25">
      <c r="A737" s="90" t="s">
        <v>11675</v>
      </c>
      <c r="B737" s="90" t="s">
        <v>11676</v>
      </c>
      <c r="C737" s="90" t="s">
        <v>10245</v>
      </c>
      <c r="D737" s="90" t="str">
        <f>CONCATENATE(Tabell15861[[#This Row],[Prosedyrekode_ID]]," ",Tabell15861[[#This Row],[Tekst]])</f>
        <v>CJF45 Utskifting av kunstig linse i fremre kammer med iridektomi eller iridotomi</v>
      </c>
      <c r="E737" s="90" t="s">
        <v>8304</v>
      </c>
      <c r="F737" s="90" t="s">
        <v>11112</v>
      </c>
      <c r="G737" s="90" t="str">
        <f>CONCATENATE("Kap ",Tabell15861[[#This Row],[Kapittel]]," ",Tabell15861[[#This Row],[KapittelTekst]])</f>
        <v>Kap C Øyet og øyeregionen</v>
      </c>
    </row>
    <row r="738" spans="1:7" x14ac:dyDescent="0.25">
      <c r="A738" s="90" t="s">
        <v>11677</v>
      </c>
      <c r="B738" s="90" t="s">
        <v>11678</v>
      </c>
      <c r="C738" s="90" t="s">
        <v>10245</v>
      </c>
      <c r="D738" s="90" t="str">
        <f>CONCATENATE(Tabell15861[[#This Row],[Prosedyrekode_ID]]," ",Tabell15861[[#This Row],[Tekst]])</f>
        <v>CJF50 Utskifting av kunstig linse i bakre kammer</v>
      </c>
      <c r="E738" s="90" t="s">
        <v>8304</v>
      </c>
      <c r="F738" s="90" t="s">
        <v>11112</v>
      </c>
      <c r="G738" s="90" t="str">
        <f>CONCATENATE("Kap ",Tabell15861[[#This Row],[Kapittel]]," ",Tabell15861[[#This Row],[KapittelTekst]])</f>
        <v>Kap C Øyet og øyeregionen</v>
      </c>
    </row>
    <row r="739" spans="1:7" x14ac:dyDescent="0.25">
      <c r="A739" s="90" t="s">
        <v>11679</v>
      </c>
      <c r="B739" s="90" t="s">
        <v>11680</v>
      </c>
      <c r="C739" s="90" t="s">
        <v>10245</v>
      </c>
      <c r="D739" s="90" t="str">
        <f>CONCATENATE(Tabell15861[[#This Row],[Prosedyrekode_ID]]," ",Tabell15861[[#This Row],[Tekst]])</f>
        <v>CJF55 Utskifting av kunstig linse i bakre kammer med iridektomi eller iridotomi</v>
      </c>
      <c r="E739" s="90" t="s">
        <v>8304</v>
      </c>
      <c r="F739" s="90" t="s">
        <v>11112</v>
      </c>
      <c r="G739" s="90" t="str">
        <f>CONCATENATE("Kap ",Tabell15861[[#This Row],[Kapittel]]," ",Tabell15861[[#This Row],[KapittelTekst]])</f>
        <v>Kap C Øyet og øyeregionen</v>
      </c>
    </row>
    <row r="740" spans="1:7" x14ac:dyDescent="0.25">
      <c r="A740" s="90" t="s">
        <v>11681</v>
      </c>
      <c r="B740" s="90" t="s">
        <v>11682</v>
      </c>
      <c r="C740" s="90" t="s">
        <v>10245</v>
      </c>
      <c r="D740" s="90" t="str">
        <f>CONCATENATE(Tabell15861[[#This Row],[Prosedyrekode_ID]]," ",Tabell15861[[#This Row],[Tekst]])</f>
        <v>CJF99 Annen operasjon ved kunstig linse</v>
      </c>
      <c r="E740" s="90" t="s">
        <v>8304</v>
      </c>
      <c r="F740" s="90" t="s">
        <v>11112</v>
      </c>
      <c r="G740" s="90" t="str">
        <f>CONCATENATE("Kap ",Tabell15861[[#This Row],[Kapittel]]," ",Tabell15861[[#This Row],[KapittelTekst]])</f>
        <v>Kap C Øyet og øyeregionen</v>
      </c>
    </row>
    <row r="741" spans="1:7" x14ac:dyDescent="0.25">
      <c r="A741" s="90" t="s">
        <v>11683</v>
      </c>
      <c r="B741" s="90" t="s">
        <v>11684</v>
      </c>
      <c r="C741" s="90" t="s">
        <v>10245</v>
      </c>
      <c r="D741" s="90" t="str">
        <f>CONCATENATE(Tabell15861[[#This Row],[Prosedyrekode_ID]]," ",Tabell15861[[#This Row],[Tekst]])</f>
        <v>CJG00 Ekstraksjon av luksert linse</v>
      </c>
      <c r="E741" s="90" t="s">
        <v>8304</v>
      </c>
      <c r="F741" s="90" t="s">
        <v>11112</v>
      </c>
      <c r="G741" s="90" t="str">
        <f>CONCATENATE("Kap ",Tabell15861[[#This Row],[Kapittel]]," ",Tabell15861[[#This Row],[KapittelTekst]])</f>
        <v>Kap C Øyet og øyeregionen</v>
      </c>
    </row>
    <row r="742" spans="1:7" x14ac:dyDescent="0.25">
      <c r="A742" s="90" t="s">
        <v>11685</v>
      </c>
      <c r="B742" s="90" t="s">
        <v>11686</v>
      </c>
      <c r="C742" s="90" t="s">
        <v>10245</v>
      </c>
      <c r="D742" s="90" t="str">
        <f>CONCATENATE(Tabell15861[[#This Row],[Prosedyrekode_ID]]," ",Tabell15861[[#This Row],[Tekst]])</f>
        <v>CJG05 Ekstraksjon av luksert linse med iridektomi eller iridotomi</v>
      </c>
      <c r="E742" s="90" t="s">
        <v>8304</v>
      </c>
      <c r="F742" s="90" t="s">
        <v>11112</v>
      </c>
      <c r="G742" s="90" t="str">
        <f>CONCATENATE("Kap ",Tabell15861[[#This Row],[Kapittel]]," ",Tabell15861[[#This Row],[KapittelTekst]])</f>
        <v>Kap C Øyet og øyeregionen</v>
      </c>
    </row>
    <row r="743" spans="1:7" x14ac:dyDescent="0.25">
      <c r="A743" s="90" t="s">
        <v>11687</v>
      </c>
      <c r="B743" s="90" t="s">
        <v>11688</v>
      </c>
      <c r="C743" s="90" t="s">
        <v>10245</v>
      </c>
      <c r="D743" s="90" t="str">
        <f>CONCATENATE(Tabell15861[[#This Row],[Prosedyrekode_ID]]," ",Tabell15861[[#This Row],[Tekst]])</f>
        <v>CJG10 Ekstraksjon av luksert linse med implantasjon av kunstig linse i fremre kammer</v>
      </c>
      <c r="E743" s="90" t="s">
        <v>8304</v>
      </c>
      <c r="F743" s="90" t="s">
        <v>11112</v>
      </c>
      <c r="G743" s="90" t="str">
        <f>CONCATENATE("Kap ",Tabell15861[[#This Row],[Kapittel]]," ",Tabell15861[[#This Row],[KapittelTekst]])</f>
        <v>Kap C Øyet og øyeregionen</v>
      </c>
    </row>
    <row r="744" spans="1:7" x14ac:dyDescent="0.25">
      <c r="A744" s="90" t="s">
        <v>11689</v>
      </c>
      <c r="B744" s="90" t="s">
        <v>11690</v>
      </c>
      <c r="C744" s="90" t="s">
        <v>10245</v>
      </c>
      <c r="D744" s="90" t="str">
        <f>CONCATENATE(Tabell15861[[#This Row],[Prosedyrekode_ID]]," ",Tabell15861[[#This Row],[Tekst]])</f>
        <v>CJG15 Ekstraksjon av luksert linse med implantasjon av kunstig linse i fremre kammer og iridektomi eller iridotomi</v>
      </c>
      <c r="E744" s="90" t="s">
        <v>8304</v>
      </c>
      <c r="F744" s="90" t="s">
        <v>11112</v>
      </c>
      <c r="G744" s="90" t="str">
        <f>CONCATENATE("Kap ",Tabell15861[[#This Row],[Kapittel]]," ",Tabell15861[[#This Row],[KapittelTekst]])</f>
        <v>Kap C Øyet og øyeregionen</v>
      </c>
    </row>
    <row r="745" spans="1:7" x14ac:dyDescent="0.25">
      <c r="A745" s="90" t="s">
        <v>11691</v>
      </c>
      <c r="B745" s="90" t="s">
        <v>11692</v>
      </c>
      <c r="C745" s="90" t="s">
        <v>10245</v>
      </c>
      <c r="D745" s="90" t="str">
        <f>CONCATENATE(Tabell15861[[#This Row],[Prosedyrekode_ID]]," ",Tabell15861[[#This Row],[Tekst]])</f>
        <v>CJG20 Ekstraksjon av luksert linse med implantasjon av kunstig linse i bakre kammer</v>
      </c>
      <c r="E745" s="90" t="s">
        <v>8304</v>
      </c>
      <c r="F745" s="90" t="s">
        <v>11112</v>
      </c>
      <c r="G745" s="90" t="str">
        <f>CONCATENATE("Kap ",Tabell15861[[#This Row],[Kapittel]]," ",Tabell15861[[#This Row],[KapittelTekst]])</f>
        <v>Kap C Øyet og øyeregionen</v>
      </c>
    </row>
    <row r="746" spans="1:7" x14ac:dyDescent="0.25">
      <c r="A746" s="90" t="s">
        <v>11693</v>
      </c>
      <c r="B746" s="90" t="s">
        <v>11694</v>
      </c>
      <c r="C746" s="90" t="s">
        <v>10245</v>
      </c>
      <c r="D746" s="90" t="str">
        <f>CONCATENATE(Tabell15861[[#This Row],[Prosedyrekode_ID]]," ",Tabell15861[[#This Row],[Tekst]])</f>
        <v>CJG25 Ekstraksjon av luksert linse med implantasjon av kunstig linse i bakre kammer og iridektomi eller iridotomi</v>
      </c>
      <c r="E746" s="90" t="s">
        <v>8304</v>
      </c>
      <c r="F746" s="90" t="s">
        <v>11112</v>
      </c>
      <c r="G746" s="90" t="str">
        <f>CONCATENATE("Kap ",Tabell15861[[#This Row],[Kapittel]]," ",Tabell15861[[#This Row],[KapittelTekst]])</f>
        <v>Kap C Øyet og øyeregionen</v>
      </c>
    </row>
    <row r="747" spans="1:7" x14ac:dyDescent="0.25">
      <c r="A747" s="90" t="s">
        <v>11695</v>
      </c>
      <c r="B747" s="90" t="s">
        <v>11696</v>
      </c>
      <c r="C747" s="90" t="s">
        <v>10245</v>
      </c>
      <c r="D747" s="90" t="str">
        <f>CONCATENATE(Tabell15861[[#This Row],[Prosedyrekode_ID]]," ",Tabell15861[[#This Row],[Tekst]])</f>
        <v>CJG99 Annen operasjon ved linseluksasjon</v>
      </c>
      <c r="E747" s="90" t="s">
        <v>8304</v>
      </c>
      <c r="F747" s="90" t="s">
        <v>11112</v>
      </c>
      <c r="G747" s="90" t="str">
        <f>CONCATENATE("Kap ",Tabell15861[[#This Row],[Kapittel]]," ",Tabell15861[[#This Row],[KapittelTekst]])</f>
        <v>Kap C Øyet og øyeregionen</v>
      </c>
    </row>
    <row r="748" spans="1:7" x14ac:dyDescent="0.25">
      <c r="A748" s="90" t="s">
        <v>11697</v>
      </c>
      <c r="B748" s="90" t="s">
        <v>11698</v>
      </c>
      <c r="C748" s="90" t="s">
        <v>10245</v>
      </c>
      <c r="D748" s="90" t="str">
        <f>CONCATENATE(Tabell15861[[#This Row],[Prosedyrekode_ID]]," ",Tabell15861[[#This Row],[Tekst]])</f>
        <v>CJW99 Annen operasjon på linse</v>
      </c>
      <c r="E748" s="90" t="s">
        <v>8304</v>
      </c>
      <c r="F748" s="90" t="s">
        <v>11112</v>
      </c>
      <c r="G748" s="90" t="str">
        <f>CONCATENATE("Kap ",Tabell15861[[#This Row],[Kapittel]]," ",Tabell15861[[#This Row],[KapittelTekst]])</f>
        <v>Kap C Øyet og øyeregionen</v>
      </c>
    </row>
    <row r="749" spans="1:7" x14ac:dyDescent="0.25">
      <c r="A749" s="90" t="s">
        <v>11699</v>
      </c>
      <c r="B749" s="90" t="s">
        <v>11700</v>
      </c>
      <c r="C749" s="90" t="s">
        <v>10245</v>
      </c>
      <c r="D749" s="90" t="str">
        <f>CONCATENATE(Tabell15861[[#This Row],[Prosedyrekode_ID]]," ",Tabell15861[[#This Row],[Tekst]])</f>
        <v>CKA00 Biopsi av choroidea</v>
      </c>
      <c r="E749" s="90" t="s">
        <v>8304</v>
      </c>
      <c r="F749" s="90" t="s">
        <v>11112</v>
      </c>
      <c r="G749" s="90" t="str">
        <f>CONCATENATE("Kap ",Tabell15861[[#This Row],[Kapittel]]," ",Tabell15861[[#This Row],[KapittelTekst]])</f>
        <v>Kap C Øyet og øyeregionen</v>
      </c>
    </row>
    <row r="750" spans="1:7" x14ac:dyDescent="0.25">
      <c r="A750" s="90" t="s">
        <v>11701</v>
      </c>
      <c r="B750" s="90" t="s">
        <v>11702</v>
      </c>
      <c r="C750" s="90" t="s">
        <v>10245</v>
      </c>
      <c r="D750" s="90" t="str">
        <f>CONCATENATE(Tabell15861[[#This Row],[Prosedyrekode_ID]]," ",Tabell15861[[#This Row],[Tekst]])</f>
        <v>CKA10 Biopsi av corpus vitreum</v>
      </c>
      <c r="E750" s="90" t="s">
        <v>8304</v>
      </c>
      <c r="F750" s="90" t="s">
        <v>11112</v>
      </c>
      <c r="G750" s="90" t="str">
        <f>CONCATENATE("Kap ",Tabell15861[[#This Row],[Kapittel]]," ",Tabell15861[[#This Row],[KapittelTekst]])</f>
        <v>Kap C Øyet og øyeregionen</v>
      </c>
    </row>
    <row r="751" spans="1:7" x14ac:dyDescent="0.25">
      <c r="A751" s="90" t="s">
        <v>11703</v>
      </c>
      <c r="B751" s="90" t="s">
        <v>11704</v>
      </c>
      <c r="C751" s="90" t="s">
        <v>10245</v>
      </c>
      <c r="D751" s="90" t="str">
        <f>CONCATENATE(Tabell15861[[#This Row],[Prosedyrekode_ID]]," ",Tabell15861[[#This Row],[Tekst]])</f>
        <v>CKA20 Biopsi av retina</v>
      </c>
      <c r="E751" s="90" t="s">
        <v>8304</v>
      </c>
      <c r="F751" s="90" t="s">
        <v>11112</v>
      </c>
      <c r="G751" s="90" t="str">
        <f>CONCATENATE("Kap ",Tabell15861[[#This Row],[Kapittel]]," ",Tabell15861[[#This Row],[KapittelTekst]])</f>
        <v>Kap C Øyet og øyeregionen</v>
      </c>
    </row>
    <row r="752" spans="1:7" x14ac:dyDescent="0.25">
      <c r="A752" s="90" t="s">
        <v>11705</v>
      </c>
      <c r="B752" s="90" t="s">
        <v>11706</v>
      </c>
      <c r="C752" s="90" t="s">
        <v>10245</v>
      </c>
      <c r="D752" s="90" t="str">
        <f>CONCATENATE(Tabell15861[[#This Row],[Prosedyrekode_ID]]," ",Tabell15861[[#This Row],[Tekst]])</f>
        <v>CKB00 Punksjon og aspirasjon av corpus vitreum</v>
      </c>
      <c r="E752" s="90" t="s">
        <v>8304</v>
      </c>
      <c r="F752" s="90" t="s">
        <v>11112</v>
      </c>
      <c r="G752" s="90" t="str">
        <f>CONCATENATE("Kap ",Tabell15861[[#This Row],[Kapittel]]," ",Tabell15861[[#This Row],[KapittelTekst]])</f>
        <v>Kap C Øyet og øyeregionen</v>
      </c>
    </row>
    <row r="753" spans="1:7" x14ac:dyDescent="0.25">
      <c r="A753" s="90" t="s">
        <v>11707</v>
      </c>
      <c r="B753" s="90" t="s">
        <v>11708</v>
      </c>
      <c r="C753" s="90" t="s">
        <v>10245</v>
      </c>
      <c r="D753" s="90" t="str">
        <f>CONCATENATE(Tabell15861[[#This Row],[Prosedyrekode_ID]]," ",Tabell15861[[#This Row],[Tekst]])</f>
        <v>CKB10 Punksjon, aspirasjon av corpus vitreum og injeksjon av substitutt</v>
      </c>
      <c r="E753" s="90" t="s">
        <v>8304</v>
      </c>
      <c r="F753" s="90" t="s">
        <v>11112</v>
      </c>
      <c r="G753" s="90" t="str">
        <f>CONCATENATE("Kap ",Tabell15861[[#This Row],[Kapittel]]," ",Tabell15861[[#This Row],[KapittelTekst]])</f>
        <v>Kap C Øyet og øyeregionen</v>
      </c>
    </row>
    <row r="754" spans="1:7" x14ac:dyDescent="0.25">
      <c r="A754" s="90" t="s">
        <v>11709</v>
      </c>
      <c r="B754" s="90" t="s">
        <v>11710</v>
      </c>
      <c r="C754" s="90" t="s">
        <v>10245</v>
      </c>
      <c r="D754" s="90" t="str">
        <f>CONCATENATE(Tabell15861[[#This Row],[Prosedyrekode_ID]]," ",Tabell15861[[#This Row],[Tekst]])</f>
        <v>CKB99 Annen operasjon ved chorioidalløsning</v>
      </c>
      <c r="E754" s="90" t="s">
        <v>8304</v>
      </c>
      <c r="F754" s="90" t="s">
        <v>11112</v>
      </c>
      <c r="G754" s="90" t="str">
        <f>CONCATENATE("Kap ",Tabell15861[[#This Row],[Kapittel]]," ",Tabell15861[[#This Row],[KapittelTekst]])</f>
        <v>Kap C Øyet og øyeregionen</v>
      </c>
    </row>
    <row r="755" spans="1:7" x14ac:dyDescent="0.25">
      <c r="A755" s="90" t="s">
        <v>11711</v>
      </c>
      <c r="B755" s="90" t="s">
        <v>11712</v>
      </c>
      <c r="C755" s="90" t="s">
        <v>10245</v>
      </c>
      <c r="D755" s="90" t="str">
        <f>CONCATENATE(Tabell15861[[#This Row],[Prosedyrekode_ID]]," ",Tabell15861[[#This Row],[Tekst]])</f>
        <v>CKC00 Laservitreolyse</v>
      </c>
      <c r="E755" s="90" t="s">
        <v>8304</v>
      </c>
      <c r="F755" s="90" t="s">
        <v>11112</v>
      </c>
      <c r="G755" s="90" t="str">
        <f>CONCATENATE("Kap ",Tabell15861[[#This Row],[Kapittel]]," ",Tabell15861[[#This Row],[KapittelTekst]])</f>
        <v>Kap C Øyet og øyeregionen</v>
      </c>
    </row>
    <row r="756" spans="1:7" x14ac:dyDescent="0.25">
      <c r="A756" s="90" t="s">
        <v>11713</v>
      </c>
      <c r="B756" s="90" t="s">
        <v>11714</v>
      </c>
      <c r="C756" s="90" t="s">
        <v>10245</v>
      </c>
      <c r="D756" s="90" t="str">
        <f>CONCATENATE(Tabell15861[[#This Row],[Prosedyrekode_ID]]," ",Tabell15861[[#This Row],[Tekst]])</f>
        <v>CKC05 Transpupillær laserbehandling av lesjon i choroidea</v>
      </c>
      <c r="E756" s="90" t="s">
        <v>8304</v>
      </c>
      <c r="F756" s="90" t="s">
        <v>11112</v>
      </c>
      <c r="G756" s="90" t="str">
        <f>CONCATENATE("Kap ",Tabell15861[[#This Row],[Kapittel]]," ",Tabell15861[[#This Row],[KapittelTekst]])</f>
        <v>Kap C Øyet og øyeregionen</v>
      </c>
    </row>
    <row r="757" spans="1:7" x14ac:dyDescent="0.25">
      <c r="A757" s="90" t="s">
        <v>11715</v>
      </c>
      <c r="B757" s="90" t="s">
        <v>11716</v>
      </c>
      <c r="C757" s="90" t="s">
        <v>10245</v>
      </c>
      <c r="D757" s="90" t="str">
        <f>CONCATENATE(Tabell15861[[#This Row],[Prosedyrekode_ID]]," ",Tabell15861[[#This Row],[Tekst]])</f>
        <v>CKC12 Transpupillær laserbehandling av retina</v>
      </c>
      <c r="E757" s="90" t="s">
        <v>8304</v>
      </c>
      <c r="F757" s="90" t="s">
        <v>11112</v>
      </c>
      <c r="G757" s="90" t="str">
        <f>CONCATENATE("Kap ",Tabell15861[[#This Row],[Kapittel]]," ",Tabell15861[[#This Row],[KapittelTekst]])</f>
        <v>Kap C Øyet og øyeregionen</v>
      </c>
    </row>
    <row r="758" spans="1:7" x14ac:dyDescent="0.25">
      <c r="A758" s="90" t="s">
        <v>11717</v>
      </c>
      <c r="B758" s="90" t="s">
        <v>11718</v>
      </c>
      <c r="C758" s="90" t="s">
        <v>10245</v>
      </c>
      <c r="D758" s="90" t="str">
        <f>CONCATENATE(Tabell15861[[#This Row],[Prosedyrekode_ID]]," ",Tabell15861[[#This Row],[Tekst]])</f>
        <v>CKC20 Cryopeksi av tilliggende retina</v>
      </c>
      <c r="E758" s="90" t="s">
        <v>8304</v>
      </c>
      <c r="F758" s="90" t="s">
        <v>11112</v>
      </c>
      <c r="G758" s="90" t="str">
        <f>CONCATENATE("Kap ",Tabell15861[[#This Row],[Kapittel]]," ",Tabell15861[[#This Row],[KapittelTekst]])</f>
        <v>Kap C Øyet og øyeregionen</v>
      </c>
    </row>
    <row r="759" spans="1:7" x14ac:dyDescent="0.25">
      <c r="A759" s="90" t="s">
        <v>11719</v>
      </c>
      <c r="B759" s="90" t="s">
        <v>11720</v>
      </c>
      <c r="C759" s="90" t="s">
        <v>10245</v>
      </c>
      <c r="D759" s="90" t="str">
        <f>CONCATENATE(Tabell15861[[#This Row],[Prosedyrekode_ID]]," ",Tabell15861[[#This Row],[Tekst]])</f>
        <v>CKC30 Cryopeksi av avløst retina</v>
      </c>
      <c r="E759" s="90" t="s">
        <v>8304</v>
      </c>
      <c r="F759" s="90" t="s">
        <v>11112</v>
      </c>
      <c r="G759" s="90" t="str">
        <f>CONCATENATE("Kap ",Tabell15861[[#This Row],[Kapittel]]," ",Tabell15861[[#This Row],[KapittelTekst]])</f>
        <v>Kap C Øyet og øyeregionen</v>
      </c>
    </row>
    <row r="760" spans="1:7" x14ac:dyDescent="0.25">
      <c r="A760" s="90" t="s">
        <v>11721</v>
      </c>
      <c r="B760" s="90" t="s">
        <v>11722</v>
      </c>
      <c r="C760" s="90" t="s">
        <v>10245</v>
      </c>
      <c r="D760" s="90" t="str">
        <f>CONCATENATE(Tabell15861[[#This Row],[Prosedyrekode_ID]]," ",Tabell15861[[#This Row],[Tekst]])</f>
        <v>CKC40 Elektrokoagulasjon av retina</v>
      </c>
      <c r="E760" s="90" t="s">
        <v>8304</v>
      </c>
      <c r="F760" s="90" t="s">
        <v>11112</v>
      </c>
      <c r="G760" s="90" t="str">
        <f>CONCATENATE("Kap ",Tabell15861[[#This Row],[Kapittel]]," ",Tabell15861[[#This Row],[KapittelTekst]])</f>
        <v>Kap C Øyet og øyeregionen</v>
      </c>
    </row>
    <row r="761" spans="1:7" x14ac:dyDescent="0.25">
      <c r="A761" s="90" t="s">
        <v>11723</v>
      </c>
      <c r="B761" s="90" t="s">
        <v>11724</v>
      </c>
      <c r="C761" s="90" t="s">
        <v>10245</v>
      </c>
      <c r="D761" s="90" t="str">
        <f>CONCATENATE(Tabell15861[[#This Row],[Prosedyrekode_ID]]," ",Tabell15861[[#This Row],[Tekst]])</f>
        <v>CKC50 Transskleral laserterapi av retina</v>
      </c>
      <c r="E761" s="90" t="s">
        <v>8304</v>
      </c>
      <c r="F761" s="90" t="s">
        <v>11112</v>
      </c>
      <c r="G761" s="90" t="str">
        <f>CONCATENATE("Kap ",Tabell15861[[#This Row],[Kapittel]]," ",Tabell15861[[#This Row],[KapittelTekst]])</f>
        <v>Kap C Øyet og øyeregionen</v>
      </c>
    </row>
    <row r="762" spans="1:7" x14ac:dyDescent="0.25">
      <c r="A762" s="90" t="s">
        <v>11725</v>
      </c>
      <c r="B762" s="90" t="s">
        <v>11726</v>
      </c>
      <c r="C762" s="90" t="s">
        <v>10245</v>
      </c>
      <c r="D762" s="90" t="str">
        <f>CONCATENATE(Tabell15861[[#This Row],[Prosedyrekode_ID]]," ",Tabell15861[[#This Row],[Tekst]])</f>
        <v>CKC60 Lokal innbukning av sclera med plombe</v>
      </c>
      <c r="E762" s="90" t="s">
        <v>8304</v>
      </c>
      <c r="F762" s="90" t="s">
        <v>11112</v>
      </c>
      <c r="G762" s="90" t="str">
        <f>CONCATENATE("Kap ",Tabell15861[[#This Row],[Kapittel]]," ",Tabell15861[[#This Row],[KapittelTekst]])</f>
        <v>Kap C Øyet og øyeregionen</v>
      </c>
    </row>
    <row r="763" spans="1:7" x14ac:dyDescent="0.25">
      <c r="A763" s="90" t="s">
        <v>11727</v>
      </c>
      <c r="B763" s="90" t="s">
        <v>11728</v>
      </c>
      <c r="C763" s="90" t="s">
        <v>10245</v>
      </c>
      <c r="D763" s="90" t="str">
        <f>CONCATENATE(Tabell15861[[#This Row],[Prosedyrekode_ID]]," ",Tabell15861[[#This Row],[Tekst]])</f>
        <v>CKC65 Fjerning av plombe fra sclera</v>
      </c>
      <c r="E763" s="90" t="s">
        <v>8304</v>
      </c>
      <c r="F763" s="90" t="s">
        <v>11112</v>
      </c>
      <c r="G763" s="90" t="str">
        <f>CONCATENATE("Kap ",Tabell15861[[#This Row],[Kapittel]]," ",Tabell15861[[#This Row],[KapittelTekst]])</f>
        <v>Kap C Øyet og øyeregionen</v>
      </c>
    </row>
    <row r="764" spans="1:7" x14ac:dyDescent="0.25">
      <c r="A764" s="90" t="s">
        <v>11729</v>
      </c>
      <c r="B764" s="90" t="s">
        <v>11730</v>
      </c>
      <c r="C764" s="90" t="s">
        <v>10245</v>
      </c>
      <c r="D764" s="90" t="str">
        <f>CONCATENATE(Tabell15861[[#This Row],[Prosedyrekode_ID]]," ",Tabell15861[[#This Row],[Tekst]])</f>
        <v>CKC70 Sirkulær innbukning av sclera</v>
      </c>
      <c r="E764" s="90" t="s">
        <v>8304</v>
      </c>
      <c r="F764" s="90" t="s">
        <v>11112</v>
      </c>
      <c r="G764" s="90" t="str">
        <f>CONCATENATE("Kap ",Tabell15861[[#This Row],[Kapittel]]," ",Tabell15861[[#This Row],[KapittelTekst]])</f>
        <v>Kap C Øyet og øyeregionen</v>
      </c>
    </row>
    <row r="765" spans="1:7" x14ac:dyDescent="0.25">
      <c r="A765" s="90" t="s">
        <v>11731</v>
      </c>
      <c r="B765" s="90" t="s">
        <v>11732</v>
      </c>
      <c r="C765" s="90" t="s">
        <v>10245</v>
      </c>
      <c r="D765" s="90" t="str">
        <f>CONCATENATE(Tabell15861[[#This Row],[Prosedyrekode_ID]]," ",Tabell15861[[#This Row],[Tekst]])</f>
        <v>CKC75 Fjerning av cerclage fra sclera</v>
      </c>
      <c r="E765" s="90" t="s">
        <v>8304</v>
      </c>
      <c r="F765" s="90" t="s">
        <v>11112</v>
      </c>
      <c r="G765" s="90" t="str">
        <f>CONCATENATE("Kap ",Tabell15861[[#This Row],[Kapittel]]," ",Tabell15861[[#This Row],[KapittelTekst]])</f>
        <v>Kap C Øyet og øyeregionen</v>
      </c>
    </row>
    <row r="766" spans="1:7" x14ac:dyDescent="0.25">
      <c r="A766" s="90" t="s">
        <v>11733</v>
      </c>
      <c r="B766" s="90" t="s">
        <v>11734</v>
      </c>
      <c r="C766" s="90" t="s">
        <v>10245</v>
      </c>
      <c r="D766" s="90" t="str">
        <f>CONCATENATE(Tabell15861[[#This Row],[Prosedyrekode_ID]]," ",Tabell15861[[#This Row],[Tekst]])</f>
        <v>CKC99 Annen ekstraokulær operasjon på corpus vitreum eller retina</v>
      </c>
      <c r="E766" s="90" t="s">
        <v>8304</v>
      </c>
      <c r="F766" s="90" t="s">
        <v>11112</v>
      </c>
      <c r="G766" s="90" t="str">
        <f>CONCATENATE("Kap ",Tabell15861[[#This Row],[Kapittel]]," ",Tabell15861[[#This Row],[KapittelTekst]])</f>
        <v>Kap C Øyet og øyeregionen</v>
      </c>
    </row>
    <row r="767" spans="1:7" x14ac:dyDescent="0.25">
      <c r="A767" s="90" t="s">
        <v>11735</v>
      </c>
      <c r="B767" s="90" t="s">
        <v>11736</v>
      </c>
      <c r="C767" s="90" t="s">
        <v>10245</v>
      </c>
      <c r="D767" s="90" t="str">
        <f>CONCATENATE(Tabell15861[[#This Row],[Prosedyrekode_ID]]," ",Tabell15861[[#This Row],[Tekst]])</f>
        <v>CKD00 Dekompressiv punktur av corpus vitreum</v>
      </c>
      <c r="E767" s="90" t="s">
        <v>8304</v>
      </c>
      <c r="F767" s="90" t="s">
        <v>11112</v>
      </c>
      <c r="G767" s="90" t="str">
        <f>CONCATENATE("Kap ",Tabell15861[[#This Row],[Kapittel]]," ",Tabell15861[[#This Row],[KapittelTekst]])</f>
        <v>Kap C Øyet og øyeregionen</v>
      </c>
    </row>
    <row r="768" spans="1:7" x14ac:dyDescent="0.25">
      <c r="A768" s="90" t="s">
        <v>11737</v>
      </c>
      <c r="B768" s="90" t="s">
        <v>11738</v>
      </c>
      <c r="C768" s="90" t="s">
        <v>10245</v>
      </c>
      <c r="D768" s="90" t="str">
        <f>CONCATENATE(Tabell15861[[#This Row],[Prosedyrekode_ID]]," ",Tabell15861[[#This Row],[Tekst]])</f>
        <v>CKD05 Injeksjon av medikament i corpus vitreum</v>
      </c>
      <c r="E768" s="90" t="s">
        <v>8304</v>
      </c>
      <c r="F768" s="90" t="s">
        <v>11112</v>
      </c>
      <c r="G768" s="90" t="str">
        <f>CONCATENATE("Kap ",Tabell15861[[#This Row],[Kapittel]]," ",Tabell15861[[#This Row],[KapittelTekst]])</f>
        <v>Kap C Øyet og øyeregionen</v>
      </c>
    </row>
    <row r="769" spans="1:7" x14ac:dyDescent="0.25">
      <c r="A769" s="90" t="s">
        <v>11739</v>
      </c>
      <c r="B769" s="90" t="s">
        <v>11740</v>
      </c>
      <c r="C769" s="90" t="s">
        <v>10245</v>
      </c>
      <c r="D769" s="90" t="str">
        <f>CONCATENATE(Tabell15861[[#This Row],[Prosedyrekode_ID]]," ",Tabell15861[[#This Row],[Tekst]])</f>
        <v>CKD10 Insufflasjon av corpus vitreum</v>
      </c>
      <c r="E769" s="90" t="s">
        <v>8304</v>
      </c>
      <c r="F769" s="90" t="s">
        <v>11112</v>
      </c>
      <c r="G769" s="90" t="str">
        <f>CONCATENATE("Kap ",Tabell15861[[#This Row],[Kapittel]]," ",Tabell15861[[#This Row],[KapittelTekst]])</f>
        <v>Kap C Øyet og øyeregionen</v>
      </c>
    </row>
    <row r="770" spans="1:7" x14ac:dyDescent="0.25">
      <c r="A770" s="90" t="s">
        <v>11741</v>
      </c>
      <c r="B770" s="90" t="s">
        <v>11742</v>
      </c>
      <c r="C770" s="90" t="s">
        <v>10245</v>
      </c>
      <c r="D770" s="90" t="str">
        <f>CONCATENATE(Tabell15861[[#This Row],[Prosedyrekode_ID]]," ",Tabell15861[[#This Row],[Tekst]])</f>
        <v>CKD15 Injeksjon av substitutt i corpus vitreum</v>
      </c>
      <c r="E770" s="90" t="s">
        <v>8304</v>
      </c>
      <c r="F770" s="90" t="s">
        <v>11112</v>
      </c>
      <c r="G770" s="90" t="str">
        <f>CONCATENATE("Kap ",Tabell15861[[#This Row],[Kapittel]]," ",Tabell15861[[#This Row],[KapittelTekst]])</f>
        <v>Kap C Øyet og øyeregionen</v>
      </c>
    </row>
    <row r="771" spans="1:7" x14ac:dyDescent="0.25">
      <c r="A771" s="90" t="s">
        <v>11743</v>
      </c>
      <c r="B771" s="90" t="s">
        <v>11744</v>
      </c>
      <c r="C771" s="90" t="s">
        <v>10245</v>
      </c>
      <c r="D771" s="90" t="str">
        <f>CONCATENATE(Tabell15861[[#This Row],[Prosedyrekode_ID]]," ",Tabell15861[[#This Row],[Tekst]])</f>
        <v>CKD20 Fjerning av corpus vitreum-substitutt</v>
      </c>
      <c r="E771" s="90" t="s">
        <v>8304</v>
      </c>
      <c r="F771" s="90" t="s">
        <v>11112</v>
      </c>
      <c r="G771" s="90" t="str">
        <f>CONCATENATE("Kap ",Tabell15861[[#This Row],[Kapittel]]," ",Tabell15861[[#This Row],[KapittelTekst]])</f>
        <v>Kap C Øyet og øyeregionen</v>
      </c>
    </row>
    <row r="772" spans="1:7" x14ac:dyDescent="0.25">
      <c r="A772" s="90" t="s">
        <v>11745</v>
      </c>
      <c r="B772" s="90" t="s">
        <v>11746</v>
      </c>
      <c r="C772" s="90" t="s">
        <v>10245</v>
      </c>
      <c r="D772" s="90" t="str">
        <f>CONCATENATE(Tabell15861[[#This Row],[Prosedyrekode_ID]]," ",Tabell15861[[#This Row],[Tekst]])</f>
        <v>CKD25 Ekstern drenasje av subretinal væske</v>
      </c>
      <c r="E772" s="90" t="s">
        <v>8304</v>
      </c>
      <c r="F772" s="90" t="s">
        <v>11112</v>
      </c>
      <c r="G772" s="90" t="str">
        <f>CONCATENATE("Kap ",Tabell15861[[#This Row],[Kapittel]]," ",Tabell15861[[#This Row],[KapittelTekst]])</f>
        <v>Kap C Øyet og øyeregionen</v>
      </c>
    </row>
    <row r="773" spans="1:7" x14ac:dyDescent="0.25">
      <c r="A773" s="90" t="s">
        <v>11747</v>
      </c>
      <c r="B773" s="90" t="s">
        <v>11748</v>
      </c>
      <c r="C773" s="90" t="s">
        <v>10245</v>
      </c>
      <c r="D773" s="90" t="str">
        <f>CONCATENATE(Tabell15861[[#This Row],[Prosedyrekode_ID]]," ",Tabell15861[[#This Row],[Tekst]])</f>
        <v>CKD30 Intern drenasje av subretinal væske</v>
      </c>
      <c r="E773" s="90" t="s">
        <v>8304</v>
      </c>
      <c r="F773" s="90" t="s">
        <v>11112</v>
      </c>
      <c r="G773" s="90" t="str">
        <f>CONCATENATE("Kap ",Tabell15861[[#This Row],[Kapittel]]," ",Tabell15861[[#This Row],[KapittelTekst]])</f>
        <v>Kap C Øyet og øyeregionen</v>
      </c>
    </row>
    <row r="774" spans="1:7" x14ac:dyDescent="0.25">
      <c r="A774" s="90" t="s">
        <v>11749</v>
      </c>
      <c r="B774" s="90" t="s">
        <v>11750</v>
      </c>
      <c r="C774" s="90" t="s">
        <v>10245</v>
      </c>
      <c r="D774" s="90" t="str">
        <f>CONCATENATE(Tabell15861[[#This Row],[Prosedyrekode_ID]]," ",Tabell15861[[#This Row],[Tekst]])</f>
        <v>CKD40 Endofotokoagulasjon av retina</v>
      </c>
      <c r="E774" s="90" t="s">
        <v>8304</v>
      </c>
      <c r="F774" s="90" t="s">
        <v>11112</v>
      </c>
      <c r="G774" s="90" t="str">
        <f>CONCATENATE("Kap ",Tabell15861[[#This Row],[Kapittel]]," ",Tabell15861[[#This Row],[KapittelTekst]])</f>
        <v>Kap C Øyet og øyeregionen</v>
      </c>
    </row>
    <row r="775" spans="1:7" x14ac:dyDescent="0.25">
      <c r="A775" s="90" t="s">
        <v>11751</v>
      </c>
      <c r="B775" s="90" t="s">
        <v>11752</v>
      </c>
      <c r="C775" s="90" t="s">
        <v>10245</v>
      </c>
      <c r="D775" s="90" t="str">
        <f>CONCATENATE(Tabell15861[[#This Row],[Prosedyrekode_ID]]," ",Tabell15861[[#This Row],[Tekst]])</f>
        <v>CKD45 Endokryokirurgi av retina</v>
      </c>
      <c r="E775" s="90" t="s">
        <v>8304</v>
      </c>
      <c r="F775" s="90" t="s">
        <v>11112</v>
      </c>
      <c r="G775" s="90" t="str">
        <f>CONCATENATE("Kap ",Tabell15861[[#This Row],[Kapittel]]," ",Tabell15861[[#This Row],[KapittelTekst]])</f>
        <v>Kap C Øyet og øyeregionen</v>
      </c>
    </row>
    <row r="776" spans="1:7" x14ac:dyDescent="0.25">
      <c r="A776" s="90" t="s">
        <v>11753</v>
      </c>
      <c r="B776" s="90" t="s">
        <v>11754</v>
      </c>
      <c r="C776" s="90" t="s">
        <v>10245</v>
      </c>
      <c r="D776" s="90" t="str">
        <f>CONCATENATE(Tabell15861[[#This Row],[Prosedyrekode_ID]]," ",Tabell15861[[#This Row],[Tekst]])</f>
        <v>CKD50 Endodiatermi av retina</v>
      </c>
      <c r="E776" s="90" t="s">
        <v>8304</v>
      </c>
      <c r="F776" s="90" t="s">
        <v>11112</v>
      </c>
      <c r="G776" s="90" t="str">
        <f>CONCATENATE("Kap ",Tabell15861[[#This Row],[Kapittel]]," ",Tabell15861[[#This Row],[KapittelTekst]])</f>
        <v>Kap C Øyet og øyeregionen</v>
      </c>
    </row>
    <row r="777" spans="1:7" x14ac:dyDescent="0.25">
      <c r="A777" s="90" t="s">
        <v>11755</v>
      </c>
      <c r="B777" s="90" t="s">
        <v>11756</v>
      </c>
      <c r="C777" s="90" t="s">
        <v>10245</v>
      </c>
      <c r="D777" s="90" t="str">
        <f>CONCATENATE(Tabell15861[[#This Row],[Prosedyrekode_ID]]," ",Tabell15861[[#This Row],[Tekst]])</f>
        <v>CKD60 Fremre vitrektomi</v>
      </c>
      <c r="E777" s="90" t="s">
        <v>8304</v>
      </c>
      <c r="F777" s="90" t="s">
        <v>11112</v>
      </c>
      <c r="G777" s="90" t="str">
        <f>CONCATENATE("Kap ",Tabell15861[[#This Row],[Kapittel]]," ",Tabell15861[[#This Row],[KapittelTekst]])</f>
        <v>Kap C Øyet og øyeregionen</v>
      </c>
    </row>
    <row r="778" spans="1:7" x14ac:dyDescent="0.25">
      <c r="A778" s="90" t="s">
        <v>11757</v>
      </c>
      <c r="B778" s="90" t="s">
        <v>11758</v>
      </c>
      <c r="C778" s="90" t="s">
        <v>10245</v>
      </c>
      <c r="D778" s="90" t="str">
        <f>CONCATENATE(Tabell15861[[#This Row],[Prosedyrekode_ID]]," ",Tabell15861[[#This Row],[Tekst]])</f>
        <v>CKD65 Pars plana- eller pars plicata-vitrektomi</v>
      </c>
      <c r="E778" s="90" t="s">
        <v>8304</v>
      </c>
      <c r="F778" s="90" t="s">
        <v>11112</v>
      </c>
      <c r="G778" s="90" t="str">
        <f>CONCATENATE("Kap ",Tabell15861[[#This Row],[Kapittel]]," ",Tabell15861[[#This Row],[KapittelTekst]])</f>
        <v>Kap C Øyet og øyeregionen</v>
      </c>
    </row>
    <row r="779" spans="1:7" x14ac:dyDescent="0.25">
      <c r="A779" s="90" t="s">
        <v>11759</v>
      </c>
      <c r="B779" s="90" t="s">
        <v>11760</v>
      </c>
      <c r="C779" s="90" t="s">
        <v>10245</v>
      </c>
      <c r="D779" s="90" t="str">
        <f>CONCATENATE(Tabell15861[[#This Row],[Prosedyrekode_ID]]," ",Tabell15861[[#This Row],[Tekst]])</f>
        <v>CKD70 Eksisjon av preretinal eller epiretinal membran</v>
      </c>
      <c r="E779" s="90" t="s">
        <v>8304</v>
      </c>
      <c r="F779" s="90" t="s">
        <v>11112</v>
      </c>
      <c r="G779" s="90" t="str">
        <f>CONCATENATE("Kap ",Tabell15861[[#This Row],[Kapittel]]," ",Tabell15861[[#This Row],[KapittelTekst]])</f>
        <v>Kap C Øyet og øyeregionen</v>
      </c>
    </row>
    <row r="780" spans="1:7" x14ac:dyDescent="0.25">
      <c r="A780" s="90" t="s">
        <v>11761</v>
      </c>
      <c r="B780" s="90" t="s">
        <v>11762</v>
      </c>
      <c r="C780" s="90" t="s">
        <v>10245</v>
      </c>
      <c r="D780" s="90" t="str">
        <f>CONCATENATE(Tabell15861[[#This Row],[Prosedyrekode_ID]]," ",Tabell15861[[#This Row],[Tekst]])</f>
        <v>CKD75 Retinotomi</v>
      </c>
      <c r="E780" s="90" t="s">
        <v>8304</v>
      </c>
      <c r="F780" s="90" t="s">
        <v>11112</v>
      </c>
      <c r="G780" s="90" t="str">
        <f>CONCATENATE("Kap ",Tabell15861[[#This Row],[Kapittel]]," ",Tabell15861[[#This Row],[KapittelTekst]])</f>
        <v>Kap C Øyet og øyeregionen</v>
      </c>
    </row>
    <row r="781" spans="1:7" x14ac:dyDescent="0.25">
      <c r="A781" s="90" t="s">
        <v>11763</v>
      </c>
      <c r="B781" s="90" t="s">
        <v>11764</v>
      </c>
      <c r="C781" s="90" t="s">
        <v>10245</v>
      </c>
      <c r="D781" s="90" t="str">
        <f>CONCATENATE(Tabell15861[[#This Row],[Prosedyrekode_ID]]," ",Tabell15861[[#This Row],[Tekst]])</f>
        <v>CKD80 Retinektomi</v>
      </c>
      <c r="E781" s="90" t="s">
        <v>8304</v>
      </c>
      <c r="F781" s="90" t="s">
        <v>11112</v>
      </c>
      <c r="G781" s="90" t="str">
        <f>CONCATENATE("Kap ",Tabell15861[[#This Row],[Kapittel]]," ",Tabell15861[[#This Row],[KapittelTekst]])</f>
        <v>Kap C Øyet og øyeregionen</v>
      </c>
    </row>
    <row r="782" spans="1:7" x14ac:dyDescent="0.25">
      <c r="A782" s="90" t="s">
        <v>11765</v>
      </c>
      <c r="B782" s="90" t="s">
        <v>11766</v>
      </c>
      <c r="C782" s="90" t="s">
        <v>10245</v>
      </c>
      <c r="D782" s="90" t="str">
        <f>CONCATENATE(Tabell15861[[#This Row],[Prosedyrekode_ID]]," ",Tabell15861[[#This Row],[Tekst]])</f>
        <v>CKD85 Fjerning av subretinal membran eller streng</v>
      </c>
      <c r="E782" s="90" t="s">
        <v>8304</v>
      </c>
      <c r="F782" s="90" t="s">
        <v>11112</v>
      </c>
      <c r="G782" s="90" t="str">
        <f>CONCATENATE("Kap ",Tabell15861[[#This Row],[Kapittel]]," ",Tabell15861[[#This Row],[KapittelTekst]])</f>
        <v>Kap C Øyet og øyeregionen</v>
      </c>
    </row>
    <row r="783" spans="1:7" x14ac:dyDescent="0.25">
      <c r="A783" s="90" t="s">
        <v>11767</v>
      </c>
      <c r="B783" s="90" t="s">
        <v>11768</v>
      </c>
      <c r="C783" s="90" t="s">
        <v>10245</v>
      </c>
      <c r="D783" s="90" t="str">
        <f>CONCATENATE(Tabell15861[[#This Row],[Prosedyrekode_ID]]," ",Tabell15861[[#This Row],[Tekst]])</f>
        <v>CKD90 Fjerning av subretinal blødning</v>
      </c>
      <c r="E783" s="90" t="s">
        <v>8304</v>
      </c>
      <c r="F783" s="90" t="s">
        <v>11112</v>
      </c>
      <c r="G783" s="90" t="str">
        <f>CONCATENATE("Kap ",Tabell15861[[#This Row],[Kapittel]]," ",Tabell15861[[#This Row],[KapittelTekst]])</f>
        <v>Kap C Øyet og øyeregionen</v>
      </c>
    </row>
    <row r="784" spans="1:7" x14ac:dyDescent="0.25">
      <c r="A784" s="90" t="s">
        <v>11769</v>
      </c>
      <c r="B784" s="90" t="s">
        <v>11770</v>
      </c>
      <c r="C784" s="90" t="s">
        <v>10245</v>
      </c>
      <c r="D784" s="90" t="str">
        <f>CONCATENATE(Tabell15861[[#This Row],[Prosedyrekode_ID]]," ",Tabell15861[[#This Row],[Tekst]])</f>
        <v>CKD99 Annen intraokulær operasjon på corpus vitreum eller retina</v>
      </c>
      <c r="E784" s="90" t="s">
        <v>8304</v>
      </c>
      <c r="F784" s="90" t="s">
        <v>11112</v>
      </c>
      <c r="G784" s="90" t="str">
        <f>CONCATENATE("Kap ",Tabell15861[[#This Row],[Kapittel]]," ",Tabell15861[[#This Row],[KapittelTekst]])</f>
        <v>Kap C Øyet og øyeregionen</v>
      </c>
    </row>
    <row r="785" spans="1:7" x14ac:dyDescent="0.25">
      <c r="A785" s="90" t="s">
        <v>11771</v>
      </c>
      <c r="B785" s="90" t="s">
        <v>11772</v>
      </c>
      <c r="C785" s="90" t="s">
        <v>10266</v>
      </c>
      <c r="D785" s="90" t="str">
        <f>CONCATENATE(Tabell15861[[#This Row],[Prosedyrekode_ID]]," ",Tabell15861[[#This Row],[Tekst]])</f>
        <v>CKDP10 Fundusfotografi</v>
      </c>
      <c r="E785" s="90" t="s">
        <v>8304</v>
      </c>
      <c r="F785" s="90" t="s">
        <v>11112</v>
      </c>
      <c r="G785" s="90" t="str">
        <f>CONCATENATE("Kap ",Tabell15861[[#This Row],[Kapittel]]," ",Tabell15861[[#This Row],[KapittelTekst]])</f>
        <v>Kap C Øyet og øyeregionen</v>
      </c>
    </row>
    <row r="786" spans="1:7" x14ac:dyDescent="0.25">
      <c r="A786" s="90" t="s">
        <v>11773</v>
      </c>
      <c r="B786" s="90" t="s">
        <v>11774</v>
      </c>
      <c r="C786" s="90" t="s">
        <v>10245</v>
      </c>
      <c r="D786" s="90" t="str">
        <f>CONCATENATE(Tabell15861[[#This Row],[Prosedyrekode_ID]]," ",Tabell15861[[#This Row],[Tekst]])</f>
        <v>CKE00 Ekstirpasjon av lesjon i choroidea</v>
      </c>
      <c r="E786" s="90" t="s">
        <v>8304</v>
      </c>
      <c r="F786" s="90" t="s">
        <v>11112</v>
      </c>
      <c r="G786" s="90" t="str">
        <f>CONCATENATE("Kap ",Tabell15861[[#This Row],[Kapittel]]," ",Tabell15861[[#This Row],[KapittelTekst]])</f>
        <v>Kap C Øyet og øyeregionen</v>
      </c>
    </row>
    <row r="787" spans="1:7" x14ac:dyDescent="0.25">
      <c r="A787" s="90" t="s">
        <v>11775</v>
      </c>
      <c r="B787" s="90" t="s">
        <v>11776</v>
      </c>
      <c r="C787" s="90" t="s">
        <v>10245</v>
      </c>
      <c r="D787" s="90" t="str">
        <f>CONCATENATE(Tabell15861[[#This Row],[Prosedyrekode_ID]]," ",Tabell15861[[#This Row],[Tekst]])</f>
        <v>CKE15 Endofotokoagulasjon av lesjon i choroidea</v>
      </c>
      <c r="E787" s="90" t="s">
        <v>8304</v>
      </c>
      <c r="F787" s="90" t="s">
        <v>11112</v>
      </c>
      <c r="G787" s="90" t="str">
        <f>CONCATENATE("Kap ",Tabell15861[[#This Row],[Kapittel]]," ",Tabell15861[[#This Row],[KapittelTekst]])</f>
        <v>Kap C Øyet og øyeregionen</v>
      </c>
    </row>
    <row r="788" spans="1:7" x14ac:dyDescent="0.25">
      <c r="A788" s="90" t="s">
        <v>11777</v>
      </c>
      <c r="B788" s="90" t="s">
        <v>11778</v>
      </c>
      <c r="C788" s="90" t="s">
        <v>10245</v>
      </c>
      <c r="D788" s="90" t="str">
        <f>CONCATENATE(Tabell15861[[#This Row],[Prosedyrekode_ID]]," ",Tabell15861[[#This Row],[Tekst]])</f>
        <v>CKE20 Kryokirurgi av lesjon i choroidea</v>
      </c>
      <c r="E788" s="90" t="s">
        <v>8304</v>
      </c>
      <c r="F788" s="90" t="s">
        <v>11112</v>
      </c>
      <c r="G788" s="90" t="str">
        <f>CONCATENATE("Kap ",Tabell15861[[#This Row],[Kapittel]]," ",Tabell15861[[#This Row],[KapittelTekst]])</f>
        <v>Kap C Øyet og øyeregionen</v>
      </c>
    </row>
    <row r="789" spans="1:7" x14ac:dyDescent="0.25">
      <c r="A789" s="90" t="s">
        <v>11779</v>
      </c>
      <c r="B789" s="90" t="s">
        <v>11780</v>
      </c>
      <c r="C789" s="90" t="s">
        <v>10245</v>
      </c>
      <c r="D789" s="90" t="str">
        <f>CONCATENATE(Tabell15861[[#This Row],[Prosedyrekode_ID]]," ",Tabell15861[[#This Row],[Tekst]])</f>
        <v>CKE30 Ekstirpasjon av lesjon i retina</v>
      </c>
      <c r="E789" s="90" t="s">
        <v>8304</v>
      </c>
      <c r="F789" s="90" t="s">
        <v>11112</v>
      </c>
      <c r="G789" s="90" t="str">
        <f>CONCATENATE("Kap ",Tabell15861[[#This Row],[Kapittel]]," ",Tabell15861[[#This Row],[KapittelTekst]])</f>
        <v>Kap C Øyet og øyeregionen</v>
      </c>
    </row>
    <row r="790" spans="1:7" x14ac:dyDescent="0.25">
      <c r="A790" s="90" t="s">
        <v>11781</v>
      </c>
      <c r="B790" s="90" t="s">
        <v>11782</v>
      </c>
      <c r="C790" s="90" t="s">
        <v>10245</v>
      </c>
      <c r="D790" s="90" t="str">
        <f>CONCATENATE(Tabell15861[[#This Row],[Prosedyrekode_ID]]," ",Tabell15861[[#This Row],[Tekst]])</f>
        <v>CKE45 Endofotokoagulasjon av lesjon i retina</v>
      </c>
      <c r="E790" s="90" t="s">
        <v>8304</v>
      </c>
      <c r="F790" s="90" t="s">
        <v>11112</v>
      </c>
      <c r="G790" s="90" t="str">
        <f>CONCATENATE("Kap ",Tabell15861[[#This Row],[Kapittel]]," ",Tabell15861[[#This Row],[KapittelTekst]])</f>
        <v>Kap C Øyet og øyeregionen</v>
      </c>
    </row>
    <row r="791" spans="1:7" x14ac:dyDescent="0.25">
      <c r="A791" s="90" t="s">
        <v>11783</v>
      </c>
      <c r="B791" s="90" t="s">
        <v>11784</v>
      </c>
      <c r="C791" s="90" t="s">
        <v>10245</v>
      </c>
      <c r="D791" s="90" t="str">
        <f>CONCATENATE(Tabell15861[[#This Row],[Prosedyrekode_ID]]," ",Tabell15861[[#This Row],[Tekst]])</f>
        <v>CKE50 Kryokirurgi av lesjon i retina</v>
      </c>
      <c r="E791" s="90" t="s">
        <v>8304</v>
      </c>
      <c r="F791" s="90" t="s">
        <v>11112</v>
      </c>
      <c r="G791" s="90" t="str">
        <f>CONCATENATE("Kap ",Tabell15861[[#This Row],[Kapittel]]," ",Tabell15861[[#This Row],[KapittelTekst]])</f>
        <v>Kap C Øyet og øyeregionen</v>
      </c>
    </row>
    <row r="792" spans="1:7" x14ac:dyDescent="0.25">
      <c r="A792" s="90" t="s">
        <v>11785</v>
      </c>
      <c r="B792" s="90" t="s">
        <v>11786</v>
      </c>
      <c r="C792" s="90" t="s">
        <v>10245</v>
      </c>
      <c r="D792" s="90" t="str">
        <f>CONCATENATE(Tabell15861[[#This Row],[Prosedyrekode_ID]]," ",Tabell15861[[#This Row],[Tekst]])</f>
        <v>CKE60 Brakyterapi av choroidea og retina</v>
      </c>
      <c r="E792" s="90" t="s">
        <v>8304</v>
      </c>
      <c r="F792" s="90" t="s">
        <v>11112</v>
      </c>
      <c r="G792" s="90" t="str">
        <f>CONCATENATE("Kap ",Tabell15861[[#This Row],[Kapittel]]," ",Tabell15861[[#This Row],[KapittelTekst]])</f>
        <v>Kap C Øyet og øyeregionen</v>
      </c>
    </row>
    <row r="793" spans="1:7" x14ac:dyDescent="0.25">
      <c r="A793" s="90" t="s">
        <v>11787</v>
      </c>
      <c r="B793" s="90" t="s">
        <v>11788</v>
      </c>
      <c r="C793" s="90" t="s">
        <v>10245</v>
      </c>
      <c r="D793" s="90" t="str">
        <f>CONCATENATE(Tabell15861[[#This Row],[Prosedyrekode_ID]]," ",Tabell15861[[#This Row],[Tekst]])</f>
        <v>CKE65 Fjerning av brakyterapeutisk plate fra øye</v>
      </c>
      <c r="E793" s="90" t="s">
        <v>8304</v>
      </c>
      <c r="F793" s="90" t="s">
        <v>11112</v>
      </c>
      <c r="G793" s="90" t="str">
        <f>CONCATENATE("Kap ",Tabell15861[[#This Row],[Kapittel]]," ",Tabell15861[[#This Row],[KapittelTekst]])</f>
        <v>Kap C Øyet og øyeregionen</v>
      </c>
    </row>
    <row r="794" spans="1:7" x14ac:dyDescent="0.25">
      <c r="A794" s="90" t="s">
        <v>11789</v>
      </c>
      <c r="B794" s="90" t="s">
        <v>11790</v>
      </c>
      <c r="C794" s="90" t="s">
        <v>10245</v>
      </c>
      <c r="D794" s="90" t="str">
        <f>CONCATENATE(Tabell15861[[#This Row],[Prosedyrekode_ID]]," ",Tabell15861[[#This Row],[Tekst]])</f>
        <v>CKE99 Annen operasjon for lesjon i choroidea eller retina</v>
      </c>
      <c r="E794" s="90" t="s">
        <v>8304</v>
      </c>
      <c r="F794" s="90" t="s">
        <v>11112</v>
      </c>
      <c r="G794" s="90" t="str">
        <f>CONCATENATE("Kap ",Tabell15861[[#This Row],[Kapittel]]," ",Tabell15861[[#This Row],[KapittelTekst]])</f>
        <v>Kap C Øyet og øyeregionen</v>
      </c>
    </row>
    <row r="795" spans="1:7" x14ac:dyDescent="0.25">
      <c r="A795" s="90" t="s">
        <v>11791</v>
      </c>
      <c r="B795" s="90" t="s">
        <v>11792</v>
      </c>
      <c r="C795" s="90" t="s">
        <v>10266</v>
      </c>
      <c r="D795" s="90" t="str">
        <f>CONCATENATE(Tabell15861[[#This Row],[Prosedyrekode_ID]]," ",Tabell15861[[#This Row],[Tekst]])</f>
        <v>CKFF00 Måling av blodstrøm i øyets bakre segment</v>
      </c>
      <c r="E795" s="90" t="s">
        <v>8304</v>
      </c>
      <c r="F795" s="90" t="s">
        <v>11112</v>
      </c>
      <c r="G795" s="90" t="str">
        <f>CONCATENATE("Kap ",Tabell15861[[#This Row],[Kapittel]]," ",Tabell15861[[#This Row],[KapittelTekst]])</f>
        <v>Kap C Øyet og øyeregionen</v>
      </c>
    </row>
    <row r="796" spans="1:7" x14ac:dyDescent="0.25">
      <c r="A796" s="90" t="s">
        <v>11793</v>
      </c>
      <c r="B796" s="90" t="s">
        <v>11794</v>
      </c>
      <c r="C796" s="90" t="s">
        <v>10266</v>
      </c>
      <c r="D796" s="90" t="str">
        <f>CONCATENATE(Tabell15861[[#This Row],[Prosedyrekode_ID]]," ",Tabell15861[[#This Row],[Tekst]])</f>
        <v>CKFX00 Retinaundersøkelse av premature/nyfødte</v>
      </c>
      <c r="E796" s="90" t="s">
        <v>8304</v>
      </c>
      <c r="F796" s="90" t="s">
        <v>11112</v>
      </c>
      <c r="G796" s="90" t="str">
        <f>CONCATENATE("Kap ",Tabell15861[[#This Row],[Kapittel]]," ",Tabell15861[[#This Row],[KapittelTekst]])</f>
        <v>Kap C Øyet og øyeregionen</v>
      </c>
    </row>
    <row r="797" spans="1:7" x14ac:dyDescent="0.25">
      <c r="A797" s="90" t="s">
        <v>11795</v>
      </c>
      <c r="B797" s="90" t="s">
        <v>11796</v>
      </c>
      <c r="C797" s="90" t="s">
        <v>10266</v>
      </c>
      <c r="D797" s="90" t="str">
        <f>CONCATENATE(Tabell15861[[#This Row],[Prosedyrekode_ID]]," ",Tabell15861[[#This Row],[Tekst]])</f>
        <v>CKFX16 Undersøkelse av øyenbunnsstruktur med lysbølgebasert teknikk</v>
      </c>
      <c r="E797" s="90" t="s">
        <v>8304</v>
      </c>
      <c r="F797" s="90" t="s">
        <v>11112</v>
      </c>
      <c r="G797" s="90" t="str">
        <f>CONCATENATE("Kap ",Tabell15861[[#This Row],[Kapittel]]," ",Tabell15861[[#This Row],[KapittelTekst]])</f>
        <v>Kap C Øyet og øyeregionen</v>
      </c>
    </row>
    <row r="798" spans="1:7" x14ac:dyDescent="0.25">
      <c r="A798" s="90" t="s">
        <v>11797</v>
      </c>
      <c r="B798" s="90" t="s">
        <v>11798</v>
      </c>
      <c r="C798" s="90" t="s">
        <v>10245</v>
      </c>
      <c r="D798" s="90" t="str">
        <f>CONCATENATE(Tabell15861[[#This Row],[Prosedyrekode_ID]]," ",Tabell15861[[#This Row],[Tekst]])</f>
        <v>CKW99 Annen operasjon på choroidea, corpus vitreum eller retina</v>
      </c>
      <c r="E798" s="90" t="s">
        <v>8304</v>
      </c>
      <c r="F798" s="90" t="s">
        <v>11112</v>
      </c>
      <c r="G798" s="90" t="str">
        <f>CONCATENATE("Kap ",Tabell15861[[#This Row],[Kapittel]]," ",Tabell15861[[#This Row],[KapittelTekst]])</f>
        <v>Kap C Øyet og øyeregionen</v>
      </c>
    </row>
    <row r="799" spans="1:7" x14ac:dyDescent="0.25">
      <c r="A799" s="90" t="s">
        <v>11799</v>
      </c>
      <c r="B799" s="90" t="s">
        <v>11800</v>
      </c>
      <c r="C799" s="90" t="s">
        <v>10245</v>
      </c>
      <c r="D799" s="90" t="str">
        <f>CONCATENATE(Tabell15861[[#This Row],[Prosedyrekode_ID]]," ",Tabell15861[[#This Row],[Tekst]])</f>
        <v>CWA00 Reoperasjon for sårruptur etter inngrep på øye eller øyeregion</v>
      </c>
      <c r="E799" s="90" t="s">
        <v>8304</v>
      </c>
      <c r="F799" s="90" t="s">
        <v>11112</v>
      </c>
      <c r="G799" s="90" t="str">
        <f>CONCATENATE("Kap ",Tabell15861[[#This Row],[Kapittel]]," ",Tabell15861[[#This Row],[KapittelTekst]])</f>
        <v>Kap C Øyet og øyeregionen</v>
      </c>
    </row>
    <row r="800" spans="1:7" x14ac:dyDescent="0.25">
      <c r="A800" s="90" t="s">
        <v>11801</v>
      </c>
      <c r="B800" s="90" t="s">
        <v>11802</v>
      </c>
      <c r="C800" s="90" t="s">
        <v>10245</v>
      </c>
      <c r="D800" s="90" t="str">
        <f>CONCATENATE(Tabell15861[[#This Row],[Prosedyrekode_ID]]," ",Tabell15861[[#This Row],[Tekst]])</f>
        <v>CWB00 Reoperasjon for overfladisk infeksjon etter inngrep på øye eller øyeregion</v>
      </c>
      <c r="E800" s="90" t="s">
        <v>8304</v>
      </c>
      <c r="F800" s="90" t="s">
        <v>11112</v>
      </c>
      <c r="G800" s="90" t="str">
        <f>CONCATENATE("Kap ",Tabell15861[[#This Row],[Kapittel]]," ",Tabell15861[[#This Row],[KapittelTekst]])</f>
        <v>Kap C Øyet og øyeregionen</v>
      </c>
    </row>
    <row r="801" spans="1:7" x14ac:dyDescent="0.25">
      <c r="A801" s="90" t="s">
        <v>11803</v>
      </c>
      <c r="B801" s="90" t="s">
        <v>11804</v>
      </c>
      <c r="C801" s="90" t="s">
        <v>10245</v>
      </c>
      <c r="D801" s="90" t="str">
        <f>CONCATENATE(Tabell15861[[#This Row],[Prosedyrekode_ID]]," ",Tabell15861[[#This Row],[Tekst]])</f>
        <v>CWC00 Reoperasjon for dyp infeksjon etter inngrep på øye eller øyeregion</v>
      </c>
      <c r="E801" s="90" t="s">
        <v>8304</v>
      </c>
      <c r="F801" s="90" t="s">
        <v>11112</v>
      </c>
      <c r="G801" s="90" t="str">
        <f>CONCATENATE("Kap ",Tabell15861[[#This Row],[Kapittel]]," ",Tabell15861[[#This Row],[KapittelTekst]])</f>
        <v>Kap C Øyet og øyeregionen</v>
      </c>
    </row>
    <row r="802" spans="1:7" x14ac:dyDescent="0.25">
      <c r="A802" s="90" t="s">
        <v>11805</v>
      </c>
      <c r="B802" s="90" t="s">
        <v>11806</v>
      </c>
      <c r="C802" s="90" t="s">
        <v>10245</v>
      </c>
      <c r="D802" s="90" t="str">
        <f>CONCATENATE(Tabell15861[[#This Row],[Prosedyrekode_ID]]," ",Tabell15861[[#This Row],[Tekst]])</f>
        <v>CWD00 Reoperasjon for overfladisk blødning etter inngrep på øye eller øyeregion</v>
      </c>
      <c r="E802" s="90" t="s">
        <v>8304</v>
      </c>
      <c r="F802" s="90" t="s">
        <v>11112</v>
      </c>
      <c r="G802" s="90" t="str">
        <f>CONCATENATE("Kap ",Tabell15861[[#This Row],[Kapittel]]," ",Tabell15861[[#This Row],[KapittelTekst]])</f>
        <v>Kap C Øyet og øyeregionen</v>
      </c>
    </row>
    <row r="803" spans="1:7" x14ac:dyDescent="0.25">
      <c r="A803" s="90" t="s">
        <v>11807</v>
      </c>
      <c r="B803" s="90" t="s">
        <v>11808</v>
      </c>
      <c r="C803" s="90" t="s">
        <v>10245</v>
      </c>
      <c r="D803" s="90" t="str">
        <f>CONCATENATE(Tabell15861[[#This Row],[Prosedyrekode_ID]]," ",Tabell15861[[#This Row],[Tekst]])</f>
        <v>CWE00 Reoperasjon for dyp blødning etter inngrep på øye eller øyeregion</v>
      </c>
      <c r="E803" s="90" t="s">
        <v>8304</v>
      </c>
      <c r="F803" s="90" t="s">
        <v>11112</v>
      </c>
      <c r="G803" s="90" t="str">
        <f>CONCATENATE("Kap ",Tabell15861[[#This Row],[Kapittel]]," ",Tabell15861[[#This Row],[KapittelTekst]])</f>
        <v>Kap C Øyet og øyeregionen</v>
      </c>
    </row>
    <row r="804" spans="1:7" x14ac:dyDescent="0.25">
      <c r="A804" s="90" t="s">
        <v>11809</v>
      </c>
      <c r="B804" s="90" t="s">
        <v>11810</v>
      </c>
      <c r="C804" s="90" t="s">
        <v>10245</v>
      </c>
      <c r="D804" s="90" t="str">
        <f>CONCATENATE(Tabell15861[[#This Row],[Prosedyrekode_ID]]," ",Tabell15861[[#This Row],[Tekst]])</f>
        <v>CWF00 Reoperasjon for insuffisiens av anastomose eller sutur i øye eller øyeregion</v>
      </c>
      <c r="E804" s="90" t="s">
        <v>8304</v>
      </c>
      <c r="F804" s="90" t="s">
        <v>11112</v>
      </c>
      <c r="G804" s="90" t="str">
        <f>CONCATENATE("Kap ",Tabell15861[[#This Row],[Kapittel]]," ",Tabell15861[[#This Row],[KapittelTekst]])</f>
        <v>Kap C Øyet og øyeregionen</v>
      </c>
    </row>
    <row r="805" spans="1:7" x14ac:dyDescent="0.25">
      <c r="A805" s="90" t="s">
        <v>11811</v>
      </c>
      <c r="B805" s="90" t="s">
        <v>11812</v>
      </c>
      <c r="C805" s="90" t="s">
        <v>10245</v>
      </c>
      <c r="D805" s="90" t="str">
        <f>CONCATENATE(Tabell15861[[#This Row],[Prosedyrekode_ID]]," ",Tabell15861[[#This Row],[Tekst]])</f>
        <v>CWW99 Annen reoperasjon etter inngrep på øye eller øyeregion</v>
      </c>
      <c r="E805" s="90" t="s">
        <v>8304</v>
      </c>
      <c r="F805" s="90" t="s">
        <v>11112</v>
      </c>
      <c r="G805" s="90" t="str">
        <f>CONCATENATE("Kap ",Tabell15861[[#This Row],[Kapittel]]," ",Tabell15861[[#This Row],[KapittelTekst]])</f>
        <v>Kap C Øyet og øyeregionen</v>
      </c>
    </row>
    <row r="806" spans="1:7" x14ac:dyDescent="0.25">
      <c r="A806" s="90" t="s">
        <v>11813</v>
      </c>
      <c r="B806" s="90" t="s">
        <v>11814</v>
      </c>
      <c r="C806" s="90" t="s">
        <v>10266</v>
      </c>
      <c r="D806" s="90" t="str">
        <f>CONCATENATE(Tabell15861[[#This Row],[Prosedyrekode_ID]]," ",Tabell15861[[#This Row],[Tekst]])</f>
        <v>CXDE00 Ultralydundersøkelse av øye</v>
      </c>
      <c r="E806" s="90" t="s">
        <v>8304</v>
      </c>
      <c r="F806" s="90" t="s">
        <v>11112</v>
      </c>
      <c r="G806" s="90" t="str">
        <f>CONCATENATE("Kap ",Tabell15861[[#This Row],[Kapittel]]," ",Tabell15861[[#This Row],[KapittelTekst]])</f>
        <v>Kap C Øyet og øyeregionen</v>
      </c>
    </row>
    <row r="807" spans="1:7" x14ac:dyDescent="0.25">
      <c r="A807" s="90" t="s">
        <v>11815</v>
      </c>
      <c r="B807" s="90" t="s">
        <v>11816</v>
      </c>
      <c r="C807" s="90" t="s">
        <v>10266</v>
      </c>
      <c r="D807" s="90" t="str">
        <f>CONCATENATE(Tabell15861[[#This Row],[Prosedyrekode_ID]]," ",Tabell15861[[#This Row],[Tekst]])</f>
        <v>CXDP00 Fotografisk opptak av øyets ytre deler</v>
      </c>
      <c r="E807" s="90" t="s">
        <v>8304</v>
      </c>
      <c r="F807" s="90" t="s">
        <v>11112</v>
      </c>
      <c r="G807" s="90" t="str">
        <f>CONCATENATE("Kap ",Tabell15861[[#This Row],[Kapittel]]," ",Tabell15861[[#This Row],[KapittelTekst]])</f>
        <v>Kap C Øyet og øyeregionen</v>
      </c>
    </row>
    <row r="808" spans="1:7" x14ac:dyDescent="0.25">
      <c r="A808" s="90" t="s">
        <v>11817</v>
      </c>
      <c r="B808" s="90" t="s">
        <v>11818</v>
      </c>
      <c r="C808" s="90" t="s">
        <v>10266</v>
      </c>
      <c r="D808" s="90" t="str">
        <f>CONCATENATE(Tabell15861[[#This Row],[Prosedyrekode_ID]]," ",Tabell15861[[#This Row],[Tekst]])</f>
        <v>CXFX00 Perimetri</v>
      </c>
      <c r="E808" s="90" t="s">
        <v>8304</v>
      </c>
      <c r="F808" s="90" t="s">
        <v>11112</v>
      </c>
      <c r="G808" s="90" t="str">
        <f>CONCATENATE("Kap ",Tabell15861[[#This Row],[Kapittel]]," ",Tabell15861[[#This Row],[KapittelTekst]])</f>
        <v>Kap C Øyet og øyeregionen</v>
      </c>
    </row>
    <row r="809" spans="1:7" x14ac:dyDescent="0.25">
      <c r="A809" s="90" t="s">
        <v>11819</v>
      </c>
      <c r="B809" s="90" t="s">
        <v>11820</v>
      </c>
      <c r="C809" s="90" t="s">
        <v>10266</v>
      </c>
      <c r="D809" s="90" t="str">
        <f>CONCATENATE(Tabell15861[[#This Row],[Prosedyrekode_ID]]," ",Tabell15861[[#This Row],[Tekst]])</f>
        <v>CXFX05 Kontrastsynundersøkelse</v>
      </c>
      <c r="E809" s="90" t="s">
        <v>8304</v>
      </c>
      <c r="F809" s="90" t="s">
        <v>11112</v>
      </c>
      <c r="G809" s="90" t="str">
        <f>CONCATENATE("Kap ",Tabell15861[[#This Row],[Kapittel]]," ",Tabell15861[[#This Row],[KapittelTekst]])</f>
        <v>Kap C Øyet og øyeregionen</v>
      </c>
    </row>
    <row r="810" spans="1:7" x14ac:dyDescent="0.25">
      <c r="A810" s="90" t="s">
        <v>11821</v>
      </c>
      <c r="B810" s="90" t="s">
        <v>11822</v>
      </c>
      <c r="C810" s="90" t="s">
        <v>10266</v>
      </c>
      <c r="D810" s="90" t="str">
        <f>CONCATENATE(Tabell15861[[#This Row],[Prosedyrekode_ID]]," ",Tabell15861[[#This Row],[Tekst]])</f>
        <v>CXFX12 Utvidet fargesanstest med anomaloskop</v>
      </c>
      <c r="E810" s="90" t="s">
        <v>8304</v>
      </c>
      <c r="F810" s="90" t="s">
        <v>11112</v>
      </c>
      <c r="G810" s="90" t="str">
        <f>CONCATENATE("Kap ",Tabell15861[[#This Row],[Kapittel]]," ",Tabell15861[[#This Row],[KapittelTekst]])</f>
        <v>Kap C Øyet og øyeregionen</v>
      </c>
    </row>
    <row r="811" spans="1:7" x14ac:dyDescent="0.25">
      <c r="A811" s="90" t="s">
        <v>11823</v>
      </c>
      <c r="B811" s="90" t="s">
        <v>11824</v>
      </c>
      <c r="C811" s="90" t="s">
        <v>10266</v>
      </c>
      <c r="D811" s="90" t="str">
        <f>CONCATENATE(Tabell15861[[#This Row],[Prosedyrekode_ID]]," ",Tabell15861[[#This Row],[Tekst]])</f>
        <v>CXFX15 Mørkesynsundersøkelse</v>
      </c>
      <c r="E811" s="90" t="s">
        <v>8304</v>
      </c>
      <c r="F811" s="90" t="s">
        <v>11112</v>
      </c>
      <c r="G811" s="90" t="str">
        <f>CONCATENATE("Kap ",Tabell15861[[#This Row],[Kapittel]]," ",Tabell15861[[#This Row],[KapittelTekst]])</f>
        <v>Kap C Øyet og øyeregionen</v>
      </c>
    </row>
    <row r="812" spans="1:7" x14ac:dyDescent="0.25">
      <c r="A812" s="90" t="s">
        <v>11825</v>
      </c>
      <c r="B812" s="90" t="s">
        <v>11826</v>
      </c>
      <c r="C812" s="90" t="s">
        <v>10266</v>
      </c>
      <c r="D812" s="90" t="str">
        <f>CONCATENATE(Tabell15861[[#This Row],[Prosedyrekode_ID]]," ",Tabell15861[[#This Row],[Tekst]])</f>
        <v>CXFX20 Måling av akkomodasjonsbredde</v>
      </c>
      <c r="E812" s="90" t="s">
        <v>8304</v>
      </c>
      <c r="F812" s="90" t="s">
        <v>11112</v>
      </c>
      <c r="G812" s="90" t="str">
        <f>CONCATENATE("Kap ",Tabell15861[[#This Row],[Kapittel]]," ",Tabell15861[[#This Row],[KapittelTekst]])</f>
        <v>Kap C Øyet og øyeregionen</v>
      </c>
    </row>
    <row r="813" spans="1:7" x14ac:dyDescent="0.25">
      <c r="A813" s="90" t="s">
        <v>11827</v>
      </c>
      <c r="B813" s="90" t="s">
        <v>11828</v>
      </c>
      <c r="C813" s="90" t="s">
        <v>10266</v>
      </c>
      <c r="D813" s="90" t="str">
        <f>CONCATENATE(Tabell15861[[#This Row],[Prosedyrekode_ID]]," ",Tabell15861[[#This Row],[Tekst]])</f>
        <v>CXFX25 Nevrooftalmologisk undersøkelse</v>
      </c>
      <c r="E813" s="90" t="s">
        <v>8304</v>
      </c>
      <c r="F813" s="90" t="s">
        <v>11112</v>
      </c>
      <c r="G813" s="90" t="str">
        <f>CONCATENATE("Kap ",Tabell15861[[#This Row],[Kapittel]]," ",Tabell15861[[#This Row],[KapittelTekst]])</f>
        <v>Kap C Øyet og øyeregionen</v>
      </c>
    </row>
    <row r="814" spans="1:7" x14ac:dyDescent="0.25">
      <c r="A814" s="90" t="s">
        <v>11829</v>
      </c>
      <c r="B814" s="90" t="s">
        <v>11830</v>
      </c>
      <c r="C814" s="90" t="s">
        <v>10266</v>
      </c>
      <c r="D814" s="90" t="str">
        <f>CONCATENATE(Tabell15861[[#This Row],[Prosedyrekode_ID]]," ",Tabell15861[[#This Row],[Tekst]])</f>
        <v>CXGC00 Tilpasning av synshjelpemiddel</v>
      </c>
      <c r="E814" s="90" t="s">
        <v>8304</v>
      </c>
      <c r="F814" s="90" t="s">
        <v>11112</v>
      </c>
      <c r="G814" s="90" t="str">
        <f>CONCATENATE("Kap ",Tabell15861[[#This Row],[Kapittel]]," ",Tabell15861[[#This Row],[KapittelTekst]])</f>
        <v>Kap C Øyet og øyeregionen</v>
      </c>
    </row>
    <row r="815" spans="1:7" x14ac:dyDescent="0.25">
      <c r="A815" s="90" t="s">
        <v>11831</v>
      </c>
      <c r="B815" s="90" t="s">
        <v>11832</v>
      </c>
      <c r="C815" s="90" t="s">
        <v>10266</v>
      </c>
      <c r="D815" s="90" t="str">
        <f>CONCATENATE(Tabell15861[[#This Row],[Prosedyrekode_ID]]," ",Tabell15861[[#This Row],[Tekst]])</f>
        <v>CXGC05 Tilpasning av øyeprotese</v>
      </c>
      <c r="E815" s="90" t="s">
        <v>8304</v>
      </c>
      <c r="F815" s="90" t="s">
        <v>11112</v>
      </c>
      <c r="G815" s="90" t="str">
        <f>CONCATENATE("Kap ",Tabell15861[[#This Row],[Kapittel]]," ",Tabell15861[[#This Row],[KapittelTekst]])</f>
        <v>Kap C Øyet og øyeregionen</v>
      </c>
    </row>
    <row r="816" spans="1:7" x14ac:dyDescent="0.25">
      <c r="A816" s="90" t="s">
        <v>11833</v>
      </c>
      <c r="B816" s="90" t="s">
        <v>11834</v>
      </c>
      <c r="C816" s="90" t="s">
        <v>10245</v>
      </c>
      <c r="D816" s="90" t="str">
        <f>CONCATENATE(Tabell15861[[#This Row],[Prosedyrekode_ID]]," ",Tabell15861[[#This Row],[Tekst]])</f>
        <v>DAA00 Incisjon av aurikkel</v>
      </c>
      <c r="E816" s="90" t="s">
        <v>8310</v>
      </c>
      <c r="F816" s="90" t="s">
        <v>11835</v>
      </c>
      <c r="G816" s="90" t="str">
        <f>CONCATENATE("Kap ",Tabell15861[[#This Row],[Kapittel]]," ",Tabell15861[[#This Row],[KapittelTekst]])</f>
        <v>Kap D Øre, nese, bihuler og strupehode</v>
      </c>
    </row>
    <row r="817" spans="1:7" x14ac:dyDescent="0.25">
      <c r="A817" s="90" t="s">
        <v>11836</v>
      </c>
      <c r="B817" s="90" t="s">
        <v>11837</v>
      </c>
      <c r="C817" s="90" t="s">
        <v>10245</v>
      </c>
      <c r="D817" s="90" t="str">
        <f>CONCATENATE(Tabell15861[[#This Row],[Prosedyrekode_ID]]," ",Tabell15861[[#This Row],[Tekst]])</f>
        <v>DAB00 Eksisjon av lesjon av aurikkel</v>
      </c>
      <c r="E817" s="90" t="s">
        <v>8310</v>
      </c>
      <c r="F817" s="90" t="s">
        <v>11835</v>
      </c>
      <c r="G817" s="90" t="str">
        <f>CONCATENATE("Kap ",Tabell15861[[#This Row],[Kapittel]]," ",Tabell15861[[#This Row],[KapittelTekst]])</f>
        <v>Kap D Øre, nese, bihuler og strupehode</v>
      </c>
    </row>
    <row r="818" spans="1:7" x14ac:dyDescent="0.25">
      <c r="A818" s="90" t="s">
        <v>11838</v>
      </c>
      <c r="B818" s="90" t="s">
        <v>11839</v>
      </c>
      <c r="C818" s="90" t="s">
        <v>10245</v>
      </c>
      <c r="D818" s="90" t="str">
        <f>CONCATENATE(Tabell15861[[#This Row],[Prosedyrekode_ID]]," ",Tabell15861[[#This Row],[Tekst]])</f>
        <v>DAB10 Reseksjon av aurikkel</v>
      </c>
      <c r="E818" s="90" t="s">
        <v>8310</v>
      </c>
      <c r="F818" s="90" t="s">
        <v>11835</v>
      </c>
      <c r="G818" s="90" t="str">
        <f>CONCATENATE("Kap ",Tabell15861[[#This Row],[Kapittel]]," ",Tabell15861[[#This Row],[KapittelTekst]])</f>
        <v>Kap D Øre, nese, bihuler og strupehode</v>
      </c>
    </row>
    <row r="819" spans="1:7" x14ac:dyDescent="0.25">
      <c r="A819" s="90" t="s">
        <v>11840</v>
      </c>
      <c r="B819" s="90" t="s">
        <v>11841</v>
      </c>
      <c r="C819" s="90" t="s">
        <v>10245</v>
      </c>
      <c r="D819" s="90" t="str">
        <f>CONCATENATE(Tabell15861[[#This Row],[Prosedyrekode_ID]]," ",Tabell15861[[#This Row],[Tekst]])</f>
        <v>DAB20 Eksisjon av aurikkelfistel</v>
      </c>
      <c r="E819" s="90" t="s">
        <v>8310</v>
      </c>
      <c r="F819" s="90" t="s">
        <v>11835</v>
      </c>
      <c r="G819" s="90" t="str">
        <f>CONCATENATE("Kap ",Tabell15861[[#This Row],[Kapittel]]," ",Tabell15861[[#This Row],[KapittelTekst]])</f>
        <v>Kap D Øre, nese, bihuler og strupehode</v>
      </c>
    </row>
    <row r="820" spans="1:7" x14ac:dyDescent="0.25">
      <c r="A820" s="90" t="s">
        <v>11842</v>
      </c>
      <c r="B820" s="90" t="s">
        <v>11843</v>
      </c>
      <c r="C820" s="90" t="s">
        <v>10245</v>
      </c>
      <c r="D820" s="90" t="str">
        <f>CONCATENATE(Tabell15861[[#This Row],[Prosedyrekode_ID]]," ",Tabell15861[[#This Row],[Tekst]])</f>
        <v>DAC00 Fjerning av fremmedlegeme fra aurikkel</v>
      </c>
      <c r="E820" s="90" t="s">
        <v>8310</v>
      </c>
      <c r="F820" s="90" t="s">
        <v>11835</v>
      </c>
      <c r="G820" s="90" t="str">
        <f>CONCATENATE("Kap ",Tabell15861[[#This Row],[Kapittel]]," ",Tabell15861[[#This Row],[KapittelTekst]])</f>
        <v>Kap D Øre, nese, bihuler og strupehode</v>
      </c>
    </row>
    <row r="821" spans="1:7" x14ac:dyDescent="0.25">
      <c r="A821" s="90" t="s">
        <v>11844</v>
      </c>
      <c r="B821" s="90" t="s">
        <v>11845</v>
      </c>
      <c r="C821" s="90" t="s">
        <v>10245</v>
      </c>
      <c r="D821" s="90" t="str">
        <f>CONCATENATE(Tabell15861[[#This Row],[Prosedyrekode_ID]]," ",Tabell15861[[#This Row],[Tekst]])</f>
        <v>DAD00 Sutur av aurikkel</v>
      </c>
      <c r="E821" s="90" t="s">
        <v>8310</v>
      </c>
      <c r="F821" s="90" t="s">
        <v>11835</v>
      </c>
      <c r="G821" s="90" t="str">
        <f>CONCATENATE("Kap ",Tabell15861[[#This Row],[Kapittel]]," ",Tabell15861[[#This Row],[KapittelTekst]])</f>
        <v>Kap D Øre, nese, bihuler og strupehode</v>
      </c>
    </row>
    <row r="822" spans="1:7" x14ac:dyDescent="0.25">
      <c r="A822" s="90" t="s">
        <v>11846</v>
      </c>
      <c r="B822" s="90" t="s">
        <v>11847</v>
      </c>
      <c r="C822" s="90" t="s">
        <v>10245</v>
      </c>
      <c r="D822" s="90" t="str">
        <f>CONCATENATE(Tabell15861[[#This Row],[Prosedyrekode_ID]]," ",Tabell15861[[#This Row],[Tekst]])</f>
        <v>DAD10 Rekonstruksjon av aurikkel</v>
      </c>
      <c r="E822" s="90" t="s">
        <v>8310</v>
      </c>
      <c r="F822" s="90" t="s">
        <v>11835</v>
      </c>
      <c r="G822" s="90" t="str">
        <f>CONCATENATE("Kap ",Tabell15861[[#This Row],[Kapittel]]," ",Tabell15861[[#This Row],[KapittelTekst]])</f>
        <v>Kap D Øre, nese, bihuler og strupehode</v>
      </c>
    </row>
    <row r="823" spans="1:7" x14ac:dyDescent="0.25">
      <c r="A823" s="90" t="s">
        <v>11848</v>
      </c>
      <c r="B823" s="90" t="s">
        <v>11849</v>
      </c>
      <c r="C823" s="90" t="s">
        <v>10245</v>
      </c>
      <c r="D823" s="90" t="str">
        <f>CONCATENATE(Tabell15861[[#This Row],[Prosedyrekode_ID]]," ",Tabell15861[[#This Row],[Tekst]])</f>
        <v>DAD20 Beinforankring av aurikkelprotese</v>
      </c>
      <c r="E823" s="90" t="s">
        <v>8310</v>
      </c>
      <c r="F823" s="90" t="s">
        <v>11835</v>
      </c>
      <c r="G823" s="90" t="str">
        <f>CONCATENATE("Kap ",Tabell15861[[#This Row],[Kapittel]]," ",Tabell15861[[#This Row],[KapittelTekst]])</f>
        <v>Kap D Øre, nese, bihuler og strupehode</v>
      </c>
    </row>
    <row r="824" spans="1:7" x14ac:dyDescent="0.25">
      <c r="A824" s="90" t="s">
        <v>11850</v>
      </c>
      <c r="B824" s="90" t="s">
        <v>11851</v>
      </c>
      <c r="C824" s="90" t="s">
        <v>10245</v>
      </c>
      <c r="D824" s="90" t="str">
        <f>CONCATENATE(Tabell15861[[#This Row],[Prosedyrekode_ID]]," ",Tabell15861[[#This Row],[Tekst]])</f>
        <v>DAD30 Aurikkelplastikk</v>
      </c>
      <c r="E824" s="90" t="s">
        <v>8310</v>
      </c>
      <c r="F824" s="90" t="s">
        <v>11835</v>
      </c>
      <c r="G824" s="90" t="str">
        <f>CONCATENATE("Kap ",Tabell15861[[#This Row],[Kapittel]]," ",Tabell15861[[#This Row],[KapittelTekst]])</f>
        <v>Kap D Øre, nese, bihuler og strupehode</v>
      </c>
    </row>
    <row r="825" spans="1:7" x14ac:dyDescent="0.25">
      <c r="A825" s="90" t="s">
        <v>11852</v>
      </c>
      <c r="B825" s="90" t="s">
        <v>11853</v>
      </c>
      <c r="C825" s="90" t="s">
        <v>10245</v>
      </c>
      <c r="D825" s="90" t="str">
        <f>CONCATENATE(Tabell15861[[#This Row],[Prosedyrekode_ID]]," ",Tabell15861[[#This Row],[Tekst]])</f>
        <v>DAW99 Annet inngrep på aurikkel</v>
      </c>
      <c r="E825" s="90" t="s">
        <v>8310</v>
      </c>
      <c r="F825" s="90" t="s">
        <v>11835</v>
      </c>
      <c r="G825" s="90" t="str">
        <f>CONCATENATE("Kap ",Tabell15861[[#This Row],[Kapittel]]," ",Tabell15861[[#This Row],[KapittelTekst]])</f>
        <v>Kap D Øre, nese, bihuler og strupehode</v>
      </c>
    </row>
    <row r="826" spans="1:7" x14ac:dyDescent="0.25">
      <c r="A826" s="90" t="s">
        <v>11854</v>
      </c>
      <c r="B826" s="90" t="s">
        <v>11855</v>
      </c>
      <c r="C826" s="90" t="s">
        <v>10245</v>
      </c>
      <c r="D826" s="90" t="str">
        <f>CONCATENATE(Tabell15861[[#This Row],[Prosedyrekode_ID]]," ",Tabell15861[[#This Row],[Tekst]])</f>
        <v>DBA00 Incisjon i øregang</v>
      </c>
      <c r="E826" s="90" t="s">
        <v>8310</v>
      </c>
      <c r="F826" s="90" t="s">
        <v>11835</v>
      </c>
      <c r="G826" s="90" t="str">
        <f>CONCATENATE("Kap ",Tabell15861[[#This Row],[Kapittel]]," ",Tabell15861[[#This Row],[KapittelTekst]])</f>
        <v>Kap D Øre, nese, bihuler og strupehode</v>
      </c>
    </row>
    <row r="827" spans="1:7" x14ac:dyDescent="0.25">
      <c r="A827" s="90" t="s">
        <v>11856</v>
      </c>
      <c r="B827" s="90" t="s">
        <v>11857</v>
      </c>
      <c r="C827" s="90" t="s">
        <v>10245</v>
      </c>
      <c r="D827" s="90" t="str">
        <f>CONCATENATE(Tabell15861[[#This Row],[Prosedyrekode_ID]]," ",Tabell15861[[#This Row],[Tekst]])</f>
        <v>DBB00 Eksisjon av lesjon i øregang</v>
      </c>
      <c r="E827" s="90" t="s">
        <v>8310</v>
      </c>
      <c r="F827" s="90" t="s">
        <v>11835</v>
      </c>
      <c r="G827" s="90" t="str">
        <f>CONCATENATE("Kap ",Tabell15861[[#This Row],[Kapittel]]," ",Tabell15861[[#This Row],[KapittelTekst]])</f>
        <v>Kap D Øre, nese, bihuler og strupehode</v>
      </c>
    </row>
    <row r="828" spans="1:7" x14ac:dyDescent="0.25">
      <c r="A828" s="90" t="s">
        <v>11858</v>
      </c>
      <c r="B828" s="90" t="s">
        <v>11859</v>
      </c>
      <c r="C828" s="90" t="s">
        <v>10245</v>
      </c>
      <c r="D828" s="90" t="str">
        <f>CONCATENATE(Tabell15861[[#This Row],[Prosedyrekode_ID]]," ",Tabell15861[[#This Row],[Tekst]])</f>
        <v>DBD00 Sutur av øregang</v>
      </c>
      <c r="E828" s="90" t="s">
        <v>8310</v>
      </c>
      <c r="F828" s="90" t="s">
        <v>11835</v>
      </c>
      <c r="G828" s="90" t="str">
        <f>CONCATENATE("Kap ",Tabell15861[[#This Row],[Kapittel]]," ",Tabell15861[[#This Row],[KapittelTekst]])</f>
        <v>Kap D Øre, nese, bihuler og strupehode</v>
      </c>
    </row>
    <row r="829" spans="1:7" x14ac:dyDescent="0.25">
      <c r="A829" s="90" t="s">
        <v>11860</v>
      </c>
      <c r="B829" s="90" t="s">
        <v>11861</v>
      </c>
      <c r="C829" s="90" t="s">
        <v>10245</v>
      </c>
      <c r="D829" s="90" t="str">
        <f>CONCATENATE(Tabell15861[[#This Row],[Prosedyrekode_ID]]," ",Tabell15861[[#This Row],[Tekst]])</f>
        <v>DBD10 Rekonstruksjon av øregang</v>
      </c>
      <c r="E829" s="90" t="s">
        <v>8310</v>
      </c>
      <c r="F829" s="90" t="s">
        <v>11835</v>
      </c>
      <c r="G829" s="90" t="str">
        <f>CONCATENATE("Kap ",Tabell15861[[#This Row],[Kapittel]]," ",Tabell15861[[#This Row],[KapittelTekst]])</f>
        <v>Kap D Øre, nese, bihuler og strupehode</v>
      </c>
    </row>
    <row r="830" spans="1:7" x14ac:dyDescent="0.25">
      <c r="A830" s="90" t="s">
        <v>11862</v>
      </c>
      <c r="B830" s="90" t="s">
        <v>11863</v>
      </c>
      <c r="C830" s="90" t="s">
        <v>10245</v>
      </c>
      <c r="D830" s="90" t="str">
        <f>CONCATENATE(Tabell15861[[#This Row],[Prosedyrekode_ID]]," ",Tabell15861[[#This Row],[Tekst]])</f>
        <v>DBD20 Øregangsplastikk</v>
      </c>
      <c r="E830" s="90" t="s">
        <v>8310</v>
      </c>
      <c r="F830" s="90" t="s">
        <v>11835</v>
      </c>
      <c r="G830" s="90" t="str">
        <f>CONCATENATE("Kap ",Tabell15861[[#This Row],[Kapittel]]," ",Tabell15861[[#This Row],[KapittelTekst]])</f>
        <v>Kap D Øre, nese, bihuler og strupehode</v>
      </c>
    </row>
    <row r="831" spans="1:7" x14ac:dyDescent="0.25">
      <c r="A831" s="90" t="s">
        <v>11864</v>
      </c>
      <c r="B831" s="90" t="s">
        <v>11865</v>
      </c>
      <c r="C831" s="90" t="s">
        <v>10245</v>
      </c>
      <c r="D831" s="90" t="str">
        <f>CONCATENATE(Tabell15861[[#This Row],[Prosedyrekode_ID]]," ",Tabell15861[[#This Row],[Tekst]])</f>
        <v>DBD30 Korreksjon av øregangsatresi</v>
      </c>
      <c r="E831" s="90" t="s">
        <v>8310</v>
      </c>
      <c r="F831" s="90" t="s">
        <v>11835</v>
      </c>
      <c r="G831" s="90" t="str">
        <f>CONCATENATE("Kap ",Tabell15861[[#This Row],[Kapittel]]," ",Tabell15861[[#This Row],[KapittelTekst]])</f>
        <v>Kap D Øre, nese, bihuler og strupehode</v>
      </c>
    </row>
    <row r="832" spans="1:7" x14ac:dyDescent="0.25">
      <c r="A832" s="90" t="s">
        <v>11866</v>
      </c>
      <c r="B832" s="90" t="s">
        <v>11867</v>
      </c>
      <c r="C832" s="90" t="s">
        <v>10266</v>
      </c>
      <c r="D832" s="90" t="str">
        <f>CONCATENATE(Tabell15861[[#This Row],[Prosedyrekode_ID]]," ",Tabell15861[[#This Row],[Tekst]])</f>
        <v>DBFT00 Otomikroskopi</v>
      </c>
      <c r="E832" s="90" t="s">
        <v>8310</v>
      </c>
      <c r="F832" s="90" t="s">
        <v>11835</v>
      </c>
      <c r="G832" s="90" t="str">
        <f>CONCATENATE("Kap ",Tabell15861[[#This Row],[Kapittel]]," ",Tabell15861[[#This Row],[KapittelTekst]])</f>
        <v>Kap D Øre, nese, bihuler og strupehode</v>
      </c>
    </row>
    <row r="833" spans="1:7" x14ac:dyDescent="0.25">
      <c r="A833" s="90" t="s">
        <v>11868</v>
      </c>
      <c r="B833" s="90" t="s">
        <v>11869</v>
      </c>
      <c r="C833" s="90" t="s">
        <v>10266</v>
      </c>
      <c r="D833" s="90" t="str">
        <f>CONCATENATE(Tabell15861[[#This Row],[Prosedyrekode_ID]]," ",Tabell15861[[#This Row],[Tekst]])</f>
        <v>DBGX00 Instrumentell fjerning av ørevoks</v>
      </c>
      <c r="E833" s="90" t="s">
        <v>8310</v>
      </c>
      <c r="F833" s="90" t="s">
        <v>11835</v>
      </c>
      <c r="G833" s="90" t="str">
        <f>CONCATENATE("Kap ",Tabell15861[[#This Row],[Kapittel]]," ",Tabell15861[[#This Row],[KapittelTekst]])</f>
        <v>Kap D Øre, nese, bihuler og strupehode</v>
      </c>
    </row>
    <row r="834" spans="1:7" x14ac:dyDescent="0.25">
      <c r="A834" s="90" t="s">
        <v>11870</v>
      </c>
      <c r="B834" s="90" t="s">
        <v>11871</v>
      </c>
      <c r="C834" s="90" t="s">
        <v>10266</v>
      </c>
      <c r="D834" s="90" t="str">
        <f>CONCATENATE(Tabell15861[[#This Row],[Prosedyrekode_ID]]," ",Tabell15861[[#This Row],[Tekst]])</f>
        <v>DBGX20 Avstøping av øregang</v>
      </c>
      <c r="E834" s="90" t="s">
        <v>8310</v>
      </c>
      <c r="F834" s="90" t="s">
        <v>11835</v>
      </c>
      <c r="G834" s="90" t="str">
        <f>CONCATENATE("Kap ",Tabell15861[[#This Row],[Kapittel]]," ",Tabell15861[[#This Row],[KapittelTekst]])</f>
        <v>Kap D Øre, nese, bihuler og strupehode</v>
      </c>
    </row>
    <row r="835" spans="1:7" x14ac:dyDescent="0.25">
      <c r="A835" s="90" t="s">
        <v>11872</v>
      </c>
      <c r="B835" s="90" t="s">
        <v>11873</v>
      </c>
      <c r="C835" s="90" t="s">
        <v>10245</v>
      </c>
      <c r="D835" s="90" t="str">
        <f>CONCATENATE(Tabell15861[[#This Row],[Prosedyrekode_ID]]," ",Tabell15861[[#This Row],[Tekst]])</f>
        <v>DBW99 Annen operasjon på øregang</v>
      </c>
      <c r="E835" s="90" t="s">
        <v>8310</v>
      </c>
      <c r="F835" s="90" t="s">
        <v>11835</v>
      </c>
      <c r="G835" s="90" t="str">
        <f>CONCATENATE("Kap ",Tabell15861[[#This Row],[Kapittel]]," ",Tabell15861[[#This Row],[KapittelTekst]])</f>
        <v>Kap D Øre, nese, bihuler og strupehode</v>
      </c>
    </row>
    <row r="836" spans="1:7" x14ac:dyDescent="0.25">
      <c r="A836" s="90" t="s">
        <v>11874</v>
      </c>
      <c r="B836" s="90" t="s">
        <v>11875</v>
      </c>
      <c r="C836" s="90" t="s">
        <v>10245</v>
      </c>
      <c r="D836" s="90" t="str">
        <f>CONCATENATE(Tabell15861[[#This Row],[Prosedyrekode_ID]]," ",Tabell15861[[#This Row],[Tekst]])</f>
        <v>DCA00 Biopsi av trommehinne eller mellomøre</v>
      </c>
      <c r="E836" s="90" t="s">
        <v>8310</v>
      </c>
      <c r="F836" s="90" t="s">
        <v>11835</v>
      </c>
      <c r="G836" s="90" t="str">
        <f>CONCATENATE("Kap ",Tabell15861[[#This Row],[Kapittel]]," ",Tabell15861[[#This Row],[KapittelTekst]])</f>
        <v>Kap D Øre, nese, bihuler og strupehode</v>
      </c>
    </row>
    <row r="837" spans="1:7" x14ac:dyDescent="0.25">
      <c r="A837" s="90" t="s">
        <v>11876</v>
      </c>
      <c r="B837" s="90" t="s">
        <v>11877</v>
      </c>
      <c r="C837" s="90" t="s">
        <v>10245</v>
      </c>
      <c r="D837" s="90" t="str">
        <f>CONCATENATE(Tabell15861[[#This Row],[Prosedyrekode_ID]]," ",Tabell15861[[#This Row],[Tekst]])</f>
        <v>DCA10 Paracentese av trommehinne</v>
      </c>
      <c r="E837" s="90" t="s">
        <v>8310</v>
      </c>
      <c r="F837" s="90" t="s">
        <v>11835</v>
      </c>
      <c r="G837" s="90" t="str">
        <f>CONCATENATE("Kap ",Tabell15861[[#This Row],[Kapittel]]," ",Tabell15861[[#This Row],[KapittelTekst]])</f>
        <v>Kap D Øre, nese, bihuler og strupehode</v>
      </c>
    </row>
    <row r="838" spans="1:7" x14ac:dyDescent="0.25">
      <c r="A838" s="90" t="s">
        <v>11878</v>
      </c>
      <c r="B838" s="90" t="s">
        <v>11879</v>
      </c>
      <c r="C838" s="90" t="s">
        <v>10245</v>
      </c>
      <c r="D838" s="90" t="str">
        <f>CONCATENATE(Tabell15861[[#This Row],[Prosedyrekode_ID]]," ",Tabell15861[[#This Row],[Tekst]])</f>
        <v>DCA20 Innlegging av ventilasjonsrør gjennom trommehinne</v>
      </c>
      <c r="E838" s="90" t="s">
        <v>8310</v>
      </c>
      <c r="F838" s="90" t="s">
        <v>11835</v>
      </c>
      <c r="G838" s="90" t="str">
        <f>CONCATENATE("Kap ",Tabell15861[[#This Row],[Kapittel]]," ",Tabell15861[[#This Row],[KapittelTekst]])</f>
        <v>Kap D Øre, nese, bihuler og strupehode</v>
      </c>
    </row>
    <row r="839" spans="1:7" x14ac:dyDescent="0.25">
      <c r="A839" s="90" t="s">
        <v>11880</v>
      </c>
      <c r="B839" s="90" t="s">
        <v>11881</v>
      </c>
      <c r="C839" s="90" t="s">
        <v>10245</v>
      </c>
      <c r="D839" s="90" t="str">
        <f>CONCATENATE(Tabell15861[[#This Row],[Prosedyrekode_ID]]," ",Tabell15861[[#This Row],[Tekst]])</f>
        <v>DCA30 Eksplorasjon av mellomøre</v>
      </c>
      <c r="E839" s="90" t="s">
        <v>8310</v>
      </c>
      <c r="F839" s="90" t="s">
        <v>11835</v>
      </c>
      <c r="G839" s="90" t="str">
        <f>CONCATENATE("Kap ",Tabell15861[[#This Row],[Kapittel]]," ",Tabell15861[[#This Row],[KapittelTekst]])</f>
        <v>Kap D Øre, nese, bihuler og strupehode</v>
      </c>
    </row>
    <row r="840" spans="1:7" x14ac:dyDescent="0.25">
      <c r="A840" s="90" t="s">
        <v>11882</v>
      </c>
      <c r="B840" s="90" t="s">
        <v>11883</v>
      </c>
      <c r="C840" s="90" t="s">
        <v>10245</v>
      </c>
      <c r="D840" s="90" t="str">
        <f>CONCATENATE(Tabell15861[[#This Row],[Prosedyrekode_ID]]," ",Tabell15861[[#This Row],[Tekst]])</f>
        <v>DCB00 Eksisjon av lesjon i mellomøre</v>
      </c>
      <c r="E840" s="90" t="s">
        <v>8310</v>
      </c>
      <c r="F840" s="90" t="s">
        <v>11835</v>
      </c>
      <c r="G840" s="90" t="str">
        <f>CONCATENATE("Kap ",Tabell15861[[#This Row],[Kapittel]]," ",Tabell15861[[#This Row],[KapittelTekst]])</f>
        <v>Kap D Øre, nese, bihuler og strupehode</v>
      </c>
    </row>
    <row r="841" spans="1:7" x14ac:dyDescent="0.25">
      <c r="A841" s="90" t="s">
        <v>11884</v>
      </c>
      <c r="B841" s="90" t="s">
        <v>11885</v>
      </c>
      <c r="C841" s="90" t="s">
        <v>10245</v>
      </c>
      <c r="D841" s="90" t="str">
        <f>CONCATENATE(Tabell15861[[#This Row],[Prosedyrekode_ID]]," ",Tabell15861[[#This Row],[Tekst]])</f>
        <v>DCB10 Adheranseløsning i mellomøre</v>
      </c>
      <c r="E841" s="90" t="s">
        <v>8310</v>
      </c>
      <c r="F841" s="90" t="s">
        <v>11835</v>
      </c>
      <c r="G841" s="90" t="str">
        <f>CONCATENATE("Kap ",Tabell15861[[#This Row],[Kapittel]]," ",Tabell15861[[#This Row],[KapittelTekst]])</f>
        <v>Kap D Øre, nese, bihuler og strupehode</v>
      </c>
    </row>
    <row r="842" spans="1:7" x14ac:dyDescent="0.25">
      <c r="A842" s="90" t="s">
        <v>11886</v>
      </c>
      <c r="B842" s="90" t="s">
        <v>11887</v>
      </c>
      <c r="C842" s="90" t="s">
        <v>10245</v>
      </c>
      <c r="D842" s="90" t="str">
        <f>CONCATENATE(Tabell15861[[#This Row],[Prosedyrekode_ID]]," ",Tabell15861[[#This Row],[Tekst]])</f>
        <v>DCB20 Reseksjon av mellomøre</v>
      </c>
      <c r="E842" s="90" t="s">
        <v>8310</v>
      </c>
      <c r="F842" s="90" t="s">
        <v>11835</v>
      </c>
      <c r="G842" s="90" t="str">
        <f>CONCATENATE("Kap ",Tabell15861[[#This Row],[Kapittel]]," ",Tabell15861[[#This Row],[KapittelTekst]])</f>
        <v>Kap D Øre, nese, bihuler og strupehode</v>
      </c>
    </row>
    <row r="843" spans="1:7" x14ac:dyDescent="0.25">
      <c r="A843" s="90" t="s">
        <v>11888</v>
      </c>
      <c r="B843" s="90" t="s">
        <v>11889</v>
      </c>
      <c r="C843" s="90" t="s">
        <v>10245</v>
      </c>
      <c r="D843" s="90" t="str">
        <f>CONCATENATE(Tabell15861[[#This Row],[Prosedyrekode_ID]]," ",Tabell15861[[#This Row],[Tekst]])</f>
        <v>DCB30 Eksisjon av mellomøre</v>
      </c>
      <c r="E843" s="90" t="s">
        <v>8310</v>
      </c>
      <c r="F843" s="90" t="s">
        <v>11835</v>
      </c>
      <c r="G843" s="90" t="str">
        <f>CONCATENATE("Kap ",Tabell15861[[#This Row],[Kapittel]]," ",Tabell15861[[#This Row],[KapittelTekst]])</f>
        <v>Kap D Øre, nese, bihuler og strupehode</v>
      </c>
    </row>
    <row r="844" spans="1:7" x14ac:dyDescent="0.25">
      <c r="A844" s="90" t="s">
        <v>11890</v>
      </c>
      <c r="B844" s="90" t="s">
        <v>11891</v>
      </c>
      <c r="C844" s="90" t="s">
        <v>10245</v>
      </c>
      <c r="D844" s="90" t="str">
        <f>CONCATENATE(Tabell15861[[#This Row],[Prosedyrekode_ID]]," ",Tabell15861[[#This Row],[Tekst]])</f>
        <v>DCC00 Fjerning av fremmedlegeme fra mellomøre</v>
      </c>
      <c r="E844" s="90" t="s">
        <v>8310</v>
      </c>
      <c r="F844" s="90" t="s">
        <v>11835</v>
      </c>
      <c r="G844" s="90" t="str">
        <f>CONCATENATE("Kap ",Tabell15861[[#This Row],[Kapittel]]," ",Tabell15861[[#This Row],[KapittelTekst]])</f>
        <v>Kap D Øre, nese, bihuler og strupehode</v>
      </c>
    </row>
    <row r="845" spans="1:7" x14ac:dyDescent="0.25">
      <c r="A845" s="90" t="s">
        <v>11892</v>
      </c>
      <c r="B845" s="90" t="s">
        <v>11893</v>
      </c>
      <c r="C845" s="90" t="s">
        <v>10245</v>
      </c>
      <c r="D845" s="90" t="str">
        <f>CONCATENATE(Tabell15861[[#This Row],[Prosedyrekode_ID]]," ",Tabell15861[[#This Row],[Tekst]])</f>
        <v>DCD00 Myringoplastikk</v>
      </c>
      <c r="E845" s="90" t="s">
        <v>8310</v>
      </c>
      <c r="F845" s="90" t="s">
        <v>11835</v>
      </c>
      <c r="G845" s="90" t="str">
        <f>CONCATENATE("Kap ",Tabell15861[[#This Row],[Kapittel]]," ",Tabell15861[[#This Row],[KapittelTekst]])</f>
        <v>Kap D Øre, nese, bihuler og strupehode</v>
      </c>
    </row>
    <row r="846" spans="1:7" x14ac:dyDescent="0.25">
      <c r="A846" s="90" t="s">
        <v>11894</v>
      </c>
      <c r="B846" s="90" t="s">
        <v>11895</v>
      </c>
      <c r="C846" s="90" t="s">
        <v>10245</v>
      </c>
      <c r="D846" s="90" t="str">
        <f>CONCATENATE(Tabell15861[[#This Row],[Prosedyrekode_ID]]," ",Tabell15861[[#This Row],[Tekst]])</f>
        <v>DCD10 Tympanoplastikk</v>
      </c>
      <c r="E846" s="90" t="s">
        <v>8310</v>
      </c>
      <c r="F846" s="90" t="s">
        <v>11835</v>
      </c>
      <c r="G846" s="90" t="str">
        <f>CONCATENATE("Kap ",Tabell15861[[#This Row],[Kapittel]]," ",Tabell15861[[#This Row],[KapittelTekst]])</f>
        <v>Kap D Øre, nese, bihuler og strupehode</v>
      </c>
    </row>
    <row r="847" spans="1:7" x14ac:dyDescent="0.25">
      <c r="A847" s="90" t="s">
        <v>11896</v>
      </c>
      <c r="B847" s="90" t="s">
        <v>11897</v>
      </c>
      <c r="C847" s="90" t="s">
        <v>10245</v>
      </c>
      <c r="D847" s="90" t="str">
        <f>CONCATENATE(Tabell15861[[#This Row],[Prosedyrekode_ID]]," ",Tabell15861[[#This Row],[Tekst]])</f>
        <v>DCW00 Fjerning av ventilasjonsrør fra trommehinne</v>
      </c>
      <c r="E847" s="90" t="s">
        <v>8310</v>
      </c>
      <c r="F847" s="90" t="s">
        <v>11835</v>
      </c>
      <c r="G847" s="90" t="str">
        <f>CONCATENATE("Kap ",Tabell15861[[#This Row],[Kapittel]]," ",Tabell15861[[#This Row],[KapittelTekst]])</f>
        <v>Kap D Øre, nese, bihuler og strupehode</v>
      </c>
    </row>
    <row r="848" spans="1:7" x14ac:dyDescent="0.25">
      <c r="A848" s="90" t="s">
        <v>11898</v>
      </c>
      <c r="B848" s="90" t="s">
        <v>11899</v>
      </c>
      <c r="C848" s="90" t="s">
        <v>10245</v>
      </c>
      <c r="D848" s="90" t="str">
        <f>CONCATENATE(Tabell15861[[#This Row],[Prosedyrekode_ID]]," ",Tabell15861[[#This Row],[Tekst]])</f>
        <v>DCW99 Annen operasjon på trommehinne eller mellomøre</v>
      </c>
      <c r="E848" s="90" t="s">
        <v>8310</v>
      </c>
      <c r="F848" s="90" t="s">
        <v>11835</v>
      </c>
      <c r="G848" s="90" t="str">
        <f>CONCATENATE("Kap ",Tabell15861[[#This Row],[Kapittel]]," ",Tabell15861[[#This Row],[KapittelTekst]])</f>
        <v>Kap D Øre, nese, bihuler og strupehode</v>
      </c>
    </row>
    <row r="849" spans="1:7" x14ac:dyDescent="0.25">
      <c r="A849" s="90" t="s">
        <v>11900</v>
      </c>
      <c r="B849" s="90" t="s">
        <v>11901</v>
      </c>
      <c r="C849" s="90" t="s">
        <v>10245</v>
      </c>
      <c r="D849" s="90" t="str">
        <f>CONCATENATE(Tabell15861[[#This Row],[Prosedyrekode_ID]]," ",Tabell15861[[#This Row],[Tekst]])</f>
        <v>DDA00 Stapedotomi</v>
      </c>
      <c r="E849" s="90" t="s">
        <v>8310</v>
      </c>
      <c r="F849" s="90" t="s">
        <v>11835</v>
      </c>
      <c r="G849" s="90" t="str">
        <f>CONCATENATE("Kap ",Tabell15861[[#This Row],[Kapittel]]," ",Tabell15861[[#This Row],[KapittelTekst]])</f>
        <v>Kap D Øre, nese, bihuler og strupehode</v>
      </c>
    </row>
    <row r="850" spans="1:7" x14ac:dyDescent="0.25">
      <c r="A850" s="90" t="s">
        <v>11902</v>
      </c>
      <c r="B850" s="90" t="s">
        <v>11903</v>
      </c>
      <c r="C850" s="90" t="s">
        <v>10245</v>
      </c>
      <c r="D850" s="90" t="str">
        <f>CONCATENATE(Tabell15861[[#This Row],[Prosedyrekode_ID]]," ",Tabell15861[[#This Row],[Tekst]])</f>
        <v>DDA10 Eksplorasjon av ørebeinskjeden</v>
      </c>
      <c r="E850" s="90" t="s">
        <v>8310</v>
      </c>
      <c r="F850" s="90" t="s">
        <v>11835</v>
      </c>
      <c r="G850" s="90" t="str">
        <f>CONCATENATE("Kap ",Tabell15861[[#This Row],[Kapittel]]," ",Tabell15861[[#This Row],[KapittelTekst]])</f>
        <v>Kap D Øre, nese, bihuler og strupehode</v>
      </c>
    </row>
    <row r="851" spans="1:7" x14ac:dyDescent="0.25">
      <c r="A851" s="90" t="s">
        <v>11904</v>
      </c>
      <c r="B851" s="90" t="s">
        <v>11905</v>
      </c>
      <c r="C851" s="90" t="s">
        <v>10245</v>
      </c>
      <c r="D851" s="90" t="str">
        <f>CONCATENATE(Tabell15861[[#This Row],[Prosedyrekode_ID]]," ",Tabell15861[[#This Row],[Tekst]])</f>
        <v>DDB00 Stapedektomi</v>
      </c>
      <c r="E851" s="90" t="s">
        <v>8310</v>
      </c>
      <c r="F851" s="90" t="s">
        <v>11835</v>
      </c>
      <c r="G851" s="90" t="str">
        <f>CONCATENATE("Kap ",Tabell15861[[#This Row],[Kapittel]]," ",Tabell15861[[#This Row],[KapittelTekst]])</f>
        <v>Kap D Øre, nese, bihuler og strupehode</v>
      </c>
    </row>
    <row r="852" spans="1:7" x14ac:dyDescent="0.25">
      <c r="A852" s="90" t="s">
        <v>11906</v>
      </c>
      <c r="B852" s="90" t="s">
        <v>11907</v>
      </c>
      <c r="C852" s="90" t="s">
        <v>10245</v>
      </c>
      <c r="D852" s="90" t="str">
        <f>CONCATENATE(Tabell15861[[#This Row],[Prosedyrekode_ID]]," ",Tabell15861[[#This Row],[Tekst]])</f>
        <v>DDC00 Fjerning av ørebeinsprotese</v>
      </c>
      <c r="E852" s="90" t="s">
        <v>8310</v>
      </c>
      <c r="F852" s="90" t="s">
        <v>11835</v>
      </c>
      <c r="G852" s="90" t="str">
        <f>CONCATENATE("Kap ",Tabell15861[[#This Row],[Kapittel]]," ",Tabell15861[[#This Row],[KapittelTekst]])</f>
        <v>Kap D Øre, nese, bihuler og strupehode</v>
      </c>
    </row>
    <row r="853" spans="1:7" x14ac:dyDescent="0.25">
      <c r="A853" s="90" t="s">
        <v>11908</v>
      </c>
      <c r="B853" s="90" t="s">
        <v>11909</v>
      </c>
      <c r="C853" s="90" t="s">
        <v>10245</v>
      </c>
      <c r="D853" s="90" t="str">
        <f>CONCATENATE(Tabell15861[[#This Row],[Prosedyrekode_ID]]," ",Tabell15861[[#This Row],[Tekst]])</f>
        <v>DDD00 Mobilisering av stapes</v>
      </c>
      <c r="E853" s="90" t="s">
        <v>8310</v>
      </c>
      <c r="F853" s="90" t="s">
        <v>11835</v>
      </c>
      <c r="G853" s="90" t="str">
        <f>CONCATENATE("Kap ",Tabell15861[[#This Row],[Kapittel]]," ",Tabell15861[[#This Row],[KapittelTekst]])</f>
        <v>Kap D Øre, nese, bihuler og strupehode</v>
      </c>
    </row>
    <row r="854" spans="1:7" x14ac:dyDescent="0.25">
      <c r="A854" s="90" t="s">
        <v>11910</v>
      </c>
      <c r="B854" s="90" t="s">
        <v>11911</v>
      </c>
      <c r="C854" s="90" t="s">
        <v>10245</v>
      </c>
      <c r="D854" s="90" t="str">
        <f>CONCATENATE(Tabell15861[[#This Row],[Prosedyrekode_ID]]," ",Tabell15861[[#This Row],[Tekst]])</f>
        <v>DDD05 Rekonstruksjon av ørebeinskjeden</v>
      </c>
      <c r="E854" s="90" t="s">
        <v>8310</v>
      </c>
      <c r="F854" s="90" t="s">
        <v>11835</v>
      </c>
      <c r="G854" s="90" t="str">
        <f>CONCATENATE("Kap ",Tabell15861[[#This Row],[Kapittel]]," ",Tabell15861[[#This Row],[KapittelTekst]])</f>
        <v>Kap D Øre, nese, bihuler og strupehode</v>
      </c>
    </row>
    <row r="855" spans="1:7" x14ac:dyDescent="0.25">
      <c r="A855" s="90" t="s">
        <v>11912</v>
      </c>
      <c r="B855" s="90" t="s">
        <v>11913</v>
      </c>
      <c r="C855" s="90" t="s">
        <v>10245</v>
      </c>
      <c r="D855" s="90" t="str">
        <f>CONCATENATE(Tabell15861[[#This Row],[Prosedyrekode_ID]]," ",Tabell15861[[#This Row],[Tekst]])</f>
        <v>DDD10 Interposisjon mellom malleus og stapes</v>
      </c>
      <c r="E855" s="90" t="s">
        <v>8310</v>
      </c>
      <c r="F855" s="90" t="s">
        <v>11835</v>
      </c>
      <c r="G855" s="90" t="str">
        <f>CONCATENATE("Kap ",Tabell15861[[#This Row],[Kapittel]]," ",Tabell15861[[#This Row],[KapittelTekst]])</f>
        <v>Kap D Øre, nese, bihuler og strupehode</v>
      </c>
    </row>
    <row r="856" spans="1:7" x14ac:dyDescent="0.25">
      <c r="A856" s="90" t="s">
        <v>11914</v>
      </c>
      <c r="B856" s="90" t="s">
        <v>11915</v>
      </c>
      <c r="C856" s="90" t="s">
        <v>10245</v>
      </c>
      <c r="D856" s="90" t="str">
        <f>CONCATENATE(Tabell15861[[#This Row],[Prosedyrekode_ID]]," ",Tabell15861[[#This Row],[Tekst]])</f>
        <v>DDD20 Interposisjon mellom trommehinne og stapes</v>
      </c>
      <c r="E856" s="90" t="s">
        <v>8310</v>
      </c>
      <c r="F856" s="90" t="s">
        <v>11835</v>
      </c>
      <c r="G856" s="90" t="str">
        <f>CONCATENATE("Kap ",Tabell15861[[#This Row],[Kapittel]]," ",Tabell15861[[#This Row],[KapittelTekst]])</f>
        <v>Kap D Øre, nese, bihuler og strupehode</v>
      </c>
    </row>
    <row r="857" spans="1:7" x14ac:dyDescent="0.25">
      <c r="A857" s="90" t="s">
        <v>11916</v>
      </c>
      <c r="B857" s="90" t="s">
        <v>11917</v>
      </c>
      <c r="C857" s="90" t="s">
        <v>10245</v>
      </c>
      <c r="D857" s="90" t="str">
        <f>CONCATENATE(Tabell15861[[#This Row],[Prosedyrekode_ID]]," ",Tabell15861[[#This Row],[Tekst]])</f>
        <v>DDD30 Fiksasjon av trommehinne til stapeshode</v>
      </c>
      <c r="E857" s="90" t="s">
        <v>8310</v>
      </c>
      <c r="F857" s="90" t="s">
        <v>11835</v>
      </c>
      <c r="G857" s="90" t="str">
        <f>CONCATENATE("Kap ",Tabell15861[[#This Row],[Kapittel]]," ",Tabell15861[[#This Row],[KapittelTekst]])</f>
        <v>Kap D Øre, nese, bihuler og strupehode</v>
      </c>
    </row>
    <row r="858" spans="1:7" x14ac:dyDescent="0.25">
      <c r="A858" s="90" t="s">
        <v>11918</v>
      </c>
      <c r="B858" s="90" t="s">
        <v>11919</v>
      </c>
      <c r="C858" s="90" t="s">
        <v>10245</v>
      </c>
      <c r="D858" s="90" t="str">
        <f>CONCATENATE(Tabell15861[[#This Row],[Prosedyrekode_ID]]," ",Tabell15861[[#This Row],[Tekst]])</f>
        <v>DDD40 Fiksasjon av trommehinne til stapesplate</v>
      </c>
      <c r="E858" s="90" t="s">
        <v>8310</v>
      </c>
      <c r="F858" s="90" t="s">
        <v>11835</v>
      </c>
      <c r="G858" s="90" t="str">
        <f>CONCATENATE("Kap ",Tabell15861[[#This Row],[Kapittel]]," ",Tabell15861[[#This Row],[KapittelTekst]])</f>
        <v>Kap D Øre, nese, bihuler og strupehode</v>
      </c>
    </row>
    <row r="859" spans="1:7" x14ac:dyDescent="0.25">
      <c r="A859" s="90" t="s">
        <v>11920</v>
      </c>
      <c r="B859" s="90" t="s">
        <v>11921</v>
      </c>
      <c r="C859" s="90" t="s">
        <v>10245</v>
      </c>
      <c r="D859" s="90" t="str">
        <f>CONCATENATE(Tabell15861[[#This Row],[Prosedyrekode_ID]]," ",Tabell15861[[#This Row],[Tekst]])</f>
        <v>DDE00 Fiksasjon av elektromagnetisk hørselsprotese i mellomøre</v>
      </c>
      <c r="E859" s="90" t="s">
        <v>8310</v>
      </c>
      <c r="F859" s="90" t="s">
        <v>11835</v>
      </c>
      <c r="G859" s="90" t="str">
        <f>CONCATENATE("Kap ",Tabell15861[[#This Row],[Kapittel]]," ",Tabell15861[[#This Row],[KapittelTekst]])</f>
        <v>Kap D Øre, nese, bihuler og strupehode</v>
      </c>
    </row>
    <row r="860" spans="1:7" x14ac:dyDescent="0.25">
      <c r="A860" s="90" t="s">
        <v>11922</v>
      </c>
      <c r="B860" s="90" t="s">
        <v>11923</v>
      </c>
      <c r="C860" s="90" t="s">
        <v>10245</v>
      </c>
      <c r="D860" s="90" t="str">
        <f>CONCATENATE(Tabell15861[[#This Row],[Prosedyrekode_ID]]," ",Tabell15861[[#This Row],[Tekst]])</f>
        <v>DDU10 Implantasjon av sekundær hørselsprotese i mellomøre</v>
      </c>
      <c r="E860" s="90" t="s">
        <v>8310</v>
      </c>
      <c r="F860" s="90" t="s">
        <v>11835</v>
      </c>
      <c r="G860" s="90" t="str">
        <f>CONCATENATE("Kap ",Tabell15861[[#This Row],[Kapittel]]," ",Tabell15861[[#This Row],[KapittelTekst]])</f>
        <v>Kap D Øre, nese, bihuler og strupehode</v>
      </c>
    </row>
    <row r="861" spans="1:7" x14ac:dyDescent="0.25">
      <c r="A861" s="90" t="s">
        <v>11924</v>
      </c>
      <c r="B861" s="90" t="s">
        <v>11925</v>
      </c>
      <c r="C861" s="90" t="s">
        <v>10245</v>
      </c>
      <c r="D861" s="90" t="str">
        <f>CONCATENATE(Tabell15861[[#This Row],[Prosedyrekode_ID]]," ",Tabell15861[[#This Row],[Tekst]])</f>
        <v>DDW99 Annen operasjon på ørebeinskjeden</v>
      </c>
      <c r="E861" s="90" t="s">
        <v>8310</v>
      </c>
      <c r="F861" s="90" t="s">
        <v>11835</v>
      </c>
      <c r="G861" s="90" t="str">
        <f>CONCATENATE("Kap ",Tabell15861[[#This Row],[Kapittel]]," ",Tabell15861[[#This Row],[KapittelTekst]])</f>
        <v>Kap D Øre, nese, bihuler og strupehode</v>
      </c>
    </row>
    <row r="862" spans="1:7" x14ac:dyDescent="0.25">
      <c r="A862" s="90" t="s">
        <v>11926</v>
      </c>
      <c r="B862" s="90" t="s">
        <v>11927</v>
      </c>
      <c r="C862" s="90" t="s">
        <v>10245</v>
      </c>
      <c r="D862" s="90" t="str">
        <f>CONCATENATE(Tabell15861[[#This Row],[Prosedyrekode_ID]]," ",Tabell15861[[#This Row],[Tekst]])</f>
        <v>DEA00 Biopsi av processus mastoideus eller tinningbeinet</v>
      </c>
      <c r="E862" s="90" t="s">
        <v>8310</v>
      </c>
      <c r="F862" s="90" t="s">
        <v>11835</v>
      </c>
      <c r="G862" s="90" t="str">
        <f>CONCATENATE("Kap ",Tabell15861[[#This Row],[Kapittel]]," ",Tabell15861[[#This Row],[KapittelTekst]])</f>
        <v>Kap D Øre, nese, bihuler og strupehode</v>
      </c>
    </row>
    <row r="863" spans="1:7" x14ac:dyDescent="0.25">
      <c r="A863" s="90" t="s">
        <v>11928</v>
      </c>
      <c r="B863" s="90" t="s">
        <v>11929</v>
      </c>
      <c r="C863" s="90" t="s">
        <v>10245</v>
      </c>
      <c r="D863" s="90" t="str">
        <f>CONCATENATE(Tabell15861[[#This Row],[Prosedyrekode_ID]]," ",Tabell15861[[#This Row],[Tekst]])</f>
        <v>DEA10 Attico-antrotomi</v>
      </c>
      <c r="E863" s="90" t="s">
        <v>8310</v>
      </c>
      <c r="F863" s="90" t="s">
        <v>11835</v>
      </c>
      <c r="G863" s="90" t="str">
        <f>CONCATENATE("Kap ",Tabell15861[[#This Row],[Kapittel]]," ",Tabell15861[[#This Row],[KapittelTekst]])</f>
        <v>Kap D Øre, nese, bihuler og strupehode</v>
      </c>
    </row>
    <row r="864" spans="1:7" x14ac:dyDescent="0.25">
      <c r="A864" s="90" t="s">
        <v>11930</v>
      </c>
      <c r="B864" s="90" t="s">
        <v>11931</v>
      </c>
      <c r="C864" s="90" t="s">
        <v>10245</v>
      </c>
      <c r="D864" s="90" t="str">
        <f>CONCATENATE(Tabell15861[[#This Row],[Prosedyrekode_ID]]," ",Tabell15861[[#This Row],[Tekst]])</f>
        <v>DEB00 Kortikal mastoidektomi</v>
      </c>
      <c r="E864" s="90" t="s">
        <v>8310</v>
      </c>
      <c r="F864" s="90" t="s">
        <v>11835</v>
      </c>
      <c r="G864" s="90" t="str">
        <f>CONCATENATE("Kap ",Tabell15861[[#This Row],[Kapittel]]," ",Tabell15861[[#This Row],[KapittelTekst]])</f>
        <v>Kap D Øre, nese, bihuler og strupehode</v>
      </c>
    </row>
    <row r="865" spans="1:7" x14ac:dyDescent="0.25">
      <c r="A865" s="90" t="s">
        <v>11932</v>
      </c>
      <c r="B865" s="90" t="s">
        <v>11933</v>
      </c>
      <c r="C865" s="90" t="s">
        <v>10245</v>
      </c>
      <c r="D865" s="90" t="str">
        <f>CONCATENATE(Tabell15861[[#This Row],[Prosedyrekode_ID]]," ",Tabell15861[[#This Row],[Tekst]])</f>
        <v>DEB10 Attico-antro-mastoidektomi</v>
      </c>
      <c r="E865" s="90" t="s">
        <v>8310</v>
      </c>
      <c r="F865" s="90" t="s">
        <v>11835</v>
      </c>
      <c r="G865" s="90" t="str">
        <f>CONCATENATE("Kap ",Tabell15861[[#This Row],[Kapittel]]," ",Tabell15861[[#This Row],[KapittelTekst]])</f>
        <v>Kap D Øre, nese, bihuler og strupehode</v>
      </c>
    </row>
    <row r="866" spans="1:7" x14ac:dyDescent="0.25">
      <c r="A866" s="90" t="s">
        <v>11934</v>
      </c>
      <c r="B866" s="90" t="s">
        <v>11935</v>
      </c>
      <c r="C866" s="90" t="s">
        <v>10245</v>
      </c>
      <c r="D866" s="90" t="str">
        <f>CONCATENATE(Tabell15861[[#This Row],[Prosedyrekode_ID]]," ",Tabell15861[[#This Row],[Tekst]])</f>
        <v>DEB20 Attico-antro-mastoidektomi og bakre tympanotomi</v>
      </c>
      <c r="E866" s="90" t="s">
        <v>8310</v>
      </c>
      <c r="F866" s="90" t="s">
        <v>11835</v>
      </c>
      <c r="G866" s="90" t="str">
        <f>CONCATENATE("Kap ",Tabell15861[[#This Row],[Kapittel]]," ",Tabell15861[[#This Row],[KapittelTekst]])</f>
        <v>Kap D Øre, nese, bihuler og strupehode</v>
      </c>
    </row>
    <row r="867" spans="1:7" x14ac:dyDescent="0.25">
      <c r="A867" s="90" t="s">
        <v>11936</v>
      </c>
      <c r="B867" s="90" t="s">
        <v>11937</v>
      </c>
      <c r="C867" s="90" t="s">
        <v>10245</v>
      </c>
      <c r="D867" s="90" t="str">
        <f>CONCATENATE(Tabell15861[[#This Row],[Prosedyrekode_ID]]," ",Tabell15861[[#This Row],[Tekst]])</f>
        <v>DEB25 Attico-antro-mastoidektomi og tympanoplastikk</v>
      </c>
      <c r="E867" s="90" t="s">
        <v>8310</v>
      </c>
      <c r="F867" s="90" t="s">
        <v>11835</v>
      </c>
      <c r="G867" s="90" t="str">
        <f>CONCATENATE("Kap ",Tabell15861[[#This Row],[Kapittel]]," ",Tabell15861[[#This Row],[KapittelTekst]])</f>
        <v>Kap D Øre, nese, bihuler og strupehode</v>
      </c>
    </row>
    <row r="868" spans="1:7" x14ac:dyDescent="0.25">
      <c r="A868" s="90" t="s">
        <v>11938</v>
      </c>
      <c r="B868" s="90" t="s">
        <v>11939</v>
      </c>
      <c r="C868" s="90" t="s">
        <v>10245</v>
      </c>
      <c r="D868" s="90" t="str">
        <f>CONCATENATE(Tabell15861[[#This Row],[Prosedyrekode_ID]]," ",Tabell15861[[#This Row],[Tekst]])</f>
        <v>DEB30 Radikal mastoidektomi</v>
      </c>
      <c r="E868" s="90" t="s">
        <v>8310</v>
      </c>
      <c r="F868" s="90" t="s">
        <v>11835</v>
      </c>
      <c r="G868" s="90" t="str">
        <f>CONCATENATE("Kap ",Tabell15861[[#This Row],[Kapittel]]," ",Tabell15861[[#This Row],[KapittelTekst]])</f>
        <v>Kap D Øre, nese, bihuler og strupehode</v>
      </c>
    </row>
    <row r="869" spans="1:7" x14ac:dyDescent="0.25">
      <c r="A869" s="90" t="s">
        <v>11940</v>
      </c>
      <c r="B869" s="90" t="s">
        <v>11941</v>
      </c>
      <c r="C869" s="90" t="s">
        <v>10245</v>
      </c>
      <c r="D869" s="90" t="str">
        <f>CONCATENATE(Tabell15861[[#This Row],[Prosedyrekode_ID]]," ",Tabell15861[[#This Row],[Tekst]])</f>
        <v>DEB40 Mastoidreseksjon</v>
      </c>
      <c r="E869" s="90" t="s">
        <v>8310</v>
      </c>
      <c r="F869" s="90" t="s">
        <v>11835</v>
      </c>
      <c r="G869" s="90" t="str">
        <f>CONCATENATE("Kap ",Tabell15861[[#This Row],[Kapittel]]," ",Tabell15861[[#This Row],[KapittelTekst]])</f>
        <v>Kap D Øre, nese, bihuler og strupehode</v>
      </c>
    </row>
    <row r="870" spans="1:7" x14ac:dyDescent="0.25">
      <c r="A870" s="90" t="s">
        <v>11942</v>
      </c>
      <c r="B870" s="90" t="s">
        <v>11943</v>
      </c>
      <c r="C870" s="90" t="s">
        <v>10245</v>
      </c>
      <c r="D870" s="90" t="str">
        <f>CONCATENATE(Tabell15861[[#This Row],[Prosedyrekode_ID]]," ",Tabell15861[[#This Row],[Tekst]])</f>
        <v>DEB50 Reseksjon av tinningbein</v>
      </c>
      <c r="E870" s="90" t="s">
        <v>8310</v>
      </c>
      <c r="F870" s="90" t="s">
        <v>11835</v>
      </c>
      <c r="G870" s="90" t="str">
        <f>CONCATENATE("Kap ",Tabell15861[[#This Row],[Kapittel]]," ",Tabell15861[[#This Row],[KapittelTekst]])</f>
        <v>Kap D Øre, nese, bihuler og strupehode</v>
      </c>
    </row>
    <row r="871" spans="1:7" x14ac:dyDescent="0.25">
      <c r="A871" s="90" t="s">
        <v>11944</v>
      </c>
      <c r="B871" s="90" t="s">
        <v>11945</v>
      </c>
      <c r="C871" s="90" t="s">
        <v>10245</v>
      </c>
      <c r="D871" s="90" t="str">
        <f>CONCATENATE(Tabell15861[[#This Row],[Prosedyrekode_ID]]," ",Tabell15861[[#This Row],[Tekst]])</f>
        <v>DEB60 Eksisjon av tinningbein</v>
      </c>
      <c r="E871" s="90" t="s">
        <v>8310</v>
      </c>
      <c r="F871" s="90" t="s">
        <v>11835</v>
      </c>
      <c r="G871" s="90" t="str">
        <f>CONCATENATE("Kap ",Tabell15861[[#This Row],[Kapittel]]," ",Tabell15861[[#This Row],[KapittelTekst]])</f>
        <v>Kap D Øre, nese, bihuler og strupehode</v>
      </c>
    </row>
    <row r="872" spans="1:7" x14ac:dyDescent="0.25">
      <c r="A872" s="90" t="s">
        <v>11946</v>
      </c>
      <c r="B872" s="90" t="s">
        <v>11947</v>
      </c>
      <c r="C872" s="90" t="s">
        <v>10245</v>
      </c>
      <c r="D872" s="90" t="str">
        <f>CONCATENATE(Tabell15861[[#This Row],[Prosedyrekode_ID]]," ",Tabell15861[[#This Row],[Tekst]])</f>
        <v>DEC00 Fjerning av fremmedlegeme fra processus mastoideus eller tinningbeinet</v>
      </c>
      <c r="E872" s="90" t="s">
        <v>8310</v>
      </c>
      <c r="F872" s="90" t="s">
        <v>11835</v>
      </c>
      <c r="G872" s="90" t="str">
        <f>CONCATENATE("Kap ",Tabell15861[[#This Row],[Kapittel]]," ",Tabell15861[[#This Row],[KapittelTekst]])</f>
        <v>Kap D Øre, nese, bihuler og strupehode</v>
      </c>
    </row>
    <row r="873" spans="1:7" x14ac:dyDescent="0.25">
      <c r="A873" s="90" t="s">
        <v>11948</v>
      </c>
      <c r="B873" s="90" t="s">
        <v>11949</v>
      </c>
      <c r="C873" s="90" t="s">
        <v>10245</v>
      </c>
      <c r="D873" s="90" t="str">
        <f>CONCATENATE(Tabell15861[[#This Row],[Prosedyrekode_ID]]," ",Tabell15861[[#This Row],[Tekst]])</f>
        <v>DED00 Obliterasjon av mastoid reseksjonshule</v>
      </c>
      <c r="E873" s="90" t="s">
        <v>8310</v>
      </c>
      <c r="F873" s="90" t="s">
        <v>11835</v>
      </c>
      <c r="G873" s="90" t="str">
        <f>CONCATENATE("Kap ",Tabell15861[[#This Row],[Kapittel]]," ",Tabell15861[[#This Row],[KapittelTekst]])</f>
        <v>Kap D Øre, nese, bihuler og strupehode</v>
      </c>
    </row>
    <row r="874" spans="1:7" x14ac:dyDescent="0.25">
      <c r="A874" s="90" t="s">
        <v>11950</v>
      </c>
      <c r="B874" s="90" t="s">
        <v>11951</v>
      </c>
      <c r="C874" s="90" t="s">
        <v>10245</v>
      </c>
      <c r="D874" s="90" t="str">
        <f>CONCATENATE(Tabell15861[[#This Row],[Prosedyrekode_ID]]," ",Tabell15861[[#This Row],[Tekst]])</f>
        <v>DEE00 Beinforankring av høreapparat</v>
      </c>
      <c r="E874" s="90" t="s">
        <v>8310</v>
      </c>
      <c r="F874" s="90" t="s">
        <v>11835</v>
      </c>
      <c r="G874" s="90" t="str">
        <f>CONCATENATE("Kap ",Tabell15861[[#This Row],[Kapittel]]," ",Tabell15861[[#This Row],[KapittelTekst]])</f>
        <v>Kap D Øre, nese, bihuler og strupehode</v>
      </c>
    </row>
    <row r="875" spans="1:7" x14ac:dyDescent="0.25">
      <c r="A875" s="90" t="s">
        <v>11952</v>
      </c>
      <c r="B875" s="90" t="s">
        <v>11953</v>
      </c>
      <c r="C875" s="90" t="s">
        <v>10245</v>
      </c>
      <c r="D875" s="90" t="str">
        <f>CONCATENATE(Tabell15861[[#This Row],[Prosedyrekode_ID]]," ",Tabell15861[[#This Row],[Tekst]])</f>
        <v>DEW99 Annen operasjon på processus mastoideus eller tinningbeinet</v>
      </c>
      <c r="E875" s="90" t="s">
        <v>8310</v>
      </c>
      <c r="F875" s="90" t="s">
        <v>11835</v>
      </c>
      <c r="G875" s="90" t="str">
        <f>CONCATENATE("Kap ",Tabell15861[[#This Row],[Kapittel]]," ",Tabell15861[[#This Row],[KapittelTekst]])</f>
        <v>Kap D Øre, nese, bihuler og strupehode</v>
      </c>
    </row>
    <row r="876" spans="1:7" x14ac:dyDescent="0.25">
      <c r="A876" s="90" t="s">
        <v>11954</v>
      </c>
      <c r="B876" s="90" t="s">
        <v>11955</v>
      </c>
      <c r="C876" s="90" t="s">
        <v>10245</v>
      </c>
      <c r="D876" s="90" t="str">
        <f>CONCATENATE(Tabell15861[[#This Row],[Prosedyrekode_ID]]," ",Tabell15861[[#This Row],[Tekst]])</f>
        <v>DFA00 Saccotomi</v>
      </c>
      <c r="E876" s="90" t="s">
        <v>8310</v>
      </c>
      <c r="F876" s="90" t="s">
        <v>11835</v>
      </c>
      <c r="G876" s="90" t="str">
        <f>CONCATENATE("Kap ",Tabell15861[[#This Row],[Kapittel]]," ",Tabell15861[[#This Row],[KapittelTekst]])</f>
        <v>Kap D Øre, nese, bihuler og strupehode</v>
      </c>
    </row>
    <row r="877" spans="1:7" x14ac:dyDescent="0.25">
      <c r="A877" s="90" t="s">
        <v>11956</v>
      </c>
      <c r="B877" s="90" t="s">
        <v>11957</v>
      </c>
      <c r="C877" s="90" t="s">
        <v>10245</v>
      </c>
      <c r="D877" s="90" t="str">
        <f>CONCATENATE(Tabell15861[[#This Row],[Prosedyrekode_ID]]," ",Tabell15861[[#This Row],[Tekst]])</f>
        <v>DFA10 Translabyrintær eksplorasjon av pyramidespiss</v>
      </c>
      <c r="E877" s="90" t="s">
        <v>8310</v>
      </c>
      <c r="F877" s="90" t="s">
        <v>11835</v>
      </c>
      <c r="G877" s="90" t="str">
        <f>CONCATENATE("Kap ",Tabell15861[[#This Row],[Kapittel]]," ",Tabell15861[[#This Row],[KapittelTekst]])</f>
        <v>Kap D Øre, nese, bihuler og strupehode</v>
      </c>
    </row>
    <row r="878" spans="1:7" x14ac:dyDescent="0.25">
      <c r="A878" s="90" t="s">
        <v>11958</v>
      </c>
      <c r="B878" s="90" t="s">
        <v>11959</v>
      </c>
      <c r="C878" s="90" t="s">
        <v>10245</v>
      </c>
      <c r="D878" s="90" t="str">
        <f>CONCATENATE(Tabell15861[[#This Row],[Prosedyrekode_ID]]," ",Tabell15861[[#This Row],[Tekst]])</f>
        <v>DFB00 Labyrintektomi</v>
      </c>
      <c r="E878" s="90" t="s">
        <v>8310</v>
      </c>
      <c r="F878" s="90" t="s">
        <v>11835</v>
      </c>
      <c r="G878" s="90" t="str">
        <f>CONCATENATE("Kap ",Tabell15861[[#This Row],[Kapittel]]," ",Tabell15861[[#This Row],[KapittelTekst]])</f>
        <v>Kap D Øre, nese, bihuler og strupehode</v>
      </c>
    </row>
    <row r="879" spans="1:7" x14ac:dyDescent="0.25">
      <c r="A879" s="90" t="s">
        <v>11960</v>
      </c>
      <c r="B879" s="90" t="s">
        <v>11961</v>
      </c>
      <c r="C879" s="90" t="s">
        <v>10245</v>
      </c>
      <c r="D879" s="90" t="str">
        <f>CONCATENATE(Tabell15861[[#This Row],[Prosedyrekode_ID]]," ",Tabell15861[[#This Row],[Tekst]])</f>
        <v>DFB10 Labyrintdestruksjon</v>
      </c>
      <c r="E879" s="90" t="s">
        <v>8310</v>
      </c>
      <c r="F879" s="90" t="s">
        <v>11835</v>
      </c>
      <c r="G879" s="90" t="str">
        <f>CONCATENATE("Kap ",Tabell15861[[#This Row],[Kapittel]]," ",Tabell15861[[#This Row],[KapittelTekst]])</f>
        <v>Kap D Øre, nese, bihuler og strupehode</v>
      </c>
    </row>
    <row r="880" spans="1:7" x14ac:dyDescent="0.25">
      <c r="A880" s="90" t="s">
        <v>11962</v>
      </c>
      <c r="B880" s="90" t="s">
        <v>11963</v>
      </c>
      <c r="C880" s="90" t="s">
        <v>10245</v>
      </c>
      <c r="D880" s="90" t="str">
        <f>CONCATENATE(Tabell15861[[#This Row],[Prosedyrekode_ID]]," ",Tabell15861[[#This Row],[Tekst]])</f>
        <v>DFC00 Fjerning av fremmedlegeme fra det indre øre</v>
      </c>
      <c r="E880" s="90" t="s">
        <v>8310</v>
      </c>
      <c r="F880" s="90" t="s">
        <v>11835</v>
      </c>
      <c r="G880" s="90" t="str">
        <f>CONCATENATE("Kap ",Tabell15861[[#This Row],[Kapittel]]," ",Tabell15861[[#This Row],[KapittelTekst]])</f>
        <v>Kap D Øre, nese, bihuler og strupehode</v>
      </c>
    </row>
    <row r="881" spans="1:7" x14ac:dyDescent="0.25">
      <c r="A881" s="90" t="s">
        <v>11964</v>
      </c>
      <c r="B881" s="90" t="s">
        <v>11965</v>
      </c>
      <c r="C881" s="90" t="s">
        <v>10245</v>
      </c>
      <c r="D881" s="90" t="str">
        <f>CONCATENATE(Tabell15861[[#This Row],[Prosedyrekode_ID]]," ",Tabell15861[[#This Row],[Tekst]])</f>
        <v>DFD00 Fenestrasjon av buegang</v>
      </c>
      <c r="E881" s="90" t="s">
        <v>8310</v>
      </c>
      <c r="F881" s="90" t="s">
        <v>11835</v>
      </c>
      <c r="G881" s="90" t="str">
        <f>CONCATENATE("Kap ",Tabell15861[[#This Row],[Kapittel]]," ",Tabell15861[[#This Row],[KapittelTekst]])</f>
        <v>Kap D Øre, nese, bihuler og strupehode</v>
      </c>
    </row>
    <row r="882" spans="1:7" x14ac:dyDescent="0.25">
      <c r="A882" s="90" t="s">
        <v>11966</v>
      </c>
      <c r="B882" s="90" t="s">
        <v>11967</v>
      </c>
      <c r="C882" s="90" t="s">
        <v>10245</v>
      </c>
      <c r="D882" s="90" t="str">
        <f>CONCATENATE(Tabell15861[[#This Row],[Prosedyrekode_ID]]," ",Tabell15861[[#This Row],[Tekst]])</f>
        <v>DFD10 Rekonstruksjon av det ovale vindu</v>
      </c>
      <c r="E882" s="90" t="s">
        <v>8310</v>
      </c>
      <c r="F882" s="90" t="s">
        <v>11835</v>
      </c>
      <c r="G882" s="90" t="str">
        <f>CONCATENATE("Kap ",Tabell15861[[#This Row],[Kapittel]]," ",Tabell15861[[#This Row],[KapittelTekst]])</f>
        <v>Kap D Øre, nese, bihuler og strupehode</v>
      </c>
    </row>
    <row r="883" spans="1:7" x14ac:dyDescent="0.25">
      <c r="A883" s="90" t="s">
        <v>11968</v>
      </c>
      <c r="B883" s="90" t="s">
        <v>11969</v>
      </c>
      <c r="C883" s="90" t="s">
        <v>10245</v>
      </c>
      <c r="D883" s="90" t="str">
        <f>CONCATENATE(Tabell15861[[#This Row],[Prosedyrekode_ID]]," ",Tabell15861[[#This Row],[Tekst]])</f>
        <v>DFD20 Lukking av ruptur av det runde vindu</v>
      </c>
      <c r="E883" s="90" t="s">
        <v>8310</v>
      </c>
      <c r="F883" s="90" t="s">
        <v>11835</v>
      </c>
      <c r="G883" s="90" t="str">
        <f>CONCATENATE("Kap ",Tabell15861[[#This Row],[Kapittel]]," ",Tabell15861[[#This Row],[KapittelTekst]])</f>
        <v>Kap D Øre, nese, bihuler og strupehode</v>
      </c>
    </row>
    <row r="884" spans="1:7" x14ac:dyDescent="0.25">
      <c r="A884" s="90" t="s">
        <v>11970</v>
      </c>
      <c r="B884" s="90" t="s">
        <v>11971</v>
      </c>
      <c r="C884" s="90" t="s">
        <v>10245</v>
      </c>
      <c r="D884" s="90" t="str">
        <f>CONCATENATE(Tabell15861[[#This Row],[Prosedyrekode_ID]]," ",Tabell15861[[#This Row],[Tekst]])</f>
        <v>DFD30 Lukking av ruptur av det ovale vindu</v>
      </c>
      <c r="E884" s="90" t="s">
        <v>8310</v>
      </c>
      <c r="F884" s="90" t="s">
        <v>11835</v>
      </c>
      <c r="G884" s="90" t="str">
        <f>CONCATENATE("Kap ",Tabell15861[[#This Row],[Kapittel]]," ",Tabell15861[[#This Row],[KapittelTekst]])</f>
        <v>Kap D Øre, nese, bihuler og strupehode</v>
      </c>
    </row>
    <row r="885" spans="1:7" x14ac:dyDescent="0.25">
      <c r="A885" s="90" t="s">
        <v>11972</v>
      </c>
      <c r="B885" s="90" t="s">
        <v>11973</v>
      </c>
      <c r="C885" s="90" t="s">
        <v>10245</v>
      </c>
      <c r="D885" s="90" t="str">
        <f>CONCATENATE(Tabell15861[[#This Row],[Prosedyrekode_ID]]," ",Tabell15861[[#This Row],[Tekst]])</f>
        <v>DFE00 Innlegging av cochleaimplantat</v>
      </c>
      <c r="E885" s="90" t="s">
        <v>8310</v>
      </c>
      <c r="F885" s="90" t="s">
        <v>11835</v>
      </c>
      <c r="G885" s="90" t="str">
        <f>CONCATENATE("Kap ",Tabell15861[[#This Row],[Kapittel]]," ",Tabell15861[[#This Row],[KapittelTekst]])</f>
        <v>Kap D Øre, nese, bihuler og strupehode</v>
      </c>
    </row>
    <row r="886" spans="1:7" x14ac:dyDescent="0.25">
      <c r="A886" s="90" t="s">
        <v>11974</v>
      </c>
      <c r="B886" s="90" t="s">
        <v>11975</v>
      </c>
      <c r="C886" s="90" t="s">
        <v>10266</v>
      </c>
      <c r="D886" s="90" t="str">
        <f>CONCATENATE(Tabell15861[[#This Row],[Prosedyrekode_ID]]," ",Tabell15861[[#This Row],[Tekst]])</f>
        <v>DFFE86 Elektrocochleografi</v>
      </c>
      <c r="E886" s="90" t="s">
        <v>8310</v>
      </c>
      <c r="F886" s="90" t="s">
        <v>11835</v>
      </c>
      <c r="G886" s="90" t="str">
        <f>CONCATENATE("Kap ",Tabell15861[[#This Row],[Kapittel]]," ",Tabell15861[[#This Row],[KapittelTekst]])</f>
        <v>Kap D Øre, nese, bihuler og strupehode</v>
      </c>
    </row>
    <row r="887" spans="1:7" x14ac:dyDescent="0.25">
      <c r="A887" s="90" t="s">
        <v>11976</v>
      </c>
      <c r="B887" s="90" t="s">
        <v>11977</v>
      </c>
      <c r="C887" s="90" t="s">
        <v>10266</v>
      </c>
      <c r="D887" s="90" t="str">
        <f>CONCATENATE(Tabell15861[[#This Row],[Prosedyrekode_ID]]," ",Tabell15861[[#This Row],[Tekst]])</f>
        <v>DFFX00 Promontorialtest ved utredning for cochleaimplantat</v>
      </c>
      <c r="E887" s="90" t="s">
        <v>8310</v>
      </c>
      <c r="F887" s="90" t="s">
        <v>11835</v>
      </c>
      <c r="G887" s="90" t="str">
        <f>CONCATENATE("Kap ",Tabell15861[[#This Row],[Kapittel]]," ",Tabell15861[[#This Row],[KapittelTekst]])</f>
        <v>Kap D Øre, nese, bihuler og strupehode</v>
      </c>
    </row>
    <row r="888" spans="1:7" x14ac:dyDescent="0.25">
      <c r="A888" s="90" t="s">
        <v>11978</v>
      </c>
      <c r="B888" s="90" t="s">
        <v>11979</v>
      </c>
      <c r="C888" s="90" t="s">
        <v>10266</v>
      </c>
      <c r="D888" s="90" t="str">
        <f>CONCATENATE(Tabell15861[[#This Row],[Prosedyrekode_ID]]," ",Tabell15861[[#This Row],[Tekst]])</f>
        <v>DFFX05 Stabilometri</v>
      </c>
      <c r="E888" s="90" t="s">
        <v>8310</v>
      </c>
      <c r="F888" s="90" t="s">
        <v>11835</v>
      </c>
      <c r="G888" s="90" t="str">
        <f>CONCATENATE("Kap ",Tabell15861[[#This Row],[Kapittel]]," ",Tabell15861[[#This Row],[KapittelTekst]])</f>
        <v>Kap D Øre, nese, bihuler og strupehode</v>
      </c>
    </row>
    <row r="889" spans="1:7" x14ac:dyDescent="0.25">
      <c r="A889" s="90" t="s">
        <v>11980</v>
      </c>
      <c r="B889" s="90" t="s">
        <v>11981</v>
      </c>
      <c r="C889" s="90" t="s">
        <v>10266</v>
      </c>
      <c r="D889" s="90" t="str">
        <f>CONCATENATE(Tabell15861[[#This Row],[Prosedyrekode_ID]]," ",Tabell15861[[#This Row],[Tekst]])</f>
        <v>DFFX10 Otonevrologisk utredning av svimmelhet</v>
      </c>
      <c r="E889" s="90" t="s">
        <v>8310</v>
      </c>
      <c r="F889" s="90" t="s">
        <v>11835</v>
      </c>
      <c r="G889" s="90" t="str">
        <f>CONCATENATE("Kap ",Tabell15861[[#This Row],[Kapittel]]," ",Tabell15861[[#This Row],[KapittelTekst]])</f>
        <v>Kap D Øre, nese, bihuler og strupehode</v>
      </c>
    </row>
    <row r="890" spans="1:7" x14ac:dyDescent="0.25">
      <c r="A890" s="90" t="s">
        <v>11982</v>
      </c>
      <c r="B890" s="90" t="s">
        <v>11983</v>
      </c>
      <c r="C890" s="90" t="s">
        <v>10266</v>
      </c>
      <c r="D890" s="90" t="str">
        <f>CONCATENATE(Tabell15861[[#This Row],[Prosedyrekode_ID]]," ",Tabell15861[[#This Row],[Tekst]])</f>
        <v>DFFX87 Registrering av otoakustiske emisjoner</v>
      </c>
      <c r="E890" s="90" t="s">
        <v>8310</v>
      </c>
      <c r="F890" s="90" t="s">
        <v>11835</v>
      </c>
      <c r="G890" s="90" t="str">
        <f>CONCATENATE("Kap ",Tabell15861[[#This Row],[Kapittel]]," ",Tabell15861[[#This Row],[KapittelTekst]])</f>
        <v>Kap D Øre, nese, bihuler og strupehode</v>
      </c>
    </row>
    <row r="891" spans="1:7" x14ac:dyDescent="0.25">
      <c r="A891" s="90" t="s">
        <v>11984</v>
      </c>
      <c r="B891" s="90" t="s">
        <v>11985</v>
      </c>
      <c r="C891" s="90" t="s">
        <v>10266</v>
      </c>
      <c r="D891" s="90" t="str">
        <f>CONCATENATE(Tabell15861[[#This Row],[Prosedyrekode_ID]]," ",Tabell15861[[#This Row],[Tekst]])</f>
        <v>DFGT00 Utprøving av hørselhjelpemiddel ved øresus</v>
      </c>
      <c r="E891" s="90" t="s">
        <v>8310</v>
      </c>
      <c r="F891" s="90" t="s">
        <v>11835</v>
      </c>
      <c r="G891" s="90" t="str">
        <f>CONCATENATE("Kap ",Tabell15861[[#This Row],[Kapittel]]," ",Tabell15861[[#This Row],[KapittelTekst]])</f>
        <v>Kap D Øre, nese, bihuler og strupehode</v>
      </c>
    </row>
    <row r="892" spans="1:7" x14ac:dyDescent="0.25">
      <c r="A892" s="90" t="s">
        <v>11986</v>
      </c>
      <c r="B892" s="90" t="s">
        <v>11987</v>
      </c>
      <c r="C892" s="90" t="s">
        <v>10266</v>
      </c>
      <c r="D892" s="90" t="str">
        <f>CONCATENATE(Tabell15861[[#This Row],[Prosedyrekode_ID]]," ",Tabell15861[[#This Row],[Tekst]])</f>
        <v>DFGX00 Undersøkelse og behandling i rotasjonsstol</v>
      </c>
      <c r="E892" s="90" t="s">
        <v>8310</v>
      </c>
      <c r="F892" s="90" t="s">
        <v>11835</v>
      </c>
      <c r="G892" s="90" t="str">
        <f>CONCATENATE("Kap ",Tabell15861[[#This Row],[Kapittel]]," ",Tabell15861[[#This Row],[KapittelTekst]])</f>
        <v>Kap D Øre, nese, bihuler og strupehode</v>
      </c>
    </row>
    <row r="893" spans="1:7" x14ac:dyDescent="0.25">
      <c r="A893" s="90" t="s">
        <v>11988</v>
      </c>
      <c r="B893" s="90" t="s">
        <v>11989</v>
      </c>
      <c r="C893" s="90" t="s">
        <v>10266</v>
      </c>
      <c r="D893" s="90" t="str">
        <f>CONCATENATE(Tabell15861[[#This Row],[Prosedyrekode_ID]]," ",Tabell15861[[#This Row],[Tekst]])</f>
        <v>DFGX05 Behandlingsmanøvre ved vertigo</v>
      </c>
      <c r="E893" s="90" t="s">
        <v>8310</v>
      </c>
      <c r="F893" s="90" t="s">
        <v>11835</v>
      </c>
      <c r="G893" s="90" t="str">
        <f>CONCATENATE("Kap ",Tabell15861[[#This Row],[Kapittel]]," ",Tabell15861[[#This Row],[KapittelTekst]])</f>
        <v>Kap D Øre, nese, bihuler og strupehode</v>
      </c>
    </row>
    <row r="894" spans="1:7" x14ac:dyDescent="0.25">
      <c r="A894" s="90" t="s">
        <v>11990</v>
      </c>
      <c r="B894" s="90" t="s">
        <v>11991</v>
      </c>
      <c r="C894" s="90" t="s">
        <v>10266</v>
      </c>
      <c r="D894" s="90" t="str">
        <f>CONCATENATE(Tabell15861[[#This Row],[Prosedyrekode_ID]]," ",Tabell15861[[#This Row],[Tekst]])</f>
        <v>DFGX10 Medikamentell destruksjon av labyrinten</v>
      </c>
      <c r="E894" s="90" t="s">
        <v>8310</v>
      </c>
      <c r="F894" s="90" t="s">
        <v>11835</v>
      </c>
      <c r="G894" s="90" t="str">
        <f>CONCATENATE("Kap ",Tabell15861[[#This Row],[Kapittel]]," ",Tabell15861[[#This Row],[KapittelTekst]])</f>
        <v>Kap D Øre, nese, bihuler og strupehode</v>
      </c>
    </row>
    <row r="895" spans="1:7" x14ac:dyDescent="0.25">
      <c r="A895" s="90" t="s">
        <v>11992</v>
      </c>
      <c r="B895" s="90" t="s">
        <v>11993</v>
      </c>
      <c r="C895" s="90" t="s">
        <v>10266</v>
      </c>
      <c r="D895" s="90" t="str">
        <f>CONCATENATE(Tabell15861[[#This Row],[Prosedyrekode_ID]]," ",Tabell15861[[#This Row],[Tekst]])</f>
        <v>DFGX15 Samtaleterapi ved øresus, "Tinnitus Retraining Therapy"</v>
      </c>
      <c r="E895" s="90" t="s">
        <v>8310</v>
      </c>
      <c r="F895" s="90" t="s">
        <v>11835</v>
      </c>
      <c r="G895" s="90" t="str">
        <f>CONCATENATE("Kap ",Tabell15861[[#This Row],[Kapittel]]," ",Tabell15861[[#This Row],[KapittelTekst]])</f>
        <v>Kap D Øre, nese, bihuler og strupehode</v>
      </c>
    </row>
    <row r="896" spans="1:7" x14ac:dyDescent="0.25">
      <c r="A896" s="90" t="s">
        <v>11994</v>
      </c>
      <c r="B896" s="90" t="s">
        <v>11995</v>
      </c>
      <c r="C896" s="90" t="s">
        <v>10266</v>
      </c>
      <c r="D896" s="90" t="str">
        <f>CONCATENATE(Tabell15861[[#This Row],[Prosedyrekode_ID]]," ",Tabell15861[[#This Row],[Tekst]])</f>
        <v>DFGX25 Analyse av øresus med frekvensbestemmelse m.m.</v>
      </c>
      <c r="E896" s="90" t="s">
        <v>8310</v>
      </c>
      <c r="F896" s="90" t="s">
        <v>11835</v>
      </c>
      <c r="G896" s="90" t="str">
        <f>CONCATENATE("Kap ",Tabell15861[[#This Row],[Kapittel]]," ",Tabell15861[[#This Row],[KapittelTekst]])</f>
        <v>Kap D Øre, nese, bihuler og strupehode</v>
      </c>
    </row>
    <row r="897" spans="1:7" x14ac:dyDescent="0.25">
      <c r="A897" s="90" t="s">
        <v>11996</v>
      </c>
      <c r="B897" s="90" t="s">
        <v>11997</v>
      </c>
      <c r="C897" s="90" t="s">
        <v>10245</v>
      </c>
      <c r="D897" s="90" t="str">
        <f>CONCATENATE(Tabell15861[[#This Row],[Prosedyrekode_ID]]," ",Tabell15861[[#This Row],[Tekst]])</f>
        <v>DFU10 Implantasjon av sekundær hørselsprotese i indre øre</v>
      </c>
      <c r="E897" s="90" t="s">
        <v>8310</v>
      </c>
      <c r="F897" s="90" t="s">
        <v>11835</v>
      </c>
      <c r="G897" s="90" t="str">
        <f>CONCATENATE("Kap ",Tabell15861[[#This Row],[Kapittel]]," ",Tabell15861[[#This Row],[KapittelTekst]])</f>
        <v>Kap D Øre, nese, bihuler og strupehode</v>
      </c>
    </row>
    <row r="898" spans="1:7" x14ac:dyDescent="0.25">
      <c r="A898" s="90" t="s">
        <v>11998</v>
      </c>
      <c r="B898" s="90" t="s">
        <v>11999</v>
      </c>
      <c r="C898" s="90" t="s">
        <v>10245</v>
      </c>
      <c r="D898" s="90" t="str">
        <f>CONCATENATE(Tabell15861[[#This Row],[Prosedyrekode_ID]]," ",Tabell15861[[#This Row],[Tekst]])</f>
        <v>DFW99 Annen operasjon på det indre øre</v>
      </c>
      <c r="E898" s="90" t="s">
        <v>8310</v>
      </c>
      <c r="F898" s="90" t="s">
        <v>11835</v>
      </c>
      <c r="G898" s="90" t="str">
        <f>CONCATENATE("Kap ",Tabell15861[[#This Row],[Kapittel]]," ",Tabell15861[[#This Row],[KapittelTekst]])</f>
        <v>Kap D Øre, nese, bihuler og strupehode</v>
      </c>
    </row>
    <row r="899" spans="1:7" x14ac:dyDescent="0.25">
      <c r="A899" s="90" t="s">
        <v>12000</v>
      </c>
      <c r="B899" s="90" t="s">
        <v>12001</v>
      </c>
      <c r="C899" s="90" t="s">
        <v>10245</v>
      </c>
      <c r="D899" s="90" t="str">
        <f>CONCATENATE(Tabell15861[[#This Row],[Prosedyrekode_ID]]," ",Tabell15861[[#This Row],[Tekst]])</f>
        <v>DGA00 Biopsi av tuba auditiva</v>
      </c>
      <c r="E899" s="90" t="s">
        <v>8310</v>
      </c>
      <c r="F899" s="90" t="s">
        <v>11835</v>
      </c>
      <c r="G899" s="90" t="str">
        <f>CONCATENATE("Kap ",Tabell15861[[#This Row],[Kapittel]]," ",Tabell15861[[#This Row],[KapittelTekst]])</f>
        <v>Kap D Øre, nese, bihuler og strupehode</v>
      </c>
    </row>
    <row r="900" spans="1:7" x14ac:dyDescent="0.25">
      <c r="A900" s="90" t="s">
        <v>12002</v>
      </c>
      <c r="B900" s="90" t="s">
        <v>12003</v>
      </c>
      <c r="C900" s="90" t="s">
        <v>10245</v>
      </c>
      <c r="D900" s="90" t="str">
        <f>CONCATENATE(Tabell15861[[#This Row],[Prosedyrekode_ID]]," ",Tabell15861[[#This Row],[Tekst]])</f>
        <v>DGB00 Obliterasjon av tuba auditiva</v>
      </c>
      <c r="E900" s="90" t="s">
        <v>8310</v>
      </c>
      <c r="F900" s="90" t="s">
        <v>11835</v>
      </c>
      <c r="G900" s="90" t="str">
        <f>CONCATENATE("Kap ",Tabell15861[[#This Row],[Kapittel]]," ",Tabell15861[[#This Row],[KapittelTekst]])</f>
        <v>Kap D Øre, nese, bihuler og strupehode</v>
      </c>
    </row>
    <row r="901" spans="1:7" x14ac:dyDescent="0.25">
      <c r="A901" s="90" t="s">
        <v>12004</v>
      </c>
      <c r="B901" s="90" t="s">
        <v>12005</v>
      </c>
      <c r="C901" s="90" t="s">
        <v>10266</v>
      </c>
      <c r="D901" s="90" t="str">
        <f>CONCATENATE(Tabell15861[[#This Row],[Prosedyrekode_ID]]," ",Tabell15861[[#This Row],[Tekst]])</f>
        <v>DGFX00 Tubosonometri</v>
      </c>
      <c r="E901" s="90" t="s">
        <v>8310</v>
      </c>
      <c r="F901" s="90" t="s">
        <v>11835</v>
      </c>
      <c r="G901" s="90" t="str">
        <f>CONCATENATE("Kap ",Tabell15861[[#This Row],[Kapittel]]," ",Tabell15861[[#This Row],[KapittelTekst]])</f>
        <v>Kap D Øre, nese, bihuler og strupehode</v>
      </c>
    </row>
    <row r="902" spans="1:7" x14ac:dyDescent="0.25">
      <c r="A902" s="90" t="s">
        <v>12006</v>
      </c>
      <c r="B902" s="90" t="s">
        <v>12007</v>
      </c>
      <c r="C902" s="90" t="s">
        <v>10245</v>
      </c>
      <c r="D902" s="90" t="str">
        <f>CONCATENATE(Tabell15861[[#This Row],[Prosedyrekode_ID]]," ",Tabell15861[[#This Row],[Tekst]])</f>
        <v>DGW00 Dilatasjon av tuba auditiva</v>
      </c>
      <c r="E902" s="90" t="s">
        <v>8310</v>
      </c>
      <c r="F902" s="90" t="s">
        <v>11835</v>
      </c>
      <c r="G902" s="90" t="str">
        <f>CONCATENATE("Kap ",Tabell15861[[#This Row],[Kapittel]]," ",Tabell15861[[#This Row],[KapittelTekst]])</f>
        <v>Kap D Øre, nese, bihuler og strupehode</v>
      </c>
    </row>
    <row r="903" spans="1:7" x14ac:dyDescent="0.25">
      <c r="A903" s="90" t="s">
        <v>12008</v>
      </c>
      <c r="B903" s="90" t="s">
        <v>12009</v>
      </c>
      <c r="C903" s="90" t="s">
        <v>10245</v>
      </c>
      <c r="D903" s="90" t="str">
        <f>CONCATENATE(Tabell15861[[#This Row],[Prosedyrekode_ID]]," ",Tabell15861[[#This Row],[Tekst]])</f>
        <v>DGW99 Annen operasjon på tuba auditiva</v>
      </c>
      <c r="E903" s="90" t="s">
        <v>8310</v>
      </c>
      <c r="F903" s="90" t="s">
        <v>11835</v>
      </c>
      <c r="G903" s="90" t="str">
        <f>CONCATENATE("Kap ",Tabell15861[[#This Row],[Kapittel]]," ",Tabell15861[[#This Row],[KapittelTekst]])</f>
        <v>Kap D Øre, nese, bihuler og strupehode</v>
      </c>
    </row>
    <row r="904" spans="1:7" x14ac:dyDescent="0.25">
      <c r="A904" s="90" t="s">
        <v>12010</v>
      </c>
      <c r="B904" s="90" t="s">
        <v>12011</v>
      </c>
      <c r="C904" s="90" t="s">
        <v>10245</v>
      </c>
      <c r="D904" s="90" t="str">
        <f>CONCATENATE(Tabell15861[[#This Row],[Prosedyrekode_ID]]," ",Tabell15861[[#This Row],[Tekst]])</f>
        <v>DHA00 Incisjon i nese</v>
      </c>
      <c r="E904" s="90" t="s">
        <v>8310</v>
      </c>
      <c r="F904" s="90" t="s">
        <v>11835</v>
      </c>
      <c r="G904" s="90" t="str">
        <f>CONCATENATE("Kap ",Tabell15861[[#This Row],[Kapittel]]," ",Tabell15861[[#This Row],[KapittelTekst]])</f>
        <v>Kap D Øre, nese, bihuler og strupehode</v>
      </c>
    </row>
    <row r="905" spans="1:7" x14ac:dyDescent="0.25">
      <c r="A905" s="90" t="s">
        <v>12012</v>
      </c>
      <c r="B905" s="90" t="s">
        <v>12013</v>
      </c>
      <c r="C905" s="90" t="s">
        <v>10245</v>
      </c>
      <c r="D905" s="90" t="str">
        <f>CONCATENATE(Tabell15861[[#This Row],[Prosedyrekode_ID]]," ",Tabell15861[[#This Row],[Tekst]])</f>
        <v>DHA10 Biopsi fra nesehule</v>
      </c>
      <c r="E905" s="90" t="s">
        <v>8310</v>
      </c>
      <c r="F905" s="90" t="s">
        <v>11835</v>
      </c>
      <c r="G905" s="90" t="str">
        <f>CONCATENATE("Kap ",Tabell15861[[#This Row],[Kapittel]]," ",Tabell15861[[#This Row],[KapittelTekst]])</f>
        <v>Kap D Øre, nese, bihuler og strupehode</v>
      </c>
    </row>
    <row r="906" spans="1:7" x14ac:dyDescent="0.25">
      <c r="A906" s="90" t="s">
        <v>12014</v>
      </c>
      <c r="B906" s="90" t="s">
        <v>12015</v>
      </c>
      <c r="C906" s="90" t="s">
        <v>10245</v>
      </c>
      <c r="D906" s="90" t="str">
        <f>CONCATENATE(Tabell15861[[#This Row],[Prosedyrekode_ID]]," ",Tabell15861[[#This Row],[Tekst]])</f>
        <v>DHB00 Eksisjon av utvendig neselesjon</v>
      </c>
      <c r="E906" s="90" t="s">
        <v>8310</v>
      </c>
      <c r="F906" s="90" t="s">
        <v>11835</v>
      </c>
      <c r="G906" s="90" t="str">
        <f>CONCATENATE("Kap ",Tabell15861[[#This Row],[Kapittel]]," ",Tabell15861[[#This Row],[KapittelTekst]])</f>
        <v>Kap D Øre, nese, bihuler og strupehode</v>
      </c>
    </row>
    <row r="907" spans="1:7" x14ac:dyDescent="0.25">
      <c r="A907" s="90" t="s">
        <v>12016</v>
      </c>
      <c r="B907" s="90" t="s">
        <v>12017</v>
      </c>
      <c r="C907" s="90" t="s">
        <v>10245</v>
      </c>
      <c r="D907" s="90" t="str">
        <f>CONCATENATE(Tabell15861[[#This Row],[Prosedyrekode_ID]]," ",Tabell15861[[#This Row],[Tekst]])</f>
        <v>DHB10 Eksisjon av lesjon i nesehule</v>
      </c>
      <c r="E907" s="90" t="s">
        <v>8310</v>
      </c>
      <c r="F907" s="90" t="s">
        <v>11835</v>
      </c>
      <c r="G907" s="90" t="str">
        <f>CONCATENATE("Kap ",Tabell15861[[#This Row],[Kapittel]]," ",Tabell15861[[#This Row],[KapittelTekst]])</f>
        <v>Kap D Øre, nese, bihuler og strupehode</v>
      </c>
    </row>
    <row r="908" spans="1:7" x14ac:dyDescent="0.25">
      <c r="A908" s="90" t="s">
        <v>12018</v>
      </c>
      <c r="B908" s="90" t="s">
        <v>12019</v>
      </c>
      <c r="C908" s="90" t="s">
        <v>10245</v>
      </c>
      <c r="D908" s="90" t="str">
        <f>CONCATENATE(Tabell15861[[#This Row],[Prosedyrekode_ID]]," ",Tabell15861[[#This Row],[Tekst]])</f>
        <v>DHB20 Polyppevulsjon i nese</v>
      </c>
      <c r="E908" s="90" t="s">
        <v>8310</v>
      </c>
      <c r="F908" s="90" t="s">
        <v>11835</v>
      </c>
      <c r="G908" s="90" t="str">
        <f>CONCATENATE("Kap ",Tabell15861[[#This Row],[Kapittel]]," ",Tabell15861[[#This Row],[KapittelTekst]])</f>
        <v>Kap D Øre, nese, bihuler og strupehode</v>
      </c>
    </row>
    <row r="909" spans="1:7" x14ac:dyDescent="0.25">
      <c r="A909" s="90" t="s">
        <v>12020</v>
      </c>
      <c r="B909" s="90" t="s">
        <v>12021</v>
      </c>
      <c r="C909" s="90" t="s">
        <v>10245</v>
      </c>
      <c r="D909" s="90" t="str">
        <f>CONCATENATE(Tabell15861[[#This Row],[Prosedyrekode_ID]]," ",Tabell15861[[#This Row],[Tekst]])</f>
        <v>DHB30 Antrokoanal polyppevulsjon</v>
      </c>
      <c r="E909" s="90" t="s">
        <v>8310</v>
      </c>
      <c r="F909" s="90" t="s">
        <v>11835</v>
      </c>
      <c r="G909" s="90" t="str">
        <f>CONCATENATE("Kap ",Tabell15861[[#This Row],[Kapittel]]," ",Tabell15861[[#This Row],[KapittelTekst]])</f>
        <v>Kap D Øre, nese, bihuler og strupehode</v>
      </c>
    </row>
    <row r="910" spans="1:7" x14ac:dyDescent="0.25">
      <c r="A910" s="90" t="s">
        <v>12022</v>
      </c>
      <c r="B910" s="90" t="s">
        <v>12023</v>
      </c>
      <c r="C910" s="90" t="s">
        <v>10245</v>
      </c>
      <c r="D910" s="90" t="str">
        <f>CONCATENATE(Tabell15861[[#This Row],[Prosedyrekode_ID]]," ",Tabell15861[[#This Row],[Tekst]])</f>
        <v>DHB40 Conchotomi</v>
      </c>
      <c r="E910" s="90" t="s">
        <v>8310</v>
      </c>
      <c r="F910" s="90" t="s">
        <v>11835</v>
      </c>
      <c r="G910" s="90" t="str">
        <f>CONCATENATE("Kap ",Tabell15861[[#This Row],[Kapittel]]," ",Tabell15861[[#This Row],[KapittelTekst]])</f>
        <v>Kap D Øre, nese, bihuler og strupehode</v>
      </c>
    </row>
    <row r="911" spans="1:7" x14ac:dyDescent="0.25">
      <c r="A911" s="90" t="s">
        <v>12024</v>
      </c>
      <c r="B911" s="90" t="s">
        <v>12025</v>
      </c>
      <c r="C911" s="90" t="s">
        <v>10245</v>
      </c>
      <c r="D911" s="90" t="str">
        <f>CONCATENATE(Tabell15861[[#This Row],[Prosedyrekode_ID]]," ",Tabell15861[[#This Row],[Tekst]])</f>
        <v>DHB45 Vevsdestruksjon på nesemusling</v>
      </c>
      <c r="E911" s="90" t="s">
        <v>8310</v>
      </c>
      <c r="F911" s="90" t="s">
        <v>11835</v>
      </c>
      <c r="G911" s="90" t="str">
        <f>CONCATENATE("Kap ",Tabell15861[[#This Row],[Kapittel]]," ",Tabell15861[[#This Row],[KapittelTekst]])</f>
        <v>Kap D Øre, nese, bihuler og strupehode</v>
      </c>
    </row>
    <row r="912" spans="1:7" x14ac:dyDescent="0.25">
      <c r="A912" s="90" t="s">
        <v>12026</v>
      </c>
      <c r="B912" s="90" t="s">
        <v>12027</v>
      </c>
      <c r="C912" s="90" t="s">
        <v>10245</v>
      </c>
      <c r="D912" s="90" t="str">
        <f>CONCATENATE(Tabell15861[[#This Row],[Prosedyrekode_ID]]," ",Tabell15861[[#This Row],[Tekst]])</f>
        <v>DHB50 Conchoplastikk</v>
      </c>
      <c r="E912" s="90" t="s">
        <v>8310</v>
      </c>
      <c r="F912" s="90" t="s">
        <v>11835</v>
      </c>
      <c r="G912" s="90" t="str">
        <f>CONCATENATE("Kap ",Tabell15861[[#This Row],[Kapittel]]," ",Tabell15861[[#This Row],[KapittelTekst]])</f>
        <v>Kap D Øre, nese, bihuler og strupehode</v>
      </c>
    </row>
    <row r="913" spans="1:7" x14ac:dyDescent="0.25">
      <c r="A913" s="90" t="s">
        <v>12028</v>
      </c>
      <c r="B913" s="90" t="s">
        <v>12029</v>
      </c>
      <c r="C913" s="90" t="s">
        <v>10245</v>
      </c>
      <c r="D913" s="90" t="str">
        <f>CONCATENATE(Tabell15861[[#This Row],[Prosedyrekode_ID]]," ",Tabell15861[[#This Row],[Tekst]])</f>
        <v>DHC05 Fjerning av penetrerende fremmedlegeme fra nese</v>
      </c>
      <c r="E913" s="90" t="s">
        <v>8310</v>
      </c>
      <c r="F913" s="90" t="s">
        <v>11835</v>
      </c>
      <c r="G913" s="90" t="str">
        <f>CONCATENATE("Kap ",Tabell15861[[#This Row],[Kapittel]]," ",Tabell15861[[#This Row],[KapittelTekst]])</f>
        <v>Kap D Øre, nese, bihuler og strupehode</v>
      </c>
    </row>
    <row r="914" spans="1:7" x14ac:dyDescent="0.25">
      <c r="A914" s="90" t="s">
        <v>12030</v>
      </c>
      <c r="B914" s="90" t="s">
        <v>12031</v>
      </c>
      <c r="C914" s="90" t="s">
        <v>10245</v>
      </c>
      <c r="D914" s="90" t="str">
        <f>CONCATENATE(Tabell15861[[#This Row],[Prosedyrekode_ID]]," ",Tabell15861[[#This Row],[Tekst]])</f>
        <v>DHC10 Fjerning av implantat fra neseskjelett</v>
      </c>
      <c r="E914" s="90" t="s">
        <v>8310</v>
      </c>
      <c r="F914" s="90" t="s">
        <v>11835</v>
      </c>
      <c r="G914" s="90" t="str">
        <f>CONCATENATE("Kap ",Tabell15861[[#This Row],[Kapittel]]," ",Tabell15861[[#This Row],[KapittelTekst]])</f>
        <v>Kap D Øre, nese, bihuler og strupehode</v>
      </c>
    </row>
    <row r="915" spans="1:7" x14ac:dyDescent="0.25">
      <c r="A915" s="90" t="s">
        <v>12032</v>
      </c>
      <c r="B915" s="90" t="s">
        <v>12033</v>
      </c>
      <c r="C915" s="90" t="s">
        <v>10245</v>
      </c>
      <c r="D915" s="90" t="str">
        <f>CONCATENATE(Tabell15861[[#This Row],[Prosedyrekode_ID]]," ",Tabell15861[[#This Row],[Tekst]])</f>
        <v>DHD00 Innvendig sutur av nese</v>
      </c>
      <c r="E915" s="90" t="s">
        <v>8310</v>
      </c>
      <c r="F915" s="90" t="s">
        <v>11835</v>
      </c>
      <c r="G915" s="90" t="str">
        <f>CONCATENATE("Kap ",Tabell15861[[#This Row],[Kapittel]]," ",Tabell15861[[#This Row],[KapittelTekst]])</f>
        <v>Kap D Øre, nese, bihuler og strupehode</v>
      </c>
    </row>
    <row r="916" spans="1:7" x14ac:dyDescent="0.25">
      <c r="A916" s="90" t="s">
        <v>12034</v>
      </c>
      <c r="B916" s="90" t="s">
        <v>12035</v>
      </c>
      <c r="C916" s="90" t="s">
        <v>10245</v>
      </c>
      <c r="D916" s="90" t="str">
        <f>CONCATENATE(Tabell15861[[#This Row],[Prosedyrekode_ID]]," ",Tabell15861[[#This Row],[Tekst]])</f>
        <v>DHD10 Lukket reposisjon av nesefraktur</v>
      </c>
      <c r="E916" s="90" t="s">
        <v>8310</v>
      </c>
      <c r="F916" s="90" t="s">
        <v>11835</v>
      </c>
      <c r="G916" s="90" t="str">
        <f>CONCATENATE("Kap ",Tabell15861[[#This Row],[Kapittel]]," ",Tabell15861[[#This Row],[KapittelTekst]])</f>
        <v>Kap D Øre, nese, bihuler og strupehode</v>
      </c>
    </row>
    <row r="917" spans="1:7" x14ac:dyDescent="0.25">
      <c r="A917" s="90" t="s">
        <v>12036</v>
      </c>
      <c r="B917" s="90" t="s">
        <v>12037</v>
      </c>
      <c r="C917" s="90" t="s">
        <v>10245</v>
      </c>
      <c r="D917" s="90" t="str">
        <f>CONCATENATE(Tabell15861[[#This Row],[Prosedyrekode_ID]]," ",Tabell15861[[#This Row],[Tekst]])</f>
        <v>DHD20 Åpen reposisjon av nesefraktur</v>
      </c>
      <c r="E917" s="90" t="s">
        <v>8310</v>
      </c>
      <c r="F917" s="90" t="s">
        <v>11835</v>
      </c>
      <c r="G917" s="90" t="str">
        <f>CONCATENATE("Kap ",Tabell15861[[#This Row],[Kapittel]]," ",Tabell15861[[#This Row],[KapittelTekst]])</f>
        <v>Kap D Øre, nese, bihuler og strupehode</v>
      </c>
    </row>
    <row r="918" spans="1:7" x14ac:dyDescent="0.25">
      <c r="A918" s="90" t="s">
        <v>12038</v>
      </c>
      <c r="B918" s="90" t="s">
        <v>12039</v>
      </c>
      <c r="C918" s="90" t="s">
        <v>10245</v>
      </c>
      <c r="D918" s="90" t="str">
        <f>CONCATENATE(Tabell15861[[#This Row],[Prosedyrekode_ID]]," ",Tabell15861[[#This Row],[Tekst]])</f>
        <v>DHD30 Osteosyntese av nesefraktur</v>
      </c>
      <c r="E918" s="90" t="s">
        <v>8310</v>
      </c>
      <c r="F918" s="90" t="s">
        <v>11835</v>
      </c>
      <c r="G918" s="90" t="str">
        <f>CONCATENATE("Kap ",Tabell15861[[#This Row],[Kapittel]]," ",Tabell15861[[#This Row],[KapittelTekst]])</f>
        <v>Kap D Øre, nese, bihuler og strupehode</v>
      </c>
    </row>
    <row r="919" spans="1:7" x14ac:dyDescent="0.25">
      <c r="A919" s="90" t="s">
        <v>12040</v>
      </c>
      <c r="B919" s="90" t="s">
        <v>12041</v>
      </c>
      <c r="C919" s="90" t="s">
        <v>10266</v>
      </c>
      <c r="D919" s="90" t="str">
        <f>CONCATENATE(Tabell15861[[#This Row],[Prosedyrekode_ID]]," ",Tabell15861[[#This Row],[Tekst]])</f>
        <v>DHFM00 Rhinomanometri</v>
      </c>
      <c r="E919" s="90" t="s">
        <v>8310</v>
      </c>
      <c r="F919" s="90" t="s">
        <v>11835</v>
      </c>
      <c r="G919" s="90" t="str">
        <f>CONCATENATE("Kap ",Tabell15861[[#This Row],[Kapittel]]," ",Tabell15861[[#This Row],[KapittelTekst]])</f>
        <v>Kap D Øre, nese, bihuler og strupehode</v>
      </c>
    </row>
    <row r="920" spans="1:7" x14ac:dyDescent="0.25">
      <c r="A920" s="90" t="s">
        <v>12042</v>
      </c>
      <c r="B920" s="90" t="s">
        <v>12043</v>
      </c>
      <c r="C920" s="90" t="s">
        <v>10266</v>
      </c>
      <c r="D920" s="90" t="str">
        <f>CONCATENATE(Tabell15861[[#This Row],[Prosedyrekode_ID]]," ",Tabell15861[[#This Row],[Tekst]])</f>
        <v>DHFX00 Nasal børsteprøve ved mistenkt primær ciliedyskinesi</v>
      </c>
      <c r="E920" s="90" t="s">
        <v>8310</v>
      </c>
      <c r="F920" s="90" t="s">
        <v>11835</v>
      </c>
      <c r="G920" s="90" t="str">
        <f>CONCATENATE("Kap ",Tabell15861[[#This Row],[Kapittel]]," ",Tabell15861[[#This Row],[KapittelTekst]])</f>
        <v>Kap D Øre, nese, bihuler og strupehode</v>
      </c>
    </row>
    <row r="921" spans="1:7" x14ac:dyDescent="0.25">
      <c r="A921" s="90" t="s">
        <v>12044</v>
      </c>
      <c r="B921" s="90" t="s">
        <v>12045</v>
      </c>
      <c r="C921" s="90" t="s">
        <v>10266</v>
      </c>
      <c r="D921" s="90" t="str">
        <f>CONCATENATE(Tabell15861[[#This Row],[Prosedyrekode_ID]]," ",Tabell15861[[#This Row],[Tekst]])</f>
        <v>DHFX05 Akustisk rhinometri</v>
      </c>
      <c r="E921" s="90" t="s">
        <v>8310</v>
      </c>
      <c r="F921" s="90" t="s">
        <v>11835</v>
      </c>
      <c r="G921" s="90" t="str">
        <f>CONCATENATE("Kap ",Tabell15861[[#This Row],[Kapittel]]," ",Tabell15861[[#This Row],[KapittelTekst]])</f>
        <v>Kap D Øre, nese, bihuler og strupehode</v>
      </c>
    </row>
    <row r="922" spans="1:7" x14ac:dyDescent="0.25">
      <c r="A922" s="90" t="s">
        <v>12046</v>
      </c>
      <c r="B922" s="90" t="s">
        <v>12047</v>
      </c>
      <c r="C922" s="90" t="s">
        <v>10266</v>
      </c>
      <c r="D922" s="90" t="str">
        <f>CONCATENATE(Tabell15861[[#This Row],[Prosedyrekode_ID]]," ",Tabell15861[[#This Row],[Tekst]])</f>
        <v>DHGX00 Fjerning av fremmedlegeme i nese</v>
      </c>
      <c r="E922" s="90" t="s">
        <v>8310</v>
      </c>
      <c r="F922" s="90" t="s">
        <v>11835</v>
      </c>
      <c r="G922" s="90" t="str">
        <f>CONCATENATE("Kap ",Tabell15861[[#This Row],[Kapittel]]," ",Tabell15861[[#This Row],[KapittelTekst]])</f>
        <v>Kap D Øre, nese, bihuler og strupehode</v>
      </c>
    </row>
    <row r="923" spans="1:7" x14ac:dyDescent="0.25">
      <c r="A923" s="90" t="s">
        <v>12048</v>
      </c>
      <c r="B923" s="90" t="s">
        <v>12049</v>
      </c>
      <c r="C923" s="90" t="s">
        <v>10245</v>
      </c>
      <c r="D923" s="90" t="str">
        <f>CONCATENATE(Tabell15861[[#This Row],[Prosedyrekode_ID]]," ",Tabell15861[[#This Row],[Tekst]])</f>
        <v>DHW99 Annen operasjon på nese</v>
      </c>
      <c r="E923" s="90" t="s">
        <v>8310</v>
      </c>
      <c r="F923" s="90" t="s">
        <v>11835</v>
      </c>
      <c r="G923" s="90" t="str">
        <f>CONCATENATE("Kap ",Tabell15861[[#This Row],[Kapittel]]," ",Tabell15861[[#This Row],[KapittelTekst]])</f>
        <v>Kap D Øre, nese, bihuler og strupehode</v>
      </c>
    </row>
    <row r="924" spans="1:7" x14ac:dyDescent="0.25">
      <c r="A924" s="90" t="s">
        <v>12050</v>
      </c>
      <c r="B924" s="90" t="s">
        <v>12051</v>
      </c>
      <c r="C924" s="90" t="s">
        <v>10245</v>
      </c>
      <c r="D924" s="90" t="str">
        <f>CONCATENATE(Tabell15861[[#This Row],[Prosedyrekode_ID]]," ",Tabell15861[[#This Row],[Tekst]])</f>
        <v>DJA00 Incisjon av neseseptum</v>
      </c>
      <c r="E924" s="90" t="s">
        <v>8310</v>
      </c>
      <c r="F924" s="90" t="s">
        <v>11835</v>
      </c>
      <c r="G924" s="90" t="str">
        <f>CONCATENATE("Kap ",Tabell15861[[#This Row],[Kapittel]]," ",Tabell15861[[#This Row],[KapittelTekst]])</f>
        <v>Kap D Øre, nese, bihuler og strupehode</v>
      </c>
    </row>
    <row r="925" spans="1:7" x14ac:dyDescent="0.25">
      <c r="A925" s="90" t="s">
        <v>12052</v>
      </c>
      <c r="B925" s="90" t="s">
        <v>12053</v>
      </c>
      <c r="C925" s="90" t="s">
        <v>10245</v>
      </c>
      <c r="D925" s="90" t="str">
        <f>CONCATENATE(Tabell15861[[#This Row],[Prosedyrekode_ID]]," ",Tabell15861[[#This Row],[Tekst]])</f>
        <v>DJA10 Biopsi av neseseptum</v>
      </c>
      <c r="E925" s="90" t="s">
        <v>8310</v>
      </c>
      <c r="F925" s="90" t="s">
        <v>11835</v>
      </c>
      <c r="G925" s="90" t="str">
        <f>CONCATENATE("Kap ",Tabell15861[[#This Row],[Kapittel]]," ",Tabell15861[[#This Row],[KapittelTekst]])</f>
        <v>Kap D Øre, nese, bihuler og strupehode</v>
      </c>
    </row>
    <row r="926" spans="1:7" x14ac:dyDescent="0.25">
      <c r="A926" s="90" t="s">
        <v>12054</v>
      </c>
      <c r="B926" s="90" t="s">
        <v>12055</v>
      </c>
      <c r="C926" s="90" t="s">
        <v>10245</v>
      </c>
      <c r="D926" s="90" t="str">
        <f>CONCATENATE(Tabell15861[[#This Row],[Prosedyrekode_ID]]," ",Tabell15861[[#This Row],[Tekst]])</f>
        <v>DJA20 Transseptal åpning av sfenoidalsinus</v>
      </c>
      <c r="E926" s="90" t="s">
        <v>8310</v>
      </c>
      <c r="F926" s="90" t="s">
        <v>11835</v>
      </c>
      <c r="G926" s="90" t="str">
        <f>CONCATENATE("Kap ",Tabell15861[[#This Row],[Kapittel]]," ",Tabell15861[[#This Row],[KapittelTekst]])</f>
        <v>Kap D Øre, nese, bihuler og strupehode</v>
      </c>
    </row>
    <row r="927" spans="1:7" x14ac:dyDescent="0.25">
      <c r="A927" s="90" t="s">
        <v>12056</v>
      </c>
      <c r="B927" s="90" t="s">
        <v>12057</v>
      </c>
      <c r="C927" s="90" t="s">
        <v>10245</v>
      </c>
      <c r="D927" s="90" t="str">
        <f>CONCATENATE(Tabell15861[[#This Row],[Prosedyrekode_ID]]," ",Tabell15861[[#This Row],[Tekst]])</f>
        <v>DJB10 Reseksjon av neseseptum</v>
      </c>
      <c r="E927" s="90" t="s">
        <v>8310</v>
      </c>
      <c r="F927" s="90" t="s">
        <v>11835</v>
      </c>
      <c r="G927" s="90" t="str">
        <f>CONCATENATE("Kap ",Tabell15861[[#This Row],[Kapittel]]," ",Tabell15861[[#This Row],[KapittelTekst]])</f>
        <v>Kap D Øre, nese, bihuler og strupehode</v>
      </c>
    </row>
    <row r="928" spans="1:7" x14ac:dyDescent="0.25">
      <c r="A928" s="90" t="s">
        <v>12058</v>
      </c>
      <c r="B928" s="90" t="s">
        <v>12059</v>
      </c>
      <c r="C928" s="90" t="s">
        <v>10245</v>
      </c>
      <c r="D928" s="90" t="str">
        <f>CONCATENATE(Tabell15861[[#This Row],[Prosedyrekode_ID]]," ",Tabell15861[[#This Row],[Tekst]])</f>
        <v>DJD00 Sutur av neseseptum</v>
      </c>
      <c r="E928" s="90" t="s">
        <v>8310</v>
      </c>
      <c r="F928" s="90" t="s">
        <v>11835</v>
      </c>
      <c r="G928" s="90" t="str">
        <f>CONCATENATE("Kap ",Tabell15861[[#This Row],[Kapittel]]," ",Tabell15861[[#This Row],[KapittelTekst]])</f>
        <v>Kap D Øre, nese, bihuler og strupehode</v>
      </c>
    </row>
    <row r="929" spans="1:7" x14ac:dyDescent="0.25">
      <c r="A929" s="90" t="s">
        <v>12060</v>
      </c>
      <c r="B929" s="90" t="s">
        <v>12061</v>
      </c>
      <c r="C929" s="90" t="s">
        <v>10245</v>
      </c>
      <c r="D929" s="90" t="str">
        <f>CONCATENATE(Tabell15861[[#This Row],[Prosedyrekode_ID]]," ",Tabell15861[[#This Row],[Tekst]])</f>
        <v>DJD10 Lukking av perforasjon i neseseptum</v>
      </c>
      <c r="E929" s="90" t="s">
        <v>8310</v>
      </c>
      <c r="F929" s="90" t="s">
        <v>11835</v>
      </c>
      <c r="G929" s="90" t="str">
        <f>CONCATENATE("Kap ",Tabell15861[[#This Row],[Kapittel]]," ",Tabell15861[[#This Row],[KapittelTekst]])</f>
        <v>Kap D Øre, nese, bihuler og strupehode</v>
      </c>
    </row>
    <row r="930" spans="1:7" x14ac:dyDescent="0.25">
      <c r="A930" s="90" t="s">
        <v>12062</v>
      </c>
      <c r="B930" s="90" t="s">
        <v>12063</v>
      </c>
      <c r="C930" s="90" t="s">
        <v>10245</v>
      </c>
      <c r="D930" s="90" t="str">
        <f>CONCATENATE(Tabell15861[[#This Row],[Prosedyrekode_ID]]," ",Tabell15861[[#This Row],[Tekst]])</f>
        <v>DJD20 Neseseptumplastikk</v>
      </c>
      <c r="E930" s="90" t="s">
        <v>8310</v>
      </c>
      <c r="F930" s="90" t="s">
        <v>11835</v>
      </c>
      <c r="G930" s="90" t="str">
        <f>CONCATENATE("Kap ",Tabell15861[[#This Row],[Kapittel]]," ",Tabell15861[[#This Row],[KapittelTekst]])</f>
        <v>Kap D Øre, nese, bihuler og strupehode</v>
      </c>
    </row>
    <row r="931" spans="1:7" x14ac:dyDescent="0.25">
      <c r="A931" s="90" t="s">
        <v>12064</v>
      </c>
      <c r="B931" s="90" t="s">
        <v>12065</v>
      </c>
      <c r="C931" s="90" t="s">
        <v>10245</v>
      </c>
      <c r="D931" s="90" t="str">
        <f>CONCATENATE(Tabell15861[[#This Row],[Prosedyrekode_ID]]," ",Tabell15861[[#This Row],[Tekst]])</f>
        <v>DJD30 Lukket reposisjon av neseseptumfraktur</v>
      </c>
      <c r="E931" s="90" t="s">
        <v>8310</v>
      </c>
      <c r="F931" s="90" t="s">
        <v>11835</v>
      </c>
      <c r="G931" s="90" t="str">
        <f>CONCATENATE("Kap ",Tabell15861[[#This Row],[Kapittel]]," ",Tabell15861[[#This Row],[KapittelTekst]])</f>
        <v>Kap D Øre, nese, bihuler og strupehode</v>
      </c>
    </row>
    <row r="932" spans="1:7" x14ac:dyDescent="0.25">
      <c r="A932" s="90" t="s">
        <v>12066</v>
      </c>
      <c r="B932" s="90" t="s">
        <v>12067</v>
      </c>
      <c r="C932" s="90" t="s">
        <v>10245</v>
      </c>
      <c r="D932" s="90" t="str">
        <f>CONCATENATE(Tabell15861[[#This Row],[Prosedyrekode_ID]]," ",Tabell15861[[#This Row],[Tekst]])</f>
        <v>DJD40 Åpen reposisjon av neseseptumfraktur</v>
      </c>
      <c r="E932" s="90" t="s">
        <v>8310</v>
      </c>
      <c r="F932" s="90" t="s">
        <v>11835</v>
      </c>
      <c r="G932" s="90" t="str">
        <f>CONCATENATE("Kap ",Tabell15861[[#This Row],[Kapittel]]," ",Tabell15861[[#This Row],[KapittelTekst]])</f>
        <v>Kap D Øre, nese, bihuler og strupehode</v>
      </c>
    </row>
    <row r="933" spans="1:7" x14ac:dyDescent="0.25">
      <c r="A933" s="90" t="s">
        <v>12068</v>
      </c>
      <c r="B933" s="90" t="s">
        <v>12069</v>
      </c>
      <c r="C933" s="90" t="s">
        <v>10245</v>
      </c>
      <c r="D933" s="90" t="str">
        <f>CONCATENATE(Tabell15861[[#This Row],[Prosedyrekode_ID]]," ",Tabell15861[[#This Row],[Tekst]])</f>
        <v>DJW99 Annen operasjon på neseseptum</v>
      </c>
      <c r="E933" s="90" t="s">
        <v>8310</v>
      </c>
      <c r="F933" s="90" t="s">
        <v>11835</v>
      </c>
      <c r="G933" s="90" t="str">
        <f>CONCATENATE("Kap ",Tabell15861[[#This Row],[Kapittel]]," ",Tabell15861[[#This Row],[KapittelTekst]])</f>
        <v>Kap D Øre, nese, bihuler og strupehode</v>
      </c>
    </row>
    <row r="934" spans="1:7" x14ac:dyDescent="0.25">
      <c r="A934" s="90" t="s">
        <v>12070</v>
      </c>
      <c r="B934" s="90" t="s">
        <v>12071</v>
      </c>
      <c r="C934" s="90" t="s">
        <v>10245</v>
      </c>
      <c r="D934" s="90" t="str">
        <f>CONCATENATE(Tabell15861[[#This Row],[Prosedyrekode_ID]]," ",Tabell15861[[#This Row],[Tekst]])</f>
        <v>DKW00 Koagulasjon av neseslimhinne</v>
      </c>
      <c r="E934" s="90" t="s">
        <v>8310</v>
      </c>
      <c r="F934" s="90" t="s">
        <v>11835</v>
      </c>
      <c r="G934" s="90" t="str">
        <f>CONCATENATE("Kap ",Tabell15861[[#This Row],[Kapittel]]," ",Tabell15861[[#This Row],[KapittelTekst]])</f>
        <v>Kap D Øre, nese, bihuler og strupehode</v>
      </c>
    </row>
    <row r="935" spans="1:7" x14ac:dyDescent="0.25">
      <c r="A935" s="90" t="s">
        <v>12072</v>
      </c>
      <c r="B935" s="90" t="s">
        <v>12073</v>
      </c>
      <c r="C935" s="90" t="s">
        <v>10245</v>
      </c>
      <c r="D935" s="90" t="str">
        <f>CONCATENATE(Tabell15861[[#This Row],[Prosedyrekode_ID]]," ",Tabell15861[[#This Row],[Tekst]])</f>
        <v>DKW10 Fremre nesetamponade</v>
      </c>
      <c r="E935" s="90" t="s">
        <v>8310</v>
      </c>
      <c r="F935" s="90" t="s">
        <v>11835</v>
      </c>
      <c r="G935" s="90" t="str">
        <f>CONCATENATE("Kap ",Tabell15861[[#This Row],[Kapittel]]," ",Tabell15861[[#This Row],[KapittelTekst]])</f>
        <v>Kap D Øre, nese, bihuler og strupehode</v>
      </c>
    </row>
    <row r="936" spans="1:7" x14ac:dyDescent="0.25">
      <c r="A936" s="90" t="s">
        <v>12074</v>
      </c>
      <c r="B936" s="90" t="s">
        <v>12075</v>
      </c>
      <c r="C936" s="90" t="s">
        <v>10245</v>
      </c>
      <c r="D936" s="90" t="str">
        <f>CONCATENATE(Tabell15861[[#This Row],[Prosedyrekode_ID]]," ",Tabell15861[[#This Row],[Tekst]])</f>
        <v>DKW20 Bakre nesetamponade</v>
      </c>
      <c r="E936" s="90" t="s">
        <v>8310</v>
      </c>
      <c r="F936" s="90" t="s">
        <v>11835</v>
      </c>
      <c r="G936" s="90" t="str">
        <f>CONCATENATE("Kap ",Tabell15861[[#This Row],[Kapittel]]," ",Tabell15861[[#This Row],[KapittelTekst]])</f>
        <v>Kap D Øre, nese, bihuler og strupehode</v>
      </c>
    </row>
    <row r="937" spans="1:7" x14ac:dyDescent="0.25">
      <c r="A937" s="90" t="s">
        <v>12076</v>
      </c>
      <c r="B937" s="90" t="s">
        <v>12077</v>
      </c>
      <c r="C937" s="90" t="s">
        <v>10245</v>
      </c>
      <c r="D937" s="90" t="str">
        <f>CONCATENATE(Tabell15861[[#This Row],[Prosedyrekode_ID]]," ",Tabell15861[[#This Row],[Tekst]])</f>
        <v>DKW30 Koagulasjon av arterie i nesehule</v>
      </c>
      <c r="E937" s="90" t="s">
        <v>8310</v>
      </c>
      <c r="F937" s="90" t="s">
        <v>11835</v>
      </c>
      <c r="G937" s="90" t="str">
        <f>CONCATENATE("Kap ",Tabell15861[[#This Row],[Kapittel]]," ",Tabell15861[[#This Row],[KapittelTekst]])</f>
        <v>Kap D Øre, nese, bihuler og strupehode</v>
      </c>
    </row>
    <row r="938" spans="1:7" x14ac:dyDescent="0.25">
      <c r="A938" s="90" t="s">
        <v>12078</v>
      </c>
      <c r="B938" s="90" t="s">
        <v>12079</v>
      </c>
      <c r="C938" s="90" t="s">
        <v>10245</v>
      </c>
      <c r="D938" s="90" t="str">
        <f>CONCATENATE(Tabell15861[[#This Row],[Prosedyrekode_ID]]," ",Tabell15861[[#This Row],[Tekst]])</f>
        <v>DKW40 Ligatur av arterie i nesehule</v>
      </c>
      <c r="E938" s="90" t="s">
        <v>8310</v>
      </c>
      <c r="F938" s="90" t="s">
        <v>11835</v>
      </c>
      <c r="G938" s="90" t="str">
        <f>CONCATENATE("Kap ",Tabell15861[[#This Row],[Kapittel]]," ",Tabell15861[[#This Row],[KapittelTekst]])</f>
        <v>Kap D Øre, nese, bihuler og strupehode</v>
      </c>
    </row>
    <row r="939" spans="1:7" x14ac:dyDescent="0.25">
      <c r="A939" s="90" t="s">
        <v>12080</v>
      </c>
      <c r="B939" s="90" t="s">
        <v>12081</v>
      </c>
      <c r="C939" s="90" t="s">
        <v>10245</v>
      </c>
      <c r="D939" s="90" t="str">
        <f>CONCATENATE(Tabell15861[[#This Row],[Prosedyrekode_ID]]," ",Tabell15861[[#This Row],[Tekst]])</f>
        <v>DKW99 Annet inngrep ved neseblødning</v>
      </c>
      <c r="E939" s="90" t="s">
        <v>8310</v>
      </c>
      <c r="F939" s="90" t="s">
        <v>11835</v>
      </c>
      <c r="G939" s="90" t="str">
        <f>CONCATENATE("Kap ",Tabell15861[[#This Row],[Kapittel]]," ",Tabell15861[[#This Row],[KapittelTekst]])</f>
        <v>Kap D Øre, nese, bihuler og strupehode</v>
      </c>
    </row>
    <row r="940" spans="1:7" x14ac:dyDescent="0.25">
      <c r="A940" s="90" t="s">
        <v>12082</v>
      </c>
      <c r="B940" s="90" t="s">
        <v>12083</v>
      </c>
      <c r="C940" s="90" t="s">
        <v>10245</v>
      </c>
      <c r="D940" s="90" t="str">
        <f>CONCATENATE(Tabell15861[[#This Row],[Prosedyrekode_ID]]," ",Tabell15861[[#This Row],[Tekst]])</f>
        <v>DLD00 Rekonstruksjon av nesebrusk</v>
      </c>
      <c r="E940" s="90" t="s">
        <v>8310</v>
      </c>
      <c r="F940" s="90" t="s">
        <v>11835</v>
      </c>
      <c r="G940" s="90" t="str">
        <f>CONCATENATE("Kap ",Tabell15861[[#This Row],[Kapittel]]," ",Tabell15861[[#This Row],[KapittelTekst]])</f>
        <v>Kap D Øre, nese, bihuler og strupehode</v>
      </c>
    </row>
    <row r="941" spans="1:7" x14ac:dyDescent="0.25">
      <c r="A941" s="90" t="s">
        <v>12084</v>
      </c>
      <c r="B941" s="90" t="s">
        <v>12085</v>
      </c>
      <c r="C941" s="90" t="s">
        <v>10245</v>
      </c>
      <c r="D941" s="90" t="str">
        <f>CONCATENATE(Tabell15861[[#This Row],[Prosedyrekode_ID]]," ",Tabell15861[[#This Row],[Tekst]])</f>
        <v>DLD10 Rekonstruksjon av brusk og bein i neseskjelettet</v>
      </c>
      <c r="E941" s="90" t="s">
        <v>8310</v>
      </c>
      <c r="F941" s="90" t="s">
        <v>11835</v>
      </c>
      <c r="G941" s="90" t="str">
        <f>CONCATENATE("Kap ",Tabell15861[[#This Row],[Kapittel]]," ",Tabell15861[[#This Row],[KapittelTekst]])</f>
        <v>Kap D Øre, nese, bihuler og strupehode</v>
      </c>
    </row>
    <row r="942" spans="1:7" x14ac:dyDescent="0.25">
      <c r="A942" s="90" t="s">
        <v>12086</v>
      </c>
      <c r="B942" s="90" t="s">
        <v>12087</v>
      </c>
      <c r="C942" s="90" t="s">
        <v>10245</v>
      </c>
      <c r="D942" s="90" t="str">
        <f>CONCATENATE(Tabell15861[[#This Row],[Prosedyrekode_ID]]," ",Tabell15861[[#This Row],[Tekst]])</f>
        <v>DLD20 Rhinoplastikk</v>
      </c>
      <c r="E942" s="90" t="s">
        <v>8310</v>
      </c>
      <c r="F942" s="90" t="s">
        <v>11835</v>
      </c>
      <c r="G942" s="90" t="str">
        <f>CONCATENATE("Kap ",Tabell15861[[#This Row],[Kapittel]]," ",Tabell15861[[#This Row],[KapittelTekst]])</f>
        <v>Kap D Øre, nese, bihuler og strupehode</v>
      </c>
    </row>
    <row r="943" spans="1:7" x14ac:dyDescent="0.25">
      <c r="A943" s="90" t="s">
        <v>12088</v>
      </c>
      <c r="B943" s="90" t="s">
        <v>12089</v>
      </c>
      <c r="C943" s="90" t="s">
        <v>10245</v>
      </c>
      <c r="D943" s="90" t="str">
        <f>CONCATENATE(Tabell15861[[#This Row],[Prosedyrekode_ID]]," ",Tabell15861[[#This Row],[Tekst]])</f>
        <v>DLD25 Korreksjon av koanalatresi</v>
      </c>
      <c r="E943" s="90" t="s">
        <v>8310</v>
      </c>
      <c r="F943" s="90" t="s">
        <v>11835</v>
      </c>
      <c r="G943" s="90" t="str">
        <f>CONCATENATE("Kap ",Tabell15861[[#This Row],[Kapittel]]," ",Tabell15861[[#This Row],[KapittelTekst]])</f>
        <v>Kap D Øre, nese, bihuler og strupehode</v>
      </c>
    </row>
    <row r="944" spans="1:7" x14ac:dyDescent="0.25">
      <c r="A944" s="90" t="s">
        <v>12090</v>
      </c>
      <c r="B944" s="90" t="s">
        <v>12091</v>
      </c>
      <c r="C944" s="90" t="s">
        <v>10245</v>
      </c>
      <c r="D944" s="90" t="str">
        <f>CONCATENATE(Tabell15861[[#This Row],[Prosedyrekode_ID]]," ",Tabell15861[[#This Row],[Tekst]])</f>
        <v>DLD30 Rekonstruksjon av nese</v>
      </c>
      <c r="E944" s="90" t="s">
        <v>8310</v>
      </c>
      <c r="F944" s="90" t="s">
        <v>11835</v>
      </c>
      <c r="G944" s="90" t="str">
        <f>CONCATENATE("Kap ",Tabell15861[[#This Row],[Kapittel]]," ",Tabell15861[[#This Row],[KapittelTekst]])</f>
        <v>Kap D Øre, nese, bihuler og strupehode</v>
      </c>
    </row>
    <row r="945" spans="1:7" x14ac:dyDescent="0.25">
      <c r="A945" s="90" t="s">
        <v>12092</v>
      </c>
      <c r="B945" s="90" t="s">
        <v>12093</v>
      </c>
      <c r="C945" s="90" t="s">
        <v>10245</v>
      </c>
      <c r="D945" s="90" t="str">
        <f>CONCATENATE(Tabell15861[[#This Row],[Prosedyrekode_ID]]," ",Tabell15861[[#This Row],[Tekst]])</f>
        <v>DLW99 Annen plastisk operasjon på nese</v>
      </c>
      <c r="E945" s="90" t="s">
        <v>8310</v>
      </c>
      <c r="F945" s="90" t="s">
        <v>11835</v>
      </c>
      <c r="G945" s="90" t="str">
        <f>CONCATENATE("Kap ",Tabell15861[[#This Row],[Kapittel]]," ",Tabell15861[[#This Row],[KapittelTekst]])</f>
        <v>Kap D Øre, nese, bihuler og strupehode</v>
      </c>
    </row>
    <row r="946" spans="1:7" x14ac:dyDescent="0.25">
      <c r="A946" s="90" t="s">
        <v>12094</v>
      </c>
      <c r="B946" s="90" t="s">
        <v>12095</v>
      </c>
      <c r="C946" s="90" t="s">
        <v>10245</v>
      </c>
      <c r="D946" s="90" t="str">
        <f>CONCATENATE(Tabell15861[[#This Row],[Prosedyrekode_ID]]," ",Tabell15861[[#This Row],[Tekst]])</f>
        <v>DMA00 Biopsi av maksillarsinus</v>
      </c>
      <c r="E946" s="90" t="s">
        <v>8310</v>
      </c>
      <c r="F946" s="90" t="s">
        <v>11835</v>
      </c>
      <c r="G946" s="90" t="str">
        <f>CONCATENATE("Kap ",Tabell15861[[#This Row],[Kapittel]]," ",Tabell15861[[#This Row],[KapittelTekst]])</f>
        <v>Kap D Øre, nese, bihuler og strupehode</v>
      </c>
    </row>
    <row r="947" spans="1:7" x14ac:dyDescent="0.25">
      <c r="A947" s="90" t="s">
        <v>12096</v>
      </c>
      <c r="B947" s="90" t="s">
        <v>12097</v>
      </c>
      <c r="C947" s="90" t="s">
        <v>10245</v>
      </c>
      <c r="D947" s="90" t="str">
        <f>CONCATENATE(Tabell15861[[#This Row],[Prosedyrekode_ID]]," ",Tabell15861[[#This Row],[Tekst]])</f>
        <v>DMA10 Eksplorasjon av maksillarsinus</v>
      </c>
      <c r="E947" s="90" t="s">
        <v>8310</v>
      </c>
      <c r="F947" s="90" t="s">
        <v>11835</v>
      </c>
      <c r="G947" s="90" t="str">
        <f>CONCATENATE("Kap ",Tabell15861[[#This Row],[Kapittel]]," ",Tabell15861[[#This Row],[KapittelTekst]])</f>
        <v>Kap D Øre, nese, bihuler og strupehode</v>
      </c>
    </row>
    <row r="948" spans="1:7" x14ac:dyDescent="0.25">
      <c r="A948" s="90" t="s">
        <v>12098</v>
      </c>
      <c r="B948" s="90" t="s">
        <v>12099</v>
      </c>
      <c r="C948" s="90" t="s">
        <v>10245</v>
      </c>
      <c r="D948" s="90" t="str">
        <f>CONCATENATE(Tabell15861[[#This Row],[Prosedyrekode_ID]]," ",Tabell15861[[#This Row],[Tekst]])</f>
        <v>DMB00 Trepanasjon av maksillarsinus</v>
      </c>
      <c r="E948" s="90" t="s">
        <v>8310</v>
      </c>
      <c r="F948" s="90" t="s">
        <v>11835</v>
      </c>
      <c r="G948" s="90" t="str">
        <f>CONCATENATE("Kap ",Tabell15861[[#This Row],[Kapittel]]," ",Tabell15861[[#This Row],[KapittelTekst]])</f>
        <v>Kap D Øre, nese, bihuler og strupehode</v>
      </c>
    </row>
    <row r="949" spans="1:7" x14ac:dyDescent="0.25">
      <c r="A949" s="90" t="s">
        <v>12100</v>
      </c>
      <c r="B949" s="90" t="s">
        <v>12101</v>
      </c>
      <c r="C949" s="90" t="s">
        <v>10245</v>
      </c>
      <c r="D949" s="90" t="str">
        <f>CONCATENATE(Tabell15861[[#This Row],[Prosedyrekode_ID]]," ",Tabell15861[[#This Row],[Tekst]])</f>
        <v>DMB10 Radikaloperasjon av maksillarsinus</v>
      </c>
      <c r="E949" s="90" t="s">
        <v>8310</v>
      </c>
      <c r="F949" s="90" t="s">
        <v>11835</v>
      </c>
      <c r="G949" s="90" t="str">
        <f>CONCATENATE("Kap ",Tabell15861[[#This Row],[Kapittel]]," ",Tabell15861[[#This Row],[KapittelTekst]])</f>
        <v>Kap D Øre, nese, bihuler og strupehode</v>
      </c>
    </row>
    <row r="950" spans="1:7" x14ac:dyDescent="0.25">
      <c r="A950" s="90" t="s">
        <v>12102</v>
      </c>
      <c r="B950" s="90" t="s">
        <v>12103</v>
      </c>
      <c r="C950" s="90" t="s">
        <v>10245</v>
      </c>
      <c r="D950" s="90" t="str">
        <f>CONCATENATE(Tabell15861[[#This Row],[Prosedyrekode_ID]]," ",Tabell15861[[#This Row],[Tekst]])</f>
        <v>DMB20 Funksjonell endoskopisk åpning av maksillarsinus</v>
      </c>
      <c r="E950" s="90" t="s">
        <v>8310</v>
      </c>
      <c r="F950" s="90" t="s">
        <v>11835</v>
      </c>
      <c r="G950" s="90" t="str">
        <f>CONCATENATE("Kap ",Tabell15861[[#This Row],[Kapittel]]," ",Tabell15861[[#This Row],[KapittelTekst]])</f>
        <v>Kap D Øre, nese, bihuler og strupehode</v>
      </c>
    </row>
    <row r="951" spans="1:7" x14ac:dyDescent="0.25">
      <c r="A951" s="90" t="s">
        <v>12104</v>
      </c>
      <c r="B951" s="90" t="s">
        <v>12105</v>
      </c>
      <c r="C951" s="90" t="s">
        <v>10245</v>
      </c>
      <c r="D951" s="90" t="str">
        <f>CONCATENATE(Tabell15861[[#This Row],[Prosedyrekode_ID]]," ",Tabell15861[[#This Row],[Tekst]])</f>
        <v>DMB30 Transmaksillær ekstirpasjon av lesjon i maksillarsinus</v>
      </c>
      <c r="E951" s="90" t="s">
        <v>8310</v>
      </c>
      <c r="F951" s="90" t="s">
        <v>11835</v>
      </c>
      <c r="G951" s="90" t="str">
        <f>CONCATENATE("Kap ",Tabell15861[[#This Row],[Kapittel]]," ",Tabell15861[[#This Row],[KapittelTekst]])</f>
        <v>Kap D Øre, nese, bihuler og strupehode</v>
      </c>
    </row>
    <row r="952" spans="1:7" x14ac:dyDescent="0.25">
      <c r="A952" s="90" t="s">
        <v>12106</v>
      </c>
      <c r="B952" s="90" t="s">
        <v>12107</v>
      </c>
      <c r="C952" s="90" t="s">
        <v>10245</v>
      </c>
      <c r="D952" s="90" t="str">
        <f>CONCATENATE(Tabell15861[[#This Row],[Prosedyrekode_ID]]," ",Tabell15861[[#This Row],[Tekst]])</f>
        <v>DMB40 Ekstirpasjon av lesjon i maksillarsinus gjennom lateral rhinotomi</v>
      </c>
      <c r="E952" s="90" t="s">
        <v>8310</v>
      </c>
      <c r="F952" s="90" t="s">
        <v>11835</v>
      </c>
      <c r="G952" s="90" t="str">
        <f>CONCATENATE("Kap ",Tabell15861[[#This Row],[Kapittel]]," ",Tabell15861[[#This Row],[KapittelTekst]])</f>
        <v>Kap D Øre, nese, bihuler og strupehode</v>
      </c>
    </row>
    <row r="953" spans="1:7" x14ac:dyDescent="0.25">
      <c r="A953" s="90" t="s">
        <v>12108</v>
      </c>
      <c r="B953" s="90" t="s">
        <v>12109</v>
      </c>
      <c r="C953" s="90" t="s">
        <v>10245</v>
      </c>
      <c r="D953" s="90" t="str">
        <f>CONCATENATE(Tabell15861[[#This Row],[Prosedyrekode_ID]]," ",Tabell15861[[#This Row],[Tekst]])</f>
        <v>DMC00 Fjerning av fremmedlegeme fra maksillarsinus</v>
      </c>
      <c r="E953" s="90" t="s">
        <v>8310</v>
      </c>
      <c r="F953" s="90" t="s">
        <v>11835</v>
      </c>
      <c r="G953" s="90" t="str">
        <f>CONCATENATE("Kap ",Tabell15861[[#This Row],[Kapittel]]," ",Tabell15861[[#This Row],[KapittelTekst]])</f>
        <v>Kap D Øre, nese, bihuler og strupehode</v>
      </c>
    </row>
    <row r="954" spans="1:7" x14ac:dyDescent="0.25">
      <c r="A954" s="90" t="s">
        <v>12110</v>
      </c>
      <c r="B954" s="90" t="s">
        <v>12111</v>
      </c>
      <c r="C954" s="90" t="s">
        <v>10245</v>
      </c>
      <c r="D954" s="90" t="str">
        <f>CONCATENATE(Tabell15861[[#This Row],[Prosedyrekode_ID]]," ",Tabell15861[[#This Row],[Tekst]])</f>
        <v>DMW00 Intubasjon av maksillarsinus</v>
      </c>
      <c r="E954" s="90" t="s">
        <v>8310</v>
      </c>
      <c r="F954" s="90" t="s">
        <v>11835</v>
      </c>
      <c r="G954" s="90" t="str">
        <f>CONCATENATE("Kap ",Tabell15861[[#This Row],[Kapittel]]," ",Tabell15861[[#This Row],[KapittelTekst]])</f>
        <v>Kap D Øre, nese, bihuler og strupehode</v>
      </c>
    </row>
    <row r="955" spans="1:7" x14ac:dyDescent="0.25">
      <c r="A955" s="90" t="s">
        <v>12112</v>
      </c>
      <c r="B955" s="90" t="s">
        <v>12113</v>
      </c>
      <c r="C955" s="90" t="s">
        <v>10245</v>
      </c>
      <c r="D955" s="90" t="str">
        <f>CONCATENATE(Tabell15861[[#This Row],[Prosedyrekode_ID]]," ",Tabell15861[[#This Row],[Tekst]])</f>
        <v>DMW99 Annen operasjon på maksillarsinus</v>
      </c>
      <c r="E955" s="90" t="s">
        <v>8310</v>
      </c>
      <c r="F955" s="90" t="s">
        <v>11835</v>
      </c>
      <c r="G955" s="90" t="str">
        <f>CONCATENATE("Kap ",Tabell15861[[#This Row],[Kapittel]]," ",Tabell15861[[#This Row],[KapittelTekst]])</f>
        <v>Kap D Øre, nese, bihuler og strupehode</v>
      </c>
    </row>
    <row r="956" spans="1:7" x14ac:dyDescent="0.25">
      <c r="A956" s="90" t="s">
        <v>12114</v>
      </c>
      <c r="B956" s="90" t="s">
        <v>12115</v>
      </c>
      <c r="C956" s="90" t="s">
        <v>10245</v>
      </c>
      <c r="D956" s="90" t="str">
        <f>CONCATENATE(Tabell15861[[#This Row],[Prosedyrekode_ID]]," ",Tabell15861[[#This Row],[Tekst]])</f>
        <v>DNA00 Biopsi av ethmoidalsinus</v>
      </c>
      <c r="E956" s="90" t="s">
        <v>8310</v>
      </c>
      <c r="F956" s="90" t="s">
        <v>11835</v>
      </c>
      <c r="G956" s="90" t="str">
        <f>CONCATENATE("Kap ",Tabell15861[[#This Row],[Kapittel]]," ",Tabell15861[[#This Row],[KapittelTekst]])</f>
        <v>Kap D Øre, nese, bihuler og strupehode</v>
      </c>
    </row>
    <row r="957" spans="1:7" x14ac:dyDescent="0.25">
      <c r="A957" s="90" t="s">
        <v>12116</v>
      </c>
      <c r="B957" s="90" t="s">
        <v>12117</v>
      </c>
      <c r="C957" s="90" t="s">
        <v>10245</v>
      </c>
      <c r="D957" s="90" t="str">
        <f>CONCATENATE(Tabell15861[[#This Row],[Prosedyrekode_ID]]," ",Tabell15861[[#This Row],[Tekst]])</f>
        <v>DNB00 Ekstern ethmoidektomi</v>
      </c>
      <c r="E957" s="90" t="s">
        <v>8310</v>
      </c>
      <c r="F957" s="90" t="s">
        <v>11835</v>
      </c>
      <c r="G957" s="90" t="str">
        <f>CONCATENATE("Kap ",Tabell15861[[#This Row],[Kapittel]]," ",Tabell15861[[#This Row],[KapittelTekst]])</f>
        <v>Kap D Øre, nese, bihuler og strupehode</v>
      </c>
    </row>
    <row r="958" spans="1:7" x14ac:dyDescent="0.25">
      <c r="A958" s="90" t="s">
        <v>12118</v>
      </c>
      <c r="B958" s="90" t="s">
        <v>12119</v>
      </c>
      <c r="C958" s="90" t="s">
        <v>10245</v>
      </c>
      <c r="D958" s="90" t="str">
        <f>CONCATENATE(Tabell15861[[#This Row],[Prosedyrekode_ID]]," ",Tabell15861[[#This Row],[Tekst]])</f>
        <v>DNB10 Endonasal ethmoidektomi</v>
      </c>
      <c r="E958" s="90" t="s">
        <v>8310</v>
      </c>
      <c r="F958" s="90" t="s">
        <v>11835</v>
      </c>
      <c r="G958" s="90" t="str">
        <f>CONCATENATE("Kap ",Tabell15861[[#This Row],[Kapittel]]," ",Tabell15861[[#This Row],[KapittelTekst]])</f>
        <v>Kap D Øre, nese, bihuler og strupehode</v>
      </c>
    </row>
    <row r="959" spans="1:7" x14ac:dyDescent="0.25">
      <c r="A959" s="90" t="s">
        <v>12120</v>
      </c>
      <c r="B959" s="90" t="s">
        <v>12121</v>
      </c>
      <c r="C959" s="90" t="s">
        <v>10245</v>
      </c>
      <c r="D959" s="90" t="str">
        <f>CONCATENATE(Tabell15861[[#This Row],[Prosedyrekode_ID]]," ",Tabell15861[[#This Row],[Tekst]])</f>
        <v>DNB20 Endoskopisk ethmoidektomi</v>
      </c>
      <c r="E959" s="90" t="s">
        <v>8310</v>
      </c>
      <c r="F959" s="90" t="s">
        <v>11835</v>
      </c>
      <c r="G959" s="90" t="str">
        <f>CONCATENATE("Kap ",Tabell15861[[#This Row],[Kapittel]]," ",Tabell15861[[#This Row],[KapittelTekst]])</f>
        <v>Kap D Øre, nese, bihuler og strupehode</v>
      </c>
    </row>
    <row r="960" spans="1:7" x14ac:dyDescent="0.25">
      <c r="A960" s="90" t="s">
        <v>12122</v>
      </c>
      <c r="B960" s="90" t="s">
        <v>12123</v>
      </c>
      <c r="C960" s="90" t="s">
        <v>10245</v>
      </c>
      <c r="D960" s="90" t="str">
        <f>CONCATENATE(Tabell15861[[#This Row],[Prosedyrekode_ID]]," ",Tabell15861[[#This Row],[Tekst]])</f>
        <v>DNB30 Eksisjon av lesjon av ethmoidalsinus</v>
      </c>
      <c r="E960" s="90" t="s">
        <v>8310</v>
      </c>
      <c r="F960" s="90" t="s">
        <v>11835</v>
      </c>
      <c r="G960" s="90" t="str">
        <f>CONCATENATE("Kap ",Tabell15861[[#This Row],[Kapittel]]," ",Tabell15861[[#This Row],[KapittelTekst]])</f>
        <v>Kap D Øre, nese, bihuler og strupehode</v>
      </c>
    </row>
    <row r="961" spans="1:7" x14ac:dyDescent="0.25">
      <c r="A961" s="90" t="s">
        <v>12124</v>
      </c>
      <c r="B961" s="90" t="s">
        <v>12125</v>
      </c>
      <c r="C961" s="90" t="s">
        <v>10245</v>
      </c>
      <c r="D961" s="90" t="str">
        <f>CONCATENATE(Tabell15861[[#This Row],[Prosedyrekode_ID]]," ",Tabell15861[[#This Row],[Tekst]])</f>
        <v>DNB40 Sublabial rhinotomi</v>
      </c>
      <c r="E961" s="90" t="s">
        <v>8310</v>
      </c>
      <c r="F961" s="90" t="s">
        <v>11835</v>
      </c>
      <c r="G961" s="90" t="str">
        <f>CONCATENATE("Kap ",Tabell15861[[#This Row],[Kapittel]]," ",Tabell15861[[#This Row],[KapittelTekst]])</f>
        <v>Kap D Øre, nese, bihuler og strupehode</v>
      </c>
    </row>
    <row r="962" spans="1:7" x14ac:dyDescent="0.25">
      <c r="A962" s="90" t="s">
        <v>12126</v>
      </c>
      <c r="B962" s="90" t="s">
        <v>12127</v>
      </c>
      <c r="C962" s="90" t="s">
        <v>10245</v>
      </c>
      <c r="D962" s="90" t="str">
        <f>CONCATENATE(Tabell15861[[#This Row],[Prosedyrekode_ID]]," ",Tabell15861[[#This Row],[Tekst]])</f>
        <v>DNC00 Fjerning av fremmedlegeme fra ethmoidalsinus</v>
      </c>
      <c r="E962" s="90" t="s">
        <v>8310</v>
      </c>
      <c r="F962" s="90" t="s">
        <v>11835</v>
      </c>
      <c r="G962" s="90" t="str">
        <f>CONCATENATE("Kap ",Tabell15861[[#This Row],[Kapittel]]," ",Tabell15861[[#This Row],[KapittelTekst]])</f>
        <v>Kap D Øre, nese, bihuler og strupehode</v>
      </c>
    </row>
    <row r="963" spans="1:7" x14ac:dyDescent="0.25">
      <c r="A963" s="90" t="s">
        <v>12128</v>
      </c>
      <c r="B963" s="90" t="s">
        <v>12129</v>
      </c>
      <c r="C963" s="90" t="s">
        <v>10245</v>
      </c>
      <c r="D963" s="90" t="str">
        <f>CONCATENATE(Tabell15861[[#This Row],[Prosedyrekode_ID]]," ",Tabell15861[[#This Row],[Tekst]])</f>
        <v>DNW99 Annen operasjon på ethmoidalsinus eller ethmoidalbeinet</v>
      </c>
      <c r="E963" s="90" t="s">
        <v>8310</v>
      </c>
      <c r="F963" s="90" t="s">
        <v>11835</v>
      </c>
      <c r="G963" s="90" t="str">
        <f>CONCATENATE("Kap ",Tabell15861[[#This Row],[Kapittel]]," ",Tabell15861[[#This Row],[KapittelTekst]])</f>
        <v>Kap D Øre, nese, bihuler og strupehode</v>
      </c>
    </row>
    <row r="964" spans="1:7" x14ac:dyDescent="0.25">
      <c r="A964" s="90" t="s">
        <v>12130</v>
      </c>
      <c r="B964" s="90" t="s">
        <v>12131</v>
      </c>
      <c r="C964" s="90" t="s">
        <v>10245</v>
      </c>
      <c r="D964" s="90" t="str">
        <f>CONCATENATE(Tabell15861[[#This Row],[Prosedyrekode_ID]]," ",Tabell15861[[#This Row],[Tekst]])</f>
        <v>DPA00 Biopsi av frontalsinus</v>
      </c>
      <c r="E964" s="90" t="s">
        <v>8310</v>
      </c>
      <c r="F964" s="90" t="s">
        <v>11835</v>
      </c>
      <c r="G964" s="90" t="str">
        <f>CONCATENATE("Kap ",Tabell15861[[#This Row],[Kapittel]]," ",Tabell15861[[#This Row],[KapittelTekst]])</f>
        <v>Kap D Øre, nese, bihuler og strupehode</v>
      </c>
    </row>
    <row r="965" spans="1:7" x14ac:dyDescent="0.25">
      <c r="A965" s="90" t="s">
        <v>12132</v>
      </c>
      <c r="B965" s="90" t="s">
        <v>12133</v>
      </c>
      <c r="C965" s="90" t="s">
        <v>10245</v>
      </c>
      <c r="D965" s="90" t="str">
        <f>CONCATENATE(Tabell15861[[#This Row],[Prosedyrekode_ID]]," ",Tabell15861[[#This Row],[Tekst]])</f>
        <v>DPA10 Biopsi av sfenoidalsinus</v>
      </c>
      <c r="E965" s="90" t="s">
        <v>8310</v>
      </c>
      <c r="F965" s="90" t="s">
        <v>11835</v>
      </c>
      <c r="G965" s="90" t="str">
        <f>CONCATENATE("Kap ",Tabell15861[[#This Row],[Kapittel]]," ",Tabell15861[[#This Row],[KapittelTekst]])</f>
        <v>Kap D Øre, nese, bihuler og strupehode</v>
      </c>
    </row>
    <row r="966" spans="1:7" x14ac:dyDescent="0.25">
      <c r="A966" s="90" t="s">
        <v>12134</v>
      </c>
      <c r="B966" s="90" t="s">
        <v>12135</v>
      </c>
      <c r="C966" s="90" t="s">
        <v>10245</v>
      </c>
      <c r="D966" s="90" t="str">
        <f>CONCATENATE(Tabell15861[[#This Row],[Prosedyrekode_ID]]," ",Tabell15861[[#This Row],[Tekst]])</f>
        <v>DPA20 Trepanasjon av frontalsinus</v>
      </c>
      <c r="E966" s="90" t="s">
        <v>8310</v>
      </c>
      <c r="F966" s="90" t="s">
        <v>11835</v>
      </c>
      <c r="G966" s="90" t="str">
        <f>CONCATENATE("Kap ",Tabell15861[[#This Row],[Kapittel]]," ",Tabell15861[[#This Row],[KapittelTekst]])</f>
        <v>Kap D Øre, nese, bihuler og strupehode</v>
      </c>
    </row>
    <row r="967" spans="1:7" x14ac:dyDescent="0.25">
      <c r="A967" s="90" t="s">
        <v>12136</v>
      </c>
      <c r="B967" s="90" t="s">
        <v>12137</v>
      </c>
      <c r="C967" s="90" t="s">
        <v>10245</v>
      </c>
      <c r="D967" s="90" t="str">
        <f>CONCATENATE(Tabell15861[[#This Row],[Prosedyrekode_ID]]," ",Tabell15861[[#This Row],[Tekst]])</f>
        <v>DPA30 Sfenotomi</v>
      </c>
      <c r="E967" s="90" t="s">
        <v>8310</v>
      </c>
      <c r="F967" s="90" t="s">
        <v>11835</v>
      </c>
      <c r="G967" s="90" t="str">
        <f>CONCATENATE("Kap ",Tabell15861[[#This Row],[Kapittel]]," ",Tabell15861[[#This Row],[KapittelTekst]])</f>
        <v>Kap D Øre, nese, bihuler og strupehode</v>
      </c>
    </row>
    <row r="968" spans="1:7" x14ac:dyDescent="0.25">
      <c r="A968" s="90" t="s">
        <v>12138</v>
      </c>
      <c r="B968" s="90" t="s">
        <v>12139</v>
      </c>
      <c r="C968" s="90" t="s">
        <v>10245</v>
      </c>
      <c r="D968" s="90" t="str">
        <f>CONCATENATE(Tabell15861[[#This Row],[Prosedyrekode_ID]]," ",Tabell15861[[#This Row],[Tekst]])</f>
        <v>DPB00 Reseksjon av frontalsinus</v>
      </c>
      <c r="E968" s="90" t="s">
        <v>8310</v>
      </c>
      <c r="F968" s="90" t="s">
        <v>11835</v>
      </c>
      <c r="G968" s="90" t="str">
        <f>CONCATENATE("Kap ",Tabell15861[[#This Row],[Kapittel]]," ",Tabell15861[[#This Row],[KapittelTekst]])</f>
        <v>Kap D Øre, nese, bihuler og strupehode</v>
      </c>
    </row>
    <row r="969" spans="1:7" x14ac:dyDescent="0.25">
      <c r="A969" s="90" t="s">
        <v>12140</v>
      </c>
      <c r="B969" s="90" t="s">
        <v>12141</v>
      </c>
      <c r="C969" s="90" t="s">
        <v>10245</v>
      </c>
      <c r="D969" s="90" t="str">
        <f>CONCATENATE(Tabell15861[[#This Row],[Prosedyrekode_ID]]," ",Tabell15861[[#This Row],[Tekst]])</f>
        <v>DPB10 Reseksjon av sfenoidalsinus</v>
      </c>
      <c r="E969" s="90" t="s">
        <v>8310</v>
      </c>
      <c r="F969" s="90" t="s">
        <v>11835</v>
      </c>
      <c r="G969" s="90" t="str">
        <f>CONCATENATE("Kap ",Tabell15861[[#This Row],[Kapittel]]," ",Tabell15861[[#This Row],[KapittelTekst]])</f>
        <v>Kap D Øre, nese, bihuler og strupehode</v>
      </c>
    </row>
    <row r="970" spans="1:7" x14ac:dyDescent="0.25">
      <c r="A970" s="90" t="s">
        <v>12142</v>
      </c>
      <c r="B970" s="90" t="s">
        <v>12143</v>
      </c>
      <c r="C970" s="90" t="s">
        <v>10245</v>
      </c>
      <c r="D970" s="90" t="str">
        <f>CONCATENATE(Tabell15861[[#This Row],[Prosedyrekode_ID]]," ",Tabell15861[[#This Row],[Tekst]])</f>
        <v>DPB20 Obliterasjon av frontalsinus</v>
      </c>
      <c r="E970" s="90" t="s">
        <v>8310</v>
      </c>
      <c r="F970" s="90" t="s">
        <v>11835</v>
      </c>
      <c r="G970" s="90" t="str">
        <f>CONCATENATE("Kap ",Tabell15861[[#This Row],[Kapittel]]," ",Tabell15861[[#This Row],[KapittelTekst]])</f>
        <v>Kap D Øre, nese, bihuler og strupehode</v>
      </c>
    </row>
    <row r="971" spans="1:7" x14ac:dyDescent="0.25">
      <c r="A971" s="90" t="s">
        <v>12144</v>
      </c>
      <c r="B971" s="90" t="s">
        <v>12145</v>
      </c>
      <c r="C971" s="90" t="s">
        <v>10245</v>
      </c>
      <c r="D971" s="90" t="str">
        <f>CONCATENATE(Tabell15861[[#This Row],[Prosedyrekode_ID]]," ",Tabell15861[[#This Row],[Tekst]])</f>
        <v>DPC05 Fjerning av fremmedlegeme fra frontal- eller sfenoidalsinus</v>
      </c>
      <c r="E971" s="90" t="s">
        <v>8310</v>
      </c>
      <c r="F971" s="90" t="s">
        <v>11835</v>
      </c>
      <c r="G971" s="90" t="str">
        <f>CONCATENATE("Kap ",Tabell15861[[#This Row],[Kapittel]]," ",Tabell15861[[#This Row],[KapittelTekst]])</f>
        <v>Kap D Øre, nese, bihuler og strupehode</v>
      </c>
    </row>
    <row r="972" spans="1:7" x14ac:dyDescent="0.25">
      <c r="A972" s="90" t="s">
        <v>12146</v>
      </c>
      <c r="B972" s="90" t="s">
        <v>12147</v>
      </c>
      <c r="C972" s="90" t="s">
        <v>10245</v>
      </c>
      <c r="D972" s="90" t="str">
        <f>CONCATENATE(Tabell15861[[#This Row],[Prosedyrekode_ID]]," ",Tabell15861[[#This Row],[Tekst]])</f>
        <v>DPW00 Innlegging av dren i frontalsinus</v>
      </c>
      <c r="E972" s="90" t="s">
        <v>8310</v>
      </c>
      <c r="F972" s="90" t="s">
        <v>11835</v>
      </c>
      <c r="G972" s="90" t="str">
        <f>CONCATENATE("Kap ",Tabell15861[[#This Row],[Kapittel]]," ",Tabell15861[[#This Row],[KapittelTekst]])</f>
        <v>Kap D Øre, nese, bihuler og strupehode</v>
      </c>
    </row>
    <row r="973" spans="1:7" x14ac:dyDescent="0.25">
      <c r="A973" s="90" t="s">
        <v>12148</v>
      </c>
      <c r="B973" s="90" t="s">
        <v>12149</v>
      </c>
      <c r="C973" s="90" t="s">
        <v>10245</v>
      </c>
      <c r="D973" s="90" t="str">
        <f>CONCATENATE(Tabell15861[[#This Row],[Prosedyrekode_ID]]," ",Tabell15861[[#This Row],[Tekst]])</f>
        <v>DPW10 Innlegging av dren i sfenoidalsinus</v>
      </c>
      <c r="E973" s="90" t="s">
        <v>8310</v>
      </c>
      <c r="F973" s="90" t="s">
        <v>11835</v>
      </c>
      <c r="G973" s="90" t="str">
        <f>CONCATENATE("Kap ",Tabell15861[[#This Row],[Kapittel]]," ",Tabell15861[[#This Row],[KapittelTekst]])</f>
        <v>Kap D Øre, nese, bihuler og strupehode</v>
      </c>
    </row>
    <row r="974" spans="1:7" x14ac:dyDescent="0.25">
      <c r="A974" s="90" t="s">
        <v>12150</v>
      </c>
      <c r="B974" s="90" t="s">
        <v>12151</v>
      </c>
      <c r="C974" s="90" t="s">
        <v>10245</v>
      </c>
      <c r="D974" s="90" t="str">
        <f>CONCATENATE(Tabell15861[[#This Row],[Prosedyrekode_ID]]," ",Tabell15861[[#This Row],[Tekst]])</f>
        <v>DPW99 Annen operasjon på frontal- eller sfenoidalsinus</v>
      </c>
      <c r="E974" s="90" t="s">
        <v>8310</v>
      </c>
      <c r="F974" s="90" t="s">
        <v>11835</v>
      </c>
      <c r="G974" s="90" t="str">
        <f>CONCATENATE("Kap ",Tabell15861[[#This Row],[Kapittel]]," ",Tabell15861[[#This Row],[KapittelTekst]])</f>
        <v>Kap D Øre, nese, bihuler og strupehode</v>
      </c>
    </row>
    <row r="975" spans="1:7" x14ac:dyDescent="0.25">
      <c r="A975" s="90" t="s">
        <v>12152</v>
      </c>
      <c r="B975" s="90" t="s">
        <v>12153</v>
      </c>
      <c r="C975" s="90" t="s">
        <v>10245</v>
      </c>
      <c r="D975" s="90" t="str">
        <f>CONCATENATE(Tabell15861[[#This Row],[Prosedyrekode_ID]]," ",Tabell15861[[#This Row],[Tekst]])</f>
        <v>DQA00 Laryngotomi</v>
      </c>
      <c r="E975" s="90" t="s">
        <v>8310</v>
      </c>
      <c r="F975" s="90" t="s">
        <v>11835</v>
      </c>
      <c r="G975" s="90" t="str">
        <f>CONCATENATE("Kap ",Tabell15861[[#This Row],[Kapittel]]," ",Tabell15861[[#This Row],[KapittelTekst]])</f>
        <v>Kap D Øre, nese, bihuler og strupehode</v>
      </c>
    </row>
    <row r="976" spans="1:7" x14ac:dyDescent="0.25">
      <c r="A976" s="90" t="s">
        <v>12154</v>
      </c>
      <c r="B976" s="90" t="s">
        <v>12155</v>
      </c>
      <c r="C976" s="90" t="s">
        <v>10245</v>
      </c>
      <c r="D976" s="90" t="str">
        <f>CONCATENATE(Tabell15861[[#This Row],[Prosedyrekode_ID]]," ",Tabell15861[[#This Row],[Tekst]])</f>
        <v>DQA10 Biopsi av larynx</v>
      </c>
      <c r="E976" s="90" t="s">
        <v>8310</v>
      </c>
      <c r="F976" s="90" t="s">
        <v>11835</v>
      </c>
      <c r="G976" s="90" t="str">
        <f>CONCATENATE("Kap ",Tabell15861[[#This Row],[Kapittel]]," ",Tabell15861[[#This Row],[KapittelTekst]])</f>
        <v>Kap D Øre, nese, bihuler og strupehode</v>
      </c>
    </row>
    <row r="977" spans="1:7" x14ac:dyDescent="0.25">
      <c r="A977" s="90" t="s">
        <v>12156</v>
      </c>
      <c r="B977" s="90" t="s">
        <v>12157</v>
      </c>
      <c r="C977" s="90" t="s">
        <v>10245</v>
      </c>
      <c r="D977" s="90" t="str">
        <f>CONCATENATE(Tabell15861[[#This Row],[Prosedyrekode_ID]]," ",Tabell15861[[#This Row],[Tekst]])</f>
        <v>DQA20 Eksplorativ laryngofissur</v>
      </c>
      <c r="E977" s="90" t="s">
        <v>8310</v>
      </c>
      <c r="F977" s="90" t="s">
        <v>11835</v>
      </c>
      <c r="G977" s="90" t="str">
        <f>CONCATENATE("Kap ",Tabell15861[[#This Row],[Kapittel]]," ",Tabell15861[[#This Row],[KapittelTekst]])</f>
        <v>Kap D Øre, nese, bihuler og strupehode</v>
      </c>
    </row>
    <row r="978" spans="1:7" x14ac:dyDescent="0.25">
      <c r="A978" s="90" t="s">
        <v>12158</v>
      </c>
      <c r="B978" s="90" t="s">
        <v>12159</v>
      </c>
      <c r="C978" s="90" t="s">
        <v>10245</v>
      </c>
      <c r="D978" s="90" t="str">
        <f>CONCATENATE(Tabell15861[[#This Row],[Prosedyrekode_ID]]," ",Tabell15861[[#This Row],[Tekst]])</f>
        <v>DQB00 Laryngofissur med ekstirpasjon av lesjon</v>
      </c>
      <c r="E978" s="90" t="s">
        <v>8310</v>
      </c>
      <c r="F978" s="90" t="s">
        <v>11835</v>
      </c>
      <c r="G978" s="90" t="str">
        <f>CONCATENATE("Kap ",Tabell15861[[#This Row],[Kapittel]]," ",Tabell15861[[#This Row],[KapittelTekst]])</f>
        <v>Kap D Øre, nese, bihuler og strupehode</v>
      </c>
    </row>
    <row r="979" spans="1:7" x14ac:dyDescent="0.25">
      <c r="A979" s="90" t="s">
        <v>12160</v>
      </c>
      <c r="B979" s="90" t="s">
        <v>12161</v>
      </c>
      <c r="C979" s="90" t="s">
        <v>10245</v>
      </c>
      <c r="D979" s="90" t="str">
        <f>CONCATENATE(Tabell15861[[#This Row],[Prosedyrekode_ID]]," ",Tabell15861[[#This Row],[Tekst]])</f>
        <v>DQB10 Endoskopisk ekstirpasjon av lesjon i larynx</v>
      </c>
      <c r="E979" s="90" t="s">
        <v>8310</v>
      </c>
      <c r="F979" s="90" t="s">
        <v>11835</v>
      </c>
      <c r="G979" s="90" t="str">
        <f>CONCATENATE("Kap ",Tabell15861[[#This Row],[Kapittel]]," ",Tabell15861[[#This Row],[KapittelTekst]])</f>
        <v>Kap D Øre, nese, bihuler og strupehode</v>
      </c>
    </row>
    <row r="980" spans="1:7" x14ac:dyDescent="0.25">
      <c r="A980" s="90" t="s">
        <v>12162</v>
      </c>
      <c r="B980" s="90" t="s">
        <v>12163</v>
      </c>
      <c r="C980" s="90" t="s">
        <v>10245</v>
      </c>
      <c r="D980" s="90" t="str">
        <f>CONCATENATE(Tabell15861[[#This Row],[Prosedyrekode_ID]]," ",Tabell15861[[#This Row],[Tekst]])</f>
        <v>DQB20 Reseksjon av larynx</v>
      </c>
      <c r="E980" s="90" t="s">
        <v>8310</v>
      </c>
      <c r="F980" s="90" t="s">
        <v>11835</v>
      </c>
      <c r="G980" s="90" t="str">
        <f>CONCATENATE("Kap ",Tabell15861[[#This Row],[Kapittel]]," ",Tabell15861[[#This Row],[KapittelTekst]])</f>
        <v>Kap D Øre, nese, bihuler og strupehode</v>
      </c>
    </row>
    <row r="981" spans="1:7" x14ac:dyDescent="0.25">
      <c r="A981" s="90" t="s">
        <v>12164</v>
      </c>
      <c r="B981" s="90" t="s">
        <v>12165</v>
      </c>
      <c r="C981" s="90" t="s">
        <v>10245</v>
      </c>
      <c r="D981" s="90" t="str">
        <f>CONCATENATE(Tabell15861[[#This Row],[Prosedyrekode_ID]]," ",Tabell15861[[#This Row],[Tekst]])</f>
        <v>DQB30 Laryngektomi</v>
      </c>
      <c r="E981" s="90" t="s">
        <v>8310</v>
      </c>
      <c r="F981" s="90" t="s">
        <v>11835</v>
      </c>
      <c r="G981" s="90" t="str">
        <f>CONCATENATE("Kap ",Tabell15861[[#This Row],[Kapittel]]," ",Tabell15861[[#This Row],[KapittelTekst]])</f>
        <v>Kap D Øre, nese, bihuler og strupehode</v>
      </c>
    </row>
    <row r="982" spans="1:7" x14ac:dyDescent="0.25">
      <c r="A982" s="90" t="s">
        <v>12166</v>
      </c>
      <c r="B982" s="90" t="s">
        <v>12167</v>
      </c>
      <c r="C982" s="90" t="s">
        <v>10245</v>
      </c>
      <c r="D982" s="90" t="str">
        <f>CONCATENATE(Tabell15861[[#This Row],[Prosedyrekode_ID]]," ",Tabell15861[[#This Row],[Tekst]])</f>
        <v>DQB40 Supraglottisk laryngektomi</v>
      </c>
      <c r="E982" s="90" t="s">
        <v>8310</v>
      </c>
      <c r="F982" s="90" t="s">
        <v>11835</v>
      </c>
      <c r="G982" s="90" t="str">
        <f>CONCATENATE("Kap ",Tabell15861[[#This Row],[Kapittel]]," ",Tabell15861[[#This Row],[KapittelTekst]])</f>
        <v>Kap D Øre, nese, bihuler og strupehode</v>
      </c>
    </row>
    <row r="983" spans="1:7" x14ac:dyDescent="0.25">
      <c r="A983" s="90" t="s">
        <v>12168</v>
      </c>
      <c r="B983" s="90" t="s">
        <v>12169</v>
      </c>
      <c r="C983" s="90" t="s">
        <v>10245</v>
      </c>
      <c r="D983" s="90" t="str">
        <f>CONCATENATE(Tabell15861[[#This Row],[Prosedyrekode_ID]]," ",Tabell15861[[#This Row],[Tekst]])</f>
        <v>DQB50 Vertikal hemilaryngektomi</v>
      </c>
      <c r="E983" s="90" t="s">
        <v>8310</v>
      </c>
      <c r="F983" s="90" t="s">
        <v>11835</v>
      </c>
      <c r="G983" s="90" t="str">
        <f>CONCATENATE("Kap ",Tabell15861[[#This Row],[Kapittel]]," ",Tabell15861[[#This Row],[KapittelTekst]])</f>
        <v>Kap D Øre, nese, bihuler og strupehode</v>
      </c>
    </row>
    <row r="984" spans="1:7" x14ac:dyDescent="0.25">
      <c r="A984" s="90" t="s">
        <v>12170</v>
      </c>
      <c r="B984" s="90" t="s">
        <v>12171</v>
      </c>
      <c r="C984" s="90" t="s">
        <v>10245</v>
      </c>
      <c r="D984" s="90" t="str">
        <f>CONCATENATE(Tabell15861[[#This Row],[Prosedyrekode_ID]]," ",Tabell15861[[#This Row],[Tekst]])</f>
        <v>DQB60 Arytenoidektomi</v>
      </c>
      <c r="E984" s="90" t="s">
        <v>8310</v>
      </c>
      <c r="F984" s="90" t="s">
        <v>11835</v>
      </c>
      <c r="G984" s="90" t="str">
        <f>CONCATENATE("Kap ",Tabell15861[[#This Row],[Kapittel]]," ",Tabell15861[[#This Row],[KapittelTekst]])</f>
        <v>Kap D Øre, nese, bihuler og strupehode</v>
      </c>
    </row>
    <row r="985" spans="1:7" x14ac:dyDescent="0.25">
      <c r="A985" s="90" t="s">
        <v>12172</v>
      </c>
      <c r="B985" s="90" t="s">
        <v>12173</v>
      </c>
      <c r="C985" s="90" t="s">
        <v>10245</v>
      </c>
      <c r="D985" s="90" t="str">
        <f>CONCATENATE(Tabell15861[[#This Row],[Prosedyrekode_ID]]," ",Tabell15861[[#This Row],[Tekst]])</f>
        <v>DQB70 Eksisjon av stemmebånd</v>
      </c>
      <c r="E985" s="90" t="s">
        <v>8310</v>
      </c>
      <c r="F985" s="90" t="s">
        <v>11835</v>
      </c>
      <c r="G985" s="90" t="str">
        <f>CONCATENATE("Kap ",Tabell15861[[#This Row],[Kapittel]]," ",Tabell15861[[#This Row],[KapittelTekst]])</f>
        <v>Kap D Øre, nese, bihuler og strupehode</v>
      </c>
    </row>
    <row r="986" spans="1:7" x14ac:dyDescent="0.25">
      <c r="A986" s="90" t="s">
        <v>12174</v>
      </c>
      <c r="B986" s="90" t="s">
        <v>12175</v>
      </c>
      <c r="C986" s="90" t="s">
        <v>10245</v>
      </c>
      <c r="D986" s="90" t="str">
        <f>CONCATENATE(Tabell15861[[#This Row],[Prosedyrekode_ID]]," ",Tabell15861[[#This Row],[Tekst]])</f>
        <v>DQB80 Operasjon for stemmebåndstriktur</v>
      </c>
      <c r="E986" s="90" t="s">
        <v>8310</v>
      </c>
      <c r="F986" s="90" t="s">
        <v>11835</v>
      </c>
      <c r="G986" s="90" t="str">
        <f>CONCATENATE("Kap ",Tabell15861[[#This Row],[Kapittel]]," ",Tabell15861[[#This Row],[KapittelTekst]])</f>
        <v>Kap D Øre, nese, bihuler og strupehode</v>
      </c>
    </row>
    <row r="987" spans="1:7" x14ac:dyDescent="0.25">
      <c r="A987" s="90" t="s">
        <v>12176</v>
      </c>
      <c r="B987" s="90" t="s">
        <v>12177</v>
      </c>
      <c r="C987" s="90" t="s">
        <v>10245</v>
      </c>
      <c r="D987" s="90" t="str">
        <f>CONCATENATE(Tabell15861[[#This Row],[Prosedyrekode_ID]]," ",Tabell15861[[#This Row],[Tekst]])</f>
        <v>DQC00 Fjerning av fremmedlegeme fra larynx</v>
      </c>
      <c r="E987" s="90" t="s">
        <v>8310</v>
      </c>
      <c r="F987" s="90" t="s">
        <v>11835</v>
      </c>
      <c r="G987" s="90" t="str">
        <f>CONCATENATE("Kap ",Tabell15861[[#This Row],[Kapittel]]," ",Tabell15861[[#This Row],[KapittelTekst]])</f>
        <v>Kap D Øre, nese, bihuler og strupehode</v>
      </c>
    </row>
    <row r="988" spans="1:7" x14ac:dyDescent="0.25">
      <c r="A988" s="90" t="s">
        <v>12178</v>
      </c>
      <c r="B988" s="90" t="s">
        <v>12179</v>
      </c>
      <c r="C988" s="90" t="s">
        <v>10245</v>
      </c>
      <c r="D988" s="90" t="str">
        <f>CONCATENATE(Tabell15861[[#This Row],[Prosedyrekode_ID]]," ",Tabell15861[[#This Row],[Tekst]])</f>
        <v>DQD00 Lateral fiksasjon av stemmebånd</v>
      </c>
      <c r="E988" s="90" t="s">
        <v>8310</v>
      </c>
      <c r="F988" s="90" t="s">
        <v>11835</v>
      </c>
      <c r="G988" s="90" t="str">
        <f>CONCATENATE("Kap ",Tabell15861[[#This Row],[Kapittel]]," ",Tabell15861[[#This Row],[KapittelTekst]])</f>
        <v>Kap D Øre, nese, bihuler og strupehode</v>
      </c>
    </row>
    <row r="989" spans="1:7" x14ac:dyDescent="0.25">
      <c r="A989" s="90" t="s">
        <v>12180</v>
      </c>
      <c r="B989" s="90" t="s">
        <v>12181</v>
      </c>
      <c r="C989" s="90" t="s">
        <v>10245</v>
      </c>
      <c r="D989" s="90" t="str">
        <f>CONCATENATE(Tabell15861[[#This Row],[Prosedyrekode_ID]]," ",Tabell15861[[#This Row],[Tekst]])</f>
        <v>DQD10 Sutur av larynx</v>
      </c>
      <c r="E989" s="90" t="s">
        <v>8310</v>
      </c>
      <c r="F989" s="90" t="s">
        <v>11835</v>
      </c>
      <c r="G989" s="90" t="str">
        <f>CONCATENATE("Kap ",Tabell15861[[#This Row],[Kapittel]]," ",Tabell15861[[#This Row],[KapittelTekst]])</f>
        <v>Kap D Øre, nese, bihuler og strupehode</v>
      </c>
    </row>
    <row r="990" spans="1:7" x14ac:dyDescent="0.25">
      <c r="A990" s="90" t="s">
        <v>12182</v>
      </c>
      <c r="B990" s="90" t="s">
        <v>12183</v>
      </c>
      <c r="C990" s="90" t="s">
        <v>10245</v>
      </c>
      <c r="D990" s="90" t="str">
        <f>CONCATENATE(Tabell15861[[#This Row],[Prosedyrekode_ID]]," ",Tabell15861[[#This Row],[Tekst]])</f>
        <v>DQD20 Rekonstruksjon av larynx med fritt slimhinnetransplantat</v>
      </c>
      <c r="E990" s="90" t="s">
        <v>8310</v>
      </c>
      <c r="F990" s="90" t="s">
        <v>11835</v>
      </c>
      <c r="G990" s="90" t="str">
        <f>CONCATENATE("Kap ",Tabell15861[[#This Row],[Kapittel]]," ",Tabell15861[[#This Row],[KapittelTekst]])</f>
        <v>Kap D Øre, nese, bihuler og strupehode</v>
      </c>
    </row>
    <row r="991" spans="1:7" x14ac:dyDescent="0.25">
      <c r="A991" s="90" t="s">
        <v>12184</v>
      </c>
      <c r="B991" s="90" t="s">
        <v>12185</v>
      </c>
      <c r="C991" s="90" t="s">
        <v>10245</v>
      </c>
      <c r="D991" s="90" t="str">
        <f>CONCATENATE(Tabell15861[[#This Row],[Prosedyrekode_ID]]," ",Tabell15861[[#This Row],[Tekst]])</f>
        <v>DQD30 Rekonstruksjon av larynx med stilket transplantat</v>
      </c>
      <c r="E991" s="90" t="s">
        <v>8310</v>
      </c>
      <c r="F991" s="90" t="s">
        <v>11835</v>
      </c>
      <c r="G991" s="90" t="str">
        <f>CONCATENATE("Kap ",Tabell15861[[#This Row],[Kapittel]]," ",Tabell15861[[#This Row],[KapittelTekst]])</f>
        <v>Kap D Øre, nese, bihuler og strupehode</v>
      </c>
    </row>
    <row r="992" spans="1:7" x14ac:dyDescent="0.25">
      <c r="A992" s="90" t="s">
        <v>12186</v>
      </c>
      <c r="B992" s="90" t="s">
        <v>12187</v>
      </c>
      <c r="C992" s="90" t="s">
        <v>10245</v>
      </c>
      <c r="D992" s="90" t="str">
        <f>CONCATENATE(Tabell15861[[#This Row],[Prosedyrekode_ID]]," ",Tabell15861[[#This Row],[Tekst]])</f>
        <v>DQD40 Plastisk rekonstruksjon av larynx</v>
      </c>
      <c r="E992" s="90" t="s">
        <v>8310</v>
      </c>
      <c r="F992" s="90" t="s">
        <v>11835</v>
      </c>
      <c r="G992" s="90" t="str">
        <f>CONCATENATE("Kap ",Tabell15861[[#This Row],[Kapittel]]," ",Tabell15861[[#This Row],[KapittelTekst]])</f>
        <v>Kap D Øre, nese, bihuler og strupehode</v>
      </c>
    </row>
    <row r="993" spans="1:7" x14ac:dyDescent="0.25">
      <c r="A993" s="90" t="s">
        <v>12188</v>
      </c>
      <c r="B993" s="90" t="s">
        <v>12189</v>
      </c>
      <c r="C993" s="90" t="s">
        <v>10245</v>
      </c>
      <c r="D993" s="90" t="str">
        <f>CONCATENATE(Tabell15861[[#This Row],[Prosedyrekode_ID]]," ",Tabell15861[[#This Row],[Tekst]])</f>
        <v>DQD42 Tyreoplastikk</v>
      </c>
      <c r="E993" s="90" t="s">
        <v>8310</v>
      </c>
      <c r="F993" s="90" t="s">
        <v>11835</v>
      </c>
      <c r="G993" s="90" t="str">
        <f>CONCATENATE("Kap ",Tabell15861[[#This Row],[Kapittel]]," ",Tabell15861[[#This Row],[KapittelTekst]])</f>
        <v>Kap D Øre, nese, bihuler og strupehode</v>
      </c>
    </row>
    <row r="994" spans="1:7" x14ac:dyDescent="0.25">
      <c r="A994" s="90" t="s">
        <v>12190</v>
      </c>
      <c r="B994" s="90" t="s">
        <v>12191</v>
      </c>
      <c r="C994" s="90" t="s">
        <v>10245</v>
      </c>
      <c r="D994" s="90" t="str">
        <f>CONCATENATE(Tabell15861[[#This Row],[Prosedyrekode_ID]]," ",Tabell15861[[#This Row],[Tekst]])</f>
        <v>DQD50 Endoskopisk innlegging av stent i larynx</v>
      </c>
      <c r="E994" s="90" t="s">
        <v>8310</v>
      </c>
      <c r="F994" s="90" t="s">
        <v>11835</v>
      </c>
      <c r="G994" s="90" t="str">
        <f>CONCATENATE("Kap ",Tabell15861[[#This Row],[Kapittel]]," ",Tabell15861[[#This Row],[KapittelTekst]])</f>
        <v>Kap D Øre, nese, bihuler og strupehode</v>
      </c>
    </row>
    <row r="995" spans="1:7" x14ac:dyDescent="0.25">
      <c r="A995" s="90" t="s">
        <v>12192</v>
      </c>
      <c r="B995" s="90" t="s">
        <v>12193</v>
      </c>
      <c r="C995" s="90" t="s">
        <v>10266</v>
      </c>
      <c r="D995" s="90" t="str">
        <f>CONCATENATE(Tabell15861[[#This Row],[Prosedyrekode_ID]]," ",Tabell15861[[#This Row],[Tekst]])</f>
        <v>DQDP00 Høyhastighetsfilming av stemmebånd</v>
      </c>
      <c r="E995" s="90" t="s">
        <v>8310</v>
      </c>
      <c r="F995" s="90" t="s">
        <v>11835</v>
      </c>
      <c r="G995" s="90" t="str">
        <f>CONCATENATE("Kap ",Tabell15861[[#This Row],[Kapittel]]," ",Tabell15861[[#This Row],[KapittelTekst]])</f>
        <v>Kap D Øre, nese, bihuler og strupehode</v>
      </c>
    </row>
    <row r="996" spans="1:7" x14ac:dyDescent="0.25">
      <c r="A996" s="90" t="s">
        <v>12194</v>
      </c>
      <c r="B996" s="90" t="s">
        <v>12195</v>
      </c>
      <c r="C996" s="90" t="s">
        <v>10266</v>
      </c>
      <c r="D996" s="90" t="str">
        <f>CONCATENATE(Tabell15861[[#This Row],[Prosedyrekode_ID]]," ",Tabell15861[[#This Row],[Tekst]])</f>
        <v>DQDP05 Stroboskopi av stemmebånd</v>
      </c>
      <c r="E996" s="90" t="s">
        <v>8310</v>
      </c>
      <c r="F996" s="90" t="s">
        <v>11835</v>
      </c>
      <c r="G996" s="90" t="str">
        <f>CONCATENATE("Kap ",Tabell15861[[#This Row],[Kapittel]]," ",Tabell15861[[#This Row],[KapittelTekst]])</f>
        <v>Kap D Øre, nese, bihuler og strupehode</v>
      </c>
    </row>
    <row r="997" spans="1:7" x14ac:dyDescent="0.25">
      <c r="A997" s="90" t="s">
        <v>12196</v>
      </c>
      <c r="B997" s="90" t="s">
        <v>12197</v>
      </c>
      <c r="C997" s="90" t="s">
        <v>10266</v>
      </c>
      <c r="D997" s="90" t="str">
        <f>CONCATENATE(Tabell15861[[#This Row],[Prosedyrekode_ID]]," ",Tabell15861[[#This Row],[Tekst]])</f>
        <v>DQDP10 Videostroboskopi av stemmebånd</v>
      </c>
      <c r="E997" s="90" t="s">
        <v>8310</v>
      </c>
      <c r="F997" s="90" t="s">
        <v>11835</v>
      </c>
      <c r="G997" s="90" t="str">
        <f>CONCATENATE("Kap ",Tabell15861[[#This Row],[Kapittel]]," ",Tabell15861[[#This Row],[KapittelTekst]])</f>
        <v>Kap D Øre, nese, bihuler og strupehode</v>
      </c>
    </row>
    <row r="998" spans="1:7" x14ac:dyDescent="0.25">
      <c r="A998" s="90" t="s">
        <v>12198</v>
      </c>
      <c r="B998" s="90" t="s">
        <v>12199</v>
      </c>
      <c r="C998" s="90" t="s">
        <v>10266</v>
      </c>
      <c r="D998" s="90" t="str">
        <f>CONCATENATE(Tabell15861[[#This Row],[Prosedyrekode_ID]]," ",Tabell15861[[#This Row],[Tekst]])</f>
        <v>DQDP15 Kontinuerlig fleksibel laryngoskopi under belastning</v>
      </c>
      <c r="E998" s="90" t="s">
        <v>8310</v>
      </c>
      <c r="F998" s="90" t="s">
        <v>11835</v>
      </c>
      <c r="G998" s="90" t="str">
        <f>CONCATENATE("Kap ",Tabell15861[[#This Row],[Kapittel]]," ",Tabell15861[[#This Row],[KapittelTekst]])</f>
        <v>Kap D Øre, nese, bihuler og strupehode</v>
      </c>
    </row>
    <row r="999" spans="1:7" x14ac:dyDescent="0.25">
      <c r="A999" s="90" t="s">
        <v>12200</v>
      </c>
      <c r="B999" s="90" t="s">
        <v>12201</v>
      </c>
      <c r="C999" s="90" t="s">
        <v>10245</v>
      </c>
      <c r="D999" s="90" t="str">
        <f>CONCATENATE(Tabell15861[[#This Row],[Prosedyrekode_ID]]," ",Tabell15861[[#This Row],[Tekst]])</f>
        <v>DQE00 Innlegging av taleprotese etter laryngektomi</v>
      </c>
      <c r="E999" s="90" t="s">
        <v>8310</v>
      </c>
      <c r="F999" s="90" t="s">
        <v>11835</v>
      </c>
      <c r="G999" s="90" t="str">
        <f>CONCATENATE("Kap ",Tabell15861[[#This Row],[Kapittel]]," ",Tabell15861[[#This Row],[KapittelTekst]])</f>
        <v>Kap D Øre, nese, bihuler og strupehode</v>
      </c>
    </row>
    <row r="1000" spans="1:7" x14ac:dyDescent="0.25">
      <c r="A1000" s="90" t="s">
        <v>12202</v>
      </c>
      <c r="B1000" s="90" t="s">
        <v>12203</v>
      </c>
      <c r="C1000" s="90" t="s">
        <v>10245</v>
      </c>
      <c r="D1000" s="90" t="str">
        <f>CONCATENATE(Tabell15861[[#This Row],[Prosedyrekode_ID]]," ",Tabell15861[[#This Row],[Tekst]])</f>
        <v>DQE10 Injeksjon av fremmed materiale i stemmebånd</v>
      </c>
      <c r="E1000" s="90" t="s">
        <v>8310</v>
      </c>
      <c r="F1000" s="90" t="s">
        <v>11835</v>
      </c>
      <c r="G1000" s="90" t="str">
        <f>CONCATENATE("Kap ",Tabell15861[[#This Row],[Kapittel]]," ",Tabell15861[[#This Row],[KapittelTekst]])</f>
        <v>Kap D Øre, nese, bihuler og strupehode</v>
      </c>
    </row>
    <row r="1001" spans="1:7" x14ac:dyDescent="0.25">
      <c r="A1001" s="90" t="s">
        <v>12204</v>
      </c>
      <c r="B1001" s="90" t="s">
        <v>12205</v>
      </c>
      <c r="C1001" s="90" t="s">
        <v>10245</v>
      </c>
      <c r="D1001" s="90" t="str">
        <f>CONCATENATE(Tabell15861[[#This Row],[Prosedyrekode_ID]]," ",Tabell15861[[#This Row],[Tekst]])</f>
        <v>DQE20 Implantasjon av fremmed materiale i stemmebånd</v>
      </c>
      <c r="E1001" s="90" t="s">
        <v>8310</v>
      </c>
      <c r="F1001" s="90" t="s">
        <v>11835</v>
      </c>
      <c r="G1001" s="90" t="str">
        <f>CONCATENATE("Kap ",Tabell15861[[#This Row],[Kapittel]]," ",Tabell15861[[#This Row],[KapittelTekst]])</f>
        <v>Kap D Øre, nese, bihuler og strupehode</v>
      </c>
    </row>
    <row r="1002" spans="1:7" x14ac:dyDescent="0.25">
      <c r="A1002" s="90" t="s">
        <v>12206</v>
      </c>
      <c r="B1002" s="90" t="s">
        <v>12207</v>
      </c>
      <c r="C1002" s="90" t="s">
        <v>10245</v>
      </c>
      <c r="D1002" s="90" t="str">
        <f>CONCATENATE(Tabell15861[[#This Row],[Prosedyrekode_ID]]," ",Tabell15861[[#This Row],[Tekst]])</f>
        <v>DQW99 Annen operasjon på larynx</v>
      </c>
      <c r="E1002" s="90" t="s">
        <v>8310</v>
      </c>
      <c r="F1002" s="90" t="s">
        <v>11835</v>
      </c>
      <c r="G1002" s="90" t="str">
        <f>CONCATENATE("Kap ",Tabell15861[[#This Row],[Kapittel]]," ",Tabell15861[[#This Row],[KapittelTekst]])</f>
        <v>Kap D Øre, nese, bihuler og strupehode</v>
      </c>
    </row>
    <row r="1003" spans="1:7" x14ac:dyDescent="0.25">
      <c r="A1003" s="90" t="s">
        <v>12208</v>
      </c>
      <c r="B1003" s="90" t="s">
        <v>12209</v>
      </c>
      <c r="C1003" s="90" t="s">
        <v>10245</v>
      </c>
      <c r="D1003" s="90" t="str">
        <f>CONCATENATE(Tabell15861[[#This Row],[Prosedyrekode_ID]]," ",Tabell15861[[#This Row],[Tekst]])</f>
        <v>DWA00 Reoperasjon for sårruptur etter inngrep på øre, nese, bihuler eller strupehode</v>
      </c>
      <c r="E1003" s="90" t="s">
        <v>8310</v>
      </c>
      <c r="F1003" s="90" t="s">
        <v>11835</v>
      </c>
      <c r="G1003" s="90" t="str">
        <f>CONCATENATE("Kap ",Tabell15861[[#This Row],[Kapittel]]," ",Tabell15861[[#This Row],[KapittelTekst]])</f>
        <v>Kap D Øre, nese, bihuler og strupehode</v>
      </c>
    </row>
    <row r="1004" spans="1:7" x14ac:dyDescent="0.25">
      <c r="A1004" s="90" t="s">
        <v>12210</v>
      </c>
      <c r="B1004" s="90" t="s">
        <v>12211</v>
      </c>
      <c r="C1004" s="90" t="s">
        <v>10245</v>
      </c>
      <c r="D1004" s="90" t="str">
        <f>CONCATENATE(Tabell15861[[#This Row],[Prosedyrekode_ID]]," ",Tabell15861[[#This Row],[Tekst]])</f>
        <v>DWB00 Reoperasjon for overfladisk infeksjon etter inngrep på øre, nese, bihuler eller strupehode</v>
      </c>
      <c r="E1004" s="90" t="s">
        <v>8310</v>
      </c>
      <c r="F1004" s="90" t="s">
        <v>11835</v>
      </c>
      <c r="G1004" s="90" t="str">
        <f>CONCATENATE("Kap ",Tabell15861[[#This Row],[Kapittel]]," ",Tabell15861[[#This Row],[KapittelTekst]])</f>
        <v>Kap D Øre, nese, bihuler og strupehode</v>
      </c>
    </row>
    <row r="1005" spans="1:7" x14ac:dyDescent="0.25">
      <c r="A1005" s="90" t="s">
        <v>12212</v>
      </c>
      <c r="B1005" s="90" t="s">
        <v>12213</v>
      </c>
      <c r="C1005" s="90" t="s">
        <v>10245</v>
      </c>
      <c r="D1005" s="90" t="str">
        <f>CONCATENATE(Tabell15861[[#This Row],[Prosedyrekode_ID]]," ",Tabell15861[[#This Row],[Tekst]])</f>
        <v>DWC00 Reoperasjon for dyp infeksjon etter inngrep på øre, nese, bihuler eller strupehode</v>
      </c>
      <c r="E1005" s="90" t="s">
        <v>8310</v>
      </c>
      <c r="F1005" s="90" t="s">
        <v>11835</v>
      </c>
      <c r="G1005" s="90" t="str">
        <f>CONCATENATE("Kap ",Tabell15861[[#This Row],[Kapittel]]," ",Tabell15861[[#This Row],[KapittelTekst]])</f>
        <v>Kap D Øre, nese, bihuler og strupehode</v>
      </c>
    </row>
    <row r="1006" spans="1:7" x14ac:dyDescent="0.25">
      <c r="A1006" s="90" t="s">
        <v>12214</v>
      </c>
      <c r="B1006" s="90" t="s">
        <v>12215</v>
      </c>
      <c r="C1006" s="90" t="s">
        <v>10245</v>
      </c>
      <c r="D1006" s="90" t="str">
        <f>CONCATENATE(Tabell15861[[#This Row],[Prosedyrekode_ID]]," ",Tabell15861[[#This Row],[Tekst]])</f>
        <v>DWD00 Reoperasjon for overfladisk blødning etter inngrep på øre, nese, bihuler eller strupehode</v>
      </c>
      <c r="E1006" s="90" t="s">
        <v>8310</v>
      </c>
      <c r="F1006" s="90" t="s">
        <v>11835</v>
      </c>
      <c r="G1006" s="90" t="str">
        <f>CONCATENATE("Kap ",Tabell15861[[#This Row],[Kapittel]]," ",Tabell15861[[#This Row],[KapittelTekst]])</f>
        <v>Kap D Øre, nese, bihuler og strupehode</v>
      </c>
    </row>
    <row r="1007" spans="1:7" x14ac:dyDescent="0.25">
      <c r="A1007" s="90" t="s">
        <v>12216</v>
      </c>
      <c r="B1007" s="90" t="s">
        <v>12217</v>
      </c>
      <c r="C1007" s="90" t="s">
        <v>10245</v>
      </c>
      <c r="D1007" s="90" t="str">
        <f>CONCATENATE(Tabell15861[[#This Row],[Prosedyrekode_ID]]," ",Tabell15861[[#This Row],[Tekst]])</f>
        <v>DWE00 Reoperasjon for dyp blødning etter inngrep på øre, nese, bihuler eller strupehode</v>
      </c>
      <c r="E1007" s="90" t="s">
        <v>8310</v>
      </c>
      <c r="F1007" s="90" t="s">
        <v>11835</v>
      </c>
      <c r="G1007" s="90" t="str">
        <f>CONCATENATE("Kap ",Tabell15861[[#This Row],[Kapittel]]," ",Tabell15861[[#This Row],[KapittelTekst]])</f>
        <v>Kap D Øre, nese, bihuler og strupehode</v>
      </c>
    </row>
    <row r="1008" spans="1:7" x14ac:dyDescent="0.25">
      <c r="A1008" s="90" t="s">
        <v>12218</v>
      </c>
      <c r="B1008" s="90" t="s">
        <v>12219</v>
      </c>
      <c r="C1008" s="90" t="s">
        <v>10245</v>
      </c>
      <c r="D1008" s="90" t="str">
        <f>CONCATENATE(Tabell15861[[#This Row],[Prosedyrekode_ID]]," ",Tabell15861[[#This Row],[Tekst]])</f>
        <v>DWF00 Reoperasjon for insuffisiens av anastomose eller sutur i øre, nese, bihuler eller strupehode</v>
      </c>
      <c r="E1008" s="90" t="s">
        <v>8310</v>
      </c>
      <c r="F1008" s="90" t="s">
        <v>11835</v>
      </c>
      <c r="G1008" s="90" t="str">
        <f>CONCATENATE("Kap ",Tabell15861[[#This Row],[Kapittel]]," ",Tabell15861[[#This Row],[KapittelTekst]])</f>
        <v>Kap D Øre, nese, bihuler og strupehode</v>
      </c>
    </row>
    <row r="1009" spans="1:7" x14ac:dyDescent="0.25">
      <c r="A1009" s="90" t="s">
        <v>12220</v>
      </c>
      <c r="B1009" s="90" t="s">
        <v>12221</v>
      </c>
      <c r="C1009" s="90" t="s">
        <v>10245</v>
      </c>
      <c r="D1009" s="90" t="str">
        <f>CONCATENATE(Tabell15861[[#This Row],[Prosedyrekode_ID]]," ",Tabell15861[[#This Row],[Tekst]])</f>
        <v>DWW99 Annen reoperasjon etter inngrep på øre, nese, bihuler eller strupehode</v>
      </c>
      <c r="E1009" s="90" t="s">
        <v>8310</v>
      </c>
      <c r="F1009" s="90" t="s">
        <v>11835</v>
      </c>
      <c r="G1009" s="90" t="str">
        <f>CONCATENATE("Kap ",Tabell15861[[#This Row],[Kapittel]]," ",Tabell15861[[#This Row],[KapittelTekst]])</f>
        <v>Kap D Øre, nese, bihuler og strupehode</v>
      </c>
    </row>
    <row r="1010" spans="1:7" x14ac:dyDescent="0.25">
      <c r="A1010" s="90" t="s">
        <v>12222</v>
      </c>
      <c r="B1010" s="90" t="s">
        <v>12223</v>
      </c>
      <c r="C1010" s="90" t="s">
        <v>10213</v>
      </c>
      <c r="D1010" s="90" t="str">
        <f>CONCATENATE(Tabell15861[[#This Row],[Prosedyrekode_ID]]," ",Tabell15861[[#This Row],[Tekst]])</f>
        <v>DX0AA RG Bihuler</v>
      </c>
      <c r="E1010" s="90" t="s">
        <v>8310</v>
      </c>
      <c r="F1010" s="90" t="s">
        <v>11835</v>
      </c>
      <c r="G1010" s="90" t="str">
        <f>CONCATENATE("Kap ",Tabell15861[[#This Row],[Kapittel]]," ",Tabell15861[[#This Row],[KapittelTekst]])</f>
        <v>Kap D Øre, nese, bihuler og strupehode</v>
      </c>
    </row>
    <row r="1011" spans="1:7" x14ac:dyDescent="0.25">
      <c r="A1011" s="90" t="s">
        <v>12224</v>
      </c>
      <c r="B1011" s="90" t="s">
        <v>12225</v>
      </c>
      <c r="C1011" s="90" t="s">
        <v>10213</v>
      </c>
      <c r="D1011" s="90" t="str">
        <f>CONCATENATE(Tabell15861[[#This Row],[Prosedyrekode_ID]]," ",Tabell15861[[#This Row],[Tekst]])</f>
        <v>DX0AD CT Bihuler</v>
      </c>
      <c r="E1011" s="90" t="s">
        <v>8310</v>
      </c>
      <c r="F1011" s="90" t="s">
        <v>11835</v>
      </c>
      <c r="G1011" s="90" t="str">
        <f>CONCATENATE("Kap ",Tabell15861[[#This Row],[Kapittel]]," ",Tabell15861[[#This Row],[KapittelTekst]])</f>
        <v>Kap D Øre, nese, bihuler og strupehode</v>
      </c>
    </row>
    <row r="1012" spans="1:7" x14ac:dyDescent="0.25">
      <c r="A1012" s="90" t="s">
        <v>12226</v>
      </c>
      <c r="B1012" s="90" t="s">
        <v>12227</v>
      </c>
      <c r="C1012" s="90" t="s">
        <v>10213</v>
      </c>
      <c r="D1012" s="90" t="str">
        <f>CONCATENATE(Tabell15861[[#This Row],[Prosedyrekode_ID]]," ",Tabell15861[[#This Row],[Tekst]])</f>
        <v>DX0AG MR Bihuler</v>
      </c>
      <c r="E1012" s="90" t="s">
        <v>8310</v>
      </c>
      <c r="F1012" s="90" t="s">
        <v>11835</v>
      </c>
      <c r="G1012" s="90" t="str">
        <f>CONCATENATE("Kap ",Tabell15861[[#This Row],[Kapittel]]," ",Tabell15861[[#This Row],[KapittelTekst]])</f>
        <v>Kap D Øre, nese, bihuler og strupehode</v>
      </c>
    </row>
    <row r="1013" spans="1:7" x14ac:dyDescent="0.25">
      <c r="A1013" s="90" t="s">
        <v>12228</v>
      </c>
      <c r="B1013" s="90" t="s">
        <v>12229</v>
      </c>
      <c r="C1013" s="90" t="s">
        <v>10266</v>
      </c>
      <c r="D1013" s="90" t="str">
        <f>CONCATENATE(Tabell15861[[#This Row],[Prosedyrekode_ID]]," ",Tabell15861[[#This Row],[Tekst]])</f>
        <v>DXDA00 Digital volumtomografi av ansiktsstrukturer</v>
      </c>
      <c r="E1013" s="90" t="s">
        <v>8310</v>
      </c>
      <c r="F1013" s="90" t="s">
        <v>11835</v>
      </c>
      <c r="G1013" s="90" t="str">
        <f>CONCATENATE("Kap ",Tabell15861[[#This Row],[Kapittel]]," ",Tabell15861[[#This Row],[KapittelTekst]])</f>
        <v>Kap D Øre, nese, bihuler og strupehode</v>
      </c>
    </row>
    <row r="1014" spans="1:7" x14ac:dyDescent="0.25">
      <c r="A1014" s="90" t="s">
        <v>12230</v>
      </c>
      <c r="B1014" s="90" t="s">
        <v>12231</v>
      </c>
      <c r="C1014" s="90" t="s">
        <v>10266</v>
      </c>
      <c r="D1014" s="90" t="str">
        <f>CONCATENATE(Tabell15861[[#This Row],[Prosedyrekode_ID]]," ",Tabell15861[[#This Row],[Tekst]])</f>
        <v>DXDE00 Ultralydundersøkelse av bihuler</v>
      </c>
      <c r="E1014" s="90" t="s">
        <v>8310</v>
      </c>
      <c r="F1014" s="90" t="s">
        <v>11835</v>
      </c>
      <c r="G1014" s="90" t="str">
        <f>CONCATENATE("Kap ",Tabell15861[[#This Row],[Kapittel]]," ",Tabell15861[[#This Row],[KapittelTekst]])</f>
        <v>Kap D Øre, nese, bihuler og strupehode</v>
      </c>
    </row>
    <row r="1015" spans="1:7" x14ac:dyDescent="0.25">
      <c r="A1015" s="90" t="s">
        <v>12232</v>
      </c>
      <c r="B1015" s="90" t="s">
        <v>12233</v>
      </c>
      <c r="C1015" s="90" t="s">
        <v>10266</v>
      </c>
      <c r="D1015" s="90" t="str">
        <f>CONCATENATE(Tabell15861[[#This Row],[Prosedyrekode_ID]]," ",Tabell15861[[#This Row],[Tekst]])</f>
        <v>DXDE10 Ultralydundersøkelse av strupe og hals m.m.</v>
      </c>
      <c r="E1015" s="90" t="s">
        <v>8310</v>
      </c>
      <c r="F1015" s="90" t="s">
        <v>11835</v>
      </c>
      <c r="G1015" s="90" t="str">
        <f>CONCATENATE("Kap ",Tabell15861[[#This Row],[Kapittel]]," ",Tabell15861[[#This Row],[KapittelTekst]])</f>
        <v>Kap D Øre, nese, bihuler og strupehode</v>
      </c>
    </row>
    <row r="1016" spans="1:7" x14ac:dyDescent="0.25">
      <c r="A1016" s="90" t="s">
        <v>12232</v>
      </c>
      <c r="B1016" s="90" t="s">
        <v>12234</v>
      </c>
      <c r="C1016" s="90" t="s">
        <v>10213</v>
      </c>
      <c r="D1016" s="90" t="str">
        <f>CONCATENATE(Tabell15861[[#This Row],[Prosedyrekode_ID]]," ",Tabell15861[[#This Row],[Tekst]])</f>
        <v>DXDE10 UL Hals</v>
      </c>
      <c r="E1016" s="90" t="s">
        <v>8310</v>
      </c>
      <c r="F1016" s="90" t="s">
        <v>11835</v>
      </c>
      <c r="G1016" s="90" t="str">
        <f>CONCATENATE("Kap ",Tabell15861[[#This Row],[Kapittel]]," ",Tabell15861[[#This Row],[KapittelTekst]])</f>
        <v>Kap D Øre, nese, bihuler og strupehode</v>
      </c>
    </row>
    <row r="1017" spans="1:7" x14ac:dyDescent="0.25">
      <c r="A1017" s="90" t="s">
        <v>12235</v>
      </c>
      <c r="B1017" s="90" t="s">
        <v>12236</v>
      </c>
      <c r="C1017" s="90" t="s">
        <v>10266</v>
      </c>
      <c r="D1017" s="90" t="str">
        <f>CONCATENATE(Tabell15861[[#This Row],[Prosedyrekode_ID]]," ",Tabell15861[[#This Row],[Tekst]])</f>
        <v>DXFX10 Toneaudiogram med luft- og/eller beinledning</v>
      </c>
      <c r="E1017" s="90" t="s">
        <v>8310</v>
      </c>
      <c r="F1017" s="90" t="s">
        <v>11835</v>
      </c>
      <c r="G1017" s="90" t="str">
        <f>CONCATENATE("Kap ",Tabell15861[[#This Row],[Kapittel]]," ",Tabell15861[[#This Row],[KapittelTekst]])</f>
        <v>Kap D Øre, nese, bihuler og strupehode</v>
      </c>
    </row>
    <row r="1018" spans="1:7" x14ac:dyDescent="0.25">
      <c r="A1018" s="90" t="s">
        <v>12237</v>
      </c>
      <c r="B1018" s="90" t="s">
        <v>12238</v>
      </c>
      <c r="C1018" s="90" t="s">
        <v>10266</v>
      </c>
      <c r="D1018" s="90" t="str">
        <f>CONCATENATE(Tabell15861[[#This Row],[Prosedyrekode_ID]]," ",Tabell15861[[#This Row],[Tekst]])</f>
        <v>DXFX11 Tympanometri</v>
      </c>
      <c r="E1018" s="90" t="s">
        <v>8310</v>
      </c>
      <c r="F1018" s="90" t="s">
        <v>11835</v>
      </c>
      <c r="G1018" s="90" t="str">
        <f>CONCATENATE("Kap ",Tabell15861[[#This Row],[Kapittel]]," ",Tabell15861[[#This Row],[KapittelTekst]])</f>
        <v>Kap D Øre, nese, bihuler og strupehode</v>
      </c>
    </row>
    <row r="1019" spans="1:7" x14ac:dyDescent="0.25">
      <c r="A1019" s="90" t="s">
        <v>12239</v>
      </c>
      <c r="B1019" s="90" t="s">
        <v>12240</v>
      </c>
      <c r="C1019" s="90" t="s">
        <v>10266</v>
      </c>
      <c r="D1019" s="90" t="str">
        <f>CONCATENATE(Tabell15861[[#This Row],[Prosedyrekode_ID]]," ",Tabell15861[[#This Row],[Tekst]])</f>
        <v>DXFX12 Akustisk impedansmåling, utvidet</v>
      </c>
      <c r="E1019" s="90" t="s">
        <v>8310</v>
      </c>
      <c r="F1019" s="90" t="s">
        <v>11835</v>
      </c>
      <c r="G1019" s="90" t="str">
        <f>CONCATENATE("Kap ",Tabell15861[[#This Row],[Kapittel]]," ",Tabell15861[[#This Row],[KapittelTekst]])</f>
        <v>Kap D Øre, nese, bihuler og strupehode</v>
      </c>
    </row>
    <row r="1020" spans="1:7" x14ac:dyDescent="0.25">
      <c r="A1020" s="90" t="s">
        <v>12241</v>
      </c>
      <c r="B1020" s="90" t="s">
        <v>12242</v>
      </c>
      <c r="C1020" s="90" t="s">
        <v>10266</v>
      </c>
      <c r="D1020" s="90" t="str">
        <f>CONCATENATE(Tabell15861[[#This Row],[Prosedyrekode_ID]]," ",Tabell15861[[#This Row],[Tekst]])</f>
        <v>DXFX15 Taleaudiogram</v>
      </c>
      <c r="E1020" s="90" t="s">
        <v>8310</v>
      </c>
      <c r="F1020" s="90" t="s">
        <v>11835</v>
      </c>
      <c r="G1020" s="90" t="str">
        <f>CONCATENATE("Kap ",Tabell15861[[#This Row],[Kapittel]]," ",Tabell15861[[#This Row],[KapittelTekst]])</f>
        <v>Kap D Øre, nese, bihuler og strupehode</v>
      </c>
    </row>
    <row r="1021" spans="1:7" x14ac:dyDescent="0.25">
      <c r="A1021" s="90" t="s">
        <v>12243</v>
      </c>
      <c r="B1021" s="90" t="s">
        <v>12244</v>
      </c>
      <c r="C1021" s="90" t="s">
        <v>10266</v>
      </c>
      <c r="D1021" s="90" t="str">
        <f>CONCATENATE(Tabell15861[[#This Row],[Prosedyrekode_ID]]," ",Tabell15861[[#This Row],[Tekst]])</f>
        <v>DXFX17 Rentoneaudiometri, spesialprøver</v>
      </c>
      <c r="E1021" s="90" t="s">
        <v>8310</v>
      </c>
      <c r="F1021" s="90" t="s">
        <v>11835</v>
      </c>
      <c r="G1021" s="90" t="str">
        <f>CONCATENATE("Kap ",Tabell15861[[#This Row],[Kapittel]]," ",Tabell15861[[#This Row],[KapittelTekst]])</f>
        <v>Kap D Øre, nese, bihuler og strupehode</v>
      </c>
    </row>
    <row r="1022" spans="1:7" x14ac:dyDescent="0.25">
      <c r="A1022" s="90" t="s">
        <v>12245</v>
      </c>
      <c r="B1022" s="90" t="s">
        <v>12246</v>
      </c>
      <c r="C1022" s="90" t="s">
        <v>10266</v>
      </c>
      <c r="D1022" s="90" t="str">
        <f>CONCATENATE(Tabell15861[[#This Row],[Prosedyrekode_ID]]," ",Tabell15861[[#This Row],[Tekst]])</f>
        <v>DXFX18 Taleaudiometri i fritt felt</v>
      </c>
      <c r="E1022" s="90" t="s">
        <v>8310</v>
      </c>
      <c r="F1022" s="90" t="s">
        <v>11835</v>
      </c>
      <c r="G1022" s="90" t="str">
        <f>CONCATENATE("Kap ",Tabell15861[[#This Row],[Kapittel]]," ",Tabell15861[[#This Row],[KapittelTekst]])</f>
        <v>Kap D Øre, nese, bihuler og strupehode</v>
      </c>
    </row>
    <row r="1023" spans="1:7" x14ac:dyDescent="0.25">
      <c r="A1023" s="90" t="s">
        <v>12247</v>
      </c>
      <c r="B1023" s="90" t="s">
        <v>12248</v>
      </c>
      <c r="C1023" s="90" t="s">
        <v>10266</v>
      </c>
      <c r="D1023" s="90" t="str">
        <f>CONCATENATE(Tabell15861[[#This Row],[Prosedyrekode_ID]]," ",Tabell15861[[#This Row],[Tekst]])</f>
        <v>DXFX20 Barneaudiologisk test med uformelle prøver</v>
      </c>
      <c r="E1023" s="90" t="s">
        <v>8310</v>
      </c>
      <c r="F1023" s="90" t="s">
        <v>11835</v>
      </c>
      <c r="G1023" s="90" t="str">
        <f>CONCATENATE("Kap ",Tabell15861[[#This Row],[Kapittel]]," ",Tabell15861[[#This Row],[KapittelTekst]])</f>
        <v>Kap D Øre, nese, bihuler og strupehode</v>
      </c>
    </row>
    <row r="1024" spans="1:7" x14ac:dyDescent="0.25">
      <c r="A1024" s="90" t="s">
        <v>12249</v>
      </c>
      <c r="B1024" s="90" t="s">
        <v>12250</v>
      </c>
      <c r="C1024" s="90" t="s">
        <v>10266</v>
      </c>
      <c r="D1024" s="90" t="str">
        <f>CONCATENATE(Tabell15861[[#This Row],[Prosedyrekode_ID]]," ",Tabell15861[[#This Row],[Tekst]])</f>
        <v>DXFX25 Barneaudiologisk test med observasjons- og lekeaudiometri</v>
      </c>
      <c r="E1024" s="90" t="s">
        <v>8310</v>
      </c>
      <c r="F1024" s="90" t="s">
        <v>11835</v>
      </c>
      <c r="G1024" s="90" t="str">
        <f>CONCATENATE("Kap ",Tabell15861[[#This Row],[Kapittel]]," ",Tabell15861[[#This Row],[KapittelTekst]])</f>
        <v>Kap D Øre, nese, bihuler og strupehode</v>
      </c>
    </row>
    <row r="1025" spans="1:7" x14ac:dyDescent="0.25">
      <c r="A1025" s="90" t="s">
        <v>12251</v>
      </c>
      <c r="B1025" s="90" t="s">
        <v>12252</v>
      </c>
      <c r="C1025" s="90" t="s">
        <v>10266</v>
      </c>
      <c r="D1025" s="90" t="str">
        <f>CONCATENATE(Tabell15861[[#This Row],[Prosedyrekode_ID]]," ",Tabell15861[[#This Row],[Tekst]])</f>
        <v>DXGT00 Tilpasning og utprøving av nytt høreapparat</v>
      </c>
      <c r="E1025" s="90" t="s">
        <v>8310</v>
      </c>
      <c r="F1025" s="90" t="s">
        <v>11835</v>
      </c>
      <c r="G1025" s="90" t="str">
        <f>CONCATENATE("Kap ",Tabell15861[[#This Row],[Kapittel]]," ",Tabell15861[[#This Row],[KapittelTekst]])</f>
        <v>Kap D Øre, nese, bihuler og strupehode</v>
      </c>
    </row>
    <row r="1026" spans="1:7" x14ac:dyDescent="0.25">
      <c r="A1026" s="90" t="s">
        <v>12253</v>
      </c>
      <c r="B1026" s="90" t="s">
        <v>12254</v>
      </c>
      <c r="C1026" s="90" t="s">
        <v>10266</v>
      </c>
      <c r="D1026" s="90" t="str">
        <f>CONCATENATE(Tabell15861[[#This Row],[Prosedyrekode_ID]]," ",Tabell15861[[#This Row],[Tekst]])</f>
        <v>DXGT05 Kontroll av høreapparat</v>
      </c>
      <c r="E1026" s="90" t="s">
        <v>8310</v>
      </c>
      <c r="F1026" s="90" t="s">
        <v>11835</v>
      </c>
      <c r="G1026" s="90" t="str">
        <f>CONCATENATE("Kap ",Tabell15861[[#This Row],[Kapittel]]," ",Tabell15861[[#This Row],[KapittelTekst]])</f>
        <v>Kap D Øre, nese, bihuler og strupehode</v>
      </c>
    </row>
    <row r="1027" spans="1:7" x14ac:dyDescent="0.25">
      <c r="A1027" s="90" t="s">
        <v>12255</v>
      </c>
      <c r="B1027" s="90" t="s">
        <v>5445</v>
      </c>
      <c r="C1027" s="90" t="s">
        <v>10266</v>
      </c>
      <c r="D1027" s="90" t="str">
        <f>CONCATENATE(Tabell15861[[#This Row],[Prosedyrekode_ID]]," ",Tabell15861[[#This Row],[Tekst]])</f>
        <v>DXGT10 Utskifting eller oppgradering av taleprosessor for cochleaimplantat</v>
      </c>
      <c r="E1027" s="90" t="s">
        <v>8310</v>
      </c>
      <c r="F1027" s="90" t="s">
        <v>11835</v>
      </c>
      <c r="G1027" s="90" t="str">
        <f>CONCATENATE("Kap ",Tabell15861[[#This Row],[Kapittel]]," ",Tabell15861[[#This Row],[KapittelTekst]])</f>
        <v>Kap D Øre, nese, bihuler og strupehode</v>
      </c>
    </row>
    <row r="1028" spans="1:7" x14ac:dyDescent="0.25">
      <c r="A1028" s="90" t="s">
        <v>12256</v>
      </c>
      <c r="B1028" s="90" t="s">
        <v>12257</v>
      </c>
      <c r="C1028" s="90" t="s">
        <v>10266</v>
      </c>
      <c r="D1028" s="90" t="str">
        <f>CONCATENATE(Tabell15861[[#This Row],[Prosedyrekode_ID]]," ",Tabell15861[[#This Row],[Tekst]])</f>
        <v>DXGT20 Oppgradering av ytre prosessor for aktive implantater</v>
      </c>
      <c r="E1028" s="90" t="s">
        <v>8310</v>
      </c>
      <c r="F1028" s="90" t="s">
        <v>11835</v>
      </c>
      <c r="G1028" s="90" t="str">
        <f>CONCATENATE("Kap ",Tabell15861[[#This Row],[Kapittel]]," ",Tabell15861[[#This Row],[KapittelTekst]])</f>
        <v>Kap D Øre, nese, bihuler og strupehode</v>
      </c>
    </row>
    <row r="1029" spans="1:7" x14ac:dyDescent="0.25">
      <c r="A1029" s="90" t="s">
        <v>12258</v>
      </c>
      <c r="B1029" s="90" t="s">
        <v>12259</v>
      </c>
      <c r="C1029" s="90" t="s">
        <v>10266</v>
      </c>
      <c r="D1029" s="90" t="str">
        <f>CONCATENATE(Tabell15861[[#This Row],[Prosedyrekode_ID]]," ",Tabell15861[[#This Row],[Tekst]])</f>
        <v>DXGX20 Rengjøring av radikaloperert øre</v>
      </c>
      <c r="E1029" s="90" t="s">
        <v>8310</v>
      </c>
      <c r="F1029" s="90" t="s">
        <v>11835</v>
      </c>
      <c r="G1029" s="90" t="str">
        <f>CONCATENATE("Kap ",Tabell15861[[#This Row],[Kapittel]]," ",Tabell15861[[#This Row],[KapittelTekst]])</f>
        <v>Kap D Øre, nese, bihuler og strupehode</v>
      </c>
    </row>
    <row r="1030" spans="1:7" x14ac:dyDescent="0.25">
      <c r="A1030" s="90" t="s">
        <v>12260</v>
      </c>
      <c r="B1030" s="90" t="s">
        <v>12261</v>
      </c>
      <c r="C1030" s="90" t="s">
        <v>10266</v>
      </c>
      <c r="D1030" s="90" t="str">
        <f>CONCATENATE(Tabell15861[[#This Row],[Prosedyrekode_ID]]," ",Tabell15861[[#This Row],[Tekst]])</f>
        <v>DXGX25 Rengjøring av annen operasjonskavitet (bihuler e.a.)</v>
      </c>
      <c r="E1030" s="90" t="s">
        <v>8310</v>
      </c>
      <c r="F1030" s="90" t="s">
        <v>11835</v>
      </c>
      <c r="G1030" s="90" t="str">
        <f>CONCATENATE("Kap ",Tabell15861[[#This Row],[Kapittel]]," ",Tabell15861[[#This Row],[KapittelTekst]])</f>
        <v>Kap D Øre, nese, bihuler og strupehode</v>
      </c>
    </row>
    <row r="1031" spans="1:7" x14ac:dyDescent="0.25">
      <c r="A1031" s="90" t="s">
        <v>12262</v>
      </c>
      <c r="B1031" s="90" t="s">
        <v>12263</v>
      </c>
      <c r="C1031" s="90" t="s">
        <v>10245</v>
      </c>
      <c r="D1031" s="90" t="str">
        <f>CONCATENATE(Tabell15861[[#This Row],[Prosedyrekode_ID]]," ",Tabell15861[[#This Row],[Tekst]])</f>
        <v>EAA00 Incisjon av leppe</v>
      </c>
      <c r="E1031" s="90" t="s">
        <v>8328</v>
      </c>
      <c r="F1031" s="90" t="s">
        <v>12264</v>
      </c>
      <c r="G1031" s="90" t="str">
        <f>CONCATENATE("Kap ",Tabell15861[[#This Row],[Kapittel]]," ",Tabell15861[[#This Row],[KapittelTekst]])</f>
        <v>Kap E Tenner, kjever, munn og pharynx</v>
      </c>
    </row>
    <row r="1032" spans="1:7" x14ac:dyDescent="0.25">
      <c r="A1032" s="90" t="s">
        <v>12265</v>
      </c>
      <c r="B1032" s="90" t="s">
        <v>12266</v>
      </c>
      <c r="C1032" s="90" t="s">
        <v>10245</v>
      </c>
      <c r="D1032" s="90" t="str">
        <f>CONCATENATE(Tabell15861[[#This Row],[Prosedyrekode_ID]]," ",Tabell15861[[#This Row],[Tekst]])</f>
        <v>EAA10 Ekstirpasjon av lesjon i leppe</v>
      </c>
      <c r="E1032" s="90" t="s">
        <v>8328</v>
      </c>
      <c r="F1032" s="90" t="s">
        <v>12264</v>
      </c>
      <c r="G1032" s="90" t="str">
        <f>CONCATENATE("Kap ",Tabell15861[[#This Row],[Kapittel]]," ",Tabell15861[[#This Row],[KapittelTekst]])</f>
        <v>Kap E Tenner, kjever, munn og pharynx</v>
      </c>
    </row>
    <row r="1033" spans="1:7" x14ac:dyDescent="0.25">
      <c r="A1033" s="90" t="s">
        <v>12267</v>
      </c>
      <c r="B1033" s="90" t="s">
        <v>12268</v>
      </c>
      <c r="C1033" s="90" t="s">
        <v>10245</v>
      </c>
      <c r="D1033" s="90" t="str">
        <f>CONCATENATE(Tabell15861[[#This Row],[Prosedyrekode_ID]]," ",Tabell15861[[#This Row],[Tekst]])</f>
        <v>EAA20 Reseksjon av overleppe</v>
      </c>
      <c r="E1033" s="90" t="s">
        <v>8328</v>
      </c>
      <c r="F1033" s="90" t="s">
        <v>12264</v>
      </c>
      <c r="G1033" s="90" t="str">
        <f>CONCATENATE("Kap ",Tabell15861[[#This Row],[Kapittel]]," ",Tabell15861[[#This Row],[KapittelTekst]])</f>
        <v>Kap E Tenner, kjever, munn og pharynx</v>
      </c>
    </row>
    <row r="1034" spans="1:7" x14ac:dyDescent="0.25">
      <c r="A1034" s="90" t="s">
        <v>12269</v>
      </c>
      <c r="B1034" s="90" t="s">
        <v>12270</v>
      </c>
      <c r="C1034" s="90" t="s">
        <v>10245</v>
      </c>
      <c r="D1034" s="90" t="str">
        <f>CONCATENATE(Tabell15861[[#This Row],[Prosedyrekode_ID]]," ",Tabell15861[[#This Row],[Tekst]])</f>
        <v>EAA30 Reseksjon av underleppe</v>
      </c>
      <c r="E1034" s="90" t="s">
        <v>8328</v>
      </c>
      <c r="F1034" s="90" t="s">
        <v>12264</v>
      </c>
      <c r="G1034" s="90" t="str">
        <f>CONCATENATE("Kap ",Tabell15861[[#This Row],[Kapittel]]," ",Tabell15861[[#This Row],[KapittelTekst]])</f>
        <v>Kap E Tenner, kjever, munn og pharynx</v>
      </c>
    </row>
    <row r="1035" spans="1:7" x14ac:dyDescent="0.25">
      <c r="A1035" s="90" t="s">
        <v>12271</v>
      </c>
      <c r="B1035" s="90" t="s">
        <v>12272</v>
      </c>
      <c r="C1035" s="90" t="s">
        <v>10245</v>
      </c>
      <c r="D1035" s="90" t="str">
        <f>CONCATENATE(Tabell15861[[#This Row],[Prosedyrekode_ID]]," ",Tabell15861[[#This Row],[Tekst]])</f>
        <v>EAA99 Annet reseksjonsinngrep på leppe</v>
      </c>
      <c r="E1035" s="90" t="s">
        <v>8328</v>
      </c>
      <c r="F1035" s="90" t="s">
        <v>12264</v>
      </c>
      <c r="G1035" s="90" t="str">
        <f>CONCATENATE("Kap ",Tabell15861[[#This Row],[Kapittel]]," ",Tabell15861[[#This Row],[KapittelTekst]])</f>
        <v>Kap E Tenner, kjever, munn og pharynx</v>
      </c>
    </row>
    <row r="1036" spans="1:7" x14ac:dyDescent="0.25">
      <c r="A1036" s="90" t="s">
        <v>12273</v>
      </c>
      <c r="B1036" s="90" t="s">
        <v>12274</v>
      </c>
      <c r="C1036" s="90" t="s">
        <v>10245</v>
      </c>
      <c r="D1036" s="90" t="str">
        <f>CONCATENATE(Tabell15861[[#This Row],[Prosedyrekode_ID]]," ",Tabell15861[[#This Row],[Tekst]])</f>
        <v>EAB00 Sutur av leppe</v>
      </c>
      <c r="E1036" s="90" t="s">
        <v>8328</v>
      </c>
      <c r="F1036" s="90" t="s">
        <v>12264</v>
      </c>
      <c r="G1036" s="90" t="str">
        <f>CONCATENATE("Kap ",Tabell15861[[#This Row],[Kapittel]]," ",Tabell15861[[#This Row],[KapittelTekst]])</f>
        <v>Kap E Tenner, kjever, munn og pharynx</v>
      </c>
    </row>
    <row r="1037" spans="1:7" x14ac:dyDescent="0.25">
      <c r="A1037" s="90" t="s">
        <v>12275</v>
      </c>
      <c r="B1037" s="90" t="s">
        <v>12276</v>
      </c>
      <c r="C1037" s="90" t="s">
        <v>10245</v>
      </c>
      <c r="D1037" s="90" t="str">
        <f>CONCATENATE(Tabell15861[[#This Row],[Prosedyrekode_ID]]," ",Tabell15861[[#This Row],[Tekst]])</f>
        <v>EAB10 Eksisjon og rekonstruksjon av leppebånd</v>
      </c>
      <c r="E1037" s="90" t="s">
        <v>8328</v>
      </c>
      <c r="F1037" s="90" t="s">
        <v>12264</v>
      </c>
      <c r="G1037" s="90" t="str">
        <f>CONCATENATE("Kap ",Tabell15861[[#This Row],[Kapittel]]," ",Tabell15861[[#This Row],[KapittelTekst]])</f>
        <v>Kap E Tenner, kjever, munn og pharynx</v>
      </c>
    </row>
    <row r="1038" spans="1:7" x14ac:dyDescent="0.25">
      <c r="A1038" s="90" t="s">
        <v>12277</v>
      </c>
      <c r="B1038" s="90" t="s">
        <v>12278</v>
      </c>
      <c r="C1038" s="90" t="s">
        <v>10245</v>
      </c>
      <c r="D1038" s="90" t="str">
        <f>CONCATENATE(Tabell15861[[#This Row],[Prosedyrekode_ID]]," ",Tabell15861[[#This Row],[Tekst]])</f>
        <v>EAB20 Plastisk rekonstruksjon av leppe</v>
      </c>
      <c r="E1038" s="90" t="s">
        <v>8328</v>
      </c>
      <c r="F1038" s="90" t="s">
        <v>12264</v>
      </c>
      <c r="G1038" s="90" t="str">
        <f>CONCATENATE("Kap ",Tabell15861[[#This Row],[Kapittel]]," ",Tabell15861[[#This Row],[KapittelTekst]])</f>
        <v>Kap E Tenner, kjever, munn og pharynx</v>
      </c>
    </row>
    <row r="1039" spans="1:7" x14ac:dyDescent="0.25">
      <c r="A1039" s="90" t="s">
        <v>12279</v>
      </c>
      <c r="B1039" s="90" t="s">
        <v>12280</v>
      </c>
      <c r="C1039" s="90" t="s">
        <v>10245</v>
      </c>
      <c r="D1039" s="90" t="str">
        <f>CONCATENATE(Tabell15861[[#This Row],[Prosedyrekode_ID]]," ",Tabell15861[[#This Row],[Tekst]])</f>
        <v>EAB30 Korreksjon av leppespalte</v>
      </c>
      <c r="E1039" s="90" t="s">
        <v>8328</v>
      </c>
      <c r="F1039" s="90" t="s">
        <v>12264</v>
      </c>
      <c r="G1039" s="90" t="str">
        <f>CONCATENATE("Kap ",Tabell15861[[#This Row],[Kapittel]]," ",Tabell15861[[#This Row],[KapittelTekst]])</f>
        <v>Kap E Tenner, kjever, munn og pharynx</v>
      </c>
    </row>
    <row r="1040" spans="1:7" x14ac:dyDescent="0.25">
      <c r="A1040" s="90" t="s">
        <v>12281</v>
      </c>
      <c r="B1040" s="90" t="s">
        <v>12282</v>
      </c>
      <c r="C1040" s="90" t="s">
        <v>10245</v>
      </c>
      <c r="D1040" s="90" t="str">
        <f>CONCATENATE(Tabell15861[[#This Row],[Prosedyrekode_ID]]," ",Tabell15861[[#This Row],[Tekst]])</f>
        <v>EAB99 Annet rekonstruksjonsinngrep på leppe</v>
      </c>
      <c r="E1040" s="90" t="s">
        <v>8328</v>
      </c>
      <c r="F1040" s="90" t="s">
        <v>12264</v>
      </c>
      <c r="G1040" s="90" t="str">
        <f>CONCATENATE("Kap ",Tabell15861[[#This Row],[Kapittel]]," ",Tabell15861[[#This Row],[KapittelTekst]])</f>
        <v>Kap E Tenner, kjever, munn og pharynx</v>
      </c>
    </row>
    <row r="1041" spans="1:7" x14ac:dyDescent="0.25">
      <c r="A1041" s="90" t="s">
        <v>12283</v>
      </c>
      <c r="B1041" s="90" t="s">
        <v>12284</v>
      </c>
      <c r="C1041" s="90" t="s">
        <v>10245</v>
      </c>
      <c r="D1041" s="90" t="str">
        <f>CONCATENATE(Tabell15861[[#This Row],[Prosedyrekode_ID]]," ",Tabell15861[[#This Row],[Tekst]])</f>
        <v>EAW99 Annen operasjon på leppe</v>
      </c>
      <c r="E1041" s="90" t="s">
        <v>8328</v>
      </c>
      <c r="F1041" s="90" t="s">
        <v>12264</v>
      </c>
      <c r="G1041" s="90" t="str">
        <f>CONCATENATE("Kap ",Tabell15861[[#This Row],[Kapittel]]," ",Tabell15861[[#This Row],[KapittelTekst]])</f>
        <v>Kap E Tenner, kjever, munn og pharynx</v>
      </c>
    </row>
    <row r="1042" spans="1:7" x14ac:dyDescent="0.25">
      <c r="A1042" s="90" t="s">
        <v>12285</v>
      </c>
      <c r="B1042" s="90" t="s">
        <v>12286</v>
      </c>
      <c r="C1042" s="90" t="s">
        <v>10245</v>
      </c>
      <c r="D1042" s="90" t="str">
        <f>CONCATENATE(Tabell15861[[#This Row],[Prosedyrekode_ID]]," ",Tabell15861[[#This Row],[Tekst]])</f>
        <v>EBA00 Tannekstraksjon</v>
      </c>
      <c r="E1042" s="90" t="s">
        <v>8328</v>
      </c>
      <c r="F1042" s="90" t="s">
        <v>12264</v>
      </c>
      <c r="G1042" s="90" t="str">
        <f>CONCATENATE("Kap ",Tabell15861[[#This Row],[Kapittel]]," ",Tabell15861[[#This Row],[KapittelTekst]])</f>
        <v>Kap E Tenner, kjever, munn og pharynx</v>
      </c>
    </row>
    <row r="1043" spans="1:7" x14ac:dyDescent="0.25">
      <c r="A1043" s="90" t="s">
        <v>12287</v>
      </c>
      <c r="B1043" s="90" t="s">
        <v>12288</v>
      </c>
      <c r="C1043" s="90" t="s">
        <v>10245</v>
      </c>
      <c r="D1043" s="90" t="str">
        <f>CONCATENATE(Tabell15861[[#This Row],[Prosedyrekode_ID]]," ",Tabell15861[[#This Row],[Tekst]])</f>
        <v>EBA10 Kirurgisk eksisjon av tann</v>
      </c>
      <c r="E1043" s="90" t="s">
        <v>8328</v>
      </c>
      <c r="F1043" s="90" t="s">
        <v>12264</v>
      </c>
      <c r="G1043" s="90" t="str">
        <f>CONCATENATE("Kap ",Tabell15861[[#This Row],[Kapittel]]," ",Tabell15861[[#This Row],[KapittelTekst]])</f>
        <v>Kap E Tenner, kjever, munn og pharynx</v>
      </c>
    </row>
    <row r="1044" spans="1:7" x14ac:dyDescent="0.25">
      <c r="A1044" s="90" t="s">
        <v>12289</v>
      </c>
      <c r="B1044" s="90" t="s">
        <v>12290</v>
      </c>
      <c r="C1044" s="90" t="s">
        <v>10245</v>
      </c>
      <c r="D1044" s="90" t="str">
        <f>CONCATENATE(Tabell15861[[#This Row],[Prosedyrekode_ID]]," ",Tabell15861[[#This Row],[Tekst]])</f>
        <v>EBA20 Hemiseksjon av tann</v>
      </c>
      <c r="E1044" s="90" t="s">
        <v>8328</v>
      </c>
      <c r="F1044" s="90" t="s">
        <v>12264</v>
      </c>
      <c r="G1044" s="90" t="str">
        <f>CONCATENATE("Kap ",Tabell15861[[#This Row],[Kapittel]]," ",Tabell15861[[#This Row],[KapittelTekst]])</f>
        <v>Kap E Tenner, kjever, munn og pharynx</v>
      </c>
    </row>
    <row r="1045" spans="1:7" x14ac:dyDescent="0.25">
      <c r="A1045" s="90" t="s">
        <v>12291</v>
      </c>
      <c r="B1045" s="90" t="s">
        <v>12292</v>
      </c>
      <c r="C1045" s="90" t="s">
        <v>10245</v>
      </c>
      <c r="D1045" s="90" t="str">
        <f>CONCATENATE(Tabell15861[[#This Row],[Prosedyrekode_ID]]," ",Tabell15861[[#This Row],[Tekst]])</f>
        <v>EBA30 Eksisjon av tannrot</v>
      </c>
      <c r="E1045" s="90" t="s">
        <v>8328</v>
      </c>
      <c r="F1045" s="90" t="s">
        <v>12264</v>
      </c>
      <c r="G1045" s="90" t="str">
        <f>CONCATENATE("Kap ",Tabell15861[[#This Row],[Kapittel]]," ",Tabell15861[[#This Row],[KapittelTekst]])</f>
        <v>Kap E Tenner, kjever, munn og pharynx</v>
      </c>
    </row>
    <row r="1046" spans="1:7" x14ac:dyDescent="0.25">
      <c r="A1046" s="90" t="s">
        <v>12293</v>
      </c>
      <c r="B1046" s="90" t="s">
        <v>12294</v>
      </c>
      <c r="C1046" s="90" t="s">
        <v>10245</v>
      </c>
      <c r="D1046" s="90" t="str">
        <f>CONCATENATE(Tabell15861[[#This Row],[Prosedyrekode_ID]]," ",Tabell15861[[#This Row],[Tekst]])</f>
        <v>EBA40 Eksisjon av tannrotspiss</v>
      </c>
      <c r="E1046" s="90" t="s">
        <v>8328</v>
      </c>
      <c r="F1046" s="90" t="s">
        <v>12264</v>
      </c>
      <c r="G1046" s="90" t="str">
        <f>CONCATENATE("Kap ",Tabell15861[[#This Row],[Kapittel]]," ",Tabell15861[[#This Row],[KapittelTekst]])</f>
        <v>Kap E Tenner, kjever, munn og pharynx</v>
      </c>
    </row>
    <row r="1047" spans="1:7" x14ac:dyDescent="0.25">
      <c r="A1047" s="90" t="s">
        <v>12295</v>
      </c>
      <c r="B1047" s="90" t="s">
        <v>12296</v>
      </c>
      <c r="C1047" s="90" t="s">
        <v>10245</v>
      </c>
      <c r="D1047" s="90" t="str">
        <f>CONCATENATE(Tabell15861[[#This Row],[Prosedyrekode_ID]]," ",Tabell15861[[#This Row],[Tekst]])</f>
        <v>EBA99 Annen ekstraksjon eller reseksjon av tann</v>
      </c>
      <c r="E1047" s="90" t="s">
        <v>8328</v>
      </c>
      <c r="F1047" s="90" t="s">
        <v>12264</v>
      </c>
      <c r="G1047" s="90" t="str">
        <f>CONCATENATE("Kap ",Tabell15861[[#This Row],[Kapittel]]," ",Tabell15861[[#This Row],[KapittelTekst]])</f>
        <v>Kap E Tenner, kjever, munn og pharynx</v>
      </c>
    </row>
    <row r="1048" spans="1:7" x14ac:dyDescent="0.25">
      <c r="A1048" s="90" t="s">
        <v>12297</v>
      </c>
      <c r="B1048" s="90" t="s">
        <v>12298</v>
      </c>
      <c r="C1048" s="90" t="s">
        <v>10245</v>
      </c>
      <c r="D1048" s="90" t="str">
        <f>CONCATENATE(Tabell15861[[#This Row],[Prosedyrekode_ID]]," ",Tabell15861[[#This Row],[Tekst]])</f>
        <v>EBB00 Reposisjon og fiksasjon av tannluksasjon</v>
      </c>
      <c r="E1048" s="90" t="s">
        <v>8328</v>
      </c>
      <c r="F1048" s="90" t="s">
        <v>12264</v>
      </c>
      <c r="G1048" s="90" t="str">
        <f>CONCATENATE("Kap ",Tabell15861[[#This Row],[Kapittel]]," ",Tabell15861[[#This Row],[KapittelTekst]])</f>
        <v>Kap E Tenner, kjever, munn og pharynx</v>
      </c>
    </row>
    <row r="1049" spans="1:7" x14ac:dyDescent="0.25">
      <c r="A1049" s="90" t="s">
        <v>12299</v>
      </c>
      <c r="B1049" s="90" t="s">
        <v>12300</v>
      </c>
      <c r="C1049" s="90" t="s">
        <v>10245</v>
      </c>
      <c r="D1049" s="90" t="str">
        <f>CONCATENATE(Tabell15861[[#This Row],[Prosedyrekode_ID]]," ",Tabell15861[[#This Row],[Tekst]])</f>
        <v>EBB05 Reposisjon og fiksasjon av tannfraktur</v>
      </c>
      <c r="E1049" s="90" t="s">
        <v>8328</v>
      </c>
      <c r="F1049" s="90" t="s">
        <v>12264</v>
      </c>
      <c r="G1049" s="90" t="str">
        <f>CONCATENATE("Kap ",Tabell15861[[#This Row],[Kapittel]]," ",Tabell15861[[#This Row],[KapittelTekst]])</f>
        <v>Kap E Tenner, kjever, munn og pharynx</v>
      </c>
    </row>
    <row r="1050" spans="1:7" x14ac:dyDescent="0.25">
      <c r="A1050" s="90" t="s">
        <v>12301</v>
      </c>
      <c r="B1050" s="90" t="s">
        <v>12302</v>
      </c>
      <c r="C1050" s="90" t="s">
        <v>10245</v>
      </c>
      <c r="D1050" s="90" t="str">
        <f>CONCATENATE(Tabell15861[[#This Row],[Prosedyrekode_ID]]," ",Tabell15861[[#This Row],[Tekst]])</f>
        <v>EBB10 Innsetting av tannimplantat</v>
      </c>
      <c r="E1050" s="90" t="s">
        <v>8328</v>
      </c>
      <c r="F1050" s="90" t="s">
        <v>12264</v>
      </c>
      <c r="G1050" s="90" t="str">
        <f>CONCATENATE("Kap ",Tabell15861[[#This Row],[Kapittel]]," ",Tabell15861[[#This Row],[KapittelTekst]])</f>
        <v>Kap E Tenner, kjever, munn og pharynx</v>
      </c>
    </row>
    <row r="1051" spans="1:7" x14ac:dyDescent="0.25">
      <c r="A1051" s="90" t="s">
        <v>12303</v>
      </c>
      <c r="B1051" s="90" t="s">
        <v>12304</v>
      </c>
      <c r="C1051" s="90" t="s">
        <v>10245</v>
      </c>
      <c r="D1051" s="90" t="str">
        <f>CONCATENATE(Tabell15861[[#This Row],[Prosedyrekode_ID]]," ",Tabell15861[[#This Row],[Tekst]])</f>
        <v>EBB15 Innsetting av tannimplantatsperre</v>
      </c>
      <c r="E1051" s="90" t="s">
        <v>8328</v>
      </c>
      <c r="F1051" s="90" t="s">
        <v>12264</v>
      </c>
      <c r="G1051" s="90" t="str">
        <f>CONCATENATE("Kap ",Tabell15861[[#This Row],[Kapittel]]," ",Tabell15861[[#This Row],[KapittelTekst]])</f>
        <v>Kap E Tenner, kjever, munn og pharynx</v>
      </c>
    </row>
    <row r="1052" spans="1:7" x14ac:dyDescent="0.25">
      <c r="A1052" s="90" t="s">
        <v>12305</v>
      </c>
      <c r="B1052" s="90" t="s">
        <v>12306</v>
      </c>
      <c r="C1052" s="90" t="s">
        <v>10245</v>
      </c>
      <c r="D1052" s="90" t="str">
        <f>CONCATENATE(Tabell15861[[#This Row],[Prosedyrekode_ID]]," ",Tabell15861[[#This Row],[Tekst]])</f>
        <v>EBB20 Tanntransplantasjon</v>
      </c>
      <c r="E1052" s="90" t="s">
        <v>8328</v>
      </c>
      <c r="F1052" s="90" t="s">
        <v>12264</v>
      </c>
      <c r="G1052" s="90" t="str">
        <f>CONCATENATE("Kap ",Tabell15861[[#This Row],[Kapittel]]," ",Tabell15861[[#This Row],[KapittelTekst]])</f>
        <v>Kap E Tenner, kjever, munn og pharynx</v>
      </c>
    </row>
    <row r="1053" spans="1:7" x14ac:dyDescent="0.25">
      <c r="A1053" s="90" t="s">
        <v>12307</v>
      </c>
      <c r="B1053" s="90" t="s">
        <v>12308</v>
      </c>
      <c r="C1053" s="90" t="s">
        <v>10245</v>
      </c>
      <c r="D1053" s="90" t="str">
        <f>CONCATENATE(Tabell15861[[#This Row],[Prosedyrekode_ID]]," ",Tabell15861[[#This Row],[Tekst]])</f>
        <v>EBB40 Ekstraradikulær rekonstruksjon av rotkanal</v>
      </c>
      <c r="E1053" s="90" t="s">
        <v>8328</v>
      </c>
      <c r="F1053" s="90" t="s">
        <v>12264</v>
      </c>
      <c r="G1053" s="90" t="str">
        <f>CONCATENATE("Kap ",Tabell15861[[#This Row],[Kapittel]]," ",Tabell15861[[#This Row],[KapittelTekst]])</f>
        <v>Kap E Tenner, kjever, munn og pharynx</v>
      </c>
    </row>
    <row r="1054" spans="1:7" x14ac:dyDescent="0.25">
      <c r="A1054" s="90" t="s">
        <v>12309</v>
      </c>
      <c r="B1054" s="90" t="s">
        <v>12310</v>
      </c>
      <c r="C1054" s="90" t="s">
        <v>10245</v>
      </c>
      <c r="D1054" s="90" t="str">
        <f>CONCATENATE(Tabell15861[[#This Row],[Prosedyrekode_ID]]," ",Tabell15861[[#This Row],[Tekst]])</f>
        <v>EBB99 Annet rekonstruksjonsinngrep på tann</v>
      </c>
      <c r="E1054" s="90" t="s">
        <v>8328</v>
      </c>
      <c r="F1054" s="90" t="s">
        <v>12264</v>
      </c>
      <c r="G1054" s="90" t="str">
        <f>CONCATENATE("Kap ",Tabell15861[[#This Row],[Kapittel]]," ",Tabell15861[[#This Row],[KapittelTekst]])</f>
        <v>Kap E Tenner, kjever, munn og pharynx</v>
      </c>
    </row>
    <row r="1055" spans="1:7" x14ac:dyDescent="0.25">
      <c r="A1055" s="90" t="s">
        <v>12311</v>
      </c>
      <c r="B1055" s="90" t="s">
        <v>12312</v>
      </c>
      <c r="C1055" s="90" t="s">
        <v>10266</v>
      </c>
      <c r="D1055" s="90" t="str">
        <f>CONCATENATE(Tabell15861[[#This Row],[Prosedyrekode_ID]]," ",Tabell15861[[#This Row],[Tekst]])</f>
        <v>EBGC01 Tilpasning av bittskinne mot tanngnissing (bruxisme)</v>
      </c>
      <c r="E1055" s="90" t="s">
        <v>8328</v>
      </c>
      <c r="F1055" s="90" t="s">
        <v>12264</v>
      </c>
      <c r="G1055" s="90" t="str">
        <f>CONCATENATE("Kap ",Tabell15861[[#This Row],[Kapittel]]," ",Tabell15861[[#This Row],[KapittelTekst]])</f>
        <v>Kap E Tenner, kjever, munn og pharynx</v>
      </c>
    </row>
    <row r="1056" spans="1:7" x14ac:dyDescent="0.25">
      <c r="A1056" s="90" t="s">
        <v>12313</v>
      </c>
      <c r="B1056" s="90" t="s">
        <v>12314</v>
      </c>
      <c r="C1056" s="90" t="s">
        <v>10266</v>
      </c>
      <c r="D1056" s="90" t="str">
        <f>CONCATENATE(Tabell15861[[#This Row],[Prosedyrekode_ID]]," ",Tabell15861[[#This Row],[Tekst]])</f>
        <v>EBGC02 Tilpasning av apnéskinne</v>
      </c>
      <c r="E1056" s="90" t="s">
        <v>8328</v>
      </c>
      <c r="F1056" s="90" t="s">
        <v>12264</v>
      </c>
      <c r="G1056" s="90" t="str">
        <f>CONCATENATE("Kap ",Tabell15861[[#This Row],[Kapittel]]," ",Tabell15861[[#This Row],[KapittelTekst]])</f>
        <v>Kap E Tenner, kjever, munn og pharynx</v>
      </c>
    </row>
    <row r="1057" spans="1:7" x14ac:dyDescent="0.25">
      <c r="A1057" s="90" t="s">
        <v>12315</v>
      </c>
      <c r="B1057" s="90" t="s">
        <v>12316</v>
      </c>
      <c r="C1057" s="90" t="s">
        <v>10245</v>
      </c>
      <c r="D1057" s="90" t="str">
        <f>CONCATENATE(Tabell15861[[#This Row],[Prosedyrekode_ID]]," ",Tabell15861[[#This Row],[Tekst]])</f>
        <v>EBU00 Fjerning av implantat eller eksternt fiksasjonsutstyr fra tann</v>
      </c>
      <c r="E1057" s="90" t="s">
        <v>8328</v>
      </c>
      <c r="F1057" s="90" t="s">
        <v>12264</v>
      </c>
      <c r="G1057" s="90" t="str">
        <f>CONCATENATE("Kap ",Tabell15861[[#This Row],[Kapittel]]," ",Tabell15861[[#This Row],[KapittelTekst]])</f>
        <v>Kap E Tenner, kjever, munn og pharynx</v>
      </c>
    </row>
    <row r="1058" spans="1:7" x14ac:dyDescent="0.25">
      <c r="A1058" s="90" t="s">
        <v>12317</v>
      </c>
      <c r="B1058" s="90" t="s">
        <v>12318</v>
      </c>
      <c r="C1058" s="90" t="s">
        <v>10245</v>
      </c>
      <c r="D1058" s="90" t="str">
        <f>CONCATENATE(Tabell15861[[#This Row],[Prosedyrekode_ID]]," ",Tabell15861[[#This Row],[Tekst]])</f>
        <v>EBW99 Annen operasjon på tann</v>
      </c>
      <c r="E1058" s="90" t="s">
        <v>8328</v>
      </c>
      <c r="F1058" s="90" t="s">
        <v>12264</v>
      </c>
      <c r="G1058" s="90" t="str">
        <f>CONCATENATE("Kap ",Tabell15861[[#This Row],[Kapittel]]," ",Tabell15861[[#This Row],[KapittelTekst]])</f>
        <v>Kap E Tenner, kjever, munn og pharynx</v>
      </c>
    </row>
    <row r="1059" spans="1:7" x14ac:dyDescent="0.25">
      <c r="A1059" s="90" t="s">
        <v>12319</v>
      </c>
      <c r="B1059" s="90" t="s">
        <v>12320</v>
      </c>
      <c r="C1059" s="90" t="s">
        <v>10245</v>
      </c>
      <c r="D1059" s="90" t="str">
        <f>CONCATENATE(Tabell15861[[#This Row],[Prosedyrekode_ID]]," ",Tabell15861[[#This Row],[Tekst]])</f>
        <v>ECA00 Frilegging av tann</v>
      </c>
      <c r="E1059" s="90" t="s">
        <v>8328</v>
      </c>
      <c r="F1059" s="90" t="s">
        <v>12264</v>
      </c>
      <c r="G1059" s="90" t="str">
        <f>CONCATENATE("Kap ",Tabell15861[[#This Row],[Kapittel]]," ",Tabell15861[[#This Row],[KapittelTekst]])</f>
        <v>Kap E Tenner, kjever, munn og pharynx</v>
      </c>
    </row>
    <row r="1060" spans="1:7" x14ac:dyDescent="0.25">
      <c r="A1060" s="90" t="s">
        <v>12321</v>
      </c>
      <c r="B1060" s="90" t="s">
        <v>12322</v>
      </c>
      <c r="C1060" s="90" t="s">
        <v>10245</v>
      </c>
      <c r="D1060" s="90" t="str">
        <f>CONCATENATE(Tabell15861[[#This Row],[Prosedyrekode_ID]]," ",Tabell15861[[#This Row],[Tekst]])</f>
        <v>ECA10 Incisjon i gingiva</v>
      </c>
      <c r="E1060" s="90" t="s">
        <v>8328</v>
      </c>
      <c r="F1060" s="90" t="s">
        <v>12264</v>
      </c>
      <c r="G1060" s="90" t="str">
        <f>CONCATENATE("Kap ",Tabell15861[[#This Row],[Kapittel]]," ",Tabell15861[[#This Row],[KapittelTekst]])</f>
        <v>Kap E Tenner, kjever, munn og pharynx</v>
      </c>
    </row>
    <row r="1061" spans="1:7" x14ac:dyDescent="0.25">
      <c r="A1061" s="90" t="s">
        <v>12323</v>
      </c>
      <c r="B1061" s="90" t="s">
        <v>12324</v>
      </c>
      <c r="C1061" s="90" t="s">
        <v>10245</v>
      </c>
      <c r="D1061" s="90" t="str">
        <f>CONCATENATE(Tabell15861[[#This Row],[Prosedyrekode_ID]]," ",Tabell15861[[#This Row],[Tekst]])</f>
        <v>ECA20 Biopsi av gingiva</v>
      </c>
      <c r="E1061" s="90" t="s">
        <v>8328</v>
      </c>
      <c r="F1061" s="90" t="s">
        <v>12264</v>
      </c>
      <c r="G1061" s="90" t="str">
        <f>CONCATENATE("Kap ",Tabell15861[[#This Row],[Kapittel]]," ",Tabell15861[[#This Row],[KapittelTekst]])</f>
        <v>Kap E Tenner, kjever, munn og pharynx</v>
      </c>
    </row>
    <row r="1062" spans="1:7" x14ac:dyDescent="0.25">
      <c r="A1062" s="90" t="s">
        <v>12325</v>
      </c>
      <c r="B1062" s="90" t="s">
        <v>12326</v>
      </c>
      <c r="C1062" s="90" t="s">
        <v>10245</v>
      </c>
      <c r="D1062" s="90" t="str">
        <f>CONCATENATE(Tabell15861[[#This Row],[Prosedyrekode_ID]]," ",Tabell15861[[#This Row],[Tekst]])</f>
        <v>ECA30 Eksisjon av lesjon i gingiva</v>
      </c>
      <c r="E1062" s="90" t="s">
        <v>8328</v>
      </c>
      <c r="F1062" s="90" t="s">
        <v>12264</v>
      </c>
      <c r="G1062" s="90" t="str">
        <f>CONCATENATE("Kap ",Tabell15861[[#This Row],[Kapittel]]," ",Tabell15861[[#This Row],[KapittelTekst]])</f>
        <v>Kap E Tenner, kjever, munn og pharynx</v>
      </c>
    </row>
    <row r="1063" spans="1:7" x14ac:dyDescent="0.25">
      <c r="A1063" s="90" t="s">
        <v>12327</v>
      </c>
      <c r="B1063" s="90" t="s">
        <v>12328</v>
      </c>
      <c r="C1063" s="90" t="s">
        <v>10245</v>
      </c>
      <c r="D1063" s="90" t="str">
        <f>CONCATENATE(Tabell15861[[#This Row],[Prosedyrekode_ID]]," ",Tabell15861[[#This Row],[Tekst]])</f>
        <v>ECA40 Kirurgisk behandling av periodontal abscess</v>
      </c>
      <c r="E1063" s="90" t="s">
        <v>8328</v>
      </c>
      <c r="F1063" s="90" t="s">
        <v>12264</v>
      </c>
      <c r="G1063" s="90" t="str">
        <f>CONCATENATE("Kap ",Tabell15861[[#This Row],[Kapittel]]," ",Tabell15861[[#This Row],[KapittelTekst]])</f>
        <v>Kap E Tenner, kjever, munn og pharynx</v>
      </c>
    </row>
    <row r="1064" spans="1:7" x14ac:dyDescent="0.25">
      <c r="A1064" s="90" t="s">
        <v>12329</v>
      </c>
      <c r="B1064" s="90" t="s">
        <v>12330</v>
      </c>
      <c r="C1064" s="90" t="s">
        <v>10245</v>
      </c>
      <c r="D1064" s="90" t="str">
        <f>CONCATENATE(Tabell15861[[#This Row],[Prosedyrekode_ID]]," ",Tabell15861[[#This Row],[Tekst]])</f>
        <v>ECA50 Periodontal operasjon</v>
      </c>
      <c r="E1064" s="90" t="s">
        <v>8328</v>
      </c>
      <c r="F1064" s="90" t="s">
        <v>12264</v>
      </c>
      <c r="G1064" s="90" t="str">
        <f>CONCATENATE("Kap ",Tabell15861[[#This Row],[Kapittel]]," ",Tabell15861[[#This Row],[KapittelTekst]])</f>
        <v>Kap E Tenner, kjever, munn og pharynx</v>
      </c>
    </row>
    <row r="1065" spans="1:7" x14ac:dyDescent="0.25">
      <c r="A1065" s="90" t="s">
        <v>12331</v>
      </c>
      <c r="B1065" s="90" t="s">
        <v>12332</v>
      </c>
      <c r="C1065" s="90" t="s">
        <v>10245</v>
      </c>
      <c r="D1065" s="90" t="str">
        <f>CONCATENATE(Tabell15861[[#This Row],[Prosedyrekode_ID]]," ",Tabell15861[[#This Row],[Tekst]])</f>
        <v>ECA60 Fjerning av fremmedlegeme fra gingiva eller alveol</v>
      </c>
      <c r="E1065" s="90" t="s">
        <v>8328</v>
      </c>
      <c r="F1065" s="90" t="s">
        <v>12264</v>
      </c>
      <c r="G1065" s="90" t="str">
        <f>CONCATENATE("Kap ",Tabell15861[[#This Row],[Kapittel]]," ",Tabell15861[[#This Row],[KapittelTekst]])</f>
        <v>Kap E Tenner, kjever, munn og pharynx</v>
      </c>
    </row>
    <row r="1066" spans="1:7" x14ac:dyDescent="0.25">
      <c r="A1066" s="90" t="s">
        <v>12333</v>
      </c>
      <c r="B1066" s="90" t="s">
        <v>12334</v>
      </c>
      <c r="C1066" s="90" t="s">
        <v>10245</v>
      </c>
      <c r="D1066" s="90" t="str">
        <f>CONCATENATE(Tabell15861[[#This Row],[Prosedyrekode_ID]]," ",Tabell15861[[#This Row],[Tekst]])</f>
        <v>ECA99 Annen incisjon eller eksisjon av gingiva eller alveol</v>
      </c>
      <c r="E1066" s="90" t="s">
        <v>8328</v>
      </c>
      <c r="F1066" s="90" t="s">
        <v>12264</v>
      </c>
      <c r="G1066" s="90" t="str">
        <f>CONCATENATE("Kap ",Tabell15861[[#This Row],[Kapittel]]," ",Tabell15861[[#This Row],[KapittelTekst]])</f>
        <v>Kap E Tenner, kjever, munn og pharynx</v>
      </c>
    </row>
    <row r="1067" spans="1:7" x14ac:dyDescent="0.25">
      <c r="A1067" s="90" t="s">
        <v>12335</v>
      </c>
      <c r="B1067" s="90" t="s">
        <v>12336</v>
      </c>
      <c r="C1067" s="90" t="s">
        <v>10245</v>
      </c>
      <c r="D1067" s="90" t="str">
        <f>CONCATENATE(Tabell15861[[#This Row],[Prosedyrekode_ID]]," ",Tabell15861[[#This Row],[Tekst]])</f>
        <v>ECB00 Sutur av gingiva</v>
      </c>
      <c r="E1067" s="90" t="s">
        <v>8328</v>
      </c>
      <c r="F1067" s="90" t="s">
        <v>12264</v>
      </c>
      <c r="G1067" s="90" t="str">
        <f>CONCATENATE("Kap ",Tabell15861[[#This Row],[Kapittel]]," ",Tabell15861[[#This Row],[KapittelTekst]])</f>
        <v>Kap E Tenner, kjever, munn og pharynx</v>
      </c>
    </row>
    <row r="1068" spans="1:7" x14ac:dyDescent="0.25">
      <c r="A1068" s="90" t="s">
        <v>12337</v>
      </c>
      <c r="B1068" s="90" t="s">
        <v>12338</v>
      </c>
      <c r="C1068" s="90" t="s">
        <v>10245</v>
      </c>
      <c r="D1068" s="90" t="str">
        <f>CONCATENATE(Tabell15861[[#This Row],[Prosedyrekode_ID]]," ",Tabell15861[[#This Row],[Tekst]])</f>
        <v>ECB05 Mukogingival rekonstruksjon</v>
      </c>
      <c r="E1068" s="90" t="s">
        <v>8328</v>
      </c>
      <c r="F1068" s="90" t="s">
        <v>12264</v>
      </c>
      <c r="G1068" s="90" t="str">
        <f>CONCATENATE("Kap ",Tabell15861[[#This Row],[Kapittel]]," ",Tabell15861[[#This Row],[KapittelTekst]])</f>
        <v>Kap E Tenner, kjever, munn og pharynx</v>
      </c>
    </row>
    <row r="1069" spans="1:7" x14ac:dyDescent="0.25">
      <c r="A1069" s="90" t="s">
        <v>12339</v>
      </c>
      <c r="B1069" s="90" t="s">
        <v>12340</v>
      </c>
      <c r="C1069" s="90" t="s">
        <v>10245</v>
      </c>
      <c r="D1069" s="90" t="str">
        <f>CONCATENATE(Tabell15861[[#This Row],[Prosedyrekode_ID]]," ",Tabell15861[[#This Row],[Tekst]])</f>
        <v>ECB10 Rekonstruksjon av gingiva</v>
      </c>
      <c r="E1069" s="90" t="s">
        <v>8328</v>
      </c>
      <c r="F1069" s="90" t="s">
        <v>12264</v>
      </c>
      <c r="G1069" s="90" t="str">
        <f>CONCATENATE("Kap ",Tabell15861[[#This Row],[Kapittel]]," ",Tabell15861[[#This Row],[KapittelTekst]])</f>
        <v>Kap E Tenner, kjever, munn og pharynx</v>
      </c>
    </row>
    <row r="1070" spans="1:7" x14ac:dyDescent="0.25">
      <c r="A1070" s="90" t="s">
        <v>12341</v>
      </c>
      <c r="B1070" s="90" t="s">
        <v>12342</v>
      </c>
      <c r="C1070" s="90" t="s">
        <v>10245</v>
      </c>
      <c r="D1070" s="90" t="str">
        <f>CONCATENATE(Tabell15861[[#This Row],[Prosedyrekode_ID]]," ",Tabell15861[[#This Row],[Tekst]])</f>
        <v>ECB15 Plastisk lukking av alveonasal eller alveoantral fistel</v>
      </c>
      <c r="E1070" s="90" t="s">
        <v>8328</v>
      </c>
      <c r="F1070" s="90" t="s">
        <v>12264</v>
      </c>
      <c r="G1070" s="90" t="str">
        <f>CONCATENATE("Kap ",Tabell15861[[#This Row],[Kapittel]]," ",Tabell15861[[#This Row],[KapittelTekst]])</f>
        <v>Kap E Tenner, kjever, munn og pharynx</v>
      </c>
    </row>
    <row r="1071" spans="1:7" x14ac:dyDescent="0.25">
      <c r="A1071" s="90" t="s">
        <v>12343</v>
      </c>
      <c r="B1071" s="90" t="s">
        <v>12344</v>
      </c>
      <c r="C1071" s="90" t="s">
        <v>10245</v>
      </c>
      <c r="D1071" s="90" t="str">
        <f>CONCATENATE(Tabell15861[[#This Row],[Prosedyrekode_ID]]," ",Tabell15861[[#This Row],[Tekst]])</f>
        <v>ECB20 Processus alveolarisplastikk</v>
      </c>
      <c r="E1071" s="90" t="s">
        <v>8328</v>
      </c>
      <c r="F1071" s="90" t="s">
        <v>12264</v>
      </c>
      <c r="G1071" s="90" t="str">
        <f>CONCATENATE("Kap ",Tabell15861[[#This Row],[Kapittel]]," ",Tabell15861[[#This Row],[KapittelTekst]])</f>
        <v>Kap E Tenner, kjever, munn og pharynx</v>
      </c>
    </row>
    <row r="1072" spans="1:7" x14ac:dyDescent="0.25">
      <c r="A1072" s="90" t="s">
        <v>12345</v>
      </c>
      <c r="B1072" s="90" t="s">
        <v>12346</v>
      </c>
      <c r="C1072" s="90" t="s">
        <v>10245</v>
      </c>
      <c r="D1072" s="90" t="str">
        <f>CONCATENATE(Tabell15861[[#This Row],[Prosedyrekode_ID]]," ",Tabell15861[[#This Row],[Tekst]])</f>
        <v>ECB30 Processus alveolarisplastikk med hud- eller mukosatransplantat</v>
      </c>
      <c r="E1072" s="90" t="s">
        <v>8328</v>
      </c>
      <c r="F1072" s="90" t="s">
        <v>12264</v>
      </c>
      <c r="G1072" s="90" t="str">
        <f>CONCATENATE("Kap ",Tabell15861[[#This Row],[Kapittel]]," ",Tabell15861[[#This Row],[KapittelTekst]])</f>
        <v>Kap E Tenner, kjever, munn og pharynx</v>
      </c>
    </row>
    <row r="1073" spans="1:7" x14ac:dyDescent="0.25">
      <c r="A1073" s="90" t="s">
        <v>12347</v>
      </c>
      <c r="B1073" s="90" t="s">
        <v>12348</v>
      </c>
      <c r="C1073" s="90" t="s">
        <v>10245</v>
      </c>
      <c r="D1073" s="90" t="str">
        <f>CONCATENATE(Tabell15861[[#This Row],[Prosedyrekode_ID]]," ",Tabell15861[[#This Row],[Tekst]])</f>
        <v>ECB40 Kirurgisk behandling av processus alveolarisfraktur</v>
      </c>
      <c r="E1073" s="90" t="s">
        <v>8328</v>
      </c>
      <c r="F1073" s="90" t="s">
        <v>12264</v>
      </c>
      <c r="G1073" s="90" t="str">
        <f>CONCATENATE("Kap ",Tabell15861[[#This Row],[Kapittel]]," ",Tabell15861[[#This Row],[KapittelTekst]])</f>
        <v>Kap E Tenner, kjever, munn og pharynx</v>
      </c>
    </row>
    <row r="1074" spans="1:7" x14ac:dyDescent="0.25">
      <c r="A1074" s="90" t="s">
        <v>12349</v>
      </c>
      <c r="B1074" s="90" t="s">
        <v>12350</v>
      </c>
      <c r="C1074" s="90" t="s">
        <v>10245</v>
      </c>
      <c r="D1074" s="90" t="str">
        <f>CONCATENATE(Tabell15861[[#This Row],[Prosedyrekode_ID]]," ",Tabell15861[[#This Row],[Tekst]])</f>
        <v>ECB50 Processus alveolarisplastikk med beintransplantat eller alloplastisk materiale</v>
      </c>
      <c r="E1074" s="90" t="s">
        <v>8328</v>
      </c>
      <c r="F1074" s="90" t="s">
        <v>12264</v>
      </c>
      <c r="G1074" s="90" t="str">
        <f>CONCATENATE("Kap ",Tabell15861[[#This Row],[Kapittel]]," ",Tabell15861[[#This Row],[KapittelTekst]])</f>
        <v>Kap E Tenner, kjever, munn og pharynx</v>
      </c>
    </row>
    <row r="1075" spans="1:7" x14ac:dyDescent="0.25">
      <c r="A1075" s="90" t="s">
        <v>12351</v>
      </c>
      <c r="B1075" s="90" t="s">
        <v>12352</v>
      </c>
      <c r="C1075" s="90" t="s">
        <v>10245</v>
      </c>
      <c r="D1075" s="90" t="str">
        <f>CONCATENATE(Tabell15861[[#This Row],[Prosedyrekode_ID]]," ",Tabell15861[[#This Row],[Tekst]])</f>
        <v>ECB99 Annet rekonstruksjonsinngrep på gingiva eller processus alveolaris</v>
      </c>
      <c r="E1075" s="90" t="s">
        <v>8328</v>
      </c>
      <c r="F1075" s="90" t="s">
        <v>12264</v>
      </c>
      <c r="G1075" s="90" t="str">
        <f>CONCATENATE("Kap ",Tabell15861[[#This Row],[Kapittel]]," ",Tabell15861[[#This Row],[KapittelTekst]])</f>
        <v>Kap E Tenner, kjever, munn og pharynx</v>
      </c>
    </row>
    <row r="1076" spans="1:7" x14ac:dyDescent="0.25">
      <c r="A1076" s="90" t="s">
        <v>12353</v>
      </c>
      <c r="B1076" s="90" t="s">
        <v>12354</v>
      </c>
      <c r="C1076" s="90" t="s">
        <v>10245</v>
      </c>
      <c r="D1076" s="90" t="str">
        <f>CONCATENATE(Tabell15861[[#This Row],[Prosedyrekode_ID]]," ",Tabell15861[[#This Row],[Tekst]])</f>
        <v>ECU00 Fjerning av implantat eller eksternt fiksasjonsutstyr fra processus alveolaris</v>
      </c>
      <c r="E1076" s="90" t="s">
        <v>8328</v>
      </c>
      <c r="F1076" s="90" t="s">
        <v>12264</v>
      </c>
      <c r="G1076" s="90" t="str">
        <f>CONCATENATE("Kap ",Tabell15861[[#This Row],[Kapittel]]," ",Tabell15861[[#This Row],[KapittelTekst]])</f>
        <v>Kap E Tenner, kjever, munn og pharynx</v>
      </c>
    </row>
    <row r="1077" spans="1:7" x14ac:dyDescent="0.25">
      <c r="A1077" s="90" t="s">
        <v>12355</v>
      </c>
      <c r="B1077" s="90" t="s">
        <v>12356</v>
      </c>
      <c r="C1077" s="90" t="s">
        <v>10245</v>
      </c>
      <c r="D1077" s="90" t="str">
        <f>CONCATENATE(Tabell15861[[#This Row],[Prosedyrekode_ID]]," ",Tabell15861[[#This Row],[Tekst]])</f>
        <v>ECW99 Annen operasjon på gingiva eller processus alveolaris</v>
      </c>
      <c r="E1077" s="90" t="s">
        <v>8328</v>
      </c>
      <c r="F1077" s="90" t="s">
        <v>12264</v>
      </c>
      <c r="G1077" s="90" t="str">
        <f>CONCATENATE("Kap ",Tabell15861[[#This Row],[Kapittel]]," ",Tabell15861[[#This Row],[KapittelTekst]])</f>
        <v>Kap E Tenner, kjever, munn og pharynx</v>
      </c>
    </row>
    <row r="1078" spans="1:7" x14ac:dyDescent="0.25">
      <c r="A1078" s="90" t="s">
        <v>12357</v>
      </c>
      <c r="B1078" s="90" t="s">
        <v>12358</v>
      </c>
      <c r="C1078" s="90" t="s">
        <v>10245</v>
      </c>
      <c r="D1078" s="90" t="str">
        <f>CONCATENATE(Tabell15861[[#This Row],[Prosedyrekode_ID]]," ",Tabell15861[[#This Row],[Tekst]])</f>
        <v>EDA00 Incisjon i underkjeve</v>
      </c>
      <c r="E1078" s="90" t="s">
        <v>8328</v>
      </c>
      <c r="F1078" s="90" t="s">
        <v>12264</v>
      </c>
      <c r="G1078" s="90" t="str">
        <f>CONCATENATE("Kap ",Tabell15861[[#This Row],[Kapittel]]," ",Tabell15861[[#This Row],[KapittelTekst]])</f>
        <v>Kap E Tenner, kjever, munn og pharynx</v>
      </c>
    </row>
    <row r="1079" spans="1:7" x14ac:dyDescent="0.25">
      <c r="A1079" s="90" t="s">
        <v>12359</v>
      </c>
      <c r="B1079" s="90" t="s">
        <v>12360</v>
      </c>
      <c r="C1079" s="90" t="s">
        <v>10245</v>
      </c>
      <c r="D1079" s="90" t="str">
        <f>CONCATENATE(Tabell15861[[#This Row],[Prosedyrekode_ID]]," ",Tabell15861[[#This Row],[Tekst]])</f>
        <v>EDA10 Biopsi av underkjeve</v>
      </c>
      <c r="E1079" s="90" t="s">
        <v>8328</v>
      </c>
      <c r="F1079" s="90" t="s">
        <v>12264</v>
      </c>
      <c r="G1079" s="90" t="str">
        <f>CONCATENATE("Kap ",Tabell15861[[#This Row],[Kapittel]]," ",Tabell15861[[#This Row],[KapittelTekst]])</f>
        <v>Kap E Tenner, kjever, munn og pharynx</v>
      </c>
    </row>
    <row r="1080" spans="1:7" x14ac:dyDescent="0.25">
      <c r="A1080" s="90" t="s">
        <v>12361</v>
      </c>
      <c r="B1080" s="90" t="s">
        <v>12362</v>
      </c>
      <c r="C1080" s="90" t="s">
        <v>10245</v>
      </c>
      <c r="D1080" s="90" t="str">
        <f>CONCATENATE(Tabell15861[[#This Row],[Prosedyrekode_ID]]," ",Tabell15861[[#This Row],[Tekst]])</f>
        <v>EDB00 Reseksjon av underkjeve</v>
      </c>
      <c r="E1080" s="90" t="s">
        <v>8328</v>
      </c>
      <c r="F1080" s="90" t="s">
        <v>12264</v>
      </c>
      <c r="G1080" s="90" t="str">
        <f>CONCATENATE("Kap ",Tabell15861[[#This Row],[Kapittel]]," ",Tabell15861[[#This Row],[KapittelTekst]])</f>
        <v>Kap E Tenner, kjever, munn og pharynx</v>
      </c>
    </row>
    <row r="1081" spans="1:7" x14ac:dyDescent="0.25">
      <c r="A1081" s="90" t="s">
        <v>12363</v>
      </c>
      <c r="B1081" s="90" t="s">
        <v>12364</v>
      </c>
      <c r="C1081" s="90" t="s">
        <v>10245</v>
      </c>
      <c r="D1081" s="90" t="str">
        <f>CONCATENATE(Tabell15861[[#This Row],[Prosedyrekode_ID]]," ",Tabell15861[[#This Row],[Tekst]])</f>
        <v>EDB10 Mandibulektomi</v>
      </c>
      <c r="E1081" s="90" t="s">
        <v>8328</v>
      </c>
      <c r="F1081" s="90" t="s">
        <v>12264</v>
      </c>
      <c r="G1081" s="90" t="str">
        <f>CONCATENATE("Kap ",Tabell15861[[#This Row],[Kapittel]]," ",Tabell15861[[#This Row],[KapittelTekst]])</f>
        <v>Kap E Tenner, kjever, munn og pharynx</v>
      </c>
    </row>
    <row r="1082" spans="1:7" x14ac:dyDescent="0.25">
      <c r="A1082" s="90" t="s">
        <v>12365</v>
      </c>
      <c r="B1082" s="90" t="s">
        <v>12366</v>
      </c>
      <c r="C1082" s="90" t="s">
        <v>10245</v>
      </c>
      <c r="D1082" s="90" t="str">
        <f>CONCATENATE(Tabell15861[[#This Row],[Prosedyrekode_ID]]," ",Tabell15861[[#This Row],[Tekst]])</f>
        <v>EDB20 Hemimandibulektomi</v>
      </c>
      <c r="E1082" s="90" t="s">
        <v>8328</v>
      </c>
      <c r="F1082" s="90" t="s">
        <v>12264</v>
      </c>
      <c r="G1082" s="90" t="str">
        <f>CONCATENATE("Kap ",Tabell15861[[#This Row],[Kapittel]]," ",Tabell15861[[#This Row],[KapittelTekst]])</f>
        <v>Kap E Tenner, kjever, munn og pharynx</v>
      </c>
    </row>
    <row r="1083" spans="1:7" x14ac:dyDescent="0.25">
      <c r="A1083" s="90" t="s">
        <v>12367</v>
      </c>
      <c r="B1083" s="90" t="s">
        <v>12368</v>
      </c>
      <c r="C1083" s="90" t="s">
        <v>10245</v>
      </c>
      <c r="D1083" s="90" t="str">
        <f>CONCATENATE(Tabell15861[[#This Row],[Prosedyrekode_ID]]," ",Tabell15861[[#This Row],[Tekst]])</f>
        <v>EDB30 Reseksjon av processus coronoideus</v>
      </c>
      <c r="E1083" s="90" t="s">
        <v>8328</v>
      </c>
      <c r="F1083" s="90" t="s">
        <v>12264</v>
      </c>
      <c r="G1083" s="90" t="str">
        <f>CONCATENATE("Kap ",Tabell15861[[#This Row],[Kapittel]]," ",Tabell15861[[#This Row],[KapittelTekst]])</f>
        <v>Kap E Tenner, kjever, munn og pharynx</v>
      </c>
    </row>
    <row r="1084" spans="1:7" x14ac:dyDescent="0.25">
      <c r="A1084" s="90" t="s">
        <v>12369</v>
      </c>
      <c r="B1084" s="90" t="s">
        <v>12370</v>
      </c>
      <c r="C1084" s="90" t="s">
        <v>10245</v>
      </c>
      <c r="D1084" s="90" t="str">
        <f>CONCATENATE(Tabell15861[[#This Row],[Prosedyrekode_ID]]," ",Tabell15861[[#This Row],[Tekst]])</f>
        <v>EDB99 Annet reseksjonsinngrep på underkjeve</v>
      </c>
      <c r="E1084" s="90" t="s">
        <v>8328</v>
      </c>
      <c r="F1084" s="90" t="s">
        <v>12264</v>
      </c>
      <c r="G1084" s="90" t="str">
        <f>CONCATENATE("Kap ",Tabell15861[[#This Row],[Kapittel]]," ",Tabell15861[[#This Row],[KapittelTekst]])</f>
        <v>Kap E Tenner, kjever, munn og pharynx</v>
      </c>
    </row>
    <row r="1085" spans="1:7" x14ac:dyDescent="0.25">
      <c r="A1085" s="90" t="s">
        <v>12371</v>
      </c>
      <c r="B1085" s="90" t="s">
        <v>12372</v>
      </c>
      <c r="C1085" s="90" t="s">
        <v>10245</v>
      </c>
      <c r="D1085" s="90" t="str">
        <f>CONCATENATE(Tabell15861[[#This Row],[Prosedyrekode_ID]]," ",Tabell15861[[#This Row],[Tekst]])</f>
        <v>EDC00 Mandibulær kondylotomi</v>
      </c>
      <c r="E1085" s="90" t="s">
        <v>8328</v>
      </c>
      <c r="F1085" s="90" t="s">
        <v>12264</v>
      </c>
      <c r="G1085" s="90" t="str">
        <f>CONCATENATE("Kap ",Tabell15861[[#This Row],[Kapittel]]," ",Tabell15861[[#This Row],[KapittelTekst]])</f>
        <v>Kap E Tenner, kjever, munn og pharynx</v>
      </c>
    </row>
    <row r="1086" spans="1:7" x14ac:dyDescent="0.25">
      <c r="A1086" s="90" t="s">
        <v>12373</v>
      </c>
      <c r="B1086" s="90" t="s">
        <v>12374</v>
      </c>
      <c r="C1086" s="90" t="s">
        <v>10245</v>
      </c>
      <c r="D1086" s="90" t="str">
        <f>CONCATENATE(Tabell15861[[#This Row],[Prosedyrekode_ID]]," ",Tabell15861[[#This Row],[Tekst]])</f>
        <v>EDC05 Segmental osteotomi i underkjeve</v>
      </c>
      <c r="E1086" s="90" t="s">
        <v>8328</v>
      </c>
      <c r="F1086" s="90" t="s">
        <v>12264</v>
      </c>
      <c r="G1086" s="90" t="str">
        <f>CONCATENATE("Kap ",Tabell15861[[#This Row],[Kapittel]]," ",Tabell15861[[#This Row],[KapittelTekst]])</f>
        <v>Kap E Tenner, kjever, munn og pharynx</v>
      </c>
    </row>
    <row r="1087" spans="1:7" x14ac:dyDescent="0.25">
      <c r="A1087" s="90" t="s">
        <v>12375</v>
      </c>
      <c r="B1087" s="90" t="s">
        <v>12376</v>
      </c>
      <c r="C1087" s="90" t="s">
        <v>10245</v>
      </c>
      <c r="D1087" s="90" t="str">
        <f>CONCATENATE(Tabell15861[[#This Row],[Prosedyrekode_ID]]," ",Tabell15861[[#This Row],[Tekst]])</f>
        <v>EDC10 Sagittal osteotomi av ramus mandibula</v>
      </c>
      <c r="E1087" s="90" t="s">
        <v>8328</v>
      </c>
      <c r="F1087" s="90" t="s">
        <v>12264</v>
      </c>
      <c r="G1087" s="90" t="str">
        <f>CONCATENATE("Kap ",Tabell15861[[#This Row],[Kapittel]]," ",Tabell15861[[#This Row],[KapittelTekst]])</f>
        <v>Kap E Tenner, kjever, munn og pharynx</v>
      </c>
    </row>
    <row r="1088" spans="1:7" x14ac:dyDescent="0.25">
      <c r="A1088" s="90" t="s">
        <v>12377</v>
      </c>
      <c r="B1088" s="90" t="s">
        <v>12378</v>
      </c>
      <c r="C1088" s="90" t="s">
        <v>10245</v>
      </c>
      <c r="D1088" s="90" t="str">
        <f>CONCATENATE(Tabell15861[[#This Row],[Prosedyrekode_ID]]," ",Tabell15861[[#This Row],[Tekst]])</f>
        <v>EDC15 Vertikal osteotomi av ramus mandibula</v>
      </c>
      <c r="E1088" s="90" t="s">
        <v>8328</v>
      </c>
      <c r="F1088" s="90" t="s">
        <v>12264</v>
      </c>
      <c r="G1088" s="90" t="str">
        <f>CONCATENATE("Kap ",Tabell15861[[#This Row],[Kapittel]]," ",Tabell15861[[#This Row],[KapittelTekst]])</f>
        <v>Kap E Tenner, kjever, munn og pharynx</v>
      </c>
    </row>
    <row r="1089" spans="1:7" x14ac:dyDescent="0.25">
      <c r="A1089" s="90" t="s">
        <v>12379</v>
      </c>
      <c r="B1089" s="90" t="s">
        <v>12380</v>
      </c>
      <c r="C1089" s="90" t="s">
        <v>10245</v>
      </c>
      <c r="D1089" s="90" t="str">
        <f>CONCATENATE(Tabell15861[[#This Row],[Prosedyrekode_ID]]," ",Tabell15861[[#This Row],[Tekst]])</f>
        <v>EDC20 Uspesifisert osteotomi av underkjeve</v>
      </c>
      <c r="E1089" s="90" t="s">
        <v>8328</v>
      </c>
      <c r="F1089" s="90" t="s">
        <v>12264</v>
      </c>
      <c r="G1089" s="90" t="str">
        <f>CONCATENATE("Kap ",Tabell15861[[#This Row],[Kapittel]]," ",Tabell15861[[#This Row],[KapittelTekst]])</f>
        <v>Kap E Tenner, kjever, munn og pharynx</v>
      </c>
    </row>
    <row r="1090" spans="1:7" x14ac:dyDescent="0.25">
      <c r="A1090" s="90" t="s">
        <v>12381</v>
      </c>
      <c r="B1090" s="90" t="s">
        <v>12382</v>
      </c>
      <c r="C1090" s="90" t="s">
        <v>10245</v>
      </c>
      <c r="D1090" s="90" t="str">
        <f>CONCATENATE(Tabell15861[[#This Row],[Prosedyrekode_ID]]," ",Tabell15861[[#This Row],[Tekst]])</f>
        <v>EDC25 Korpusosteotomi i underkjeve</v>
      </c>
      <c r="E1090" s="90" t="s">
        <v>8328</v>
      </c>
      <c r="F1090" s="90" t="s">
        <v>12264</v>
      </c>
      <c r="G1090" s="90" t="str">
        <f>CONCATENATE("Kap ",Tabell15861[[#This Row],[Kapittel]]," ",Tabell15861[[#This Row],[KapittelTekst]])</f>
        <v>Kap E Tenner, kjever, munn og pharynx</v>
      </c>
    </row>
    <row r="1091" spans="1:7" x14ac:dyDescent="0.25">
      <c r="A1091" s="90" t="s">
        <v>12383</v>
      </c>
      <c r="B1091" s="90" t="s">
        <v>12384</v>
      </c>
      <c r="C1091" s="90" t="s">
        <v>10245</v>
      </c>
      <c r="D1091" s="90" t="str">
        <f>CONCATENATE(Tabell15861[[#This Row],[Prosedyrekode_ID]]," ",Tabell15861[[#This Row],[Tekst]])</f>
        <v>EDC30 Genioplastikk</v>
      </c>
      <c r="E1091" s="90" t="s">
        <v>8328</v>
      </c>
      <c r="F1091" s="90" t="s">
        <v>12264</v>
      </c>
      <c r="G1091" s="90" t="str">
        <f>CONCATENATE("Kap ",Tabell15861[[#This Row],[Kapittel]]," ",Tabell15861[[#This Row],[KapittelTekst]])</f>
        <v>Kap E Tenner, kjever, munn og pharynx</v>
      </c>
    </row>
    <row r="1092" spans="1:7" x14ac:dyDescent="0.25">
      <c r="A1092" s="90" t="s">
        <v>12385</v>
      </c>
      <c r="B1092" s="90" t="s">
        <v>12386</v>
      </c>
      <c r="C1092" s="90" t="s">
        <v>10245</v>
      </c>
      <c r="D1092" s="90" t="str">
        <f>CONCATENATE(Tabell15861[[#This Row],[Prosedyrekode_ID]]," ",Tabell15861[[#This Row],[Tekst]])</f>
        <v>EDC32 Lukket reposisjon og immobilisering av fraktur av collum eller caput mandibulae</v>
      </c>
      <c r="E1092" s="90" t="s">
        <v>8328</v>
      </c>
      <c r="F1092" s="90" t="s">
        <v>12264</v>
      </c>
      <c r="G1092" s="90" t="str">
        <f>CONCATENATE("Kap ",Tabell15861[[#This Row],[Kapittel]]," ",Tabell15861[[#This Row],[KapittelTekst]])</f>
        <v>Kap E Tenner, kjever, munn og pharynx</v>
      </c>
    </row>
    <row r="1093" spans="1:7" x14ac:dyDescent="0.25">
      <c r="A1093" s="90" t="s">
        <v>12387</v>
      </c>
      <c r="B1093" s="90" t="s">
        <v>12388</v>
      </c>
      <c r="C1093" s="90" t="s">
        <v>10245</v>
      </c>
      <c r="D1093" s="90" t="str">
        <f>CONCATENATE(Tabell15861[[#This Row],[Prosedyrekode_ID]]," ",Tabell15861[[#This Row],[Tekst]])</f>
        <v>EDC34 Lukket reposisjon og immobilisering av fraktur av corpus mandibulae</v>
      </c>
      <c r="E1093" s="90" t="s">
        <v>8328</v>
      </c>
      <c r="F1093" s="90" t="s">
        <v>12264</v>
      </c>
      <c r="G1093" s="90" t="str">
        <f>CONCATENATE("Kap ",Tabell15861[[#This Row],[Kapittel]]," ",Tabell15861[[#This Row],[KapittelTekst]])</f>
        <v>Kap E Tenner, kjever, munn og pharynx</v>
      </c>
    </row>
    <row r="1094" spans="1:7" x14ac:dyDescent="0.25">
      <c r="A1094" s="90" t="s">
        <v>12389</v>
      </c>
      <c r="B1094" s="90" t="s">
        <v>12390</v>
      </c>
      <c r="C1094" s="90" t="s">
        <v>10245</v>
      </c>
      <c r="D1094" s="90" t="str">
        <f>CONCATENATE(Tabell15861[[#This Row],[Prosedyrekode_ID]]," ",Tabell15861[[#This Row],[Tekst]])</f>
        <v>EDC36 Åpen reposisjon og osteosyntese av fraktur av collum eller caput mandibulae</v>
      </c>
      <c r="E1094" s="90" t="s">
        <v>8328</v>
      </c>
      <c r="F1094" s="90" t="s">
        <v>12264</v>
      </c>
      <c r="G1094" s="90" t="str">
        <f>CONCATENATE("Kap ",Tabell15861[[#This Row],[Kapittel]]," ",Tabell15861[[#This Row],[KapittelTekst]])</f>
        <v>Kap E Tenner, kjever, munn og pharynx</v>
      </c>
    </row>
    <row r="1095" spans="1:7" x14ac:dyDescent="0.25">
      <c r="A1095" s="90" t="s">
        <v>12391</v>
      </c>
      <c r="B1095" s="90" t="s">
        <v>12392</v>
      </c>
      <c r="C1095" s="90" t="s">
        <v>10245</v>
      </c>
      <c r="D1095" s="90" t="str">
        <f>CONCATENATE(Tabell15861[[#This Row],[Prosedyrekode_ID]]," ",Tabell15861[[#This Row],[Tekst]])</f>
        <v>EDC38 Åpen reposisjon og osteosyntese av fraktur av corpus mandibulae</v>
      </c>
      <c r="E1095" s="90" t="s">
        <v>8328</v>
      </c>
      <c r="F1095" s="90" t="s">
        <v>12264</v>
      </c>
      <c r="G1095" s="90" t="str">
        <f>CONCATENATE("Kap ",Tabell15861[[#This Row],[Kapittel]]," ",Tabell15861[[#This Row],[KapittelTekst]])</f>
        <v>Kap E Tenner, kjever, munn og pharynx</v>
      </c>
    </row>
    <row r="1096" spans="1:7" x14ac:dyDescent="0.25">
      <c r="A1096" s="90" t="s">
        <v>12393</v>
      </c>
      <c r="B1096" s="90" t="s">
        <v>12394</v>
      </c>
      <c r="C1096" s="90" t="s">
        <v>10245</v>
      </c>
      <c r="D1096" s="90" t="str">
        <f>CONCATENATE(Tabell15861[[#This Row],[Prosedyrekode_ID]]," ",Tabell15861[[#This Row],[Tekst]])</f>
        <v>EDC42 Rekonstruksjon av underkjeve med skinne</v>
      </c>
      <c r="E1096" s="90" t="s">
        <v>8328</v>
      </c>
      <c r="F1096" s="90" t="s">
        <v>12264</v>
      </c>
      <c r="G1096" s="90" t="str">
        <f>CONCATENATE("Kap ",Tabell15861[[#This Row],[Kapittel]]," ",Tabell15861[[#This Row],[KapittelTekst]])</f>
        <v>Kap E Tenner, kjever, munn og pharynx</v>
      </c>
    </row>
    <row r="1097" spans="1:7" x14ac:dyDescent="0.25">
      <c r="A1097" s="90" t="s">
        <v>12395</v>
      </c>
      <c r="B1097" s="90" t="s">
        <v>12396</v>
      </c>
      <c r="C1097" s="90" t="s">
        <v>10245</v>
      </c>
      <c r="D1097" s="90" t="str">
        <f>CONCATENATE(Tabell15861[[#This Row],[Prosedyrekode_ID]]," ",Tabell15861[[#This Row],[Tekst]])</f>
        <v>EDC45 Rekonstruksjon av underkjeve med beintransplantat</v>
      </c>
      <c r="E1097" s="90" t="s">
        <v>8328</v>
      </c>
      <c r="F1097" s="90" t="s">
        <v>12264</v>
      </c>
      <c r="G1097" s="90" t="str">
        <f>CONCATENATE("Kap ",Tabell15861[[#This Row],[Kapittel]]," ",Tabell15861[[#This Row],[KapittelTekst]])</f>
        <v>Kap E Tenner, kjever, munn og pharynx</v>
      </c>
    </row>
    <row r="1098" spans="1:7" x14ac:dyDescent="0.25">
      <c r="A1098" s="90" t="s">
        <v>12397</v>
      </c>
      <c r="B1098" s="90" t="s">
        <v>12398</v>
      </c>
      <c r="C1098" s="90" t="s">
        <v>10245</v>
      </c>
      <c r="D1098" s="90" t="str">
        <f>CONCATENATE(Tabell15861[[#This Row],[Prosedyrekode_ID]]," ",Tabell15861[[#This Row],[Tekst]])</f>
        <v>EDC99 Annet rekonstruksjonsinngrep på underkjeve</v>
      </c>
      <c r="E1098" s="90" t="s">
        <v>8328</v>
      </c>
      <c r="F1098" s="90" t="s">
        <v>12264</v>
      </c>
      <c r="G1098" s="90" t="str">
        <f>CONCATENATE("Kap ",Tabell15861[[#This Row],[Kapittel]]," ",Tabell15861[[#This Row],[KapittelTekst]])</f>
        <v>Kap E Tenner, kjever, munn og pharynx</v>
      </c>
    </row>
    <row r="1099" spans="1:7" x14ac:dyDescent="0.25">
      <c r="A1099" s="90" t="s">
        <v>12399</v>
      </c>
      <c r="B1099" s="90" t="s">
        <v>12400</v>
      </c>
      <c r="C1099" s="90" t="s">
        <v>10245</v>
      </c>
      <c r="D1099" s="90" t="str">
        <f>CONCATENATE(Tabell15861[[#This Row],[Prosedyrekode_ID]]," ",Tabell15861[[#This Row],[Tekst]])</f>
        <v>EDU00 Fjerning av implantat eller eksternt fiksasjonsutstyr fra underkjeve</v>
      </c>
      <c r="E1099" s="90" t="s">
        <v>8328</v>
      </c>
      <c r="F1099" s="90" t="s">
        <v>12264</v>
      </c>
      <c r="G1099" s="90" t="str">
        <f>CONCATENATE("Kap ",Tabell15861[[#This Row],[Kapittel]]," ",Tabell15861[[#This Row],[KapittelTekst]])</f>
        <v>Kap E Tenner, kjever, munn og pharynx</v>
      </c>
    </row>
    <row r="1100" spans="1:7" x14ac:dyDescent="0.25">
      <c r="A1100" s="90" t="s">
        <v>12401</v>
      </c>
      <c r="B1100" s="90" t="s">
        <v>12402</v>
      </c>
      <c r="C1100" s="90" t="s">
        <v>10245</v>
      </c>
      <c r="D1100" s="90" t="str">
        <f>CONCATENATE(Tabell15861[[#This Row],[Prosedyrekode_ID]]," ",Tabell15861[[#This Row],[Tekst]])</f>
        <v>EDW99 Annen operasjon på underkjeve</v>
      </c>
      <c r="E1100" s="90" t="s">
        <v>8328</v>
      </c>
      <c r="F1100" s="90" t="s">
        <v>12264</v>
      </c>
      <c r="G1100" s="90" t="str">
        <f>CONCATENATE("Kap ",Tabell15861[[#This Row],[Kapittel]]," ",Tabell15861[[#This Row],[KapittelTekst]])</f>
        <v>Kap E Tenner, kjever, munn og pharynx</v>
      </c>
    </row>
    <row r="1101" spans="1:7" x14ac:dyDescent="0.25">
      <c r="A1101" s="90" t="s">
        <v>12403</v>
      </c>
      <c r="B1101" s="90" t="s">
        <v>12404</v>
      </c>
      <c r="C1101" s="90" t="s">
        <v>10245</v>
      </c>
      <c r="D1101" s="90" t="str">
        <f>CONCATENATE(Tabell15861[[#This Row],[Prosedyrekode_ID]]," ",Tabell15861[[#This Row],[Tekst]])</f>
        <v>EEA00 Incisjon i overkjeve</v>
      </c>
      <c r="E1101" s="90" t="s">
        <v>8328</v>
      </c>
      <c r="F1101" s="90" t="s">
        <v>12264</v>
      </c>
      <c r="G1101" s="90" t="str">
        <f>CONCATENATE("Kap ",Tabell15861[[#This Row],[Kapittel]]," ",Tabell15861[[#This Row],[KapittelTekst]])</f>
        <v>Kap E Tenner, kjever, munn og pharynx</v>
      </c>
    </row>
    <row r="1102" spans="1:7" x14ac:dyDescent="0.25">
      <c r="A1102" s="90" t="s">
        <v>12405</v>
      </c>
      <c r="B1102" s="90" t="s">
        <v>12406</v>
      </c>
      <c r="C1102" s="90" t="s">
        <v>10245</v>
      </c>
      <c r="D1102" s="90" t="str">
        <f>CONCATENATE(Tabell15861[[#This Row],[Prosedyrekode_ID]]," ",Tabell15861[[#This Row],[Tekst]])</f>
        <v>EEA10 Biopsi av overkjeve</v>
      </c>
      <c r="E1102" s="90" t="s">
        <v>8328</v>
      </c>
      <c r="F1102" s="90" t="s">
        <v>12264</v>
      </c>
      <c r="G1102" s="90" t="str">
        <f>CONCATENATE("Kap ",Tabell15861[[#This Row],[Kapittel]]," ",Tabell15861[[#This Row],[KapittelTekst]])</f>
        <v>Kap E Tenner, kjever, munn og pharynx</v>
      </c>
    </row>
    <row r="1103" spans="1:7" x14ac:dyDescent="0.25">
      <c r="A1103" s="90" t="s">
        <v>12407</v>
      </c>
      <c r="B1103" s="90" t="s">
        <v>12408</v>
      </c>
      <c r="C1103" s="90" t="s">
        <v>10245</v>
      </c>
      <c r="D1103" s="90" t="str">
        <f>CONCATENATE(Tabell15861[[#This Row],[Prosedyrekode_ID]]," ",Tabell15861[[#This Row],[Tekst]])</f>
        <v>EEB00 Reseksjon av overkjeve</v>
      </c>
      <c r="E1103" s="90" t="s">
        <v>8328</v>
      </c>
      <c r="F1103" s="90" t="s">
        <v>12264</v>
      </c>
      <c r="G1103" s="90" t="str">
        <f>CONCATENATE("Kap ",Tabell15861[[#This Row],[Kapittel]]," ",Tabell15861[[#This Row],[KapittelTekst]])</f>
        <v>Kap E Tenner, kjever, munn og pharynx</v>
      </c>
    </row>
    <row r="1104" spans="1:7" x14ac:dyDescent="0.25">
      <c r="A1104" s="90" t="s">
        <v>12409</v>
      </c>
      <c r="B1104" s="90" t="s">
        <v>12410</v>
      </c>
      <c r="C1104" s="90" t="s">
        <v>10245</v>
      </c>
      <c r="D1104" s="90" t="str">
        <f>CONCATENATE(Tabell15861[[#This Row],[Prosedyrekode_ID]]," ",Tabell15861[[#This Row],[Tekst]])</f>
        <v>EEB10 Maksillektomi</v>
      </c>
      <c r="E1104" s="90" t="s">
        <v>8328</v>
      </c>
      <c r="F1104" s="90" t="s">
        <v>12264</v>
      </c>
      <c r="G1104" s="90" t="str">
        <f>CONCATENATE("Kap ",Tabell15861[[#This Row],[Kapittel]]," ",Tabell15861[[#This Row],[KapittelTekst]])</f>
        <v>Kap E Tenner, kjever, munn og pharynx</v>
      </c>
    </row>
    <row r="1105" spans="1:7" x14ac:dyDescent="0.25">
      <c r="A1105" s="90" t="s">
        <v>12411</v>
      </c>
      <c r="B1105" s="90" t="s">
        <v>12412</v>
      </c>
      <c r="C1105" s="90" t="s">
        <v>10245</v>
      </c>
      <c r="D1105" s="90" t="str">
        <f>CONCATENATE(Tabell15861[[#This Row],[Prosedyrekode_ID]]," ",Tabell15861[[#This Row],[Tekst]])</f>
        <v>EEB99 Annet reseksjonsinngrep på overkjeve</v>
      </c>
      <c r="E1105" s="90" t="s">
        <v>8328</v>
      </c>
      <c r="F1105" s="90" t="s">
        <v>12264</v>
      </c>
      <c r="G1105" s="90" t="str">
        <f>CONCATENATE("Kap ",Tabell15861[[#This Row],[Kapittel]]," ",Tabell15861[[#This Row],[KapittelTekst]])</f>
        <v>Kap E Tenner, kjever, munn og pharynx</v>
      </c>
    </row>
    <row r="1106" spans="1:7" x14ac:dyDescent="0.25">
      <c r="A1106" s="90" t="s">
        <v>12413</v>
      </c>
      <c r="B1106" s="90" t="s">
        <v>12414</v>
      </c>
      <c r="C1106" s="90" t="s">
        <v>10245</v>
      </c>
      <c r="D1106" s="90" t="str">
        <f>CONCATENATE(Tabell15861[[#This Row],[Prosedyrekode_ID]]," ",Tabell15861[[#This Row],[Tekst]])</f>
        <v>EEC00 Segmental osteotomi av overkjeve</v>
      </c>
      <c r="E1106" s="90" t="s">
        <v>8328</v>
      </c>
      <c r="F1106" s="90" t="s">
        <v>12264</v>
      </c>
      <c r="G1106" s="90" t="str">
        <f>CONCATENATE("Kap ",Tabell15861[[#This Row],[Kapittel]]," ",Tabell15861[[#This Row],[KapittelTekst]])</f>
        <v>Kap E Tenner, kjever, munn og pharynx</v>
      </c>
    </row>
    <row r="1107" spans="1:7" x14ac:dyDescent="0.25">
      <c r="A1107" s="90" t="s">
        <v>12415</v>
      </c>
      <c r="B1107" s="90" t="s">
        <v>12416</v>
      </c>
      <c r="C1107" s="90" t="s">
        <v>10245</v>
      </c>
      <c r="D1107" s="90" t="str">
        <f>CONCATENATE(Tabell15861[[#This Row],[Prosedyrekode_ID]]," ",Tabell15861[[#This Row],[Tekst]])</f>
        <v>EEC05 Le Fort I osteotomi</v>
      </c>
      <c r="E1107" s="90" t="s">
        <v>8328</v>
      </c>
      <c r="F1107" s="90" t="s">
        <v>12264</v>
      </c>
      <c r="G1107" s="90" t="str">
        <f>CONCATENATE("Kap ",Tabell15861[[#This Row],[Kapittel]]," ",Tabell15861[[#This Row],[KapittelTekst]])</f>
        <v>Kap E Tenner, kjever, munn og pharynx</v>
      </c>
    </row>
    <row r="1108" spans="1:7" x14ac:dyDescent="0.25">
      <c r="A1108" s="90" t="s">
        <v>12417</v>
      </c>
      <c r="B1108" s="90" t="s">
        <v>12418</v>
      </c>
      <c r="C1108" s="90" t="s">
        <v>10245</v>
      </c>
      <c r="D1108" s="90" t="str">
        <f>CONCATENATE(Tabell15861[[#This Row],[Prosedyrekode_ID]]," ",Tabell15861[[#This Row],[Tekst]])</f>
        <v>EEC10 Le Fort II osteotomi</v>
      </c>
      <c r="E1108" s="90" t="s">
        <v>8328</v>
      </c>
      <c r="F1108" s="90" t="s">
        <v>12264</v>
      </c>
      <c r="G1108" s="90" t="str">
        <f>CONCATENATE("Kap ",Tabell15861[[#This Row],[Kapittel]]," ",Tabell15861[[#This Row],[KapittelTekst]])</f>
        <v>Kap E Tenner, kjever, munn og pharynx</v>
      </c>
    </row>
    <row r="1109" spans="1:7" x14ac:dyDescent="0.25">
      <c r="A1109" s="90" t="s">
        <v>12419</v>
      </c>
      <c r="B1109" s="90" t="s">
        <v>12420</v>
      </c>
      <c r="C1109" s="90" t="s">
        <v>10245</v>
      </c>
      <c r="D1109" s="90" t="str">
        <f>CONCATENATE(Tabell15861[[#This Row],[Prosedyrekode_ID]]," ",Tabell15861[[#This Row],[Tekst]])</f>
        <v>EEC15 Le Fort III osteotomi</v>
      </c>
      <c r="E1109" s="90" t="s">
        <v>8328</v>
      </c>
      <c r="F1109" s="90" t="s">
        <v>12264</v>
      </c>
      <c r="G1109" s="90" t="str">
        <f>CONCATENATE("Kap ",Tabell15861[[#This Row],[Kapittel]]," ",Tabell15861[[#This Row],[KapittelTekst]])</f>
        <v>Kap E Tenner, kjever, munn og pharynx</v>
      </c>
    </row>
    <row r="1110" spans="1:7" x14ac:dyDescent="0.25">
      <c r="A1110" s="90" t="s">
        <v>12421</v>
      </c>
      <c r="B1110" s="90" t="s">
        <v>12422</v>
      </c>
      <c r="C1110" s="90" t="s">
        <v>10245</v>
      </c>
      <c r="D1110" s="90" t="str">
        <f>CONCATENATE(Tabell15861[[#This Row],[Prosedyrekode_ID]]," ",Tabell15861[[#This Row],[Tekst]])</f>
        <v>EEC20 Lukket reposisjon og immobilisering av maksillefraktur</v>
      </c>
      <c r="E1110" s="90" t="s">
        <v>8328</v>
      </c>
      <c r="F1110" s="90" t="s">
        <v>12264</v>
      </c>
      <c r="G1110" s="90" t="str">
        <f>CONCATENATE("Kap ",Tabell15861[[#This Row],[Kapittel]]," ",Tabell15861[[#This Row],[KapittelTekst]])</f>
        <v>Kap E Tenner, kjever, munn og pharynx</v>
      </c>
    </row>
    <row r="1111" spans="1:7" x14ac:dyDescent="0.25">
      <c r="A1111" s="90" t="s">
        <v>12423</v>
      </c>
      <c r="B1111" s="90" t="s">
        <v>12424</v>
      </c>
      <c r="C1111" s="90" t="s">
        <v>10245</v>
      </c>
      <c r="D1111" s="90" t="str">
        <f>CONCATENATE(Tabell15861[[#This Row],[Prosedyrekode_ID]]," ",Tabell15861[[#This Row],[Tekst]])</f>
        <v>EEC25 Åpen reposisjon og immobilisering av maksillefraktur</v>
      </c>
      <c r="E1111" s="90" t="s">
        <v>8328</v>
      </c>
      <c r="F1111" s="90" t="s">
        <v>12264</v>
      </c>
      <c r="G1111" s="90" t="str">
        <f>CONCATENATE("Kap ",Tabell15861[[#This Row],[Kapittel]]," ",Tabell15861[[#This Row],[KapittelTekst]])</f>
        <v>Kap E Tenner, kjever, munn og pharynx</v>
      </c>
    </row>
    <row r="1112" spans="1:7" x14ac:dyDescent="0.25">
      <c r="A1112" s="90" t="s">
        <v>12425</v>
      </c>
      <c r="B1112" s="90" t="s">
        <v>12426</v>
      </c>
      <c r="C1112" s="90" t="s">
        <v>10245</v>
      </c>
      <c r="D1112" s="90" t="str">
        <f>CONCATENATE(Tabell15861[[#This Row],[Prosedyrekode_ID]]," ",Tabell15861[[#This Row],[Tekst]])</f>
        <v>EEC30 Reposisjon av zygomaticusfraktur</v>
      </c>
      <c r="E1112" s="90" t="s">
        <v>8328</v>
      </c>
      <c r="F1112" s="90" t="s">
        <v>12264</v>
      </c>
      <c r="G1112" s="90" t="str">
        <f>CONCATENATE("Kap ",Tabell15861[[#This Row],[Kapittel]]," ",Tabell15861[[#This Row],[KapittelTekst]])</f>
        <v>Kap E Tenner, kjever, munn og pharynx</v>
      </c>
    </row>
    <row r="1113" spans="1:7" x14ac:dyDescent="0.25">
      <c r="A1113" s="90" t="s">
        <v>12427</v>
      </c>
      <c r="B1113" s="90" t="s">
        <v>12428</v>
      </c>
      <c r="C1113" s="90" t="s">
        <v>10245</v>
      </c>
      <c r="D1113" s="90" t="str">
        <f>CONCATENATE(Tabell15861[[#This Row],[Prosedyrekode_ID]]," ",Tabell15861[[#This Row],[Tekst]])</f>
        <v>EEC35 Reposisjon og osteosyntese av zygomaticusfraktur</v>
      </c>
      <c r="E1113" s="90" t="s">
        <v>8328</v>
      </c>
      <c r="F1113" s="90" t="s">
        <v>12264</v>
      </c>
      <c r="G1113" s="90" t="str">
        <f>CONCATENATE("Kap ",Tabell15861[[#This Row],[Kapittel]]," ",Tabell15861[[#This Row],[KapittelTekst]])</f>
        <v>Kap E Tenner, kjever, munn og pharynx</v>
      </c>
    </row>
    <row r="1114" spans="1:7" x14ac:dyDescent="0.25">
      <c r="A1114" s="90" t="s">
        <v>12429</v>
      </c>
      <c r="B1114" s="90" t="s">
        <v>12430</v>
      </c>
      <c r="C1114" s="90" t="s">
        <v>10245</v>
      </c>
      <c r="D1114" s="90" t="str">
        <f>CONCATENATE(Tabell15861[[#This Row],[Prosedyrekode_ID]]," ",Tabell15861[[#This Row],[Tekst]])</f>
        <v>EEC40 Distraksjonsbehandling av overkjeve</v>
      </c>
      <c r="E1114" s="90" t="s">
        <v>8328</v>
      </c>
      <c r="F1114" s="90" t="s">
        <v>12264</v>
      </c>
      <c r="G1114" s="90" t="str">
        <f>CONCATENATE("Kap ",Tabell15861[[#This Row],[Kapittel]]," ",Tabell15861[[#This Row],[KapittelTekst]])</f>
        <v>Kap E Tenner, kjever, munn og pharynx</v>
      </c>
    </row>
    <row r="1115" spans="1:7" x14ac:dyDescent="0.25">
      <c r="A1115" s="90" t="s">
        <v>12431</v>
      </c>
      <c r="B1115" s="90" t="s">
        <v>12432</v>
      </c>
      <c r="C1115" s="90" t="s">
        <v>10245</v>
      </c>
      <c r="D1115" s="90" t="str">
        <f>CONCATENATE(Tabell15861[[#This Row],[Prosedyrekode_ID]]," ",Tabell15861[[#This Row],[Tekst]])</f>
        <v>EEC42 Rekonstruksjon av overkjeve med alloplastisk materiale</v>
      </c>
      <c r="E1115" s="90" t="s">
        <v>8328</v>
      </c>
      <c r="F1115" s="90" t="s">
        <v>12264</v>
      </c>
      <c r="G1115" s="90" t="str">
        <f>CONCATENATE("Kap ",Tabell15861[[#This Row],[Kapittel]]," ",Tabell15861[[#This Row],[KapittelTekst]])</f>
        <v>Kap E Tenner, kjever, munn og pharynx</v>
      </c>
    </row>
    <row r="1116" spans="1:7" x14ac:dyDescent="0.25">
      <c r="A1116" s="90" t="s">
        <v>12433</v>
      </c>
      <c r="B1116" s="90" t="s">
        <v>12434</v>
      </c>
      <c r="C1116" s="90" t="s">
        <v>10245</v>
      </c>
      <c r="D1116" s="90" t="str">
        <f>CONCATENATE(Tabell15861[[#This Row],[Prosedyrekode_ID]]," ",Tabell15861[[#This Row],[Tekst]])</f>
        <v>EEC45 Rekonstruksjon av overkjeve med beintransplantat</v>
      </c>
      <c r="E1116" s="90" t="s">
        <v>8328</v>
      </c>
      <c r="F1116" s="90" t="s">
        <v>12264</v>
      </c>
      <c r="G1116" s="90" t="str">
        <f>CONCATENATE("Kap ",Tabell15861[[#This Row],[Kapittel]]," ",Tabell15861[[#This Row],[KapittelTekst]])</f>
        <v>Kap E Tenner, kjever, munn og pharynx</v>
      </c>
    </row>
    <row r="1117" spans="1:7" x14ac:dyDescent="0.25">
      <c r="A1117" s="90" t="s">
        <v>12435</v>
      </c>
      <c r="B1117" s="90" t="s">
        <v>12436</v>
      </c>
      <c r="C1117" s="90" t="s">
        <v>10245</v>
      </c>
      <c r="D1117" s="90" t="str">
        <f>CONCATENATE(Tabell15861[[#This Row],[Prosedyrekode_ID]]," ",Tabell15861[[#This Row],[Tekst]])</f>
        <v>EEC99 Annet rekonstruksjonsinngrep på overkjeve</v>
      </c>
      <c r="E1117" s="90" t="s">
        <v>8328</v>
      </c>
      <c r="F1117" s="90" t="s">
        <v>12264</v>
      </c>
      <c r="G1117" s="90" t="str">
        <f>CONCATENATE("Kap ",Tabell15861[[#This Row],[Kapittel]]," ",Tabell15861[[#This Row],[KapittelTekst]])</f>
        <v>Kap E Tenner, kjever, munn og pharynx</v>
      </c>
    </row>
    <row r="1118" spans="1:7" x14ac:dyDescent="0.25">
      <c r="A1118" s="90" t="s">
        <v>12437</v>
      </c>
      <c r="B1118" s="90" t="s">
        <v>12438</v>
      </c>
      <c r="C1118" s="90" t="s">
        <v>10245</v>
      </c>
      <c r="D1118" s="90" t="str">
        <f>CONCATENATE(Tabell15861[[#This Row],[Prosedyrekode_ID]]," ",Tabell15861[[#This Row],[Tekst]])</f>
        <v>EEU00 Fjerning av implantat eller eksternt fiksasjonsutstyr fra overkjeve</v>
      </c>
      <c r="E1118" s="90" t="s">
        <v>8328</v>
      </c>
      <c r="F1118" s="90" t="s">
        <v>12264</v>
      </c>
      <c r="G1118" s="90" t="str">
        <f>CONCATENATE("Kap ",Tabell15861[[#This Row],[Kapittel]]," ",Tabell15861[[#This Row],[KapittelTekst]])</f>
        <v>Kap E Tenner, kjever, munn og pharynx</v>
      </c>
    </row>
    <row r="1119" spans="1:7" x14ac:dyDescent="0.25">
      <c r="A1119" s="90" t="s">
        <v>12439</v>
      </c>
      <c r="B1119" s="90" t="s">
        <v>12440</v>
      </c>
      <c r="C1119" s="90" t="s">
        <v>10245</v>
      </c>
      <c r="D1119" s="90" t="str">
        <f>CONCATENATE(Tabell15861[[#This Row],[Prosedyrekode_ID]]," ",Tabell15861[[#This Row],[Tekst]])</f>
        <v>EEW99 Annen operasjon på overkjeve</v>
      </c>
      <c r="E1119" s="90" t="s">
        <v>8328</v>
      </c>
      <c r="F1119" s="90" t="s">
        <v>12264</v>
      </c>
      <c r="G1119" s="90" t="str">
        <f>CONCATENATE("Kap ",Tabell15861[[#This Row],[Kapittel]]," ",Tabell15861[[#This Row],[KapittelTekst]])</f>
        <v>Kap E Tenner, kjever, munn og pharynx</v>
      </c>
    </row>
    <row r="1120" spans="1:7" x14ac:dyDescent="0.25">
      <c r="A1120" s="90" t="s">
        <v>12441</v>
      </c>
      <c r="B1120" s="90" t="s">
        <v>12442</v>
      </c>
      <c r="C1120" s="90" t="s">
        <v>10245</v>
      </c>
      <c r="D1120" s="90" t="str">
        <f>CONCATENATE(Tabell15861[[#This Row],[Prosedyrekode_ID]]," ",Tabell15861[[#This Row],[Tekst]])</f>
        <v>EFA10 Eksisjon av lesjon i kjeve</v>
      </c>
      <c r="E1120" s="90" t="s">
        <v>8328</v>
      </c>
      <c r="F1120" s="90" t="s">
        <v>12264</v>
      </c>
      <c r="G1120" s="90" t="str">
        <f>CONCATENATE("Kap ",Tabell15861[[#This Row],[Kapittel]]," ",Tabell15861[[#This Row],[KapittelTekst]])</f>
        <v>Kap E Tenner, kjever, munn og pharynx</v>
      </c>
    </row>
    <row r="1121" spans="1:7" x14ac:dyDescent="0.25">
      <c r="A1121" s="90" t="s">
        <v>12443</v>
      </c>
      <c r="B1121" s="90" t="s">
        <v>12444</v>
      </c>
      <c r="C1121" s="90" t="s">
        <v>10245</v>
      </c>
      <c r="D1121" s="90" t="str">
        <f>CONCATENATE(Tabell15861[[#This Row],[Prosedyrekode_ID]]," ",Tabell15861[[#This Row],[Tekst]])</f>
        <v>EFA20 Dekortikasjon av kjeve</v>
      </c>
      <c r="E1121" s="90" t="s">
        <v>8328</v>
      </c>
      <c r="F1121" s="90" t="s">
        <v>12264</v>
      </c>
      <c r="G1121" s="90" t="str">
        <f>CONCATENATE("Kap ",Tabell15861[[#This Row],[Kapittel]]," ",Tabell15861[[#This Row],[KapittelTekst]])</f>
        <v>Kap E Tenner, kjever, munn og pharynx</v>
      </c>
    </row>
    <row r="1122" spans="1:7" x14ac:dyDescent="0.25">
      <c r="A1122" s="90" t="s">
        <v>12445</v>
      </c>
      <c r="B1122" s="90" t="s">
        <v>12446</v>
      </c>
      <c r="C1122" s="90" t="s">
        <v>10245</v>
      </c>
      <c r="D1122" s="90" t="str">
        <f>CONCATENATE(Tabell15861[[#This Row],[Prosedyrekode_ID]]," ",Tabell15861[[#This Row],[Tekst]])</f>
        <v>EFA40 Fenestrasjon av kjevecyste</v>
      </c>
      <c r="E1122" s="90" t="s">
        <v>8328</v>
      </c>
      <c r="F1122" s="90" t="s">
        <v>12264</v>
      </c>
      <c r="G1122" s="90" t="str">
        <f>CONCATENATE("Kap ",Tabell15861[[#This Row],[Kapittel]]," ",Tabell15861[[#This Row],[KapittelTekst]])</f>
        <v>Kap E Tenner, kjever, munn og pharynx</v>
      </c>
    </row>
    <row r="1123" spans="1:7" x14ac:dyDescent="0.25">
      <c r="A1123" s="90" t="s">
        <v>12447</v>
      </c>
      <c r="B1123" s="90" t="s">
        <v>12448</v>
      </c>
      <c r="C1123" s="90" t="s">
        <v>10245</v>
      </c>
      <c r="D1123" s="90" t="str">
        <f>CONCATENATE(Tabell15861[[#This Row],[Prosedyrekode_ID]]," ",Tabell15861[[#This Row],[Tekst]])</f>
        <v>EFA50 Ekstirpasjon av kjevecyste</v>
      </c>
      <c r="E1123" s="90" t="s">
        <v>8328</v>
      </c>
      <c r="F1123" s="90" t="s">
        <v>12264</v>
      </c>
      <c r="G1123" s="90" t="str">
        <f>CONCATENATE("Kap ",Tabell15861[[#This Row],[Kapittel]]," ",Tabell15861[[#This Row],[KapittelTekst]])</f>
        <v>Kap E Tenner, kjever, munn og pharynx</v>
      </c>
    </row>
    <row r="1124" spans="1:7" x14ac:dyDescent="0.25">
      <c r="A1124" s="90" t="s">
        <v>12449</v>
      </c>
      <c r="B1124" s="90" t="s">
        <v>12450</v>
      </c>
      <c r="C1124" s="90" t="s">
        <v>10245</v>
      </c>
      <c r="D1124" s="90" t="str">
        <f>CONCATENATE(Tabell15861[[#This Row],[Prosedyrekode_ID]]," ",Tabell15861[[#This Row],[Tekst]])</f>
        <v>EFA99 Annet reseksjonsinngrep på kjeve</v>
      </c>
      <c r="E1124" s="90" t="s">
        <v>8328</v>
      </c>
      <c r="F1124" s="90" t="s">
        <v>12264</v>
      </c>
      <c r="G1124" s="90" t="str">
        <f>CONCATENATE("Kap ",Tabell15861[[#This Row],[Kapittel]]," ",Tabell15861[[#This Row],[KapittelTekst]])</f>
        <v>Kap E Tenner, kjever, munn og pharynx</v>
      </c>
    </row>
    <row r="1125" spans="1:7" x14ac:dyDescent="0.25">
      <c r="A1125" s="90" t="s">
        <v>12451</v>
      </c>
      <c r="B1125" s="90" t="s">
        <v>12452</v>
      </c>
      <c r="C1125" s="90" t="s">
        <v>10245</v>
      </c>
      <c r="D1125" s="90" t="str">
        <f>CONCATENATE(Tabell15861[[#This Row],[Prosedyrekode_ID]]," ",Tabell15861[[#This Row],[Tekst]])</f>
        <v>EFB10 Osteoplastikk på kjevene</v>
      </c>
      <c r="E1125" s="90" t="s">
        <v>8328</v>
      </c>
      <c r="F1125" s="90" t="s">
        <v>12264</v>
      </c>
      <c r="G1125" s="90" t="str">
        <f>CONCATENATE("Kap ",Tabell15861[[#This Row],[Kapittel]]," ",Tabell15861[[#This Row],[KapittelTekst]])</f>
        <v>Kap E Tenner, kjever, munn og pharynx</v>
      </c>
    </row>
    <row r="1126" spans="1:7" x14ac:dyDescent="0.25">
      <c r="A1126" s="90" t="s">
        <v>12453</v>
      </c>
      <c r="B1126" s="90" t="s">
        <v>12454</v>
      </c>
      <c r="C1126" s="90" t="s">
        <v>10245</v>
      </c>
      <c r="D1126" s="90" t="str">
        <f>CONCATENATE(Tabell15861[[#This Row],[Prosedyrekode_ID]]," ",Tabell15861[[#This Row],[Tekst]])</f>
        <v>EFB20 Reposisjon og/eller immobilisering av multiple ansiktsfrakturer</v>
      </c>
      <c r="E1126" s="90" t="s">
        <v>8328</v>
      </c>
      <c r="F1126" s="90" t="s">
        <v>12264</v>
      </c>
      <c r="G1126" s="90" t="str">
        <f>CONCATENATE("Kap ",Tabell15861[[#This Row],[Kapittel]]," ",Tabell15861[[#This Row],[KapittelTekst]])</f>
        <v>Kap E Tenner, kjever, munn og pharynx</v>
      </c>
    </row>
    <row r="1127" spans="1:7" x14ac:dyDescent="0.25">
      <c r="A1127" s="90" t="s">
        <v>12455</v>
      </c>
      <c r="B1127" s="90" t="s">
        <v>12456</v>
      </c>
      <c r="C1127" s="90" t="s">
        <v>10245</v>
      </c>
      <c r="D1127" s="90" t="str">
        <f>CONCATENATE(Tabell15861[[#This Row],[Prosedyrekode_ID]]," ",Tabell15861[[#This Row],[Tekst]])</f>
        <v>EFB30 Ekstern fiksasjon av ansiktsfraktur</v>
      </c>
      <c r="E1127" s="90" t="s">
        <v>8328</v>
      </c>
      <c r="F1127" s="90" t="s">
        <v>12264</v>
      </c>
      <c r="G1127" s="90" t="str">
        <f>CONCATENATE("Kap ",Tabell15861[[#This Row],[Kapittel]]," ",Tabell15861[[#This Row],[KapittelTekst]])</f>
        <v>Kap E Tenner, kjever, munn og pharynx</v>
      </c>
    </row>
    <row r="1128" spans="1:7" x14ac:dyDescent="0.25">
      <c r="A1128" s="90" t="s">
        <v>12457</v>
      </c>
      <c r="B1128" s="90" t="s">
        <v>12458</v>
      </c>
      <c r="C1128" s="90" t="s">
        <v>10245</v>
      </c>
      <c r="D1128" s="90" t="str">
        <f>CONCATENATE(Tabell15861[[#This Row],[Prosedyrekode_ID]]," ",Tabell15861[[#This Row],[Tekst]])</f>
        <v>EFB99 Annet rekonstruksjonsinngrep på kjevene</v>
      </c>
      <c r="E1128" s="90" t="s">
        <v>8328</v>
      </c>
      <c r="F1128" s="90" t="s">
        <v>12264</v>
      </c>
      <c r="G1128" s="90" t="str">
        <f>CONCATENATE("Kap ",Tabell15861[[#This Row],[Kapittel]]," ",Tabell15861[[#This Row],[KapittelTekst]])</f>
        <v>Kap E Tenner, kjever, munn og pharynx</v>
      </c>
    </row>
    <row r="1129" spans="1:7" x14ac:dyDescent="0.25">
      <c r="A1129" s="90" t="s">
        <v>12459</v>
      </c>
      <c r="B1129" s="90" t="s">
        <v>12460</v>
      </c>
      <c r="C1129" s="90" t="s">
        <v>10245</v>
      </c>
      <c r="D1129" s="90" t="str">
        <f>CONCATENATE(Tabell15861[[#This Row],[Prosedyrekode_ID]]," ",Tabell15861[[#This Row],[Tekst]])</f>
        <v>EFU00 Fjerning av implantat eller eksternt fiksasjonsutstyr fra kjevene</v>
      </c>
      <c r="E1129" s="90" t="s">
        <v>8328</v>
      </c>
      <c r="F1129" s="90" t="s">
        <v>12264</v>
      </c>
      <c r="G1129" s="90" t="str">
        <f>CONCATENATE("Kap ",Tabell15861[[#This Row],[Kapittel]]," ",Tabell15861[[#This Row],[KapittelTekst]])</f>
        <v>Kap E Tenner, kjever, munn og pharynx</v>
      </c>
    </row>
    <row r="1130" spans="1:7" x14ac:dyDescent="0.25">
      <c r="A1130" s="90" t="s">
        <v>12461</v>
      </c>
      <c r="B1130" s="90" t="s">
        <v>12462</v>
      </c>
      <c r="C1130" s="90" t="s">
        <v>10245</v>
      </c>
      <c r="D1130" s="90" t="str">
        <f>CONCATENATE(Tabell15861[[#This Row],[Prosedyrekode_ID]]," ",Tabell15861[[#This Row],[Tekst]])</f>
        <v>EFW99 Annen operasjon på kjevene</v>
      </c>
      <c r="E1130" s="90" t="s">
        <v>8328</v>
      </c>
      <c r="F1130" s="90" t="s">
        <v>12264</v>
      </c>
      <c r="G1130" s="90" t="str">
        <f>CONCATENATE("Kap ",Tabell15861[[#This Row],[Kapittel]]," ",Tabell15861[[#This Row],[KapittelTekst]])</f>
        <v>Kap E Tenner, kjever, munn og pharynx</v>
      </c>
    </row>
    <row r="1131" spans="1:7" x14ac:dyDescent="0.25">
      <c r="A1131" s="90" t="s">
        <v>12463</v>
      </c>
      <c r="B1131" s="90" t="s">
        <v>12464</v>
      </c>
      <c r="C1131" s="90" t="s">
        <v>10213</v>
      </c>
      <c r="D1131" s="90" t="str">
        <f>CONCATENATE(Tabell15861[[#This Row],[Prosedyrekode_ID]]," ",Tabell15861[[#This Row],[Tekst]])</f>
        <v>EG0AA RG Kjeveledd</v>
      </c>
      <c r="E1131" s="90" t="s">
        <v>8328</v>
      </c>
      <c r="F1131" s="90" t="s">
        <v>12264</v>
      </c>
      <c r="G1131" s="90" t="str">
        <f>CONCATENATE("Kap ",Tabell15861[[#This Row],[Kapittel]]," ",Tabell15861[[#This Row],[KapittelTekst]])</f>
        <v>Kap E Tenner, kjever, munn og pharynx</v>
      </c>
    </row>
    <row r="1132" spans="1:7" x14ac:dyDescent="0.25">
      <c r="A1132" s="90" t="s">
        <v>12465</v>
      </c>
      <c r="B1132" s="90" t="s">
        <v>12466</v>
      </c>
      <c r="C1132" s="90" t="s">
        <v>10213</v>
      </c>
      <c r="D1132" s="90" t="str">
        <f>CONCATENATE(Tabell15861[[#This Row],[Prosedyrekode_ID]]," ",Tabell15861[[#This Row],[Tekst]])</f>
        <v>EG0AD CT Kjeveledd</v>
      </c>
      <c r="E1132" s="90" t="s">
        <v>8328</v>
      </c>
      <c r="F1132" s="90" t="s">
        <v>12264</v>
      </c>
      <c r="G1132" s="90" t="str">
        <f>CONCATENATE("Kap ",Tabell15861[[#This Row],[Kapittel]]," ",Tabell15861[[#This Row],[KapittelTekst]])</f>
        <v>Kap E Tenner, kjever, munn og pharynx</v>
      </c>
    </row>
    <row r="1133" spans="1:7" x14ac:dyDescent="0.25">
      <c r="A1133" s="90" t="s">
        <v>12467</v>
      </c>
      <c r="B1133" s="90" t="s">
        <v>12468</v>
      </c>
      <c r="C1133" s="90" t="s">
        <v>10213</v>
      </c>
      <c r="D1133" s="90" t="str">
        <f>CONCATENATE(Tabell15861[[#This Row],[Prosedyrekode_ID]]," ",Tabell15861[[#This Row],[Tekst]])</f>
        <v>EG0AG MR Kjeveledd</v>
      </c>
      <c r="E1133" s="90" t="s">
        <v>8328</v>
      </c>
      <c r="F1133" s="90" t="s">
        <v>12264</v>
      </c>
      <c r="G1133" s="90" t="str">
        <f>CONCATENATE("Kap ",Tabell15861[[#This Row],[Kapittel]]," ",Tabell15861[[#This Row],[KapittelTekst]])</f>
        <v>Kap E Tenner, kjever, munn og pharynx</v>
      </c>
    </row>
    <row r="1134" spans="1:7" x14ac:dyDescent="0.25">
      <c r="A1134" s="90" t="s">
        <v>12469</v>
      </c>
      <c r="B1134" s="90" t="s">
        <v>12470</v>
      </c>
      <c r="C1134" s="90" t="s">
        <v>10245</v>
      </c>
      <c r="D1134" s="90" t="str">
        <f>CONCATENATE(Tabell15861[[#This Row],[Prosedyrekode_ID]]," ",Tabell15861[[#This Row],[Tekst]])</f>
        <v>EGA00 Artroskopi i kjeveledd</v>
      </c>
      <c r="E1134" s="90" t="s">
        <v>8328</v>
      </c>
      <c r="F1134" s="90" t="s">
        <v>12264</v>
      </c>
      <c r="G1134" s="90" t="str">
        <f>CONCATENATE("Kap ",Tabell15861[[#This Row],[Kapittel]]," ",Tabell15861[[#This Row],[KapittelTekst]])</f>
        <v>Kap E Tenner, kjever, munn og pharynx</v>
      </c>
    </row>
    <row r="1135" spans="1:7" x14ac:dyDescent="0.25">
      <c r="A1135" s="90" t="s">
        <v>12471</v>
      </c>
      <c r="B1135" s="90" t="s">
        <v>12472</v>
      </c>
      <c r="C1135" s="90" t="s">
        <v>10245</v>
      </c>
      <c r="D1135" s="90" t="str">
        <f>CONCATENATE(Tabell15861[[#This Row],[Prosedyrekode_ID]]," ",Tabell15861[[#This Row],[Tekst]])</f>
        <v>EGA10 Incisjon i kjeveledd</v>
      </c>
      <c r="E1135" s="90" t="s">
        <v>8328</v>
      </c>
      <c r="F1135" s="90" t="s">
        <v>12264</v>
      </c>
      <c r="G1135" s="90" t="str">
        <f>CONCATENATE("Kap ",Tabell15861[[#This Row],[Kapittel]]," ",Tabell15861[[#This Row],[KapittelTekst]])</f>
        <v>Kap E Tenner, kjever, munn og pharynx</v>
      </c>
    </row>
    <row r="1136" spans="1:7" x14ac:dyDescent="0.25">
      <c r="A1136" s="90" t="s">
        <v>12473</v>
      </c>
      <c r="B1136" s="90" t="s">
        <v>12474</v>
      </c>
      <c r="C1136" s="90" t="s">
        <v>10245</v>
      </c>
      <c r="D1136" s="90" t="str">
        <f>CONCATENATE(Tabell15861[[#This Row],[Prosedyrekode_ID]]," ",Tabell15861[[#This Row],[Tekst]])</f>
        <v>EGA20 Biopsi av kjeveledd</v>
      </c>
      <c r="E1136" s="90" t="s">
        <v>8328</v>
      </c>
      <c r="F1136" s="90" t="s">
        <v>12264</v>
      </c>
      <c r="G1136" s="90" t="str">
        <f>CONCATENATE("Kap ",Tabell15861[[#This Row],[Kapittel]]," ",Tabell15861[[#This Row],[KapittelTekst]])</f>
        <v>Kap E Tenner, kjever, munn og pharynx</v>
      </c>
    </row>
    <row r="1137" spans="1:7" x14ac:dyDescent="0.25">
      <c r="A1137" s="90" t="s">
        <v>12475</v>
      </c>
      <c r="B1137" s="90" t="s">
        <v>12476</v>
      </c>
      <c r="C1137" s="90" t="s">
        <v>10245</v>
      </c>
      <c r="D1137" s="90" t="str">
        <f>CONCATENATE(Tabell15861[[#This Row],[Prosedyrekode_ID]]," ",Tabell15861[[#This Row],[Tekst]])</f>
        <v>EGB00 Kondylektomi i underkjeve</v>
      </c>
      <c r="E1137" s="90" t="s">
        <v>8328</v>
      </c>
      <c r="F1137" s="90" t="s">
        <v>12264</v>
      </c>
      <c r="G1137" s="90" t="str">
        <f>CONCATENATE("Kap ",Tabell15861[[#This Row],[Kapittel]]," ",Tabell15861[[#This Row],[KapittelTekst]])</f>
        <v>Kap E Tenner, kjever, munn og pharynx</v>
      </c>
    </row>
    <row r="1138" spans="1:7" x14ac:dyDescent="0.25">
      <c r="A1138" s="90" t="s">
        <v>12477</v>
      </c>
      <c r="B1138" s="90" t="s">
        <v>12478</v>
      </c>
      <c r="C1138" s="90" t="s">
        <v>10245</v>
      </c>
      <c r="D1138" s="90" t="str">
        <f>CONCATENATE(Tabell15861[[#This Row],[Prosedyrekode_ID]]," ",Tabell15861[[#This Row],[Tekst]])</f>
        <v>EGB10 Meniskektomi i kjeveledd</v>
      </c>
      <c r="E1138" s="90" t="s">
        <v>8328</v>
      </c>
      <c r="F1138" s="90" t="s">
        <v>12264</v>
      </c>
      <c r="G1138" s="90" t="str">
        <f>CONCATENATE("Kap ",Tabell15861[[#This Row],[Kapittel]]," ",Tabell15861[[#This Row],[KapittelTekst]])</f>
        <v>Kap E Tenner, kjever, munn og pharynx</v>
      </c>
    </row>
    <row r="1139" spans="1:7" x14ac:dyDescent="0.25">
      <c r="A1139" s="90" t="s">
        <v>12479</v>
      </c>
      <c r="B1139" s="90" t="s">
        <v>12480</v>
      </c>
      <c r="C1139" s="90" t="s">
        <v>10245</v>
      </c>
      <c r="D1139" s="90" t="str">
        <f>CONCATENATE(Tabell15861[[#This Row],[Prosedyrekode_ID]]," ",Tabell15861[[#This Row],[Tekst]])</f>
        <v>EGB20 Synovektomi i kjeveledd</v>
      </c>
      <c r="E1139" s="90" t="s">
        <v>8328</v>
      </c>
      <c r="F1139" s="90" t="s">
        <v>12264</v>
      </c>
      <c r="G1139" s="90" t="str">
        <f>CONCATENATE("Kap ",Tabell15861[[#This Row],[Kapittel]]," ",Tabell15861[[#This Row],[KapittelTekst]])</f>
        <v>Kap E Tenner, kjever, munn og pharynx</v>
      </c>
    </row>
    <row r="1140" spans="1:7" x14ac:dyDescent="0.25">
      <c r="A1140" s="90" t="s">
        <v>12481</v>
      </c>
      <c r="B1140" s="90" t="s">
        <v>12482</v>
      </c>
      <c r="C1140" s="90" t="s">
        <v>10245</v>
      </c>
      <c r="D1140" s="90" t="str">
        <f>CONCATENATE(Tabell15861[[#This Row],[Prosedyrekode_ID]]," ",Tabell15861[[#This Row],[Tekst]])</f>
        <v>EGB99 Annet reseksjonsinngrep på kjeveledd</v>
      </c>
      <c r="E1140" s="90" t="s">
        <v>8328</v>
      </c>
      <c r="F1140" s="90" t="s">
        <v>12264</v>
      </c>
      <c r="G1140" s="90" t="str">
        <f>CONCATENATE("Kap ",Tabell15861[[#This Row],[Kapittel]]," ",Tabell15861[[#This Row],[KapittelTekst]])</f>
        <v>Kap E Tenner, kjever, munn og pharynx</v>
      </c>
    </row>
    <row r="1141" spans="1:7" x14ac:dyDescent="0.25">
      <c r="A1141" s="90" t="s">
        <v>12483</v>
      </c>
      <c r="B1141" s="90" t="s">
        <v>12484</v>
      </c>
      <c r="C1141" s="90" t="s">
        <v>10245</v>
      </c>
      <c r="D1141" s="90" t="str">
        <f>CONCATENATE(Tabell15861[[#This Row],[Prosedyrekode_ID]]," ",Tabell15861[[#This Row],[Tekst]])</f>
        <v>EGC00 Åpen reposisjon av kjeveluksasjon</v>
      </c>
      <c r="E1141" s="90" t="s">
        <v>8328</v>
      </c>
      <c r="F1141" s="90" t="s">
        <v>12264</v>
      </c>
      <c r="G1141" s="90" t="str">
        <f>CONCATENATE("Kap ",Tabell15861[[#This Row],[Kapittel]]," ",Tabell15861[[#This Row],[KapittelTekst]])</f>
        <v>Kap E Tenner, kjever, munn og pharynx</v>
      </c>
    </row>
    <row r="1142" spans="1:7" x14ac:dyDescent="0.25">
      <c r="A1142" s="90" t="s">
        <v>12485</v>
      </c>
      <c r="B1142" s="90" t="s">
        <v>12486</v>
      </c>
      <c r="C1142" s="90" t="s">
        <v>10245</v>
      </c>
      <c r="D1142" s="90" t="str">
        <f>CONCATENATE(Tabell15861[[#This Row],[Prosedyrekode_ID]]," ",Tabell15861[[#This Row],[Tekst]])</f>
        <v>EGC10 Artroplastikk av kjeveledd uten transplantat</v>
      </c>
      <c r="E1142" s="90" t="s">
        <v>8328</v>
      </c>
      <c r="F1142" s="90" t="s">
        <v>12264</v>
      </c>
      <c r="G1142" s="90" t="str">
        <f>CONCATENATE("Kap ",Tabell15861[[#This Row],[Kapittel]]," ",Tabell15861[[#This Row],[KapittelTekst]])</f>
        <v>Kap E Tenner, kjever, munn og pharynx</v>
      </c>
    </row>
    <row r="1143" spans="1:7" x14ac:dyDescent="0.25">
      <c r="A1143" s="90" t="s">
        <v>12487</v>
      </c>
      <c r="B1143" s="90" t="s">
        <v>12488</v>
      </c>
      <c r="C1143" s="90" t="s">
        <v>10245</v>
      </c>
      <c r="D1143" s="90" t="str">
        <f>CONCATENATE(Tabell15861[[#This Row],[Prosedyrekode_ID]]," ",Tabell15861[[#This Row],[Tekst]])</f>
        <v>EGC20 Artroplastikk av kjeveledd med bein- eller annet transplantat</v>
      </c>
      <c r="E1143" s="90" t="s">
        <v>8328</v>
      </c>
      <c r="F1143" s="90" t="s">
        <v>12264</v>
      </c>
      <c r="G1143" s="90" t="str">
        <f>CONCATENATE("Kap ",Tabell15861[[#This Row],[Kapittel]]," ",Tabell15861[[#This Row],[KapittelTekst]])</f>
        <v>Kap E Tenner, kjever, munn og pharynx</v>
      </c>
    </row>
    <row r="1144" spans="1:7" x14ac:dyDescent="0.25">
      <c r="A1144" s="90" t="s">
        <v>12489</v>
      </c>
      <c r="B1144" s="90" t="s">
        <v>12490</v>
      </c>
      <c r="C1144" s="90" t="s">
        <v>10245</v>
      </c>
      <c r="D1144" s="90" t="str">
        <f>CONCATENATE(Tabell15861[[#This Row],[Prosedyrekode_ID]]," ",Tabell15861[[#This Row],[Tekst]])</f>
        <v>EGC30 Implantasjon av kjeveleddprotese</v>
      </c>
      <c r="E1144" s="90" t="s">
        <v>8328</v>
      </c>
      <c r="F1144" s="90" t="s">
        <v>12264</v>
      </c>
      <c r="G1144" s="90" t="str">
        <f>CONCATENATE("Kap ",Tabell15861[[#This Row],[Kapittel]]," ",Tabell15861[[#This Row],[KapittelTekst]])</f>
        <v>Kap E Tenner, kjever, munn og pharynx</v>
      </c>
    </row>
    <row r="1145" spans="1:7" x14ac:dyDescent="0.25">
      <c r="A1145" s="90" t="s">
        <v>12491</v>
      </c>
      <c r="B1145" s="90" t="s">
        <v>12492</v>
      </c>
      <c r="C1145" s="90" t="s">
        <v>10245</v>
      </c>
      <c r="D1145" s="90" t="str">
        <f>CONCATENATE(Tabell15861[[#This Row],[Prosedyrekode_ID]]," ",Tabell15861[[#This Row],[Tekst]])</f>
        <v>EGC99 Annet rekonstruksjonsinngrep på kjeveledd</v>
      </c>
      <c r="E1145" s="90" t="s">
        <v>8328</v>
      </c>
      <c r="F1145" s="90" t="s">
        <v>12264</v>
      </c>
      <c r="G1145" s="90" t="str">
        <f>CONCATENATE("Kap ",Tabell15861[[#This Row],[Kapittel]]," ",Tabell15861[[#This Row],[KapittelTekst]])</f>
        <v>Kap E Tenner, kjever, munn og pharynx</v>
      </c>
    </row>
    <row r="1146" spans="1:7" x14ac:dyDescent="0.25">
      <c r="A1146" s="90" t="s">
        <v>12493</v>
      </c>
      <c r="B1146" s="90" t="s">
        <v>12494</v>
      </c>
      <c r="C1146" s="90" t="s">
        <v>10245</v>
      </c>
      <c r="D1146" s="90" t="str">
        <f>CONCATENATE(Tabell15861[[#This Row],[Prosedyrekode_ID]]," ",Tabell15861[[#This Row],[Tekst]])</f>
        <v>EGU00 Fjerning av implantat eller eksternt fiksasjonsutstyr fra kjeveledd</v>
      </c>
      <c r="E1146" s="90" t="s">
        <v>8328</v>
      </c>
      <c r="F1146" s="90" t="s">
        <v>12264</v>
      </c>
      <c r="G1146" s="90" t="str">
        <f>CONCATENATE("Kap ",Tabell15861[[#This Row],[Kapittel]]," ",Tabell15861[[#This Row],[KapittelTekst]])</f>
        <v>Kap E Tenner, kjever, munn og pharynx</v>
      </c>
    </row>
    <row r="1147" spans="1:7" x14ac:dyDescent="0.25">
      <c r="A1147" s="90" t="s">
        <v>12495</v>
      </c>
      <c r="B1147" s="90" t="s">
        <v>12496</v>
      </c>
      <c r="C1147" s="90" t="s">
        <v>10245</v>
      </c>
      <c r="D1147" s="90" t="str">
        <f>CONCATENATE(Tabell15861[[#This Row],[Prosedyrekode_ID]]," ",Tabell15861[[#This Row],[Tekst]])</f>
        <v>EGW99 Annen operasjon på kjeveledd</v>
      </c>
      <c r="E1147" s="90" t="s">
        <v>8328</v>
      </c>
      <c r="F1147" s="90" t="s">
        <v>12264</v>
      </c>
      <c r="G1147" s="90" t="str">
        <f>CONCATENATE("Kap ",Tabell15861[[#This Row],[Kapittel]]," ",Tabell15861[[#This Row],[KapittelTekst]])</f>
        <v>Kap E Tenner, kjever, munn og pharynx</v>
      </c>
    </row>
    <row r="1148" spans="1:7" x14ac:dyDescent="0.25">
      <c r="A1148" s="90" t="s">
        <v>12497</v>
      </c>
      <c r="B1148" s="90" t="s">
        <v>12498</v>
      </c>
      <c r="C1148" s="90" t="s">
        <v>10245</v>
      </c>
      <c r="D1148" s="90" t="str">
        <f>CONCATENATE(Tabell15861[[#This Row],[Prosedyrekode_ID]]," ",Tabell15861[[#This Row],[Tekst]])</f>
        <v>EHA00 Incisjon i ganen</v>
      </c>
      <c r="E1148" s="90" t="s">
        <v>8328</v>
      </c>
      <c r="F1148" s="90" t="s">
        <v>12264</v>
      </c>
      <c r="G1148" s="90" t="str">
        <f>CONCATENATE("Kap ",Tabell15861[[#This Row],[Kapittel]]," ",Tabell15861[[#This Row],[KapittelTekst]])</f>
        <v>Kap E Tenner, kjever, munn og pharynx</v>
      </c>
    </row>
    <row r="1149" spans="1:7" x14ac:dyDescent="0.25">
      <c r="A1149" s="90" t="s">
        <v>12499</v>
      </c>
      <c r="B1149" s="90" t="s">
        <v>12500</v>
      </c>
      <c r="C1149" s="90" t="s">
        <v>10245</v>
      </c>
      <c r="D1149" s="90" t="str">
        <f>CONCATENATE(Tabell15861[[#This Row],[Prosedyrekode_ID]]," ",Tabell15861[[#This Row],[Tekst]])</f>
        <v>EHA10 Biopsi av ganen</v>
      </c>
      <c r="E1149" s="90" t="s">
        <v>8328</v>
      </c>
      <c r="F1149" s="90" t="s">
        <v>12264</v>
      </c>
      <c r="G1149" s="90" t="str">
        <f>CONCATENATE("Kap ",Tabell15861[[#This Row],[Kapittel]]," ",Tabell15861[[#This Row],[KapittelTekst]])</f>
        <v>Kap E Tenner, kjever, munn og pharynx</v>
      </c>
    </row>
    <row r="1150" spans="1:7" x14ac:dyDescent="0.25">
      <c r="A1150" s="90" t="s">
        <v>12501</v>
      </c>
      <c r="B1150" s="90" t="s">
        <v>12502</v>
      </c>
      <c r="C1150" s="90" t="s">
        <v>10245</v>
      </c>
      <c r="D1150" s="90" t="str">
        <f>CONCATENATE(Tabell15861[[#This Row],[Prosedyrekode_ID]]," ",Tabell15861[[#This Row],[Tekst]])</f>
        <v>EHB00 Ekstirpasjon av lesjon i ganen</v>
      </c>
      <c r="E1150" s="90" t="s">
        <v>8328</v>
      </c>
      <c r="F1150" s="90" t="s">
        <v>12264</v>
      </c>
      <c r="G1150" s="90" t="str">
        <f>CONCATENATE("Kap ",Tabell15861[[#This Row],[Kapittel]]," ",Tabell15861[[#This Row],[KapittelTekst]])</f>
        <v>Kap E Tenner, kjever, munn og pharynx</v>
      </c>
    </row>
    <row r="1151" spans="1:7" x14ac:dyDescent="0.25">
      <c r="A1151" s="90" t="s">
        <v>12503</v>
      </c>
      <c r="B1151" s="90" t="s">
        <v>12504</v>
      </c>
      <c r="C1151" s="90" t="s">
        <v>10245</v>
      </c>
      <c r="D1151" s="90" t="str">
        <f>CONCATENATE(Tabell15861[[#This Row],[Prosedyrekode_ID]]," ",Tabell15861[[#This Row],[Tekst]])</f>
        <v>EHB99 Annet reseksjonsinngrep på ganen</v>
      </c>
      <c r="E1151" s="90" t="s">
        <v>8328</v>
      </c>
      <c r="F1151" s="90" t="s">
        <v>12264</v>
      </c>
      <c r="G1151" s="90" t="str">
        <f>CONCATENATE("Kap ",Tabell15861[[#This Row],[Kapittel]]," ",Tabell15861[[#This Row],[KapittelTekst]])</f>
        <v>Kap E Tenner, kjever, munn og pharynx</v>
      </c>
    </row>
    <row r="1152" spans="1:7" x14ac:dyDescent="0.25">
      <c r="A1152" s="90" t="s">
        <v>12505</v>
      </c>
      <c r="B1152" s="90" t="s">
        <v>12506</v>
      </c>
      <c r="C1152" s="90" t="s">
        <v>10245</v>
      </c>
      <c r="D1152" s="90" t="str">
        <f>CONCATENATE(Tabell15861[[#This Row],[Prosedyrekode_ID]]," ",Tabell15861[[#This Row],[Tekst]])</f>
        <v>EHC00 Sutur av ganen</v>
      </c>
      <c r="E1152" s="90" t="s">
        <v>8328</v>
      </c>
      <c r="F1152" s="90" t="s">
        <v>12264</v>
      </c>
      <c r="G1152" s="90" t="str">
        <f>CONCATENATE("Kap ",Tabell15861[[#This Row],[Kapittel]]," ",Tabell15861[[#This Row],[KapittelTekst]])</f>
        <v>Kap E Tenner, kjever, munn og pharynx</v>
      </c>
    </row>
    <row r="1153" spans="1:7" x14ac:dyDescent="0.25">
      <c r="A1153" s="90" t="s">
        <v>12507</v>
      </c>
      <c r="B1153" s="90" t="s">
        <v>12508</v>
      </c>
      <c r="C1153" s="90" t="s">
        <v>10245</v>
      </c>
      <c r="D1153" s="90" t="str">
        <f>CONCATENATE(Tabell15861[[#This Row],[Prosedyrekode_ID]]," ",Tabell15861[[#This Row],[Tekst]])</f>
        <v>EHC10 Plastisk lukking av palatonasal eller palatoantral fistel</v>
      </c>
      <c r="E1153" s="90" t="s">
        <v>8328</v>
      </c>
      <c r="F1153" s="90" t="s">
        <v>12264</v>
      </c>
      <c r="G1153" s="90" t="str">
        <f>CONCATENATE("Kap ",Tabell15861[[#This Row],[Kapittel]]," ",Tabell15861[[#This Row],[KapittelTekst]])</f>
        <v>Kap E Tenner, kjever, munn og pharynx</v>
      </c>
    </row>
    <row r="1154" spans="1:7" x14ac:dyDescent="0.25">
      <c r="A1154" s="90" t="s">
        <v>12509</v>
      </c>
      <c r="B1154" s="90" t="s">
        <v>12510</v>
      </c>
      <c r="C1154" s="90" t="s">
        <v>10245</v>
      </c>
      <c r="D1154" s="90" t="str">
        <f>CONCATENATE(Tabell15861[[#This Row],[Prosedyrekode_ID]]," ",Tabell15861[[#This Row],[Tekst]])</f>
        <v>EHC20 Korreksjon av arr i ganen</v>
      </c>
      <c r="E1154" s="90" t="s">
        <v>8328</v>
      </c>
      <c r="F1154" s="90" t="s">
        <v>12264</v>
      </c>
      <c r="G1154" s="90" t="str">
        <f>CONCATENATE("Kap ",Tabell15861[[#This Row],[Kapittel]]," ",Tabell15861[[#This Row],[KapittelTekst]])</f>
        <v>Kap E Tenner, kjever, munn og pharynx</v>
      </c>
    </row>
    <row r="1155" spans="1:7" x14ac:dyDescent="0.25">
      <c r="A1155" s="90" t="s">
        <v>12511</v>
      </c>
      <c r="B1155" s="90" t="s">
        <v>12512</v>
      </c>
      <c r="C1155" s="90" t="s">
        <v>10245</v>
      </c>
      <c r="D1155" s="90" t="str">
        <f>CONCATENATE(Tabell15861[[#This Row],[Prosedyrekode_ID]]," ",Tabell15861[[#This Row],[Tekst]])</f>
        <v>EHC30 Rekonstruksjon av ganen</v>
      </c>
      <c r="E1155" s="90" t="s">
        <v>8328</v>
      </c>
      <c r="F1155" s="90" t="s">
        <v>12264</v>
      </c>
      <c r="G1155" s="90" t="str">
        <f>CONCATENATE("Kap ",Tabell15861[[#This Row],[Kapittel]]," ",Tabell15861[[#This Row],[KapittelTekst]])</f>
        <v>Kap E Tenner, kjever, munn og pharynx</v>
      </c>
    </row>
    <row r="1156" spans="1:7" x14ac:dyDescent="0.25">
      <c r="A1156" s="90" t="s">
        <v>12513</v>
      </c>
      <c r="B1156" s="90" t="s">
        <v>12514</v>
      </c>
      <c r="C1156" s="90" t="s">
        <v>10245</v>
      </c>
      <c r="D1156" s="90" t="str">
        <f>CONCATENATE(Tabell15861[[#This Row],[Prosedyrekode_ID]]," ",Tabell15861[[#This Row],[Tekst]])</f>
        <v>EHC31 Fremre partiell rekonstruksjon av ganen</v>
      </c>
      <c r="E1156" s="90" t="s">
        <v>8328</v>
      </c>
      <c r="F1156" s="90" t="s">
        <v>12264</v>
      </c>
      <c r="G1156" s="90" t="str">
        <f>CONCATENATE("Kap ",Tabell15861[[#This Row],[Kapittel]]," ",Tabell15861[[#This Row],[KapittelTekst]])</f>
        <v>Kap E Tenner, kjever, munn og pharynx</v>
      </c>
    </row>
    <row r="1157" spans="1:7" x14ac:dyDescent="0.25">
      <c r="A1157" s="90" t="s">
        <v>12515</v>
      </c>
      <c r="B1157" s="90" t="s">
        <v>12516</v>
      </c>
      <c r="C1157" s="90" t="s">
        <v>10245</v>
      </c>
      <c r="D1157" s="90" t="str">
        <f>CONCATENATE(Tabell15861[[#This Row],[Prosedyrekode_ID]]," ",Tabell15861[[#This Row],[Tekst]])</f>
        <v>EHC32 Bakre partiell rekonstruksjon av ganen</v>
      </c>
      <c r="E1157" s="90" t="s">
        <v>8328</v>
      </c>
      <c r="F1157" s="90" t="s">
        <v>12264</v>
      </c>
      <c r="G1157" s="90" t="str">
        <f>CONCATENATE("Kap ",Tabell15861[[#This Row],[Kapittel]]," ",Tabell15861[[#This Row],[KapittelTekst]])</f>
        <v>Kap E Tenner, kjever, munn og pharynx</v>
      </c>
    </row>
    <row r="1158" spans="1:7" x14ac:dyDescent="0.25">
      <c r="A1158" s="90" t="s">
        <v>12517</v>
      </c>
      <c r="B1158" s="90" t="s">
        <v>12518</v>
      </c>
      <c r="C1158" s="90" t="s">
        <v>10245</v>
      </c>
      <c r="D1158" s="90" t="str">
        <f>CONCATENATE(Tabell15861[[#This Row],[Prosedyrekode_ID]]," ",Tabell15861[[#This Row],[Tekst]])</f>
        <v>EHC40 Korreksjon av submukøs ganespalte</v>
      </c>
      <c r="E1158" s="90" t="s">
        <v>8328</v>
      </c>
      <c r="F1158" s="90" t="s">
        <v>12264</v>
      </c>
      <c r="G1158" s="90" t="str">
        <f>CONCATENATE("Kap ",Tabell15861[[#This Row],[Kapittel]]," ",Tabell15861[[#This Row],[KapittelTekst]])</f>
        <v>Kap E Tenner, kjever, munn og pharynx</v>
      </c>
    </row>
    <row r="1159" spans="1:7" x14ac:dyDescent="0.25">
      <c r="A1159" s="90" t="s">
        <v>12519</v>
      </c>
      <c r="B1159" s="90" t="s">
        <v>12520</v>
      </c>
      <c r="C1159" s="90" t="s">
        <v>10245</v>
      </c>
      <c r="D1159" s="90" t="str">
        <f>CONCATENATE(Tabell15861[[#This Row],[Prosedyrekode_ID]]," ",Tabell15861[[#This Row],[Tekst]])</f>
        <v>EHC50 Korreksjon av ganespalte med pharynxlapp</v>
      </c>
      <c r="E1159" s="90" t="s">
        <v>8328</v>
      </c>
      <c r="F1159" s="90" t="s">
        <v>12264</v>
      </c>
      <c r="G1159" s="90" t="str">
        <f>CONCATENATE("Kap ",Tabell15861[[#This Row],[Kapittel]]," ",Tabell15861[[#This Row],[KapittelTekst]])</f>
        <v>Kap E Tenner, kjever, munn og pharynx</v>
      </c>
    </row>
    <row r="1160" spans="1:7" x14ac:dyDescent="0.25">
      <c r="A1160" s="90" t="s">
        <v>12521</v>
      </c>
      <c r="B1160" s="90" t="s">
        <v>12522</v>
      </c>
      <c r="C1160" s="90" t="s">
        <v>10245</v>
      </c>
      <c r="D1160" s="90" t="str">
        <f>CONCATENATE(Tabell15861[[#This Row],[Prosedyrekode_ID]]," ",Tabell15861[[#This Row],[Tekst]])</f>
        <v>EHC60 Korreksjon av kombinert leppe- og ganespalte</v>
      </c>
      <c r="E1160" s="90" t="s">
        <v>8328</v>
      </c>
      <c r="F1160" s="90" t="s">
        <v>12264</v>
      </c>
      <c r="G1160" s="90" t="str">
        <f>CONCATENATE("Kap ",Tabell15861[[#This Row],[Kapittel]]," ",Tabell15861[[#This Row],[KapittelTekst]])</f>
        <v>Kap E Tenner, kjever, munn og pharynx</v>
      </c>
    </row>
    <row r="1161" spans="1:7" x14ac:dyDescent="0.25">
      <c r="A1161" s="90" t="s">
        <v>12523</v>
      </c>
      <c r="B1161" s="90" t="s">
        <v>12524</v>
      </c>
      <c r="C1161" s="90" t="s">
        <v>10245</v>
      </c>
      <c r="D1161" s="90" t="str">
        <f>CONCATENATE(Tabell15861[[#This Row],[Prosedyrekode_ID]]," ",Tabell15861[[#This Row],[Tekst]])</f>
        <v>EHC99 Annet rekonstruksjonsinngrep på ganen</v>
      </c>
      <c r="E1161" s="90" t="s">
        <v>8328</v>
      </c>
      <c r="F1161" s="90" t="s">
        <v>12264</v>
      </c>
      <c r="G1161" s="90" t="str">
        <f>CONCATENATE("Kap ",Tabell15861[[#This Row],[Kapittel]]," ",Tabell15861[[#This Row],[KapittelTekst]])</f>
        <v>Kap E Tenner, kjever, munn og pharynx</v>
      </c>
    </row>
    <row r="1162" spans="1:7" x14ac:dyDescent="0.25">
      <c r="A1162" s="90" t="s">
        <v>12525</v>
      </c>
      <c r="B1162" s="90" t="s">
        <v>12526</v>
      </c>
      <c r="C1162" s="90" t="s">
        <v>10266</v>
      </c>
      <c r="D1162" s="90" t="str">
        <f>CONCATENATE(Tabell15861[[#This Row],[Prosedyrekode_ID]]," ",Tabell15861[[#This Row],[Tekst]])</f>
        <v>EHDA00 Videofluoroskopi av velopharynxfunksjon under tale</v>
      </c>
      <c r="E1162" s="90" t="s">
        <v>8328</v>
      </c>
      <c r="F1162" s="90" t="s">
        <v>12264</v>
      </c>
      <c r="G1162" s="90" t="str">
        <f>CONCATENATE("Kap ",Tabell15861[[#This Row],[Kapittel]]," ",Tabell15861[[#This Row],[KapittelTekst]])</f>
        <v>Kap E Tenner, kjever, munn og pharynx</v>
      </c>
    </row>
    <row r="1163" spans="1:7" x14ac:dyDescent="0.25">
      <c r="A1163" s="90" t="s">
        <v>12527</v>
      </c>
      <c r="B1163" s="90" t="s">
        <v>12528</v>
      </c>
      <c r="C1163" s="90" t="s">
        <v>10245</v>
      </c>
      <c r="D1163" s="90" t="str">
        <f>CONCATENATE(Tabell15861[[#This Row],[Prosedyrekode_ID]]," ",Tabell15861[[#This Row],[Tekst]])</f>
        <v>EHU00 Fjerning av implantat eller eksternt fiksasjonsutstyr fra gane</v>
      </c>
      <c r="E1163" s="90" t="s">
        <v>8328</v>
      </c>
      <c r="F1163" s="90" t="s">
        <v>12264</v>
      </c>
      <c r="G1163" s="90" t="str">
        <f>CONCATENATE("Kap ",Tabell15861[[#This Row],[Kapittel]]," ",Tabell15861[[#This Row],[KapittelTekst]])</f>
        <v>Kap E Tenner, kjever, munn og pharynx</v>
      </c>
    </row>
    <row r="1164" spans="1:7" x14ac:dyDescent="0.25">
      <c r="A1164" s="90" t="s">
        <v>12529</v>
      </c>
      <c r="B1164" s="90" t="s">
        <v>12530</v>
      </c>
      <c r="C1164" s="90" t="s">
        <v>10245</v>
      </c>
      <c r="D1164" s="90" t="str">
        <f>CONCATENATE(Tabell15861[[#This Row],[Prosedyrekode_ID]]," ",Tabell15861[[#This Row],[Tekst]])</f>
        <v>EHW99 Annen operasjon på ganen</v>
      </c>
      <c r="E1164" s="90" t="s">
        <v>8328</v>
      </c>
      <c r="F1164" s="90" t="s">
        <v>12264</v>
      </c>
      <c r="G1164" s="90" t="str">
        <f>CONCATENATE("Kap ",Tabell15861[[#This Row],[Kapittel]]," ",Tabell15861[[#This Row],[KapittelTekst]])</f>
        <v>Kap E Tenner, kjever, munn og pharynx</v>
      </c>
    </row>
    <row r="1165" spans="1:7" x14ac:dyDescent="0.25">
      <c r="A1165" s="90" t="s">
        <v>12531</v>
      </c>
      <c r="B1165" s="90" t="s">
        <v>12532</v>
      </c>
      <c r="C1165" s="90" t="s">
        <v>10245</v>
      </c>
      <c r="D1165" s="90" t="str">
        <f>CONCATENATE(Tabell15861[[#This Row],[Prosedyrekode_ID]]," ",Tabell15861[[#This Row],[Tekst]])</f>
        <v>EJA00 Incisjon i tunge eller munngulv</v>
      </c>
      <c r="E1165" s="90" t="s">
        <v>8328</v>
      </c>
      <c r="F1165" s="90" t="s">
        <v>12264</v>
      </c>
      <c r="G1165" s="90" t="str">
        <f>CONCATENATE("Kap ",Tabell15861[[#This Row],[Kapittel]]," ",Tabell15861[[#This Row],[KapittelTekst]])</f>
        <v>Kap E Tenner, kjever, munn og pharynx</v>
      </c>
    </row>
    <row r="1166" spans="1:7" x14ac:dyDescent="0.25">
      <c r="A1166" s="90" t="s">
        <v>12533</v>
      </c>
      <c r="B1166" s="90" t="s">
        <v>12534</v>
      </c>
      <c r="C1166" s="90" t="s">
        <v>10245</v>
      </c>
      <c r="D1166" s="90" t="str">
        <f>CONCATENATE(Tabell15861[[#This Row],[Prosedyrekode_ID]]," ",Tabell15861[[#This Row],[Tekst]])</f>
        <v>EJA10 Biopsi av tunge eller munngulv</v>
      </c>
      <c r="E1166" s="90" t="s">
        <v>8328</v>
      </c>
      <c r="F1166" s="90" t="s">
        <v>12264</v>
      </c>
      <c r="G1166" s="90" t="str">
        <f>CONCATENATE("Kap ",Tabell15861[[#This Row],[Kapittel]]," ",Tabell15861[[#This Row],[KapittelTekst]])</f>
        <v>Kap E Tenner, kjever, munn og pharynx</v>
      </c>
    </row>
    <row r="1167" spans="1:7" x14ac:dyDescent="0.25">
      <c r="A1167" s="90" t="s">
        <v>12535</v>
      </c>
      <c r="B1167" s="90" t="s">
        <v>12536</v>
      </c>
      <c r="C1167" s="90" t="s">
        <v>10245</v>
      </c>
      <c r="D1167" s="90" t="str">
        <f>CONCATENATE(Tabell15861[[#This Row],[Prosedyrekode_ID]]," ",Tabell15861[[#This Row],[Tekst]])</f>
        <v>EJA20 Fjerning av fremmedlegeme fra tunge eller munngulv</v>
      </c>
      <c r="E1167" s="90" t="s">
        <v>8328</v>
      </c>
      <c r="F1167" s="90" t="s">
        <v>12264</v>
      </c>
      <c r="G1167" s="90" t="str">
        <f>CONCATENATE("Kap ",Tabell15861[[#This Row],[Kapittel]]," ",Tabell15861[[#This Row],[KapittelTekst]])</f>
        <v>Kap E Tenner, kjever, munn og pharynx</v>
      </c>
    </row>
    <row r="1168" spans="1:7" x14ac:dyDescent="0.25">
      <c r="A1168" s="90" t="s">
        <v>12537</v>
      </c>
      <c r="B1168" s="90" t="s">
        <v>12538</v>
      </c>
      <c r="C1168" s="90" t="s">
        <v>10245</v>
      </c>
      <c r="D1168" s="90" t="str">
        <f>CONCATENATE(Tabell15861[[#This Row],[Prosedyrekode_ID]]," ",Tabell15861[[#This Row],[Tekst]])</f>
        <v>EJB00 Eksisjon av ranula</v>
      </c>
      <c r="E1168" s="90" t="s">
        <v>8328</v>
      </c>
      <c r="F1168" s="90" t="s">
        <v>12264</v>
      </c>
      <c r="G1168" s="90" t="str">
        <f>CONCATENATE("Kap ",Tabell15861[[#This Row],[Kapittel]]," ",Tabell15861[[#This Row],[KapittelTekst]])</f>
        <v>Kap E Tenner, kjever, munn og pharynx</v>
      </c>
    </row>
    <row r="1169" spans="1:7" x14ac:dyDescent="0.25">
      <c r="A1169" s="90" t="s">
        <v>12539</v>
      </c>
      <c r="B1169" s="90" t="s">
        <v>12540</v>
      </c>
      <c r="C1169" s="90" t="s">
        <v>10245</v>
      </c>
      <c r="D1169" s="90" t="str">
        <f>CONCATENATE(Tabell15861[[#This Row],[Prosedyrekode_ID]]," ",Tabell15861[[#This Row],[Tekst]])</f>
        <v>EJB10 Ekstirpasjon av lesjon i tungen</v>
      </c>
      <c r="E1169" s="90" t="s">
        <v>8328</v>
      </c>
      <c r="F1169" s="90" t="s">
        <v>12264</v>
      </c>
      <c r="G1169" s="90" t="str">
        <f>CONCATENATE("Kap ",Tabell15861[[#This Row],[Kapittel]]," ",Tabell15861[[#This Row],[KapittelTekst]])</f>
        <v>Kap E Tenner, kjever, munn og pharynx</v>
      </c>
    </row>
    <row r="1170" spans="1:7" x14ac:dyDescent="0.25">
      <c r="A1170" s="90" t="s">
        <v>12541</v>
      </c>
      <c r="B1170" s="90" t="s">
        <v>12542</v>
      </c>
      <c r="C1170" s="90" t="s">
        <v>10245</v>
      </c>
      <c r="D1170" s="90" t="str">
        <f>CONCATENATE(Tabell15861[[#This Row],[Prosedyrekode_ID]]," ",Tabell15861[[#This Row],[Tekst]])</f>
        <v>EJB20 Ekstirpasjon av lesjon i tungerot</v>
      </c>
      <c r="E1170" s="90" t="s">
        <v>8328</v>
      </c>
      <c r="F1170" s="90" t="s">
        <v>12264</v>
      </c>
      <c r="G1170" s="90" t="str">
        <f>CONCATENATE("Kap ",Tabell15861[[#This Row],[Kapittel]]," ",Tabell15861[[#This Row],[KapittelTekst]])</f>
        <v>Kap E Tenner, kjever, munn og pharynx</v>
      </c>
    </row>
    <row r="1171" spans="1:7" x14ac:dyDescent="0.25">
      <c r="A1171" s="90" t="s">
        <v>12543</v>
      </c>
      <c r="B1171" s="90" t="s">
        <v>12544</v>
      </c>
      <c r="C1171" s="90" t="s">
        <v>10245</v>
      </c>
      <c r="D1171" s="90" t="str">
        <f>CONCATENATE(Tabell15861[[#This Row],[Prosedyrekode_ID]]," ",Tabell15861[[#This Row],[Tekst]])</f>
        <v>EJB30 Ekstirpasjon av lesjon i munngulv</v>
      </c>
      <c r="E1171" s="90" t="s">
        <v>8328</v>
      </c>
      <c r="F1171" s="90" t="s">
        <v>12264</v>
      </c>
      <c r="G1171" s="90" t="str">
        <f>CONCATENATE("Kap ",Tabell15861[[#This Row],[Kapittel]]," ",Tabell15861[[#This Row],[KapittelTekst]])</f>
        <v>Kap E Tenner, kjever, munn og pharynx</v>
      </c>
    </row>
    <row r="1172" spans="1:7" x14ac:dyDescent="0.25">
      <c r="A1172" s="90" t="s">
        <v>12545</v>
      </c>
      <c r="B1172" s="90" t="s">
        <v>12546</v>
      </c>
      <c r="C1172" s="90" t="s">
        <v>10245</v>
      </c>
      <c r="D1172" s="90" t="str">
        <f>CONCATENATE(Tabell15861[[#This Row],[Prosedyrekode_ID]]," ",Tabell15861[[#This Row],[Tekst]])</f>
        <v>EJB40 Hemiglossektomi</v>
      </c>
      <c r="E1172" s="90" t="s">
        <v>8328</v>
      </c>
      <c r="F1172" s="90" t="s">
        <v>12264</v>
      </c>
      <c r="G1172" s="90" t="str">
        <f>CONCATENATE("Kap ",Tabell15861[[#This Row],[Kapittel]]," ",Tabell15861[[#This Row],[KapittelTekst]])</f>
        <v>Kap E Tenner, kjever, munn og pharynx</v>
      </c>
    </row>
    <row r="1173" spans="1:7" x14ac:dyDescent="0.25">
      <c r="A1173" s="90" t="s">
        <v>12547</v>
      </c>
      <c r="B1173" s="90" t="s">
        <v>12548</v>
      </c>
      <c r="C1173" s="90" t="s">
        <v>10245</v>
      </c>
      <c r="D1173" s="90" t="str">
        <f>CONCATENATE(Tabell15861[[#This Row],[Prosedyrekode_ID]]," ",Tabell15861[[#This Row],[Tekst]])</f>
        <v>EJB50 Total glossektomi</v>
      </c>
      <c r="E1173" s="90" t="s">
        <v>8328</v>
      </c>
      <c r="F1173" s="90" t="s">
        <v>12264</v>
      </c>
      <c r="G1173" s="90" t="str">
        <f>CONCATENATE("Kap ",Tabell15861[[#This Row],[Kapittel]]," ",Tabell15861[[#This Row],[KapittelTekst]])</f>
        <v>Kap E Tenner, kjever, munn og pharynx</v>
      </c>
    </row>
    <row r="1174" spans="1:7" x14ac:dyDescent="0.25">
      <c r="A1174" s="90" t="s">
        <v>12549</v>
      </c>
      <c r="B1174" s="90" t="s">
        <v>12550</v>
      </c>
      <c r="C1174" s="90" t="s">
        <v>10245</v>
      </c>
      <c r="D1174" s="90" t="str">
        <f>CONCATENATE(Tabell15861[[#This Row],[Prosedyrekode_ID]]," ",Tabell15861[[#This Row],[Tekst]])</f>
        <v>EJB60 Reseksjon av munngulv</v>
      </c>
      <c r="E1174" s="90" t="s">
        <v>8328</v>
      </c>
      <c r="F1174" s="90" t="s">
        <v>12264</v>
      </c>
      <c r="G1174" s="90" t="str">
        <f>CONCATENATE("Kap ",Tabell15861[[#This Row],[Kapittel]]," ",Tabell15861[[#This Row],[KapittelTekst]])</f>
        <v>Kap E Tenner, kjever, munn og pharynx</v>
      </c>
    </row>
    <row r="1175" spans="1:7" x14ac:dyDescent="0.25">
      <c r="A1175" s="90" t="s">
        <v>12551</v>
      </c>
      <c r="B1175" s="90" t="s">
        <v>12552</v>
      </c>
      <c r="C1175" s="90" t="s">
        <v>10245</v>
      </c>
      <c r="D1175" s="90" t="str">
        <f>CONCATENATE(Tabell15861[[#This Row],[Prosedyrekode_ID]]," ",Tabell15861[[#This Row],[Tekst]])</f>
        <v>EJB99 Annet reseksjonsinngrep på tunge og munngulv</v>
      </c>
      <c r="E1175" s="90" t="s">
        <v>8328</v>
      </c>
      <c r="F1175" s="90" t="s">
        <v>12264</v>
      </c>
      <c r="G1175" s="90" t="str">
        <f>CONCATENATE("Kap ",Tabell15861[[#This Row],[Kapittel]]," ",Tabell15861[[#This Row],[KapittelTekst]])</f>
        <v>Kap E Tenner, kjever, munn og pharynx</v>
      </c>
    </row>
    <row r="1176" spans="1:7" x14ac:dyDescent="0.25">
      <c r="A1176" s="90" t="s">
        <v>12553</v>
      </c>
      <c r="B1176" s="90" t="s">
        <v>12554</v>
      </c>
      <c r="C1176" s="90" t="s">
        <v>10245</v>
      </c>
      <c r="D1176" s="90" t="str">
        <f>CONCATENATE(Tabell15861[[#This Row],[Prosedyrekode_ID]]," ",Tabell15861[[#This Row],[Tekst]])</f>
        <v>EJC00 Sutur av tunge eller munngulv</v>
      </c>
      <c r="E1176" s="90" t="s">
        <v>8328</v>
      </c>
      <c r="F1176" s="90" t="s">
        <v>12264</v>
      </c>
      <c r="G1176" s="90" t="str">
        <f>CONCATENATE("Kap ",Tabell15861[[#This Row],[Kapittel]]," ",Tabell15861[[#This Row],[KapittelTekst]])</f>
        <v>Kap E Tenner, kjever, munn og pharynx</v>
      </c>
    </row>
    <row r="1177" spans="1:7" x14ac:dyDescent="0.25">
      <c r="A1177" s="90" t="s">
        <v>12555</v>
      </c>
      <c r="B1177" s="90" t="s">
        <v>12556</v>
      </c>
      <c r="C1177" s="90" t="s">
        <v>10245</v>
      </c>
      <c r="D1177" s="90" t="str">
        <f>CONCATENATE(Tabell15861[[#This Row],[Prosedyrekode_ID]]," ",Tabell15861[[#This Row],[Tekst]])</f>
        <v>EJC20 Operasjon på tungebånd</v>
      </c>
      <c r="E1177" s="90" t="s">
        <v>8328</v>
      </c>
      <c r="F1177" s="90" t="s">
        <v>12264</v>
      </c>
      <c r="G1177" s="90" t="str">
        <f>CONCATENATE("Kap ",Tabell15861[[#This Row],[Kapittel]]," ",Tabell15861[[#This Row],[KapittelTekst]])</f>
        <v>Kap E Tenner, kjever, munn og pharynx</v>
      </c>
    </row>
    <row r="1178" spans="1:7" x14ac:dyDescent="0.25">
      <c r="A1178" s="90" t="s">
        <v>12557</v>
      </c>
      <c r="B1178" s="90" t="s">
        <v>12558</v>
      </c>
      <c r="C1178" s="90" t="s">
        <v>10245</v>
      </c>
      <c r="D1178" s="90" t="str">
        <f>CONCATENATE(Tabell15861[[#This Row],[Prosedyrekode_ID]]," ",Tabell15861[[#This Row],[Tekst]])</f>
        <v>EJC30 Rekonstruksjon av tungen</v>
      </c>
      <c r="E1178" s="90" t="s">
        <v>8328</v>
      </c>
      <c r="F1178" s="90" t="s">
        <v>12264</v>
      </c>
      <c r="G1178" s="90" t="str">
        <f>CONCATENATE("Kap ",Tabell15861[[#This Row],[Kapittel]]," ",Tabell15861[[#This Row],[KapittelTekst]])</f>
        <v>Kap E Tenner, kjever, munn og pharynx</v>
      </c>
    </row>
    <row r="1179" spans="1:7" x14ac:dyDescent="0.25">
      <c r="A1179" s="90" t="s">
        <v>12559</v>
      </c>
      <c r="B1179" s="90" t="s">
        <v>12560</v>
      </c>
      <c r="C1179" s="90" t="s">
        <v>10245</v>
      </c>
      <c r="D1179" s="90" t="str">
        <f>CONCATENATE(Tabell15861[[#This Row],[Prosedyrekode_ID]]," ",Tabell15861[[#This Row],[Tekst]])</f>
        <v>EJC40 Glossopeksi</v>
      </c>
      <c r="E1179" s="90" t="s">
        <v>8328</v>
      </c>
      <c r="F1179" s="90" t="s">
        <v>12264</v>
      </c>
      <c r="G1179" s="90" t="str">
        <f>CONCATENATE("Kap ",Tabell15861[[#This Row],[Kapittel]]," ",Tabell15861[[#This Row],[KapittelTekst]])</f>
        <v>Kap E Tenner, kjever, munn og pharynx</v>
      </c>
    </row>
    <row r="1180" spans="1:7" x14ac:dyDescent="0.25">
      <c r="A1180" s="90" t="s">
        <v>12561</v>
      </c>
      <c r="B1180" s="90" t="s">
        <v>12562</v>
      </c>
      <c r="C1180" s="90" t="s">
        <v>10245</v>
      </c>
      <c r="D1180" s="90" t="str">
        <f>CONCATENATE(Tabell15861[[#This Row],[Prosedyrekode_ID]]," ",Tabell15861[[#This Row],[Tekst]])</f>
        <v>EJC50 Reduksjonsplastikk av tunge</v>
      </c>
      <c r="E1180" s="90" t="s">
        <v>8328</v>
      </c>
      <c r="F1180" s="90" t="s">
        <v>12264</v>
      </c>
      <c r="G1180" s="90" t="str">
        <f>CONCATENATE("Kap ",Tabell15861[[#This Row],[Kapittel]]," ",Tabell15861[[#This Row],[KapittelTekst]])</f>
        <v>Kap E Tenner, kjever, munn og pharynx</v>
      </c>
    </row>
    <row r="1181" spans="1:7" x14ac:dyDescent="0.25">
      <c r="A1181" s="90" t="s">
        <v>12563</v>
      </c>
      <c r="B1181" s="90" t="s">
        <v>12564</v>
      </c>
      <c r="C1181" s="90" t="s">
        <v>10245</v>
      </c>
      <c r="D1181" s="90" t="str">
        <f>CONCATENATE(Tabell15861[[#This Row],[Prosedyrekode_ID]]," ",Tabell15861[[#This Row],[Tekst]])</f>
        <v>EJC99 Annet rekonstruksjonsinngrep på tunge eller munngulv</v>
      </c>
      <c r="E1181" s="90" t="s">
        <v>8328</v>
      </c>
      <c r="F1181" s="90" t="s">
        <v>12264</v>
      </c>
      <c r="G1181" s="90" t="str">
        <f>CONCATENATE("Kap ",Tabell15861[[#This Row],[Kapittel]]," ",Tabell15861[[#This Row],[KapittelTekst]])</f>
        <v>Kap E Tenner, kjever, munn og pharynx</v>
      </c>
    </row>
    <row r="1182" spans="1:7" x14ac:dyDescent="0.25">
      <c r="A1182" s="90" t="s">
        <v>12565</v>
      </c>
      <c r="B1182" s="90" t="s">
        <v>12566</v>
      </c>
      <c r="C1182" s="90" t="s">
        <v>10245</v>
      </c>
      <c r="D1182" s="90" t="str">
        <f>CONCATENATE(Tabell15861[[#This Row],[Prosedyrekode_ID]]," ",Tabell15861[[#This Row],[Tekst]])</f>
        <v>EJW99 Annen operasjon på tunge eller munngulv</v>
      </c>
      <c r="E1182" s="90" t="s">
        <v>8328</v>
      </c>
      <c r="F1182" s="90" t="s">
        <v>12264</v>
      </c>
      <c r="G1182" s="90" t="str">
        <f>CONCATENATE("Kap ",Tabell15861[[#This Row],[Kapittel]]," ",Tabell15861[[#This Row],[KapittelTekst]])</f>
        <v>Kap E Tenner, kjever, munn og pharynx</v>
      </c>
    </row>
    <row r="1183" spans="1:7" x14ac:dyDescent="0.25">
      <c r="A1183" s="90" t="s">
        <v>12567</v>
      </c>
      <c r="B1183" s="90" t="s">
        <v>12568</v>
      </c>
      <c r="C1183" s="90" t="s">
        <v>10245</v>
      </c>
      <c r="D1183" s="90" t="str">
        <f>CONCATENATE(Tabell15861[[#This Row],[Prosedyrekode_ID]]," ",Tabell15861[[#This Row],[Tekst]])</f>
        <v>EKA00 Incisjon i kinn</v>
      </c>
      <c r="E1183" s="90" t="s">
        <v>8328</v>
      </c>
      <c r="F1183" s="90" t="s">
        <v>12264</v>
      </c>
      <c r="G1183" s="90" t="str">
        <f>CONCATENATE("Kap ",Tabell15861[[#This Row],[Kapittel]]," ",Tabell15861[[#This Row],[KapittelTekst]])</f>
        <v>Kap E Tenner, kjever, munn og pharynx</v>
      </c>
    </row>
    <row r="1184" spans="1:7" x14ac:dyDescent="0.25">
      <c r="A1184" s="90" t="s">
        <v>12569</v>
      </c>
      <c r="B1184" s="90" t="s">
        <v>12570</v>
      </c>
      <c r="C1184" s="90" t="s">
        <v>10245</v>
      </c>
      <c r="D1184" s="90" t="str">
        <f>CONCATENATE(Tabell15861[[#This Row],[Prosedyrekode_ID]]," ",Tabell15861[[#This Row],[Tekst]])</f>
        <v>EKA10 Biopsi av kinn</v>
      </c>
      <c r="E1184" s="90" t="s">
        <v>8328</v>
      </c>
      <c r="F1184" s="90" t="s">
        <v>12264</v>
      </c>
      <c r="G1184" s="90" t="str">
        <f>CONCATENATE("Kap ",Tabell15861[[#This Row],[Kapittel]]," ",Tabell15861[[#This Row],[KapittelTekst]])</f>
        <v>Kap E Tenner, kjever, munn og pharynx</v>
      </c>
    </row>
    <row r="1185" spans="1:7" x14ac:dyDescent="0.25">
      <c r="A1185" s="90" t="s">
        <v>12571</v>
      </c>
      <c r="B1185" s="90" t="s">
        <v>12572</v>
      </c>
      <c r="C1185" s="90" t="s">
        <v>10245</v>
      </c>
      <c r="D1185" s="90" t="str">
        <f>CONCATENATE(Tabell15861[[#This Row],[Prosedyrekode_ID]]," ",Tabell15861[[#This Row],[Tekst]])</f>
        <v>EKB00 Ekstirpasjon av lesjon i kinn</v>
      </c>
      <c r="E1185" s="90" t="s">
        <v>8328</v>
      </c>
      <c r="F1185" s="90" t="s">
        <v>12264</v>
      </c>
      <c r="G1185" s="90" t="str">
        <f>CONCATENATE("Kap ",Tabell15861[[#This Row],[Kapittel]]," ",Tabell15861[[#This Row],[KapittelTekst]])</f>
        <v>Kap E Tenner, kjever, munn og pharynx</v>
      </c>
    </row>
    <row r="1186" spans="1:7" x14ac:dyDescent="0.25">
      <c r="A1186" s="90" t="s">
        <v>12573</v>
      </c>
      <c r="B1186" s="90" t="s">
        <v>12574</v>
      </c>
      <c r="C1186" s="90" t="s">
        <v>10245</v>
      </c>
      <c r="D1186" s="90" t="str">
        <f>CONCATENATE(Tabell15861[[#This Row],[Prosedyrekode_ID]]," ",Tabell15861[[#This Row],[Tekst]])</f>
        <v>EKB99 Annet reseksjonsinngrep på kinn</v>
      </c>
      <c r="E1186" s="90" t="s">
        <v>8328</v>
      </c>
      <c r="F1186" s="90" t="s">
        <v>12264</v>
      </c>
      <c r="G1186" s="90" t="str">
        <f>CONCATENATE("Kap ",Tabell15861[[#This Row],[Kapittel]]," ",Tabell15861[[#This Row],[KapittelTekst]])</f>
        <v>Kap E Tenner, kjever, munn og pharynx</v>
      </c>
    </row>
    <row r="1187" spans="1:7" x14ac:dyDescent="0.25">
      <c r="A1187" s="90" t="s">
        <v>12575</v>
      </c>
      <c r="B1187" s="90" t="s">
        <v>12576</v>
      </c>
      <c r="C1187" s="90" t="s">
        <v>10245</v>
      </c>
      <c r="D1187" s="90" t="str">
        <f>CONCATENATE(Tabell15861[[#This Row],[Prosedyrekode_ID]]," ",Tabell15861[[#This Row],[Tekst]])</f>
        <v>EKC00 Sutur av kinn</v>
      </c>
      <c r="E1187" s="90" t="s">
        <v>8328</v>
      </c>
      <c r="F1187" s="90" t="s">
        <v>12264</v>
      </c>
      <c r="G1187" s="90" t="str">
        <f>CONCATENATE("Kap ",Tabell15861[[#This Row],[Kapittel]]," ",Tabell15861[[#This Row],[KapittelTekst]])</f>
        <v>Kap E Tenner, kjever, munn og pharynx</v>
      </c>
    </row>
    <row r="1188" spans="1:7" x14ac:dyDescent="0.25">
      <c r="A1188" s="90" t="s">
        <v>12577</v>
      </c>
      <c r="B1188" s="90" t="s">
        <v>12578</v>
      </c>
      <c r="C1188" s="90" t="s">
        <v>10245</v>
      </c>
      <c r="D1188" s="90" t="str">
        <f>CONCATENATE(Tabell15861[[#This Row],[Prosedyrekode_ID]]," ",Tabell15861[[#This Row],[Tekst]])</f>
        <v>EKC10 Fjerning av fremmedlegeme fra kinn</v>
      </c>
      <c r="E1188" s="90" t="s">
        <v>8328</v>
      </c>
      <c r="F1188" s="90" t="s">
        <v>12264</v>
      </c>
      <c r="G1188" s="90" t="str">
        <f>CONCATENATE("Kap ",Tabell15861[[#This Row],[Kapittel]]," ",Tabell15861[[#This Row],[KapittelTekst]])</f>
        <v>Kap E Tenner, kjever, munn og pharynx</v>
      </c>
    </row>
    <row r="1189" spans="1:7" x14ac:dyDescent="0.25">
      <c r="A1189" s="90" t="s">
        <v>12579</v>
      </c>
      <c r="B1189" s="90" t="s">
        <v>12580</v>
      </c>
      <c r="C1189" s="90" t="s">
        <v>10245</v>
      </c>
      <c r="D1189" s="90" t="str">
        <f>CONCATENATE(Tabell15861[[#This Row],[Prosedyrekode_ID]]," ",Tabell15861[[#This Row],[Tekst]])</f>
        <v>EKC20 Plastisk operasjon på kinn</v>
      </c>
      <c r="E1189" s="90" t="s">
        <v>8328</v>
      </c>
      <c r="F1189" s="90" t="s">
        <v>12264</v>
      </c>
      <c r="G1189" s="90" t="str">
        <f>CONCATENATE("Kap ",Tabell15861[[#This Row],[Kapittel]]," ",Tabell15861[[#This Row],[KapittelTekst]])</f>
        <v>Kap E Tenner, kjever, munn og pharynx</v>
      </c>
    </row>
    <row r="1190" spans="1:7" x14ac:dyDescent="0.25">
      <c r="A1190" s="90" t="s">
        <v>12581</v>
      </c>
      <c r="B1190" s="90" t="s">
        <v>12582</v>
      </c>
      <c r="C1190" s="90" t="s">
        <v>10245</v>
      </c>
      <c r="D1190" s="90" t="str">
        <f>CONCATENATE(Tabell15861[[#This Row],[Prosedyrekode_ID]]," ",Tabell15861[[#This Row],[Tekst]])</f>
        <v>EKC30 Rekonstruksjon av kinn</v>
      </c>
      <c r="E1190" s="90" t="s">
        <v>8328</v>
      </c>
      <c r="F1190" s="90" t="s">
        <v>12264</v>
      </c>
      <c r="G1190" s="90" t="str">
        <f>CONCATENATE("Kap ",Tabell15861[[#This Row],[Kapittel]]," ",Tabell15861[[#This Row],[KapittelTekst]])</f>
        <v>Kap E Tenner, kjever, munn og pharynx</v>
      </c>
    </row>
    <row r="1191" spans="1:7" x14ac:dyDescent="0.25">
      <c r="A1191" s="90" t="s">
        <v>12583</v>
      </c>
      <c r="B1191" s="90" t="s">
        <v>12584</v>
      </c>
      <c r="C1191" s="90" t="s">
        <v>10245</v>
      </c>
      <c r="D1191" s="90" t="str">
        <f>CONCATENATE(Tabell15861[[#This Row],[Prosedyrekode_ID]]," ",Tabell15861[[#This Row],[Tekst]])</f>
        <v>EKC99 Annet rekonstruksjonsinngrep på kinn</v>
      </c>
      <c r="E1191" s="90" t="s">
        <v>8328</v>
      </c>
      <c r="F1191" s="90" t="s">
        <v>12264</v>
      </c>
      <c r="G1191" s="90" t="str">
        <f>CONCATENATE("Kap ",Tabell15861[[#This Row],[Kapittel]]," ",Tabell15861[[#This Row],[KapittelTekst]])</f>
        <v>Kap E Tenner, kjever, munn og pharynx</v>
      </c>
    </row>
    <row r="1192" spans="1:7" x14ac:dyDescent="0.25">
      <c r="A1192" s="90" t="s">
        <v>12585</v>
      </c>
      <c r="B1192" s="90" t="s">
        <v>12586</v>
      </c>
      <c r="C1192" s="90" t="s">
        <v>10245</v>
      </c>
      <c r="D1192" s="90" t="str">
        <f>CONCATENATE(Tabell15861[[#This Row],[Prosedyrekode_ID]]," ",Tabell15861[[#This Row],[Tekst]])</f>
        <v>EKW99 Annen operasjon på kinn</v>
      </c>
      <c r="E1192" s="90" t="s">
        <v>8328</v>
      </c>
      <c r="F1192" s="90" t="s">
        <v>12264</v>
      </c>
      <c r="G1192" s="90" t="str">
        <f>CONCATENATE("Kap ",Tabell15861[[#This Row],[Kapittel]]," ",Tabell15861[[#This Row],[KapittelTekst]])</f>
        <v>Kap E Tenner, kjever, munn og pharynx</v>
      </c>
    </row>
    <row r="1193" spans="1:7" x14ac:dyDescent="0.25">
      <c r="A1193" s="90" t="s">
        <v>12587</v>
      </c>
      <c r="B1193" s="90" t="s">
        <v>12588</v>
      </c>
      <c r="C1193" s="90" t="s">
        <v>10213</v>
      </c>
      <c r="D1193" s="90" t="str">
        <f>CONCATENATE(Tabell15861[[#This Row],[Prosedyrekode_ID]]," ",Tabell15861[[#This Row],[Tekst]])</f>
        <v>EL0AA RG Spyttkjertler</v>
      </c>
      <c r="E1193" s="90" t="s">
        <v>8328</v>
      </c>
      <c r="F1193" s="90" t="s">
        <v>12264</v>
      </c>
      <c r="G1193" s="90" t="str">
        <f>CONCATENATE("Kap ",Tabell15861[[#This Row],[Kapittel]]," ",Tabell15861[[#This Row],[KapittelTekst]])</f>
        <v>Kap E Tenner, kjever, munn og pharynx</v>
      </c>
    </row>
    <row r="1194" spans="1:7" x14ac:dyDescent="0.25">
      <c r="A1194" s="90" t="s">
        <v>12589</v>
      </c>
      <c r="B1194" s="90" t="s">
        <v>12590</v>
      </c>
      <c r="C1194" s="90" t="s">
        <v>10213</v>
      </c>
      <c r="D1194" s="90" t="str">
        <f>CONCATENATE(Tabell15861[[#This Row],[Prosedyrekode_ID]]," ",Tabell15861[[#This Row],[Tekst]])</f>
        <v>EL0AD CT Spyttkjertler</v>
      </c>
      <c r="E1194" s="90" t="s">
        <v>8328</v>
      </c>
      <c r="F1194" s="90" t="s">
        <v>12264</v>
      </c>
      <c r="G1194" s="90" t="str">
        <f>CONCATENATE("Kap ",Tabell15861[[#This Row],[Kapittel]]," ",Tabell15861[[#This Row],[KapittelTekst]])</f>
        <v>Kap E Tenner, kjever, munn og pharynx</v>
      </c>
    </row>
    <row r="1195" spans="1:7" x14ac:dyDescent="0.25">
      <c r="A1195" s="90" t="s">
        <v>12591</v>
      </c>
      <c r="B1195" s="90" t="s">
        <v>12592</v>
      </c>
      <c r="C1195" s="90" t="s">
        <v>10213</v>
      </c>
      <c r="D1195" s="90" t="str">
        <f>CONCATENATE(Tabell15861[[#This Row],[Prosedyrekode_ID]]," ",Tabell15861[[#This Row],[Tekst]])</f>
        <v>EL0AN NM Spyttkjertelscintigrafi</v>
      </c>
      <c r="E1195" s="90" t="s">
        <v>8328</v>
      </c>
      <c r="F1195" s="90" t="s">
        <v>12264</v>
      </c>
      <c r="G1195" s="90" t="str">
        <f>CONCATENATE("Kap ",Tabell15861[[#This Row],[Kapittel]]," ",Tabell15861[[#This Row],[KapittelTekst]])</f>
        <v>Kap E Tenner, kjever, munn og pharynx</v>
      </c>
    </row>
    <row r="1196" spans="1:7" x14ac:dyDescent="0.25">
      <c r="A1196" s="90" t="s">
        <v>12593</v>
      </c>
      <c r="B1196" s="90" t="s">
        <v>12594</v>
      </c>
      <c r="C1196" s="90" t="s">
        <v>10245</v>
      </c>
      <c r="D1196" s="90" t="str">
        <f>CONCATENATE(Tabell15861[[#This Row],[Prosedyrekode_ID]]," ",Tabell15861[[#This Row],[Tekst]])</f>
        <v>ELA00 Incisjon i spyttkjertel</v>
      </c>
      <c r="E1196" s="90" t="s">
        <v>8328</v>
      </c>
      <c r="F1196" s="90" t="s">
        <v>12264</v>
      </c>
      <c r="G1196" s="90" t="str">
        <f>CONCATENATE("Kap ",Tabell15861[[#This Row],[Kapittel]]," ",Tabell15861[[#This Row],[KapittelTekst]])</f>
        <v>Kap E Tenner, kjever, munn og pharynx</v>
      </c>
    </row>
    <row r="1197" spans="1:7" x14ac:dyDescent="0.25">
      <c r="A1197" s="90" t="s">
        <v>12595</v>
      </c>
      <c r="B1197" s="90" t="s">
        <v>12596</v>
      </c>
      <c r="C1197" s="90" t="s">
        <v>10245</v>
      </c>
      <c r="D1197" s="90" t="str">
        <f>CONCATENATE(Tabell15861[[#This Row],[Prosedyrekode_ID]]," ",Tabell15861[[#This Row],[Tekst]])</f>
        <v>ELA10 Sialodokotomi</v>
      </c>
      <c r="E1197" s="90" t="s">
        <v>8328</v>
      </c>
      <c r="F1197" s="90" t="s">
        <v>12264</v>
      </c>
      <c r="G1197" s="90" t="str">
        <f>CONCATENATE("Kap ",Tabell15861[[#This Row],[Kapittel]]," ",Tabell15861[[#This Row],[KapittelTekst]])</f>
        <v>Kap E Tenner, kjever, munn og pharynx</v>
      </c>
    </row>
    <row r="1198" spans="1:7" x14ac:dyDescent="0.25">
      <c r="A1198" s="90" t="s">
        <v>12597</v>
      </c>
      <c r="B1198" s="90" t="s">
        <v>12598</v>
      </c>
      <c r="C1198" s="90" t="s">
        <v>10245</v>
      </c>
      <c r="D1198" s="90" t="str">
        <f>CONCATENATE(Tabell15861[[#This Row],[Prosedyrekode_ID]]," ",Tabell15861[[#This Row],[Tekst]])</f>
        <v>ELA20 Sialolitotomi</v>
      </c>
      <c r="E1198" s="90" t="s">
        <v>8328</v>
      </c>
      <c r="F1198" s="90" t="s">
        <v>12264</v>
      </c>
      <c r="G1198" s="90" t="str">
        <f>CONCATENATE("Kap ",Tabell15861[[#This Row],[Kapittel]]," ",Tabell15861[[#This Row],[KapittelTekst]])</f>
        <v>Kap E Tenner, kjever, munn og pharynx</v>
      </c>
    </row>
    <row r="1199" spans="1:7" x14ac:dyDescent="0.25">
      <c r="A1199" s="90" t="s">
        <v>12599</v>
      </c>
      <c r="B1199" s="90" t="s">
        <v>12600</v>
      </c>
      <c r="C1199" s="90" t="s">
        <v>10245</v>
      </c>
      <c r="D1199" s="90" t="str">
        <f>CONCATENATE(Tabell15861[[#This Row],[Prosedyrekode_ID]]," ",Tabell15861[[#This Row],[Tekst]])</f>
        <v>ELA30 Biopsi av spyttkjertel</v>
      </c>
      <c r="E1199" s="90" t="s">
        <v>8328</v>
      </c>
      <c r="F1199" s="90" t="s">
        <v>12264</v>
      </c>
      <c r="G1199" s="90" t="str">
        <f>CONCATENATE("Kap ",Tabell15861[[#This Row],[Kapittel]]," ",Tabell15861[[#This Row],[KapittelTekst]])</f>
        <v>Kap E Tenner, kjever, munn og pharynx</v>
      </c>
    </row>
    <row r="1200" spans="1:7" x14ac:dyDescent="0.25">
      <c r="A1200" s="90" t="s">
        <v>12601</v>
      </c>
      <c r="B1200" s="90" t="s">
        <v>12602</v>
      </c>
      <c r="C1200" s="90" t="s">
        <v>10245</v>
      </c>
      <c r="D1200" s="90" t="str">
        <f>CONCATENATE(Tabell15861[[#This Row],[Prosedyrekode_ID]]," ",Tabell15861[[#This Row],[Tekst]])</f>
        <v>ELB00 Ekstirpasjon eller eksplorasjon av lesjon i spyttkjertel</v>
      </c>
      <c r="E1200" s="90" t="s">
        <v>8328</v>
      </c>
      <c r="F1200" s="90" t="s">
        <v>12264</v>
      </c>
      <c r="G1200" s="90" t="str">
        <f>CONCATENATE("Kap ",Tabell15861[[#This Row],[Kapittel]]," ",Tabell15861[[#This Row],[KapittelTekst]])</f>
        <v>Kap E Tenner, kjever, munn og pharynx</v>
      </c>
    </row>
    <row r="1201" spans="1:7" x14ac:dyDescent="0.25">
      <c r="A1201" s="90" t="s">
        <v>12603</v>
      </c>
      <c r="B1201" s="90" t="s">
        <v>12604</v>
      </c>
      <c r="C1201" s="90" t="s">
        <v>10245</v>
      </c>
      <c r="D1201" s="90" t="str">
        <f>CONCATENATE(Tabell15861[[#This Row],[Prosedyrekode_ID]]," ",Tabell15861[[#This Row],[Tekst]])</f>
        <v>ELB10 Eksisjon av liten spyttkjertel</v>
      </c>
      <c r="E1201" s="90" t="s">
        <v>8328</v>
      </c>
      <c r="F1201" s="90" t="s">
        <v>12264</v>
      </c>
      <c r="G1201" s="90" t="str">
        <f>CONCATENATE("Kap ",Tabell15861[[#This Row],[Kapittel]]," ",Tabell15861[[#This Row],[KapittelTekst]])</f>
        <v>Kap E Tenner, kjever, munn og pharynx</v>
      </c>
    </row>
    <row r="1202" spans="1:7" x14ac:dyDescent="0.25">
      <c r="A1202" s="90" t="s">
        <v>12605</v>
      </c>
      <c r="B1202" s="90" t="s">
        <v>12606</v>
      </c>
      <c r="C1202" s="90" t="s">
        <v>10245</v>
      </c>
      <c r="D1202" s="90" t="str">
        <f>CONCATENATE(Tabell15861[[#This Row],[Prosedyrekode_ID]]," ",Tabell15861[[#This Row],[Tekst]])</f>
        <v>ELB20 Eksisjon av sublingvalkjertel</v>
      </c>
      <c r="E1202" s="90" t="s">
        <v>8328</v>
      </c>
      <c r="F1202" s="90" t="s">
        <v>12264</v>
      </c>
      <c r="G1202" s="90" t="str">
        <f>CONCATENATE("Kap ",Tabell15861[[#This Row],[Kapittel]]," ",Tabell15861[[#This Row],[KapittelTekst]])</f>
        <v>Kap E Tenner, kjever, munn og pharynx</v>
      </c>
    </row>
    <row r="1203" spans="1:7" x14ac:dyDescent="0.25">
      <c r="A1203" s="90" t="s">
        <v>12607</v>
      </c>
      <c r="B1203" s="90" t="s">
        <v>12608</v>
      </c>
      <c r="C1203" s="90" t="s">
        <v>10245</v>
      </c>
      <c r="D1203" s="90" t="str">
        <f>CONCATENATE(Tabell15861[[#This Row],[Prosedyrekode_ID]]," ",Tabell15861[[#This Row],[Tekst]])</f>
        <v>ELB30 Eksisjon av submandibulærkjertel</v>
      </c>
      <c r="E1203" s="90" t="s">
        <v>8328</v>
      </c>
      <c r="F1203" s="90" t="s">
        <v>12264</v>
      </c>
      <c r="G1203" s="90" t="str">
        <f>CONCATENATE("Kap ",Tabell15861[[#This Row],[Kapittel]]," ",Tabell15861[[#This Row],[KapittelTekst]])</f>
        <v>Kap E Tenner, kjever, munn og pharynx</v>
      </c>
    </row>
    <row r="1204" spans="1:7" x14ac:dyDescent="0.25">
      <c r="A1204" s="90" t="s">
        <v>12609</v>
      </c>
      <c r="B1204" s="90" t="s">
        <v>12610</v>
      </c>
      <c r="C1204" s="90" t="s">
        <v>10245</v>
      </c>
      <c r="D1204" s="90" t="str">
        <f>CONCATENATE(Tabell15861[[#This Row],[Prosedyrekode_ID]]," ",Tabell15861[[#This Row],[Tekst]])</f>
        <v>ELB40 Parotisreseksjon</v>
      </c>
      <c r="E1204" s="90" t="s">
        <v>8328</v>
      </c>
      <c r="F1204" s="90" t="s">
        <v>12264</v>
      </c>
      <c r="G1204" s="90" t="str">
        <f>CONCATENATE("Kap ",Tabell15861[[#This Row],[Kapittel]]," ",Tabell15861[[#This Row],[KapittelTekst]])</f>
        <v>Kap E Tenner, kjever, munn og pharynx</v>
      </c>
    </row>
    <row r="1205" spans="1:7" x14ac:dyDescent="0.25">
      <c r="A1205" s="90" t="s">
        <v>12611</v>
      </c>
      <c r="B1205" s="90" t="s">
        <v>12612</v>
      </c>
      <c r="C1205" s="90" t="s">
        <v>10245</v>
      </c>
      <c r="D1205" s="90" t="str">
        <f>CONCATENATE(Tabell15861[[#This Row],[Prosedyrekode_ID]]," ",Tabell15861[[#This Row],[Tekst]])</f>
        <v>ELB50 Total parotidektomi</v>
      </c>
      <c r="E1205" s="90" t="s">
        <v>8328</v>
      </c>
      <c r="F1205" s="90" t="s">
        <v>12264</v>
      </c>
      <c r="G1205" s="90" t="str">
        <f>CONCATENATE("Kap ",Tabell15861[[#This Row],[Kapittel]]," ",Tabell15861[[#This Row],[KapittelTekst]])</f>
        <v>Kap E Tenner, kjever, munn og pharynx</v>
      </c>
    </row>
    <row r="1206" spans="1:7" x14ac:dyDescent="0.25">
      <c r="A1206" s="90" t="s">
        <v>12613</v>
      </c>
      <c r="B1206" s="90" t="s">
        <v>12614</v>
      </c>
      <c r="C1206" s="90" t="s">
        <v>10245</v>
      </c>
      <c r="D1206" s="90" t="str">
        <f>CONCATENATE(Tabell15861[[#This Row],[Prosedyrekode_ID]]," ",Tabell15861[[#This Row],[Tekst]])</f>
        <v>ELB99 Annet reseksjonsinngrep på spyttkjertel</v>
      </c>
      <c r="E1206" s="90" t="s">
        <v>8328</v>
      </c>
      <c r="F1206" s="90" t="s">
        <v>12264</v>
      </c>
      <c r="G1206" s="90" t="str">
        <f>CONCATENATE("Kap ",Tabell15861[[#This Row],[Kapittel]]," ",Tabell15861[[#This Row],[KapittelTekst]])</f>
        <v>Kap E Tenner, kjever, munn og pharynx</v>
      </c>
    </row>
    <row r="1207" spans="1:7" x14ac:dyDescent="0.25">
      <c r="A1207" s="90" t="s">
        <v>12615</v>
      </c>
      <c r="B1207" s="90" t="s">
        <v>12616</v>
      </c>
      <c r="C1207" s="90" t="s">
        <v>10245</v>
      </c>
      <c r="D1207" s="90" t="str">
        <f>CONCATENATE(Tabell15861[[#This Row],[Prosedyrekode_ID]]," ",Tabell15861[[#This Row],[Tekst]])</f>
        <v>ELC00 Sutur av spyttkjertel</v>
      </c>
      <c r="E1207" s="90" t="s">
        <v>8328</v>
      </c>
      <c r="F1207" s="90" t="s">
        <v>12264</v>
      </c>
      <c r="G1207" s="90" t="str">
        <f>CONCATENATE("Kap ",Tabell15861[[#This Row],[Kapittel]]," ",Tabell15861[[#This Row],[KapittelTekst]])</f>
        <v>Kap E Tenner, kjever, munn og pharynx</v>
      </c>
    </row>
    <row r="1208" spans="1:7" x14ac:dyDescent="0.25">
      <c r="A1208" s="90" t="s">
        <v>12617</v>
      </c>
      <c r="B1208" s="90" t="s">
        <v>12618</v>
      </c>
      <c r="C1208" s="90" t="s">
        <v>10245</v>
      </c>
      <c r="D1208" s="90" t="str">
        <f>CONCATENATE(Tabell15861[[#This Row],[Prosedyrekode_ID]]," ",Tabell15861[[#This Row],[Tekst]])</f>
        <v>ELC30 Ligatur av spyttkjertelgang</v>
      </c>
      <c r="E1208" s="90" t="s">
        <v>8328</v>
      </c>
      <c r="F1208" s="90" t="s">
        <v>12264</v>
      </c>
      <c r="G1208" s="90" t="str">
        <f>CONCATENATE("Kap ",Tabell15861[[#This Row],[Kapittel]]," ",Tabell15861[[#This Row],[KapittelTekst]])</f>
        <v>Kap E Tenner, kjever, munn og pharynx</v>
      </c>
    </row>
    <row r="1209" spans="1:7" x14ac:dyDescent="0.25">
      <c r="A1209" s="90" t="s">
        <v>12619</v>
      </c>
      <c r="B1209" s="90" t="s">
        <v>12620</v>
      </c>
      <c r="C1209" s="90" t="s">
        <v>10245</v>
      </c>
      <c r="D1209" s="90" t="str">
        <f>CONCATENATE(Tabell15861[[#This Row],[Prosedyrekode_ID]]," ",Tabell15861[[#This Row],[Tekst]])</f>
        <v>ELC40 Rekonstruksjon av spyttkjertelgang</v>
      </c>
      <c r="E1209" s="90" t="s">
        <v>8328</v>
      </c>
      <c r="F1209" s="90" t="s">
        <v>12264</v>
      </c>
      <c r="G1209" s="90" t="str">
        <f>CONCATENATE("Kap ",Tabell15861[[#This Row],[Kapittel]]," ",Tabell15861[[#This Row],[KapittelTekst]])</f>
        <v>Kap E Tenner, kjever, munn og pharynx</v>
      </c>
    </row>
    <row r="1210" spans="1:7" x14ac:dyDescent="0.25">
      <c r="A1210" s="90" t="s">
        <v>12621</v>
      </c>
      <c r="B1210" s="90" t="s">
        <v>12622</v>
      </c>
      <c r="C1210" s="90" t="s">
        <v>10245</v>
      </c>
      <c r="D1210" s="90" t="str">
        <f>CONCATENATE(Tabell15861[[#This Row],[Prosedyrekode_ID]]," ",Tabell15861[[#This Row],[Tekst]])</f>
        <v>ELC50 Transposisjon av spyttkjertelgang</v>
      </c>
      <c r="E1210" s="90" t="s">
        <v>8328</v>
      </c>
      <c r="F1210" s="90" t="s">
        <v>12264</v>
      </c>
      <c r="G1210" s="90" t="str">
        <f>CONCATENATE("Kap ",Tabell15861[[#This Row],[Kapittel]]," ",Tabell15861[[#This Row],[KapittelTekst]])</f>
        <v>Kap E Tenner, kjever, munn og pharynx</v>
      </c>
    </row>
    <row r="1211" spans="1:7" x14ac:dyDescent="0.25">
      <c r="A1211" s="90" t="s">
        <v>12623</v>
      </c>
      <c r="B1211" s="90" t="s">
        <v>12624</v>
      </c>
      <c r="C1211" s="90" t="s">
        <v>10245</v>
      </c>
      <c r="D1211" s="90" t="str">
        <f>CONCATENATE(Tabell15861[[#This Row],[Prosedyrekode_ID]]," ",Tabell15861[[#This Row],[Tekst]])</f>
        <v>ELC60 Okklusjon av spyttkjertelfistel</v>
      </c>
      <c r="E1211" s="90" t="s">
        <v>8328</v>
      </c>
      <c r="F1211" s="90" t="s">
        <v>12264</v>
      </c>
      <c r="G1211" s="90" t="str">
        <f>CONCATENATE("Kap ",Tabell15861[[#This Row],[Kapittel]]," ",Tabell15861[[#This Row],[KapittelTekst]])</f>
        <v>Kap E Tenner, kjever, munn og pharynx</v>
      </c>
    </row>
    <row r="1212" spans="1:7" x14ac:dyDescent="0.25">
      <c r="A1212" s="90" t="s">
        <v>12625</v>
      </c>
      <c r="B1212" s="90" t="s">
        <v>12626</v>
      </c>
      <c r="C1212" s="90" t="s">
        <v>10245</v>
      </c>
      <c r="D1212" s="90" t="str">
        <f>CONCATENATE(Tabell15861[[#This Row],[Prosedyrekode_ID]]," ",Tabell15861[[#This Row],[Tekst]])</f>
        <v>ELC99 Annet rekonstruksjonsinngrep på spyttkjertel</v>
      </c>
      <c r="E1212" s="90" t="s">
        <v>8328</v>
      </c>
      <c r="F1212" s="90" t="s">
        <v>12264</v>
      </c>
      <c r="G1212" s="90" t="str">
        <f>CONCATENATE("Kap ",Tabell15861[[#This Row],[Kapittel]]," ",Tabell15861[[#This Row],[KapittelTekst]])</f>
        <v>Kap E Tenner, kjever, munn og pharynx</v>
      </c>
    </row>
    <row r="1213" spans="1:7" x14ac:dyDescent="0.25">
      <c r="A1213" s="90" t="s">
        <v>12627</v>
      </c>
      <c r="B1213" s="90" t="s">
        <v>12628</v>
      </c>
      <c r="C1213" s="90" t="s">
        <v>10266</v>
      </c>
      <c r="D1213" s="90" t="str">
        <f>CONCATENATE(Tabell15861[[#This Row],[Prosedyrekode_ID]]," ",Tabell15861[[#This Row],[Tekst]])</f>
        <v>ELFC00 Salivvolumsmåling</v>
      </c>
      <c r="E1213" s="90" t="s">
        <v>8328</v>
      </c>
      <c r="F1213" s="90" t="s">
        <v>12264</v>
      </c>
      <c r="G1213" s="90" t="str">
        <f>CONCATENATE("Kap ",Tabell15861[[#This Row],[Kapittel]]," ",Tabell15861[[#This Row],[KapittelTekst]])</f>
        <v>Kap E Tenner, kjever, munn og pharynx</v>
      </c>
    </row>
    <row r="1214" spans="1:7" x14ac:dyDescent="0.25">
      <c r="A1214" s="90" t="s">
        <v>12629</v>
      </c>
      <c r="B1214" s="90" t="s">
        <v>12630</v>
      </c>
      <c r="C1214" s="90" t="s">
        <v>10245</v>
      </c>
      <c r="D1214" s="90" t="str">
        <f>CONCATENATE(Tabell15861[[#This Row],[Prosedyrekode_ID]]," ",Tabell15861[[#This Row],[Tekst]])</f>
        <v>ELW99 Annen operasjon på spyttkjertel</v>
      </c>
      <c r="E1214" s="90" t="s">
        <v>8328</v>
      </c>
      <c r="F1214" s="90" t="s">
        <v>12264</v>
      </c>
      <c r="G1214" s="90" t="str">
        <f>CONCATENATE("Kap ",Tabell15861[[#This Row],[Kapittel]]," ",Tabell15861[[#This Row],[KapittelTekst]])</f>
        <v>Kap E Tenner, kjever, munn og pharynx</v>
      </c>
    </row>
    <row r="1215" spans="1:7" x14ac:dyDescent="0.25">
      <c r="A1215" s="90" t="s">
        <v>12631</v>
      </c>
      <c r="B1215" s="90" t="s">
        <v>12632</v>
      </c>
      <c r="C1215" s="90" t="s">
        <v>10245</v>
      </c>
      <c r="D1215" s="90" t="str">
        <f>CONCATENATE(Tabell15861[[#This Row],[Prosedyrekode_ID]]," ",Tabell15861[[#This Row],[Tekst]])</f>
        <v>EMA00 Incisjon i tonsille</v>
      </c>
      <c r="E1215" s="90" t="s">
        <v>8328</v>
      </c>
      <c r="F1215" s="90" t="s">
        <v>12264</v>
      </c>
      <c r="G1215" s="90" t="str">
        <f>CONCATENATE("Kap ",Tabell15861[[#This Row],[Kapittel]]," ",Tabell15861[[#This Row],[KapittelTekst]])</f>
        <v>Kap E Tenner, kjever, munn og pharynx</v>
      </c>
    </row>
    <row r="1216" spans="1:7" x14ac:dyDescent="0.25">
      <c r="A1216" s="90" t="s">
        <v>12633</v>
      </c>
      <c r="B1216" s="90" t="s">
        <v>12634</v>
      </c>
      <c r="C1216" s="90" t="s">
        <v>10245</v>
      </c>
      <c r="D1216" s="90" t="str">
        <f>CONCATENATE(Tabell15861[[#This Row],[Prosedyrekode_ID]]," ",Tabell15861[[#This Row],[Tekst]])</f>
        <v>EMA10 Biopsi av tonsille</v>
      </c>
      <c r="E1216" s="90" t="s">
        <v>8328</v>
      </c>
      <c r="F1216" s="90" t="s">
        <v>12264</v>
      </c>
      <c r="G1216" s="90" t="str">
        <f>CONCATENATE("Kap ",Tabell15861[[#This Row],[Kapittel]]," ",Tabell15861[[#This Row],[KapittelTekst]])</f>
        <v>Kap E Tenner, kjever, munn og pharynx</v>
      </c>
    </row>
    <row r="1217" spans="1:7" x14ac:dyDescent="0.25">
      <c r="A1217" s="90" t="s">
        <v>12635</v>
      </c>
      <c r="B1217" s="90" t="s">
        <v>12636</v>
      </c>
      <c r="C1217" s="90" t="s">
        <v>10245</v>
      </c>
      <c r="D1217" s="90" t="str">
        <f>CONCATENATE(Tabell15861[[#This Row],[Prosedyrekode_ID]]," ",Tabell15861[[#This Row],[Tekst]])</f>
        <v>EMA20 Incisjon i adenoid vev</v>
      </c>
      <c r="E1217" s="90" t="s">
        <v>8328</v>
      </c>
      <c r="F1217" s="90" t="s">
        <v>12264</v>
      </c>
      <c r="G1217" s="90" t="str">
        <f>CONCATENATE("Kap ",Tabell15861[[#This Row],[Kapittel]]," ",Tabell15861[[#This Row],[KapittelTekst]])</f>
        <v>Kap E Tenner, kjever, munn og pharynx</v>
      </c>
    </row>
    <row r="1218" spans="1:7" x14ac:dyDescent="0.25">
      <c r="A1218" s="90" t="s">
        <v>12637</v>
      </c>
      <c r="B1218" s="90" t="s">
        <v>12638</v>
      </c>
      <c r="C1218" s="90" t="s">
        <v>10245</v>
      </c>
      <c r="D1218" s="90" t="str">
        <f>CONCATENATE(Tabell15861[[#This Row],[Prosedyrekode_ID]]," ",Tabell15861[[#This Row],[Tekst]])</f>
        <v>EMA30 Biopsi av rhinopharynx</v>
      </c>
      <c r="E1218" s="90" t="s">
        <v>8328</v>
      </c>
      <c r="F1218" s="90" t="s">
        <v>12264</v>
      </c>
      <c r="G1218" s="90" t="str">
        <f>CONCATENATE("Kap ",Tabell15861[[#This Row],[Kapittel]]," ",Tabell15861[[#This Row],[KapittelTekst]])</f>
        <v>Kap E Tenner, kjever, munn og pharynx</v>
      </c>
    </row>
    <row r="1219" spans="1:7" x14ac:dyDescent="0.25">
      <c r="A1219" s="90" t="s">
        <v>12639</v>
      </c>
      <c r="B1219" s="90" t="s">
        <v>12640</v>
      </c>
      <c r="C1219" s="90" t="s">
        <v>10245</v>
      </c>
      <c r="D1219" s="90" t="str">
        <f>CONCATENATE(Tabell15861[[#This Row],[Prosedyrekode_ID]]," ",Tabell15861[[#This Row],[Tekst]])</f>
        <v>EMB00 Ekstirpasjon av lesjon i tonsille eller adenoid vev</v>
      </c>
      <c r="E1219" s="90" t="s">
        <v>8328</v>
      </c>
      <c r="F1219" s="90" t="s">
        <v>12264</v>
      </c>
      <c r="G1219" s="90" t="str">
        <f>CONCATENATE("Kap ",Tabell15861[[#This Row],[Kapittel]]," ",Tabell15861[[#This Row],[KapittelTekst]])</f>
        <v>Kap E Tenner, kjever, munn og pharynx</v>
      </c>
    </row>
    <row r="1220" spans="1:7" x14ac:dyDescent="0.25">
      <c r="A1220" s="90" t="s">
        <v>12641</v>
      </c>
      <c r="B1220" s="90" t="s">
        <v>12642</v>
      </c>
      <c r="C1220" s="90" t="s">
        <v>10245</v>
      </c>
      <c r="D1220" s="90" t="str">
        <f>CONCATENATE(Tabell15861[[#This Row],[Prosedyrekode_ID]]," ",Tabell15861[[#This Row],[Tekst]])</f>
        <v>EMB10 Tonsillektomi</v>
      </c>
      <c r="E1220" s="90" t="s">
        <v>8328</v>
      </c>
      <c r="F1220" s="90" t="s">
        <v>12264</v>
      </c>
      <c r="G1220" s="90" t="str">
        <f>CONCATENATE("Kap ",Tabell15861[[#This Row],[Kapittel]]," ",Tabell15861[[#This Row],[KapittelTekst]])</f>
        <v>Kap E Tenner, kjever, munn og pharynx</v>
      </c>
    </row>
    <row r="1221" spans="1:7" x14ac:dyDescent="0.25">
      <c r="A1221" s="90" t="s">
        <v>12643</v>
      </c>
      <c r="B1221" s="90" t="s">
        <v>12644</v>
      </c>
      <c r="C1221" s="90" t="s">
        <v>10245</v>
      </c>
      <c r="D1221" s="90" t="str">
        <f>CONCATENATE(Tabell15861[[#This Row],[Prosedyrekode_ID]]," ",Tabell15861[[#This Row],[Tekst]])</f>
        <v>EMB12 Reseksjon av tonsille</v>
      </c>
      <c r="E1221" s="90" t="s">
        <v>8328</v>
      </c>
      <c r="F1221" s="90" t="s">
        <v>12264</v>
      </c>
      <c r="G1221" s="90" t="str">
        <f>CONCATENATE("Kap ",Tabell15861[[#This Row],[Kapittel]]," ",Tabell15861[[#This Row],[KapittelTekst]])</f>
        <v>Kap E Tenner, kjever, munn og pharynx</v>
      </c>
    </row>
    <row r="1222" spans="1:7" x14ac:dyDescent="0.25">
      <c r="A1222" s="90" t="s">
        <v>12645</v>
      </c>
      <c r="B1222" s="90" t="s">
        <v>12646</v>
      </c>
      <c r="C1222" s="90" t="s">
        <v>10245</v>
      </c>
      <c r="D1222" s="90" t="str">
        <f>CONCATENATE(Tabell15861[[#This Row],[Prosedyrekode_ID]]," ",Tabell15861[[#This Row],[Tekst]])</f>
        <v>EMB15 Intrakapsulær tonsilledestruksjon</v>
      </c>
      <c r="E1222" s="90" t="s">
        <v>8328</v>
      </c>
      <c r="F1222" s="90" t="s">
        <v>12264</v>
      </c>
      <c r="G1222" s="90" t="str">
        <f>CONCATENATE("Kap ",Tabell15861[[#This Row],[Kapittel]]," ",Tabell15861[[#This Row],[KapittelTekst]])</f>
        <v>Kap E Tenner, kjever, munn og pharynx</v>
      </c>
    </row>
    <row r="1223" spans="1:7" x14ac:dyDescent="0.25">
      <c r="A1223" s="90" t="s">
        <v>12647</v>
      </c>
      <c r="B1223" s="90" t="s">
        <v>12648</v>
      </c>
      <c r="C1223" s="90" t="s">
        <v>10245</v>
      </c>
      <c r="D1223" s="90" t="str">
        <f>CONCATENATE(Tabell15861[[#This Row],[Prosedyrekode_ID]]," ",Tabell15861[[#This Row],[Tekst]])</f>
        <v>EMB20 Adenotonsillektomi</v>
      </c>
      <c r="E1223" s="90" t="s">
        <v>8328</v>
      </c>
      <c r="F1223" s="90" t="s">
        <v>12264</v>
      </c>
      <c r="G1223" s="90" t="str">
        <f>CONCATENATE("Kap ",Tabell15861[[#This Row],[Kapittel]]," ",Tabell15861[[#This Row],[KapittelTekst]])</f>
        <v>Kap E Tenner, kjever, munn og pharynx</v>
      </c>
    </row>
    <row r="1224" spans="1:7" x14ac:dyDescent="0.25">
      <c r="A1224" s="90" t="s">
        <v>12649</v>
      </c>
      <c r="B1224" s="90" t="s">
        <v>12650</v>
      </c>
      <c r="C1224" s="90" t="s">
        <v>10245</v>
      </c>
      <c r="D1224" s="90" t="str">
        <f>CONCATENATE(Tabell15861[[#This Row],[Prosedyrekode_ID]]," ",Tabell15861[[#This Row],[Tekst]])</f>
        <v>EMB30 Adenotomi</v>
      </c>
      <c r="E1224" s="90" t="s">
        <v>8328</v>
      </c>
      <c r="F1224" s="90" t="s">
        <v>12264</v>
      </c>
      <c r="G1224" s="90" t="str">
        <f>CONCATENATE("Kap ",Tabell15861[[#This Row],[Kapittel]]," ",Tabell15861[[#This Row],[KapittelTekst]])</f>
        <v>Kap E Tenner, kjever, munn og pharynx</v>
      </c>
    </row>
    <row r="1225" spans="1:7" x14ac:dyDescent="0.25">
      <c r="A1225" s="90" t="s">
        <v>12651</v>
      </c>
      <c r="B1225" s="90" t="s">
        <v>12652</v>
      </c>
      <c r="C1225" s="90" t="s">
        <v>10245</v>
      </c>
      <c r="D1225" s="90" t="str">
        <f>CONCATENATE(Tabell15861[[#This Row],[Prosedyrekode_ID]]," ",Tabell15861[[#This Row],[Tekst]])</f>
        <v>EMB99 Annet reseksjonsinngrep på tonsille eller adenoid vev</v>
      </c>
      <c r="E1225" s="90" t="s">
        <v>8328</v>
      </c>
      <c r="F1225" s="90" t="s">
        <v>12264</v>
      </c>
      <c r="G1225" s="90" t="str">
        <f>CONCATENATE("Kap ",Tabell15861[[#This Row],[Kapittel]]," ",Tabell15861[[#This Row],[KapittelTekst]])</f>
        <v>Kap E Tenner, kjever, munn og pharynx</v>
      </c>
    </row>
    <row r="1226" spans="1:7" x14ac:dyDescent="0.25">
      <c r="A1226" s="90" t="s">
        <v>12653</v>
      </c>
      <c r="B1226" s="90" t="s">
        <v>12654</v>
      </c>
      <c r="C1226" s="90" t="s">
        <v>10245</v>
      </c>
      <c r="D1226" s="90" t="str">
        <f>CONCATENATE(Tabell15861[[#This Row],[Prosedyrekode_ID]]," ",Tabell15861[[#This Row],[Tekst]])</f>
        <v>EMC00 Sutur av tonsille eller adenoid vev</v>
      </c>
      <c r="E1226" s="90" t="s">
        <v>8328</v>
      </c>
      <c r="F1226" s="90" t="s">
        <v>12264</v>
      </c>
      <c r="G1226" s="90" t="str">
        <f>CONCATENATE("Kap ",Tabell15861[[#This Row],[Kapittel]]," ",Tabell15861[[#This Row],[KapittelTekst]])</f>
        <v>Kap E Tenner, kjever, munn og pharynx</v>
      </c>
    </row>
    <row r="1227" spans="1:7" x14ac:dyDescent="0.25">
      <c r="A1227" s="90" t="s">
        <v>12655</v>
      </c>
      <c r="B1227" s="90" t="s">
        <v>12656</v>
      </c>
      <c r="C1227" s="90" t="s">
        <v>10245</v>
      </c>
      <c r="D1227" s="90" t="str">
        <f>CONCATENATE(Tabell15861[[#This Row],[Prosedyrekode_ID]]," ",Tabell15861[[#This Row],[Tekst]])</f>
        <v>EMC10 Fjerning av fremmedlegeme fra tonsille</v>
      </c>
      <c r="E1227" s="90" t="s">
        <v>8328</v>
      </c>
      <c r="F1227" s="90" t="s">
        <v>12264</v>
      </c>
      <c r="G1227" s="90" t="str">
        <f>CONCATENATE("Kap ",Tabell15861[[#This Row],[Kapittel]]," ",Tabell15861[[#This Row],[KapittelTekst]])</f>
        <v>Kap E Tenner, kjever, munn og pharynx</v>
      </c>
    </row>
    <row r="1228" spans="1:7" x14ac:dyDescent="0.25">
      <c r="A1228" s="90" t="s">
        <v>12657</v>
      </c>
      <c r="B1228" s="90" t="s">
        <v>12658</v>
      </c>
      <c r="C1228" s="90" t="s">
        <v>10245</v>
      </c>
      <c r="D1228" s="90" t="str">
        <f>CONCATENATE(Tabell15861[[#This Row],[Prosedyrekode_ID]]," ",Tabell15861[[#This Row],[Tekst]])</f>
        <v>EMC99 Annet rekonstruksjonsinngrep på tonsille eller adenoid vev</v>
      </c>
      <c r="E1228" s="90" t="s">
        <v>8328</v>
      </c>
      <c r="F1228" s="90" t="s">
        <v>12264</v>
      </c>
      <c r="G1228" s="90" t="str">
        <f>CONCATENATE("Kap ",Tabell15861[[#This Row],[Kapittel]]," ",Tabell15861[[#This Row],[KapittelTekst]])</f>
        <v>Kap E Tenner, kjever, munn og pharynx</v>
      </c>
    </row>
    <row r="1229" spans="1:7" x14ac:dyDescent="0.25">
      <c r="A1229" s="90" t="s">
        <v>12659</v>
      </c>
      <c r="B1229" s="90" t="s">
        <v>12660</v>
      </c>
      <c r="C1229" s="90" t="s">
        <v>10245</v>
      </c>
      <c r="D1229" s="90" t="str">
        <f>CONCATENATE(Tabell15861[[#This Row],[Prosedyrekode_ID]]," ",Tabell15861[[#This Row],[Tekst]])</f>
        <v>EMW99 Annen operasjon på tonsille eller adenoid vev</v>
      </c>
      <c r="E1229" s="90" t="s">
        <v>8328</v>
      </c>
      <c r="F1229" s="90" t="s">
        <v>12264</v>
      </c>
      <c r="G1229" s="90" t="str">
        <f>CONCATENATE("Kap ",Tabell15861[[#This Row],[Kapittel]]," ",Tabell15861[[#This Row],[KapittelTekst]])</f>
        <v>Kap E Tenner, kjever, munn og pharynx</v>
      </c>
    </row>
    <row r="1230" spans="1:7" x14ac:dyDescent="0.25">
      <c r="A1230" s="90" t="s">
        <v>12661</v>
      </c>
      <c r="B1230" s="90" t="s">
        <v>12662</v>
      </c>
      <c r="C1230" s="90" t="s">
        <v>10213</v>
      </c>
      <c r="D1230" s="90" t="str">
        <f>CONCATENATE(Tabell15861[[#This Row],[Prosedyrekode_ID]]," ",Tabell15861[[#This Row],[Tekst]])</f>
        <v>EN0AA RG Pharynx</v>
      </c>
      <c r="E1230" s="90" t="s">
        <v>8328</v>
      </c>
      <c r="F1230" s="90" t="s">
        <v>12264</v>
      </c>
      <c r="G1230" s="90" t="str">
        <f>CONCATENATE("Kap ",Tabell15861[[#This Row],[Kapittel]]," ",Tabell15861[[#This Row],[KapittelTekst]])</f>
        <v>Kap E Tenner, kjever, munn og pharynx</v>
      </c>
    </row>
    <row r="1231" spans="1:7" x14ac:dyDescent="0.25">
      <c r="A1231" s="90" t="s">
        <v>12663</v>
      </c>
      <c r="B1231" s="90" t="s">
        <v>12664</v>
      </c>
      <c r="C1231" s="90" t="s">
        <v>10213</v>
      </c>
      <c r="D1231" s="90" t="str">
        <f>CONCATENATE(Tabell15861[[#This Row],[Prosedyrekode_ID]]," ",Tabell15861[[#This Row],[Tekst]])</f>
        <v>EN0BA RG Epipharynx</v>
      </c>
      <c r="E1231" s="90" t="s">
        <v>8328</v>
      </c>
      <c r="F1231" s="90" t="s">
        <v>12264</v>
      </c>
      <c r="G1231" s="90" t="str">
        <f>CONCATENATE("Kap ",Tabell15861[[#This Row],[Kapittel]]," ",Tabell15861[[#This Row],[KapittelTekst]])</f>
        <v>Kap E Tenner, kjever, munn og pharynx</v>
      </c>
    </row>
    <row r="1232" spans="1:7" x14ac:dyDescent="0.25">
      <c r="A1232" s="90" t="s">
        <v>12665</v>
      </c>
      <c r="B1232" s="90" t="s">
        <v>12666</v>
      </c>
      <c r="C1232" s="90" t="s">
        <v>10213</v>
      </c>
      <c r="D1232" s="90" t="str">
        <f>CONCATENATE(Tabell15861[[#This Row],[Prosedyrekode_ID]]," ",Tabell15861[[#This Row],[Tekst]])</f>
        <v>EN0FA RG Dynamisk svelgfunksjon</v>
      </c>
      <c r="E1232" s="90" t="s">
        <v>8328</v>
      </c>
      <c r="F1232" s="90" t="s">
        <v>12264</v>
      </c>
      <c r="G1232" s="90" t="str">
        <f>CONCATENATE("Kap ",Tabell15861[[#This Row],[Kapittel]]," ",Tabell15861[[#This Row],[KapittelTekst]])</f>
        <v>Kap E Tenner, kjever, munn og pharynx</v>
      </c>
    </row>
    <row r="1233" spans="1:7" x14ac:dyDescent="0.25">
      <c r="A1233" s="90" t="s">
        <v>12667</v>
      </c>
      <c r="B1233" s="90" t="s">
        <v>12668</v>
      </c>
      <c r="C1233" s="90" t="s">
        <v>10245</v>
      </c>
      <c r="D1233" s="90" t="str">
        <f>CONCATENATE(Tabell15861[[#This Row],[Prosedyrekode_ID]]," ",Tabell15861[[#This Row],[Tekst]])</f>
        <v>ENA00 Intern incisjon i pharynx</v>
      </c>
      <c r="E1233" s="90" t="s">
        <v>8328</v>
      </c>
      <c r="F1233" s="90" t="s">
        <v>12264</v>
      </c>
      <c r="G1233" s="90" t="str">
        <f>CONCATENATE("Kap ",Tabell15861[[#This Row],[Kapittel]]," ",Tabell15861[[#This Row],[KapittelTekst]])</f>
        <v>Kap E Tenner, kjever, munn og pharynx</v>
      </c>
    </row>
    <row r="1234" spans="1:7" x14ac:dyDescent="0.25">
      <c r="A1234" s="90" t="s">
        <v>12669</v>
      </c>
      <c r="B1234" s="90" t="s">
        <v>12670</v>
      </c>
      <c r="C1234" s="90" t="s">
        <v>10245</v>
      </c>
      <c r="D1234" s="90" t="str">
        <f>CONCATENATE(Tabell15861[[#This Row],[Prosedyrekode_ID]]," ",Tabell15861[[#This Row],[Tekst]])</f>
        <v>ENA10 Biopsi av pharynx</v>
      </c>
      <c r="E1234" s="90" t="s">
        <v>8328</v>
      </c>
      <c r="F1234" s="90" t="s">
        <v>12264</v>
      </c>
      <c r="G1234" s="90" t="str">
        <f>CONCATENATE("Kap ",Tabell15861[[#This Row],[Kapittel]]," ",Tabell15861[[#This Row],[KapittelTekst]])</f>
        <v>Kap E Tenner, kjever, munn og pharynx</v>
      </c>
    </row>
    <row r="1235" spans="1:7" x14ac:dyDescent="0.25">
      <c r="A1235" s="90" t="s">
        <v>12671</v>
      </c>
      <c r="B1235" s="90" t="s">
        <v>12672</v>
      </c>
      <c r="C1235" s="90" t="s">
        <v>10245</v>
      </c>
      <c r="D1235" s="90" t="str">
        <f>CONCATENATE(Tabell15861[[#This Row],[Prosedyrekode_ID]]," ",Tabell15861[[#This Row],[Tekst]])</f>
        <v>ENA20 Faryngotomi</v>
      </c>
      <c r="E1235" s="90" t="s">
        <v>8328</v>
      </c>
      <c r="F1235" s="90" t="s">
        <v>12264</v>
      </c>
      <c r="G1235" s="90" t="str">
        <f>CONCATENATE("Kap ",Tabell15861[[#This Row],[Kapittel]]," ",Tabell15861[[#This Row],[KapittelTekst]])</f>
        <v>Kap E Tenner, kjever, munn og pharynx</v>
      </c>
    </row>
    <row r="1236" spans="1:7" x14ac:dyDescent="0.25">
      <c r="A1236" s="90" t="s">
        <v>12673</v>
      </c>
      <c r="B1236" s="90" t="s">
        <v>12674</v>
      </c>
      <c r="C1236" s="90" t="s">
        <v>10245</v>
      </c>
      <c r="D1236" s="90" t="str">
        <f>CONCATENATE(Tabell15861[[#This Row],[Prosedyrekode_ID]]," ",Tabell15861[[#This Row],[Tekst]])</f>
        <v>ENA30 Faryngostomi</v>
      </c>
      <c r="E1236" s="90" t="s">
        <v>8328</v>
      </c>
      <c r="F1236" s="90" t="s">
        <v>12264</v>
      </c>
      <c r="G1236" s="90" t="str">
        <f>CONCATENATE("Kap ",Tabell15861[[#This Row],[Kapittel]]," ",Tabell15861[[#This Row],[KapittelTekst]])</f>
        <v>Kap E Tenner, kjever, munn og pharynx</v>
      </c>
    </row>
    <row r="1237" spans="1:7" x14ac:dyDescent="0.25">
      <c r="A1237" s="90" t="s">
        <v>12675</v>
      </c>
      <c r="B1237" s="90" t="s">
        <v>12676</v>
      </c>
      <c r="C1237" s="90" t="s">
        <v>10245</v>
      </c>
      <c r="D1237" s="90" t="str">
        <f>CONCATENATE(Tabell15861[[#This Row],[Prosedyrekode_ID]]," ",Tabell15861[[#This Row],[Tekst]])</f>
        <v>ENB00 Ekstirpasjon eller eksplorasjon av lesjon i pharynx</v>
      </c>
      <c r="E1237" s="90" t="s">
        <v>8328</v>
      </c>
      <c r="F1237" s="90" t="s">
        <v>12264</v>
      </c>
      <c r="G1237" s="90" t="str">
        <f>CONCATENATE("Kap ",Tabell15861[[#This Row],[Kapittel]]," ",Tabell15861[[#This Row],[KapittelTekst]])</f>
        <v>Kap E Tenner, kjever, munn og pharynx</v>
      </c>
    </row>
    <row r="1238" spans="1:7" x14ac:dyDescent="0.25">
      <c r="A1238" s="90" t="s">
        <v>12677</v>
      </c>
      <c r="B1238" s="90" t="s">
        <v>12678</v>
      </c>
      <c r="C1238" s="90" t="s">
        <v>10245</v>
      </c>
      <c r="D1238" s="90" t="str">
        <f>CONCATENATE(Tabell15861[[#This Row],[Prosedyrekode_ID]]," ",Tabell15861[[#This Row],[Tekst]])</f>
        <v>ENB10 Eksisjon av hypopharynxdivertikkel</v>
      </c>
      <c r="E1238" s="90" t="s">
        <v>8328</v>
      </c>
      <c r="F1238" s="90" t="s">
        <v>12264</v>
      </c>
      <c r="G1238" s="90" t="str">
        <f>CONCATENATE("Kap ",Tabell15861[[#This Row],[Kapittel]]," ",Tabell15861[[#This Row],[KapittelTekst]])</f>
        <v>Kap E Tenner, kjever, munn og pharynx</v>
      </c>
    </row>
    <row r="1239" spans="1:7" x14ac:dyDescent="0.25">
      <c r="A1239" s="90" t="s">
        <v>12679</v>
      </c>
      <c r="B1239" s="90" t="s">
        <v>12680</v>
      </c>
      <c r="C1239" s="90" t="s">
        <v>10245</v>
      </c>
      <c r="D1239" s="90" t="str">
        <f>CONCATENATE(Tabell15861[[#This Row],[Prosedyrekode_ID]]," ",Tabell15861[[#This Row],[Tekst]])</f>
        <v>ENB20 Faryngektomi</v>
      </c>
      <c r="E1239" s="90" t="s">
        <v>8328</v>
      </c>
      <c r="F1239" s="90" t="s">
        <v>12264</v>
      </c>
      <c r="G1239" s="90" t="str">
        <f>CONCATENATE("Kap ",Tabell15861[[#This Row],[Kapittel]]," ",Tabell15861[[#This Row],[KapittelTekst]])</f>
        <v>Kap E Tenner, kjever, munn og pharynx</v>
      </c>
    </row>
    <row r="1240" spans="1:7" x14ac:dyDescent="0.25">
      <c r="A1240" s="90" t="s">
        <v>12681</v>
      </c>
      <c r="B1240" s="90" t="s">
        <v>12682</v>
      </c>
      <c r="C1240" s="90" t="s">
        <v>10245</v>
      </c>
      <c r="D1240" s="90" t="str">
        <f>CONCATENATE(Tabell15861[[#This Row],[Prosedyrekode_ID]]," ",Tabell15861[[#This Row],[Tekst]])</f>
        <v>ENB30 Laryngofaryngektomi</v>
      </c>
      <c r="E1240" s="90" t="s">
        <v>8328</v>
      </c>
      <c r="F1240" s="90" t="s">
        <v>12264</v>
      </c>
      <c r="G1240" s="90" t="str">
        <f>CONCATENATE("Kap ",Tabell15861[[#This Row],[Kapittel]]," ",Tabell15861[[#This Row],[KapittelTekst]])</f>
        <v>Kap E Tenner, kjever, munn og pharynx</v>
      </c>
    </row>
    <row r="1241" spans="1:7" x14ac:dyDescent="0.25">
      <c r="A1241" s="90" t="s">
        <v>12683</v>
      </c>
      <c r="B1241" s="90" t="s">
        <v>12684</v>
      </c>
      <c r="C1241" s="90" t="s">
        <v>10245</v>
      </c>
      <c r="D1241" s="90" t="str">
        <f>CONCATENATE(Tabell15861[[#This Row],[Prosedyrekode_ID]]," ",Tabell15861[[#This Row],[Tekst]])</f>
        <v>ENB40 Eksisjon av brankialcyste eller -fistel</v>
      </c>
      <c r="E1241" s="90" t="s">
        <v>8328</v>
      </c>
      <c r="F1241" s="90" t="s">
        <v>12264</v>
      </c>
      <c r="G1241" s="90" t="str">
        <f>CONCATENATE("Kap ",Tabell15861[[#This Row],[Kapittel]]," ",Tabell15861[[#This Row],[KapittelTekst]])</f>
        <v>Kap E Tenner, kjever, munn og pharynx</v>
      </c>
    </row>
    <row r="1242" spans="1:7" x14ac:dyDescent="0.25">
      <c r="A1242" s="90" t="s">
        <v>12685</v>
      </c>
      <c r="B1242" s="90" t="s">
        <v>12686</v>
      </c>
      <c r="C1242" s="90" t="s">
        <v>10245</v>
      </c>
      <c r="D1242" s="90" t="str">
        <f>CONCATENATE(Tabell15861[[#This Row],[Prosedyrekode_ID]]," ",Tabell15861[[#This Row],[Tekst]])</f>
        <v>ENB50 Eksisjon av median halsfistel eller -cyste</v>
      </c>
      <c r="E1242" s="90" t="s">
        <v>8328</v>
      </c>
      <c r="F1242" s="90" t="s">
        <v>12264</v>
      </c>
      <c r="G1242" s="90" t="str">
        <f>CONCATENATE("Kap ",Tabell15861[[#This Row],[Kapittel]]," ",Tabell15861[[#This Row],[KapittelTekst]])</f>
        <v>Kap E Tenner, kjever, munn og pharynx</v>
      </c>
    </row>
    <row r="1243" spans="1:7" x14ac:dyDescent="0.25">
      <c r="A1243" s="90" t="s">
        <v>12687</v>
      </c>
      <c r="B1243" s="90" t="s">
        <v>12688</v>
      </c>
      <c r="C1243" s="90" t="s">
        <v>10245</v>
      </c>
      <c r="D1243" s="90" t="str">
        <f>CONCATENATE(Tabell15861[[#This Row],[Prosedyrekode_ID]]," ",Tabell15861[[#This Row],[Tekst]])</f>
        <v>ENB60 Eksisjon av processus styloideus</v>
      </c>
      <c r="E1243" s="90" t="s">
        <v>8328</v>
      </c>
      <c r="F1243" s="90" t="s">
        <v>12264</v>
      </c>
      <c r="G1243" s="90" t="str">
        <f>CONCATENATE("Kap ",Tabell15861[[#This Row],[Kapittel]]," ",Tabell15861[[#This Row],[KapittelTekst]])</f>
        <v>Kap E Tenner, kjever, munn og pharynx</v>
      </c>
    </row>
    <row r="1244" spans="1:7" x14ac:dyDescent="0.25">
      <c r="A1244" s="90" t="s">
        <v>12689</v>
      </c>
      <c r="B1244" s="90" t="s">
        <v>12690</v>
      </c>
      <c r="C1244" s="90" t="s">
        <v>10245</v>
      </c>
      <c r="D1244" s="90" t="str">
        <f>CONCATENATE(Tabell15861[[#This Row],[Prosedyrekode_ID]]," ",Tabell15861[[#This Row],[Tekst]])</f>
        <v>ENB99 Annet reseksjonsinngrep på pharynx eller tilstøtende struktur</v>
      </c>
      <c r="E1244" s="90" t="s">
        <v>8328</v>
      </c>
      <c r="F1244" s="90" t="s">
        <v>12264</v>
      </c>
      <c r="G1244" s="90" t="str">
        <f>CONCATENATE("Kap ",Tabell15861[[#This Row],[Kapittel]]," ",Tabell15861[[#This Row],[KapittelTekst]])</f>
        <v>Kap E Tenner, kjever, munn og pharynx</v>
      </c>
    </row>
    <row r="1245" spans="1:7" x14ac:dyDescent="0.25">
      <c r="A1245" s="90" t="s">
        <v>12691</v>
      </c>
      <c r="B1245" s="90" t="s">
        <v>12692</v>
      </c>
      <c r="C1245" s="90" t="s">
        <v>10245</v>
      </c>
      <c r="D1245" s="90" t="str">
        <f>CONCATENATE(Tabell15861[[#This Row],[Prosedyrekode_ID]]," ",Tabell15861[[#This Row],[Tekst]])</f>
        <v>ENC00 Sutur av pharynx eller tilstøtende struktur</v>
      </c>
      <c r="E1245" s="90" t="s">
        <v>8328</v>
      </c>
      <c r="F1245" s="90" t="s">
        <v>12264</v>
      </c>
      <c r="G1245" s="90" t="str">
        <f>CONCATENATE("Kap ",Tabell15861[[#This Row],[Kapittel]]," ",Tabell15861[[#This Row],[KapittelTekst]])</f>
        <v>Kap E Tenner, kjever, munn og pharynx</v>
      </c>
    </row>
    <row r="1246" spans="1:7" x14ac:dyDescent="0.25">
      <c r="A1246" s="90" t="s">
        <v>12693</v>
      </c>
      <c r="B1246" s="90" t="s">
        <v>12694</v>
      </c>
      <c r="C1246" s="90" t="s">
        <v>10245</v>
      </c>
      <c r="D1246" s="90" t="str">
        <f>CONCATENATE(Tabell15861[[#This Row],[Prosedyrekode_ID]]," ",Tabell15861[[#This Row],[Tekst]])</f>
        <v>ENC10 Fjerning av fremmedlegeme fra pharynx</v>
      </c>
      <c r="E1246" s="90" t="s">
        <v>8328</v>
      </c>
      <c r="F1246" s="90" t="s">
        <v>12264</v>
      </c>
      <c r="G1246" s="90" t="str">
        <f>CONCATENATE("Kap ",Tabell15861[[#This Row],[Kapittel]]," ",Tabell15861[[#This Row],[KapittelTekst]])</f>
        <v>Kap E Tenner, kjever, munn og pharynx</v>
      </c>
    </row>
    <row r="1247" spans="1:7" x14ac:dyDescent="0.25">
      <c r="A1247" s="90" t="s">
        <v>12695</v>
      </c>
      <c r="B1247" s="90" t="s">
        <v>12696</v>
      </c>
      <c r="C1247" s="90" t="s">
        <v>10245</v>
      </c>
      <c r="D1247" s="90" t="str">
        <f>CONCATENATE(Tabell15861[[#This Row],[Prosedyrekode_ID]]," ",Tabell15861[[#This Row],[Tekst]])</f>
        <v>ENC20 Kricofaryngeal myotomi</v>
      </c>
      <c r="E1247" s="90" t="s">
        <v>8328</v>
      </c>
      <c r="F1247" s="90" t="s">
        <v>12264</v>
      </c>
      <c r="G1247" s="90" t="str">
        <f>CONCATENATE("Kap ",Tabell15861[[#This Row],[Kapittel]]," ",Tabell15861[[#This Row],[KapittelTekst]])</f>
        <v>Kap E Tenner, kjever, munn og pharynx</v>
      </c>
    </row>
    <row r="1248" spans="1:7" x14ac:dyDescent="0.25">
      <c r="A1248" s="90" t="s">
        <v>12697</v>
      </c>
      <c r="B1248" s="90" t="s">
        <v>12698</v>
      </c>
      <c r="C1248" s="90" t="s">
        <v>10245</v>
      </c>
      <c r="D1248" s="90" t="str">
        <f>CONCATENATE(Tabell15861[[#This Row],[Prosedyrekode_ID]]," ",Tabell15861[[#This Row],[Tekst]])</f>
        <v>ENC30 Plastisk operasjon på pharynx</v>
      </c>
      <c r="E1248" s="90" t="s">
        <v>8328</v>
      </c>
      <c r="F1248" s="90" t="s">
        <v>12264</v>
      </c>
      <c r="G1248" s="90" t="str">
        <f>CONCATENATE("Kap ",Tabell15861[[#This Row],[Kapittel]]," ",Tabell15861[[#This Row],[KapittelTekst]])</f>
        <v>Kap E Tenner, kjever, munn og pharynx</v>
      </c>
    </row>
    <row r="1249" spans="1:7" x14ac:dyDescent="0.25">
      <c r="A1249" s="90" t="s">
        <v>12699</v>
      </c>
      <c r="B1249" s="90" t="s">
        <v>12700</v>
      </c>
      <c r="C1249" s="90" t="s">
        <v>10245</v>
      </c>
      <c r="D1249" s="90" t="str">
        <f>CONCATENATE(Tabell15861[[#This Row],[Prosedyrekode_ID]]," ",Tabell15861[[#This Row],[Tekst]])</f>
        <v>ENC40 Uvulopalatofaryngoplastikk</v>
      </c>
      <c r="E1249" s="90" t="s">
        <v>8328</v>
      </c>
      <c r="F1249" s="90" t="s">
        <v>12264</v>
      </c>
      <c r="G1249" s="90" t="str">
        <f>CONCATENATE("Kap ",Tabell15861[[#This Row],[Kapittel]]," ",Tabell15861[[#This Row],[KapittelTekst]])</f>
        <v>Kap E Tenner, kjever, munn og pharynx</v>
      </c>
    </row>
    <row r="1250" spans="1:7" x14ac:dyDescent="0.25">
      <c r="A1250" s="90" t="s">
        <v>12701</v>
      </c>
      <c r="B1250" s="90" t="s">
        <v>12702</v>
      </c>
      <c r="C1250" s="90" t="s">
        <v>10245</v>
      </c>
      <c r="D1250" s="90" t="str">
        <f>CONCATENATE(Tabell15861[[#This Row],[Prosedyrekode_ID]]," ",Tabell15861[[#This Row],[Tekst]])</f>
        <v>ENC45 Reduksjonsplastikk på den bløte gane med bruk av fysikalsk energi</v>
      </c>
      <c r="E1250" s="90" t="s">
        <v>8328</v>
      </c>
      <c r="F1250" s="90" t="s">
        <v>12264</v>
      </c>
      <c r="G1250" s="90" t="str">
        <f>CONCATENATE("Kap ",Tabell15861[[#This Row],[Kapittel]]," ",Tabell15861[[#This Row],[KapittelTekst]])</f>
        <v>Kap E Tenner, kjever, munn og pharynx</v>
      </c>
    </row>
    <row r="1251" spans="1:7" x14ac:dyDescent="0.25">
      <c r="A1251" s="90" t="s">
        <v>12703</v>
      </c>
      <c r="B1251" s="90" t="s">
        <v>12704</v>
      </c>
      <c r="C1251" s="90" t="s">
        <v>10245</v>
      </c>
      <c r="D1251" s="90" t="str">
        <f>CONCATENATE(Tabell15861[[#This Row],[Prosedyrekode_ID]]," ",Tabell15861[[#This Row],[Tekst]])</f>
        <v>ENC50 Lukking av pharynxfistel</v>
      </c>
      <c r="E1251" s="90" t="s">
        <v>8328</v>
      </c>
      <c r="F1251" s="90" t="s">
        <v>12264</v>
      </c>
      <c r="G1251" s="90" t="str">
        <f>CONCATENATE("Kap ",Tabell15861[[#This Row],[Kapittel]]," ",Tabell15861[[#This Row],[KapittelTekst]])</f>
        <v>Kap E Tenner, kjever, munn og pharynx</v>
      </c>
    </row>
    <row r="1252" spans="1:7" x14ac:dyDescent="0.25">
      <c r="A1252" s="90" t="s">
        <v>12705</v>
      </c>
      <c r="B1252" s="90" t="s">
        <v>12706</v>
      </c>
      <c r="C1252" s="90" t="s">
        <v>10245</v>
      </c>
      <c r="D1252" s="90" t="str">
        <f>CONCATENATE(Tabell15861[[#This Row],[Prosedyrekode_ID]]," ",Tabell15861[[#This Row],[Tekst]])</f>
        <v>ENC60 Adheranseløsning i pharynx</v>
      </c>
      <c r="E1252" s="90" t="s">
        <v>8328</v>
      </c>
      <c r="F1252" s="90" t="s">
        <v>12264</v>
      </c>
      <c r="G1252" s="90" t="str">
        <f>CONCATENATE("Kap ",Tabell15861[[#This Row],[Kapittel]]," ",Tabell15861[[#This Row],[KapittelTekst]])</f>
        <v>Kap E Tenner, kjever, munn og pharynx</v>
      </c>
    </row>
    <row r="1253" spans="1:7" x14ac:dyDescent="0.25">
      <c r="A1253" s="90" t="s">
        <v>12707</v>
      </c>
      <c r="B1253" s="90" t="s">
        <v>12708</v>
      </c>
      <c r="C1253" s="90" t="s">
        <v>10245</v>
      </c>
      <c r="D1253" s="90" t="str">
        <f>CONCATENATE(Tabell15861[[#This Row],[Prosedyrekode_ID]]," ",Tabell15861[[#This Row],[Tekst]])</f>
        <v>ENC70 Endoskopisk divertikulohypofaryngostomi</v>
      </c>
      <c r="E1253" s="90" t="s">
        <v>8328</v>
      </c>
      <c r="F1253" s="90" t="s">
        <v>12264</v>
      </c>
      <c r="G1253" s="90" t="str">
        <f>CONCATENATE("Kap ",Tabell15861[[#This Row],[Kapittel]]," ",Tabell15861[[#This Row],[KapittelTekst]])</f>
        <v>Kap E Tenner, kjever, munn og pharynx</v>
      </c>
    </row>
    <row r="1254" spans="1:7" x14ac:dyDescent="0.25">
      <c r="A1254" s="90" t="s">
        <v>12709</v>
      </c>
      <c r="B1254" s="90" t="s">
        <v>12710</v>
      </c>
      <c r="C1254" s="90" t="s">
        <v>10245</v>
      </c>
      <c r="D1254" s="90" t="str">
        <f>CONCATENATE(Tabell15861[[#This Row],[Prosedyrekode_ID]]," ",Tabell15861[[#This Row],[Tekst]])</f>
        <v>ENC99 Annet rekonstruksjonsinngrep på pharynx eller tilstøtende struktur</v>
      </c>
      <c r="E1254" s="90" t="s">
        <v>8328</v>
      </c>
      <c r="F1254" s="90" t="s">
        <v>12264</v>
      </c>
      <c r="G1254" s="90" t="str">
        <f>CONCATENATE("Kap ",Tabell15861[[#This Row],[Kapittel]]," ",Tabell15861[[#This Row],[KapittelTekst]])</f>
        <v>Kap E Tenner, kjever, munn og pharynx</v>
      </c>
    </row>
    <row r="1255" spans="1:7" x14ac:dyDescent="0.25">
      <c r="A1255" s="90" t="s">
        <v>12711</v>
      </c>
      <c r="B1255" s="90" t="s">
        <v>12712</v>
      </c>
      <c r="C1255" s="90" t="s">
        <v>10245</v>
      </c>
      <c r="D1255" s="90" t="str">
        <f>CONCATENATE(Tabell15861[[#This Row],[Prosedyrekode_ID]]," ",Tabell15861[[#This Row],[Tekst]])</f>
        <v>ENW99 Annen operasjon på pharynx eller tilstøtende struktur</v>
      </c>
      <c r="E1255" s="90" t="s">
        <v>8328</v>
      </c>
      <c r="F1255" s="90" t="s">
        <v>12264</v>
      </c>
      <c r="G1255" s="90" t="str">
        <f>CONCATENATE("Kap ",Tabell15861[[#This Row],[Kapittel]]," ",Tabell15861[[#This Row],[KapittelTekst]])</f>
        <v>Kap E Tenner, kjever, munn og pharynx</v>
      </c>
    </row>
    <row r="1256" spans="1:7" x14ac:dyDescent="0.25">
      <c r="A1256" s="90" t="s">
        <v>12713</v>
      </c>
      <c r="B1256" s="90" t="s">
        <v>12714</v>
      </c>
      <c r="C1256" s="90" t="s">
        <v>10245</v>
      </c>
      <c r="D1256" s="90" t="str">
        <f>CONCATENATE(Tabell15861[[#This Row],[Prosedyrekode_ID]]," ",Tabell15861[[#This Row],[Tekst]])</f>
        <v>EWA00 Reoperasjon for sårruptur etter inngrep på kjeve, munn eller pharynx</v>
      </c>
      <c r="E1256" s="90" t="s">
        <v>8328</v>
      </c>
      <c r="F1256" s="90" t="s">
        <v>12264</v>
      </c>
      <c r="G1256" s="90" t="str">
        <f>CONCATENATE("Kap ",Tabell15861[[#This Row],[Kapittel]]," ",Tabell15861[[#This Row],[KapittelTekst]])</f>
        <v>Kap E Tenner, kjever, munn og pharynx</v>
      </c>
    </row>
    <row r="1257" spans="1:7" x14ac:dyDescent="0.25">
      <c r="A1257" s="90" t="s">
        <v>12715</v>
      </c>
      <c r="B1257" s="90" t="s">
        <v>12716</v>
      </c>
      <c r="C1257" s="90" t="s">
        <v>10245</v>
      </c>
      <c r="D1257" s="90" t="str">
        <f>CONCATENATE(Tabell15861[[#This Row],[Prosedyrekode_ID]]," ",Tabell15861[[#This Row],[Tekst]])</f>
        <v>EWB00 Reoperasjon for overfladisk infeksjon etter inngrep på kjeve, munn eller pharynx</v>
      </c>
      <c r="E1257" s="90" t="s">
        <v>8328</v>
      </c>
      <c r="F1257" s="90" t="s">
        <v>12264</v>
      </c>
      <c r="G1257" s="90" t="str">
        <f>CONCATENATE("Kap ",Tabell15861[[#This Row],[Kapittel]]," ",Tabell15861[[#This Row],[KapittelTekst]])</f>
        <v>Kap E Tenner, kjever, munn og pharynx</v>
      </c>
    </row>
    <row r="1258" spans="1:7" x14ac:dyDescent="0.25">
      <c r="A1258" s="90" t="s">
        <v>12717</v>
      </c>
      <c r="B1258" s="90" t="s">
        <v>12718</v>
      </c>
      <c r="C1258" s="90" t="s">
        <v>10245</v>
      </c>
      <c r="D1258" s="90" t="str">
        <f>CONCATENATE(Tabell15861[[#This Row],[Prosedyrekode_ID]]," ",Tabell15861[[#This Row],[Tekst]])</f>
        <v>EWC00 Reoperasjon for dyp infeksjon etter inngrep på kjeve, munn eller pharynx</v>
      </c>
      <c r="E1258" s="90" t="s">
        <v>8328</v>
      </c>
      <c r="F1258" s="90" t="s">
        <v>12264</v>
      </c>
      <c r="G1258" s="90" t="str">
        <f>CONCATENATE("Kap ",Tabell15861[[#This Row],[Kapittel]]," ",Tabell15861[[#This Row],[KapittelTekst]])</f>
        <v>Kap E Tenner, kjever, munn og pharynx</v>
      </c>
    </row>
    <row r="1259" spans="1:7" x14ac:dyDescent="0.25">
      <c r="A1259" s="90" t="s">
        <v>12719</v>
      </c>
      <c r="B1259" s="90" t="s">
        <v>12720</v>
      </c>
      <c r="C1259" s="90" t="s">
        <v>10245</v>
      </c>
      <c r="D1259" s="90" t="str">
        <f>CONCATENATE(Tabell15861[[#This Row],[Prosedyrekode_ID]]," ",Tabell15861[[#This Row],[Tekst]])</f>
        <v>EWD00 Reoperasjon for overfladisk blødning etter inngrep på kjeve, munn eller pharynx</v>
      </c>
      <c r="E1259" s="90" t="s">
        <v>8328</v>
      </c>
      <c r="F1259" s="90" t="s">
        <v>12264</v>
      </c>
      <c r="G1259" s="90" t="str">
        <f>CONCATENATE("Kap ",Tabell15861[[#This Row],[Kapittel]]," ",Tabell15861[[#This Row],[KapittelTekst]])</f>
        <v>Kap E Tenner, kjever, munn og pharynx</v>
      </c>
    </row>
    <row r="1260" spans="1:7" x14ac:dyDescent="0.25">
      <c r="A1260" s="90" t="s">
        <v>12721</v>
      </c>
      <c r="B1260" s="90" t="s">
        <v>12722</v>
      </c>
      <c r="C1260" s="90" t="s">
        <v>10245</v>
      </c>
      <c r="D1260" s="90" t="str">
        <f>CONCATENATE(Tabell15861[[#This Row],[Prosedyrekode_ID]]," ",Tabell15861[[#This Row],[Tekst]])</f>
        <v>EWE00 Reoperasjon for dyp blødning etter inngrep på kjeve, munn eller pharynx</v>
      </c>
      <c r="E1260" s="90" t="s">
        <v>8328</v>
      </c>
      <c r="F1260" s="90" t="s">
        <v>12264</v>
      </c>
      <c r="G1260" s="90" t="str">
        <f>CONCATENATE("Kap ",Tabell15861[[#This Row],[Kapittel]]," ",Tabell15861[[#This Row],[KapittelTekst]])</f>
        <v>Kap E Tenner, kjever, munn og pharynx</v>
      </c>
    </row>
    <row r="1261" spans="1:7" x14ac:dyDescent="0.25">
      <c r="A1261" s="90" t="s">
        <v>12723</v>
      </c>
      <c r="B1261" s="90" t="s">
        <v>12724</v>
      </c>
      <c r="C1261" s="90" t="s">
        <v>10245</v>
      </c>
      <c r="D1261" s="90" t="str">
        <f>CONCATENATE(Tabell15861[[#This Row],[Prosedyrekode_ID]]," ",Tabell15861[[#This Row],[Tekst]])</f>
        <v>EWF00 Reoperasjon for insuffisiens av anastomose eller sutur i kjeve, munn eller pharynx</v>
      </c>
      <c r="E1261" s="90" t="s">
        <v>8328</v>
      </c>
      <c r="F1261" s="90" t="s">
        <v>12264</v>
      </c>
      <c r="G1261" s="90" t="str">
        <f>CONCATENATE("Kap ",Tabell15861[[#This Row],[Kapittel]]," ",Tabell15861[[#This Row],[KapittelTekst]])</f>
        <v>Kap E Tenner, kjever, munn og pharynx</v>
      </c>
    </row>
    <row r="1262" spans="1:7" x14ac:dyDescent="0.25">
      <c r="A1262" s="90" t="s">
        <v>12725</v>
      </c>
      <c r="B1262" s="90" t="s">
        <v>12726</v>
      </c>
      <c r="C1262" s="90" t="s">
        <v>10245</v>
      </c>
      <c r="D1262" s="90" t="str">
        <f>CONCATENATE(Tabell15861[[#This Row],[Prosedyrekode_ID]]," ",Tabell15861[[#This Row],[Tekst]])</f>
        <v>EWW99 Annen reoperasjon etter inngrep på tenner, kjeve, munn eller pharynx</v>
      </c>
      <c r="E1262" s="90" t="s">
        <v>8328</v>
      </c>
      <c r="F1262" s="90" t="s">
        <v>12264</v>
      </c>
      <c r="G1262" s="90" t="str">
        <f>CONCATENATE("Kap ",Tabell15861[[#This Row],[Kapittel]]," ",Tabell15861[[#This Row],[KapittelTekst]])</f>
        <v>Kap E Tenner, kjever, munn og pharynx</v>
      </c>
    </row>
    <row r="1263" spans="1:7" x14ac:dyDescent="0.25">
      <c r="A1263" s="90" t="s">
        <v>12727</v>
      </c>
      <c r="B1263" s="90" t="s">
        <v>12728</v>
      </c>
      <c r="C1263" s="90" t="s">
        <v>10213</v>
      </c>
      <c r="D1263" s="90" t="str">
        <f>CONCATENATE(Tabell15861[[#This Row],[Prosedyrekode_ID]]," ",Tabell15861[[#This Row],[Tekst]])</f>
        <v>EX0AA RG Ortopantomogram</v>
      </c>
      <c r="E1263" s="90" t="s">
        <v>8328</v>
      </c>
      <c r="F1263" s="90" t="s">
        <v>12264</v>
      </c>
      <c r="G1263" s="90" t="str">
        <f>CONCATENATE("Kap ",Tabell15861[[#This Row],[Kapittel]]," ",Tabell15861[[#This Row],[KapittelTekst]])</f>
        <v>Kap E Tenner, kjever, munn og pharynx</v>
      </c>
    </row>
    <row r="1264" spans="1:7" x14ac:dyDescent="0.25">
      <c r="A1264" s="90" t="s">
        <v>12729</v>
      </c>
      <c r="B1264" s="90" t="s">
        <v>12730</v>
      </c>
      <c r="C1264" s="90" t="s">
        <v>10266</v>
      </c>
      <c r="D1264" s="90" t="str">
        <f>CONCATENATE(Tabell15861[[#This Row],[Prosedyrekode_ID]]," ",Tabell15861[[#This Row],[Tekst]])</f>
        <v>EXDA00 Fluoroskopi av orofaryngeal svelging</v>
      </c>
      <c r="E1264" s="90" t="s">
        <v>8328</v>
      </c>
      <c r="F1264" s="90" t="s">
        <v>12264</v>
      </c>
      <c r="G1264" s="90" t="str">
        <f>CONCATENATE("Kap ",Tabell15861[[#This Row],[Kapittel]]," ",Tabell15861[[#This Row],[KapittelTekst]])</f>
        <v>Kap E Tenner, kjever, munn og pharynx</v>
      </c>
    </row>
    <row r="1265" spans="1:7" x14ac:dyDescent="0.25">
      <c r="A1265" s="90" t="s">
        <v>12731</v>
      </c>
      <c r="B1265" s="90" t="s">
        <v>12732</v>
      </c>
      <c r="C1265" s="90" t="s">
        <v>10266</v>
      </c>
      <c r="D1265" s="90" t="str">
        <f>CONCATENATE(Tabell15861[[#This Row],[Prosedyrekode_ID]]," ",Tabell15861[[#This Row],[Tekst]])</f>
        <v>EXDA05 Digital volumtomografi av tenner og kjeve</v>
      </c>
      <c r="E1265" s="90" t="s">
        <v>8328</v>
      </c>
      <c r="F1265" s="90" t="s">
        <v>12264</v>
      </c>
      <c r="G1265" s="90" t="str">
        <f>CONCATENATE("Kap ",Tabell15861[[#This Row],[Kapittel]]," ",Tabell15861[[#This Row],[KapittelTekst]])</f>
        <v>Kap E Tenner, kjever, munn og pharynx</v>
      </c>
    </row>
    <row r="1266" spans="1:7" x14ac:dyDescent="0.25">
      <c r="A1266" s="90" t="s">
        <v>12733</v>
      </c>
      <c r="B1266" s="90" t="s">
        <v>12734</v>
      </c>
      <c r="C1266" s="90" t="s">
        <v>10266</v>
      </c>
      <c r="D1266" s="90" t="str">
        <f>CONCATENATE(Tabell15861[[#This Row],[Prosedyrekode_ID]]," ",Tabell15861[[#This Row],[Tekst]])</f>
        <v>EXFX00 Undersøkelse av svelge-, spise- og drikkefunksjon</v>
      </c>
      <c r="E1266" s="90" t="s">
        <v>8328</v>
      </c>
      <c r="F1266" s="90" t="s">
        <v>12264</v>
      </c>
      <c r="G1266" s="90" t="str">
        <f>CONCATENATE("Kap ",Tabell15861[[#This Row],[Kapittel]]," ",Tabell15861[[#This Row],[KapittelTekst]])</f>
        <v>Kap E Tenner, kjever, munn og pharynx</v>
      </c>
    </row>
    <row r="1267" spans="1:7" x14ac:dyDescent="0.25">
      <c r="A1267" s="90" t="s">
        <v>12735</v>
      </c>
      <c r="B1267" s="90" t="s">
        <v>12736</v>
      </c>
      <c r="C1267" s="90" t="s">
        <v>10245</v>
      </c>
      <c r="D1267" s="90" t="str">
        <f>CONCATENATE(Tabell15861[[#This Row],[Prosedyrekode_ID]]," ",Tabell15861[[#This Row],[Tekst]])</f>
        <v>FAA00 Sutur av intratorakale vena cava</v>
      </c>
      <c r="E1267" s="90" t="s">
        <v>8346</v>
      </c>
      <c r="F1267" s="90" t="s">
        <v>12737</v>
      </c>
      <c r="G1267" s="90" t="str">
        <f>CONCATENATE("Kap ",Tabell15861[[#This Row],[Kapittel]]," ",Tabell15861[[#This Row],[KapittelTekst]])</f>
        <v>Kap F Hjertet og de store intratorakale kar</v>
      </c>
    </row>
    <row r="1268" spans="1:7" x14ac:dyDescent="0.25">
      <c r="A1268" s="90" t="s">
        <v>12738</v>
      </c>
      <c r="B1268" s="90" t="s">
        <v>12739</v>
      </c>
      <c r="C1268" s="90" t="s">
        <v>10245</v>
      </c>
      <c r="D1268" s="90" t="str">
        <f>CONCATENATE(Tabell15861[[#This Row],[Prosedyrekode_ID]]," ",Tabell15861[[#This Row],[Tekst]])</f>
        <v>FAA10 Rekonstruksjon av intratorakale vena cava med protese</v>
      </c>
      <c r="E1268" s="90" t="s">
        <v>8346</v>
      </c>
      <c r="F1268" s="90" t="s">
        <v>12737</v>
      </c>
      <c r="G1268" s="90" t="str">
        <f>CONCATENATE("Kap ",Tabell15861[[#This Row],[Kapittel]]," ",Tabell15861[[#This Row],[KapittelTekst]])</f>
        <v>Kap F Hjertet og de store intratorakale kar</v>
      </c>
    </row>
    <row r="1269" spans="1:7" x14ac:dyDescent="0.25">
      <c r="A1269" s="90" t="s">
        <v>12740</v>
      </c>
      <c r="B1269" s="90" t="s">
        <v>12741</v>
      </c>
      <c r="C1269" s="90" t="s">
        <v>10245</v>
      </c>
      <c r="D1269" s="90" t="str">
        <f>CONCATENATE(Tabell15861[[#This Row],[Prosedyrekode_ID]]," ",Tabell15861[[#This Row],[Tekst]])</f>
        <v>FAA96 Annet rekonstruksjonsinngrep på vena cava</v>
      </c>
      <c r="E1269" s="90" t="s">
        <v>8346</v>
      </c>
      <c r="F1269" s="90" t="s">
        <v>12737</v>
      </c>
      <c r="G1269" s="90" t="str">
        <f>CONCATENATE("Kap ",Tabell15861[[#This Row],[Kapittel]]," ",Tabell15861[[#This Row],[KapittelTekst]])</f>
        <v>Kap F Hjertet og de store intratorakale kar</v>
      </c>
    </row>
    <row r="1270" spans="1:7" x14ac:dyDescent="0.25">
      <c r="A1270" s="90" t="s">
        <v>12742</v>
      </c>
      <c r="B1270" s="90" t="s">
        <v>12743</v>
      </c>
      <c r="C1270" s="90" t="s">
        <v>10245</v>
      </c>
      <c r="D1270" s="90" t="str">
        <f>CONCATENATE(Tabell15861[[#This Row],[Prosedyrekode_ID]]," ",Tabell15861[[#This Row],[Tekst]])</f>
        <v>FAB00 Venotomi i intratorakale vena cava</v>
      </c>
      <c r="E1270" s="90" t="s">
        <v>8346</v>
      </c>
      <c r="F1270" s="90" t="s">
        <v>12737</v>
      </c>
      <c r="G1270" s="90" t="str">
        <f>CONCATENATE("Kap ",Tabell15861[[#This Row],[Kapittel]]," ",Tabell15861[[#This Row],[KapittelTekst]])</f>
        <v>Kap F Hjertet og de store intratorakale kar</v>
      </c>
    </row>
    <row r="1271" spans="1:7" x14ac:dyDescent="0.25">
      <c r="A1271" s="90" t="s">
        <v>12744</v>
      </c>
      <c r="B1271" s="90" t="s">
        <v>12745</v>
      </c>
      <c r="C1271" s="90" t="s">
        <v>10245</v>
      </c>
      <c r="D1271" s="90" t="str">
        <f>CONCATENATE(Tabell15861[[#This Row],[Prosedyrekode_ID]]," ",Tabell15861[[#This Row],[Tekst]])</f>
        <v>FAB10 Trombektomi i intratorakale vena cava</v>
      </c>
      <c r="E1271" s="90" t="s">
        <v>8346</v>
      </c>
      <c r="F1271" s="90" t="s">
        <v>12737</v>
      </c>
      <c r="G1271" s="90" t="str">
        <f>CONCATENATE("Kap ",Tabell15861[[#This Row],[Kapittel]]," ",Tabell15861[[#This Row],[KapittelTekst]])</f>
        <v>Kap F Hjertet og de store intratorakale kar</v>
      </c>
    </row>
    <row r="1272" spans="1:7" x14ac:dyDescent="0.25">
      <c r="A1272" s="90" t="s">
        <v>12746</v>
      </c>
      <c r="B1272" s="90" t="s">
        <v>12747</v>
      </c>
      <c r="C1272" s="90" t="s">
        <v>10245</v>
      </c>
      <c r="D1272" s="90" t="str">
        <f>CONCATENATE(Tabell15861[[#This Row],[Prosedyrekode_ID]]," ",Tabell15861[[#This Row],[Tekst]])</f>
        <v>FAB20 Fjerning av fremmedlegeme fra intratorakale vena cava</v>
      </c>
      <c r="E1272" s="90" t="s">
        <v>8346</v>
      </c>
      <c r="F1272" s="90" t="s">
        <v>12737</v>
      </c>
      <c r="G1272" s="90" t="str">
        <f>CONCATENATE("Kap ",Tabell15861[[#This Row],[Kapittel]]," ",Tabell15861[[#This Row],[KapittelTekst]])</f>
        <v>Kap F Hjertet og de store intratorakale kar</v>
      </c>
    </row>
    <row r="1273" spans="1:7" x14ac:dyDescent="0.25">
      <c r="A1273" s="90" t="s">
        <v>12748</v>
      </c>
      <c r="B1273" s="90" t="s">
        <v>12749</v>
      </c>
      <c r="C1273" s="90" t="s">
        <v>10213</v>
      </c>
      <c r="D1273" s="90" t="str">
        <f>CONCATENATE(Tabell15861[[#This Row],[Prosedyrekode_ID]]," ",Tabell15861[[#This Row],[Tekst]])</f>
        <v>FAB22 Perkutan transluminal fjerning av fremmedlegeme fra vena cava superior</v>
      </c>
      <c r="E1273" s="90" t="s">
        <v>8346</v>
      </c>
      <c r="F1273" s="90" t="s">
        <v>12737</v>
      </c>
      <c r="G1273" s="90" t="str">
        <f>CONCATENATE("Kap ",Tabell15861[[#This Row],[Kapittel]]," ",Tabell15861[[#This Row],[KapittelTekst]])</f>
        <v>Kap F Hjertet og de store intratorakale kar</v>
      </c>
    </row>
    <row r="1274" spans="1:7" x14ac:dyDescent="0.25">
      <c r="A1274" s="90" t="s">
        <v>12748</v>
      </c>
      <c r="B1274" s="90" t="s">
        <v>12750</v>
      </c>
      <c r="C1274" s="90" t="s">
        <v>10245</v>
      </c>
      <c r="D1274" s="90" t="str">
        <f>CONCATENATE(Tabell15861[[#This Row],[Prosedyrekode_ID]]," ",Tabell15861[[#This Row],[Tekst]])</f>
        <v>FAB22 Perkutan transluminal fjerning av fremmedlegeme fra intratorakale vena cava</v>
      </c>
      <c r="E1274" s="90" t="s">
        <v>8346</v>
      </c>
      <c r="F1274" s="90" t="s">
        <v>12737</v>
      </c>
      <c r="G1274" s="90" t="str">
        <f>CONCATENATE("Kap ",Tabell15861[[#This Row],[Kapittel]]," ",Tabell15861[[#This Row],[KapittelTekst]])</f>
        <v>Kap F Hjertet og de store intratorakale kar</v>
      </c>
    </row>
    <row r="1275" spans="1:7" x14ac:dyDescent="0.25">
      <c r="A1275" s="90" t="s">
        <v>12751</v>
      </c>
      <c r="B1275" s="90" t="s">
        <v>12752</v>
      </c>
      <c r="C1275" s="90" t="s">
        <v>10245</v>
      </c>
      <c r="D1275" s="90" t="str">
        <f>CONCATENATE(Tabell15861[[#This Row],[Prosedyrekode_ID]]," ",Tabell15861[[#This Row],[Tekst]])</f>
        <v>FAB30 Ekstirpasjon av lesjon i intratorakale vena cava</v>
      </c>
      <c r="E1275" s="90" t="s">
        <v>8346</v>
      </c>
      <c r="F1275" s="90" t="s">
        <v>12737</v>
      </c>
      <c r="G1275" s="90" t="str">
        <f>CONCATENATE("Kap ",Tabell15861[[#This Row],[Kapittel]]," ",Tabell15861[[#This Row],[KapittelTekst]])</f>
        <v>Kap F Hjertet og de store intratorakale kar</v>
      </c>
    </row>
    <row r="1276" spans="1:7" x14ac:dyDescent="0.25">
      <c r="A1276" s="90" t="s">
        <v>12753</v>
      </c>
      <c r="B1276" s="90" t="s">
        <v>12754</v>
      </c>
      <c r="C1276" s="90" t="s">
        <v>10245</v>
      </c>
      <c r="D1276" s="90" t="str">
        <f>CONCATENATE(Tabell15861[[#This Row],[Prosedyrekode_ID]]," ",Tabell15861[[#This Row],[Tekst]])</f>
        <v>FAB96 Annen incisjon eller ekstirpasjon i intratorakale vena cava</v>
      </c>
      <c r="E1276" s="90" t="s">
        <v>8346</v>
      </c>
      <c r="F1276" s="90" t="s">
        <v>12737</v>
      </c>
      <c r="G1276" s="90" t="str">
        <f>CONCATENATE("Kap ",Tabell15861[[#This Row],[Kapittel]]," ",Tabell15861[[#This Row],[KapittelTekst]])</f>
        <v>Kap F Hjertet og de store intratorakale kar</v>
      </c>
    </row>
    <row r="1277" spans="1:7" x14ac:dyDescent="0.25">
      <c r="A1277" s="90" t="s">
        <v>12755</v>
      </c>
      <c r="B1277" s="90" t="s">
        <v>12756</v>
      </c>
      <c r="C1277" s="90" t="s">
        <v>10245</v>
      </c>
      <c r="D1277" s="90" t="str">
        <f>CONCATENATE(Tabell15861[[#This Row],[Prosedyrekode_ID]]," ",Tabell15861[[#This Row],[Tekst]])</f>
        <v>FAC00 Reseksjon eller ligatur av intratorakale vena cava</v>
      </c>
      <c r="E1277" s="90" t="s">
        <v>8346</v>
      </c>
      <c r="F1277" s="90" t="s">
        <v>12737</v>
      </c>
      <c r="G1277" s="90" t="str">
        <f>CONCATENATE("Kap ",Tabell15861[[#This Row],[Kapittel]]," ",Tabell15861[[#This Row],[KapittelTekst]])</f>
        <v>Kap F Hjertet og de store intratorakale kar</v>
      </c>
    </row>
    <row r="1278" spans="1:7" x14ac:dyDescent="0.25">
      <c r="A1278" s="90" t="s">
        <v>12757</v>
      </c>
      <c r="B1278" s="90" t="s">
        <v>12758</v>
      </c>
      <c r="C1278" s="90" t="s">
        <v>10245</v>
      </c>
      <c r="D1278" s="90" t="str">
        <f>CONCATENATE(Tabell15861[[#This Row],[Prosedyrekode_ID]]," ",Tabell15861[[#This Row],[Tekst]])</f>
        <v>FAC10 Reseksjon og rekonstruksjon av intratorakale vena cava med venetransplantat</v>
      </c>
      <c r="E1278" s="90" t="s">
        <v>8346</v>
      </c>
      <c r="F1278" s="90" t="s">
        <v>12737</v>
      </c>
      <c r="G1278" s="90" t="str">
        <f>CONCATENATE("Kap ",Tabell15861[[#This Row],[Kapittel]]," ",Tabell15861[[#This Row],[KapittelTekst]])</f>
        <v>Kap F Hjertet og de store intratorakale kar</v>
      </c>
    </row>
    <row r="1279" spans="1:7" x14ac:dyDescent="0.25">
      <c r="A1279" s="90" t="s">
        <v>12759</v>
      </c>
      <c r="B1279" s="90" t="s">
        <v>12760</v>
      </c>
      <c r="C1279" s="90" t="s">
        <v>10245</v>
      </c>
      <c r="D1279" s="90" t="str">
        <f>CONCATENATE(Tabell15861[[#This Row],[Prosedyrekode_ID]]," ",Tabell15861[[#This Row],[Tekst]])</f>
        <v>FAC20 Reseksjon og rekonstruksjon av intratorakale vena cava med implantat</v>
      </c>
      <c r="E1279" s="90" t="s">
        <v>8346</v>
      </c>
      <c r="F1279" s="90" t="s">
        <v>12737</v>
      </c>
      <c r="G1279" s="90" t="str">
        <f>CONCATENATE("Kap ",Tabell15861[[#This Row],[Kapittel]]," ",Tabell15861[[#This Row],[KapittelTekst]])</f>
        <v>Kap F Hjertet og de store intratorakale kar</v>
      </c>
    </row>
    <row r="1280" spans="1:7" x14ac:dyDescent="0.25">
      <c r="A1280" s="90" t="s">
        <v>12761</v>
      </c>
      <c r="B1280" s="90" t="s">
        <v>12762</v>
      </c>
      <c r="C1280" s="90" t="s">
        <v>10213</v>
      </c>
      <c r="D1280" s="90" t="str">
        <f>CONCATENATE(Tabell15861[[#This Row],[Prosedyrekode_ID]]," ",Tabell15861[[#This Row],[Tekst]])</f>
        <v>FAC22 Perkutan transluminal angioplastikk av intratorakale vena cava</v>
      </c>
      <c r="E1280" s="90" t="s">
        <v>8346</v>
      </c>
      <c r="F1280" s="90" t="s">
        <v>12737</v>
      </c>
      <c r="G1280" s="90" t="str">
        <f>CONCATENATE("Kap ",Tabell15861[[#This Row],[Kapittel]]," ",Tabell15861[[#This Row],[KapittelTekst]])</f>
        <v>Kap F Hjertet og de store intratorakale kar</v>
      </c>
    </row>
    <row r="1281" spans="1:7" x14ac:dyDescent="0.25">
      <c r="A1281" s="90" t="s">
        <v>12761</v>
      </c>
      <c r="B1281" s="90" t="s">
        <v>12762</v>
      </c>
      <c r="C1281" s="90" t="s">
        <v>10245</v>
      </c>
      <c r="D1281" s="90" t="str">
        <f>CONCATENATE(Tabell15861[[#This Row],[Prosedyrekode_ID]]," ",Tabell15861[[#This Row],[Tekst]])</f>
        <v>FAC22 Perkutan transluminal angioplastikk av intratorakale vena cava</v>
      </c>
      <c r="E1281" s="90" t="s">
        <v>8346</v>
      </c>
      <c r="F1281" s="90" t="s">
        <v>12737</v>
      </c>
      <c r="G1281" s="90" t="str">
        <f>CONCATENATE("Kap ",Tabell15861[[#This Row],[Kapittel]]," ",Tabell15861[[#This Row],[KapittelTekst]])</f>
        <v>Kap F Hjertet og de store intratorakale kar</v>
      </c>
    </row>
    <row r="1282" spans="1:7" x14ac:dyDescent="0.25">
      <c r="A1282" s="90" t="s">
        <v>12763</v>
      </c>
      <c r="B1282" s="90" t="s">
        <v>12764</v>
      </c>
      <c r="C1282" s="90" t="s">
        <v>10213</v>
      </c>
      <c r="D1282" s="90" t="str">
        <f>CONCATENATE(Tabell15861[[#This Row],[Prosedyrekode_ID]]," ",Tabell15861[[#This Row],[Tekst]])</f>
        <v>FAC25 Perkutan transluminal angioplastikk av intratorakale vena cava med innlegging av stent</v>
      </c>
      <c r="E1282" s="90" t="s">
        <v>8346</v>
      </c>
      <c r="F1282" s="90" t="s">
        <v>12737</v>
      </c>
      <c r="G1282" s="90" t="str">
        <f>CONCATENATE("Kap ",Tabell15861[[#This Row],[Kapittel]]," ",Tabell15861[[#This Row],[KapittelTekst]])</f>
        <v>Kap F Hjertet og de store intratorakale kar</v>
      </c>
    </row>
    <row r="1283" spans="1:7" x14ac:dyDescent="0.25">
      <c r="A1283" s="90" t="s">
        <v>12763</v>
      </c>
      <c r="B1283" s="90" t="s">
        <v>12764</v>
      </c>
      <c r="C1283" s="90" t="s">
        <v>10245</v>
      </c>
      <c r="D1283" s="90" t="str">
        <f>CONCATENATE(Tabell15861[[#This Row],[Prosedyrekode_ID]]," ",Tabell15861[[#This Row],[Tekst]])</f>
        <v>FAC25 Perkutan transluminal angioplastikk av intratorakale vena cava med innlegging av stent</v>
      </c>
      <c r="E1283" s="90" t="s">
        <v>8346</v>
      </c>
      <c r="F1283" s="90" t="s">
        <v>12737</v>
      </c>
      <c r="G1283" s="90" t="str">
        <f>CONCATENATE("Kap ",Tabell15861[[#This Row],[Kapittel]]," ",Tabell15861[[#This Row],[KapittelTekst]])</f>
        <v>Kap F Hjertet og de store intratorakale kar</v>
      </c>
    </row>
    <row r="1284" spans="1:7" x14ac:dyDescent="0.25">
      <c r="A1284" s="90" t="s">
        <v>12765</v>
      </c>
      <c r="B1284" s="90" t="s">
        <v>12766</v>
      </c>
      <c r="C1284" s="90" t="s">
        <v>10245</v>
      </c>
      <c r="D1284" s="90" t="str">
        <f>CONCATENATE(Tabell15861[[#This Row],[Prosedyrekode_ID]]," ",Tabell15861[[#This Row],[Tekst]])</f>
        <v>FAC96 Annen reseksjon, rekonstruksjon eller ligatur av intratorakale vena cava</v>
      </c>
      <c r="E1284" s="90" t="s">
        <v>8346</v>
      </c>
      <c r="F1284" s="90" t="s">
        <v>12737</v>
      </c>
      <c r="G1284" s="90" t="str">
        <f>CONCATENATE("Kap ",Tabell15861[[#This Row],[Kapittel]]," ",Tabell15861[[#This Row],[KapittelTekst]])</f>
        <v>Kap F Hjertet og de store intratorakale kar</v>
      </c>
    </row>
    <row r="1285" spans="1:7" x14ac:dyDescent="0.25">
      <c r="A1285" s="90" t="s">
        <v>12767</v>
      </c>
      <c r="B1285" s="90" t="s">
        <v>12768</v>
      </c>
      <c r="C1285" s="90" t="s">
        <v>10245</v>
      </c>
      <c r="D1285" s="90" t="str">
        <f>CONCATENATE(Tabell15861[[#This Row],[Prosedyrekode_ID]]," ",Tabell15861[[#This Row],[Tekst]])</f>
        <v>FAD00 Bypassoperasjon på intratorakale vena cava med venetransplantat</v>
      </c>
      <c r="E1285" s="90" t="s">
        <v>8346</v>
      </c>
      <c r="F1285" s="90" t="s">
        <v>12737</v>
      </c>
      <c r="G1285" s="90" t="str">
        <f>CONCATENATE("Kap ",Tabell15861[[#This Row],[Kapittel]]," ",Tabell15861[[#This Row],[KapittelTekst]])</f>
        <v>Kap F Hjertet og de store intratorakale kar</v>
      </c>
    </row>
    <row r="1286" spans="1:7" x14ac:dyDescent="0.25">
      <c r="A1286" s="90" t="s">
        <v>12769</v>
      </c>
      <c r="B1286" s="90" t="s">
        <v>12770</v>
      </c>
      <c r="C1286" s="90" t="s">
        <v>10245</v>
      </c>
      <c r="D1286" s="90" t="str">
        <f>CONCATENATE(Tabell15861[[#This Row],[Prosedyrekode_ID]]," ",Tabell15861[[#This Row],[Tekst]])</f>
        <v>FAD10 Bypassoperasjon på intratorakale vena cava med rørprotese</v>
      </c>
      <c r="E1286" s="90" t="s">
        <v>8346</v>
      </c>
      <c r="F1286" s="90" t="s">
        <v>12737</v>
      </c>
      <c r="G1286" s="90" t="str">
        <f>CONCATENATE("Kap ",Tabell15861[[#This Row],[Kapittel]]," ",Tabell15861[[#This Row],[KapittelTekst]])</f>
        <v>Kap F Hjertet og de store intratorakale kar</v>
      </c>
    </row>
    <row r="1287" spans="1:7" x14ac:dyDescent="0.25">
      <c r="A1287" s="90" t="s">
        <v>12771</v>
      </c>
      <c r="B1287" s="90" t="s">
        <v>12772</v>
      </c>
      <c r="C1287" s="90" t="s">
        <v>10245</v>
      </c>
      <c r="D1287" s="90" t="str">
        <f>CONCATENATE(Tabell15861[[#This Row],[Prosedyrekode_ID]]," ",Tabell15861[[#This Row],[Tekst]])</f>
        <v>FAD96 Annen bypassoperasjon på intratorakale vena cava</v>
      </c>
      <c r="E1287" s="90" t="s">
        <v>8346</v>
      </c>
      <c r="F1287" s="90" t="s">
        <v>12737</v>
      </c>
      <c r="G1287" s="90" t="str">
        <f>CONCATENATE("Kap ",Tabell15861[[#This Row],[Kapittel]]," ",Tabell15861[[#This Row],[KapittelTekst]])</f>
        <v>Kap F Hjertet og de store intratorakale kar</v>
      </c>
    </row>
    <row r="1288" spans="1:7" x14ac:dyDescent="0.25">
      <c r="A1288" s="90" t="s">
        <v>12773</v>
      </c>
      <c r="B1288" s="90" t="s">
        <v>12774</v>
      </c>
      <c r="C1288" s="90" t="s">
        <v>10245</v>
      </c>
      <c r="D1288" s="90" t="str">
        <f>CONCATENATE(Tabell15861[[#This Row],[Prosedyrekode_ID]]," ",Tabell15861[[#This Row],[Tekst]])</f>
        <v>FAE00 Anastomose mellom vena cava superior og lungearterie</v>
      </c>
      <c r="E1288" s="90" t="s">
        <v>8346</v>
      </c>
      <c r="F1288" s="90" t="s">
        <v>12737</v>
      </c>
      <c r="G1288" s="90" t="str">
        <f>CONCATENATE("Kap ",Tabell15861[[#This Row],[Kapittel]]," ",Tabell15861[[#This Row],[KapittelTekst]])</f>
        <v>Kap F Hjertet og de store intratorakale kar</v>
      </c>
    </row>
    <row r="1289" spans="1:7" x14ac:dyDescent="0.25">
      <c r="A1289" s="90" t="s">
        <v>12775</v>
      </c>
      <c r="B1289" s="90" t="s">
        <v>12776</v>
      </c>
      <c r="C1289" s="90" t="s">
        <v>10245</v>
      </c>
      <c r="D1289" s="90" t="str">
        <f>CONCATENATE(Tabell15861[[#This Row],[Prosedyrekode_ID]]," ",Tabell15861[[#This Row],[Tekst]])</f>
        <v>FAE10 Toveis anastomose mellom vena cava superior og lungearterie</v>
      </c>
      <c r="E1289" s="90" t="s">
        <v>8346</v>
      </c>
      <c r="F1289" s="90" t="s">
        <v>12737</v>
      </c>
      <c r="G1289" s="90" t="str">
        <f>CONCATENATE("Kap ",Tabell15861[[#This Row],[Kapittel]]," ",Tabell15861[[#This Row],[KapittelTekst]])</f>
        <v>Kap F Hjertet og de store intratorakale kar</v>
      </c>
    </row>
    <row r="1290" spans="1:7" x14ac:dyDescent="0.25">
      <c r="A1290" s="90" t="s">
        <v>12777</v>
      </c>
      <c r="B1290" s="90" t="s">
        <v>12778</v>
      </c>
      <c r="C1290" s="90" t="s">
        <v>10245</v>
      </c>
      <c r="D1290" s="90" t="str">
        <f>CONCATENATE(Tabell15861[[#This Row],[Prosedyrekode_ID]]," ",Tabell15861[[#This Row],[Tekst]])</f>
        <v>FAE20 Total cavopulmonal forbindelse</v>
      </c>
      <c r="E1290" s="90" t="s">
        <v>8346</v>
      </c>
      <c r="F1290" s="90" t="s">
        <v>12737</v>
      </c>
      <c r="G1290" s="90" t="str">
        <f>CONCATENATE("Kap ",Tabell15861[[#This Row],[Kapittel]]," ",Tabell15861[[#This Row],[KapittelTekst]])</f>
        <v>Kap F Hjertet og de store intratorakale kar</v>
      </c>
    </row>
    <row r="1291" spans="1:7" x14ac:dyDescent="0.25">
      <c r="A1291" s="90" t="s">
        <v>12779</v>
      </c>
      <c r="B1291" s="90" t="s">
        <v>12780</v>
      </c>
      <c r="C1291" s="90" t="s">
        <v>10245</v>
      </c>
      <c r="D1291" s="90" t="str">
        <f>CONCATENATE(Tabell15861[[#This Row],[Prosedyrekode_ID]]," ",Tabell15861[[#This Row],[Tekst]])</f>
        <v>FAE30 Total cavopulmonal forbindelse med fenestrasjon</v>
      </c>
      <c r="E1291" s="90" t="s">
        <v>8346</v>
      </c>
      <c r="F1291" s="90" t="s">
        <v>12737</v>
      </c>
      <c r="G1291" s="90" t="str">
        <f>CONCATENATE("Kap ",Tabell15861[[#This Row],[Kapittel]]," ",Tabell15861[[#This Row],[KapittelTekst]])</f>
        <v>Kap F Hjertet og de store intratorakale kar</v>
      </c>
    </row>
    <row r="1292" spans="1:7" x14ac:dyDescent="0.25">
      <c r="A1292" s="90" t="s">
        <v>12781</v>
      </c>
      <c r="B1292" s="90" t="s">
        <v>12782</v>
      </c>
      <c r="C1292" s="90" t="s">
        <v>10245</v>
      </c>
      <c r="D1292" s="90" t="str">
        <f>CONCATENATE(Tabell15861[[#This Row],[Prosedyrekode_ID]]," ",Tabell15861[[#This Row],[Tekst]])</f>
        <v>FAE40 Total ekstrakardial cavopulmonal forbindelse</v>
      </c>
      <c r="E1292" s="90" t="s">
        <v>8346</v>
      </c>
      <c r="F1292" s="90" t="s">
        <v>12737</v>
      </c>
      <c r="G1292" s="90" t="str">
        <f>CONCATENATE("Kap ",Tabell15861[[#This Row],[Kapittel]]," ",Tabell15861[[#This Row],[KapittelTekst]])</f>
        <v>Kap F Hjertet og de store intratorakale kar</v>
      </c>
    </row>
    <row r="1293" spans="1:7" x14ac:dyDescent="0.25">
      <c r="A1293" s="90" t="s">
        <v>12783</v>
      </c>
      <c r="B1293" s="90" t="s">
        <v>12784</v>
      </c>
      <c r="C1293" s="90" t="s">
        <v>10245</v>
      </c>
      <c r="D1293" s="90" t="str">
        <f>CONCATENATE(Tabell15861[[#This Row],[Prosedyrekode_ID]]," ",Tabell15861[[#This Row],[Tekst]])</f>
        <v>FAE50 Total ekstrakardial cavopulmonal forbindelse med shunt til atrium</v>
      </c>
      <c r="E1293" s="90" t="s">
        <v>8346</v>
      </c>
      <c r="F1293" s="90" t="s">
        <v>12737</v>
      </c>
      <c r="G1293" s="90" t="str">
        <f>CONCATENATE("Kap ",Tabell15861[[#This Row],[Kapittel]]," ",Tabell15861[[#This Row],[KapittelTekst]])</f>
        <v>Kap F Hjertet og de store intratorakale kar</v>
      </c>
    </row>
    <row r="1294" spans="1:7" x14ac:dyDescent="0.25">
      <c r="A1294" s="90" t="s">
        <v>12785</v>
      </c>
      <c r="B1294" s="90" t="s">
        <v>12786</v>
      </c>
      <c r="C1294" s="90" t="s">
        <v>10245</v>
      </c>
      <c r="D1294" s="90" t="str">
        <f>CONCATENATE(Tabell15861[[#This Row],[Prosedyrekode_ID]]," ",Tabell15861[[#This Row],[Tekst]])</f>
        <v>FAE96 Annen anastomose mellom vena cava superior og lungearterie</v>
      </c>
      <c r="E1294" s="90" t="s">
        <v>8346</v>
      </c>
      <c r="F1294" s="90" t="s">
        <v>12737</v>
      </c>
      <c r="G1294" s="90" t="str">
        <f>CONCATENATE("Kap ",Tabell15861[[#This Row],[Kapittel]]," ",Tabell15861[[#This Row],[KapittelTekst]])</f>
        <v>Kap F Hjertet og de store intratorakale kar</v>
      </c>
    </row>
    <row r="1295" spans="1:7" x14ac:dyDescent="0.25">
      <c r="A1295" s="90" t="s">
        <v>12787</v>
      </c>
      <c r="B1295" s="90" t="s">
        <v>12788</v>
      </c>
      <c r="C1295" s="90" t="s">
        <v>10245</v>
      </c>
      <c r="D1295" s="90" t="str">
        <f>CONCATENATE(Tabell15861[[#This Row],[Prosedyrekode_ID]]," ",Tabell15861[[#This Row],[Tekst]])</f>
        <v>FAF00 Fenestrasjon av total cavopulmonal forbindelse</v>
      </c>
      <c r="E1295" s="90" t="s">
        <v>8346</v>
      </c>
      <c r="F1295" s="90" t="s">
        <v>12737</v>
      </c>
      <c r="G1295" s="90" t="str">
        <f>CONCATENATE("Kap ",Tabell15861[[#This Row],[Kapittel]]," ",Tabell15861[[#This Row],[KapittelTekst]])</f>
        <v>Kap F Hjertet og de store intratorakale kar</v>
      </c>
    </row>
    <row r="1296" spans="1:7" x14ac:dyDescent="0.25">
      <c r="A1296" s="90" t="s">
        <v>12789</v>
      </c>
      <c r="B1296" s="90" t="s">
        <v>12790</v>
      </c>
      <c r="C1296" s="90" t="s">
        <v>10245</v>
      </c>
      <c r="D1296" s="90" t="str">
        <f>CONCATENATE(Tabell15861[[#This Row],[Prosedyrekode_ID]]," ",Tabell15861[[#This Row],[Tekst]])</f>
        <v>FAF10 Lukking av fenestrasjon ved cavopulmonal forbindelse</v>
      </c>
      <c r="E1296" s="90" t="s">
        <v>8346</v>
      </c>
      <c r="F1296" s="90" t="s">
        <v>12737</v>
      </c>
      <c r="G1296" s="90" t="str">
        <f>CONCATENATE("Kap ",Tabell15861[[#This Row],[Kapittel]]," ",Tabell15861[[#This Row],[KapittelTekst]])</f>
        <v>Kap F Hjertet og de store intratorakale kar</v>
      </c>
    </row>
    <row r="1297" spans="1:7" x14ac:dyDescent="0.25">
      <c r="A1297" s="90" t="s">
        <v>12791</v>
      </c>
      <c r="B1297" s="90" t="s">
        <v>12792</v>
      </c>
      <c r="C1297" s="90" t="s">
        <v>10213</v>
      </c>
      <c r="D1297" s="90" t="str">
        <f>CONCATENATE(Tabell15861[[#This Row],[Prosedyrekode_ID]]," ",Tabell15861[[#This Row],[Tekst]])</f>
        <v>FAF12 Perkutan transluminal lukking av fenestrasjon ved cavopulmonal forbindelse</v>
      </c>
      <c r="E1297" s="90" t="s">
        <v>8346</v>
      </c>
      <c r="F1297" s="90" t="s">
        <v>12737</v>
      </c>
      <c r="G1297" s="90" t="str">
        <f>CONCATENATE("Kap ",Tabell15861[[#This Row],[Kapittel]]," ",Tabell15861[[#This Row],[KapittelTekst]])</f>
        <v>Kap F Hjertet og de store intratorakale kar</v>
      </c>
    </row>
    <row r="1298" spans="1:7" x14ac:dyDescent="0.25">
      <c r="A1298" s="90" t="s">
        <v>12791</v>
      </c>
      <c r="B1298" s="90" t="s">
        <v>12792</v>
      </c>
      <c r="C1298" s="90" t="s">
        <v>10245</v>
      </c>
      <c r="D1298" s="90" t="str">
        <f>CONCATENATE(Tabell15861[[#This Row],[Prosedyrekode_ID]]," ",Tabell15861[[#This Row],[Tekst]])</f>
        <v>FAF12 Perkutan transluminal lukking av fenestrasjon ved cavopulmonal forbindelse</v>
      </c>
      <c r="E1298" s="90" t="s">
        <v>8346</v>
      </c>
      <c r="F1298" s="90" t="s">
        <v>12737</v>
      </c>
      <c r="G1298" s="90" t="str">
        <f>CONCATENATE("Kap ",Tabell15861[[#This Row],[Kapittel]]," ",Tabell15861[[#This Row],[KapittelTekst]])</f>
        <v>Kap F Hjertet og de store intratorakale kar</v>
      </c>
    </row>
    <row r="1299" spans="1:7" x14ac:dyDescent="0.25">
      <c r="A1299" s="90" t="s">
        <v>12793</v>
      </c>
      <c r="B1299" s="90" t="s">
        <v>12794</v>
      </c>
      <c r="C1299" s="90" t="s">
        <v>10245</v>
      </c>
      <c r="D1299" s="90" t="str">
        <f>CONCATENATE(Tabell15861[[#This Row],[Prosedyrekode_ID]]," ",Tabell15861[[#This Row],[Tekst]])</f>
        <v>FAF20 Lukking av cavopulmonal anastomose</v>
      </c>
      <c r="E1299" s="90" t="s">
        <v>8346</v>
      </c>
      <c r="F1299" s="90" t="s">
        <v>12737</v>
      </c>
      <c r="G1299" s="90" t="str">
        <f>CONCATENATE("Kap ",Tabell15861[[#This Row],[Kapittel]]," ",Tabell15861[[#This Row],[KapittelTekst]])</f>
        <v>Kap F Hjertet og de store intratorakale kar</v>
      </c>
    </row>
    <row r="1300" spans="1:7" x14ac:dyDescent="0.25">
      <c r="A1300" s="90" t="s">
        <v>12795</v>
      </c>
      <c r="B1300" s="90" t="s">
        <v>12796</v>
      </c>
      <c r="C1300" s="90" t="s">
        <v>10245</v>
      </c>
      <c r="D1300" s="90" t="str">
        <f>CONCATENATE(Tabell15861[[#This Row],[Prosedyrekode_ID]]," ",Tabell15861[[#This Row],[Tekst]])</f>
        <v>FAF96 Annet inngrep etter cavopulmonal anastomoseoperasjon</v>
      </c>
      <c r="E1300" s="90" t="s">
        <v>8346</v>
      </c>
      <c r="F1300" s="90" t="s">
        <v>12737</v>
      </c>
      <c r="G1300" s="90" t="str">
        <f>CONCATENATE("Kap ",Tabell15861[[#This Row],[Kapittel]]," ",Tabell15861[[#This Row],[KapittelTekst]])</f>
        <v>Kap F Hjertet og de store intratorakale kar</v>
      </c>
    </row>
    <row r="1301" spans="1:7" x14ac:dyDescent="0.25">
      <c r="A1301" s="90" t="s">
        <v>12797</v>
      </c>
      <c r="B1301" s="90" t="s">
        <v>12798</v>
      </c>
      <c r="C1301" s="90" t="s">
        <v>10266</v>
      </c>
      <c r="D1301" s="90" t="str">
        <f>CONCATENATE(Tabell15861[[#This Row],[Prosedyrekode_ID]]," ",Tabell15861[[#This Row],[Tekst]])</f>
        <v>FAFM00 Invasiv måling av sentralt venetrykk</v>
      </c>
      <c r="E1301" s="90" t="s">
        <v>8346</v>
      </c>
      <c r="F1301" s="90" t="s">
        <v>12737</v>
      </c>
      <c r="G1301" s="90" t="str">
        <f>CONCATENATE("Kap ",Tabell15861[[#This Row],[Kapittel]]," ",Tabell15861[[#This Row],[KapittelTekst]])</f>
        <v>Kap F Hjertet og de store intratorakale kar</v>
      </c>
    </row>
    <row r="1302" spans="1:7" x14ac:dyDescent="0.25">
      <c r="A1302" s="90" t="s">
        <v>12799</v>
      </c>
      <c r="B1302" s="90" t="s">
        <v>12800</v>
      </c>
      <c r="C1302" s="90" t="s">
        <v>10245</v>
      </c>
      <c r="D1302" s="90" t="str">
        <f>CONCATENATE(Tabell15861[[#This Row],[Prosedyrekode_ID]]," ",Tabell15861[[#This Row],[Tekst]])</f>
        <v>FAW96 Annen operasjon på stor intratorakal vene</v>
      </c>
      <c r="E1302" s="90" t="s">
        <v>8346</v>
      </c>
      <c r="F1302" s="90" t="s">
        <v>12737</v>
      </c>
      <c r="G1302" s="90" t="str">
        <f>CONCATENATE("Kap ",Tabell15861[[#This Row],[Kapittel]]," ",Tabell15861[[#This Row],[KapittelTekst]])</f>
        <v>Kap F Hjertet og de store intratorakale kar</v>
      </c>
    </row>
    <row r="1303" spans="1:7" x14ac:dyDescent="0.25">
      <c r="A1303" s="90" t="s">
        <v>12801</v>
      </c>
      <c r="B1303" s="90" t="s">
        <v>12802</v>
      </c>
      <c r="C1303" s="90" t="s">
        <v>10213</v>
      </c>
      <c r="D1303" s="90" t="str">
        <f>CONCATENATE(Tabell15861[[#This Row],[Prosedyrekode_ID]]," ",Tabell15861[[#This Row],[Tekst]])</f>
        <v>FB5JA Injeksjon av terapeutisk substans i lungearterie</v>
      </c>
      <c r="E1303" s="90" t="s">
        <v>8346</v>
      </c>
      <c r="F1303" s="90" t="s">
        <v>12737</v>
      </c>
      <c r="G1303" s="90" t="str">
        <f>CONCATENATE("Kap ",Tabell15861[[#This Row],[Kapittel]]," ",Tabell15861[[#This Row],[KapittelTekst]])</f>
        <v>Kap F Hjertet og de store intratorakale kar</v>
      </c>
    </row>
    <row r="1304" spans="1:7" x14ac:dyDescent="0.25">
      <c r="A1304" s="90" t="s">
        <v>12803</v>
      </c>
      <c r="B1304" s="90" t="s">
        <v>12804</v>
      </c>
      <c r="C1304" s="90" t="s">
        <v>10213</v>
      </c>
      <c r="D1304" s="90" t="str">
        <f>CONCATENATE(Tabell15861[[#This Row],[Prosedyrekode_ID]]," ",Tabell15861[[#This Row],[Tekst]])</f>
        <v>FB5QA Perkutan embolisering i a. pulmonalis eller dens greiner</v>
      </c>
      <c r="E1304" s="90" t="s">
        <v>8346</v>
      </c>
      <c r="F1304" s="90" t="s">
        <v>12737</v>
      </c>
      <c r="G1304" s="90" t="str">
        <f>CONCATENATE("Kap ",Tabell15861[[#This Row],[Kapittel]]," ",Tabell15861[[#This Row],[KapittelTekst]])</f>
        <v>Kap F Hjertet og de store intratorakale kar</v>
      </c>
    </row>
    <row r="1305" spans="1:7" x14ac:dyDescent="0.25">
      <c r="A1305" s="90" t="s">
        <v>12805</v>
      </c>
      <c r="B1305" s="90" t="s">
        <v>12806</v>
      </c>
      <c r="C1305" s="90" t="s">
        <v>10213</v>
      </c>
      <c r="D1305" s="90" t="str">
        <f>CONCATENATE(Tabell15861[[#This Row],[Prosedyrekode_ID]]," ",Tabell15861[[#This Row],[Tekst]])</f>
        <v>FB5TA Perkutan trombektomi eller embolektomi i pulmonalarterie</v>
      </c>
      <c r="E1305" s="90" t="s">
        <v>8346</v>
      </c>
      <c r="F1305" s="90" t="s">
        <v>12737</v>
      </c>
      <c r="G1305" s="90" t="str">
        <f>CONCATENATE("Kap ",Tabell15861[[#This Row],[Kapittel]]," ",Tabell15861[[#This Row],[KapittelTekst]])</f>
        <v>Kap F Hjertet og de store intratorakale kar</v>
      </c>
    </row>
    <row r="1306" spans="1:7" x14ac:dyDescent="0.25">
      <c r="A1306" s="90" t="s">
        <v>12807</v>
      </c>
      <c r="B1306" s="90" t="s">
        <v>12808</v>
      </c>
      <c r="C1306" s="90" t="s">
        <v>10245</v>
      </c>
      <c r="D1306" s="90" t="str">
        <f>CONCATENATE(Tabell15861[[#This Row],[Prosedyrekode_ID]]," ",Tabell15861[[#This Row],[Tekst]])</f>
        <v>FBA00 Sutur av lungearterie</v>
      </c>
      <c r="E1306" s="90" t="s">
        <v>8346</v>
      </c>
      <c r="F1306" s="90" t="s">
        <v>12737</v>
      </c>
      <c r="G1306" s="90" t="str">
        <f>CONCATENATE("Kap ",Tabell15861[[#This Row],[Kapittel]]," ",Tabell15861[[#This Row],[KapittelTekst]])</f>
        <v>Kap F Hjertet og de store intratorakale kar</v>
      </c>
    </row>
    <row r="1307" spans="1:7" x14ac:dyDescent="0.25">
      <c r="A1307" s="90" t="s">
        <v>12809</v>
      </c>
      <c r="B1307" s="90" t="s">
        <v>12810</v>
      </c>
      <c r="C1307" s="90" t="s">
        <v>10245</v>
      </c>
      <c r="D1307" s="90" t="str">
        <f>CONCATENATE(Tabell15861[[#This Row],[Prosedyrekode_ID]]," ",Tabell15861[[#This Row],[Tekst]])</f>
        <v>FBA10 Sutur av lungearterie med protesemateriale</v>
      </c>
      <c r="E1307" s="90" t="s">
        <v>8346</v>
      </c>
      <c r="F1307" s="90" t="s">
        <v>12737</v>
      </c>
      <c r="G1307" s="90" t="str">
        <f>CONCATENATE("Kap ",Tabell15861[[#This Row],[Kapittel]]," ",Tabell15861[[#This Row],[KapittelTekst]])</f>
        <v>Kap F Hjertet og de store intratorakale kar</v>
      </c>
    </row>
    <row r="1308" spans="1:7" x14ac:dyDescent="0.25">
      <c r="A1308" s="90" t="s">
        <v>12811</v>
      </c>
      <c r="B1308" s="90" t="s">
        <v>12812</v>
      </c>
      <c r="C1308" s="90" t="s">
        <v>10245</v>
      </c>
      <c r="D1308" s="90" t="str">
        <f>CONCATENATE(Tabell15861[[#This Row],[Prosedyrekode_ID]]," ",Tabell15861[[#This Row],[Tekst]])</f>
        <v>FBA96 Annet rekonstruksjonsinngrep på lungearterie</v>
      </c>
      <c r="E1308" s="90" t="s">
        <v>8346</v>
      </c>
      <c r="F1308" s="90" t="s">
        <v>12737</v>
      </c>
      <c r="G1308" s="90" t="str">
        <f>CONCATENATE("Kap ",Tabell15861[[#This Row],[Kapittel]]," ",Tabell15861[[#This Row],[KapittelTekst]])</f>
        <v>Kap F Hjertet og de store intratorakale kar</v>
      </c>
    </row>
    <row r="1309" spans="1:7" x14ac:dyDescent="0.25">
      <c r="A1309" s="90" t="s">
        <v>12813</v>
      </c>
      <c r="B1309" s="90" t="s">
        <v>12814</v>
      </c>
      <c r="C1309" s="90" t="s">
        <v>10245</v>
      </c>
      <c r="D1309" s="90" t="str">
        <f>CONCATENATE(Tabell15861[[#This Row],[Prosedyrekode_ID]]," ",Tabell15861[[#This Row],[Tekst]])</f>
        <v>FBB00 Pulmonal arteriotomi</v>
      </c>
      <c r="E1309" s="90" t="s">
        <v>8346</v>
      </c>
      <c r="F1309" s="90" t="s">
        <v>12737</v>
      </c>
      <c r="G1309" s="90" t="str">
        <f>CONCATENATE("Kap ",Tabell15861[[#This Row],[Kapittel]]," ",Tabell15861[[#This Row],[KapittelTekst]])</f>
        <v>Kap F Hjertet og de store intratorakale kar</v>
      </c>
    </row>
    <row r="1310" spans="1:7" x14ac:dyDescent="0.25">
      <c r="A1310" s="90" t="s">
        <v>12815</v>
      </c>
      <c r="B1310" s="90" t="s">
        <v>12816</v>
      </c>
      <c r="C1310" s="90" t="s">
        <v>10245</v>
      </c>
      <c r="D1310" s="90" t="str">
        <f>CONCATENATE(Tabell15861[[#This Row],[Prosedyrekode_ID]]," ",Tabell15861[[#This Row],[Tekst]])</f>
        <v>FBB10 Pulmonal embolektomi</v>
      </c>
      <c r="E1310" s="90" t="s">
        <v>8346</v>
      </c>
      <c r="F1310" s="90" t="s">
        <v>12737</v>
      </c>
      <c r="G1310" s="90" t="str">
        <f>CONCATENATE("Kap ",Tabell15861[[#This Row],[Kapittel]]," ",Tabell15861[[#This Row],[KapittelTekst]])</f>
        <v>Kap F Hjertet og de store intratorakale kar</v>
      </c>
    </row>
    <row r="1311" spans="1:7" x14ac:dyDescent="0.25">
      <c r="A1311" s="90" t="s">
        <v>12817</v>
      </c>
      <c r="B1311" s="90" t="s">
        <v>12818</v>
      </c>
      <c r="C1311" s="90" t="s">
        <v>10245</v>
      </c>
      <c r="D1311" s="90" t="str">
        <f>CONCATENATE(Tabell15861[[#This Row],[Prosedyrekode_ID]]," ",Tabell15861[[#This Row],[Tekst]])</f>
        <v>FBB20 Trombendarterektomi i lungearterie</v>
      </c>
      <c r="E1311" s="90" t="s">
        <v>8346</v>
      </c>
      <c r="F1311" s="90" t="s">
        <v>12737</v>
      </c>
      <c r="G1311" s="90" t="str">
        <f>CONCATENATE("Kap ",Tabell15861[[#This Row],[Kapittel]]," ",Tabell15861[[#This Row],[KapittelTekst]])</f>
        <v>Kap F Hjertet og de store intratorakale kar</v>
      </c>
    </row>
    <row r="1312" spans="1:7" x14ac:dyDescent="0.25">
      <c r="A1312" s="90" t="s">
        <v>12819</v>
      </c>
      <c r="B1312" s="90" t="s">
        <v>12820</v>
      </c>
      <c r="C1312" s="90" t="s">
        <v>10245</v>
      </c>
      <c r="D1312" s="90" t="str">
        <f>CONCATENATE(Tabell15861[[#This Row],[Prosedyrekode_ID]]," ",Tabell15861[[#This Row],[Tekst]])</f>
        <v>FBB50 Fjerning av fremmedlegeme fra lungearterie</v>
      </c>
      <c r="E1312" s="90" t="s">
        <v>8346</v>
      </c>
      <c r="F1312" s="90" t="s">
        <v>12737</v>
      </c>
      <c r="G1312" s="90" t="str">
        <f>CONCATENATE("Kap ",Tabell15861[[#This Row],[Kapittel]]," ",Tabell15861[[#This Row],[KapittelTekst]])</f>
        <v>Kap F Hjertet og de store intratorakale kar</v>
      </c>
    </row>
    <row r="1313" spans="1:7" x14ac:dyDescent="0.25">
      <c r="A1313" s="90" t="s">
        <v>12821</v>
      </c>
      <c r="B1313" s="90" t="s">
        <v>12822</v>
      </c>
      <c r="C1313" s="90" t="s">
        <v>10213</v>
      </c>
      <c r="D1313" s="90" t="str">
        <f>CONCATENATE(Tabell15861[[#This Row],[Prosedyrekode_ID]]," ",Tabell15861[[#This Row],[Tekst]])</f>
        <v>FBB52 Perkutan transluminal fjerning av fremmedlegeme fra lungearterie</v>
      </c>
      <c r="E1313" s="90" t="s">
        <v>8346</v>
      </c>
      <c r="F1313" s="90" t="s">
        <v>12737</v>
      </c>
      <c r="G1313" s="90" t="str">
        <f>CONCATENATE("Kap ",Tabell15861[[#This Row],[Kapittel]]," ",Tabell15861[[#This Row],[KapittelTekst]])</f>
        <v>Kap F Hjertet og de store intratorakale kar</v>
      </c>
    </row>
    <row r="1314" spans="1:7" x14ac:dyDescent="0.25">
      <c r="A1314" s="90" t="s">
        <v>12821</v>
      </c>
      <c r="B1314" s="90" t="s">
        <v>12822</v>
      </c>
      <c r="C1314" s="90" t="s">
        <v>10245</v>
      </c>
      <c r="D1314" s="90" t="str">
        <f>CONCATENATE(Tabell15861[[#This Row],[Prosedyrekode_ID]]," ",Tabell15861[[#This Row],[Tekst]])</f>
        <v>FBB52 Perkutan transluminal fjerning av fremmedlegeme fra lungearterie</v>
      </c>
      <c r="E1314" s="90" t="s">
        <v>8346</v>
      </c>
      <c r="F1314" s="90" t="s">
        <v>12737</v>
      </c>
      <c r="G1314" s="90" t="str">
        <f>CONCATENATE("Kap ",Tabell15861[[#This Row],[Kapittel]]," ",Tabell15861[[#This Row],[KapittelTekst]])</f>
        <v>Kap F Hjertet og de store intratorakale kar</v>
      </c>
    </row>
    <row r="1315" spans="1:7" x14ac:dyDescent="0.25">
      <c r="A1315" s="90" t="s">
        <v>12823</v>
      </c>
      <c r="B1315" s="90" t="s">
        <v>12824</v>
      </c>
      <c r="C1315" s="90" t="s">
        <v>10245</v>
      </c>
      <c r="D1315" s="90" t="str">
        <f>CONCATENATE(Tabell15861[[#This Row],[Prosedyrekode_ID]]," ",Tabell15861[[#This Row],[Tekst]])</f>
        <v>FBB96 Annen incisjon i lungearterie</v>
      </c>
      <c r="E1315" s="90" t="s">
        <v>8346</v>
      </c>
      <c r="F1315" s="90" t="s">
        <v>12737</v>
      </c>
      <c r="G1315" s="90" t="str">
        <f>CONCATENATE("Kap ",Tabell15861[[#This Row],[Kapittel]]," ",Tabell15861[[#This Row],[KapittelTekst]])</f>
        <v>Kap F Hjertet og de store intratorakale kar</v>
      </c>
    </row>
    <row r="1316" spans="1:7" x14ac:dyDescent="0.25">
      <c r="A1316" s="90" t="s">
        <v>12825</v>
      </c>
      <c r="B1316" s="90" t="s">
        <v>12826</v>
      </c>
      <c r="C1316" s="90" t="s">
        <v>10245</v>
      </c>
      <c r="D1316" s="90" t="str">
        <f>CONCATENATE(Tabell15861[[#This Row],[Prosedyrekode_ID]]," ",Tabell15861[[#This Row],[Tekst]])</f>
        <v>FBC00 Banding av lungearterie</v>
      </c>
      <c r="E1316" s="90" t="s">
        <v>8346</v>
      </c>
      <c r="F1316" s="90" t="s">
        <v>12737</v>
      </c>
      <c r="G1316" s="90" t="str">
        <f>CONCATENATE("Kap ",Tabell15861[[#This Row],[Kapittel]]," ",Tabell15861[[#This Row],[KapittelTekst]])</f>
        <v>Kap F Hjertet og de store intratorakale kar</v>
      </c>
    </row>
    <row r="1317" spans="1:7" x14ac:dyDescent="0.25">
      <c r="A1317" s="90" t="s">
        <v>12827</v>
      </c>
      <c r="B1317" s="90" t="s">
        <v>12828</v>
      </c>
      <c r="C1317" s="90" t="s">
        <v>10245</v>
      </c>
      <c r="D1317" s="90" t="str">
        <f>CONCATENATE(Tabell15861[[#This Row],[Prosedyrekode_ID]]," ",Tabell15861[[#This Row],[Tekst]])</f>
        <v>FBC10 Banding av lungearterie med annet samtidig inngrep for medfødt hjertefeil</v>
      </c>
      <c r="E1317" s="90" t="s">
        <v>8346</v>
      </c>
      <c r="F1317" s="90" t="s">
        <v>12737</v>
      </c>
      <c r="G1317" s="90" t="str">
        <f>CONCATENATE("Kap ",Tabell15861[[#This Row],[Kapittel]]," ",Tabell15861[[#This Row],[KapittelTekst]])</f>
        <v>Kap F Hjertet og de store intratorakale kar</v>
      </c>
    </row>
    <row r="1318" spans="1:7" x14ac:dyDescent="0.25">
      <c r="A1318" s="90" t="s">
        <v>12829</v>
      </c>
      <c r="B1318" s="90" t="s">
        <v>12830</v>
      </c>
      <c r="C1318" s="90" t="s">
        <v>10245</v>
      </c>
      <c r="D1318" s="90" t="str">
        <f>CONCATENATE(Tabell15861[[#This Row],[Prosedyrekode_ID]]," ",Tabell15861[[#This Row],[Tekst]])</f>
        <v>FBC96 Annen bandingoperasjon på lungearterie</v>
      </c>
      <c r="E1318" s="90" t="s">
        <v>8346</v>
      </c>
      <c r="F1318" s="90" t="s">
        <v>12737</v>
      </c>
      <c r="G1318" s="90" t="str">
        <f>CONCATENATE("Kap ",Tabell15861[[#This Row],[Kapittel]]," ",Tabell15861[[#This Row],[KapittelTekst]])</f>
        <v>Kap F Hjertet og de store intratorakale kar</v>
      </c>
    </row>
    <row r="1319" spans="1:7" x14ac:dyDescent="0.25">
      <c r="A1319" s="90" t="s">
        <v>12831</v>
      </c>
      <c r="B1319" s="90" t="s">
        <v>12832</v>
      </c>
      <c r="C1319" s="90" t="s">
        <v>10245</v>
      </c>
      <c r="D1319" s="90" t="str">
        <f>CONCATENATE(Tabell15861[[#This Row],[Prosedyrekode_ID]]," ",Tabell15861[[#This Row],[Tekst]])</f>
        <v>FBD00 Fjerning av bånd fra lungearterie</v>
      </c>
      <c r="E1319" s="90" t="s">
        <v>8346</v>
      </c>
      <c r="F1319" s="90" t="s">
        <v>12737</v>
      </c>
      <c r="G1319" s="90" t="str">
        <f>CONCATENATE("Kap ",Tabell15861[[#This Row],[Kapittel]]," ",Tabell15861[[#This Row],[KapittelTekst]])</f>
        <v>Kap F Hjertet og de store intratorakale kar</v>
      </c>
    </row>
    <row r="1320" spans="1:7" x14ac:dyDescent="0.25">
      <c r="A1320" s="90" t="s">
        <v>12833</v>
      </c>
      <c r="B1320" s="90" t="s">
        <v>12834</v>
      </c>
      <c r="C1320" s="90" t="s">
        <v>10245</v>
      </c>
      <c r="D1320" s="90" t="str">
        <f>CONCATENATE(Tabell15861[[#This Row],[Prosedyrekode_ID]]," ",Tabell15861[[#This Row],[Tekst]])</f>
        <v>FBD10 Fjerning av bånd og dilatasjon av lungearterie</v>
      </c>
      <c r="E1320" s="90" t="s">
        <v>8346</v>
      </c>
      <c r="F1320" s="90" t="s">
        <v>12737</v>
      </c>
      <c r="G1320" s="90" t="str">
        <f>CONCATENATE("Kap ",Tabell15861[[#This Row],[Kapittel]]," ",Tabell15861[[#This Row],[KapittelTekst]])</f>
        <v>Kap F Hjertet og de store intratorakale kar</v>
      </c>
    </row>
    <row r="1321" spans="1:7" x14ac:dyDescent="0.25">
      <c r="A1321" s="90" t="s">
        <v>12835</v>
      </c>
      <c r="B1321" s="90" t="s">
        <v>12836</v>
      </c>
      <c r="C1321" s="90" t="s">
        <v>10213</v>
      </c>
      <c r="D1321" s="90" t="str">
        <f>CONCATENATE(Tabell15861[[#This Row],[Prosedyrekode_ID]]," ",Tabell15861[[#This Row],[Tekst]])</f>
        <v>FBD12 Perkutan dilatasjon av lungearterie med sutursprengning</v>
      </c>
      <c r="E1321" s="90" t="s">
        <v>8346</v>
      </c>
      <c r="F1321" s="90" t="s">
        <v>12737</v>
      </c>
      <c r="G1321" s="90" t="str">
        <f>CONCATENATE("Kap ",Tabell15861[[#This Row],[Kapittel]]," ",Tabell15861[[#This Row],[KapittelTekst]])</f>
        <v>Kap F Hjertet og de store intratorakale kar</v>
      </c>
    </row>
    <row r="1322" spans="1:7" x14ac:dyDescent="0.25">
      <c r="A1322" s="90" t="s">
        <v>12835</v>
      </c>
      <c r="B1322" s="90" t="s">
        <v>12837</v>
      </c>
      <c r="C1322" s="90" t="s">
        <v>10245</v>
      </c>
      <c r="D1322" s="90" t="str">
        <f>CONCATENATE(Tabell15861[[#This Row],[Prosedyrekode_ID]]," ",Tabell15861[[#This Row],[Tekst]])</f>
        <v>FBD12 Perkutan transluminal fjerning av bånd og dilatasjon av lungearterie</v>
      </c>
      <c r="E1322" s="90" t="s">
        <v>8346</v>
      </c>
      <c r="F1322" s="90" t="s">
        <v>12737</v>
      </c>
      <c r="G1322" s="90" t="str">
        <f>CONCATENATE("Kap ",Tabell15861[[#This Row],[Kapittel]]," ",Tabell15861[[#This Row],[KapittelTekst]])</f>
        <v>Kap F Hjertet og de store intratorakale kar</v>
      </c>
    </row>
    <row r="1323" spans="1:7" x14ac:dyDescent="0.25">
      <c r="A1323" s="90" t="s">
        <v>12838</v>
      </c>
      <c r="B1323" s="90" t="s">
        <v>12839</v>
      </c>
      <c r="C1323" s="90" t="s">
        <v>10245</v>
      </c>
      <c r="D1323" s="90" t="str">
        <f>CONCATENATE(Tabell15861[[#This Row],[Prosedyrekode_ID]]," ",Tabell15861[[#This Row],[Tekst]])</f>
        <v>FBD20 Fjerning av bånd og rekonstruksjon av lungearterie</v>
      </c>
      <c r="E1323" s="90" t="s">
        <v>8346</v>
      </c>
      <c r="F1323" s="90" t="s">
        <v>12737</v>
      </c>
      <c r="G1323" s="90" t="str">
        <f>CONCATENATE("Kap ",Tabell15861[[#This Row],[Kapittel]]," ",Tabell15861[[#This Row],[KapittelTekst]])</f>
        <v>Kap F Hjertet og de store intratorakale kar</v>
      </c>
    </row>
    <row r="1324" spans="1:7" x14ac:dyDescent="0.25">
      <c r="A1324" s="90" t="s">
        <v>12840</v>
      </c>
      <c r="B1324" s="90" t="s">
        <v>12841</v>
      </c>
      <c r="C1324" s="90" t="s">
        <v>10245</v>
      </c>
      <c r="D1324" s="90" t="str">
        <f>CONCATENATE(Tabell15861[[#This Row],[Prosedyrekode_ID]]," ",Tabell15861[[#This Row],[Tekst]])</f>
        <v>FBD96 Annen debandingoperasjon på lungearterie</v>
      </c>
      <c r="E1324" s="90" t="s">
        <v>8346</v>
      </c>
      <c r="F1324" s="90" t="s">
        <v>12737</v>
      </c>
      <c r="G1324" s="90" t="str">
        <f>CONCATENATE("Kap ",Tabell15861[[#This Row],[Kapittel]]," ",Tabell15861[[#This Row],[KapittelTekst]])</f>
        <v>Kap F Hjertet og de store intratorakale kar</v>
      </c>
    </row>
    <row r="1325" spans="1:7" x14ac:dyDescent="0.25">
      <c r="A1325" s="90" t="s">
        <v>12842</v>
      </c>
      <c r="B1325" s="90" t="s">
        <v>12843</v>
      </c>
      <c r="C1325" s="90" t="s">
        <v>10245</v>
      </c>
      <c r="D1325" s="90" t="str">
        <f>CONCATENATE(Tabell15861[[#This Row],[Prosedyrekode_ID]]," ",Tabell15861[[#This Row],[Tekst]])</f>
        <v>FBE00 Utvidelse av lungearterie</v>
      </c>
      <c r="E1325" s="90" t="s">
        <v>8346</v>
      </c>
      <c r="F1325" s="90" t="s">
        <v>12737</v>
      </c>
      <c r="G1325" s="90" t="str">
        <f>CONCATENATE("Kap ",Tabell15861[[#This Row],[Kapittel]]," ",Tabell15861[[#This Row],[KapittelTekst]])</f>
        <v>Kap F Hjertet og de store intratorakale kar</v>
      </c>
    </row>
    <row r="1326" spans="1:7" x14ac:dyDescent="0.25">
      <c r="A1326" s="90" t="s">
        <v>12844</v>
      </c>
      <c r="B1326" s="90" t="s">
        <v>12845</v>
      </c>
      <c r="C1326" s="90" t="s">
        <v>10245</v>
      </c>
      <c r="D1326" s="90" t="str">
        <f>CONCATENATE(Tabell15861[[#This Row],[Prosedyrekode_ID]]," ",Tabell15861[[#This Row],[Tekst]])</f>
        <v>FBE10 Utvidelse eller rekonstruksjon av lungearterie med patch</v>
      </c>
      <c r="E1326" s="90" t="s">
        <v>8346</v>
      </c>
      <c r="F1326" s="90" t="s">
        <v>12737</v>
      </c>
      <c r="G1326" s="90" t="str">
        <f>CONCATENATE("Kap ",Tabell15861[[#This Row],[Kapittel]]," ",Tabell15861[[#This Row],[KapittelTekst]])</f>
        <v>Kap F Hjertet og de store intratorakale kar</v>
      </c>
    </row>
    <row r="1327" spans="1:7" x14ac:dyDescent="0.25">
      <c r="A1327" s="90" t="s">
        <v>12846</v>
      </c>
      <c r="B1327" s="90" t="s">
        <v>12847</v>
      </c>
      <c r="C1327" s="90" t="s">
        <v>10245</v>
      </c>
      <c r="D1327" s="90" t="str">
        <f>CONCATENATE(Tabell15861[[#This Row],[Prosedyrekode_ID]]," ",Tabell15861[[#This Row],[Tekst]])</f>
        <v>FBE20 Rekonstruksjon av lungearterie med rørprotese</v>
      </c>
      <c r="E1327" s="90" t="s">
        <v>8346</v>
      </c>
      <c r="F1327" s="90" t="s">
        <v>12737</v>
      </c>
      <c r="G1327" s="90" t="str">
        <f>CONCATENATE("Kap ",Tabell15861[[#This Row],[Kapittel]]," ",Tabell15861[[#This Row],[KapittelTekst]])</f>
        <v>Kap F Hjertet og de store intratorakale kar</v>
      </c>
    </row>
    <row r="1328" spans="1:7" x14ac:dyDescent="0.25">
      <c r="A1328" s="90" t="s">
        <v>12848</v>
      </c>
      <c r="B1328" s="90" t="s">
        <v>12849</v>
      </c>
      <c r="C1328" s="90" t="s">
        <v>10213</v>
      </c>
      <c r="D1328" s="90" t="str">
        <f>CONCATENATE(Tabell15861[[#This Row],[Prosedyrekode_ID]]," ",Tabell15861[[#This Row],[Tekst]])</f>
        <v>FBE32 Perkutan transluminal angioplastikk av lungearterie</v>
      </c>
      <c r="E1328" s="90" t="s">
        <v>8346</v>
      </c>
      <c r="F1328" s="90" t="s">
        <v>12737</v>
      </c>
      <c r="G1328" s="90" t="str">
        <f>CONCATENATE("Kap ",Tabell15861[[#This Row],[Kapittel]]," ",Tabell15861[[#This Row],[KapittelTekst]])</f>
        <v>Kap F Hjertet og de store intratorakale kar</v>
      </c>
    </row>
    <row r="1329" spans="1:7" x14ac:dyDescent="0.25">
      <c r="A1329" s="90" t="s">
        <v>12848</v>
      </c>
      <c r="B1329" s="90" t="s">
        <v>12849</v>
      </c>
      <c r="C1329" s="90" t="s">
        <v>10245</v>
      </c>
      <c r="D1329" s="90" t="str">
        <f>CONCATENATE(Tabell15861[[#This Row],[Prosedyrekode_ID]]," ",Tabell15861[[#This Row],[Tekst]])</f>
        <v>FBE32 Perkutan transluminal angioplastikk av lungearterie</v>
      </c>
      <c r="E1329" s="90" t="s">
        <v>8346</v>
      </c>
      <c r="F1329" s="90" t="s">
        <v>12737</v>
      </c>
      <c r="G1329" s="90" t="str">
        <f>CONCATENATE("Kap ",Tabell15861[[#This Row],[Kapittel]]," ",Tabell15861[[#This Row],[KapittelTekst]])</f>
        <v>Kap F Hjertet og de store intratorakale kar</v>
      </c>
    </row>
    <row r="1330" spans="1:7" x14ac:dyDescent="0.25">
      <c r="A1330" s="90" t="s">
        <v>12850</v>
      </c>
      <c r="B1330" s="90" t="s">
        <v>12851</v>
      </c>
      <c r="C1330" s="90" t="s">
        <v>10213</v>
      </c>
      <c r="D1330" s="90" t="str">
        <f>CONCATENATE(Tabell15861[[#This Row],[Prosedyrekode_ID]]," ",Tabell15861[[#This Row],[Tekst]])</f>
        <v>FBE35 Perkutan transluminal angioplastikk av lungearterie med innlegging av stent</v>
      </c>
      <c r="E1330" s="90" t="s">
        <v>8346</v>
      </c>
      <c r="F1330" s="90" t="s">
        <v>12737</v>
      </c>
      <c r="G1330" s="90" t="str">
        <f>CONCATENATE("Kap ",Tabell15861[[#This Row],[Kapittel]]," ",Tabell15861[[#This Row],[KapittelTekst]])</f>
        <v>Kap F Hjertet og de store intratorakale kar</v>
      </c>
    </row>
    <row r="1331" spans="1:7" x14ac:dyDescent="0.25">
      <c r="A1331" s="90" t="s">
        <v>12850</v>
      </c>
      <c r="B1331" s="90" t="s">
        <v>12851</v>
      </c>
      <c r="C1331" s="90" t="s">
        <v>10245</v>
      </c>
      <c r="D1331" s="90" t="str">
        <f>CONCATENATE(Tabell15861[[#This Row],[Prosedyrekode_ID]]," ",Tabell15861[[#This Row],[Tekst]])</f>
        <v>FBE35 Perkutan transluminal angioplastikk av lungearterie med innlegging av stent</v>
      </c>
      <c r="E1331" s="90" t="s">
        <v>8346</v>
      </c>
      <c r="F1331" s="90" t="s">
        <v>12737</v>
      </c>
      <c r="G1331" s="90" t="str">
        <f>CONCATENATE("Kap ",Tabell15861[[#This Row],[Kapittel]]," ",Tabell15861[[#This Row],[KapittelTekst]])</f>
        <v>Kap F Hjertet og de store intratorakale kar</v>
      </c>
    </row>
    <row r="1332" spans="1:7" x14ac:dyDescent="0.25">
      <c r="A1332" s="90" t="s">
        <v>12852</v>
      </c>
      <c r="B1332" s="90" t="s">
        <v>12853</v>
      </c>
      <c r="C1332" s="90" t="s">
        <v>10213</v>
      </c>
      <c r="D1332" s="90" t="str">
        <f>CONCATENATE(Tabell15861[[#This Row],[Prosedyrekode_ID]]," ",Tabell15861[[#This Row],[Tekst]])</f>
        <v>FBE42 Perkutan transluminal rekanalisering av lungearterie</v>
      </c>
      <c r="E1332" s="90" t="s">
        <v>8346</v>
      </c>
      <c r="F1332" s="90" t="s">
        <v>12737</v>
      </c>
      <c r="G1332" s="90" t="str">
        <f>CONCATENATE("Kap ",Tabell15861[[#This Row],[Kapittel]]," ",Tabell15861[[#This Row],[KapittelTekst]])</f>
        <v>Kap F Hjertet og de store intratorakale kar</v>
      </c>
    </row>
    <row r="1333" spans="1:7" x14ac:dyDescent="0.25">
      <c r="A1333" s="90" t="s">
        <v>12852</v>
      </c>
      <c r="B1333" s="90" t="s">
        <v>12853</v>
      </c>
      <c r="C1333" s="90" t="s">
        <v>10245</v>
      </c>
      <c r="D1333" s="90" t="str">
        <f>CONCATENATE(Tabell15861[[#This Row],[Prosedyrekode_ID]]," ",Tabell15861[[#This Row],[Tekst]])</f>
        <v>FBE42 Perkutan transluminal rekanalisering av lungearterie</v>
      </c>
      <c r="E1333" s="90" t="s">
        <v>8346</v>
      </c>
      <c r="F1333" s="90" t="s">
        <v>12737</v>
      </c>
      <c r="G1333" s="90" t="str">
        <f>CONCATENATE("Kap ",Tabell15861[[#This Row],[Kapittel]]," ",Tabell15861[[#This Row],[KapittelTekst]])</f>
        <v>Kap F Hjertet og de store intratorakale kar</v>
      </c>
    </row>
    <row r="1334" spans="1:7" x14ac:dyDescent="0.25">
      <c r="A1334" s="90" t="s">
        <v>12854</v>
      </c>
      <c r="B1334" s="90" t="s">
        <v>12855</v>
      </c>
      <c r="C1334" s="90" t="s">
        <v>10245</v>
      </c>
      <c r="D1334" s="90" t="str">
        <f>CONCATENATE(Tabell15861[[#This Row],[Prosedyrekode_ID]]," ",Tabell15861[[#This Row],[Tekst]])</f>
        <v>FBE96 Annen utvidelse eller rekonstruksjon av lungearterie</v>
      </c>
      <c r="E1334" s="90" t="s">
        <v>8346</v>
      </c>
      <c r="F1334" s="90" t="s">
        <v>12737</v>
      </c>
      <c r="G1334" s="90" t="str">
        <f>CONCATENATE("Kap ",Tabell15861[[#This Row],[Kapittel]]," ",Tabell15861[[#This Row],[KapittelTekst]])</f>
        <v>Kap F Hjertet og de store intratorakale kar</v>
      </c>
    </row>
    <row r="1335" spans="1:7" x14ac:dyDescent="0.25">
      <c r="A1335" s="90" t="s">
        <v>12856</v>
      </c>
      <c r="B1335" s="90" t="s">
        <v>12857</v>
      </c>
      <c r="C1335" s="90" t="s">
        <v>10245</v>
      </c>
      <c r="D1335" s="90" t="str">
        <f>CONCATENATE(Tabell15861[[#This Row],[Prosedyrekode_ID]]," ",Tabell15861[[#This Row],[Tekst]])</f>
        <v>FBF00 Reseksjon av lungearterie</v>
      </c>
      <c r="E1335" s="90" t="s">
        <v>8346</v>
      </c>
      <c r="F1335" s="90" t="s">
        <v>12737</v>
      </c>
      <c r="G1335" s="90" t="str">
        <f>CONCATENATE("Kap ",Tabell15861[[#This Row],[Kapittel]]," ",Tabell15861[[#This Row],[KapittelTekst]])</f>
        <v>Kap F Hjertet og de store intratorakale kar</v>
      </c>
    </row>
    <row r="1336" spans="1:7" x14ac:dyDescent="0.25">
      <c r="A1336" s="90" t="s">
        <v>12858</v>
      </c>
      <c r="B1336" s="90" t="s">
        <v>12859</v>
      </c>
      <c r="C1336" s="90" t="s">
        <v>10245</v>
      </c>
      <c r="D1336" s="90" t="str">
        <f>CONCATENATE(Tabell15861[[#This Row],[Prosedyrekode_ID]]," ",Tabell15861[[#This Row],[Tekst]])</f>
        <v>FBF10 Reseksjon og rekonstruksjon av lungearterie med protese</v>
      </c>
      <c r="E1336" s="90" t="s">
        <v>8346</v>
      </c>
      <c r="F1336" s="90" t="s">
        <v>12737</v>
      </c>
      <c r="G1336" s="90" t="str">
        <f>CONCATENATE("Kap ",Tabell15861[[#This Row],[Kapittel]]," ",Tabell15861[[#This Row],[KapittelTekst]])</f>
        <v>Kap F Hjertet og de store intratorakale kar</v>
      </c>
    </row>
    <row r="1337" spans="1:7" x14ac:dyDescent="0.25">
      <c r="A1337" s="90" t="s">
        <v>12860</v>
      </c>
      <c r="B1337" s="90" t="s">
        <v>12861</v>
      </c>
      <c r="C1337" s="90" t="s">
        <v>10245</v>
      </c>
      <c r="D1337" s="90" t="str">
        <f>CONCATENATE(Tabell15861[[#This Row],[Prosedyrekode_ID]]," ",Tabell15861[[#This Row],[Tekst]])</f>
        <v>FBF20 Reseksjon av lungearterie og rekonstruksjon av luftvei</v>
      </c>
      <c r="E1337" s="90" t="s">
        <v>8346</v>
      </c>
      <c r="F1337" s="90" t="s">
        <v>12737</v>
      </c>
      <c r="G1337" s="90" t="str">
        <f>CONCATENATE("Kap ",Tabell15861[[#This Row],[Kapittel]]," ",Tabell15861[[#This Row],[KapittelTekst]])</f>
        <v>Kap F Hjertet og de store intratorakale kar</v>
      </c>
    </row>
    <row r="1338" spans="1:7" x14ac:dyDescent="0.25">
      <c r="A1338" s="90" t="s">
        <v>12862</v>
      </c>
      <c r="B1338" s="90" t="s">
        <v>12863</v>
      </c>
      <c r="C1338" s="90" t="s">
        <v>10245</v>
      </c>
      <c r="D1338" s="90" t="str">
        <f>CONCATENATE(Tabell15861[[#This Row],[Prosedyrekode_ID]]," ",Tabell15861[[#This Row],[Tekst]])</f>
        <v>FBF96 Annen reduksjon av lungearterie</v>
      </c>
      <c r="E1338" s="90" t="s">
        <v>8346</v>
      </c>
      <c r="F1338" s="90" t="s">
        <v>12737</v>
      </c>
      <c r="G1338" s="90" t="str">
        <f>CONCATENATE("Kap ",Tabell15861[[#This Row],[Kapittel]]," ",Tabell15861[[#This Row],[KapittelTekst]])</f>
        <v>Kap F Hjertet og de store intratorakale kar</v>
      </c>
    </row>
    <row r="1339" spans="1:7" x14ac:dyDescent="0.25">
      <c r="A1339" s="90" t="s">
        <v>12864</v>
      </c>
      <c r="B1339" s="90" t="s">
        <v>12865</v>
      </c>
      <c r="C1339" s="90" t="s">
        <v>10245</v>
      </c>
      <c r="D1339" s="90" t="str">
        <f>CONCATENATE(Tabell15861[[#This Row],[Prosedyrekode_ID]]," ",Tabell15861[[#This Row],[Tekst]])</f>
        <v>FBG00 Anastomose mellom MAPCA og lungearterie</v>
      </c>
      <c r="E1339" s="90" t="s">
        <v>8346</v>
      </c>
      <c r="F1339" s="90" t="s">
        <v>12737</v>
      </c>
      <c r="G1339" s="90" t="str">
        <f>CONCATENATE("Kap ",Tabell15861[[#This Row],[Kapittel]]," ",Tabell15861[[#This Row],[KapittelTekst]])</f>
        <v>Kap F Hjertet og de store intratorakale kar</v>
      </c>
    </row>
    <row r="1340" spans="1:7" x14ac:dyDescent="0.25">
      <c r="A1340" s="90" t="s">
        <v>12866</v>
      </c>
      <c r="B1340" s="90" t="s">
        <v>12867</v>
      </c>
      <c r="C1340" s="90" t="s">
        <v>10245</v>
      </c>
      <c r="D1340" s="90" t="str">
        <f>CONCATENATE(Tabell15861[[#This Row],[Prosedyrekode_ID]]," ",Tabell15861[[#This Row],[Tekst]])</f>
        <v>FBG10 Anastomose mellom MAPCA og protese eller perikardrør</v>
      </c>
      <c r="E1340" s="90" t="s">
        <v>8346</v>
      </c>
      <c r="F1340" s="90" t="s">
        <v>12737</v>
      </c>
      <c r="G1340" s="90" t="str">
        <f>CONCATENATE("Kap ",Tabell15861[[#This Row],[Kapittel]]," ",Tabell15861[[#This Row],[KapittelTekst]])</f>
        <v>Kap F Hjertet og de store intratorakale kar</v>
      </c>
    </row>
    <row r="1341" spans="1:7" x14ac:dyDescent="0.25">
      <c r="A1341" s="90" t="s">
        <v>12868</v>
      </c>
      <c r="B1341" s="90" t="s">
        <v>12869</v>
      </c>
      <c r="C1341" s="90" t="s">
        <v>10245</v>
      </c>
      <c r="D1341" s="90" t="str">
        <f>CONCATENATE(Tabell15861[[#This Row],[Prosedyrekode_ID]]," ",Tabell15861[[#This Row],[Tekst]])</f>
        <v>FBG96 Annen unifokalisering ved MAPCA</v>
      </c>
      <c r="E1341" s="90" t="s">
        <v>8346</v>
      </c>
      <c r="F1341" s="90" t="s">
        <v>12737</v>
      </c>
      <c r="G1341" s="90" t="str">
        <f>CONCATENATE("Kap ",Tabell15861[[#This Row],[Kapittel]]," ",Tabell15861[[#This Row],[KapittelTekst]])</f>
        <v>Kap F Hjertet og de store intratorakale kar</v>
      </c>
    </row>
    <row r="1342" spans="1:7" x14ac:dyDescent="0.25">
      <c r="A1342" s="90" t="s">
        <v>12870</v>
      </c>
      <c r="B1342" s="90" t="s">
        <v>12871</v>
      </c>
      <c r="C1342" s="90" t="s">
        <v>10266</v>
      </c>
      <c r="D1342" s="90" t="str">
        <f>CONCATENATE(Tabell15861[[#This Row],[Prosedyrekode_ID]]," ",Tabell15861[[#This Row],[Tekst]])</f>
        <v>FBGC00 Innlegging eller bytte av kateter i lungearterie</v>
      </c>
      <c r="E1342" s="90" t="s">
        <v>8346</v>
      </c>
      <c r="F1342" s="90" t="s">
        <v>12737</v>
      </c>
      <c r="G1342" s="90" t="str">
        <f>CONCATENATE("Kap ",Tabell15861[[#This Row],[Kapittel]]," ",Tabell15861[[#This Row],[KapittelTekst]])</f>
        <v>Kap F Hjertet og de store intratorakale kar</v>
      </c>
    </row>
    <row r="1343" spans="1:7" x14ac:dyDescent="0.25">
      <c r="A1343" s="90" t="s">
        <v>12870</v>
      </c>
      <c r="B1343" s="90" t="s">
        <v>12871</v>
      </c>
      <c r="C1343" s="90" t="s">
        <v>10213</v>
      </c>
      <c r="D1343" s="90" t="str">
        <f>CONCATENATE(Tabell15861[[#This Row],[Prosedyrekode_ID]]," ",Tabell15861[[#This Row],[Tekst]])</f>
        <v>FBGC00 Innlegging eller bytte av kateter i lungearterie</v>
      </c>
      <c r="E1343" s="90" t="s">
        <v>8346</v>
      </c>
      <c r="F1343" s="90" t="s">
        <v>12737</v>
      </c>
      <c r="G1343" s="90" t="str">
        <f>CONCATENATE("Kap ",Tabell15861[[#This Row],[Kapittel]]," ",Tabell15861[[#This Row],[KapittelTekst]])</f>
        <v>Kap F Hjertet og de store intratorakale kar</v>
      </c>
    </row>
    <row r="1344" spans="1:7" x14ac:dyDescent="0.25">
      <c r="A1344" s="90" t="s">
        <v>12872</v>
      </c>
      <c r="B1344" s="90" t="s">
        <v>12873</v>
      </c>
      <c r="C1344" s="90" t="s">
        <v>10245</v>
      </c>
      <c r="D1344" s="90" t="str">
        <f>CONCATENATE(Tabell15861[[#This Row],[Prosedyrekode_ID]]," ",Tabell15861[[#This Row],[Tekst]])</f>
        <v>FBH00 Transposisjon av pulmonal karslynge</v>
      </c>
      <c r="E1344" s="90" t="s">
        <v>8346</v>
      </c>
      <c r="F1344" s="90" t="s">
        <v>12737</v>
      </c>
      <c r="G1344" s="90" t="str">
        <f>CONCATENATE("Kap ",Tabell15861[[#This Row],[Kapittel]]," ",Tabell15861[[#This Row],[KapittelTekst]])</f>
        <v>Kap F Hjertet og de store intratorakale kar</v>
      </c>
    </row>
    <row r="1345" spans="1:7" x14ac:dyDescent="0.25">
      <c r="A1345" s="90" t="s">
        <v>12874</v>
      </c>
      <c r="B1345" s="90" t="s">
        <v>12875</v>
      </c>
      <c r="C1345" s="90" t="s">
        <v>10245</v>
      </c>
      <c r="D1345" s="90" t="str">
        <f>CONCATENATE(Tabell15861[[#This Row],[Prosedyrekode_ID]]," ",Tabell15861[[#This Row],[Tekst]])</f>
        <v>FBH10 Transposisjon av pulmonal karslynge ved deling av luftvei</v>
      </c>
      <c r="E1345" s="90" t="s">
        <v>8346</v>
      </c>
      <c r="F1345" s="90" t="s">
        <v>12737</v>
      </c>
      <c r="G1345" s="90" t="str">
        <f>CONCATENATE("Kap ",Tabell15861[[#This Row],[Kapittel]]," ",Tabell15861[[#This Row],[KapittelTekst]])</f>
        <v>Kap F Hjertet og de store intratorakale kar</v>
      </c>
    </row>
    <row r="1346" spans="1:7" x14ac:dyDescent="0.25">
      <c r="A1346" s="90" t="s">
        <v>12876</v>
      </c>
      <c r="B1346" s="90" t="s">
        <v>12877</v>
      </c>
      <c r="C1346" s="90" t="s">
        <v>10245</v>
      </c>
      <c r="D1346" s="90" t="str">
        <f>CONCATENATE(Tabell15861[[#This Row],[Prosedyrekode_ID]]," ",Tabell15861[[#This Row],[Tekst]])</f>
        <v>FBH96 Annet rekonstruksjonsinngrep ved pulmonal karslynge</v>
      </c>
      <c r="E1346" s="90" t="s">
        <v>8346</v>
      </c>
      <c r="F1346" s="90" t="s">
        <v>12737</v>
      </c>
      <c r="G1346" s="90" t="str">
        <f>CONCATENATE("Kap ",Tabell15861[[#This Row],[Kapittel]]," ",Tabell15861[[#This Row],[KapittelTekst]])</f>
        <v>Kap F Hjertet og de store intratorakale kar</v>
      </c>
    </row>
    <row r="1347" spans="1:7" x14ac:dyDescent="0.25">
      <c r="A1347" s="90" t="s">
        <v>12878</v>
      </c>
      <c r="B1347" s="90" t="s">
        <v>12879</v>
      </c>
      <c r="C1347" s="90" t="s">
        <v>10245</v>
      </c>
      <c r="D1347" s="90" t="str">
        <f>CONCATENATE(Tabell15861[[#This Row],[Prosedyrekode_ID]]," ",Tabell15861[[#This Row],[Tekst]])</f>
        <v>FBJ00 Subklaviopulmonal anastomose</v>
      </c>
      <c r="E1347" s="90" t="s">
        <v>8346</v>
      </c>
      <c r="F1347" s="90" t="s">
        <v>12737</v>
      </c>
      <c r="G1347" s="90" t="str">
        <f>CONCATENATE("Kap ",Tabell15861[[#This Row],[Kapittel]]," ",Tabell15861[[#This Row],[KapittelTekst]])</f>
        <v>Kap F Hjertet og de store intratorakale kar</v>
      </c>
    </row>
    <row r="1348" spans="1:7" x14ac:dyDescent="0.25">
      <c r="A1348" s="90" t="s">
        <v>12880</v>
      </c>
      <c r="B1348" s="90" t="s">
        <v>12881</v>
      </c>
      <c r="C1348" s="90" t="s">
        <v>10245</v>
      </c>
      <c r="D1348" s="90" t="str">
        <f>CONCATENATE(Tabell15861[[#This Row],[Prosedyrekode_ID]]," ",Tabell15861[[#This Row],[Tekst]])</f>
        <v>FBJ10 Subklaviopulmonal anastomose med interposisjon av protese</v>
      </c>
      <c r="E1348" s="90" t="s">
        <v>8346</v>
      </c>
      <c r="F1348" s="90" t="s">
        <v>12737</v>
      </c>
      <c r="G1348" s="90" t="str">
        <f>CONCATENATE("Kap ",Tabell15861[[#This Row],[Kapittel]]," ",Tabell15861[[#This Row],[KapittelTekst]])</f>
        <v>Kap F Hjertet og de store intratorakale kar</v>
      </c>
    </row>
    <row r="1349" spans="1:7" x14ac:dyDescent="0.25">
      <c r="A1349" s="90" t="s">
        <v>12882</v>
      </c>
      <c r="B1349" s="90" t="s">
        <v>12883</v>
      </c>
      <c r="C1349" s="90" t="s">
        <v>10245</v>
      </c>
      <c r="D1349" s="90" t="str">
        <f>CONCATENATE(Tabell15861[[#This Row],[Prosedyrekode_ID]]," ",Tabell15861[[#This Row],[Tekst]])</f>
        <v>FBJ96 Annen subklaviopulmonal anastomose</v>
      </c>
      <c r="E1349" s="90" t="s">
        <v>8346</v>
      </c>
      <c r="F1349" s="90" t="s">
        <v>12737</v>
      </c>
      <c r="G1349" s="90" t="str">
        <f>CONCATENATE("Kap ",Tabell15861[[#This Row],[Kapittel]]," ",Tabell15861[[#This Row],[KapittelTekst]])</f>
        <v>Kap F Hjertet og de store intratorakale kar</v>
      </c>
    </row>
    <row r="1350" spans="1:7" x14ac:dyDescent="0.25">
      <c r="A1350" s="90" t="s">
        <v>12884</v>
      </c>
      <c r="B1350" s="90" t="s">
        <v>12885</v>
      </c>
      <c r="C1350" s="90" t="s">
        <v>10245</v>
      </c>
      <c r="D1350" s="90" t="str">
        <f>CONCATENATE(Tabell15861[[#This Row],[Prosedyrekode_ID]]," ",Tabell15861[[#This Row],[Tekst]])</f>
        <v>FBK03 Lukking av subklaviopulmonal anastomose</v>
      </c>
      <c r="E1350" s="90" t="s">
        <v>8346</v>
      </c>
      <c r="F1350" s="90" t="s">
        <v>12737</v>
      </c>
      <c r="G1350" s="90" t="str">
        <f>CONCATENATE("Kap ",Tabell15861[[#This Row],[Kapittel]]," ",Tabell15861[[#This Row],[KapittelTekst]])</f>
        <v>Kap F Hjertet og de store intratorakale kar</v>
      </c>
    </row>
    <row r="1351" spans="1:7" x14ac:dyDescent="0.25">
      <c r="A1351" s="90" t="s">
        <v>12886</v>
      </c>
      <c r="B1351" s="90" t="s">
        <v>12887</v>
      </c>
      <c r="C1351" s="90" t="s">
        <v>10245</v>
      </c>
      <c r="D1351" s="90" t="str">
        <f>CONCATENATE(Tabell15861[[#This Row],[Prosedyrekode_ID]]," ",Tabell15861[[#This Row],[Tekst]])</f>
        <v>FBK13 Lukking av subklaviopulmonal anastomose med rekonstruksjon av a. pulmonalis</v>
      </c>
      <c r="E1351" s="90" t="s">
        <v>8346</v>
      </c>
      <c r="F1351" s="90" t="s">
        <v>12737</v>
      </c>
      <c r="G1351" s="90" t="str">
        <f>CONCATENATE("Kap ",Tabell15861[[#This Row],[Kapittel]]," ",Tabell15861[[#This Row],[KapittelTekst]])</f>
        <v>Kap F Hjertet og de store intratorakale kar</v>
      </c>
    </row>
    <row r="1352" spans="1:7" x14ac:dyDescent="0.25">
      <c r="A1352" s="90" t="s">
        <v>12888</v>
      </c>
      <c r="B1352" s="90" t="s">
        <v>12889</v>
      </c>
      <c r="C1352" s="90" t="s">
        <v>10245</v>
      </c>
      <c r="D1352" s="90" t="str">
        <f>CONCATENATE(Tabell15861[[#This Row],[Prosedyrekode_ID]]," ",Tabell15861[[#This Row],[Tekst]])</f>
        <v>FBK96 Annen lukking av subklaviopulmonal anastomose</v>
      </c>
      <c r="E1352" s="90" t="s">
        <v>8346</v>
      </c>
      <c r="F1352" s="90" t="s">
        <v>12737</v>
      </c>
      <c r="G1352" s="90" t="str">
        <f>CONCATENATE("Kap ",Tabell15861[[#This Row],[Kapittel]]," ",Tabell15861[[#This Row],[KapittelTekst]])</f>
        <v>Kap F Hjertet og de store intratorakale kar</v>
      </c>
    </row>
    <row r="1353" spans="1:7" x14ac:dyDescent="0.25">
      <c r="A1353" s="90" t="s">
        <v>12890</v>
      </c>
      <c r="B1353" s="90" t="s">
        <v>12891</v>
      </c>
      <c r="C1353" s="90" t="s">
        <v>10245</v>
      </c>
      <c r="D1353" s="90" t="str">
        <f>CONCATENATE(Tabell15861[[#This Row],[Prosedyrekode_ID]]," ",Tabell15861[[#This Row],[Tekst]])</f>
        <v>FBL00 Anastomose mellom aorta ascendens og truncus pulmonalis</v>
      </c>
      <c r="E1353" s="90" t="s">
        <v>8346</v>
      </c>
      <c r="F1353" s="90" t="s">
        <v>12737</v>
      </c>
      <c r="G1353" s="90" t="str">
        <f>CONCATENATE("Kap ",Tabell15861[[#This Row],[Kapittel]]," ",Tabell15861[[#This Row],[KapittelTekst]])</f>
        <v>Kap F Hjertet og de store intratorakale kar</v>
      </c>
    </row>
    <row r="1354" spans="1:7" x14ac:dyDescent="0.25">
      <c r="A1354" s="90" t="s">
        <v>12892</v>
      </c>
      <c r="B1354" s="90" t="s">
        <v>12893</v>
      </c>
      <c r="C1354" s="90" t="s">
        <v>10245</v>
      </c>
      <c r="D1354" s="90" t="str">
        <f>CONCATENATE(Tabell15861[[#This Row],[Prosedyrekode_ID]]," ",Tabell15861[[#This Row],[Tekst]])</f>
        <v>FBL10 Aortopulmonal anastomose</v>
      </c>
      <c r="E1354" s="90" t="s">
        <v>8346</v>
      </c>
      <c r="F1354" s="90" t="s">
        <v>12737</v>
      </c>
      <c r="G1354" s="90" t="str">
        <f>CONCATENATE("Kap ",Tabell15861[[#This Row],[Kapittel]]," ",Tabell15861[[#This Row],[KapittelTekst]])</f>
        <v>Kap F Hjertet og de store intratorakale kar</v>
      </c>
    </row>
    <row r="1355" spans="1:7" x14ac:dyDescent="0.25">
      <c r="A1355" s="90" t="s">
        <v>12894</v>
      </c>
      <c r="B1355" s="90" t="s">
        <v>12895</v>
      </c>
      <c r="C1355" s="90" t="s">
        <v>10245</v>
      </c>
      <c r="D1355" s="90" t="str">
        <f>CONCATENATE(Tabell15861[[#This Row],[Prosedyrekode_ID]]," ",Tabell15861[[#This Row],[Tekst]])</f>
        <v>FBL20 Distal aortopulmonal anastomose</v>
      </c>
      <c r="E1355" s="90" t="s">
        <v>8346</v>
      </c>
      <c r="F1355" s="90" t="s">
        <v>12737</v>
      </c>
      <c r="G1355" s="90" t="str">
        <f>CONCATENATE("Kap ",Tabell15861[[#This Row],[Kapittel]]," ",Tabell15861[[#This Row],[KapittelTekst]])</f>
        <v>Kap F Hjertet og de store intratorakale kar</v>
      </c>
    </row>
    <row r="1356" spans="1:7" x14ac:dyDescent="0.25">
      <c r="A1356" s="90" t="s">
        <v>12896</v>
      </c>
      <c r="B1356" s="90" t="s">
        <v>12897</v>
      </c>
      <c r="C1356" s="90" t="s">
        <v>10245</v>
      </c>
      <c r="D1356" s="90" t="str">
        <f>CONCATENATE(Tabell15861[[#This Row],[Prosedyrekode_ID]]," ",Tabell15861[[#This Row],[Tekst]])</f>
        <v>FBL30 Aortopulmonal anastomose med protese</v>
      </c>
      <c r="E1356" s="90" t="s">
        <v>8346</v>
      </c>
      <c r="F1356" s="90" t="s">
        <v>12737</v>
      </c>
      <c r="G1356" s="90" t="str">
        <f>CONCATENATE("Kap ",Tabell15861[[#This Row],[Kapittel]]," ",Tabell15861[[#This Row],[KapittelTekst]])</f>
        <v>Kap F Hjertet og de store intratorakale kar</v>
      </c>
    </row>
    <row r="1357" spans="1:7" x14ac:dyDescent="0.25">
      <c r="A1357" s="90" t="s">
        <v>12898</v>
      </c>
      <c r="B1357" s="90" t="s">
        <v>12899</v>
      </c>
      <c r="C1357" s="90" t="s">
        <v>10245</v>
      </c>
      <c r="D1357" s="90" t="str">
        <f>CONCATENATE(Tabell15861[[#This Row],[Prosedyrekode_ID]]," ",Tabell15861[[#This Row],[Tekst]])</f>
        <v>FBL40 Aortopulmonal anastomose ved univentrikulær tilstand</v>
      </c>
      <c r="E1357" s="90" t="s">
        <v>8346</v>
      </c>
      <c r="F1357" s="90" t="s">
        <v>12737</v>
      </c>
      <c r="G1357" s="90" t="str">
        <f>CONCATENATE("Kap ",Tabell15861[[#This Row],[Kapittel]]," ",Tabell15861[[#This Row],[KapittelTekst]])</f>
        <v>Kap F Hjertet og de store intratorakale kar</v>
      </c>
    </row>
    <row r="1358" spans="1:7" x14ac:dyDescent="0.25">
      <c r="A1358" s="90" t="s">
        <v>12900</v>
      </c>
      <c r="B1358" s="90" t="s">
        <v>12901</v>
      </c>
      <c r="C1358" s="90" t="s">
        <v>10245</v>
      </c>
      <c r="D1358" s="90" t="str">
        <f>CONCATENATE(Tabell15861[[#This Row],[Prosedyrekode_ID]]," ",Tabell15861[[#This Row],[Tekst]])</f>
        <v>FBL50 Aortopulmonal anastomose med transeksjon av lungearterie</v>
      </c>
      <c r="E1358" s="90" t="s">
        <v>8346</v>
      </c>
      <c r="F1358" s="90" t="s">
        <v>12737</v>
      </c>
      <c r="G1358" s="90" t="str">
        <f>CONCATENATE("Kap ",Tabell15861[[#This Row],[Kapittel]]," ",Tabell15861[[#This Row],[KapittelTekst]])</f>
        <v>Kap F Hjertet og de store intratorakale kar</v>
      </c>
    </row>
    <row r="1359" spans="1:7" x14ac:dyDescent="0.25">
      <c r="A1359" s="90" t="s">
        <v>12902</v>
      </c>
      <c r="B1359" s="90" t="s">
        <v>12903</v>
      </c>
      <c r="C1359" s="90" t="s">
        <v>10245</v>
      </c>
      <c r="D1359" s="90" t="str">
        <f>CONCATENATE(Tabell15861[[#This Row],[Prosedyrekode_ID]]," ",Tabell15861[[#This Row],[Tekst]])</f>
        <v>FBL96 Annen anastomose til lungearterie fra aorta</v>
      </c>
      <c r="E1359" s="90" t="s">
        <v>8346</v>
      </c>
      <c r="F1359" s="90" t="s">
        <v>12737</v>
      </c>
      <c r="G1359" s="90" t="str">
        <f>CONCATENATE("Kap ",Tabell15861[[#This Row],[Kapittel]]," ",Tabell15861[[#This Row],[KapittelTekst]])</f>
        <v>Kap F Hjertet og de store intratorakale kar</v>
      </c>
    </row>
    <row r="1360" spans="1:7" x14ac:dyDescent="0.25">
      <c r="A1360" s="90" t="s">
        <v>12904</v>
      </c>
      <c r="B1360" s="90" t="s">
        <v>12905</v>
      </c>
      <c r="C1360" s="90" t="s">
        <v>10245</v>
      </c>
      <c r="D1360" s="90" t="str">
        <f>CONCATENATE(Tabell15861[[#This Row],[Prosedyrekode_ID]]," ",Tabell15861[[#This Row],[Tekst]])</f>
        <v>FBM00 Lukking av sentral aortopulmonal anastomose</v>
      </c>
      <c r="E1360" s="90" t="s">
        <v>8346</v>
      </c>
      <c r="F1360" s="90" t="s">
        <v>12737</v>
      </c>
      <c r="G1360" s="90" t="str">
        <f>CONCATENATE("Kap ",Tabell15861[[#This Row],[Kapittel]]," ",Tabell15861[[#This Row],[KapittelTekst]])</f>
        <v>Kap F Hjertet og de store intratorakale kar</v>
      </c>
    </row>
    <row r="1361" spans="1:7" x14ac:dyDescent="0.25">
      <c r="A1361" s="90" t="s">
        <v>12906</v>
      </c>
      <c r="B1361" s="90" t="s">
        <v>12907</v>
      </c>
      <c r="C1361" s="90" t="s">
        <v>10245</v>
      </c>
      <c r="D1361" s="90" t="str">
        <f>CONCATENATE(Tabell15861[[#This Row],[Prosedyrekode_ID]]," ",Tabell15861[[#This Row],[Tekst]])</f>
        <v>FBM10 Lukking av aortopulmonal anastomose</v>
      </c>
      <c r="E1361" s="90" t="s">
        <v>8346</v>
      </c>
      <c r="F1361" s="90" t="s">
        <v>12737</v>
      </c>
      <c r="G1361" s="90" t="str">
        <f>CONCATENATE("Kap ",Tabell15861[[#This Row],[Kapittel]]," ",Tabell15861[[#This Row],[KapittelTekst]])</f>
        <v>Kap F Hjertet og de store intratorakale kar</v>
      </c>
    </row>
    <row r="1362" spans="1:7" x14ac:dyDescent="0.25">
      <c r="A1362" s="90" t="s">
        <v>12908</v>
      </c>
      <c r="B1362" s="90" t="s">
        <v>12909</v>
      </c>
      <c r="C1362" s="90" t="s">
        <v>10245</v>
      </c>
      <c r="D1362" s="90" t="str">
        <f>CONCATENATE(Tabell15861[[#This Row],[Prosedyrekode_ID]]," ",Tabell15861[[#This Row],[Tekst]])</f>
        <v>FBM20 Lukking av distal aortopulmonal anastomose</v>
      </c>
      <c r="E1362" s="90" t="s">
        <v>8346</v>
      </c>
      <c r="F1362" s="90" t="s">
        <v>12737</v>
      </c>
      <c r="G1362" s="90" t="str">
        <f>CONCATENATE("Kap ",Tabell15861[[#This Row],[Kapittel]]," ",Tabell15861[[#This Row],[KapittelTekst]])</f>
        <v>Kap F Hjertet og de store intratorakale kar</v>
      </c>
    </row>
    <row r="1363" spans="1:7" x14ac:dyDescent="0.25">
      <c r="A1363" s="90" t="s">
        <v>12910</v>
      </c>
      <c r="B1363" s="90" t="s">
        <v>12911</v>
      </c>
      <c r="C1363" s="90" t="s">
        <v>10245</v>
      </c>
      <c r="D1363" s="90" t="str">
        <f>CONCATENATE(Tabell15861[[#This Row],[Prosedyrekode_ID]]," ",Tabell15861[[#This Row],[Tekst]])</f>
        <v>FBM30 Lukking av aortopulmonal anastomose med protesemateriale</v>
      </c>
      <c r="E1363" s="90" t="s">
        <v>8346</v>
      </c>
      <c r="F1363" s="90" t="s">
        <v>12737</v>
      </c>
      <c r="G1363" s="90" t="str">
        <f>CONCATENATE("Kap ",Tabell15861[[#This Row],[Kapittel]]," ",Tabell15861[[#This Row],[KapittelTekst]])</f>
        <v>Kap F Hjertet og de store intratorakale kar</v>
      </c>
    </row>
    <row r="1364" spans="1:7" x14ac:dyDescent="0.25">
      <c r="A1364" s="90" t="s">
        <v>12912</v>
      </c>
      <c r="B1364" s="90" t="s">
        <v>12913</v>
      </c>
      <c r="C1364" s="90" t="s">
        <v>10245</v>
      </c>
      <c r="D1364" s="90" t="str">
        <f>CONCATENATE(Tabell15861[[#This Row],[Prosedyrekode_ID]]," ",Tabell15861[[#This Row],[Tekst]])</f>
        <v>FBM96 Annen lukking av aortopulmonal anastomose</v>
      </c>
      <c r="E1364" s="90" t="s">
        <v>8346</v>
      </c>
      <c r="F1364" s="90" t="s">
        <v>12737</v>
      </c>
      <c r="G1364" s="90" t="str">
        <f>CONCATENATE("Kap ",Tabell15861[[#This Row],[Kapittel]]," ",Tabell15861[[#This Row],[KapittelTekst]])</f>
        <v>Kap F Hjertet og de store intratorakale kar</v>
      </c>
    </row>
    <row r="1365" spans="1:7" x14ac:dyDescent="0.25">
      <c r="A1365" s="90" t="s">
        <v>12914</v>
      </c>
      <c r="B1365" s="90" t="s">
        <v>12915</v>
      </c>
      <c r="C1365" s="90" t="s">
        <v>10245</v>
      </c>
      <c r="D1365" s="90" t="str">
        <f>CONCATENATE(Tabell15861[[#This Row],[Prosedyrekode_ID]]," ",Tabell15861[[#This Row],[Tekst]])</f>
        <v>FBN00 Lukking av fistel fra lungearterie til atrium</v>
      </c>
      <c r="E1365" s="90" t="s">
        <v>8346</v>
      </c>
      <c r="F1365" s="90" t="s">
        <v>12737</v>
      </c>
      <c r="G1365" s="90" t="str">
        <f>CONCATENATE("Kap ",Tabell15861[[#This Row],[Kapittel]]," ",Tabell15861[[#This Row],[KapittelTekst]])</f>
        <v>Kap F Hjertet og de store intratorakale kar</v>
      </c>
    </row>
    <row r="1366" spans="1:7" x14ac:dyDescent="0.25">
      <c r="A1366" s="90" t="s">
        <v>12916</v>
      </c>
      <c r="B1366" s="90" t="s">
        <v>12917</v>
      </c>
      <c r="C1366" s="90" t="s">
        <v>10245</v>
      </c>
      <c r="D1366" s="90" t="str">
        <f>CONCATENATE(Tabell15861[[#This Row],[Prosedyrekode_ID]]," ",Tabell15861[[#This Row],[Tekst]])</f>
        <v>FBN10 Lukking av arteriovenøs fistel fra lungearterie</v>
      </c>
      <c r="E1366" s="90" t="s">
        <v>8346</v>
      </c>
      <c r="F1366" s="90" t="s">
        <v>12737</v>
      </c>
      <c r="G1366" s="90" t="str">
        <f>CONCATENATE("Kap ",Tabell15861[[#This Row],[Kapittel]]," ",Tabell15861[[#This Row],[KapittelTekst]])</f>
        <v>Kap F Hjertet og de store intratorakale kar</v>
      </c>
    </row>
    <row r="1367" spans="1:7" x14ac:dyDescent="0.25">
      <c r="A1367" s="90" t="s">
        <v>12918</v>
      </c>
      <c r="B1367" s="90" t="s">
        <v>12919</v>
      </c>
      <c r="C1367" s="90" t="s">
        <v>10245</v>
      </c>
      <c r="D1367" s="90" t="str">
        <f>CONCATENATE(Tabell15861[[#This Row],[Prosedyrekode_ID]]," ",Tabell15861[[#This Row],[Tekst]])</f>
        <v>FBN96 Lukking av annen fistel av lungearterie</v>
      </c>
      <c r="E1367" s="90" t="s">
        <v>8346</v>
      </c>
      <c r="F1367" s="90" t="s">
        <v>12737</v>
      </c>
      <c r="G1367" s="90" t="str">
        <f>CONCATENATE("Kap ",Tabell15861[[#This Row],[Kapittel]]," ",Tabell15861[[#This Row],[KapittelTekst]])</f>
        <v>Kap F Hjertet og de store intratorakale kar</v>
      </c>
    </row>
    <row r="1368" spans="1:7" x14ac:dyDescent="0.25">
      <c r="A1368" s="90" t="s">
        <v>12920</v>
      </c>
      <c r="B1368" s="90" t="s">
        <v>12921</v>
      </c>
      <c r="C1368" s="90" t="s">
        <v>10245</v>
      </c>
      <c r="D1368" s="90" t="str">
        <f>CONCATENATE(Tabell15861[[#This Row],[Prosedyrekode_ID]]," ",Tabell15861[[#This Row],[Tekst]])</f>
        <v>FBW96 Annen operasjon på lungearterie eller grein</v>
      </c>
      <c r="E1368" s="90" t="s">
        <v>8346</v>
      </c>
      <c r="F1368" s="90" t="s">
        <v>12737</v>
      </c>
      <c r="G1368" s="90" t="str">
        <f>CONCATENATE("Kap ",Tabell15861[[#This Row],[Kapittel]]," ",Tabell15861[[#This Row],[KapittelTekst]])</f>
        <v>Kap F Hjertet og de store intratorakale kar</v>
      </c>
    </row>
    <row r="1369" spans="1:7" x14ac:dyDescent="0.25">
      <c r="A1369" s="90" t="s">
        <v>12922</v>
      </c>
      <c r="B1369" s="90" t="s">
        <v>12923</v>
      </c>
      <c r="C1369" s="90" t="s">
        <v>10213</v>
      </c>
      <c r="D1369" s="90" t="str">
        <f>CONCATENATE(Tabell15861[[#This Row],[Prosedyrekode_ID]]," ",Tabell15861[[#This Row],[Tekst]])</f>
        <v>FC0AE CTA Torakalaorta</v>
      </c>
      <c r="E1369" s="90" t="s">
        <v>8346</v>
      </c>
      <c r="F1369" s="90" t="s">
        <v>12737</v>
      </c>
      <c r="G1369" s="90" t="str">
        <f>CONCATENATE("Kap ",Tabell15861[[#This Row],[Kapittel]]," ",Tabell15861[[#This Row],[KapittelTekst]])</f>
        <v>Kap F Hjertet og de store intratorakale kar</v>
      </c>
    </row>
    <row r="1370" spans="1:7" x14ac:dyDescent="0.25">
      <c r="A1370" s="90" t="s">
        <v>12924</v>
      </c>
      <c r="B1370" s="90" t="s">
        <v>12925</v>
      </c>
      <c r="C1370" s="90" t="s">
        <v>10213</v>
      </c>
      <c r="D1370" s="90" t="str">
        <f>CONCATENATE(Tabell15861[[#This Row],[Prosedyrekode_ID]]," ",Tabell15861[[#This Row],[Tekst]])</f>
        <v>FC0AH MRA Torakal - og abdominalaorta</v>
      </c>
      <c r="E1370" s="90" t="s">
        <v>8346</v>
      </c>
      <c r="F1370" s="90" t="s">
        <v>12737</v>
      </c>
      <c r="G1370" s="90" t="str">
        <f>CONCATENATE("Kap ",Tabell15861[[#This Row],[Kapittel]]," ",Tabell15861[[#This Row],[KapittelTekst]])</f>
        <v>Kap F Hjertet og de store intratorakale kar</v>
      </c>
    </row>
    <row r="1371" spans="1:7" x14ac:dyDescent="0.25">
      <c r="A1371" s="90" t="s">
        <v>12926</v>
      </c>
      <c r="B1371" s="90" t="s">
        <v>12927</v>
      </c>
      <c r="C1371" s="90" t="s">
        <v>10213</v>
      </c>
      <c r="D1371" s="90" t="str">
        <f>CONCATENATE(Tabell15861[[#This Row],[Prosedyrekode_ID]]," ",Tabell15861[[#This Row],[Tekst]])</f>
        <v>FC0FB RGA Arteriografi av torakalaorta</v>
      </c>
      <c r="E1371" s="90" t="s">
        <v>8346</v>
      </c>
      <c r="F1371" s="90" t="s">
        <v>12737</v>
      </c>
      <c r="G1371" s="90" t="str">
        <f>CONCATENATE("Kap ",Tabell15861[[#This Row],[Kapittel]]," ",Tabell15861[[#This Row],[KapittelTekst]])</f>
        <v>Kap F Hjertet og de store intratorakale kar</v>
      </c>
    </row>
    <row r="1372" spans="1:7" x14ac:dyDescent="0.25">
      <c r="A1372" s="90" t="s">
        <v>12928</v>
      </c>
      <c r="B1372" s="90" t="s">
        <v>12929</v>
      </c>
      <c r="C1372" s="90" t="s">
        <v>10213</v>
      </c>
      <c r="D1372" s="90" t="str">
        <f>CONCATENATE(Tabell15861[[#This Row],[Prosedyrekode_ID]]," ",Tabell15861[[#This Row],[Tekst]])</f>
        <v>FC0FE CTA Arteriografi av torakal- og abdominalaorta</v>
      </c>
      <c r="E1372" s="90" t="s">
        <v>8346</v>
      </c>
      <c r="F1372" s="90" t="s">
        <v>12737</v>
      </c>
      <c r="G1372" s="90" t="str">
        <f>CONCATENATE("Kap ",Tabell15861[[#This Row],[Kapittel]]," ",Tabell15861[[#This Row],[KapittelTekst]])</f>
        <v>Kap F Hjertet og de store intratorakale kar</v>
      </c>
    </row>
    <row r="1373" spans="1:7" x14ac:dyDescent="0.25">
      <c r="A1373" s="90" t="s">
        <v>12930</v>
      </c>
      <c r="B1373" s="90" t="s">
        <v>12931</v>
      </c>
      <c r="C1373" s="90" t="s">
        <v>10213</v>
      </c>
      <c r="D1373" s="90" t="str">
        <f>CONCATENATE(Tabell15861[[#This Row],[Prosedyrekode_ID]]," ",Tabell15861[[#This Row],[Tekst]])</f>
        <v>FC0GE CTA Hele aorta</v>
      </c>
      <c r="E1373" s="90" t="s">
        <v>8346</v>
      </c>
      <c r="F1373" s="90" t="s">
        <v>12737</v>
      </c>
      <c r="G1373" s="90" t="str">
        <f>CONCATENATE("Kap ",Tabell15861[[#This Row],[Kapittel]]," ",Tabell15861[[#This Row],[KapittelTekst]])</f>
        <v>Kap F Hjertet og de store intratorakale kar</v>
      </c>
    </row>
    <row r="1374" spans="1:7" x14ac:dyDescent="0.25">
      <c r="A1374" s="90" t="s">
        <v>12932</v>
      </c>
      <c r="B1374" s="90" t="s">
        <v>12933</v>
      </c>
      <c r="C1374" s="90" t="s">
        <v>10213</v>
      </c>
      <c r="D1374" s="90" t="str">
        <f>CONCATENATE(Tabell15861[[#This Row],[Prosedyrekode_ID]]," ",Tabell15861[[#This Row],[Tekst]])</f>
        <v>FC5PA Perkutan arterioplastikk på torakalaorta</v>
      </c>
      <c r="E1374" s="90" t="s">
        <v>8346</v>
      </c>
      <c r="F1374" s="90" t="s">
        <v>12737</v>
      </c>
      <c r="G1374" s="90" t="str">
        <f>CONCATENATE("Kap ",Tabell15861[[#This Row],[Kapittel]]," ",Tabell15861[[#This Row],[KapittelTekst]])</f>
        <v>Kap F Hjertet og de store intratorakale kar</v>
      </c>
    </row>
    <row r="1375" spans="1:7" x14ac:dyDescent="0.25">
      <c r="A1375" s="90" t="s">
        <v>12934</v>
      </c>
      <c r="B1375" s="90" t="s">
        <v>12935</v>
      </c>
      <c r="C1375" s="90" t="s">
        <v>10213</v>
      </c>
      <c r="D1375" s="90" t="str">
        <f>CONCATENATE(Tabell15861[[#This Row],[Prosedyrekode_ID]]," ",Tabell15861[[#This Row],[Tekst]])</f>
        <v>FC5QA Perkutan innlegging av stent i thorakalaorta</v>
      </c>
      <c r="E1375" s="90" t="s">
        <v>8346</v>
      </c>
      <c r="F1375" s="90" t="s">
        <v>12737</v>
      </c>
      <c r="G1375" s="90" t="str">
        <f>CONCATENATE("Kap ",Tabell15861[[#This Row],[Kapittel]]," ",Tabell15861[[#This Row],[KapittelTekst]])</f>
        <v>Kap F Hjertet og de store intratorakale kar</v>
      </c>
    </row>
    <row r="1376" spans="1:7" x14ac:dyDescent="0.25">
      <c r="A1376" s="90" t="s">
        <v>12936</v>
      </c>
      <c r="B1376" s="90" t="s">
        <v>12937</v>
      </c>
      <c r="C1376" s="90" t="s">
        <v>10213</v>
      </c>
      <c r="D1376" s="90" t="str">
        <f>CONCATENATE(Tabell15861[[#This Row],[Prosedyrekode_ID]]," ",Tabell15861[[#This Row],[Tekst]])</f>
        <v>FC5QB Perkutan innlegging av stent i abdominalaorta</v>
      </c>
      <c r="E1376" s="90" t="s">
        <v>8346</v>
      </c>
      <c r="F1376" s="90" t="s">
        <v>12737</v>
      </c>
      <c r="G1376" s="90" t="str">
        <f>CONCATENATE("Kap ",Tabell15861[[#This Row],[Kapittel]]," ",Tabell15861[[#This Row],[KapittelTekst]])</f>
        <v>Kap F Hjertet og de store intratorakale kar</v>
      </c>
    </row>
    <row r="1377" spans="1:7" x14ac:dyDescent="0.25">
      <c r="A1377" s="90" t="s">
        <v>12938</v>
      </c>
      <c r="B1377" s="90" t="s">
        <v>12939</v>
      </c>
      <c r="C1377" s="90" t="s">
        <v>10213</v>
      </c>
      <c r="D1377" s="90" t="str">
        <f>CONCATENATE(Tabell15861[[#This Row],[Prosedyrekode_ID]]," ",Tabell15861[[#This Row],[Tekst]])</f>
        <v>FC5TA Perkutan trombektomi eller embolektomi i torakalaorta</v>
      </c>
      <c r="E1377" s="90" t="s">
        <v>8346</v>
      </c>
      <c r="F1377" s="90" t="s">
        <v>12737</v>
      </c>
      <c r="G1377" s="90" t="str">
        <f>CONCATENATE("Kap ",Tabell15861[[#This Row],[Kapittel]]," ",Tabell15861[[#This Row],[KapittelTekst]])</f>
        <v>Kap F Hjertet og de store intratorakale kar</v>
      </c>
    </row>
    <row r="1378" spans="1:7" x14ac:dyDescent="0.25">
      <c r="A1378" s="90" t="s">
        <v>12940</v>
      </c>
      <c r="B1378" s="90" t="s">
        <v>12941</v>
      </c>
      <c r="C1378" s="90" t="s">
        <v>10245</v>
      </c>
      <c r="D1378" s="90" t="str">
        <f>CONCATENATE(Tabell15861[[#This Row],[Prosedyrekode_ID]]," ",Tabell15861[[#This Row],[Tekst]])</f>
        <v>FCA00 Sutur av aorta ascendens</v>
      </c>
      <c r="E1378" s="90" t="s">
        <v>8346</v>
      </c>
      <c r="F1378" s="90" t="s">
        <v>12737</v>
      </c>
      <c r="G1378" s="90" t="str">
        <f>CONCATENATE("Kap ",Tabell15861[[#This Row],[Kapittel]]," ",Tabell15861[[#This Row],[KapittelTekst]])</f>
        <v>Kap F Hjertet og de store intratorakale kar</v>
      </c>
    </row>
    <row r="1379" spans="1:7" x14ac:dyDescent="0.25">
      <c r="A1379" s="90" t="s">
        <v>12942</v>
      </c>
      <c r="B1379" s="90" t="s">
        <v>12943</v>
      </c>
      <c r="C1379" s="90" t="s">
        <v>10245</v>
      </c>
      <c r="D1379" s="90" t="str">
        <f>CONCATENATE(Tabell15861[[#This Row],[Prosedyrekode_ID]]," ",Tabell15861[[#This Row],[Tekst]])</f>
        <v>FCA10 Rekonstruksjon av aorta ascendens med deling og sutur</v>
      </c>
      <c r="E1379" s="90" t="s">
        <v>8346</v>
      </c>
      <c r="F1379" s="90" t="s">
        <v>12737</v>
      </c>
      <c r="G1379" s="90" t="str">
        <f>CONCATENATE("Kap ",Tabell15861[[#This Row],[Kapittel]]," ",Tabell15861[[#This Row],[KapittelTekst]])</f>
        <v>Kap F Hjertet og de store intratorakale kar</v>
      </c>
    </row>
    <row r="1380" spans="1:7" x14ac:dyDescent="0.25">
      <c r="A1380" s="90" t="s">
        <v>12944</v>
      </c>
      <c r="B1380" s="90" t="s">
        <v>12945</v>
      </c>
      <c r="C1380" s="90" t="s">
        <v>10245</v>
      </c>
      <c r="D1380" s="90" t="str">
        <f>CONCATENATE(Tabell15861[[#This Row],[Prosedyrekode_ID]]," ",Tabell15861[[#This Row],[Tekst]])</f>
        <v>FCA20 Forsterkning av aorta ascendens med wrapping</v>
      </c>
      <c r="E1380" s="90" t="s">
        <v>8346</v>
      </c>
      <c r="F1380" s="90" t="s">
        <v>12737</v>
      </c>
      <c r="G1380" s="90" t="str">
        <f>CONCATENATE("Kap ",Tabell15861[[#This Row],[Kapittel]]," ",Tabell15861[[#This Row],[KapittelTekst]])</f>
        <v>Kap F Hjertet og de store intratorakale kar</v>
      </c>
    </row>
    <row r="1381" spans="1:7" x14ac:dyDescent="0.25">
      <c r="A1381" s="90" t="s">
        <v>12946</v>
      </c>
      <c r="B1381" s="90" t="s">
        <v>12947</v>
      </c>
      <c r="C1381" s="90" t="s">
        <v>10245</v>
      </c>
      <c r="D1381" s="90" t="str">
        <f>CONCATENATE(Tabell15861[[#This Row],[Prosedyrekode_ID]]," ",Tabell15861[[#This Row],[Tekst]])</f>
        <v>FCA30 Reseksjon og sutur av aorta ascendens</v>
      </c>
      <c r="E1381" s="90" t="s">
        <v>8346</v>
      </c>
      <c r="F1381" s="90" t="s">
        <v>12737</v>
      </c>
      <c r="G1381" s="90" t="str">
        <f>CONCATENATE("Kap ",Tabell15861[[#This Row],[Kapittel]]," ",Tabell15861[[#This Row],[KapittelTekst]])</f>
        <v>Kap F Hjertet og de store intratorakale kar</v>
      </c>
    </row>
    <row r="1382" spans="1:7" x14ac:dyDescent="0.25">
      <c r="A1382" s="90" t="s">
        <v>12948</v>
      </c>
      <c r="B1382" s="90" t="s">
        <v>12949</v>
      </c>
      <c r="C1382" s="90" t="s">
        <v>10245</v>
      </c>
      <c r="D1382" s="90" t="str">
        <f>CONCATENATE(Tabell15861[[#This Row],[Prosedyrekode_ID]]," ",Tabell15861[[#This Row],[Tekst]])</f>
        <v>FCA40 Rekonstruksjon av aorta ascendens med patch</v>
      </c>
      <c r="E1382" s="90" t="s">
        <v>8346</v>
      </c>
      <c r="F1382" s="90" t="s">
        <v>12737</v>
      </c>
      <c r="G1382" s="90" t="str">
        <f>CONCATENATE("Kap ",Tabell15861[[#This Row],[Kapittel]]," ",Tabell15861[[#This Row],[KapittelTekst]])</f>
        <v>Kap F Hjertet og de store intratorakale kar</v>
      </c>
    </row>
    <row r="1383" spans="1:7" x14ac:dyDescent="0.25">
      <c r="A1383" s="90" t="s">
        <v>12950</v>
      </c>
      <c r="B1383" s="90" t="s">
        <v>12951</v>
      </c>
      <c r="C1383" s="90" t="s">
        <v>10213</v>
      </c>
      <c r="D1383" s="90" t="str">
        <f>CONCATENATE(Tabell15861[[#This Row],[Prosedyrekode_ID]]," ",Tabell15861[[#This Row],[Tekst]])</f>
        <v>FCA45 Perkutan innlegging av stent i aorta ascendens</v>
      </c>
      <c r="E1383" s="90" t="s">
        <v>8346</v>
      </c>
      <c r="F1383" s="90" t="s">
        <v>12737</v>
      </c>
      <c r="G1383" s="90" t="str">
        <f>CONCATENATE("Kap ",Tabell15861[[#This Row],[Kapittel]]," ",Tabell15861[[#This Row],[KapittelTekst]])</f>
        <v>Kap F Hjertet og de store intratorakale kar</v>
      </c>
    </row>
    <row r="1384" spans="1:7" x14ac:dyDescent="0.25">
      <c r="A1384" s="90" t="s">
        <v>12950</v>
      </c>
      <c r="B1384" s="90" t="s">
        <v>12951</v>
      </c>
      <c r="C1384" s="90" t="s">
        <v>10245</v>
      </c>
      <c r="D1384" s="90" t="str">
        <f>CONCATENATE(Tabell15861[[#This Row],[Prosedyrekode_ID]]," ",Tabell15861[[#This Row],[Tekst]])</f>
        <v>FCA45 Perkutan innlegging av stent i aorta ascendens</v>
      </c>
      <c r="E1384" s="90" t="s">
        <v>8346</v>
      </c>
      <c r="F1384" s="90" t="s">
        <v>12737</v>
      </c>
      <c r="G1384" s="90" t="str">
        <f>CONCATENATE("Kap ",Tabell15861[[#This Row],[Kapittel]]," ",Tabell15861[[#This Row],[KapittelTekst]])</f>
        <v>Kap F Hjertet og de store intratorakale kar</v>
      </c>
    </row>
    <row r="1385" spans="1:7" x14ac:dyDescent="0.25">
      <c r="A1385" s="90" t="s">
        <v>12952</v>
      </c>
      <c r="B1385" s="90" t="s">
        <v>12953</v>
      </c>
      <c r="C1385" s="90" t="s">
        <v>10245</v>
      </c>
      <c r="D1385" s="90" t="str">
        <f>CONCATENATE(Tabell15861[[#This Row],[Prosedyrekode_ID]]," ",Tabell15861[[#This Row],[Tekst]])</f>
        <v>FCA50 Reseksjon og rekonstruksjon av aorta ascendens med rørprotese</v>
      </c>
      <c r="E1385" s="90" t="s">
        <v>8346</v>
      </c>
      <c r="F1385" s="90" t="s">
        <v>12737</v>
      </c>
      <c r="G1385" s="90" t="str">
        <f>CONCATENATE("Kap ",Tabell15861[[#This Row],[Kapittel]]," ",Tabell15861[[#This Row],[KapittelTekst]])</f>
        <v>Kap F Hjertet og de store intratorakale kar</v>
      </c>
    </row>
    <row r="1386" spans="1:7" x14ac:dyDescent="0.25">
      <c r="A1386" s="90" t="s">
        <v>12954</v>
      </c>
      <c r="B1386" s="90" t="s">
        <v>12955</v>
      </c>
      <c r="C1386" s="90" t="s">
        <v>10245</v>
      </c>
      <c r="D1386" s="90" t="str">
        <f>CONCATENATE(Tabell15861[[#This Row],[Prosedyrekode_ID]]," ",Tabell15861[[#This Row],[Tekst]])</f>
        <v>FCA60 Reseksjon av aortarot og aorta ascendens med reimplantasjon av koronararterier og sammensatt protese med mekanisk klaff</v>
      </c>
      <c r="E1386" s="90" t="s">
        <v>8346</v>
      </c>
      <c r="F1386" s="90" t="s">
        <v>12737</v>
      </c>
      <c r="G1386" s="90" t="str">
        <f>CONCATENATE("Kap ",Tabell15861[[#This Row],[Kapittel]]," ",Tabell15861[[#This Row],[KapittelTekst]])</f>
        <v>Kap F Hjertet og de store intratorakale kar</v>
      </c>
    </row>
    <row r="1387" spans="1:7" x14ac:dyDescent="0.25">
      <c r="A1387" s="90" t="s">
        <v>12956</v>
      </c>
      <c r="B1387" s="90" t="s">
        <v>12957</v>
      </c>
      <c r="C1387" s="90" t="s">
        <v>10245</v>
      </c>
      <c r="D1387" s="90" t="str">
        <f>CONCATENATE(Tabell15861[[#This Row],[Prosedyrekode_ID]]," ",Tabell15861[[#This Row],[Tekst]])</f>
        <v>FCA70 Reseksjon av aortarot og aorta ascendens med reimplantasjon av koronararterier og biologisk protese med klaff</v>
      </c>
      <c r="E1387" s="90" t="s">
        <v>8346</v>
      </c>
      <c r="F1387" s="90" t="s">
        <v>12737</v>
      </c>
      <c r="G1387" s="90" t="str">
        <f>CONCATENATE("Kap ",Tabell15861[[#This Row],[Kapittel]]," ",Tabell15861[[#This Row],[KapittelTekst]])</f>
        <v>Kap F Hjertet og de store intratorakale kar</v>
      </c>
    </row>
    <row r="1388" spans="1:7" x14ac:dyDescent="0.25">
      <c r="A1388" s="90" t="s">
        <v>12958</v>
      </c>
      <c r="B1388" s="90" t="s">
        <v>12959</v>
      </c>
      <c r="C1388" s="90" t="s">
        <v>10245</v>
      </c>
      <c r="D1388" s="90" t="str">
        <f>CONCATENATE(Tabell15861[[#This Row],[Prosedyrekode_ID]]," ",Tabell15861[[#This Row],[Tekst]])</f>
        <v>FCA83 Fjerning av fremmedlegeme fra aorta ascendens</v>
      </c>
      <c r="E1388" s="90" t="s">
        <v>8346</v>
      </c>
      <c r="F1388" s="90" t="s">
        <v>12737</v>
      </c>
      <c r="G1388" s="90" t="str">
        <f>CONCATENATE("Kap ",Tabell15861[[#This Row],[Kapittel]]," ",Tabell15861[[#This Row],[KapittelTekst]])</f>
        <v>Kap F Hjertet og de store intratorakale kar</v>
      </c>
    </row>
    <row r="1389" spans="1:7" x14ac:dyDescent="0.25">
      <c r="A1389" s="90" t="s">
        <v>12960</v>
      </c>
      <c r="B1389" s="90" t="s">
        <v>12961</v>
      </c>
      <c r="C1389" s="90" t="s">
        <v>10213</v>
      </c>
      <c r="D1389" s="90" t="str">
        <f>CONCATENATE(Tabell15861[[#This Row],[Prosedyrekode_ID]]," ",Tabell15861[[#This Row],[Tekst]])</f>
        <v>FCA85 Perkutan transluminal fjerning av fremmedlegeme fra aorta ascendens</v>
      </c>
      <c r="E1389" s="90" t="s">
        <v>8346</v>
      </c>
      <c r="F1389" s="90" t="s">
        <v>12737</v>
      </c>
      <c r="G1389" s="90" t="str">
        <f>CONCATENATE("Kap ",Tabell15861[[#This Row],[Kapittel]]," ",Tabell15861[[#This Row],[KapittelTekst]])</f>
        <v>Kap F Hjertet og de store intratorakale kar</v>
      </c>
    </row>
    <row r="1390" spans="1:7" x14ac:dyDescent="0.25">
      <c r="A1390" s="90" t="s">
        <v>12960</v>
      </c>
      <c r="B1390" s="90" t="s">
        <v>12961</v>
      </c>
      <c r="C1390" s="90" t="s">
        <v>10245</v>
      </c>
      <c r="D1390" s="90" t="str">
        <f>CONCATENATE(Tabell15861[[#This Row],[Prosedyrekode_ID]]," ",Tabell15861[[#This Row],[Tekst]])</f>
        <v>FCA85 Perkutan transluminal fjerning av fremmedlegeme fra aorta ascendens</v>
      </c>
      <c r="E1390" s="90" t="s">
        <v>8346</v>
      </c>
      <c r="F1390" s="90" t="s">
        <v>12737</v>
      </c>
      <c r="G1390" s="90" t="str">
        <f>CONCATENATE("Kap ",Tabell15861[[#This Row],[Kapittel]]," ",Tabell15861[[#This Row],[KapittelTekst]])</f>
        <v>Kap F Hjertet og de store intratorakale kar</v>
      </c>
    </row>
    <row r="1391" spans="1:7" x14ac:dyDescent="0.25">
      <c r="A1391" s="90" t="s">
        <v>12962</v>
      </c>
      <c r="B1391" s="90" t="s">
        <v>12963</v>
      </c>
      <c r="C1391" s="90" t="s">
        <v>10245</v>
      </c>
      <c r="D1391" s="90" t="str">
        <f>CONCATENATE(Tabell15861[[#This Row],[Prosedyrekode_ID]]," ",Tabell15861[[#This Row],[Tekst]])</f>
        <v>FCA96 Annet rekonstruksjonsinngrep på aorta ascendens</v>
      </c>
      <c r="E1391" s="90" t="s">
        <v>8346</v>
      </c>
      <c r="F1391" s="90" t="s">
        <v>12737</v>
      </c>
      <c r="G1391" s="90" t="str">
        <f>CONCATENATE("Kap ",Tabell15861[[#This Row],[Kapittel]]," ",Tabell15861[[#This Row],[KapittelTekst]])</f>
        <v>Kap F Hjertet og de store intratorakale kar</v>
      </c>
    </row>
    <row r="1392" spans="1:7" x14ac:dyDescent="0.25">
      <c r="A1392" s="90" t="s">
        <v>12964</v>
      </c>
      <c r="B1392" s="90" t="s">
        <v>12965</v>
      </c>
      <c r="C1392" s="90" t="s">
        <v>10245</v>
      </c>
      <c r="D1392" s="90" t="str">
        <f>CONCATENATE(Tabell15861[[#This Row],[Prosedyrekode_ID]]," ",Tabell15861[[#This Row],[Tekst]])</f>
        <v>FCB00 Sutur av aortabuen</v>
      </c>
      <c r="E1392" s="90" t="s">
        <v>8346</v>
      </c>
      <c r="F1392" s="90" t="s">
        <v>12737</v>
      </c>
      <c r="G1392" s="90" t="str">
        <f>CONCATENATE("Kap ",Tabell15861[[#This Row],[Kapittel]]," ",Tabell15861[[#This Row],[KapittelTekst]])</f>
        <v>Kap F Hjertet og de store intratorakale kar</v>
      </c>
    </row>
    <row r="1393" spans="1:7" x14ac:dyDescent="0.25">
      <c r="A1393" s="90" t="s">
        <v>12966</v>
      </c>
      <c r="B1393" s="90" t="s">
        <v>12967</v>
      </c>
      <c r="C1393" s="90" t="s">
        <v>10245</v>
      </c>
      <c r="D1393" s="90" t="str">
        <f>CONCATENATE(Tabell15861[[#This Row],[Prosedyrekode_ID]]," ",Tabell15861[[#This Row],[Tekst]])</f>
        <v>FCB10 Rekonstruksjon av aortabuen med deling og sutur</v>
      </c>
      <c r="E1393" s="90" t="s">
        <v>8346</v>
      </c>
      <c r="F1393" s="90" t="s">
        <v>12737</v>
      </c>
      <c r="G1393" s="90" t="str">
        <f>CONCATENATE("Kap ",Tabell15861[[#This Row],[Kapittel]]," ",Tabell15861[[#This Row],[KapittelTekst]])</f>
        <v>Kap F Hjertet og de store intratorakale kar</v>
      </c>
    </row>
    <row r="1394" spans="1:7" x14ac:dyDescent="0.25">
      <c r="A1394" s="90" t="s">
        <v>12968</v>
      </c>
      <c r="B1394" s="90" t="s">
        <v>12969</v>
      </c>
      <c r="C1394" s="90" t="s">
        <v>10245</v>
      </c>
      <c r="D1394" s="90" t="str">
        <f>CONCATENATE(Tabell15861[[#This Row],[Prosedyrekode_ID]]," ",Tabell15861[[#This Row],[Tekst]])</f>
        <v>FCB20 Partiell reseksjon og sutur av aortabuen</v>
      </c>
      <c r="E1394" s="90" t="s">
        <v>8346</v>
      </c>
      <c r="F1394" s="90" t="s">
        <v>12737</v>
      </c>
      <c r="G1394" s="90" t="str">
        <f>CONCATENATE("Kap ",Tabell15861[[#This Row],[Kapittel]]," ",Tabell15861[[#This Row],[KapittelTekst]])</f>
        <v>Kap F Hjertet og de store intratorakale kar</v>
      </c>
    </row>
    <row r="1395" spans="1:7" x14ac:dyDescent="0.25">
      <c r="A1395" s="90" t="s">
        <v>12970</v>
      </c>
      <c r="B1395" s="90" t="s">
        <v>12971</v>
      </c>
      <c r="C1395" s="90" t="s">
        <v>10245</v>
      </c>
      <c r="D1395" s="90" t="str">
        <f>CONCATENATE(Tabell15861[[#This Row],[Prosedyrekode_ID]]," ",Tabell15861[[#This Row],[Tekst]])</f>
        <v>FCB30 Rekonstruksjon av aortabuen med patch</v>
      </c>
      <c r="E1395" s="90" t="s">
        <v>8346</v>
      </c>
      <c r="F1395" s="90" t="s">
        <v>12737</v>
      </c>
      <c r="G1395" s="90" t="str">
        <f>CONCATENATE("Kap ",Tabell15861[[#This Row],[Kapittel]]," ",Tabell15861[[#This Row],[KapittelTekst]])</f>
        <v>Kap F Hjertet og de store intratorakale kar</v>
      </c>
    </row>
    <row r="1396" spans="1:7" x14ac:dyDescent="0.25">
      <c r="A1396" s="90" t="s">
        <v>12972</v>
      </c>
      <c r="B1396" s="90" t="s">
        <v>12973</v>
      </c>
      <c r="C1396" s="90" t="s">
        <v>10213</v>
      </c>
      <c r="D1396" s="90" t="str">
        <f>CONCATENATE(Tabell15861[[#This Row],[Prosedyrekode_ID]]," ",Tabell15861[[#This Row],[Tekst]])</f>
        <v>FCB35 Perkutan innlegging av stent i aortabuen</v>
      </c>
      <c r="E1396" s="90" t="s">
        <v>8346</v>
      </c>
      <c r="F1396" s="90" t="s">
        <v>12737</v>
      </c>
      <c r="G1396" s="90" t="str">
        <f>CONCATENATE("Kap ",Tabell15861[[#This Row],[Kapittel]]," ",Tabell15861[[#This Row],[KapittelTekst]])</f>
        <v>Kap F Hjertet og de store intratorakale kar</v>
      </c>
    </row>
    <row r="1397" spans="1:7" x14ac:dyDescent="0.25">
      <c r="A1397" s="90" t="s">
        <v>12972</v>
      </c>
      <c r="B1397" s="90" t="s">
        <v>12973</v>
      </c>
      <c r="C1397" s="90" t="s">
        <v>10245</v>
      </c>
      <c r="D1397" s="90" t="str">
        <f>CONCATENATE(Tabell15861[[#This Row],[Prosedyrekode_ID]]," ",Tabell15861[[#This Row],[Tekst]])</f>
        <v>FCB35 Perkutan innlegging av stent i aortabuen</v>
      </c>
      <c r="E1397" s="90" t="s">
        <v>8346</v>
      </c>
      <c r="F1397" s="90" t="s">
        <v>12737</v>
      </c>
      <c r="G1397" s="90" t="str">
        <f>CONCATENATE("Kap ",Tabell15861[[#This Row],[Kapittel]]," ",Tabell15861[[#This Row],[KapittelTekst]])</f>
        <v>Kap F Hjertet og de store intratorakale kar</v>
      </c>
    </row>
    <row r="1398" spans="1:7" x14ac:dyDescent="0.25">
      <c r="A1398" s="90" t="s">
        <v>12974</v>
      </c>
      <c r="B1398" s="90" t="s">
        <v>12975</v>
      </c>
      <c r="C1398" s="90" t="s">
        <v>10245</v>
      </c>
      <c r="D1398" s="90" t="str">
        <f>CONCATENATE(Tabell15861[[#This Row],[Prosedyrekode_ID]]," ",Tabell15861[[#This Row],[Tekst]])</f>
        <v>FCB40 Reseksjon og rekonstruksjon av aortabuen med rørprotese</v>
      </c>
      <c r="E1398" s="90" t="s">
        <v>8346</v>
      </c>
      <c r="F1398" s="90" t="s">
        <v>12737</v>
      </c>
      <c r="G1398" s="90" t="str">
        <f>CONCATENATE("Kap ",Tabell15861[[#This Row],[Kapittel]]," ",Tabell15861[[#This Row],[KapittelTekst]])</f>
        <v>Kap F Hjertet og de store intratorakale kar</v>
      </c>
    </row>
    <row r="1399" spans="1:7" x14ac:dyDescent="0.25">
      <c r="A1399" s="90" t="s">
        <v>12976</v>
      </c>
      <c r="B1399" s="90" t="s">
        <v>12977</v>
      </c>
      <c r="C1399" s="90" t="s">
        <v>10245</v>
      </c>
      <c r="D1399" s="90" t="str">
        <f>CONCATENATE(Tabell15861[[#This Row],[Prosedyrekode_ID]]," ",Tabell15861[[#This Row],[Tekst]])</f>
        <v>FCB50 Reseksjon av aortabuen og reimplantasjon av greiner</v>
      </c>
      <c r="E1399" s="90" t="s">
        <v>8346</v>
      </c>
      <c r="F1399" s="90" t="s">
        <v>12737</v>
      </c>
      <c r="G1399" s="90" t="str">
        <f>CONCATENATE("Kap ",Tabell15861[[#This Row],[Kapittel]]," ",Tabell15861[[#This Row],[KapittelTekst]])</f>
        <v>Kap F Hjertet og de store intratorakale kar</v>
      </c>
    </row>
    <row r="1400" spans="1:7" x14ac:dyDescent="0.25">
      <c r="A1400" s="90" t="s">
        <v>12978</v>
      </c>
      <c r="B1400" s="90" t="s">
        <v>12979</v>
      </c>
      <c r="C1400" s="90" t="s">
        <v>10245</v>
      </c>
      <c r="D1400" s="90" t="str">
        <f>CONCATENATE(Tabell15861[[#This Row],[Prosedyrekode_ID]]," ",Tabell15861[[#This Row],[Tekst]])</f>
        <v>FCB80 Fjerning av fremmedlegeme fra aortabuen</v>
      </c>
      <c r="E1400" s="90" t="s">
        <v>8346</v>
      </c>
      <c r="F1400" s="90" t="s">
        <v>12737</v>
      </c>
      <c r="G1400" s="90" t="str">
        <f>CONCATENATE("Kap ",Tabell15861[[#This Row],[Kapittel]]," ",Tabell15861[[#This Row],[KapittelTekst]])</f>
        <v>Kap F Hjertet og de store intratorakale kar</v>
      </c>
    </row>
    <row r="1401" spans="1:7" x14ac:dyDescent="0.25">
      <c r="A1401" s="90" t="s">
        <v>12980</v>
      </c>
      <c r="B1401" s="90" t="s">
        <v>12981</v>
      </c>
      <c r="C1401" s="90" t="s">
        <v>10213</v>
      </c>
      <c r="D1401" s="90" t="str">
        <f>CONCATENATE(Tabell15861[[#This Row],[Prosedyrekode_ID]]," ",Tabell15861[[#This Row],[Tekst]])</f>
        <v>FCB82 Perkutan transluminal fjerning av fremmedlegeme fra aortabuen</v>
      </c>
      <c r="E1401" s="90" t="s">
        <v>8346</v>
      </c>
      <c r="F1401" s="90" t="s">
        <v>12737</v>
      </c>
      <c r="G1401" s="90" t="str">
        <f>CONCATENATE("Kap ",Tabell15861[[#This Row],[Kapittel]]," ",Tabell15861[[#This Row],[KapittelTekst]])</f>
        <v>Kap F Hjertet og de store intratorakale kar</v>
      </c>
    </row>
    <row r="1402" spans="1:7" x14ac:dyDescent="0.25">
      <c r="A1402" s="90" t="s">
        <v>12980</v>
      </c>
      <c r="B1402" s="90" t="s">
        <v>12981</v>
      </c>
      <c r="C1402" s="90" t="s">
        <v>10245</v>
      </c>
      <c r="D1402" s="90" t="str">
        <f>CONCATENATE(Tabell15861[[#This Row],[Prosedyrekode_ID]]," ",Tabell15861[[#This Row],[Tekst]])</f>
        <v>FCB82 Perkutan transluminal fjerning av fremmedlegeme fra aortabuen</v>
      </c>
      <c r="E1402" s="90" t="s">
        <v>8346</v>
      </c>
      <c r="F1402" s="90" t="s">
        <v>12737</v>
      </c>
      <c r="G1402" s="90" t="str">
        <f>CONCATENATE("Kap ",Tabell15861[[#This Row],[Kapittel]]," ",Tabell15861[[#This Row],[KapittelTekst]])</f>
        <v>Kap F Hjertet og de store intratorakale kar</v>
      </c>
    </row>
    <row r="1403" spans="1:7" x14ac:dyDescent="0.25">
      <c r="A1403" s="90" t="s">
        <v>12982</v>
      </c>
      <c r="B1403" s="90" t="s">
        <v>12983</v>
      </c>
      <c r="C1403" s="90" t="s">
        <v>10245</v>
      </c>
      <c r="D1403" s="90" t="str">
        <f>CONCATENATE(Tabell15861[[#This Row],[Prosedyrekode_ID]]," ",Tabell15861[[#This Row],[Tekst]])</f>
        <v>FCB96 Annet rekonstruksjonsinngrep på aortabuen</v>
      </c>
      <c r="E1403" s="90" t="s">
        <v>8346</v>
      </c>
      <c r="F1403" s="90" t="s">
        <v>12737</v>
      </c>
      <c r="G1403" s="90" t="str">
        <f>CONCATENATE("Kap ",Tabell15861[[#This Row],[Kapittel]]," ",Tabell15861[[#This Row],[KapittelTekst]])</f>
        <v>Kap F Hjertet og de store intratorakale kar</v>
      </c>
    </row>
    <row r="1404" spans="1:7" x14ac:dyDescent="0.25">
      <c r="A1404" s="90" t="s">
        <v>12984</v>
      </c>
      <c r="B1404" s="90" t="s">
        <v>12985</v>
      </c>
      <c r="C1404" s="90" t="s">
        <v>10245</v>
      </c>
      <c r="D1404" s="90" t="str">
        <f>CONCATENATE(Tabell15861[[#This Row],[Prosedyrekode_ID]]," ",Tabell15861[[#This Row],[Tekst]])</f>
        <v>FCC00 Sutur av aorta descendens</v>
      </c>
      <c r="E1404" s="90" t="s">
        <v>8346</v>
      </c>
      <c r="F1404" s="90" t="s">
        <v>12737</v>
      </c>
      <c r="G1404" s="90" t="str">
        <f>CONCATENATE("Kap ",Tabell15861[[#This Row],[Kapittel]]," ",Tabell15861[[#This Row],[KapittelTekst]])</f>
        <v>Kap F Hjertet og de store intratorakale kar</v>
      </c>
    </row>
    <row r="1405" spans="1:7" x14ac:dyDescent="0.25">
      <c r="A1405" s="90" t="s">
        <v>12986</v>
      </c>
      <c r="B1405" s="90" t="s">
        <v>12987</v>
      </c>
      <c r="C1405" s="90" t="s">
        <v>10245</v>
      </c>
      <c r="D1405" s="90" t="str">
        <f>CONCATENATE(Tabell15861[[#This Row],[Prosedyrekode_ID]]," ",Tabell15861[[#This Row],[Tekst]])</f>
        <v>FCC10 Rekonstruksjon av aorta descendens med deling og sutur</v>
      </c>
      <c r="E1405" s="90" t="s">
        <v>8346</v>
      </c>
      <c r="F1405" s="90" t="s">
        <v>12737</v>
      </c>
      <c r="G1405" s="90" t="str">
        <f>CONCATENATE("Kap ",Tabell15861[[#This Row],[Kapittel]]," ",Tabell15861[[#This Row],[KapittelTekst]])</f>
        <v>Kap F Hjertet og de store intratorakale kar</v>
      </c>
    </row>
    <row r="1406" spans="1:7" x14ac:dyDescent="0.25">
      <c r="A1406" s="90" t="s">
        <v>12988</v>
      </c>
      <c r="B1406" s="90" t="s">
        <v>12989</v>
      </c>
      <c r="C1406" s="90" t="s">
        <v>10245</v>
      </c>
      <c r="D1406" s="90" t="str">
        <f>CONCATENATE(Tabell15861[[#This Row],[Prosedyrekode_ID]]," ",Tabell15861[[#This Row],[Tekst]])</f>
        <v>FCC30 Reseksjon og sutur av aorta descendens</v>
      </c>
      <c r="E1406" s="90" t="s">
        <v>8346</v>
      </c>
      <c r="F1406" s="90" t="s">
        <v>12737</v>
      </c>
      <c r="G1406" s="90" t="str">
        <f>CONCATENATE("Kap ",Tabell15861[[#This Row],[Kapittel]]," ",Tabell15861[[#This Row],[KapittelTekst]])</f>
        <v>Kap F Hjertet og de store intratorakale kar</v>
      </c>
    </row>
    <row r="1407" spans="1:7" x14ac:dyDescent="0.25">
      <c r="A1407" s="90" t="s">
        <v>12990</v>
      </c>
      <c r="B1407" s="90" t="s">
        <v>12991</v>
      </c>
      <c r="C1407" s="90" t="s">
        <v>10245</v>
      </c>
      <c r="D1407" s="90" t="str">
        <f>CONCATENATE(Tabell15861[[#This Row],[Prosedyrekode_ID]]," ",Tabell15861[[#This Row],[Tekst]])</f>
        <v>FCC40 Rekonstruksjon av aorta descendens med patch</v>
      </c>
      <c r="E1407" s="90" t="s">
        <v>8346</v>
      </c>
      <c r="F1407" s="90" t="s">
        <v>12737</v>
      </c>
      <c r="G1407" s="90" t="str">
        <f>CONCATENATE("Kap ",Tabell15861[[#This Row],[Kapittel]]," ",Tabell15861[[#This Row],[KapittelTekst]])</f>
        <v>Kap F Hjertet og de store intratorakale kar</v>
      </c>
    </row>
    <row r="1408" spans="1:7" x14ac:dyDescent="0.25">
      <c r="A1408" s="90" t="s">
        <v>12992</v>
      </c>
      <c r="B1408" s="90" t="s">
        <v>12993</v>
      </c>
      <c r="C1408" s="90" t="s">
        <v>10213</v>
      </c>
      <c r="D1408" s="90" t="str">
        <f>CONCATENATE(Tabell15861[[#This Row],[Prosedyrekode_ID]]," ",Tabell15861[[#This Row],[Tekst]])</f>
        <v>FCC45 Perkutan innlegging av stent i aorta descendens</v>
      </c>
      <c r="E1408" s="90" t="s">
        <v>8346</v>
      </c>
      <c r="F1408" s="90" t="s">
        <v>12737</v>
      </c>
      <c r="G1408" s="90" t="str">
        <f>CONCATENATE("Kap ",Tabell15861[[#This Row],[Kapittel]]," ",Tabell15861[[#This Row],[KapittelTekst]])</f>
        <v>Kap F Hjertet og de store intratorakale kar</v>
      </c>
    </row>
    <row r="1409" spans="1:7" x14ac:dyDescent="0.25">
      <c r="A1409" s="90" t="s">
        <v>12992</v>
      </c>
      <c r="B1409" s="90" t="s">
        <v>12993</v>
      </c>
      <c r="C1409" s="90" t="s">
        <v>10245</v>
      </c>
      <c r="D1409" s="90" t="str">
        <f>CONCATENATE(Tabell15861[[#This Row],[Prosedyrekode_ID]]," ",Tabell15861[[#This Row],[Tekst]])</f>
        <v>FCC45 Perkutan innlegging av stent i aorta descendens</v>
      </c>
      <c r="E1409" s="90" t="s">
        <v>8346</v>
      </c>
      <c r="F1409" s="90" t="s">
        <v>12737</v>
      </c>
      <c r="G1409" s="90" t="str">
        <f>CONCATENATE("Kap ",Tabell15861[[#This Row],[Kapittel]]," ",Tabell15861[[#This Row],[KapittelTekst]])</f>
        <v>Kap F Hjertet og de store intratorakale kar</v>
      </c>
    </row>
    <row r="1410" spans="1:7" x14ac:dyDescent="0.25">
      <c r="A1410" s="90" t="s">
        <v>12994</v>
      </c>
      <c r="B1410" s="90" t="s">
        <v>12995</v>
      </c>
      <c r="C1410" s="90" t="s">
        <v>10245</v>
      </c>
      <c r="D1410" s="90" t="str">
        <f>CONCATENATE(Tabell15861[[#This Row],[Prosedyrekode_ID]]," ",Tabell15861[[#This Row],[Tekst]])</f>
        <v>FCC50 Reseksjon og rekonstruksjon av aorta descendens med rørprotese</v>
      </c>
      <c r="E1410" s="90" t="s">
        <v>8346</v>
      </c>
      <c r="F1410" s="90" t="s">
        <v>12737</v>
      </c>
      <c r="G1410" s="90" t="str">
        <f>CONCATENATE("Kap ",Tabell15861[[#This Row],[Kapittel]]," ",Tabell15861[[#This Row],[KapittelTekst]])</f>
        <v>Kap F Hjertet og de store intratorakale kar</v>
      </c>
    </row>
    <row r="1411" spans="1:7" x14ac:dyDescent="0.25">
      <c r="A1411" s="90" t="s">
        <v>12996</v>
      </c>
      <c r="B1411" s="90" t="s">
        <v>12997</v>
      </c>
      <c r="C1411" s="90" t="s">
        <v>10245</v>
      </c>
      <c r="D1411" s="90" t="str">
        <f>CONCATENATE(Tabell15861[[#This Row],[Prosedyrekode_ID]]," ",Tabell15861[[#This Row],[Tekst]])</f>
        <v>FCC60 Reseksjon av aorta descendens og reimplantasjon av greiner</v>
      </c>
      <c r="E1411" s="90" t="s">
        <v>8346</v>
      </c>
      <c r="F1411" s="90" t="s">
        <v>12737</v>
      </c>
      <c r="G1411" s="90" t="str">
        <f>CONCATENATE("Kap ",Tabell15861[[#This Row],[Kapittel]]," ",Tabell15861[[#This Row],[KapittelTekst]])</f>
        <v>Kap F Hjertet og de store intratorakale kar</v>
      </c>
    </row>
    <row r="1412" spans="1:7" x14ac:dyDescent="0.25">
      <c r="A1412" s="90" t="s">
        <v>12998</v>
      </c>
      <c r="B1412" s="90" t="s">
        <v>12999</v>
      </c>
      <c r="C1412" s="90" t="s">
        <v>10245</v>
      </c>
      <c r="D1412" s="90" t="str">
        <f>CONCATENATE(Tabell15861[[#This Row],[Prosedyrekode_ID]]," ",Tabell15861[[#This Row],[Tekst]])</f>
        <v>FCC70 Bypass til aorta descendens med rørprotese</v>
      </c>
      <c r="E1412" s="90" t="s">
        <v>8346</v>
      </c>
      <c r="F1412" s="90" t="s">
        <v>12737</v>
      </c>
      <c r="G1412" s="90" t="str">
        <f>CONCATENATE("Kap ",Tabell15861[[#This Row],[Kapittel]]," ",Tabell15861[[#This Row],[KapittelTekst]])</f>
        <v>Kap F Hjertet og de store intratorakale kar</v>
      </c>
    </row>
    <row r="1413" spans="1:7" x14ac:dyDescent="0.25">
      <c r="A1413" s="90" t="s">
        <v>13000</v>
      </c>
      <c r="B1413" s="90" t="s">
        <v>13001</v>
      </c>
      <c r="C1413" s="90" t="s">
        <v>10245</v>
      </c>
      <c r="D1413" s="90" t="str">
        <f>CONCATENATE(Tabell15861[[#This Row],[Prosedyrekode_ID]]," ",Tabell15861[[#This Row],[Tekst]])</f>
        <v>FCC76 Bypass til abdominalaorta med rørprotese</v>
      </c>
      <c r="E1413" s="90" t="s">
        <v>8346</v>
      </c>
      <c r="F1413" s="90" t="s">
        <v>12737</v>
      </c>
      <c r="G1413" s="90" t="str">
        <f>CONCATENATE("Kap ",Tabell15861[[#This Row],[Kapittel]]," ",Tabell15861[[#This Row],[KapittelTekst]])</f>
        <v>Kap F Hjertet og de store intratorakale kar</v>
      </c>
    </row>
    <row r="1414" spans="1:7" x14ac:dyDescent="0.25">
      <c r="A1414" s="90" t="s">
        <v>13002</v>
      </c>
      <c r="B1414" s="90" t="s">
        <v>13003</v>
      </c>
      <c r="C1414" s="90" t="s">
        <v>10245</v>
      </c>
      <c r="D1414" s="90" t="str">
        <f>CONCATENATE(Tabell15861[[#This Row],[Prosedyrekode_ID]]," ",Tabell15861[[#This Row],[Tekst]])</f>
        <v>FCC80 Fjerning av fremmedlegeme fra aorta descendens</v>
      </c>
      <c r="E1414" s="90" t="s">
        <v>8346</v>
      </c>
      <c r="F1414" s="90" t="s">
        <v>12737</v>
      </c>
      <c r="G1414" s="90" t="str">
        <f>CONCATENATE("Kap ",Tabell15861[[#This Row],[Kapittel]]," ",Tabell15861[[#This Row],[KapittelTekst]])</f>
        <v>Kap F Hjertet og de store intratorakale kar</v>
      </c>
    </row>
    <row r="1415" spans="1:7" x14ac:dyDescent="0.25">
      <c r="A1415" s="90" t="s">
        <v>13004</v>
      </c>
      <c r="B1415" s="90" t="s">
        <v>13005</v>
      </c>
      <c r="C1415" s="90" t="s">
        <v>10213</v>
      </c>
      <c r="D1415" s="90" t="str">
        <f>CONCATENATE(Tabell15861[[#This Row],[Prosedyrekode_ID]]," ",Tabell15861[[#This Row],[Tekst]])</f>
        <v>FCC82 Perkutan transluminal fjerning av fremmedlegeme fra aorta descendens</v>
      </c>
      <c r="E1415" s="90" t="s">
        <v>8346</v>
      </c>
      <c r="F1415" s="90" t="s">
        <v>12737</v>
      </c>
      <c r="G1415" s="90" t="str">
        <f>CONCATENATE("Kap ",Tabell15861[[#This Row],[Kapittel]]," ",Tabell15861[[#This Row],[KapittelTekst]])</f>
        <v>Kap F Hjertet og de store intratorakale kar</v>
      </c>
    </row>
    <row r="1416" spans="1:7" x14ac:dyDescent="0.25">
      <c r="A1416" s="90" t="s">
        <v>13004</v>
      </c>
      <c r="B1416" s="90" t="s">
        <v>13005</v>
      </c>
      <c r="C1416" s="90" t="s">
        <v>10245</v>
      </c>
      <c r="D1416" s="90" t="str">
        <f>CONCATENATE(Tabell15861[[#This Row],[Prosedyrekode_ID]]," ",Tabell15861[[#This Row],[Tekst]])</f>
        <v>FCC82 Perkutan transluminal fjerning av fremmedlegeme fra aorta descendens</v>
      </c>
      <c r="E1416" s="90" t="s">
        <v>8346</v>
      </c>
      <c r="F1416" s="90" t="s">
        <v>12737</v>
      </c>
      <c r="G1416" s="90" t="str">
        <f>CONCATENATE("Kap ",Tabell15861[[#This Row],[Kapittel]]," ",Tabell15861[[#This Row],[KapittelTekst]])</f>
        <v>Kap F Hjertet og de store intratorakale kar</v>
      </c>
    </row>
    <row r="1417" spans="1:7" x14ac:dyDescent="0.25">
      <c r="A1417" s="90" t="s">
        <v>13006</v>
      </c>
      <c r="B1417" s="90" t="s">
        <v>13007</v>
      </c>
      <c r="C1417" s="90" t="s">
        <v>10245</v>
      </c>
      <c r="D1417" s="90" t="str">
        <f>CONCATENATE(Tabell15861[[#This Row],[Prosedyrekode_ID]]," ",Tabell15861[[#This Row],[Tekst]])</f>
        <v>FCC96 Annet rekonstruksjonsinngrep på aorta descendens</v>
      </c>
      <c r="E1417" s="90" t="s">
        <v>8346</v>
      </c>
      <c r="F1417" s="90" t="s">
        <v>12737</v>
      </c>
      <c r="G1417" s="90" t="str">
        <f>CONCATENATE("Kap ",Tabell15861[[#This Row],[Kapittel]]," ",Tabell15861[[#This Row],[KapittelTekst]])</f>
        <v>Kap F Hjertet og de store intratorakale kar</v>
      </c>
    </row>
    <row r="1418" spans="1:7" x14ac:dyDescent="0.25">
      <c r="A1418" s="90" t="s">
        <v>13008</v>
      </c>
      <c r="B1418" s="90" t="s">
        <v>13009</v>
      </c>
      <c r="C1418" s="90" t="s">
        <v>10245</v>
      </c>
      <c r="D1418" s="90" t="str">
        <f>CONCATENATE(Tabell15861[[#This Row],[Prosedyrekode_ID]]," ",Tabell15861[[#This Row],[Tekst]])</f>
        <v>FCD00 Sutur av torakoabdominalaorta</v>
      </c>
      <c r="E1418" s="90" t="s">
        <v>8346</v>
      </c>
      <c r="F1418" s="90" t="s">
        <v>12737</v>
      </c>
      <c r="G1418" s="90" t="str">
        <f>CONCATENATE("Kap ",Tabell15861[[#This Row],[Kapittel]]," ",Tabell15861[[#This Row],[KapittelTekst]])</f>
        <v>Kap F Hjertet og de store intratorakale kar</v>
      </c>
    </row>
    <row r="1419" spans="1:7" x14ac:dyDescent="0.25">
      <c r="A1419" s="90" t="s">
        <v>13010</v>
      </c>
      <c r="B1419" s="90" t="s">
        <v>13011</v>
      </c>
      <c r="C1419" s="90" t="s">
        <v>10245</v>
      </c>
      <c r="D1419" s="90" t="str">
        <f>CONCATENATE(Tabell15861[[#This Row],[Prosedyrekode_ID]]," ",Tabell15861[[#This Row],[Tekst]])</f>
        <v>FCD10 Forsterkning av torakoabdominalaorta med sutur</v>
      </c>
      <c r="E1419" s="90" t="s">
        <v>8346</v>
      </c>
      <c r="F1419" s="90" t="s">
        <v>12737</v>
      </c>
      <c r="G1419" s="90" t="str">
        <f>CONCATENATE("Kap ",Tabell15861[[#This Row],[Kapittel]]," ",Tabell15861[[#This Row],[KapittelTekst]])</f>
        <v>Kap F Hjertet og de store intratorakale kar</v>
      </c>
    </row>
    <row r="1420" spans="1:7" x14ac:dyDescent="0.25">
      <c r="A1420" s="90" t="s">
        <v>13012</v>
      </c>
      <c r="B1420" s="90" t="s">
        <v>13013</v>
      </c>
      <c r="C1420" s="90" t="s">
        <v>10245</v>
      </c>
      <c r="D1420" s="90" t="str">
        <f>CONCATENATE(Tabell15861[[#This Row],[Prosedyrekode_ID]]," ",Tabell15861[[#This Row],[Tekst]])</f>
        <v>FCD30 Rekonstruksjon av torakoabdominalaorta med patch</v>
      </c>
      <c r="E1420" s="90" t="s">
        <v>8346</v>
      </c>
      <c r="F1420" s="90" t="s">
        <v>12737</v>
      </c>
      <c r="G1420" s="90" t="str">
        <f>CONCATENATE("Kap ",Tabell15861[[#This Row],[Kapittel]]," ",Tabell15861[[#This Row],[KapittelTekst]])</f>
        <v>Kap F Hjertet og de store intratorakale kar</v>
      </c>
    </row>
    <row r="1421" spans="1:7" x14ac:dyDescent="0.25">
      <c r="A1421" s="90" t="s">
        <v>13014</v>
      </c>
      <c r="B1421" s="90" t="s">
        <v>13015</v>
      </c>
      <c r="C1421" s="90" t="s">
        <v>10213</v>
      </c>
      <c r="D1421" s="90" t="str">
        <f>CONCATENATE(Tabell15861[[#This Row],[Prosedyrekode_ID]]," ",Tabell15861[[#This Row],[Tekst]])</f>
        <v>FCD35 Perkutan innlegging av stent i torakoabdominalaorta</v>
      </c>
      <c r="E1421" s="90" t="s">
        <v>8346</v>
      </c>
      <c r="F1421" s="90" t="s">
        <v>12737</v>
      </c>
      <c r="G1421" s="90" t="str">
        <f>CONCATENATE("Kap ",Tabell15861[[#This Row],[Kapittel]]," ",Tabell15861[[#This Row],[KapittelTekst]])</f>
        <v>Kap F Hjertet og de store intratorakale kar</v>
      </c>
    </row>
    <row r="1422" spans="1:7" x14ac:dyDescent="0.25">
      <c r="A1422" s="90" t="s">
        <v>13014</v>
      </c>
      <c r="B1422" s="90" t="s">
        <v>13015</v>
      </c>
      <c r="C1422" s="90" t="s">
        <v>10245</v>
      </c>
      <c r="D1422" s="90" t="str">
        <f>CONCATENATE(Tabell15861[[#This Row],[Prosedyrekode_ID]]," ",Tabell15861[[#This Row],[Tekst]])</f>
        <v>FCD35 Perkutan innlegging av stent i torakoabdominalaorta</v>
      </c>
      <c r="E1422" s="90" t="s">
        <v>8346</v>
      </c>
      <c r="F1422" s="90" t="s">
        <v>12737</v>
      </c>
      <c r="G1422" s="90" t="str">
        <f>CONCATENATE("Kap ",Tabell15861[[#This Row],[Kapittel]]," ",Tabell15861[[#This Row],[KapittelTekst]])</f>
        <v>Kap F Hjertet og de store intratorakale kar</v>
      </c>
    </row>
    <row r="1423" spans="1:7" x14ac:dyDescent="0.25">
      <c r="A1423" s="90" t="s">
        <v>13016</v>
      </c>
      <c r="B1423" s="90" t="s">
        <v>13017</v>
      </c>
      <c r="C1423" s="90" t="s">
        <v>10245</v>
      </c>
      <c r="D1423" s="90" t="str">
        <f>CONCATENATE(Tabell15861[[#This Row],[Prosedyrekode_ID]]," ",Tabell15861[[#This Row],[Tekst]])</f>
        <v>FCD40 Partiell reseksjon og sutur av torakoabdominalaorta</v>
      </c>
      <c r="E1423" s="90" t="s">
        <v>8346</v>
      </c>
      <c r="F1423" s="90" t="s">
        <v>12737</v>
      </c>
      <c r="G1423" s="90" t="str">
        <f>CONCATENATE("Kap ",Tabell15861[[#This Row],[Kapittel]]," ",Tabell15861[[#This Row],[KapittelTekst]])</f>
        <v>Kap F Hjertet og de store intratorakale kar</v>
      </c>
    </row>
    <row r="1424" spans="1:7" x14ac:dyDescent="0.25">
      <c r="A1424" s="90" t="s">
        <v>13018</v>
      </c>
      <c r="B1424" s="90" t="s">
        <v>13019</v>
      </c>
      <c r="C1424" s="90" t="s">
        <v>10245</v>
      </c>
      <c r="D1424" s="90" t="str">
        <f>CONCATENATE(Tabell15861[[#This Row],[Prosedyrekode_ID]]," ",Tabell15861[[#This Row],[Tekst]])</f>
        <v>FCD50 Reseksjon og rekonstruksjon av torakoabdominalaorta med rørprotese</v>
      </c>
      <c r="E1424" s="90" t="s">
        <v>8346</v>
      </c>
      <c r="F1424" s="90" t="s">
        <v>12737</v>
      </c>
      <c r="G1424" s="90" t="str">
        <f>CONCATENATE("Kap ",Tabell15861[[#This Row],[Kapittel]]," ",Tabell15861[[#This Row],[KapittelTekst]])</f>
        <v>Kap F Hjertet og de store intratorakale kar</v>
      </c>
    </row>
    <row r="1425" spans="1:7" x14ac:dyDescent="0.25">
      <c r="A1425" s="90" t="s">
        <v>13020</v>
      </c>
      <c r="B1425" s="90" t="s">
        <v>13021</v>
      </c>
      <c r="C1425" s="90" t="s">
        <v>10245</v>
      </c>
      <c r="D1425" s="90" t="str">
        <f>CONCATENATE(Tabell15861[[#This Row],[Prosedyrekode_ID]]," ",Tabell15861[[#This Row],[Tekst]])</f>
        <v>FCD60 Reseksjon av torakoabdominalaorta og reimplantasjon av greiner</v>
      </c>
      <c r="E1425" s="90" t="s">
        <v>8346</v>
      </c>
      <c r="F1425" s="90" t="s">
        <v>12737</v>
      </c>
      <c r="G1425" s="90" t="str">
        <f>CONCATENATE("Kap ",Tabell15861[[#This Row],[Kapittel]]," ",Tabell15861[[#This Row],[KapittelTekst]])</f>
        <v>Kap F Hjertet og de store intratorakale kar</v>
      </c>
    </row>
    <row r="1426" spans="1:7" x14ac:dyDescent="0.25">
      <c r="A1426" s="90" t="s">
        <v>13022</v>
      </c>
      <c r="B1426" s="90" t="s">
        <v>13023</v>
      </c>
      <c r="C1426" s="90" t="s">
        <v>10245</v>
      </c>
      <c r="D1426" s="90" t="str">
        <f>CONCATENATE(Tabell15861[[#This Row],[Prosedyrekode_ID]]," ",Tabell15861[[#This Row],[Tekst]])</f>
        <v>FCD70 Bypass av torakoabdominalaorta med rørprotese</v>
      </c>
      <c r="E1426" s="90" t="s">
        <v>8346</v>
      </c>
      <c r="F1426" s="90" t="s">
        <v>12737</v>
      </c>
      <c r="G1426" s="90" t="str">
        <f>CONCATENATE("Kap ",Tabell15861[[#This Row],[Kapittel]]," ",Tabell15861[[#This Row],[KapittelTekst]])</f>
        <v>Kap F Hjertet og de store intratorakale kar</v>
      </c>
    </row>
    <row r="1427" spans="1:7" x14ac:dyDescent="0.25">
      <c r="A1427" s="90" t="s">
        <v>13024</v>
      </c>
      <c r="B1427" s="90" t="s">
        <v>13025</v>
      </c>
      <c r="C1427" s="90" t="s">
        <v>10245</v>
      </c>
      <c r="D1427" s="90" t="str">
        <f>CONCATENATE(Tabell15861[[#This Row],[Prosedyrekode_ID]]," ",Tabell15861[[#This Row],[Tekst]])</f>
        <v>FCD80 Fjerning av fremmedlegeme fra torakoabdominalaorta</v>
      </c>
      <c r="E1427" s="90" t="s">
        <v>8346</v>
      </c>
      <c r="F1427" s="90" t="s">
        <v>12737</v>
      </c>
      <c r="G1427" s="90" t="str">
        <f>CONCATENATE("Kap ",Tabell15861[[#This Row],[Kapittel]]," ",Tabell15861[[#This Row],[KapittelTekst]])</f>
        <v>Kap F Hjertet og de store intratorakale kar</v>
      </c>
    </row>
    <row r="1428" spans="1:7" x14ac:dyDescent="0.25">
      <c r="A1428" s="90" t="s">
        <v>13026</v>
      </c>
      <c r="B1428" s="90" t="s">
        <v>13027</v>
      </c>
      <c r="C1428" s="90" t="s">
        <v>10213</v>
      </c>
      <c r="D1428" s="90" t="str">
        <f>CONCATENATE(Tabell15861[[#This Row],[Prosedyrekode_ID]]," ",Tabell15861[[#This Row],[Tekst]])</f>
        <v>FCD82 Perkutan transluminal fjerning av fremmedlegeme fra torakoabdominalaorta</v>
      </c>
      <c r="E1428" s="90" t="s">
        <v>8346</v>
      </c>
      <c r="F1428" s="90" t="s">
        <v>12737</v>
      </c>
      <c r="G1428" s="90" t="str">
        <f>CONCATENATE("Kap ",Tabell15861[[#This Row],[Kapittel]]," ",Tabell15861[[#This Row],[KapittelTekst]])</f>
        <v>Kap F Hjertet og de store intratorakale kar</v>
      </c>
    </row>
    <row r="1429" spans="1:7" x14ac:dyDescent="0.25">
      <c r="A1429" s="90" t="s">
        <v>13026</v>
      </c>
      <c r="B1429" s="90" t="s">
        <v>13027</v>
      </c>
      <c r="C1429" s="90" t="s">
        <v>10245</v>
      </c>
      <c r="D1429" s="90" t="str">
        <f>CONCATENATE(Tabell15861[[#This Row],[Prosedyrekode_ID]]," ",Tabell15861[[#This Row],[Tekst]])</f>
        <v>FCD82 Perkutan transluminal fjerning av fremmedlegeme fra torakoabdominalaorta</v>
      </c>
      <c r="E1429" s="90" t="s">
        <v>8346</v>
      </c>
      <c r="F1429" s="90" t="s">
        <v>12737</v>
      </c>
      <c r="G1429" s="90" t="str">
        <f>CONCATENATE("Kap ",Tabell15861[[#This Row],[Kapittel]]," ",Tabell15861[[#This Row],[KapittelTekst]])</f>
        <v>Kap F Hjertet og de store intratorakale kar</v>
      </c>
    </row>
    <row r="1430" spans="1:7" x14ac:dyDescent="0.25">
      <c r="A1430" s="90" t="s">
        <v>13028</v>
      </c>
      <c r="B1430" s="90" t="s">
        <v>13029</v>
      </c>
      <c r="C1430" s="90" t="s">
        <v>10245</v>
      </c>
      <c r="D1430" s="90" t="str">
        <f>CONCATENATE(Tabell15861[[#This Row],[Prosedyrekode_ID]]," ",Tabell15861[[#This Row],[Tekst]])</f>
        <v>FCD96 Annet rekonstruksjonsinngrep på torakoabdominalaorta</v>
      </c>
      <c r="E1430" s="90" t="s">
        <v>8346</v>
      </c>
      <c r="F1430" s="90" t="s">
        <v>12737</v>
      </c>
      <c r="G1430" s="90" t="str">
        <f>CONCATENATE("Kap ",Tabell15861[[#This Row],[Kapittel]]," ",Tabell15861[[#This Row],[KapittelTekst]])</f>
        <v>Kap F Hjertet og de store intratorakale kar</v>
      </c>
    </row>
    <row r="1431" spans="1:7" x14ac:dyDescent="0.25">
      <c r="A1431" s="90" t="s">
        <v>13030</v>
      </c>
      <c r="B1431" s="90" t="s">
        <v>13031</v>
      </c>
      <c r="C1431" s="90" t="s">
        <v>10245</v>
      </c>
      <c r="D1431" s="90" t="str">
        <f>CONCATENATE(Tabell15861[[#This Row],[Prosedyrekode_ID]]," ",Tabell15861[[#This Row],[Tekst]])</f>
        <v>FCE00 Lukking av rumpert sinus Valsalva-aneurisme</v>
      </c>
      <c r="E1431" s="90" t="s">
        <v>8346</v>
      </c>
      <c r="F1431" s="90" t="s">
        <v>12737</v>
      </c>
      <c r="G1431" s="90" t="str">
        <f>CONCATENATE("Kap ",Tabell15861[[#This Row],[Kapittel]]," ",Tabell15861[[#This Row],[KapittelTekst]])</f>
        <v>Kap F Hjertet og de store intratorakale kar</v>
      </c>
    </row>
    <row r="1432" spans="1:7" x14ac:dyDescent="0.25">
      <c r="A1432" s="90" t="s">
        <v>13032</v>
      </c>
      <c r="B1432" s="90" t="s">
        <v>13033</v>
      </c>
      <c r="C1432" s="90" t="s">
        <v>10245</v>
      </c>
      <c r="D1432" s="90" t="str">
        <f>CONCATENATE(Tabell15861[[#This Row],[Prosedyrekode_ID]]," ",Tabell15861[[#This Row],[Tekst]])</f>
        <v>FCE10 Lukking av ervervet aortovenøs fistel</v>
      </c>
      <c r="E1432" s="90" t="s">
        <v>8346</v>
      </c>
      <c r="F1432" s="90" t="s">
        <v>12737</v>
      </c>
      <c r="G1432" s="90" t="str">
        <f>CONCATENATE("Kap ",Tabell15861[[#This Row],[Kapittel]]," ",Tabell15861[[#This Row],[KapittelTekst]])</f>
        <v>Kap F Hjertet og de store intratorakale kar</v>
      </c>
    </row>
    <row r="1433" spans="1:7" x14ac:dyDescent="0.25">
      <c r="A1433" s="90" t="s">
        <v>13034</v>
      </c>
      <c r="B1433" s="90" t="s">
        <v>13035</v>
      </c>
      <c r="C1433" s="90" t="s">
        <v>10245</v>
      </c>
      <c r="D1433" s="90" t="str">
        <f>CONCATENATE(Tabell15861[[#This Row],[Prosedyrekode_ID]]," ",Tabell15861[[#This Row],[Tekst]])</f>
        <v>FCE20 Lukking av ervervet aortopulmonal fistel</v>
      </c>
      <c r="E1433" s="90" t="s">
        <v>8346</v>
      </c>
      <c r="F1433" s="90" t="s">
        <v>12737</v>
      </c>
      <c r="G1433" s="90" t="str">
        <f>CONCATENATE("Kap ",Tabell15861[[#This Row],[Kapittel]]," ",Tabell15861[[#This Row],[KapittelTekst]])</f>
        <v>Kap F Hjertet og de store intratorakale kar</v>
      </c>
    </row>
    <row r="1434" spans="1:7" x14ac:dyDescent="0.25">
      <c r="A1434" s="90" t="s">
        <v>13036</v>
      </c>
      <c r="B1434" s="90" t="s">
        <v>13037</v>
      </c>
      <c r="C1434" s="90" t="s">
        <v>10245</v>
      </c>
      <c r="D1434" s="90" t="str">
        <f>CONCATENATE(Tabell15861[[#This Row],[Prosedyrekode_ID]]," ",Tabell15861[[#This Row],[Tekst]])</f>
        <v>FCE30 Lukking av ervervet aortobronkial fistel</v>
      </c>
      <c r="E1434" s="90" t="s">
        <v>8346</v>
      </c>
      <c r="F1434" s="90" t="s">
        <v>12737</v>
      </c>
      <c r="G1434" s="90" t="str">
        <f>CONCATENATE("Kap ",Tabell15861[[#This Row],[Kapittel]]," ",Tabell15861[[#This Row],[KapittelTekst]])</f>
        <v>Kap F Hjertet og de store intratorakale kar</v>
      </c>
    </row>
    <row r="1435" spans="1:7" x14ac:dyDescent="0.25">
      <c r="A1435" s="90" t="s">
        <v>13038</v>
      </c>
      <c r="B1435" s="90" t="s">
        <v>13039</v>
      </c>
      <c r="C1435" s="90" t="s">
        <v>10245</v>
      </c>
      <c r="D1435" s="90" t="str">
        <f>CONCATENATE(Tabell15861[[#This Row],[Prosedyrekode_ID]]," ",Tabell15861[[#This Row],[Tekst]])</f>
        <v>FCE40 Lukking av ervervet aortoenterisk fistel</v>
      </c>
      <c r="E1435" s="90" t="s">
        <v>8346</v>
      </c>
      <c r="F1435" s="90" t="s">
        <v>12737</v>
      </c>
      <c r="G1435" s="90" t="str">
        <f>CONCATENATE("Kap ",Tabell15861[[#This Row],[Kapittel]]," ",Tabell15861[[#This Row],[KapittelTekst]])</f>
        <v>Kap F Hjertet og de store intratorakale kar</v>
      </c>
    </row>
    <row r="1436" spans="1:7" x14ac:dyDescent="0.25">
      <c r="A1436" s="90" t="s">
        <v>13040</v>
      </c>
      <c r="B1436" s="90" t="s">
        <v>13041</v>
      </c>
      <c r="C1436" s="90" t="s">
        <v>10245</v>
      </c>
      <c r="D1436" s="90" t="str">
        <f>CONCATENATE(Tabell15861[[#This Row],[Prosedyrekode_ID]]," ",Tabell15861[[#This Row],[Tekst]])</f>
        <v>FCE96 Lukking av annen ervervet fistel fra aorta</v>
      </c>
      <c r="E1436" s="90" t="s">
        <v>8346</v>
      </c>
      <c r="F1436" s="90" t="s">
        <v>12737</v>
      </c>
      <c r="G1436" s="90" t="str">
        <f>CONCATENATE("Kap ",Tabell15861[[#This Row],[Kapittel]]," ",Tabell15861[[#This Row],[KapittelTekst]])</f>
        <v>Kap F Hjertet og de store intratorakale kar</v>
      </c>
    </row>
    <row r="1437" spans="1:7" x14ac:dyDescent="0.25">
      <c r="A1437" s="90" t="s">
        <v>13042</v>
      </c>
      <c r="B1437" s="90" t="s">
        <v>13043</v>
      </c>
      <c r="C1437" s="90" t="s">
        <v>10245</v>
      </c>
      <c r="D1437" s="90" t="str">
        <f>CONCATENATE(Tabell15861[[#This Row],[Prosedyrekode_ID]]," ",Tabell15861[[#This Row],[Tekst]])</f>
        <v>FCW96 Annen operasjon på torakal- eller torakoabdominalaorta</v>
      </c>
      <c r="E1437" s="90" t="s">
        <v>8346</v>
      </c>
      <c r="F1437" s="90" t="s">
        <v>12737</v>
      </c>
      <c r="G1437" s="90" t="str">
        <f>CONCATENATE("Kap ",Tabell15861[[#This Row],[Kapittel]]," ",Tabell15861[[#This Row],[KapittelTekst]])</f>
        <v>Kap F Hjertet og de store intratorakale kar</v>
      </c>
    </row>
    <row r="1438" spans="1:7" x14ac:dyDescent="0.25">
      <c r="A1438" s="90" t="s">
        <v>13044</v>
      </c>
      <c r="B1438" s="90" t="s">
        <v>13045</v>
      </c>
      <c r="C1438" s="90" t="s">
        <v>10245</v>
      </c>
      <c r="D1438" s="90" t="str">
        <f>CONCATENATE(Tabell15861[[#This Row],[Prosedyrekode_ID]]," ",Tabell15861[[#This Row],[Tekst]])</f>
        <v>FDA00 Aortoplastikk og aortopulmonal shunt for hypoplastisk venstre hjertesyndrom</v>
      </c>
      <c r="E1438" s="90" t="s">
        <v>8346</v>
      </c>
      <c r="F1438" s="90" t="s">
        <v>12737</v>
      </c>
      <c r="G1438" s="90" t="str">
        <f>CONCATENATE("Kap ",Tabell15861[[#This Row],[Kapittel]]," ",Tabell15861[[#This Row],[KapittelTekst]])</f>
        <v>Kap F Hjertet og de store intratorakale kar</v>
      </c>
    </row>
    <row r="1439" spans="1:7" x14ac:dyDescent="0.25">
      <c r="A1439" s="90" t="s">
        <v>13046</v>
      </c>
      <c r="B1439" s="90" t="s">
        <v>13047</v>
      </c>
      <c r="C1439" s="90" t="s">
        <v>10245</v>
      </c>
      <c r="D1439" s="90" t="str">
        <f>CONCATENATE(Tabell15861[[#This Row],[Prosedyrekode_ID]]," ",Tabell15861[[#This Row],[Tekst]])</f>
        <v>FDA10 Aortaplastikk og ventrikulopulmonal shunt for hypoplastisk venstre hjertesyndrom</v>
      </c>
      <c r="E1439" s="90" t="s">
        <v>8346</v>
      </c>
      <c r="F1439" s="90" t="s">
        <v>12737</v>
      </c>
      <c r="G1439" s="90" t="str">
        <f>CONCATENATE("Kap ",Tabell15861[[#This Row],[Kapittel]]," ",Tabell15861[[#This Row],[KapittelTekst]])</f>
        <v>Kap F Hjertet og de store intratorakale kar</v>
      </c>
    </row>
    <row r="1440" spans="1:7" x14ac:dyDescent="0.25">
      <c r="A1440" s="90" t="s">
        <v>13048</v>
      </c>
      <c r="B1440" s="90" t="s">
        <v>13049</v>
      </c>
      <c r="C1440" s="90" t="s">
        <v>10245</v>
      </c>
      <c r="D1440" s="90" t="str">
        <f>CONCATENATE(Tabell15861[[#This Row],[Prosedyrekode_ID]]," ",Tabell15861[[#This Row],[Tekst]])</f>
        <v>FDA96 Annen operasjon for hypoplastisk venstre hjertesyndrom</v>
      </c>
      <c r="E1440" s="90" t="s">
        <v>8346</v>
      </c>
      <c r="F1440" s="90" t="s">
        <v>12737</v>
      </c>
      <c r="G1440" s="90" t="str">
        <f>CONCATENATE("Kap ",Tabell15861[[#This Row],[Kapittel]]," ",Tabell15861[[#This Row],[KapittelTekst]])</f>
        <v>Kap F Hjertet og de store intratorakale kar</v>
      </c>
    </row>
    <row r="1441" spans="1:7" x14ac:dyDescent="0.25">
      <c r="A1441" s="90" t="s">
        <v>13050</v>
      </c>
      <c r="B1441" s="90" t="s">
        <v>13051</v>
      </c>
      <c r="C1441" s="90" t="s">
        <v>10245</v>
      </c>
      <c r="D1441" s="90" t="str">
        <f>CONCATENATE(Tabell15861[[#This Row],[Prosedyrekode_ID]]," ",Tabell15861[[#This Row],[Tekst]])</f>
        <v>FDB03 Arteriell switch for transposisjon av de store arterier</v>
      </c>
      <c r="E1441" s="90" t="s">
        <v>8346</v>
      </c>
      <c r="F1441" s="90" t="s">
        <v>12737</v>
      </c>
      <c r="G1441" s="90" t="str">
        <f>CONCATENATE("Kap ",Tabell15861[[#This Row],[Kapittel]]," ",Tabell15861[[#This Row],[KapittelTekst]])</f>
        <v>Kap F Hjertet og de store intratorakale kar</v>
      </c>
    </row>
    <row r="1442" spans="1:7" x14ac:dyDescent="0.25">
      <c r="A1442" s="90" t="s">
        <v>13052</v>
      </c>
      <c r="B1442" s="90" t="s">
        <v>13053</v>
      </c>
      <c r="C1442" s="90" t="s">
        <v>10245</v>
      </c>
      <c r="D1442" s="90" t="str">
        <f>CONCATENATE(Tabell15861[[#This Row],[Prosedyrekode_ID]]," ",Tabell15861[[#This Row],[Tekst]])</f>
        <v>FDB20 Arterial switch for annen medfødt hjertefeil</v>
      </c>
      <c r="E1442" s="90" t="s">
        <v>8346</v>
      </c>
      <c r="F1442" s="90" t="s">
        <v>12737</v>
      </c>
      <c r="G1442" s="90" t="str">
        <f>CONCATENATE("Kap ",Tabell15861[[#This Row],[Kapittel]]," ",Tabell15861[[#This Row],[KapittelTekst]])</f>
        <v>Kap F Hjertet og de store intratorakale kar</v>
      </c>
    </row>
    <row r="1443" spans="1:7" x14ac:dyDescent="0.25">
      <c r="A1443" s="90" t="s">
        <v>13054</v>
      </c>
      <c r="B1443" s="90" t="s">
        <v>13055</v>
      </c>
      <c r="C1443" s="90" t="s">
        <v>10245</v>
      </c>
      <c r="D1443" s="90" t="str">
        <f>CONCATENATE(Tabell15861[[#This Row],[Prosedyrekode_ID]]," ",Tabell15861[[#This Row],[Tekst]])</f>
        <v>FDB96 Annen arterial switch-operasjon</v>
      </c>
      <c r="E1443" s="90" t="s">
        <v>8346</v>
      </c>
      <c r="F1443" s="90" t="s">
        <v>12737</v>
      </c>
      <c r="G1443" s="90" t="str">
        <f>CONCATENATE("Kap ",Tabell15861[[#This Row],[Kapittel]]," ",Tabell15861[[#This Row],[KapittelTekst]])</f>
        <v>Kap F Hjertet og de store intratorakale kar</v>
      </c>
    </row>
    <row r="1444" spans="1:7" x14ac:dyDescent="0.25">
      <c r="A1444" s="90" t="s">
        <v>13056</v>
      </c>
      <c r="B1444" s="90" t="s">
        <v>13057</v>
      </c>
      <c r="C1444" s="90" t="s">
        <v>10245</v>
      </c>
      <c r="D1444" s="90" t="str">
        <f>CONCATENATE(Tabell15861[[#This Row],[Prosedyrekode_ID]]," ",Tabell15861[[#This Row],[Tekst]])</f>
        <v>FDC00 Rekonstruksjon av persisterende truncus arteriosus med enkel protese mellom høyre ventrikkel og lungearterie</v>
      </c>
      <c r="E1444" s="90" t="s">
        <v>8346</v>
      </c>
      <c r="F1444" s="90" t="s">
        <v>12737</v>
      </c>
      <c r="G1444" s="90" t="str">
        <f>CONCATENATE("Kap ",Tabell15861[[#This Row],[Kapittel]]," ",Tabell15861[[#This Row],[KapittelTekst]])</f>
        <v>Kap F Hjertet og de store intratorakale kar</v>
      </c>
    </row>
    <row r="1445" spans="1:7" x14ac:dyDescent="0.25">
      <c r="A1445" s="90" t="s">
        <v>13058</v>
      </c>
      <c r="B1445" s="90" t="s">
        <v>13059</v>
      </c>
      <c r="C1445" s="90" t="s">
        <v>10245</v>
      </c>
      <c r="D1445" s="90" t="str">
        <f>CONCATENATE(Tabell15861[[#This Row],[Prosedyrekode_ID]]," ",Tabell15861[[#This Row],[Tekst]])</f>
        <v>FDC10 Rekonstruksjon av persisterende truncus arteriosus med klaffeprotese</v>
      </c>
      <c r="E1445" s="90" t="s">
        <v>8346</v>
      </c>
      <c r="F1445" s="90" t="s">
        <v>12737</v>
      </c>
      <c r="G1445" s="90" t="str">
        <f>CONCATENATE("Kap ",Tabell15861[[#This Row],[Kapittel]]," ",Tabell15861[[#This Row],[KapittelTekst]])</f>
        <v>Kap F Hjertet og de store intratorakale kar</v>
      </c>
    </row>
    <row r="1446" spans="1:7" x14ac:dyDescent="0.25">
      <c r="A1446" s="90" t="s">
        <v>13060</v>
      </c>
      <c r="B1446" s="90" t="s">
        <v>13061</v>
      </c>
      <c r="C1446" s="90" t="s">
        <v>10245</v>
      </c>
      <c r="D1446" s="90" t="str">
        <f>CONCATENATE(Tabell15861[[#This Row],[Prosedyrekode_ID]]," ",Tabell15861[[#This Row],[Tekst]])</f>
        <v>FDC20 Rekonstruksjon av persisterende truncus arteriosus med anastomose fra høyre ventrikkel til lungearterie</v>
      </c>
      <c r="E1446" s="90" t="s">
        <v>8346</v>
      </c>
      <c r="F1446" s="90" t="s">
        <v>12737</v>
      </c>
      <c r="G1446" s="90" t="str">
        <f>CONCATENATE("Kap ",Tabell15861[[#This Row],[Kapittel]]," ",Tabell15861[[#This Row],[KapittelTekst]])</f>
        <v>Kap F Hjertet og de store intratorakale kar</v>
      </c>
    </row>
    <row r="1447" spans="1:7" x14ac:dyDescent="0.25">
      <c r="A1447" s="90" t="s">
        <v>13062</v>
      </c>
      <c r="B1447" s="90" t="s">
        <v>13063</v>
      </c>
      <c r="C1447" s="90" t="s">
        <v>10245</v>
      </c>
      <c r="D1447" s="90" t="str">
        <f>CONCATENATE(Tabell15861[[#This Row],[Prosedyrekode_ID]]," ",Tabell15861[[#This Row],[Tekst]])</f>
        <v>FDC96 Annen rekonstruksjon av persisterende truncus arteriosus</v>
      </c>
      <c r="E1447" s="90" t="s">
        <v>8346</v>
      </c>
      <c r="F1447" s="90" t="s">
        <v>12737</v>
      </c>
      <c r="G1447" s="90" t="str">
        <f>CONCATENATE("Kap ",Tabell15861[[#This Row],[Kapittel]]," ",Tabell15861[[#This Row],[KapittelTekst]])</f>
        <v>Kap F Hjertet og de store intratorakale kar</v>
      </c>
    </row>
    <row r="1448" spans="1:7" x14ac:dyDescent="0.25">
      <c r="A1448" s="90" t="s">
        <v>13064</v>
      </c>
      <c r="B1448" s="90" t="s">
        <v>13065</v>
      </c>
      <c r="C1448" s="90" t="s">
        <v>10245</v>
      </c>
      <c r="D1448" s="90" t="str">
        <f>CONCATENATE(Tabell15861[[#This Row],[Prosedyrekode_ID]]," ",Tabell15861[[#This Row],[Tekst]])</f>
        <v>FDD00 Lukking av aortoventrikulær tunnel</v>
      </c>
      <c r="E1448" s="90" t="s">
        <v>8346</v>
      </c>
      <c r="F1448" s="90" t="s">
        <v>12737</v>
      </c>
      <c r="G1448" s="90" t="str">
        <f>CONCATENATE("Kap ",Tabell15861[[#This Row],[Kapittel]]," ",Tabell15861[[#This Row],[KapittelTekst]])</f>
        <v>Kap F Hjertet og de store intratorakale kar</v>
      </c>
    </row>
    <row r="1449" spans="1:7" x14ac:dyDescent="0.25">
      <c r="A1449" s="90" t="s">
        <v>13066</v>
      </c>
      <c r="B1449" s="90" t="s">
        <v>13067</v>
      </c>
      <c r="C1449" s="90" t="s">
        <v>10245</v>
      </c>
      <c r="D1449" s="90" t="str">
        <f>CONCATENATE(Tabell15861[[#This Row],[Prosedyrekode_ID]]," ",Tabell15861[[#This Row],[Tekst]])</f>
        <v>FDD10 Ligatur av aortopulmonalt vindu</v>
      </c>
      <c r="E1449" s="90" t="s">
        <v>8346</v>
      </c>
      <c r="F1449" s="90" t="s">
        <v>12737</v>
      </c>
      <c r="G1449" s="90" t="str">
        <f>CONCATENATE("Kap ",Tabell15861[[#This Row],[Kapittel]]," ",Tabell15861[[#This Row],[KapittelTekst]])</f>
        <v>Kap F Hjertet og de store intratorakale kar</v>
      </c>
    </row>
    <row r="1450" spans="1:7" x14ac:dyDescent="0.25">
      <c r="A1450" s="90" t="s">
        <v>13068</v>
      </c>
      <c r="B1450" s="90" t="s">
        <v>13069</v>
      </c>
      <c r="C1450" s="90" t="s">
        <v>10245</v>
      </c>
      <c r="D1450" s="90" t="str">
        <f>CONCATENATE(Tabell15861[[#This Row],[Prosedyrekode_ID]]," ",Tabell15861[[#This Row],[Tekst]])</f>
        <v>FDD13 Lukking av aortopulmonalt vindu med sutur eller ligatur</v>
      </c>
      <c r="E1450" s="90" t="s">
        <v>8346</v>
      </c>
      <c r="F1450" s="90" t="s">
        <v>12737</v>
      </c>
      <c r="G1450" s="90" t="str">
        <f>CONCATENATE("Kap ",Tabell15861[[#This Row],[Kapittel]]," ",Tabell15861[[#This Row],[KapittelTekst]])</f>
        <v>Kap F Hjertet og de store intratorakale kar</v>
      </c>
    </row>
    <row r="1451" spans="1:7" x14ac:dyDescent="0.25">
      <c r="A1451" s="90" t="s">
        <v>13070</v>
      </c>
      <c r="B1451" s="90" t="s">
        <v>13071</v>
      </c>
      <c r="C1451" s="90" t="s">
        <v>10245</v>
      </c>
      <c r="D1451" s="90" t="str">
        <f>CONCATENATE(Tabell15861[[#This Row],[Prosedyrekode_ID]]," ",Tabell15861[[#This Row],[Tekst]])</f>
        <v>FDD20 Lukking av aortopulmonalt vindu med patch</v>
      </c>
      <c r="E1451" s="90" t="s">
        <v>8346</v>
      </c>
      <c r="F1451" s="90" t="s">
        <v>12737</v>
      </c>
      <c r="G1451" s="90" t="str">
        <f>CONCATENATE("Kap ",Tabell15861[[#This Row],[Kapittel]]," ",Tabell15861[[#This Row],[KapittelTekst]])</f>
        <v>Kap F Hjertet og de store intratorakale kar</v>
      </c>
    </row>
    <row r="1452" spans="1:7" x14ac:dyDescent="0.25">
      <c r="A1452" s="90" t="s">
        <v>13072</v>
      </c>
      <c r="B1452" s="90" t="s">
        <v>13073</v>
      </c>
      <c r="C1452" s="90" t="s">
        <v>10245</v>
      </c>
      <c r="D1452" s="90" t="str">
        <f>CONCATENATE(Tabell15861[[#This Row],[Prosedyrekode_ID]]," ",Tabell15861[[#This Row],[Tekst]])</f>
        <v>FDD96 Lukking av annen medfødt fistel fra aorta</v>
      </c>
      <c r="E1452" s="90" t="s">
        <v>8346</v>
      </c>
      <c r="F1452" s="90" t="s">
        <v>12737</v>
      </c>
      <c r="G1452" s="90" t="str">
        <f>CONCATENATE("Kap ",Tabell15861[[#This Row],[Kapittel]]," ",Tabell15861[[#This Row],[KapittelTekst]])</f>
        <v>Kap F Hjertet og de store intratorakale kar</v>
      </c>
    </row>
    <row r="1453" spans="1:7" x14ac:dyDescent="0.25">
      <c r="A1453" s="90" t="s">
        <v>13074</v>
      </c>
      <c r="B1453" s="90" t="s">
        <v>13075</v>
      </c>
      <c r="C1453" s="90" t="s">
        <v>10245</v>
      </c>
      <c r="D1453" s="90" t="str">
        <f>CONCATENATE(Tabell15861[[#This Row],[Prosedyrekode_ID]]," ",Tabell15861[[#This Row],[Tekst]])</f>
        <v>FDE00 Lukking av åpen ductus arteriosus</v>
      </c>
      <c r="E1453" s="90" t="s">
        <v>8346</v>
      </c>
      <c r="F1453" s="90" t="s">
        <v>12737</v>
      </c>
      <c r="G1453" s="90" t="str">
        <f>CONCATENATE("Kap ",Tabell15861[[#This Row],[Kapittel]]," ",Tabell15861[[#This Row],[KapittelTekst]])</f>
        <v>Kap F Hjertet og de store intratorakale kar</v>
      </c>
    </row>
    <row r="1454" spans="1:7" x14ac:dyDescent="0.25">
      <c r="A1454" s="90" t="s">
        <v>13076</v>
      </c>
      <c r="B1454" s="90" t="s">
        <v>13077</v>
      </c>
      <c r="C1454" s="90" t="s">
        <v>10245</v>
      </c>
      <c r="D1454" s="90" t="str">
        <f>CONCATENATE(Tabell15861[[#This Row],[Prosedyrekode_ID]]," ",Tabell15861[[#This Row],[Tekst]])</f>
        <v>FDE10 Ligatur av åpen ductus arteriosus</v>
      </c>
      <c r="E1454" s="90" t="s">
        <v>8346</v>
      </c>
      <c r="F1454" s="90" t="s">
        <v>12737</v>
      </c>
      <c r="G1454" s="90" t="str">
        <f>CONCATENATE("Kap ",Tabell15861[[#This Row],[Kapittel]]," ",Tabell15861[[#This Row],[KapittelTekst]])</f>
        <v>Kap F Hjertet og de store intratorakale kar</v>
      </c>
    </row>
    <row r="1455" spans="1:7" x14ac:dyDescent="0.25">
      <c r="A1455" s="90" t="s">
        <v>13078</v>
      </c>
      <c r="B1455" s="90" t="s">
        <v>13079</v>
      </c>
      <c r="C1455" s="90" t="s">
        <v>10245</v>
      </c>
      <c r="D1455" s="90" t="str">
        <f>CONCATENATE(Tabell15861[[#This Row],[Prosedyrekode_ID]]," ",Tabell15861[[#This Row],[Tekst]])</f>
        <v>FDE20 Deling av åpen ductus arteriosus</v>
      </c>
      <c r="E1455" s="90" t="s">
        <v>8346</v>
      </c>
      <c r="F1455" s="90" t="s">
        <v>12737</v>
      </c>
      <c r="G1455" s="90" t="str">
        <f>CONCATENATE("Kap ",Tabell15861[[#This Row],[Kapittel]]," ",Tabell15861[[#This Row],[KapittelTekst]])</f>
        <v>Kap F Hjertet og de store intratorakale kar</v>
      </c>
    </row>
    <row r="1456" spans="1:7" x14ac:dyDescent="0.25">
      <c r="A1456" s="90" t="s">
        <v>13080</v>
      </c>
      <c r="B1456" s="90" t="s">
        <v>13081</v>
      </c>
      <c r="C1456" s="90" t="s">
        <v>10245</v>
      </c>
      <c r="D1456" s="90" t="str">
        <f>CONCATENATE(Tabell15861[[#This Row],[Prosedyrekode_ID]]," ",Tabell15861[[#This Row],[Tekst]])</f>
        <v>FDE31 Torakoskopisk lukking av åpen ductus arteriosus</v>
      </c>
      <c r="E1456" s="90" t="s">
        <v>8346</v>
      </c>
      <c r="F1456" s="90" t="s">
        <v>12737</v>
      </c>
      <c r="G1456" s="90" t="str">
        <f>CONCATENATE("Kap ",Tabell15861[[#This Row],[Kapittel]]," ",Tabell15861[[#This Row],[KapittelTekst]])</f>
        <v>Kap F Hjertet og de store intratorakale kar</v>
      </c>
    </row>
    <row r="1457" spans="1:7" x14ac:dyDescent="0.25">
      <c r="A1457" s="90" t="s">
        <v>13082</v>
      </c>
      <c r="B1457" s="90" t="s">
        <v>13083</v>
      </c>
      <c r="C1457" s="90" t="s">
        <v>10213</v>
      </c>
      <c r="D1457" s="90" t="str">
        <f>CONCATENATE(Tabell15861[[#This Row],[Prosedyrekode_ID]]," ",Tabell15861[[#This Row],[Tekst]])</f>
        <v>FDE32 Perkutan transluminal okklusjon av åpen ductus arteriosus</v>
      </c>
      <c r="E1457" s="90" t="s">
        <v>8346</v>
      </c>
      <c r="F1457" s="90" t="s">
        <v>12737</v>
      </c>
      <c r="G1457" s="90" t="str">
        <f>CONCATENATE("Kap ",Tabell15861[[#This Row],[Kapittel]]," ",Tabell15861[[#This Row],[KapittelTekst]])</f>
        <v>Kap F Hjertet og de store intratorakale kar</v>
      </c>
    </row>
    <row r="1458" spans="1:7" x14ac:dyDescent="0.25">
      <c r="A1458" s="90" t="s">
        <v>13082</v>
      </c>
      <c r="B1458" s="90" t="s">
        <v>13083</v>
      </c>
      <c r="C1458" s="90" t="s">
        <v>10245</v>
      </c>
      <c r="D1458" s="90" t="str">
        <f>CONCATENATE(Tabell15861[[#This Row],[Prosedyrekode_ID]]," ",Tabell15861[[#This Row],[Tekst]])</f>
        <v>FDE32 Perkutan transluminal okklusjon av åpen ductus arteriosus</v>
      </c>
      <c r="E1458" s="90" t="s">
        <v>8346</v>
      </c>
      <c r="F1458" s="90" t="s">
        <v>12737</v>
      </c>
      <c r="G1458" s="90" t="str">
        <f>CONCATENATE("Kap ",Tabell15861[[#This Row],[Kapittel]]," ",Tabell15861[[#This Row],[KapittelTekst]])</f>
        <v>Kap F Hjertet og de store intratorakale kar</v>
      </c>
    </row>
    <row r="1459" spans="1:7" x14ac:dyDescent="0.25">
      <c r="A1459" s="90" t="s">
        <v>13084</v>
      </c>
      <c r="B1459" s="90" t="s">
        <v>13085</v>
      </c>
      <c r="C1459" s="90" t="s">
        <v>10245</v>
      </c>
      <c r="D1459" s="90" t="str">
        <f>CONCATENATE(Tabell15861[[#This Row],[Prosedyrekode_ID]]," ",Tabell15861[[#This Row],[Tekst]])</f>
        <v>FDE96 Annen lukking av åpen ductus arteriosus</v>
      </c>
      <c r="E1459" s="90" t="s">
        <v>8346</v>
      </c>
      <c r="F1459" s="90" t="s">
        <v>12737</v>
      </c>
      <c r="G1459" s="90" t="str">
        <f>CONCATENATE("Kap ",Tabell15861[[#This Row],[Kapittel]]," ",Tabell15861[[#This Row],[KapittelTekst]])</f>
        <v>Kap F Hjertet og de store intratorakale kar</v>
      </c>
    </row>
    <row r="1460" spans="1:7" x14ac:dyDescent="0.25">
      <c r="A1460" s="90" t="s">
        <v>13086</v>
      </c>
      <c r="B1460" s="90" t="s">
        <v>13087</v>
      </c>
      <c r="C1460" s="90" t="s">
        <v>10245</v>
      </c>
      <c r="D1460" s="90" t="str">
        <f>CONCATENATE(Tabell15861[[#This Row],[Prosedyrekode_ID]]," ",Tabell15861[[#This Row],[Tekst]])</f>
        <v>FDF00 Lukking av aortopulmonal kollateral</v>
      </c>
      <c r="E1460" s="90" t="s">
        <v>8346</v>
      </c>
      <c r="F1460" s="90" t="s">
        <v>12737</v>
      </c>
      <c r="G1460" s="90" t="str">
        <f>CONCATENATE("Kap ",Tabell15861[[#This Row],[Kapittel]]," ",Tabell15861[[#This Row],[KapittelTekst]])</f>
        <v>Kap F Hjertet og de store intratorakale kar</v>
      </c>
    </row>
    <row r="1461" spans="1:7" x14ac:dyDescent="0.25">
      <c r="A1461" s="90" t="s">
        <v>13088</v>
      </c>
      <c r="B1461" s="90" t="s">
        <v>13089</v>
      </c>
      <c r="C1461" s="90" t="s">
        <v>10213</v>
      </c>
      <c r="D1461" s="90" t="str">
        <f>CONCATENATE(Tabell15861[[#This Row],[Prosedyrekode_ID]]," ",Tabell15861[[#This Row],[Tekst]])</f>
        <v>FDF05 Perkutan transluminal okklusjon av aortopulmonal kollateral</v>
      </c>
      <c r="E1461" s="90" t="s">
        <v>8346</v>
      </c>
      <c r="F1461" s="90" t="s">
        <v>12737</v>
      </c>
      <c r="G1461" s="90" t="str">
        <f>CONCATENATE("Kap ",Tabell15861[[#This Row],[Kapittel]]," ",Tabell15861[[#This Row],[KapittelTekst]])</f>
        <v>Kap F Hjertet og de store intratorakale kar</v>
      </c>
    </row>
    <row r="1462" spans="1:7" x14ac:dyDescent="0.25">
      <c r="A1462" s="90" t="s">
        <v>13088</v>
      </c>
      <c r="B1462" s="90" t="s">
        <v>13089</v>
      </c>
      <c r="C1462" s="90" t="s">
        <v>10245</v>
      </c>
      <c r="D1462" s="90" t="str">
        <f>CONCATENATE(Tabell15861[[#This Row],[Prosedyrekode_ID]]," ",Tabell15861[[#This Row],[Tekst]])</f>
        <v>FDF05 Perkutan transluminal okklusjon av aortopulmonal kollateral</v>
      </c>
      <c r="E1462" s="90" t="s">
        <v>8346</v>
      </c>
      <c r="F1462" s="90" t="s">
        <v>12737</v>
      </c>
      <c r="G1462" s="90" t="str">
        <f>CONCATENATE("Kap ",Tabell15861[[#This Row],[Kapittel]]," ",Tabell15861[[#This Row],[KapittelTekst]])</f>
        <v>Kap F Hjertet og de store intratorakale kar</v>
      </c>
    </row>
    <row r="1463" spans="1:7" x14ac:dyDescent="0.25">
      <c r="A1463" s="90" t="s">
        <v>13090</v>
      </c>
      <c r="B1463" s="90" t="s">
        <v>13091</v>
      </c>
      <c r="C1463" s="90" t="s">
        <v>10245</v>
      </c>
      <c r="D1463" s="90" t="str">
        <f>CONCATENATE(Tabell15861[[#This Row],[Prosedyrekode_ID]]," ",Tabell15861[[#This Row],[Tekst]])</f>
        <v>FDG00 Rekonstruksjon av aorta ascendens for supravalvulær aortastenose</v>
      </c>
      <c r="E1463" s="90" t="s">
        <v>8346</v>
      </c>
      <c r="F1463" s="90" t="s">
        <v>12737</v>
      </c>
      <c r="G1463" s="90" t="str">
        <f>CONCATENATE("Kap ",Tabell15861[[#This Row],[Kapittel]]," ",Tabell15861[[#This Row],[KapittelTekst]])</f>
        <v>Kap F Hjertet og de store intratorakale kar</v>
      </c>
    </row>
    <row r="1464" spans="1:7" x14ac:dyDescent="0.25">
      <c r="A1464" s="90" t="s">
        <v>13092</v>
      </c>
      <c r="B1464" s="90" t="s">
        <v>13093</v>
      </c>
      <c r="C1464" s="90" t="s">
        <v>10245</v>
      </c>
      <c r="D1464" s="90" t="str">
        <f>CONCATENATE(Tabell15861[[#This Row],[Prosedyrekode_ID]]," ",Tabell15861[[#This Row],[Tekst]])</f>
        <v>FDG10 Rekonstruksjon av aorta ascendens med patch for supravalvulær aortastenose</v>
      </c>
      <c r="E1464" s="90" t="s">
        <v>8346</v>
      </c>
      <c r="F1464" s="90" t="s">
        <v>12737</v>
      </c>
      <c r="G1464" s="90" t="str">
        <f>CONCATENATE("Kap ",Tabell15861[[#This Row],[Kapittel]]," ",Tabell15861[[#This Row],[KapittelTekst]])</f>
        <v>Kap F Hjertet og de store intratorakale kar</v>
      </c>
    </row>
    <row r="1465" spans="1:7" x14ac:dyDescent="0.25">
      <c r="A1465" s="90" t="s">
        <v>13094</v>
      </c>
      <c r="B1465" s="90" t="s">
        <v>13095</v>
      </c>
      <c r="C1465" s="90" t="s">
        <v>10245</v>
      </c>
      <c r="D1465" s="90" t="str">
        <f>CONCATENATE(Tabell15861[[#This Row],[Prosedyrekode_ID]]," ",Tabell15861[[#This Row],[Tekst]])</f>
        <v>FDG96 Annen operasjon for supravalvulær aortastenose</v>
      </c>
      <c r="E1465" s="90" t="s">
        <v>8346</v>
      </c>
      <c r="F1465" s="90" t="s">
        <v>12737</v>
      </c>
      <c r="G1465" s="90" t="str">
        <f>CONCATENATE("Kap ",Tabell15861[[#This Row],[Kapittel]]," ",Tabell15861[[#This Row],[KapittelTekst]])</f>
        <v>Kap F Hjertet og de store intratorakale kar</v>
      </c>
    </row>
    <row r="1466" spans="1:7" x14ac:dyDescent="0.25">
      <c r="A1466" s="90" t="s">
        <v>13096</v>
      </c>
      <c r="B1466" s="90" t="s">
        <v>13097</v>
      </c>
      <c r="C1466" s="90" t="s">
        <v>10266</v>
      </c>
      <c r="D1466" s="90" t="str">
        <f>CONCATENATE(Tabell15861[[#This Row],[Prosedyrekode_ID]]," ",Tabell15861[[#This Row],[Tekst]])</f>
        <v>FDGM00 Medikamentell lukning av ductus arteriosus</v>
      </c>
      <c r="E1466" s="90" t="s">
        <v>8346</v>
      </c>
      <c r="F1466" s="90" t="s">
        <v>12737</v>
      </c>
      <c r="G1466" s="90" t="str">
        <f>CONCATENATE("Kap ",Tabell15861[[#This Row],[Kapittel]]," ",Tabell15861[[#This Row],[KapittelTekst]])</f>
        <v>Kap F Hjertet og de store intratorakale kar</v>
      </c>
    </row>
    <row r="1467" spans="1:7" x14ac:dyDescent="0.25">
      <c r="A1467" s="90" t="s">
        <v>13098</v>
      </c>
      <c r="B1467" s="90" t="s">
        <v>13099</v>
      </c>
      <c r="C1467" s="90" t="s">
        <v>10266</v>
      </c>
      <c r="D1467" s="90" t="str">
        <f>CONCATENATE(Tabell15861[[#This Row],[Prosedyrekode_ID]]," ",Tabell15861[[#This Row],[Tekst]])</f>
        <v>FDGM05 Medikamentell åpning av ductus arteriosus</v>
      </c>
      <c r="E1467" s="90" t="s">
        <v>8346</v>
      </c>
      <c r="F1467" s="90" t="s">
        <v>12737</v>
      </c>
      <c r="G1467" s="90" t="str">
        <f>CONCATENATE("Kap ",Tabell15861[[#This Row],[Kapittel]]," ",Tabell15861[[#This Row],[KapittelTekst]])</f>
        <v>Kap F Hjertet og de store intratorakale kar</v>
      </c>
    </row>
    <row r="1468" spans="1:7" x14ac:dyDescent="0.25">
      <c r="A1468" s="90" t="s">
        <v>13100</v>
      </c>
      <c r="B1468" s="90" t="s">
        <v>13101</v>
      </c>
      <c r="C1468" s="90" t="s">
        <v>10245</v>
      </c>
      <c r="D1468" s="90" t="str">
        <f>CONCATENATE(Tabell15861[[#This Row],[Prosedyrekode_ID]]," ",Tabell15861[[#This Row],[Tekst]])</f>
        <v>FDH00 Ende til ende-rekonstruksjon av hypoplastisk eller avbrutt aortabue</v>
      </c>
      <c r="E1468" s="90" t="s">
        <v>8346</v>
      </c>
      <c r="F1468" s="90" t="s">
        <v>12737</v>
      </c>
      <c r="G1468" s="90" t="str">
        <f>CONCATENATE("Kap ",Tabell15861[[#This Row],[Kapittel]]," ",Tabell15861[[#This Row],[KapittelTekst]])</f>
        <v>Kap F Hjertet og de store intratorakale kar</v>
      </c>
    </row>
    <row r="1469" spans="1:7" x14ac:dyDescent="0.25">
      <c r="A1469" s="90" t="s">
        <v>13102</v>
      </c>
      <c r="B1469" s="90" t="s">
        <v>13103</v>
      </c>
      <c r="C1469" s="90" t="s">
        <v>10245</v>
      </c>
      <c r="D1469" s="90" t="str">
        <f>CONCATENATE(Tabell15861[[#This Row],[Prosedyrekode_ID]]," ",Tabell15861[[#This Row],[Tekst]])</f>
        <v>FDH10 Rekonstruksjon av hypoplastisk eller avbrutt aortabue med patch</v>
      </c>
      <c r="E1469" s="90" t="s">
        <v>8346</v>
      </c>
      <c r="F1469" s="90" t="s">
        <v>12737</v>
      </c>
      <c r="G1469" s="90" t="str">
        <f>CONCATENATE("Kap ",Tabell15861[[#This Row],[Kapittel]]," ",Tabell15861[[#This Row],[KapittelTekst]])</f>
        <v>Kap F Hjertet og de store intratorakale kar</v>
      </c>
    </row>
    <row r="1470" spans="1:7" x14ac:dyDescent="0.25">
      <c r="A1470" s="90" t="s">
        <v>13104</v>
      </c>
      <c r="B1470" s="90" t="s">
        <v>13105</v>
      </c>
      <c r="C1470" s="90" t="s">
        <v>10245</v>
      </c>
      <c r="D1470" s="90" t="str">
        <f>CONCATENATE(Tabell15861[[#This Row],[Prosedyrekode_ID]]," ",Tabell15861[[#This Row],[Tekst]])</f>
        <v>FDH30 Rekonstruksjon av hypoplastisk eller avbrutt aortabue med rørprotese</v>
      </c>
      <c r="E1470" s="90" t="s">
        <v>8346</v>
      </c>
      <c r="F1470" s="90" t="s">
        <v>12737</v>
      </c>
      <c r="G1470" s="90" t="str">
        <f>CONCATENATE("Kap ",Tabell15861[[#This Row],[Kapittel]]," ",Tabell15861[[#This Row],[KapittelTekst]])</f>
        <v>Kap F Hjertet og de store intratorakale kar</v>
      </c>
    </row>
    <row r="1471" spans="1:7" x14ac:dyDescent="0.25">
      <c r="A1471" s="90" t="s">
        <v>13106</v>
      </c>
      <c r="B1471" s="90" t="s">
        <v>13107</v>
      </c>
      <c r="C1471" s="90" t="s">
        <v>10245</v>
      </c>
      <c r="D1471" s="90" t="str">
        <f>CONCATENATE(Tabell15861[[#This Row],[Prosedyrekode_ID]]," ",Tabell15861[[#This Row],[Tekst]])</f>
        <v>FDH40 Rekonstruksjon av hypoplastisk eller avbrutt aortabue med bypass</v>
      </c>
      <c r="E1471" s="90" t="s">
        <v>8346</v>
      </c>
      <c r="F1471" s="90" t="s">
        <v>12737</v>
      </c>
      <c r="G1471" s="90" t="str">
        <f>CONCATENATE("Kap ",Tabell15861[[#This Row],[Kapittel]]," ",Tabell15861[[#This Row],[KapittelTekst]])</f>
        <v>Kap F Hjertet og de store intratorakale kar</v>
      </c>
    </row>
    <row r="1472" spans="1:7" x14ac:dyDescent="0.25">
      <c r="A1472" s="90" t="s">
        <v>13108</v>
      </c>
      <c r="B1472" s="90" t="s">
        <v>13109</v>
      </c>
      <c r="C1472" s="90" t="s">
        <v>10245</v>
      </c>
      <c r="D1472" s="90" t="str">
        <f>CONCATENATE(Tabell15861[[#This Row],[Prosedyrekode_ID]]," ",Tabell15861[[#This Row],[Tekst]])</f>
        <v>FDH96 Annen operasjon for atresi eller hypoplasi av aortabuen</v>
      </c>
      <c r="E1472" s="90" t="s">
        <v>8346</v>
      </c>
      <c r="F1472" s="90" t="s">
        <v>12737</v>
      </c>
      <c r="G1472" s="90" t="str">
        <f>CONCATENATE("Kap ",Tabell15861[[#This Row],[Kapittel]]," ",Tabell15861[[#This Row],[KapittelTekst]])</f>
        <v>Kap F Hjertet og de store intratorakale kar</v>
      </c>
    </row>
    <row r="1473" spans="1:7" x14ac:dyDescent="0.25">
      <c r="A1473" s="90" t="s">
        <v>13110</v>
      </c>
      <c r="B1473" s="90" t="s">
        <v>13111</v>
      </c>
      <c r="C1473" s="90" t="s">
        <v>10245</v>
      </c>
      <c r="D1473" s="90" t="str">
        <f>CONCATENATE(Tabell15861[[#This Row],[Prosedyrekode_ID]]," ",Tabell15861[[#This Row],[Tekst]])</f>
        <v>FDJ00 Ende til ende-rekonstruksjon av aorta for coarctatio</v>
      </c>
      <c r="E1473" s="90" t="s">
        <v>8346</v>
      </c>
      <c r="F1473" s="90" t="s">
        <v>12737</v>
      </c>
      <c r="G1473" s="90" t="str">
        <f>CONCATENATE("Kap ",Tabell15861[[#This Row],[Kapittel]]," ",Tabell15861[[#This Row],[KapittelTekst]])</f>
        <v>Kap F Hjertet og de store intratorakale kar</v>
      </c>
    </row>
    <row r="1474" spans="1:7" x14ac:dyDescent="0.25">
      <c r="A1474" s="90" t="s">
        <v>13112</v>
      </c>
      <c r="B1474" s="90" t="s">
        <v>13113</v>
      </c>
      <c r="C1474" s="90" t="s">
        <v>10245</v>
      </c>
      <c r="D1474" s="90" t="str">
        <f>CONCATENATE(Tabell15861[[#This Row],[Prosedyrekode_ID]]," ",Tabell15861[[#This Row],[Tekst]])</f>
        <v>FDJ10 Aortoplastikk med arteria subclavia eller carotis for coarctatio</v>
      </c>
      <c r="E1474" s="90" t="s">
        <v>8346</v>
      </c>
      <c r="F1474" s="90" t="s">
        <v>12737</v>
      </c>
      <c r="G1474" s="90" t="str">
        <f>CONCATENATE("Kap ",Tabell15861[[#This Row],[Kapittel]]," ",Tabell15861[[#This Row],[KapittelTekst]])</f>
        <v>Kap F Hjertet og de store intratorakale kar</v>
      </c>
    </row>
    <row r="1475" spans="1:7" x14ac:dyDescent="0.25">
      <c r="A1475" s="90" t="s">
        <v>13114</v>
      </c>
      <c r="B1475" s="90" t="s">
        <v>13115</v>
      </c>
      <c r="C1475" s="90" t="s">
        <v>10245</v>
      </c>
      <c r="D1475" s="90" t="str">
        <f>CONCATENATE(Tabell15861[[#This Row],[Prosedyrekode_ID]]," ",Tabell15861[[#This Row],[Tekst]])</f>
        <v>FDJ20 Aortoplastikk med patch for coarctatio</v>
      </c>
      <c r="E1475" s="90" t="s">
        <v>8346</v>
      </c>
      <c r="F1475" s="90" t="s">
        <v>12737</v>
      </c>
      <c r="G1475" s="90" t="str">
        <f>CONCATENATE("Kap ",Tabell15861[[#This Row],[Kapittel]]," ",Tabell15861[[#This Row],[KapittelTekst]])</f>
        <v>Kap F Hjertet og de store intratorakale kar</v>
      </c>
    </row>
    <row r="1476" spans="1:7" x14ac:dyDescent="0.25">
      <c r="A1476" s="90" t="s">
        <v>13116</v>
      </c>
      <c r="B1476" s="90" t="s">
        <v>13117</v>
      </c>
      <c r="C1476" s="90" t="s">
        <v>10245</v>
      </c>
      <c r="D1476" s="90" t="str">
        <f>CONCATENATE(Tabell15861[[#This Row],[Prosedyrekode_ID]]," ",Tabell15861[[#This Row],[Tekst]])</f>
        <v>FDJ30 Rekonstruksjon av aorta med rørprotese for coarctatio</v>
      </c>
      <c r="E1476" s="90" t="s">
        <v>8346</v>
      </c>
      <c r="F1476" s="90" t="s">
        <v>12737</v>
      </c>
      <c r="G1476" s="90" t="str">
        <f>CONCATENATE("Kap ",Tabell15861[[#This Row],[Kapittel]]," ",Tabell15861[[#This Row],[KapittelTekst]])</f>
        <v>Kap F Hjertet og de store intratorakale kar</v>
      </c>
    </row>
    <row r="1477" spans="1:7" x14ac:dyDescent="0.25">
      <c r="A1477" s="90" t="s">
        <v>13118</v>
      </c>
      <c r="B1477" s="90" t="s">
        <v>13119</v>
      </c>
      <c r="C1477" s="90" t="s">
        <v>10213</v>
      </c>
      <c r="D1477" s="90" t="str">
        <f>CONCATENATE(Tabell15861[[#This Row],[Prosedyrekode_ID]]," ",Tabell15861[[#This Row],[Tekst]])</f>
        <v>FDJ42 Perkutan transluminal angioplastikk av torakalaorta ved coarctatio</v>
      </c>
      <c r="E1477" s="90" t="s">
        <v>8346</v>
      </c>
      <c r="F1477" s="90" t="s">
        <v>12737</v>
      </c>
      <c r="G1477" s="90" t="str">
        <f>CONCATENATE("Kap ",Tabell15861[[#This Row],[Kapittel]]," ",Tabell15861[[#This Row],[KapittelTekst]])</f>
        <v>Kap F Hjertet og de store intratorakale kar</v>
      </c>
    </row>
    <row r="1478" spans="1:7" x14ac:dyDescent="0.25">
      <c r="A1478" s="90" t="s">
        <v>13118</v>
      </c>
      <c r="B1478" s="90" t="s">
        <v>13119</v>
      </c>
      <c r="C1478" s="90" t="s">
        <v>10245</v>
      </c>
      <c r="D1478" s="90" t="str">
        <f>CONCATENATE(Tabell15861[[#This Row],[Prosedyrekode_ID]]," ",Tabell15861[[#This Row],[Tekst]])</f>
        <v>FDJ42 Perkutan transluminal angioplastikk av torakalaorta ved coarctatio</v>
      </c>
      <c r="E1478" s="90" t="s">
        <v>8346</v>
      </c>
      <c r="F1478" s="90" t="s">
        <v>12737</v>
      </c>
      <c r="G1478" s="90" t="str">
        <f>CONCATENATE("Kap ",Tabell15861[[#This Row],[Kapittel]]," ",Tabell15861[[#This Row],[KapittelTekst]])</f>
        <v>Kap F Hjertet og de store intratorakale kar</v>
      </c>
    </row>
    <row r="1479" spans="1:7" x14ac:dyDescent="0.25">
      <c r="A1479" s="90" t="s">
        <v>13120</v>
      </c>
      <c r="B1479" s="90" t="s">
        <v>13121</v>
      </c>
      <c r="C1479" s="90" t="s">
        <v>10245</v>
      </c>
      <c r="D1479" s="90" t="str">
        <f>CONCATENATE(Tabell15861[[#This Row],[Prosedyrekode_ID]]," ",Tabell15861[[#This Row],[Tekst]])</f>
        <v>FDJ96 Annen operasjon for coarctatio aortae</v>
      </c>
      <c r="E1479" s="90" t="s">
        <v>8346</v>
      </c>
      <c r="F1479" s="90" t="s">
        <v>12737</v>
      </c>
      <c r="G1479" s="90" t="str">
        <f>CONCATENATE("Kap ",Tabell15861[[#This Row],[Kapittel]]," ",Tabell15861[[#This Row],[KapittelTekst]])</f>
        <v>Kap F Hjertet og de store intratorakale kar</v>
      </c>
    </row>
    <row r="1480" spans="1:7" x14ac:dyDescent="0.25">
      <c r="A1480" s="90" t="s">
        <v>13122</v>
      </c>
      <c r="B1480" s="90" t="s">
        <v>13123</v>
      </c>
      <c r="C1480" s="90" t="s">
        <v>10245</v>
      </c>
      <c r="D1480" s="90" t="str">
        <f>CONCATENATE(Tabell15861[[#This Row],[Prosedyrekode_ID]]," ",Tabell15861[[#This Row],[Tekst]])</f>
        <v>FDM00 Deling av dobbel aortabue</v>
      </c>
      <c r="E1480" s="90" t="s">
        <v>8346</v>
      </c>
      <c r="F1480" s="90" t="s">
        <v>12737</v>
      </c>
      <c r="G1480" s="90" t="str">
        <f>CONCATENATE("Kap ",Tabell15861[[#This Row],[Kapittel]]," ",Tabell15861[[#This Row],[KapittelTekst]])</f>
        <v>Kap F Hjertet og de store intratorakale kar</v>
      </c>
    </row>
    <row r="1481" spans="1:7" x14ac:dyDescent="0.25">
      <c r="A1481" s="90" t="s">
        <v>13124</v>
      </c>
      <c r="B1481" s="90" t="s">
        <v>13125</v>
      </c>
      <c r="C1481" s="90" t="s">
        <v>10245</v>
      </c>
      <c r="D1481" s="90" t="str">
        <f>CONCATENATE(Tabell15861[[#This Row],[Prosedyrekode_ID]]," ",Tabell15861[[#This Row],[Tekst]])</f>
        <v>FDM10 Deling av annen ringanomali av aortabuen</v>
      </c>
      <c r="E1481" s="90" t="s">
        <v>8346</v>
      </c>
      <c r="F1481" s="90" t="s">
        <v>12737</v>
      </c>
      <c r="G1481" s="90" t="str">
        <f>CONCATENATE("Kap ",Tabell15861[[#This Row],[Kapittel]]," ",Tabell15861[[#This Row],[KapittelTekst]])</f>
        <v>Kap F Hjertet og de store intratorakale kar</v>
      </c>
    </row>
    <row r="1482" spans="1:7" x14ac:dyDescent="0.25">
      <c r="A1482" s="90" t="s">
        <v>13126</v>
      </c>
      <c r="B1482" s="90" t="s">
        <v>13127</v>
      </c>
      <c r="C1482" s="90" t="s">
        <v>10245</v>
      </c>
      <c r="D1482" s="90" t="str">
        <f>CONCATENATE(Tabell15861[[#This Row],[Prosedyrekode_ID]]," ",Tabell15861[[#This Row],[Tekst]])</f>
        <v>FDM11 Torakoskopisk deling av annen ringanomali av aortabuen</v>
      </c>
      <c r="E1482" s="90" t="s">
        <v>8346</v>
      </c>
      <c r="F1482" s="90" t="s">
        <v>12737</v>
      </c>
      <c r="G1482" s="90" t="str">
        <f>CONCATENATE("Kap ",Tabell15861[[#This Row],[Kapittel]]," ",Tabell15861[[#This Row],[KapittelTekst]])</f>
        <v>Kap F Hjertet og de store intratorakale kar</v>
      </c>
    </row>
    <row r="1483" spans="1:7" x14ac:dyDescent="0.25">
      <c r="A1483" s="90" t="s">
        <v>13128</v>
      </c>
      <c r="B1483" s="90" t="s">
        <v>13129</v>
      </c>
      <c r="C1483" s="90" t="s">
        <v>10245</v>
      </c>
      <c r="D1483" s="90" t="str">
        <f>CONCATENATE(Tabell15861[[#This Row],[Prosedyrekode_ID]]," ",Tabell15861[[#This Row],[Tekst]])</f>
        <v>FDM20 Transposisjon av arterieslynge</v>
      </c>
      <c r="E1483" s="90" t="s">
        <v>8346</v>
      </c>
      <c r="F1483" s="90" t="s">
        <v>12737</v>
      </c>
      <c r="G1483" s="90" t="str">
        <f>CONCATENATE("Kap ",Tabell15861[[#This Row],[Kapittel]]," ",Tabell15861[[#This Row],[KapittelTekst]])</f>
        <v>Kap F Hjertet og de store intratorakale kar</v>
      </c>
    </row>
    <row r="1484" spans="1:7" x14ac:dyDescent="0.25">
      <c r="A1484" s="90" t="s">
        <v>13130</v>
      </c>
      <c r="B1484" s="90" t="s">
        <v>13131</v>
      </c>
      <c r="C1484" s="90" t="s">
        <v>10245</v>
      </c>
      <c r="D1484" s="90" t="str">
        <f>CONCATENATE(Tabell15861[[#This Row],[Prosedyrekode_ID]]," ",Tabell15861[[#This Row],[Tekst]])</f>
        <v>FDM96 Annen operasjon for ringanomali av aortabuen</v>
      </c>
      <c r="E1484" s="90" t="s">
        <v>8346</v>
      </c>
      <c r="F1484" s="90" t="s">
        <v>12737</v>
      </c>
      <c r="G1484" s="90" t="str">
        <f>CONCATENATE("Kap ",Tabell15861[[#This Row],[Kapittel]]," ",Tabell15861[[#This Row],[KapittelTekst]])</f>
        <v>Kap F Hjertet og de store intratorakale kar</v>
      </c>
    </row>
    <row r="1485" spans="1:7" x14ac:dyDescent="0.25">
      <c r="A1485" s="90" t="s">
        <v>13132</v>
      </c>
      <c r="B1485" s="90" t="s">
        <v>13133</v>
      </c>
      <c r="C1485" s="90" t="s">
        <v>10213</v>
      </c>
      <c r="D1485" s="90" t="str">
        <f>CONCATENATE(Tabell15861[[#This Row],[Prosedyrekode_ID]]," ",Tabell15861[[#This Row],[Tekst]])</f>
        <v>FDN02 Perkutan transluminal innlegging av stent i ductus arteriosus</v>
      </c>
      <c r="E1485" s="90" t="s">
        <v>8346</v>
      </c>
      <c r="F1485" s="90" t="s">
        <v>12737</v>
      </c>
      <c r="G1485" s="90" t="str">
        <f>CONCATENATE("Kap ",Tabell15861[[#This Row],[Kapittel]]," ",Tabell15861[[#This Row],[KapittelTekst]])</f>
        <v>Kap F Hjertet og de store intratorakale kar</v>
      </c>
    </row>
    <row r="1486" spans="1:7" x14ac:dyDescent="0.25">
      <c r="A1486" s="90" t="s">
        <v>13132</v>
      </c>
      <c r="B1486" s="90" t="s">
        <v>13133</v>
      </c>
      <c r="C1486" s="90" t="s">
        <v>10245</v>
      </c>
      <c r="D1486" s="90" t="str">
        <f>CONCATENATE(Tabell15861[[#This Row],[Prosedyrekode_ID]]," ",Tabell15861[[#This Row],[Tekst]])</f>
        <v>FDN02 Perkutan transluminal innlegging av stent i ductus arteriosus</v>
      </c>
      <c r="E1486" s="90" t="s">
        <v>8346</v>
      </c>
      <c r="F1486" s="90" t="s">
        <v>12737</v>
      </c>
      <c r="G1486" s="90" t="str">
        <f>CONCATENATE("Kap ",Tabell15861[[#This Row],[Kapittel]]," ",Tabell15861[[#This Row],[KapittelTekst]])</f>
        <v>Kap F Hjertet og de store intratorakale kar</v>
      </c>
    </row>
    <row r="1487" spans="1:7" x14ac:dyDescent="0.25">
      <c r="A1487" s="90" t="s">
        <v>13134</v>
      </c>
      <c r="B1487" s="90" t="s">
        <v>13135</v>
      </c>
      <c r="C1487" s="90" t="s">
        <v>10245</v>
      </c>
      <c r="D1487" s="90" t="str">
        <f>CONCATENATE(Tabell15861[[#This Row],[Prosedyrekode_ID]]," ",Tabell15861[[#This Row],[Tekst]])</f>
        <v>FDW96 Annen operasjon for misdannelse av torakal- eller torakoabdominalaorta</v>
      </c>
      <c r="E1487" s="90" t="s">
        <v>8346</v>
      </c>
      <c r="F1487" s="90" t="s">
        <v>12737</v>
      </c>
      <c r="G1487" s="90" t="str">
        <f>CONCATENATE("Kap ",Tabell15861[[#This Row],[Kapittel]]," ",Tabell15861[[#This Row],[KapittelTekst]])</f>
        <v>Kap F Hjertet og de store intratorakale kar</v>
      </c>
    </row>
    <row r="1488" spans="1:7" x14ac:dyDescent="0.25">
      <c r="A1488" s="90" t="s">
        <v>13136</v>
      </c>
      <c r="B1488" s="90" t="s">
        <v>13137</v>
      </c>
      <c r="C1488" s="90" t="s">
        <v>10213</v>
      </c>
      <c r="D1488" s="90" t="str">
        <f>CONCATENATE(Tabell15861[[#This Row],[Prosedyrekode_ID]]," ",Tabell15861[[#This Row],[Tekst]])</f>
        <v>FE5BA Skifte av perikardkateter</v>
      </c>
      <c r="E1488" s="90" t="s">
        <v>8346</v>
      </c>
      <c r="F1488" s="90" t="s">
        <v>12737</v>
      </c>
      <c r="G1488" s="90" t="str">
        <f>CONCATENATE("Kap ",Tabell15861[[#This Row],[Kapittel]]," ",Tabell15861[[#This Row],[KapittelTekst]])</f>
        <v>Kap F Hjertet og de store intratorakale kar</v>
      </c>
    </row>
    <row r="1489" spans="1:7" x14ac:dyDescent="0.25">
      <c r="A1489" s="90" t="s">
        <v>13138</v>
      </c>
      <c r="B1489" s="90" t="s">
        <v>13139</v>
      </c>
      <c r="C1489" s="90" t="s">
        <v>10213</v>
      </c>
      <c r="D1489" s="90" t="str">
        <f>CONCATENATE(Tabell15861[[#This Row],[Prosedyrekode_ID]]," ",Tabell15861[[#This Row],[Tekst]])</f>
        <v>FEA00 Perkutan drenasje av perikard</v>
      </c>
      <c r="E1489" s="90" t="s">
        <v>8346</v>
      </c>
      <c r="F1489" s="90" t="s">
        <v>12737</v>
      </c>
      <c r="G1489" s="90" t="str">
        <f>CONCATENATE("Kap ",Tabell15861[[#This Row],[Kapittel]]," ",Tabell15861[[#This Row],[KapittelTekst]])</f>
        <v>Kap F Hjertet og de store intratorakale kar</v>
      </c>
    </row>
    <row r="1490" spans="1:7" x14ac:dyDescent="0.25">
      <c r="A1490" s="90" t="s">
        <v>13138</v>
      </c>
      <c r="B1490" s="90" t="s">
        <v>13139</v>
      </c>
      <c r="C1490" s="90" t="s">
        <v>10245</v>
      </c>
      <c r="D1490" s="90" t="str">
        <f>CONCATENATE(Tabell15861[[#This Row],[Prosedyrekode_ID]]," ",Tabell15861[[#This Row],[Tekst]])</f>
        <v>FEA00 Perkutan drenasje av perikard</v>
      </c>
      <c r="E1490" s="90" t="s">
        <v>8346</v>
      </c>
      <c r="F1490" s="90" t="s">
        <v>12737</v>
      </c>
      <c r="G1490" s="90" t="str">
        <f>CONCATENATE("Kap ",Tabell15861[[#This Row],[Kapittel]]," ",Tabell15861[[#This Row],[KapittelTekst]])</f>
        <v>Kap F Hjertet og de store intratorakale kar</v>
      </c>
    </row>
    <row r="1491" spans="1:7" x14ac:dyDescent="0.25">
      <c r="A1491" s="90" t="s">
        <v>13140</v>
      </c>
      <c r="B1491" s="90" t="s">
        <v>13141</v>
      </c>
      <c r="C1491" s="90" t="s">
        <v>10245</v>
      </c>
      <c r="D1491" s="90" t="str">
        <f>CONCATENATE(Tabell15861[[#This Row],[Prosedyrekode_ID]]," ",Tabell15861[[#This Row],[Tekst]])</f>
        <v>FEB00 Eksplorativ perikardiotomi</v>
      </c>
      <c r="E1491" s="90" t="s">
        <v>8346</v>
      </c>
      <c r="F1491" s="90" t="s">
        <v>12737</v>
      </c>
      <c r="G1491" s="90" t="str">
        <f>CONCATENATE("Kap ",Tabell15861[[#This Row],[Kapittel]]," ",Tabell15861[[#This Row],[KapittelTekst]])</f>
        <v>Kap F Hjertet og de store intratorakale kar</v>
      </c>
    </row>
    <row r="1492" spans="1:7" x14ac:dyDescent="0.25">
      <c r="A1492" s="90" t="s">
        <v>13142</v>
      </c>
      <c r="B1492" s="90" t="s">
        <v>13143</v>
      </c>
      <c r="C1492" s="90" t="s">
        <v>10245</v>
      </c>
      <c r="D1492" s="90" t="str">
        <f>CONCATENATE(Tabell15861[[#This Row],[Prosedyrekode_ID]]," ",Tabell15861[[#This Row],[Tekst]])</f>
        <v>FEB10 Dekompresjon og drenasje av perikard</v>
      </c>
      <c r="E1492" s="90" t="s">
        <v>8346</v>
      </c>
      <c r="F1492" s="90" t="s">
        <v>12737</v>
      </c>
      <c r="G1492" s="90" t="str">
        <f>CONCATENATE("Kap ",Tabell15861[[#This Row],[Kapittel]]," ",Tabell15861[[#This Row],[KapittelTekst]])</f>
        <v>Kap F Hjertet og de store intratorakale kar</v>
      </c>
    </row>
    <row r="1493" spans="1:7" x14ac:dyDescent="0.25">
      <c r="A1493" s="90" t="s">
        <v>13144</v>
      </c>
      <c r="B1493" s="90" t="s">
        <v>13145</v>
      </c>
      <c r="C1493" s="90" t="s">
        <v>10245</v>
      </c>
      <c r="D1493" s="90" t="str">
        <f>CONCATENATE(Tabell15861[[#This Row],[Prosedyrekode_ID]]," ",Tabell15861[[#This Row],[Tekst]])</f>
        <v>FEB51 Torakoskopisk perikardiotomi</v>
      </c>
      <c r="E1493" s="90" t="s">
        <v>8346</v>
      </c>
      <c r="F1493" s="90" t="s">
        <v>12737</v>
      </c>
      <c r="G1493" s="90" t="str">
        <f>CONCATENATE("Kap ",Tabell15861[[#This Row],[Kapittel]]," ",Tabell15861[[#This Row],[KapittelTekst]])</f>
        <v>Kap F Hjertet og de store intratorakale kar</v>
      </c>
    </row>
    <row r="1494" spans="1:7" x14ac:dyDescent="0.25">
      <c r="A1494" s="90" t="s">
        <v>13146</v>
      </c>
      <c r="B1494" s="90" t="s">
        <v>13147</v>
      </c>
      <c r="C1494" s="90" t="s">
        <v>10245</v>
      </c>
      <c r="D1494" s="90" t="str">
        <f>CONCATENATE(Tabell15861[[#This Row],[Prosedyrekode_ID]]," ",Tabell15861[[#This Row],[Tekst]])</f>
        <v>FEB96 Annen perikardiotomi</v>
      </c>
      <c r="E1494" s="90" t="s">
        <v>8346</v>
      </c>
      <c r="F1494" s="90" t="s">
        <v>12737</v>
      </c>
      <c r="G1494" s="90" t="str">
        <f>CONCATENATE("Kap ",Tabell15861[[#This Row],[Kapittel]]," ",Tabell15861[[#This Row],[KapittelTekst]])</f>
        <v>Kap F Hjertet og de store intratorakale kar</v>
      </c>
    </row>
    <row r="1495" spans="1:7" x14ac:dyDescent="0.25">
      <c r="A1495" s="90" t="s">
        <v>13148</v>
      </c>
      <c r="B1495" s="90" t="s">
        <v>13149</v>
      </c>
      <c r="C1495" s="90" t="s">
        <v>10245</v>
      </c>
      <c r="D1495" s="90" t="str">
        <f>CONCATENATE(Tabell15861[[#This Row],[Prosedyrekode_ID]]," ",Tabell15861[[#This Row],[Tekst]])</f>
        <v>FEC00 Perikardiopleurostomi</v>
      </c>
      <c r="E1495" s="90" t="s">
        <v>8346</v>
      </c>
      <c r="F1495" s="90" t="s">
        <v>12737</v>
      </c>
      <c r="G1495" s="90" t="str">
        <f>CONCATENATE("Kap ",Tabell15861[[#This Row],[Kapittel]]," ",Tabell15861[[#This Row],[KapittelTekst]])</f>
        <v>Kap F Hjertet og de store intratorakale kar</v>
      </c>
    </row>
    <row r="1496" spans="1:7" x14ac:dyDescent="0.25">
      <c r="A1496" s="90" t="s">
        <v>13150</v>
      </c>
      <c r="B1496" s="90" t="s">
        <v>13151</v>
      </c>
      <c r="C1496" s="90" t="s">
        <v>10245</v>
      </c>
      <c r="D1496" s="90" t="str">
        <f>CONCATENATE(Tabell15861[[#This Row],[Prosedyrekode_ID]]," ",Tabell15861[[#This Row],[Tekst]])</f>
        <v>FEC01 Torakoskopisk perikardiopleurostomi</v>
      </c>
      <c r="E1496" s="90" t="s">
        <v>8346</v>
      </c>
      <c r="F1496" s="90" t="s">
        <v>12737</v>
      </c>
      <c r="G1496" s="90" t="str">
        <f>CONCATENATE("Kap ",Tabell15861[[#This Row],[Kapittel]]," ",Tabell15861[[#This Row],[KapittelTekst]])</f>
        <v>Kap F Hjertet og de store intratorakale kar</v>
      </c>
    </row>
    <row r="1497" spans="1:7" x14ac:dyDescent="0.25">
      <c r="A1497" s="90" t="s">
        <v>13152</v>
      </c>
      <c r="B1497" s="90" t="s">
        <v>13153</v>
      </c>
      <c r="C1497" s="90" t="s">
        <v>10245</v>
      </c>
      <c r="D1497" s="90" t="str">
        <f>CONCATENATE(Tabell15861[[#This Row],[Prosedyrekode_ID]]," ",Tabell15861[[#This Row],[Tekst]])</f>
        <v>FEC10 Perikardioperitoneostomi</v>
      </c>
      <c r="E1497" s="90" t="s">
        <v>8346</v>
      </c>
      <c r="F1497" s="90" t="s">
        <v>12737</v>
      </c>
      <c r="G1497" s="90" t="str">
        <f>CONCATENATE("Kap ",Tabell15861[[#This Row],[Kapittel]]," ",Tabell15861[[#This Row],[KapittelTekst]])</f>
        <v>Kap F Hjertet og de store intratorakale kar</v>
      </c>
    </row>
    <row r="1498" spans="1:7" x14ac:dyDescent="0.25">
      <c r="A1498" s="90" t="s">
        <v>13154</v>
      </c>
      <c r="B1498" s="90" t="s">
        <v>13155</v>
      </c>
      <c r="C1498" s="90" t="s">
        <v>10245</v>
      </c>
      <c r="D1498" s="90" t="str">
        <f>CONCATENATE(Tabell15861[[#This Row],[Prosedyrekode_ID]]," ",Tabell15861[[#This Row],[Tekst]])</f>
        <v>FEC96 Annen intern perikardiostomi</v>
      </c>
      <c r="E1498" s="90" t="s">
        <v>8346</v>
      </c>
      <c r="F1498" s="90" t="s">
        <v>12737</v>
      </c>
      <c r="G1498" s="90" t="str">
        <f>CONCATENATE("Kap ",Tabell15861[[#This Row],[Kapittel]]," ",Tabell15861[[#This Row],[KapittelTekst]])</f>
        <v>Kap F Hjertet og de store intratorakale kar</v>
      </c>
    </row>
    <row r="1499" spans="1:7" x14ac:dyDescent="0.25">
      <c r="A1499" s="90" t="s">
        <v>13156</v>
      </c>
      <c r="B1499" s="90" t="s">
        <v>13157</v>
      </c>
      <c r="C1499" s="90" t="s">
        <v>10245</v>
      </c>
      <c r="D1499" s="90" t="str">
        <f>CONCATENATE(Tabell15861[[#This Row],[Prosedyrekode_ID]]," ",Tabell15861[[#This Row],[Tekst]])</f>
        <v>FED00 Sutur av perikard</v>
      </c>
      <c r="E1499" s="90" t="s">
        <v>8346</v>
      </c>
      <c r="F1499" s="90" t="s">
        <v>12737</v>
      </c>
      <c r="G1499" s="90" t="str">
        <f>CONCATENATE("Kap ",Tabell15861[[#This Row],[Kapittel]]," ",Tabell15861[[#This Row],[KapittelTekst]])</f>
        <v>Kap F Hjertet og de store intratorakale kar</v>
      </c>
    </row>
    <row r="1500" spans="1:7" x14ac:dyDescent="0.25">
      <c r="A1500" s="90" t="s">
        <v>13158</v>
      </c>
      <c r="B1500" s="90" t="s">
        <v>13159</v>
      </c>
      <c r="C1500" s="90" t="s">
        <v>10245</v>
      </c>
      <c r="D1500" s="90" t="str">
        <f>CONCATENATE(Tabell15861[[#This Row],[Prosedyrekode_ID]]," ",Tabell15861[[#This Row],[Tekst]])</f>
        <v>FED03 Rekonstruksjon av perikard med patch</v>
      </c>
      <c r="E1500" s="90" t="s">
        <v>8346</v>
      </c>
      <c r="F1500" s="90" t="s">
        <v>12737</v>
      </c>
      <c r="G1500" s="90" t="str">
        <f>CONCATENATE("Kap ",Tabell15861[[#This Row],[Kapittel]]," ",Tabell15861[[#This Row],[KapittelTekst]])</f>
        <v>Kap F Hjertet og de store intratorakale kar</v>
      </c>
    </row>
    <row r="1501" spans="1:7" x14ac:dyDescent="0.25">
      <c r="A1501" s="90" t="s">
        <v>13160</v>
      </c>
      <c r="B1501" s="90" t="s">
        <v>13161</v>
      </c>
      <c r="C1501" s="90" t="s">
        <v>10245</v>
      </c>
      <c r="D1501" s="90" t="str">
        <f>CONCATENATE(Tabell15861[[#This Row],[Prosedyrekode_ID]]," ",Tabell15861[[#This Row],[Tekst]])</f>
        <v>FED10 Sutur av perikard og diafragma</v>
      </c>
      <c r="E1501" s="90" t="s">
        <v>8346</v>
      </c>
      <c r="F1501" s="90" t="s">
        <v>12737</v>
      </c>
      <c r="G1501" s="90" t="str">
        <f>CONCATENATE("Kap ",Tabell15861[[#This Row],[Kapittel]]," ",Tabell15861[[#This Row],[KapittelTekst]])</f>
        <v>Kap F Hjertet og de store intratorakale kar</v>
      </c>
    </row>
    <row r="1502" spans="1:7" x14ac:dyDescent="0.25">
      <c r="A1502" s="90" t="s">
        <v>13162</v>
      </c>
      <c r="B1502" s="90" t="s">
        <v>13163</v>
      </c>
      <c r="C1502" s="90" t="s">
        <v>10245</v>
      </c>
      <c r="D1502" s="90" t="str">
        <f>CONCATENATE(Tabell15861[[#This Row],[Prosedyrekode_ID]]," ",Tabell15861[[#This Row],[Tekst]])</f>
        <v>FED96 Annet rekonstruksjonsinngrep på perikard</v>
      </c>
      <c r="E1502" s="90" t="s">
        <v>8346</v>
      </c>
      <c r="F1502" s="90" t="s">
        <v>12737</v>
      </c>
      <c r="G1502" s="90" t="str">
        <f>CONCATENATE("Kap ",Tabell15861[[#This Row],[Kapittel]]," ",Tabell15861[[#This Row],[KapittelTekst]])</f>
        <v>Kap F Hjertet og de store intratorakale kar</v>
      </c>
    </row>
    <row r="1503" spans="1:7" x14ac:dyDescent="0.25">
      <c r="A1503" s="90" t="s">
        <v>13164</v>
      </c>
      <c r="B1503" s="90" t="s">
        <v>13165</v>
      </c>
      <c r="C1503" s="90" t="s">
        <v>10245</v>
      </c>
      <c r="D1503" s="90" t="str">
        <f>CONCATENATE(Tabell15861[[#This Row],[Prosedyrekode_ID]]," ",Tabell15861[[#This Row],[Tekst]])</f>
        <v>FEE00 Biopsi av perikard</v>
      </c>
      <c r="E1503" s="90" t="s">
        <v>8346</v>
      </c>
      <c r="F1503" s="90" t="s">
        <v>12737</v>
      </c>
      <c r="G1503" s="90" t="str">
        <f>CONCATENATE("Kap ",Tabell15861[[#This Row],[Kapittel]]," ",Tabell15861[[#This Row],[KapittelTekst]])</f>
        <v>Kap F Hjertet og de store intratorakale kar</v>
      </c>
    </row>
    <row r="1504" spans="1:7" x14ac:dyDescent="0.25">
      <c r="A1504" s="90" t="s">
        <v>13166</v>
      </c>
      <c r="B1504" s="90" t="s">
        <v>13167</v>
      </c>
      <c r="C1504" s="90" t="s">
        <v>10245</v>
      </c>
      <c r="D1504" s="90" t="str">
        <f>CONCATENATE(Tabell15861[[#This Row],[Prosedyrekode_ID]]," ",Tabell15861[[#This Row],[Tekst]])</f>
        <v>FEE01 Torakoskopisk biopsi av perikard</v>
      </c>
      <c r="E1504" s="90" t="s">
        <v>8346</v>
      </c>
      <c r="F1504" s="90" t="s">
        <v>12737</v>
      </c>
      <c r="G1504" s="90" t="str">
        <f>CONCATENATE("Kap ",Tabell15861[[#This Row],[Kapittel]]," ",Tabell15861[[#This Row],[KapittelTekst]])</f>
        <v>Kap F Hjertet og de store intratorakale kar</v>
      </c>
    </row>
    <row r="1505" spans="1:7" x14ac:dyDescent="0.25">
      <c r="A1505" s="90" t="s">
        <v>13168</v>
      </c>
      <c r="B1505" s="90" t="s">
        <v>13169</v>
      </c>
      <c r="C1505" s="90" t="s">
        <v>10245</v>
      </c>
      <c r="D1505" s="90" t="str">
        <f>CONCATENATE(Tabell15861[[#This Row],[Prosedyrekode_ID]]," ",Tabell15861[[#This Row],[Tekst]])</f>
        <v>FEE10 Ekstirpasjon av lesjon i perikard</v>
      </c>
      <c r="E1505" s="90" t="s">
        <v>8346</v>
      </c>
      <c r="F1505" s="90" t="s">
        <v>12737</v>
      </c>
      <c r="G1505" s="90" t="str">
        <f>CONCATENATE("Kap ",Tabell15861[[#This Row],[Kapittel]]," ",Tabell15861[[#This Row],[KapittelTekst]])</f>
        <v>Kap F Hjertet og de store intratorakale kar</v>
      </c>
    </row>
    <row r="1506" spans="1:7" x14ac:dyDescent="0.25">
      <c r="A1506" s="90" t="s">
        <v>13170</v>
      </c>
      <c r="B1506" s="90" t="s">
        <v>13171</v>
      </c>
      <c r="C1506" s="90" t="s">
        <v>10245</v>
      </c>
      <c r="D1506" s="90" t="str">
        <f>CONCATENATE(Tabell15861[[#This Row],[Prosedyrekode_ID]]," ",Tabell15861[[#This Row],[Tekst]])</f>
        <v>FEE96 Annen biopsi eller ekstirpasjon av lesjon i perikard</v>
      </c>
      <c r="E1506" s="90" t="s">
        <v>8346</v>
      </c>
      <c r="F1506" s="90" t="s">
        <v>12737</v>
      </c>
      <c r="G1506" s="90" t="str">
        <f>CONCATENATE("Kap ",Tabell15861[[#This Row],[Kapittel]]," ",Tabell15861[[#This Row],[KapittelTekst]])</f>
        <v>Kap F Hjertet og de store intratorakale kar</v>
      </c>
    </row>
    <row r="1507" spans="1:7" x14ac:dyDescent="0.25">
      <c r="A1507" s="90" t="s">
        <v>13172</v>
      </c>
      <c r="B1507" s="90" t="s">
        <v>13173</v>
      </c>
      <c r="C1507" s="90" t="s">
        <v>10245</v>
      </c>
      <c r="D1507" s="90" t="str">
        <f>CONCATENATE(Tabell15861[[#This Row],[Prosedyrekode_ID]]," ",Tabell15861[[#This Row],[Tekst]])</f>
        <v>FEF00 Reseksjon av perikard</v>
      </c>
      <c r="E1507" s="90" t="s">
        <v>8346</v>
      </c>
      <c r="F1507" s="90" t="s">
        <v>12737</v>
      </c>
      <c r="G1507" s="90" t="str">
        <f>CONCATENATE("Kap ",Tabell15861[[#This Row],[Kapittel]]," ",Tabell15861[[#This Row],[KapittelTekst]])</f>
        <v>Kap F Hjertet og de store intratorakale kar</v>
      </c>
    </row>
    <row r="1508" spans="1:7" x14ac:dyDescent="0.25">
      <c r="A1508" s="90" t="s">
        <v>13174</v>
      </c>
      <c r="B1508" s="90" t="s">
        <v>13175</v>
      </c>
      <c r="C1508" s="90" t="s">
        <v>10245</v>
      </c>
      <c r="D1508" s="90" t="str">
        <f>CONCATENATE(Tabell15861[[#This Row],[Prosedyrekode_ID]]," ",Tabell15861[[#This Row],[Tekst]])</f>
        <v>FEF10 Subtotal perikardektomi</v>
      </c>
      <c r="E1508" s="90" t="s">
        <v>8346</v>
      </c>
      <c r="F1508" s="90" t="s">
        <v>12737</v>
      </c>
      <c r="G1508" s="90" t="str">
        <f>CONCATENATE("Kap ",Tabell15861[[#This Row],[Kapittel]]," ",Tabell15861[[#This Row],[KapittelTekst]])</f>
        <v>Kap F Hjertet og de store intratorakale kar</v>
      </c>
    </row>
    <row r="1509" spans="1:7" x14ac:dyDescent="0.25">
      <c r="A1509" s="90" t="s">
        <v>13176</v>
      </c>
      <c r="B1509" s="90" t="s">
        <v>13177</v>
      </c>
      <c r="C1509" s="90" t="s">
        <v>10245</v>
      </c>
      <c r="D1509" s="90" t="str">
        <f>CONCATENATE(Tabell15861[[#This Row],[Prosedyrekode_ID]]," ",Tabell15861[[#This Row],[Tekst]])</f>
        <v>FEF20 Perikardektomi med epikardektomi</v>
      </c>
      <c r="E1509" s="90" t="s">
        <v>8346</v>
      </c>
      <c r="F1509" s="90" t="s">
        <v>12737</v>
      </c>
      <c r="G1509" s="90" t="str">
        <f>CONCATENATE("Kap ",Tabell15861[[#This Row],[Kapittel]]," ",Tabell15861[[#This Row],[KapittelTekst]])</f>
        <v>Kap F Hjertet og de store intratorakale kar</v>
      </c>
    </row>
    <row r="1510" spans="1:7" x14ac:dyDescent="0.25">
      <c r="A1510" s="90" t="s">
        <v>13178</v>
      </c>
      <c r="B1510" s="90" t="s">
        <v>13179</v>
      </c>
      <c r="C1510" s="90" t="s">
        <v>10245</v>
      </c>
      <c r="D1510" s="90" t="str">
        <f>CONCATENATE(Tabell15861[[#This Row],[Prosedyrekode_ID]]," ",Tabell15861[[#This Row],[Tekst]])</f>
        <v>FEF31 Torakoskopisk reseksjon av perikard</v>
      </c>
      <c r="E1510" s="90" t="s">
        <v>8346</v>
      </c>
      <c r="F1510" s="90" t="s">
        <v>12737</v>
      </c>
      <c r="G1510" s="90" t="str">
        <f>CONCATENATE("Kap ",Tabell15861[[#This Row],[Kapittel]]," ",Tabell15861[[#This Row],[KapittelTekst]])</f>
        <v>Kap F Hjertet og de store intratorakale kar</v>
      </c>
    </row>
    <row r="1511" spans="1:7" x14ac:dyDescent="0.25">
      <c r="A1511" s="90" t="s">
        <v>13180</v>
      </c>
      <c r="B1511" s="90" t="s">
        <v>13181</v>
      </c>
      <c r="C1511" s="90" t="s">
        <v>10245</v>
      </c>
      <c r="D1511" s="90" t="str">
        <f>CONCATENATE(Tabell15861[[#This Row],[Prosedyrekode_ID]]," ",Tabell15861[[#This Row],[Tekst]])</f>
        <v>FEF96 Annet reseksjonsinngrep på perikard</v>
      </c>
      <c r="E1511" s="90" t="s">
        <v>8346</v>
      </c>
      <c r="F1511" s="90" t="s">
        <v>12737</v>
      </c>
      <c r="G1511" s="90" t="str">
        <f>CONCATENATE("Kap ",Tabell15861[[#This Row],[Kapittel]]," ",Tabell15861[[#This Row],[KapittelTekst]])</f>
        <v>Kap F Hjertet og de store intratorakale kar</v>
      </c>
    </row>
    <row r="1512" spans="1:7" x14ac:dyDescent="0.25">
      <c r="A1512" s="90" t="s">
        <v>13182</v>
      </c>
      <c r="B1512" s="90" t="s">
        <v>13183</v>
      </c>
      <c r="C1512" s="90" t="s">
        <v>10245</v>
      </c>
      <c r="D1512" s="90" t="str">
        <f>CONCATENATE(Tabell15861[[#This Row],[Prosedyrekode_ID]]," ",Tabell15861[[#This Row],[Tekst]])</f>
        <v>FEW96 Annen operasjon på perikard</v>
      </c>
      <c r="E1512" s="90" t="s">
        <v>8346</v>
      </c>
      <c r="F1512" s="90" t="s">
        <v>12737</v>
      </c>
      <c r="G1512" s="90" t="str">
        <f>CONCATENATE("Kap ",Tabell15861[[#This Row],[Kapittel]]," ",Tabell15861[[#This Row],[KapittelTekst]])</f>
        <v>Kap F Hjertet og de store intratorakale kar</v>
      </c>
    </row>
    <row r="1513" spans="1:7" x14ac:dyDescent="0.25">
      <c r="A1513" s="90" t="s">
        <v>13184</v>
      </c>
      <c r="B1513" s="90" t="s">
        <v>13185</v>
      </c>
      <c r="C1513" s="90" t="s">
        <v>10245</v>
      </c>
      <c r="D1513" s="90" t="str">
        <f>CONCATENATE(Tabell15861[[#This Row],[Prosedyrekode_ID]]," ",Tabell15861[[#This Row],[Tekst]])</f>
        <v>FFA00 Biopsi av atrium</v>
      </c>
      <c r="E1513" s="90" t="s">
        <v>8346</v>
      </c>
      <c r="F1513" s="90" t="s">
        <v>12737</v>
      </c>
      <c r="G1513" s="90" t="str">
        <f>CONCATENATE("Kap ",Tabell15861[[#This Row],[Kapittel]]," ",Tabell15861[[#This Row],[KapittelTekst]])</f>
        <v>Kap F Hjertet og de store intratorakale kar</v>
      </c>
    </row>
    <row r="1514" spans="1:7" x14ac:dyDescent="0.25">
      <c r="A1514" s="90" t="s">
        <v>13186</v>
      </c>
      <c r="B1514" s="90" t="s">
        <v>13187</v>
      </c>
      <c r="C1514" s="90" t="s">
        <v>10213</v>
      </c>
      <c r="D1514" s="90" t="str">
        <f>CONCATENATE(Tabell15861[[#This Row],[Prosedyrekode_ID]]," ",Tabell15861[[#This Row],[Tekst]])</f>
        <v>FFA02 Perkutan transluminal biopsi av atrium</v>
      </c>
      <c r="E1514" s="90" t="s">
        <v>8346</v>
      </c>
      <c r="F1514" s="90" t="s">
        <v>12737</v>
      </c>
      <c r="G1514" s="90" t="str">
        <f>CONCATENATE("Kap ",Tabell15861[[#This Row],[Kapittel]]," ",Tabell15861[[#This Row],[KapittelTekst]])</f>
        <v>Kap F Hjertet og de store intratorakale kar</v>
      </c>
    </row>
    <row r="1515" spans="1:7" x14ac:dyDescent="0.25">
      <c r="A1515" s="90" t="s">
        <v>13186</v>
      </c>
      <c r="B1515" s="90" t="s">
        <v>13187</v>
      </c>
      <c r="C1515" s="90" t="s">
        <v>10245</v>
      </c>
      <c r="D1515" s="90" t="str">
        <f>CONCATENATE(Tabell15861[[#This Row],[Prosedyrekode_ID]]," ",Tabell15861[[#This Row],[Tekst]])</f>
        <v>FFA02 Perkutan transluminal biopsi av atrium</v>
      </c>
      <c r="E1515" s="90" t="s">
        <v>8346</v>
      </c>
      <c r="F1515" s="90" t="s">
        <v>12737</v>
      </c>
      <c r="G1515" s="90" t="str">
        <f>CONCATENATE("Kap ",Tabell15861[[#This Row],[Kapittel]]," ",Tabell15861[[#This Row],[KapittelTekst]])</f>
        <v>Kap F Hjertet og de store intratorakale kar</v>
      </c>
    </row>
    <row r="1516" spans="1:7" x14ac:dyDescent="0.25">
      <c r="A1516" s="90" t="s">
        <v>13188</v>
      </c>
      <c r="B1516" s="90" t="s">
        <v>13189</v>
      </c>
      <c r="C1516" s="90" t="s">
        <v>10245</v>
      </c>
      <c r="D1516" s="90" t="str">
        <f>CONCATENATE(Tabell15861[[#This Row],[Prosedyrekode_ID]]," ",Tabell15861[[#This Row],[Tekst]])</f>
        <v>FFA10 Ekstirpasjon av lesjon i atrium</v>
      </c>
      <c r="E1516" s="90" t="s">
        <v>8346</v>
      </c>
      <c r="F1516" s="90" t="s">
        <v>12737</v>
      </c>
      <c r="G1516" s="90" t="str">
        <f>CONCATENATE("Kap ",Tabell15861[[#This Row],[Kapittel]]," ",Tabell15861[[#This Row],[KapittelTekst]])</f>
        <v>Kap F Hjertet og de store intratorakale kar</v>
      </c>
    </row>
    <row r="1517" spans="1:7" x14ac:dyDescent="0.25">
      <c r="A1517" s="90" t="s">
        <v>13190</v>
      </c>
      <c r="B1517" s="90" t="s">
        <v>13191</v>
      </c>
      <c r="C1517" s="90" t="s">
        <v>10245</v>
      </c>
      <c r="D1517" s="90" t="str">
        <f>CONCATENATE(Tabell15861[[#This Row],[Prosedyrekode_ID]]," ",Tabell15861[[#This Row],[Tekst]])</f>
        <v>FFA20 Trombektomi i atrium</v>
      </c>
      <c r="E1517" s="90" t="s">
        <v>8346</v>
      </c>
      <c r="F1517" s="90" t="s">
        <v>12737</v>
      </c>
      <c r="G1517" s="90" t="str">
        <f>CONCATENATE("Kap ",Tabell15861[[#This Row],[Kapittel]]," ",Tabell15861[[#This Row],[KapittelTekst]])</f>
        <v>Kap F Hjertet og de store intratorakale kar</v>
      </c>
    </row>
    <row r="1518" spans="1:7" x14ac:dyDescent="0.25">
      <c r="A1518" s="90" t="s">
        <v>13192</v>
      </c>
      <c r="B1518" s="90" t="s">
        <v>13193</v>
      </c>
      <c r="C1518" s="90" t="s">
        <v>10245</v>
      </c>
      <c r="D1518" s="90" t="str">
        <f>CONCATENATE(Tabell15861[[#This Row],[Prosedyrekode_ID]]," ",Tabell15861[[#This Row],[Tekst]])</f>
        <v>FFA30 Fjerning av fremmedlegeme fra atrium</v>
      </c>
      <c r="E1518" s="90" t="s">
        <v>8346</v>
      </c>
      <c r="F1518" s="90" t="s">
        <v>12737</v>
      </c>
      <c r="G1518" s="90" t="str">
        <f>CONCATENATE("Kap ",Tabell15861[[#This Row],[Kapittel]]," ",Tabell15861[[#This Row],[KapittelTekst]])</f>
        <v>Kap F Hjertet og de store intratorakale kar</v>
      </c>
    </row>
    <row r="1519" spans="1:7" x14ac:dyDescent="0.25">
      <c r="A1519" s="90" t="s">
        <v>13194</v>
      </c>
      <c r="B1519" s="90" t="s">
        <v>13195</v>
      </c>
      <c r="C1519" s="90" t="s">
        <v>10213</v>
      </c>
      <c r="D1519" s="90" t="str">
        <f>CONCATENATE(Tabell15861[[#This Row],[Prosedyrekode_ID]]," ",Tabell15861[[#This Row],[Tekst]])</f>
        <v>FFA32 Perkutan transluminal fjerning av fremmedlegeme fra atrium</v>
      </c>
      <c r="E1519" s="90" t="s">
        <v>8346</v>
      </c>
      <c r="F1519" s="90" t="s">
        <v>12737</v>
      </c>
      <c r="G1519" s="90" t="str">
        <f>CONCATENATE("Kap ",Tabell15861[[#This Row],[Kapittel]]," ",Tabell15861[[#This Row],[KapittelTekst]])</f>
        <v>Kap F Hjertet og de store intratorakale kar</v>
      </c>
    </row>
    <row r="1520" spans="1:7" x14ac:dyDescent="0.25">
      <c r="A1520" s="90" t="s">
        <v>13194</v>
      </c>
      <c r="B1520" s="90" t="s">
        <v>13195</v>
      </c>
      <c r="C1520" s="90" t="s">
        <v>10245</v>
      </c>
      <c r="D1520" s="90" t="str">
        <f>CONCATENATE(Tabell15861[[#This Row],[Prosedyrekode_ID]]," ",Tabell15861[[#This Row],[Tekst]])</f>
        <v>FFA32 Perkutan transluminal fjerning av fremmedlegeme fra atrium</v>
      </c>
      <c r="E1520" s="90" t="s">
        <v>8346</v>
      </c>
      <c r="F1520" s="90" t="s">
        <v>12737</v>
      </c>
      <c r="G1520" s="90" t="str">
        <f>CONCATENATE("Kap ",Tabell15861[[#This Row],[Kapittel]]," ",Tabell15861[[#This Row],[KapittelTekst]])</f>
        <v>Kap F Hjertet og de store intratorakale kar</v>
      </c>
    </row>
    <row r="1521" spans="1:7" x14ac:dyDescent="0.25">
      <c r="A1521" s="90" t="s">
        <v>13196</v>
      </c>
      <c r="B1521" s="90" t="s">
        <v>13197</v>
      </c>
      <c r="C1521" s="90" t="s">
        <v>10245</v>
      </c>
      <c r="D1521" s="90" t="str">
        <f>CONCATENATE(Tabell15861[[#This Row],[Prosedyrekode_ID]]," ",Tabell15861[[#This Row],[Tekst]])</f>
        <v>FFA96 Annen biopsi eller ekstirpasjon av lesjon i atrium</v>
      </c>
      <c r="E1521" s="90" t="s">
        <v>8346</v>
      </c>
      <c r="F1521" s="90" t="s">
        <v>12737</v>
      </c>
      <c r="G1521" s="90" t="str">
        <f>CONCATENATE("Kap ",Tabell15861[[#This Row],[Kapittel]]," ",Tabell15861[[#This Row],[KapittelTekst]])</f>
        <v>Kap F Hjertet og de store intratorakale kar</v>
      </c>
    </row>
    <row r="1522" spans="1:7" x14ac:dyDescent="0.25">
      <c r="A1522" s="90" t="s">
        <v>13198</v>
      </c>
      <c r="B1522" s="90" t="s">
        <v>13199</v>
      </c>
      <c r="C1522" s="90" t="s">
        <v>10245</v>
      </c>
      <c r="D1522" s="90" t="str">
        <f>CONCATENATE(Tabell15861[[#This Row],[Prosedyrekode_ID]]," ",Tabell15861[[#This Row],[Tekst]])</f>
        <v>FFB00 Sutur av atrium</v>
      </c>
      <c r="E1522" s="90" t="s">
        <v>8346</v>
      </c>
      <c r="F1522" s="90" t="s">
        <v>12737</v>
      </c>
      <c r="G1522" s="90" t="str">
        <f>CONCATENATE("Kap ",Tabell15861[[#This Row],[Kapittel]]," ",Tabell15861[[#This Row],[KapittelTekst]])</f>
        <v>Kap F Hjertet og de store intratorakale kar</v>
      </c>
    </row>
    <row r="1523" spans="1:7" x14ac:dyDescent="0.25">
      <c r="A1523" s="90" t="s">
        <v>13200</v>
      </c>
      <c r="B1523" s="90" t="s">
        <v>13201</v>
      </c>
      <c r="C1523" s="90" t="s">
        <v>10245</v>
      </c>
      <c r="D1523" s="90" t="str">
        <f>CONCATENATE(Tabell15861[[#This Row],[Prosedyrekode_ID]]," ",Tabell15861[[#This Row],[Tekst]])</f>
        <v>FFB10 Rekonstruksjon av atrium</v>
      </c>
      <c r="E1523" s="90" t="s">
        <v>8346</v>
      </c>
      <c r="F1523" s="90" t="s">
        <v>12737</v>
      </c>
      <c r="G1523" s="90" t="str">
        <f>CONCATENATE("Kap ",Tabell15861[[#This Row],[Kapittel]]," ",Tabell15861[[#This Row],[KapittelTekst]])</f>
        <v>Kap F Hjertet og de store intratorakale kar</v>
      </c>
    </row>
    <row r="1524" spans="1:7" x14ac:dyDescent="0.25">
      <c r="A1524" s="90" t="s">
        <v>13202</v>
      </c>
      <c r="B1524" s="90" t="s">
        <v>13203</v>
      </c>
      <c r="C1524" s="90" t="s">
        <v>10245</v>
      </c>
      <c r="D1524" s="90" t="str">
        <f>CONCATENATE(Tabell15861[[#This Row],[Prosedyrekode_ID]]," ",Tabell15861[[#This Row],[Tekst]])</f>
        <v>FFB96 Annen operasjon på atrium for skade</v>
      </c>
      <c r="E1524" s="90" t="s">
        <v>8346</v>
      </c>
      <c r="F1524" s="90" t="s">
        <v>12737</v>
      </c>
      <c r="G1524" s="90" t="str">
        <f>CONCATENATE("Kap ",Tabell15861[[#This Row],[Kapittel]]," ",Tabell15861[[#This Row],[KapittelTekst]])</f>
        <v>Kap F Hjertet og de store intratorakale kar</v>
      </c>
    </row>
    <row r="1525" spans="1:7" x14ac:dyDescent="0.25">
      <c r="A1525" s="90" t="s">
        <v>13204</v>
      </c>
      <c r="B1525" s="90" t="s">
        <v>13205</v>
      </c>
      <c r="C1525" s="90" t="s">
        <v>10245</v>
      </c>
      <c r="D1525" s="90" t="str">
        <f>CONCATENATE(Tabell15861[[#This Row],[Prosedyrekode_ID]]," ",Tabell15861[[#This Row],[Tekst]])</f>
        <v>FFC00 Sutur av ostium secundum-type atrieseptumdefekt</v>
      </c>
      <c r="E1525" s="90" t="s">
        <v>8346</v>
      </c>
      <c r="F1525" s="90" t="s">
        <v>12737</v>
      </c>
      <c r="G1525" s="90" t="str">
        <f>CONCATENATE("Kap ",Tabell15861[[#This Row],[Kapittel]]," ",Tabell15861[[#This Row],[KapittelTekst]])</f>
        <v>Kap F Hjertet og de store intratorakale kar</v>
      </c>
    </row>
    <row r="1526" spans="1:7" x14ac:dyDescent="0.25">
      <c r="A1526" s="90" t="s">
        <v>13206</v>
      </c>
      <c r="B1526" s="90" t="s">
        <v>13207</v>
      </c>
      <c r="C1526" s="90" t="s">
        <v>10245</v>
      </c>
      <c r="D1526" s="90" t="str">
        <f>CONCATENATE(Tabell15861[[#This Row],[Prosedyrekode_ID]]," ",Tabell15861[[#This Row],[Tekst]])</f>
        <v>FFC10 Sutur av sinus venosus-type atrieseptumdefekt</v>
      </c>
      <c r="E1526" s="90" t="s">
        <v>8346</v>
      </c>
      <c r="F1526" s="90" t="s">
        <v>12737</v>
      </c>
      <c r="G1526" s="90" t="str">
        <f>CONCATENATE("Kap ",Tabell15861[[#This Row],[Kapittel]]," ",Tabell15861[[#This Row],[KapittelTekst]])</f>
        <v>Kap F Hjertet og de store intratorakale kar</v>
      </c>
    </row>
    <row r="1527" spans="1:7" x14ac:dyDescent="0.25">
      <c r="A1527" s="90" t="s">
        <v>13208</v>
      </c>
      <c r="B1527" s="90" t="s">
        <v>13209</v>
      </c>
      <c r="C1527" s="90" t="s">
        <v>10213</v>
      </c>
      <c r="D1527" s="90" t="str">
        <f>CONCATENATE(Tabell15861[[#This Row],[Prosedyrekode_ID]]," ",Tabell15861[[#This Row],[Tekst]])</f>
        <v>FFC22 Perkutan transluminal lukking av ostium secundum-type atrieseptumdefekt</v>
      </c>
      <c r="E1527" s="90" t="s">
        <v>8346</v>
      </c>
      <c r="F1527" s="90" t="s">
        <v>12737</v>
      </c>
      <c r="G1527" s="90" t="str">
        <f>CONCATENATE("Kap ",Tabell15861[[#This Row],[Kapittel]]," ",Tabell15861[[#This Row],[KapittelTekst]])</f>
        <v>Kap F Hjertet og de store intratorakale kar</v>
      </c>
    </row>
    <row r="1528" spans="1:7" x14ac:dyDescent="0.25">
      <c r="A1528" s="90" t="s">
        <v>13208</v>
      </c>
      <c r="B1528" s="90" t="s">
        <v>13209</v>
      </c>
      <c r="C1528" s="90" t="s">
        <v>10245</v>
      </c>
      <c r="D1528" s="90" t="str">
        <f>CONCATENATE(Tabell15861[[#This Row],[Prosedyrekode_ID]]," ",Tabell15861[[#This Row],[Tekst]])</f>
        <v>FFC22 Perkutan transluminal lukking av ostium secundum-type atrieseptumdefekt</v>
      </c>
      <c r="E1528" s="90" t="s">
        <v>8346</v>
      </c>
      <c r="F1528" s="90" t="s">
        <v>12737</v>
      </c>
      <c r="G1528" s="90" t="str">
        <f>CONCATENATE("Kap ",Tabell15861[[#This Row],[Kapittel]]," ",Tabell15861[[#This Row],[KapittelTekst]])</f>
        <v>Kap F Hjertet og de store intratorakale kar</v>
      </c>
    </row>
    <row r="1529" spans="1:7" x14ac:dyDescent="0.25">
      <c r="A1529" s="90" t="s">
        <v>13210</v>
      </c>
      <c r="B1529" s="90" t="s">
        <v>13211</v>
      </c>
      <c r="C1529" s="90" t="s">
        <v>10213</v>
      </c>
      <c r="D1529" s="90" t="str">
        <f>CONCATENATE(Tabell15861[[#This Row],[Prosedyrekode_ID]]," ",Tabell15861[[#This Row],[Tekst]])</f>
        <v>FFC32 Perkutan transluminal lukking av sinus venosus-type atrieseptumdefekt</v>
      </c>
      <c r="E1529" s="90" t="s">
        <v>8346</v>
      </c>
      <c r="F1529" s="90" t="s">
        <v>12737</v>
      </c>
      <c r="G1529" s="90" t="str">
        <f>CONCATENATE("Kap ",Tabell15861[[#This Row],[Kapittel]]," ",Tabell15861[[#This Row],[KapittelTekst]])</f>
        <v>Kap F Hjertet og de store intratorakale kar</v>
      </c>
    </row>
    <row r="1530" spans="1:7" x14ac:dyDescent="0.25">
      <c r="A1530" s="90" t="s">
        <v>13210</v>
      </c>
      <c r="B1530" s="90" t="s">
        <v>13211</v>
      </c>
      <c r="C1530" s="90" t="s">
        <v>10245</v>
      </c>
      <c r="D1530" s="90" t="str">
        <f>CONCATENATE(Tabell15861[[#This Row],[Prosedyrekode_ID]]," ",Tabell15861[[#This Row],[Tekst]])</f>
        <v>FFC32 Perkutan transluminal lukking av sinus venosus-type atrieseptumdefekt</v>
      </c>
      <c r="E1530" s="90" t="s">
        <v>8346</v>
      </c>
      <c r="F1530" s="90" t="s">
        <v>12737</v>
      </c>
      <c r="G1530" s="90" t="str">
        <f>CONCATENATE("Kap ",Tabell15861[[#This Row],[Kapittel]]," ",Tabell15861[[#This Row],[KapittelTekst]])</f>
        <v>Kap F Hjertet og de store intratorakale kar</v>
      </c>
    </row>
    <row r="1531" spans="1:7" x14ac:dyDescent="0.25">
      <c r="A1531" s="90" t="s">
        <v>13212</v>
      </c>
      <c r="B1531" s="90" t="s">
        <v>13213</v>
      </c>
      <c r="C1531" s="90" t="s">
        <v>10245</v>
      </c>
      <c r="D1531" s="90" t="str">
        <f>CONCATENATE(Tabell15861[[#This Row],[Prosedyrekode_ID]]," ",Tabell15861[[#This Row],[Tekst]])</f>
        <v>FFC50 Lukking av ostium secundum-type atrieseptumdefekt med patch</v>
      </c>
      <c r="E1531" s="90" t="s">
        <v>8346</v>
      </c>
      <c r="F1531" s="90" t="s">
        <v>12737</v>
      </c>
      <c r="G1531" s="90" t="str">
        <f>CONCATENATE("Kap ",Tabell15861[[#This Row],[Kapittel]]," ",Tabell15861[[#This Row],[KapittelTekst]])</f>
        <v>Kap F Hjertet og de store intratorakale kar</v>
      </c>
    </row>
    <row r="1532" spans="1:7" x14ac:dyDescent="0.25">
      <c r="A1532" s="90" t="s">
        <v>13214</v>
      </c>
      <c r="B1532" s="90" t="s">
        <v>13215</v>
      </c>
      <c r="C1532" s="90" t="s">
        <v>10245</v>
      </c>
      <c r="D1532" s="90" t="str">
        <f>CONCATENATE(Tabell15861[[#This Row],[Prosedyrekode_ID]]," ",Tabell15861[[#This Row],[Tekst]])</f>
        <v>FFC60 Lukking av sinus venosus-type atrieseptumdefekt med patch</v>
      </c>
      <c r="E1532" s="90" t="s">
        <v>8346</v>
      </c>
      <c r="F1532" s="90" t="s">
        <v>12737</v>
      </c>
      <c r="G1532" s="90" t="str">
        <f>CONCATENATE("Kap ",Tabell15861[[#This Row],[Kapittel]]," ",Tabell15861[[#This Row],[KapittelTekst]])</f>
        <v>Kap F Hjertet og de store intratorakale kar</v>
      </c>
    </row>
    <row r="1533" spans="1:7" x14ac:dyDescent="0.25">
      <c r="A1533" s="90" t="s">
        <v>13216</v>
      </c>
      <c r="B1533" s="90" t="s">
        <v>13217</v>
      </c>
      <c r="C1533" s="90" t="s">
        <v>10245</v>
      </c>
      <c r="D1533" s="90" t="str">
        <f>CONCATENATE(Tabell15861[[#This Row],[Prosedyrekode_ID]]," ",Tabell15861[[#This Row],[Tekst]])</f>
        <v>FFC96 Annen lukking av isolert atrieseptumdefekt</v>
      </c>
      <c r="E1533" s="90" t="s">
        <v>8346</v>
      </c>
      <c r="F1533" s="90" t="s">
        <v>12737</v>
      </c>
      <c r="G1533" s="90" t="str">
        <f>CONCATENATE("Kap ",Tabell15861[[#This Row],[Kapittel]]," ",Tabell15861[[#This Row],[KapittelTekst]])</f>
        <v>Kap F Hjertet og de store intratorakale kar</v>
      </c>
    </row>
    <row r="1534" spans="1:7" x14ac:dyDescent="0.25">
      <c r="A1534" s="90" t="s">
        <v>13218</v>
      </c>
      <c r="B1534" s="90" t="s">
        <v>13219</v>
      </c>
      <c r="C1534" s="90" t="s">
        <v>10245</v>
      </c>
      <c r="D1534" s="90" t="str">
        <f>CONCATENATE(Tabell15861[[#This Row],[Prosedyrekode_ID]]," ",Tabell15861[[#This Row],[Tekst]])</f>
        <v>FFD00 Sutur av atrioventrikulær septumdefekt</v>
      </c>
      <c r="E1534" s="90" t="s">
        <v>8346</v>
      </c>
      <c r="F1534" s="90" t="s">
        <v>12737</v>
      </c>
      <c r="G1534" s="90" t="str">
        <f>CONCATENATE("Kap ",Tabell15861[[#This Row],[Kapittel]]," ",Tabell15861[[#This Row],[KapittelTekst]])</f>
        <v>Kap F Hjertet og de store intratorakale kar</v>
      </c>
    </row>
    <row r="1535" spans="1:7" x14ac:dyDescent="0.25">
      <c r="A1535" s="90" t="s">
        <v>13220</v>
      </c>
      <c r="B1535" s="90" t="s">
        <v>13221</v>
      </c>
      <c r="C1535" s="90" t="s">
        <v>10245</v>
      </c>
      <c r="D1535" s="90" t="str">
        <f>CONCATENATE(Tabell15861[[#This Row],[Prosedyrekode_ID]]," ",Tabell15861[[#This Row],[Tekst]])</f>
        <v>FFD20 Lukking av atrioventrikulær septumdefekt med patch</v>
      </c>
      <c r="E1535" s="90" t="s">
        <v>8346</v>
      </c>
      <c r="F1535" s="90" t="s">
        <v>12737</v>
      </c>
      <c r="G1535" s="90" t="str">
        <f>CONCATENATE("Kap ",Tabell15861[[#This Row],[Kapittel]]," ",Tabell15861[[#This Row],[KapittelTekst]])</f>
        <v>Kap F Hjertet og de store intratorakale kar</v>
      </c>
    </row>
    <row r="1536" spans="1:7" x14ac:dyDescent="0.25">
      <c r="A1536" s="90" t="s">
        <v>13222</v>
      </c>
      <c r="B1536" s="90" t="s">
        <v>13223</v>
      </c>
      <c r="C1536" s="90" t="s">
        <v>10245</v>
      </c>
      <c r="D1536" s="90" t="str">
        <f>CONCATENATE(Tabell15861[[#This Row],[Prosedyrekode_ID]]," ",Tabell15861[[#This Row],[Tekst]])</f>
        <v>FFD96 Annen operasjon for partiell atrioventrikulær septumdefekt</v>
      </c>
      <c r="E1536" s="90" t="s">
        <v>8346</v>
      </c>
      <c r="F1536" s="90" t="s">
        <v>12737</v>
      </c>
      <c r="G1536" s="90" t="str">
        <f>CONCATENATE("Kap ",Tabell15861[[#This Row],[Kapittel]]," ",Tabell15861[[#This Row],[KapittelTekst]])</f>
        <v>Kap F Hjertet og de store intratorakale kar</v>
      </c>
    </row>
    <row r="1537" spans="1:7" x14ac:dyDescent="0.25">
      <c r="A1537" s="90" t="s">
        <v>13224</v>
      </c>
      <c r="B1537" s="90" t="s">
        <v>13225</v>
      </c>
      <c r="C1537" s="90" t="s">
        <v>10245</v>
      </c>
      <c r="D1537" s="90" t="str">
        <f>CONCATENATE(Tabell15861[[#This Row],[Prosedyrekode_ID]]," ",Tabell15861[[#This Row],[Tekst]])</f>
        <v>FFE00 Lukket atrial septostomi</v>
      </c>
      <c r="E1537" s="90" t="s">
        <v>8346</v>
      </c>
      <c r="F1537" s="90" t="s">
        <v>12737</v>
      </c>
      <c r="G1537" s="90" t="str">
        <f>CONCATENATE("Kap ",Tabell15861[[#This Row],[Kapittel]]," ",Tabell15861[[#This Row],[KapittelTekst]])</f>
        <v>Kap F Hjertet og de store intratorakale kar</v>
      </c>
    </row>
    <row r="1538" spans="1:7" x14ac:dyDescent="0.25">
      <c r="A1538" s="90" t="s">
        <v>13226</v>
      </c>
      <c r="B1538" s="90" t="s">
        <v>13227</v>
      </c>
      <c r="C1538" s="90" t="s">
        <v>10213</v>
      </c>
      <c r="D1538" s="90" t="str">
        <f>CONCATENATE(Tabell15861[[#This Row],[Prosedyrekode_ID]]," ",Tabell15861[[#This Row],[Tekst]])</f>
        <v>FFE02 Perkutan transluminal atrial septostomi</v>
      </c>
      <c r="E1538" s="90" t="s">
        <v>8346</v>
      </c>
      <c r="F1538" s="90" t="s">
        <v>12737</v>
      </c>
      <c r="G1538" s="90" t="str">
        <f>CONCATENATE("Kap ",Tabell15861[[#This Row],[Kapittel]]," ",Tabell15861[[#This Row],[KapittelTekst]])</f>
        <v>Kap F Hjertet og de store intratorakale kar</v>
      </c>
    </row>
    <row r="1539" spans="1:7" x14ac:dyDescent="0.25">
      <c r="A1539" s="90" t="s">
        <v>13226</v>
      </c>
      <c r="B1539" s="90" t="s">
        <v>13227</v>
      </c>
      <c r="C1539" s="90" t="s">
        <v>10245</v>
      </c>
      <c r="D1539" s="90" t="str">
        <f>CONCATENATE(Tabell15861[[#This Row],[Prosedyrekode_ID]]," ",Tabell15861[[#This Row],[Tekst]])</f>
        <v>FFE02 Perkutan transluminal atrial septostomi</v>
      </c>
      <c r="E1539" s="90" t="s">
        <v>8346</v>
      </c>
      <c r="F1539" s="90" t="s">
        <v>12737</v>
      </c>
      <c r="G1539" s="90" t="str">
        <f>CONCATENATE("Kap ",Tabell15861[[#This Row],[Kapittel]]," ",Tabell15861[[#This Row],[KapittelTekst]])</f>
        <v>Kap F Hjertet og de store intratorakale kar</v>
      </c>
    </row>
    <row r="1540" spans="1:7" x14ac:dyDescent="0.25">
      <c r="A1540" s="90" t="s">
        <v>13228</v>
      </c>
      <c r="B1540" s="90" t="s">
        <v>13229</v>
      </c>
      <c r="C1540" s="90" t="s">
        <v>10245</v>
      </c>
      <c r="D1540" s="90" t="str">
        <f>CONCATENATE(Tabell15861[[#This Row],[Prosedyrekode_ID]]," ",Tabell15861[[#This Row],[Tekst]])</f>
        <v>FFE10 Åpen anleggelse eller utvidelse av atrieseptumdefekt</v>
      </c>
      <c r="E1540" s="90" t="s">
        <v>8346</v>
      </c>
      <c r="F1540" s="90" t="s">
        <v>12737</v>
      </c>
      <c r="G1540" s="90" t="str">
        <f>CONCATENATE("Kap ",Tabell15861[[#This Row],[Kapittel]]," ",Tabell15861[[#This Row],[KapittelTekst]])</f>
        <v>Kap F Hjertet og de store intratorakale kar</v>
      </c>
    </row>
    <row r="1541" spans="1:7" x14ac:dyDescent="0.25">
      <c r="A1541" s="90" t="s">
        <v>13230</v>
      </c>
      <c r="B1541" s="90" t="s">
        <v>13231</v>
      </c>
      <c r="C1541" s="90" t="s">
        <v>10245</v>
      </c>
      <c r="D1541" s="90" t="str">
        <f>CONCATENATE(Tabell15861[[#This Row],[Prosedyrekode_ID]]," ",Tabell15861[[#This Row],[Tekst]])</f>
        <v>FFE96 Annen anleggelse eller utvidelse av atrieseptumdefekt</v>
      </c>
      <c r="E1541" s="90" t="s">
        <v>8346</v>
      </c>
      <c r="F1541" s="90" t="s">
        <v>12737</v>
      </c>
      <c r="G1541" s="90" t="str">
        <f>CONCATENATE("Kap ",Tabell15861[[#This Row],[Kapittel]]," ",Tabell15861[[#This Row],[KapittelTekst]])</f>
        <v>Kap F Hjertet og de store intratorakale kar</v>
      </c>
    </row>
    <row r="1542" spans="1:7" x14ac:dyDescent="0.25">
      <c r="A1542" s="90" t="s">
        <v>13232</v>
      </c>
      <c r="B1542" s="90" t="s">
        <v>13233</v>
      </c>
      <c r="C1542" s="90" t="s">
        <v>10245</v>
      </c>
      <c r="D1542" s="90" t="str">
        <f>CONCATENATE(Tabell15861[[#This Row],[Prosedyrekode_ID]]," ",Tabell15861[[#This Row],[Tekst]])</f>
        <v>FFF00 Transposisjon av partielt anomale lungevener med intraatrial patch</v>
      </c>
      <c r="E1542" s="90" t="s">
        <v>8346</v>
      </c>
      <c r="F1542" s="90" t="s">
        <v>12737</v>
      </c>
      <c r="G1542" s="90" t="str">
        <f>CONCATENATE("Kap ",Tabell15861[[#This Row],[Kapittel]]," ",Tabell15861[[#This Row],[KapittelTekst]])</f>
        <v>Kap F Hjertet og de store intratorakale kar</v>
      </c>
    </row>
    <row r="1543" spans="1:7" x14ac:dyDescent="0.25">
      <c r="A1543" s="90" t="s">
        <v>13234</v>
      </c>
      <c r="B1543" s="90" t="s">
        <v>13235</v>
      </c>
      <c r="C1543" s="90" t="s">
        <v>10245</v>
      </c>
      <c r="D1543" s="90" t="str">
        <f>CONCATENATE(Tabell15861[[#This Row],[Prosedyrekode_ID]]," ",Tabell15861[[#This Row],[Tekst]])</f>
        <v>FFF10 Anleggelse eller utvidelse av atrieseptumdefekt og transposisjon av partielt anomale lungevener med intraatrial patch</v>
      </c>
      <c r="E1543" s="90" t="s">
        <v>8346</v>
      </c>
      <c r="F1543" s="90" t="s">
        <v>12737</v>
      </c>
      <c r="G1543" s="90" t="str">
        <f>CONCATENATE("Kap ",Tabell15861[[#This Row],[Kapittel]]," ",Tabell15861[[#This Row],[KapittelTekst]])</f>
        <v>Kap F Hjertet og de store intratorakale kar</v>
      </c>
    </row>
    <row r="1544" spans="1:7" x14ac:dyDescent="0.25">
      <c r="A1544" s="90" t="s">
        <v>13236</v>
      </c>
      <c r="B1544" s="90" t="s">
        <v>13237</v>
      </c>
      <c r="C1544" s="90" t="s">
        <v>10245</v>
      </c>
      <c r="D1544" s="90" t="str">
        <f>CONCATENATE(Tabell15861[[#This Row],[Prosedyrekode_ID]]," ",Tabell15861[[#This Row],[Tekst]])</f>
        <v>FFF20 Anastomose mellom partielt anomale lungevener og venstre atrium</v>
      </c>
      <c r="E1544" s="90" t="s">
        <v>8346</v>
      </c>
      <c r="F1544" s="90" t="s">
        <v>12737</v>
      </c>
      <c r="G1544" s="90" t="str">
        <f>CONCATENATE("Kap ",Tabell15861[[#This Row],[Kapittel]]," ",Tabell15861[[#This Row],[KapittelTekst]])</f>
        <v>Kap F Hjertet og de store intratorakale kar</v>
      </c>
    </row>
    <row r="1545" spans="1:7" x14ac:dyDescent="0.25">
      <c r="A1545" s="90" t="s">
        <v>13238</v>
      </c>
      <c r="B1545" s="90" t="s">
        <v>13239</v>
      </c>
      <c r="C1545" s="90" t="s">
        <v>10245</v>
      </c>
      <c r="D1545" s="90" t="str">
        <f>CONCATENATE(Tabell15861[[#This Row],[Prosedyrekode_ID]]," ",Tabell15861[[#This Row],[Tekst]])</f>
        <v>FFF96 Annen operasjon for partielt anomale lungevener</v>
      </c>
      <c r="E1545" s="90" t="s">
        <v>8346</v>
      </c>
      <c r="F1545" s="90" t="s">
        <v>12737</v>
      </c>
      <c r="G1545" s="90" t="str">
        <f>CONCATENATE("Kap ",Tabell15861[[#This Row],[Kapittel]]," ",Tabell15861[[#This Row],[KapittelTekst]])</f>
        <v>Kap F Hjertet og de store intratorakale kar</v>
      </c>
    </row>
    <row r="1546" spans="1:7" x14ac:dyDescent="0.25">
      <c r="A1546" s="90" t="s">
        <v>13240</v>
      </c>
      <c r="B1546" s="90" t="s">
        <v>13241</v>
      </c>
      <c r="C1546" s="90" t="s">
        <v>10245</v>
      </c>
      <c r="D1546" s="90" t="str">
        <f>CONCATENATE(Tabell15861[[#This Row],[Prosedyrekode_ID]]," ",Tabell15861[[#This Row],[Tekst]])</f>
        <v>FFG00 Rekonstruksjon ved suprakardial TAPVD</v>
      </c>
      <c r="E1546" s="90" t="s">
        <v>8346</v>
      </c>
      <c r="F1546" s="90" t="s">
        <v>12737</v>
      </c>
      <c r="G1546" s="90" t="str">
        <f>CONCATENATE("Kap ",Tabell15861[[#This Row],[Kapittel]]," ",Tabell15861[[#This Row],[KapittelTekst]])</f>
        <v>Kap F Hjertet og de store intratorakale kar</v>
      </c>
    </row>
    <row r="1547" spans="1:7" x14ac:dyDescent="0.25">
      <c r="A1547" s="90" t="s">
        <v>13242</v>
      </c>
      <c r="B1547" s="90" t="s">
        <v>13243</v>
      </c>
      <c r="C1547" s="90" t="s">
        <v>10245</v>
      </c>
      <c r="D1547" s="90" t="str">
        <f>CONCATENATE(Tabell15861[[#This Row],[Prosedyrekode_ID]]," ",Tabell15861[[#This Row],[Tekst]])</f>
        <v>FFG10 Rekonstruksjon ved kardial type TAPVD</v>
      </c>
      <c r="E1547" s="90" t="s">
        <v>8346</v>
      </c>
      <c r="F1547" s="90" t="s">
        <v>12737</v>
      </c>
      <c r="G1547" s="90" t="str">
        <f>CONCATENATE("Kap ",Tabell15861[[#This Row],[Kapittel]]," ",Tabell15861[[#This Row],[KapittelTekst]])</f>
        <v>Kap F Hjertet og de store intratorakale kar</v>
      </c>
    </row>
    <row r="1548" spans="1:7" x14ac:dyDescent="0.25">
      <c r="A1548" s="90" t="s">
        <v>13244</v>
      </c>
      <c r="B1548" s="90" t="s">
        <v>13245</v>
      </c>
      <c r="C1548" s="90" t="s">
        <v>10245</v>
      </c>
      <c r="D1548" s="90" t="str">
        <f>CONCATENATE(Tabell15861[[#This Row],[Prosedyrekode_ID]]," ",Tabell15861[[#This Row],[Tekst]])</f>
        <v>FFG20 Rekonstruksjon ved infrakardial TAPVD</v>
      </c>
      <c r="E1548" s="90" t="s">
        <v>8346</v>
      </c>
      <c r="F1548" s="90" t="s">
        <v>12737</v>
      </c>
      <c r="G1548" s="90" t="str">
        <f>CONCATENATE("Kap ",Tabell15861[[#This Row],[Kapittel]]," ",Tabell15861[[#This Row],[KapittelTekst]])</f>
        <v>Kap F Hjertet og de store intratorakale kar</v>
      </c>
    </row>
    <row r="1549" spans="1:7" x14ac:dyDescent="0.25">
      <c r="A1549" s="90" t="s">
        <v>13246</v>
      </c>
      <c r="B1549" s="90" t="s">
        <v>13247</v>
      </c>
      <c r="C1549" s="90" t="s">
        <v>10245</v>
      </c>
      <c r="D1549" s="90" t="str">
        <f>CONCATENATE(Tabell15861[[#This Row],[Prosedyrekode_ID]]," ",Tabell15861[[#This Row],[Tekst]])</f>
        <v>FFG30 Rekonstruksjon ved blandet type TAPVD</v>
      </c>
      <c r="E1549" s="90" t="s">
        <v>8346</v>
      </c>
      <c r="F1549" s="90" t="s">
        <v>12737</v>
      </c>
      <c r="G1549" s="90" t="str">
        <f>CONCATENATE("Kap ",Tabell15861[[#This Row],[Kapittel]]," ",Tabell15861[[#This Row],[KapittelTekst]])</f>
        <v>Kap F Hjertet og de store intratorakale kar</v>
      </c>
    </row>
    <row r="1550" spans="1:7" x14ac:dyDescent="0.25">
      <c r="A1550" s="90" t="s">
        <v>13248</v>
      </c>
      <c r="B1550" s="90" t="s">
        <v>13249</v>
      </c>
      <c r="C1550" s="90" t="s">
        <v>10245</v>
      </c>
      <c r="D1550" s="90" t="str">
        <f>CONCATENATE(Tabell15861[[#This Row],[Prosedyrekode_ID]]," ",Tabell15861[[#This Row],[Tekst]])</f>
        <v>FFG96 Annen korreksjon av TAPVD</v>
      </c>
      <c r="E1550" s="90" t="s">
        <v>8346</v>
      </c>
      <c r="F1550" s="90" t="s">
        <v>12737</v>
      </c>
      <c r="G1550" s="90" t="str">
        <f>CONCATENATE("Kap ",Tabell15861[[#This Row],[Kapittel]]," ",Tabell15861[[#This Row],[KapittelTekst]])</f>
        <v>Kap F Hjertet og de store intratorakale kar</v>
      </c>
    </row>
    <row r="1551" spans="1:7" x14ac:dyDescent="0.25">
      <c r="A1551" s="90" t="s">
        <v>13250</v>
      </c>
      <c r="B1551" s="90" t="s">
        <v>13251</v>
      </c>
      <c r="C1551" s="90" t="s">
        <v>10245</v>
      </c>
      <c r="D1551" s="90" t="str">
        <f>CONCATENATE(Tabell15861[[#This Row],[Prosedyrekode_ID]]," ",Tabell15861[[#This Row],[Tekst]])</f>
        <v>FFH00 Operasjon for primær lungevenestenose</v>
      </c>
      <c r="E1551" s="90" t="s">
        <v>8346</v>
      </c>
      <c r="F1551" s="90" t="s">
        <v>12737</v>
      </c>
      <c r="G1551" s="90" t="str">
        <f>CONCATENATE("Kap ",Tabell15861[[#This Row],[Kapittel]]," ",Tabell15861[[#This Row],[KapittelTekst]])</f>
        <v>Kap F Hjertet og de store intratorakale kar</v>
      </c>
    </row>
    <row r="1552" spans="1:7" x14ac:dyDescent="0.25">
      <c r="A1552" s="90" t="s">
        <v>13252</v>
      </c>
      <c r="B1552" s="90" t="s">
        <v>13253</v>
      </c>
      <c r="C1552" s="90" t="s">
        <v>10245</v>
      </c>
      <c r="D1552" s="90" t="str">
        <f>CONCATENATE(Tabell15861[[#This Row],[Prosedyrekode_ID]]," ",Tabell15861[[#This Row],[Tekst]])</f>
        <v>FFH10 Operasjon for lungevenestenose etter korreksjon av TAPVD</v>
      </c>
      <c r="E1552" s="90" t="s">
        <v>8346</v>
      </c>
      <c r="F1552" s="90" t="s">
        <v>12737</v>
      </c>
      <c r="G1552" s="90" t="str">
        <f>CONCATENATE("Kap ",Tabell15861[[#This Row],[Kapittel]]," ",Tabell15861[[#This Row],[KapittelTekst]])</f>
        <v>Kap F Hjertet og de store intratorakale kar</v>
      </c>
    </row>
    <row r="1553" spans="1:7" x14ac:dyDescent="0.25">
      <c r="A1553" s="90" t="s">
        <v>13254</v>
      </c>
      <c r="B1553" s="90" t="s">
        <v>13255</v>
      </c>
      <c r="C1553" s="90" t="s">
        <v>10213</v>
      </c>
      <c r="D1553" s="90" t="str">
        <f>CONCATENATE(Tabell15861[[#This Row],[Prosedyrekode_ID]]," ",Tabell15861[[#This Row],[Tekst]])</f>
        <v>FFH22 Perkutan transluminal angioplastikk av lungevene</v>
      </c>
      <c r="E1553" s="90" t="s">
        <v>8346</v>
      </c>
      <c r="F1553" s="90" t="s">
        <v>12737</v>
      </c>
      <c r="G1553" s="90" t="str">
        <f>CONCATENATE("Kap ",Tabell15861[[#This Row],[Kapittel]]," ",Tabell15861[[#This Row],[KapittelTekst]])</f>
        <v>Kap F Hjertet og de store intratorakale kar</v>
      </c>
    </row>
    <row r="1554" spans="1:7" x14ac:dyDescent="0.25">
      <c r="A1554" s="90" t="s">
        <v>13254</v>
      </c>
      <c r="B1554" s="90" t="s">
        <v>13255</v>
      </c>
      <c r="C1554" s="90" t="s">
        <v>10245</v>
      </c>
      <c r="D1554" s="90" t="str">
        <f>CONCATENATE(Tabell15861[[#This Row],[Prosedyrekode_ID]]," ",Tabell15861[[#This Row],[Tekst]])</f>
        <v>FFH22 Perkutan transluminal angioplastikk av lungevene</v>
      </c>
      <c r="E1554" s="90" t="s">
        <v>8346</v>
      </c>
      <c r="F1554" s="90" t="s">
        <v>12737</v>
      </c>
      <c r="G1554" s="90" t="str">
        <f>CONCATENATE("Kap ",Tabell15861[[#This Row],[Kapittel]]," ",Tabell15861[[#This Row],[KapittelTekst]])</f>
        <v>Kap F Hjertet og de store intratorakale kar</v>
      </c>
    </row>
    <row r="1555" spans="1:7" x14ac:dyDescent="0.25">
      <c r="A1555" s="90" t="s">
        <v>13256</v>
      </c>
      <c r="B1555" s="90" t="s">
        <v>13257</v>
      </c>
      <c r="C1555" s="90" t="s">
        <v>10213</v>
      </c>
      <c r="D1555" s="90" t="str">
        <f>CONCATENATE(Tabell15861[[#This Row],[Prosedyrekode_ID]]," ",Tabell15861[[#This Row],[Tekst]])</f>
        <v>FFH25 Perkutan transluminal angioplastikk av lungevene med innlegging av stent</v>
      </c>
      <c r="E1555" s="90" t="s">
        <v>8346</v>
      </c>
      <c r="F1555" s="90" t="s">
        <v>12737</v>
      </c>
      <c r="G1555" s="90" t="str">
        <f>CONCATENATE("Kap ",Tabell15861[[#This Row],[Kapittel]]," ",Tabell15861[[#This Row],[KapittelTekst]])</f>
        <v>Kap F Hjertet og de store intratorakale kar</v>
      </c>
    </row>
    <row r="1556" spans="1:7" x14ac:dyDescent="0.25">
      <c r="A1556" s="90" t="s">
        <v>13256</v>
      </c>
      <c r="B1556" s="90" t="s">
        <v>13257</v>
      </c>
      <c r="C1556" s="90" t="s">
        <v>10245</v>
      </c>
      <c r="D1556" s="90" t="str">
        <f>CONCATENATE(Tabell15861[[#This Row],[Prosedyrekode_ID]]," ",Tabell15861[[#This Row],[Tekst]])</f>
        <v>FFH25 Perkutan transluminal angioplastikk av lungevene med innlegging av stent</v>
      </c>
      <c r="E1556" s="90" t="s">
        <v>8346</v>
      </c>
      <c r="F1556" s="90" t="s">
        <v>12737</v>
      </c>
      <c r="G1556" s="90" t="str">
        <f>CONCATENATE("Kap ",Tabell15861[[#This Row],[Kapittel]]," ",Tabell15861[[#This Row],[KapittelTekst]])</f>
        <v>Kap F Hjertet og de store intratorakale kar</v>
      </c>
    </row>
    <row r="1557" spans="1:7" x14ac:dyDescent="0.25">
      <c r="A1557" s="90" t="s">
        <v>13258</v>
      </c>
      <c r="B1557" s="90" t="s">
        <v>13259</v>
      </c>
      <c r="C1557" s="90" t="s">
        <v>10245</v>
      </c>
      <c r="D1557" s="90" t="str">
        <f>CONCATENATE(Tabell15861[[#This Row],[Prosedyrekode_ID]]," ",Tabell15861[[#This Row],[Tekst]])</f>
        <v>FFH96 Annen operasjon for lungevenestenose</v>
      </c>
      <c r="E1557" s="90" t="s">
        <v>8346</v>
      </c>
      <c r="F1557" s="90" t="s">
        <v>12737</v>
      </c>
      <c r="G1557" s="90" t="str">
        <f>CONCATENATE("Kap ",Tabell15861[[#This Row],[Kapittel]]," ",Tabell15861[[#This Row],[KapittelTekst]])</f>
        <v>Kap F Hjertet og de store intratorakale kar</v>
      </c>
    </row>
    <row r="1558" spans="1:7" x14ac:dyDescent="0.25">
      <c r="A1558" s="90" t="s">
        <v>13260</v>
      </c>
      <c r="B1558" s="90" t="s">
        <v>13261</v>
      </c>
      <c r="C1558" s="90" t="s">
        <v>10245</v>
      </c>
      <c r="D1558" s="90" t="str">
        <f>CONCATENATE(Tabell15861[[#This Row],[Prosedyrekode_ID]]," ",Tabell15861[[#This Row],[Tekst]])</f>
        <v>FFJ00 Intraatrial switch</v>
      </c>
      <c r="E1558" s="90" t="s">
        <v>8346</v>
      </c>
      <c r="F1558" s="90" t="s">
        <v>12737</v>
      </c>
      <c r="G1558" s="90" t="str">
        <f>CONCATENATE("Kap ",Tabell15861[[#This Row],[Kapittel]]," ",Tabell15861[[#This Row],[KapittelTekst]])</f>
        <v>Kap F Hjertet og de store intratorakale kar</v>
      </c>
    </row>
    <row r="1559" spans="1:7" x14ac:dyDescent="0.25">
      <c r="A1559" s="90" t="s">
        <v>13262</v>
      </c>
      <c r="B1559" s="90" t="s">
        <v>13263</v>
      </c>
      <c r="C1559" s="90" t="s">
        <v>10245</v>
      </c>
      <c r="D1559" s="90" t="str">
        <f>CONCATENATE(Tabell15861[[#This Row],[Prosedyrekode_ID]]," ",Tabell15861[[#This Row],[Tekst]])</f>
        <v>FFJ10 Intraatrial switch med septumprotese</v>
      </c>
      <c r="E1559" s="90" t="s">
        <v>8346</v>
      </c>
      <c r="F1559" s="90" t="s">
        <v>12737</v>
      </c>
      <c r="G1559" s="90" t="str">
        <f>CONCATENATE("Kap ",Tabell15861[[#This Row],[Kapittel]]," ",Tabell15861[[#This Row],[KapittelTekst]])</f>
        <v>Kap F Hjertet og de store intratorakale kar</v>
      </c>
    </row>
    <row r="1560" spans="1:7" x14ac:dyDescent="0.25">
      <c r="A1560" s="90" t="s">
        <v>13264</v>
      </c>
      <c r="B1560" s="90" t="s">
        <v>13265</v>
      </c>
      <c r="C1560" s="90" t="s">
        <v>10245</v>
      </c>
      <c r="D1560" s="90" t="str">
        <f>CONCATENATE(Tabell15861[[#This Row],[Prosedyrekode_ID]]," ",Tabell15861[[#This Row],[Tekst]])</f>
        <v>FFJ96 Annen intraatrial transposisjon av venøs blodstrøm</v>
      </c>
      <c r="E1560" s="90" t="s">
        <v>8346</v>
      </c>
      <c r="F1560" s="90" t="s">
        <v>12737</v>
      </c>
      <c r="G1560" s="90" t="str">
        <f>CONCATENATE("Kap ",Tabell15861[[#This Row],[Kapittel]]," ",Tabell15861[[#This Row],[KapittelTekst]])</f>
        <v>Kap F Hjertet og de store intratorakale kar</v>
      </c>
    </row>
    <row r="1561" spans="1:7" x14ac:dyDescent="0.25">
      <c r="A1561" s="90" t="s">
        <v>13266</v>
      </c>
      <c r="B1561" s="90" t="s">
        <v>13267</v>
      </c>
      <c r="C1561" s="90" t="s">
        <v>10245</v>
      </c>
      <c r="D1561" s="90" t="str">
        <f>CONCATENATE(Tabell15861[[#This Row],[Prosedyrekode_ID]]," ",Tabell15861[[#This Row],[Tekst]])</f>
        <v>FFK10 Atrioventrikulær anastomose</v>
      </c>
      <c r="E1561" s="90" t="s">
        <v>8346</v>
      </c>
      <c r="F1561" s="90" t="s">
        <v>12737</v>
      </c>
      <c r="G1561" s="90" t="str">
        <f>CONCATENATE("Kap ",Tabell15861[[#This Row],[Kapittel]]," ",Tabell15861[[#This Row],[KapittelTekst]])</f>
        <v>Kap F Hjertet og de store intratorakale kar</v>
      </c>
    </row>
    <row r="1562" spans="1:7" x14ac:dyDescent="0.25">
      <c r="A1562" s="90" t="s">
        <v>13268</v>
      </c>
      <c r="B1562" s="90" t="s">
        <v>13269</v>
      </c>
      <c r="C1562" s="90" t="s">
        <v>10245</v>
      </c>
      <c r="D1562" s="90" t="str">
        <f>CONCATENATE(Tabell15861[[#This Row],[Prosedyrekode_ID]]," ",Tabell15861[[#This Row],[Tekst]])</f>
        <v>FFK20 Atriopulmonal anastomose</v>
      </c>
      <c r="E1562" s="90" t="s">
        <v>8346</v>
      </c>
      <c r="F1562" s="90" t="s">
        <v>12737</v>
      </c>
      <c r="G1562" s="90" t="str">
        <f>CONCATENATE("Kap ",Tabell15861[[#This Row],[Kapittel]]," ",Tabell15861[[#This Row],[KapittelTekst]])</f>
        <v>Kap F Hjertet og de store intratorakale kar</v>
      </c>
    </row>
    <row r="1563" spans="1:7" x14ac:dyDescent="0.25">
      <c r="A1563" s="90" t="s">
        <v>13270</v>
      </c>
      <c r="B1563" s="90" t="s">
        <v>13271</v>
      </c>
      <c r="C1563" s="90" t="s">
        <v>10245</v>
      </c>
      <c r="D1563" s="90" t="str">
        <f>CONCATENATE(Tabell15861[[#This Row],[Prosedyrekode_ID]]," ",Tabell15861[[#This Row],[Tekst]])</f>
        <v>FFK96 Annen atrial anastomoseoperasjon</v>
      </c>
      <c r="E1563" s="90" t="s">
        <v>8346</v>
      </c>
      <c r="F1563" s="90" t="s">
        <v>12737</v>
      </c>
      <c r="G1563" s="90" t="str">
        <f>CONCATENATE("Kap ",Tabell15861[[#This Row],[Kapittel]]," ",Tabell15861[[#This Row],[KapittelTekst]])</f>
        <v>Kap F Hjertet og de store intratorakale kar</v>
      </c>
    </row>
    <row r="1564" spans="1:7" x14ac:dyDescent="0.25">
      <c r="A1564" s="90" t="s">
        <v>13272</v>
      </c>
      <c r="B1564" s="90" t="s">
        <v>13273</v>
      </c>
      <c r="C1564" s="90" t="s">
        <v>10245</v>
      </c>
      <c r="D1564" s="90" t="str">
        <f>CONCATENATE(Tabell15861[[#This Row],[Prosedyrekode_ID]]," ",Tabell15861[[#This Row],[Tekst]])</f>
        <v>FFL00 Reseksjon av intraatrial membran</v>
      </c>
      <c r="E1564" s="90" t="s">
        <v>8346</v>
      </c>
      <c r="F1564" s="90" t="s">
        <v>12737</v>
      </c>
      <c r="G1564" s="90" t="str">
        <f>CONCATENATE("Kap ",Tabell15861[[#This Row],[Kapittel]]," ",Tabell15861[[#This Row],[KapittelTekst]])</f>
        <v>Kap F Hjertet og de store intratorakale kar</v>
      </c>
    </row>
    <row r="1565" spans="1:7" x14ac:dyDescent="0.25">
      <c r="A1565" s="90" t="s">
        <v>13274</v>
      </c>
      <c r="B1565" s="90" t="s">
        <v>13275</v>
      </c>
      <c r="C1565" s="90" t="s">
        <v>10245</v>
      </c>
      <c r="D1565" s="90" t="str">
        <f>CONCATENATE(Tabell15861[[#This Row],[Prosedyrekode_ID]]," ",Tabell15861[[#This Row],[Tekst]])</f>
        <v>FFL10 Reseksjon av intraatrial membran og lukking av atrieseptumdefekt</v>
      </c>
      <c r="E1565" s="90" t="s">
        <v>8346</v>
      </c>
      <c r="F1565" s="90" t="s">
        <v>12737</v>
      </c>
      <c r="G1565" s="90" t="str">
        <f>CONCATENATE("Kap ",Tabell15861[[#This Row],[Kapittel]]," ",Tabell15861[[#This Row],[KapittelTekst]])</f>
        <v>Kap F Hjertet og de store intratorakale kar</v>
      </c>
    </row>
    <row r="1566" spans="1:7" x14ac:dyDescent="0.25">
      <c r="A1566" s="90" t="s">
        <v>13276</v>
      </c>
      <c r="B1566" s="90" t="s">
        <v>13277</v>
      </c>
      <c r="C1566" s="90" t="s">
        <v>10245</v>
      </c>
      <c r="D1566" s="90" t="str">
        <f>CONCATENATE(Tabell15861[[#This Row],[Prosedyrekode_ID]]," ",Tabell15861[[#This Row],[Tekst]])</f>
        <v>FFL96 Annen rekonstruksjon av atrium ved cor triatriatum</v>
      </c>
      <c r="E1566" s="90" t="s">
        <v>8346</v>
      </c>
      <c r="F1566" s="90" t="s">
        <v>12737</v>
      </c>
      <c r="G1566" s="90" t="str">
        <f>CONCATENATE("Kap ",Tabell15861[[#This Row],[Kapittel]]," ",Tabell15861[[#This Row],[KapittelTekst]])</f>
        <v>Kap F Hjertet og de store intratorakale kar</v>
      </c>
    </row>
    <row r="1567" spans="1:7" x14ac:dyDescent="0.25">
      <c r="A1567" s="90" t="s">
        <v>13278</v>
      </c>
      <c r="B1567" s="90" t="s">
        <v>13279</v>
      </c>
      <c r="C1567" s="90" t="s">
        <v>10245</v>
      </c>
      <c r="D1567" s="90" t="str">
        <f>CONCATENATE(Tabell15861[[#This Row],[Prosedyrekode_ID]]," ",Tabell15861[[#This Row],[Tekst]])</f>
        <v>FFW96 Annen operasjon på atrium</v>
      </c>
      <c r="E1567" s="90" t="s">
        <v>8346</v>
      </c>
      <c r="F1567" s="90" t="s">
        <v>12737</v>
      </c>
      <c r="G1567" s="90" t="str">
        <f>CONCATENATE("Kap ",Tabell15861[[#This Row],[Kapittel]]," ",Tabell15861[[#This Row],[KapittelTekst]])</f>
        <v>Kap F Hjertet og de store intratorakale kar</v>
      </c>
    </row>
    <row r="1568" spans="1:7" x14ac:dyDescent="0.25">
      <c r="A1568" s="90" t="s">
        <v>13280</v>
      </c>
      <c r="B1568" s="90" t="s">
        <v>13281</v>
      </c>
      <c r="C1568" s="90" t="s">
        <v>10245</v>
      </c>
      <c r="D1568" s="90" t="str">
        <f>CONCATENATE(Tabell15861[[#This Row],[Prosedyrekode_ID]]," ",Tabell15861[[#This Row],[Tekst]])</f>
        <v>FGA00 Kommissurotomi av trikuspidalklaff for medfødt klaffefeil</v>
      </c>
      <c r="E1568" s="90" t="s">
        <v>8346</v>
      </c>
      <c r="F1568" s="90" t="s">
        <v>12737</v>
      </c>
      <c r="G1568" s="90" t="str">
        <f>CONCATENATE("Kap ",Tabell15861[[#This Row],[Kapittel]]," ",Tabell15861[[#This Row],[KapittelTekst]])</f>
        <v>Kap F Hjertet og de store intratorakale kar</v>
      </c>
    </row>
    <row r="1569" spans="1:7" x14ac:dyDescent="0.25">
      <c r="A1569" s="90" t="s">
        <v>13282</v>
      </c>
      <c r="B1569" s="90" t="s">
        <v>13283</v>
      </c>
      <c r="C1569" s="90" t="s">
        <v>10245</v>
      </c>
      <c r="D1569" s="90" t="str">
        <f>CONCATENATE(Tabell15861[[#This Row],[Prosedyrekode_ID]]," ",Tabell15861[[#This Row],[Tekst]])</f>
        <v>FGA10 Kommissurotomi av trikuspidalklaff for ervervet stenose</v>
      </c>
      <c r="E1569" s="90" t="s">
        <v>8346</v>
      </c>
      <c r="F1569" s="90" t="s">
        <v>12737</v>
      </c>
      <c r="G1569" s="90" t="str">
        <f>CONCATENATE("Kap ",Tabell15861[[#This Row],[Kapittel]]," ",Tabell15861[[#This Row],[KapittelTekst]])</f>
        <v>Kap F Hjertet og de store intratorakale kar</v>
      </c>
    </row>
    <row r="1570" spans="1:7" x14ac:dyDescent="0.25">
      <c r="A1570" s="90" t="s">
        <v>13284</v>
      </c>
      <c r="B1570" s="90" t="s">
        <v>13285</v>
      </c>
      <c r="C1570" s="90" t="s">
        <v>10213</v>
      </c>
      <c r="D1570" s="90" t="str">
        <f>CONCATENATE(Tabell15861[[#This Row],[Prosedyrekode_ID]]," ",Tabell15861[[#This Row],[Tekst]])</f>
        <v>FGA32 Perkutan transluminal utvidelse av trikuspidalklaffen</v>
      </c>
      <c r="E1570" s="90" t="s">
        <v>8346</v>
      </c>
      <c r="F1570" s="90" t="s">
        <v>12737</v>
      </c>
      <c r="G1570" s="90" t="str">
        <f>CONCATENATE("Kap ",Tabell15861[[#This Row],[Kapittel]]," ",Tabell15861[[#This Row],[KapittelTekst]])</f>
        <v>Kap F Hjertet og de store intratorakale kar</v>
      </c>
    </row>
    <row r="1571" spans="1:7" x14ac:dyDescent="0.25">
      <c r="A1571" s="90" t="s">
        <v>13284</v>
      </c>
      <c r="B1571" s="90" t="s">
        <v>13285</v>
      </c>
      <c r="C1571" s="90" t="s">
        <v>10245</v>
      </c>
      <c r="D1571" s="90" t="str">
        <f>CONCATENATE(Tabell15861[[#This Row],[Prosedyrekode_ID]]," ",Tabell15861[[#This Row],[Tekst]])</f>
        <v>FGA32 Perkutan transluminal utvidelse av trikuspidalklaffen</v>
      </c>
      <c r="E1571" s="90" t="s">
        <v>8346</v>
      </c>
      <c r="F1571" s="90" t="s">
        <v>12737</v>
      </c>
      <c r="G1571" s="90" t="str">
        <f>CONCATENATE("Kap ",Tabell15861[[#This Row],[Kapittel]]," ",Tabell15861[[#This Row],[KapittelTekst]])</f>
        <v>Kap F Hjertet og de store intratorakale kar</v>
      </c>
    </row>
    <row r="1572" spans="1:7" x14ac:dyDescent="0.25">
      <c r="A1572" s="90" t="s">
        <v>13286</v>
      </c>
      <c r="B1572" s="90" t="s">
        <v>13287</v>
      </c>
      <c r="C1572" s="90" t="s">
        <v>10245</v>
      </c>
      <c r="D1572" s="90" t="str">
        <f>CONCATENATE(Tabell15861[[#This Row],[Prosedyrekode_ID]]," ",Tabell15861[[#This Row],[Tekst]])</f>
        <v>FGA96 Annet rekonstruksjonsinngrep ved trikuspidalstenose</v>
      </c>
      <c r="E1572" s="90" t="s">
        <v>8346</v>
      </c>
      <c r="F1572" s="90" t="s">
        <v>12737</v>
      </c>
      <c r="G1572" s="90" t="str">
        <f>CONCATENATE("Kap ",Tabell15861[[#This Row],[Kapittel]]," ",Tabell15861[[#This Row],[KapittelTekst]])</f>
        <v>Kap F Hjertet og de store intratorakale kar</v>
      </c>
    </row>
    <row r="1573" spans="1:7" x14ac:dyDescent="0.25">
      <c r="A1573" s="90" t="s">
        <v>13288</v>
      </c>
      <c r="B1573" s="90" t="s">
        <v>13289</v>
      </c>
      <c r="C1573" s="90" t="s">
        <v>10245</v>
      </c>
      <c r="D1573" s="90" t="str">
        <f>CONCATENATE(Tabell15861[[#This Row],[Prosedyrekode_ID]]," ",Tabell15861[[#This Row],[Tekst]])</f>
        <v>FGB00 Rekonstruksjon ved Ebsteins anomali med atrioventrikulær plikatur</v>
      </c>
      <c r="E1573" s="90" t="s">
        <v>8346</v>
      </c>
      <c r="F1573" s="90" t="s">
        <v>12737</v>
      </c>
      <c r="G1573" s="90" t="str">
        <f>CONCATENATE("Kap ",Tabell15861[[#This Row],[Kapittel]]," ",Tabell15861[[#This Row],[KapittelTekst]])</f>
        <v>Kap F Hjertet og de store intratorakale kar</v>
      </c>
    </row>
    <row r="1574" spans="1:7" x14ac:dyDescent="0.25">
      <c r="A1574" s="90" t="s">
        <v>13290</v>
      </c>
      <c r="B1574" s="90" t="s">
        <v>13291</v>
      </c>
      <c r="C1574" s="90" t="s">
        <v>10245</v>
      </c>
      <c r="D1574" s="90" t="str">
        <f>CONCATENATE(Tabell15861[[#This Row],[Prosedyrekode_ID]]," ",Tabell15861[[#This Row],[Tekst]])</f>
        <v>FGB10 Rekonstruksjon ved Ebsteins anomali med mobilisering og ventrikkelplikatur</v>
      </c>
      <c r="E1574" s="90" t="s">
        <v>8346</v>
      </c>
      <c r="F1574" s="90" t="s">
        <v>12737</v>
      </c>
      <c r="G1574" s="90" t="str">
        <f>CONCATENATE("Kap ",Tabell15861[[#This Row],[Kapittel]]," ",Tabell15861[[#This Row],[KapittelTekst]])</f>
        <v>Kap F Hjertet og de store intratorakale kar</v>
      </c>
    </row>
    <row r="1575" spans="1:7" x14ac:dyDescent="0.25">
      <c r="A1575" s="90" t="s">
        <v>13292</v>
      </c>
      <c r="B1575" s="90" t="s">
        <v>13293</v>
      </c>
      <c r="C1575" s="90" t="s">
        <v>10245</v>
      </c>
      <c r="D1575" s="90" t="str">
        <f>CONCATENATE(Tabell15861[[#This Row],[Prosedyrekode_ID]]," ",Tabell15861[[#This Row],[Tekst]])</f>
        <v>FGB96 Annet rekonstruksjonsinngrep ved Ebsteins anomali</v>
      </c>
      <c r="E1575" s="90" t="s">
        <v>8346</v>
      </c>
      <c r="F1575" s="90" t="s">
        <v>12737</v>
      </c>
      <c r="G1575" s="90" t="str">
        <f>CONCATENATE("Kap ",Tabell15861[[#This Row],[Kapittel]]," ",Tabell15861[[#This Row],[KapittelTekst]])</f>
        <v>Kap F Hjertet og de store intratorakale kar</v>
      </c>
    </row>
    <row r="1576" spans="1:7" x14ac:dyDescent="0.25">
      <c r="A1576" s="90" t="s">
        <v>13294</v>
      </c>
      <c r="B1576" s="90" t="s">
        <v>13295</v>
      </c>
      <c r="C1576" s="90" t="s">
        <v>10245</v>
      </c>
      <c r="D1576" s="90" t="str">
        <f>CONCATENATE(Tabell15861[[#This Row],[Prosedyrekode_ID]]," ",Tabell15861[[#This Row],[Tekst]])</f>
        <v>FGC00 Annuloplastikk av trikuspidalklaff med sutur</v>
      </c>
      <c r="E1576" s="90" t="s">
        <v>8346</v>
      </c>
      <c r="F1576" s="90" t="s">
        <v>12737</v>
      </c>
      <c r="G1576" s="90" t="str">
        <f>CONCATENATE("Kap ",Tabell15861[[#This Row],[Kapittel]]," ",Tabell15861[[#This Row],[KapittelTekst]])</f>
        <v>Kap F Hjertet og de store intratorakale kar</v>
      </c>
    </row>
    <row r="1577" spans="1:7" x14ac:dyDescent="0.25">
      <c r="A1577" s="90" t="s">
        <v>13296</v>
      </c>
      <c r="B1577" s="90" t="s">
        <v>13297</v>
      </c>
      <c r="C1577" s="90" t="s">
        <v>10245</v>
      </c>
      <c r="D1577" s="90" t="str">
        <f>CONCATENATE(Tabell15861[[#This Row],[Prosedyrekode_ID]]," ",Tabell15861[[#This Row],[Tekst]])</f>
        <v>FGC10 Annuloplastikk av trikuspidalklaff med ringprotese</v>
      </c>
      <c r="E1577" s="90" t="s">
        <v>8346</v>
      </c>
      <c r="F1577" s="90" t="s">
        <v>12737</v>
      </c>
      <c r="G1577" s="90" t="str">
        <f>CONCATENATE("Kap ",Tabell15861[[#This Row],[Kapittel]]," ",Tabell15861[[#This Row],[KapittelTekst]])</f>
        <v>Kap F Hjertet og de store intratorakale kar</v>
      </c>
    </row>
    <row r="1578" spans="1:7" x14ac:dyDescent="0.25">
      <c r="A1578" s="90" t="s">
        <v>13298</v>
      </c>
      <c r="B1578" s="90" t="s">
        <v>13299</v>
      </c>
      <c r="C1578" s="90" t="s">
        <v>10245</v>
      </c>
      <c r="D1578" s="90" t="str">
        <f>CONCATENATE(Tabell15861[[#This Row],[Prosedyrekode_ID]]," ",Tabell15861[[#This Row],[Tekst]])</f>
        <v>FGC96 Annen annuloplastikk ved trikuspidalinsuffisiens</v>
      </c>
      <c r="E1578" s="90" t="s">
        <v>8346</v>
      </c>
      <c r="F1578" s="90" t="s">
        <v>12737</v>
      </c>
      <c r="G1578" s="90" t="str">
        <f>CONCATENATE("Kap ",Tabell15861[[#This Row],[Kapittel]]," ",Tabell15861[[#This Row],[KapittelTekst]])</f>
        <v>Kap F Hjertet og de store intratorakale kar</v>
      </c>
    </row>
    <row r="1579" spans="1:7" x14ac:dyDescent="0.25">
      <c r="A1579" s="90" t="s">
        <v>13300</v>
      </c>
      <c r="B1579" s="90" t="s">
        <v>13301</v>
      </c>
      <c r="C1579" s="90" t="s">
        <v>10245</v>
      </c>
      <c r="D1579" s="90" t="str">
        <f>CONCATENATE(Tabell15861[[#This Row],[Prosedyrekode_ID]]," ",Tabell15861[[#This Row],[Tekst]])</f>
        <v>FGD00 Rekonstruksjon av trikuspidalklaff med sutur</v>
      </c>
      <c r="E1579" s="90" t="s">
        <v>8346</v>
      </c>
      <c r="F1579" s="90" t="s">
        <v>12737</v>
      </c>
      <c r="G1579" s="90" t="str">
        <f>CONCATENATE("Kap ",Tabell15861[[#This Row],[Kapittel]]," ",Tabell15861[[#This Row],[KapittelTekst]])</f>
        <v>Kap F Hjertet og de store intratorakale kar</v>
      </c>
    </row>
    <row r="1580" spans="1:7" x14ac:dyDescent="0.25">
      <c r="A1580" s="90" t="s">
        <v>13302</v>
      </c>
      <c r="B1580" s="90" t="s">
        <v>13303</v>
      </c>
      <c r="C1580" s="90" t="s">
        <v>10245</v>
      </c>
      <c r="D1580" s="90" t="str">
        <f>CONCATENATE(Tabell15861[[#This Row],[Prosedyrekode_ID]]," ",Tabell15861[[#This Row],[Tekst]])</f>
        <v>FGD03 Sutur av trikuspidalsplitt</v>
      </c>
      <c r="E1580" s="90" t="s">
        <v>8346</v>
      </c>
      <c r="F1580" s="90" t="s">
        <v>12737</v>
      </c>
      <c r="G1580" s="90" t="str">
        <f>CONCATENATE("Kap ",Tabell15861[[#This Row],[Kapittel]]," ",Tabell15861[[#This Row],[KapittelTekst]])</f>
        <v>Kap F Hjertet og de store intratorakale kar</v>
      </c>
    </row>
    <row r="1581" spans="1:7" x14ac:dyDescent="0.25">
      <c r="A1581" s="90" t="s">
        <v>13304</v>
      </c>
      <c r="B1581" s="90" t="s">
        <v>13305</v>
      </c>
      <c r="C1581" s="90" t="s">
        <v>10245</v>
      </c>
      <c r="D1581" s="90" t="str">
        <f>CONCATENATE(Tabell15861[[#This Row],[Prosedyrekode_ID]]," ",Tabell15861[[#This Row],[Tekst]])</f>
        <v>FGD10 Rekonstruksjon av trikuspidalklaff med patch</v>
      </c>
      <c r="E1581" s="90" t="s">
        <v>8346</v>
      </c>
      <c r="F1581" s="90" t="s">
        <v>12737</v>
      </c>
      <c r="G1581" s="90" t="str">
        <f>CONCATENATE("Kap ",Tabell15861[[#This Row],[Kapittel]]," ",Tabell15861[[#This Row],[KapittelTekst]])</f>
        <v>Kap F Hjertet og de store intratorakale kar</v>
      </c>
    </row>
    <row r="1582" spans="1:7" x14ac:dyDescent="0.25">
      <c r="A1582" s="90" t="s">
        <v>13306</v>
      </c>
      <c r="B1582" s="90" t="s">
        <v>13307</v>
      </c>
      <c r="C1582" s="90" t="s">
        <v>10245</v>
      </c>
      <c r="D1582" s="90" t="str">
        <f>CONCATENATE(Tabell15861[[#This Row],[Prosedyrekode_ID]]," ",Tabell15861[[#This Row],[Tekst]])</f>
        <v>FGD30 Rekonstruksjon av trikuspidalklaff med sutur av papillemuskel eller chorda</v>
      </c>
      <c r="E1582" s="90" t="s">
        <v>8346</v>
      </c>
      <c r="F1582" s="90" t="s">
        <v>12737</v>
      </c>
      <c r="G1582" s="90" t="str">
        <f>CONCATENATE("Kap ",Tabell15861[[#This Row],[Kapittel]]," ",Tabell15861[[#This Row],[KapittelTekst]])</f>
        <v>Kap F Hjertet og de store intratorakale kar</v>
      </c>
    </row>
    <row r="1583" spans="1:7" x14ac:dyDescent="0.25">
      <c r="A1583" s="90" t="s">
        <v>13308</v>
      </c>
      <c r="B1583" s="90" t="s">
        <v>13309</v>
      </c>
      <c r="C1583" s="90" t="s">
        <v>10245</v>
      </c>
      <c r="D1583" s="90" t="str">
        <f>CONCATENATE(Tabell15861[[#This Row],[Prosedyrekode_ID]]," ",Tabell15861[[#This Row],[Tekst]])</f>
        <v>FGD40 Rekonstruksjon av trikuspidalklaff med kunstig chorda</v>
      </c>
      <c r="E1583" s="90" t="s">
        <v>8346</v>
      </c>
      <c r="F1583" s="90" t="s">
        <v>12737</v>
      </c>
      <c r="G1583" s="90" t="str">
        <f>CONCATENATE("Kap ",Tabell15861[[#This Row],[Kapittel]]," ",Tabell15861[[#This Row],[KapittelTekst]])</f>
        <v>Kap F Hjertet og de store intratorakale kar</v>
      </c>
    </row>
    <row r="1584" spans="1:7" x14ac:dyDescent="0.25">
      <c r="A1584" s="90" t="s">
        <v>13310</v>
      </c>
      <c r="B1584" s="90" t="s">
        <v>13311</v>
      </c>
      <c r="C1584" s="90" t="s">
        <v>10245</v>
      </c>
      <c r="D1584" s="90" t="str">
        <f>CONCATENATE(Tabell15861[[#This Row],[Prosedyrekode_ID]]," ",Tabell15861[[#This Row],[Tekst]])</f>
        <v>FGD96 Annet rekonstruksjonsinngrep ved trikuspidalinsuffisiens</v>
      </c>
      <c r="E1584" s="90" t="s">
        <v>8346</v>
      </c>
      <c r="F1584" s="90" t="s">
        <v>12737</v>
      </c>
      <c r="G1584" s="90" t="str">
        <f>CONCATENATE("Kap ",Tabell15861[[#This Row],[Kapittel]]," ",Tabell15861[[#This Row],[KapittelTekst]])</f>
        <v>Kap F Hjertet og de store intratorakale kar</v>
      </c>
    </row>
    <row r="1585" spans="1:7" x14ac:dyDescent="0.25">
      <c r="A1585" s="90" t="s">
        <v>13312</v>
      </c>
      <c r="B1585" s="90" t="s">
        <v>13313</v>
      </c>
      <c r="C1585" s="90" t="s">
        <v>10245</v>
      </c>
      <c r="D1585" s="90" t="str">
        <f>CONCATENATE(Tabell15861[[#This Row],[Prosedyrekode_ID]]," ",Tabell15861[[#This Row],[Tekst]])</f>
        <v>FGE00 Implantasjon av mekanisk trikuspidalklaffeprotese</v>
      </c>
      <c r="E1585" s="90" t="s">
        <v>8346</v>
      </c>
      <c r="F1585" s="90" t="s">
        <v>12737</v>
      </c>
      <c r="G1585" s="90" t="str">
        <f>CONCATENATE("Kap ",Tabell15861[[#This Row],[Kapittel]]," ",Tabell15861[[#This Row],[KapittelTekst]])</f>
        <v>Kap F Hjertet og de store intratorakale kar</v>
      </c>
    </row>
    <row r="1586" spans="1:7" x14ac:dyDescent="0.25">
      <c r="A1586" s="90" t="s">
        <v>13314</v>
      </c>
      <c r="B1586" s="90" t="s">
        <v>13315</v>
      </c>
      <c r="C1586" s="90" t="s">
        <v>10245</v>
      </c>
      <c r="D1586" s="90" t="str">
        <f>CONCATENATE(Tabell15861[[#This Row],[Prosedyrekode_ID]]," ",Tabell15861[[#This Row],[Tekst]])</f>
        <v>FGE10 Implantasjon av biologisk trikuspidalklaffeprotese</v>
      </c>
      <c r="E1586" s="90" t="s">
        <v>8346</v>
      </c>
      <c r="F1586" s="90" t="s">
        <v>12737</v>
      </c>
      <c r="G1586" s="90" t="str">
        <f>CONCATENATE("Kap ",Tabell15861[[#This Row],[Kapittel]]," ",Tabell15861[[#This Row],[KapittelTekst]])</f>
        <v>Kap F Hjertet og de store intratorakale kar</v>
      </c>
    </row>
    <row r="1587" spans="1:7" x14ac:dyDescent="0.25">
      <c r="A1587" s="90" t="s">
        <v>13316</v>
      </c>
      <c r="B1587" s="90" t="s">
        <v>13317</v>
      </c>
      <c r="C1587" s="90" t="s">
        <v>10245</v>
      </c>
      <c r="D1587" s="90" t="str">
        <f>CONCATENATE(Tabell15861[[#This Row],[Prosedyrekode_ID]]," ",Tabell15861[[#This Row],[Tekst]])</f>
        <v>FGE20 Implantasjon av homotransplantat i trikuspidalostiet</v>
      </c>
      <c r="E1587" s="90" t="s">
        <v>8346</v>
      </c>
      <c r="F1587" s="90" t="s">
        <v>12737</v>
      </c>
      <c r="G1587" s="90" t="str">
        <f>CONCATENATE("Kap ",Tabell15861[[#This Row],[Kapittel]]," ",Tabell15861[[#This Row],[KapittelTekst]])</f>
        <v>Kap F Hjertet og de store intratorakale kar</v>
      </c>
    </row>
    <row r="1588" spans="1:7" x14ac:dyDescent="0.25">
      <c r="A1588" s="90" t="s">
        <v>13318</v>
      </c>
      <c r="B1588" s="90" t="s">
        <v>13319</v>
      </c>
      <c r="C1588" s="90" t="s">
        <v>10245</v>
      </c>
      <c r="D1588" s="90" t="str">
        <f>CONCATENATE(Tabell15861[[#This Row],[Prosedyrekode_ID]]," ",Tabell15861[[#This Row],[Tekst]])</f>
        <v>FGE96 Annen implantasjon av trikuspidalklaffeprotese</v>
      </c>
      <c r="E1588" s="90" t="s">
        <v>8346</v>
      </c>
      <c r="F1588" s="90" t="s">
        <v>12737</v>
      </c>
      <c r="G1588" s="90" t="str">
        <f>CONCATENATE("Kap ",Tabell15861[[#This Row],[Kapittel]]," ",Tabell15861[[#This Row],[KapittelTekst]])</f>
        <v>Kap F Hjertet og de store intratorakale kar</v>
      </c>
    </row>
    <row r="1589" spans="1:7" x14ac:dyDescent="0.25">
      <c r="A1589" s="90" t="s">
        <v>13320</v>
      </c>
      <c r="B1589" s="90" t="s">
        <v>13321</v>
      </c>
      <c r="C1589" s="90" t="s">
        <v>10245</v>
      </c>
      <c r="D1589" s="90" t="str">
        <f>CONCATENATE(Tabell15861[[#This Row],[Prosedyrekode_ID]]," ",Tabell15861[[#This Row],[Tekst]])</f>
        <v>FGW96 Annen operasjon på trikuspidalklaff</v>
      </c>
      <c r="E1589" s="90" t="s">
        <v>8346</v>
      </c>
      <c r="F1589" s="90" t="s">
        <v>12737</v>
      </c>
      <c r="G1589" s="90" t="str">
        <f>CONCATENATE("Kap ",Tabell15861[[#This Row],[Kapittel]]," ",Tabell15861[[#This Row],[KapittelTekst]])</f>
        <v>Kap F Hjertet og de store intratorakale kar</v>
      </c>
    </row>
    <row r="1590" spans="1:7" x14ac:dyDescent="0.25">
      <c r="A1590" s="90" t="s">
        <v>13322</v>
      </c>
      <c r="B1590" s="90" t="s">
        <v>13323</v>
      </c>
      <c r="C1590" s="90" t="s">
        <v>10245</v>
      </c>
      <c r="D1590" s="90" t="str">
        <f>CONCATENATE(Tabell15861[[#This Row],[Prosedyrekode_ID]]," ",Tabell15861[[#This Row],[Tekst]])</f>
        <v>FHA00 Lukking av ventrikkelseptumruptur etter skade</v>
      </c>
      <c r="E1590" s="90" t="s">
        <v>8346</v>
      </c>
      <c r="F1590" s="90" t="s">
        <v>12737</v>
      </c>
      <c r="G1590" s="90" t="str">
        <f>CONCATENATE("Kap ",Tabell15861[[#This Row],[Kapittel]]," ",Tabell15861[[#This Row],[KapittelTekst]])</f>
        <v>Kap F Hjertet og de store intratorakale kar</v>
      </c>
    </row>
    <row r="1591" spans="1:7" x14ac:dyDescent="0.25">
      <c r="A1591" s="90" t="s">
        <v>13324</v>
      </c>
      <c r="B1591" s="90" t="s">
        <v>13325</v>
      </c>
      <c r="C1591" s="90" t="s">
        <v>10245</v>
      </c>
      <c r="D1591" s="90" t="str">
        <f>CONCATENATE(Tabell15861[[#This Row],[Prosedyrekode_ID]]," ",Tabell15861[[#This Row],[Tekst]])</f>
        <v>FHA10 Lukking av ventrikkelseptumruptur ved anteroseptalt myokardinfarkt</v>
      </c>
      <c r="E1591" s="90" t="s">
        <v>8346</v>
      </c>
      <c r="F1591" s="90" t="s">
        <v>12737</v>
      </c>
      <c r="G1591" s="90" t="str">
        <f>CONCATENATE("Kap ",Tabell15861[[#This Row],[Kapittel]]," ",Tabell15861[[#This Row],[KapittelTekst]])</f>
        <v>Kap F Hjertet og de store intratorakale kar</v>
      </c>
    </row>
    <row r="1592" spans="1:7" x14ac:dyDescent="0.25">
      <c r="A1592" s="90" t="s">
        <v>13326</v>
      </c>
      <c r="B1592" s="90" t="s">
        <v>13327</v>
      </c>
      <c r="C1592" s="90" t="s">
        <v>10245</v>
      </c>
      <c r="D1592" s="90" t="str">
        <f>CONCATENATE(Tabell15861[[#This Row],[Prosedyrekode_ID]]," ",Tabell15861[[#This Row],[Tekst]])</f>
        <v>FHA20 Lukking av ventrikkelseptumruptur ved posteroseptalt myokardinfarkt</v>
      </c>
      <c r="E1592" s="90" t="s">
        <v>8346</v>
      </c>
      <c r="F1592" s="90" t="s">
        <v>12737</v>
      </c>
      <c r="G1592" s="90" t="str">
        <f>CONCATENATE("Kap ",Tabell15861[[#This Row],[Kapittel]]," ",Tabell15861[[#This Row],[KapittelTekst]])</f>
        <v>Kap F Hjertet og de store intratorakale kar</v>
      </c>
    </row>
    <row r="1593" spans="1:7" x14ac:dyDescent="0.25">
      <c r="A1593" s="90" t="s">
        <v>13328</v>
      </c>
      <c r="B1593" s="90" t="s">
        <v>13329</v>
      </c>
      <c r="C1593" s="90" t="s">
        <v>10245</v>
      </c>
      <c r="D1593" s="90" t="str">
        <f>CONCATENATE(Tabell15861[[#This Row],[Prosedyrekode_ID]]," ",Tabell15861[[#This Row],[Tekst]])</f>
        <v>FHA96 Annen lukking av ervervet ventrikkelseptumdefekt</v>
      </c>
      <c r="E1593" s="90" t="s">
        <v>8346</v>
      </c>
      <c r="F1593" s="90" t="s">
        <v>12737</v>
      </c>
      <c r="G1593" s="90" t="str">
        <f>CONCATENATE("Kap ",Tabell15861[[#This Row],[Kapittel]]," ",Tabell15861[[#This Row],[KapittelTekst]])</f>
        <v>Kap F Hjertet og de store intratorakale kar</v>
      </c>
    </row>
    <row r="1594" spans="1:7" x14ac:dyDescent="0.25">
      <c r="A1594" s="90" t="s">
        <v>13330</v>
      </c>
      <c r="B1594" s="90" t="s">
        <v>13331</v>
      </c>
      <c r="C1594" s="90" t="s">
        <v>10245</v>
      </c>
      <c r="D1594" s="90" t="str">
        <f>CONCATENATE(Tabell15861[[#This Row],[Prosedyrekode_ID]]," ",Tabell15861[[#This Row],[Tekst]])</f>
        <v>FHB00 Transatrial sutur av ventrikkelseptumdefekt</v>
      </c>
      <c r="E1594" s="90" t="s">
        <v>8346</v>
      </c>
      <c r="F1594" s="90" t="s">
        <v>12737</v>
      </c>
      <c r="G1594" s="90" t="str">
        <f>CONCATENATE("Kap ",Tabell15861[[#This Row],[Kapittel]]," ",Tabell15861[[#This Row],[KapittelTekst]])</f>
        <v>Kap F Hjertet og de store intratorakale kar</v>
      </c>
    </row>
    <row r="1595" spans="1:7" x14ac:dyDescent="0.25">
      <c r="A1595" s="90" t="s">
        <v>13332</v>
      </c>
      <c r="B1595" s="90" t="s">
        <v>13333</v>
      </c>
      <c r="C1595" s="90" t="s">
        <v>10245</v>
      </c>
      <c r="D1595" s="90" t="str">
        <f>CONCATENATE(Tabell15861[[#This Row],[Prosedyrekode_ID]]," ",Tabell15861[[#This Row],[Tekst]])</f>
        <v>FHB10 Transventrikulær sutur av ventrikkelseptumdefekt</v>
      </c>
      <c r="E1595" s="90" t="s">
        <v>8346</v>
      </c>
      <c r="F1595" s="90" t="s">
        <v>12737</v>
      </c>
      <c r="G1595" s="90" t="str">
        <f>CONCATENATE("Kap ",Tabell15861[[#This Row],[Kapittel]]," ",Tabell15861[[#This Row],[KapittelTekst]])</f>
        <v>Kap F Hjertet og de store intratorakale kar</v>
      </c>
    </row>
    <row r="1596" spans="1:7" x14ac:dyDescent="0.25">
      <c r="A1596" s="90" t="s">
        <v>13334</v>
      </c>
      <c r="B1596" s="90" t="s">
        <v>13335</v>
      </c>
      <c r="C1596" s="90" t="s">
        <v>10245</v>
      </c>
      <c r="D1596" s="90" t="str">
        <f>CONCATENATE(Tabell15861[[#This Row],[Prosedyrekode_ID]]," ",Tabell15861[[#This Row],[Tekst]])</f>
        <v>FHB20 Transpulmonal sutur av ventrikkelseptumdefekt</v>
      </c>
      <c r="E1596" s="90" t="s">
        <v>8346</v>
      </c>
      <c r="F1596" s="90" t="s">
        <v>12737</v>
      </c>
      <c r="G1596" s="90" t="str">
        <f>CONCATENATE("Kap ",Tabell15861[[#This Row],[Kapittel]]," ",Tabell15861[[#This Row],[KapittelTekst]])</f>
        <v>Kap F Hjertet og de store intratorakale kar</v>
      </c>
    </row>
    <row r="1597" spans="1:7" x14ac:dyDescent="0.25">
      <c r="A1597" s="90" t="s">
        <v>13336</v>
      </c>
      <c r="B1597" s="90" t="s">
        <v>13337</v>
      </c>
      <c r="C1597" s="90" t="s">
        <v>10245</v>
      </c>
      <c r="D1597" s="90" t="str">
        <f>CONCATENATE(Tabell15861[[#This Row],[Prosedyrekode_ID]]," ",Tabell15861[[#This Row],[Tekst]])</f>
        <v>FHB30 Transaortal sutur av ventrikkelseptumdefekt</v>
      </c>
      <c r="E1597" s="90" t="s">
        <v>8346</v>
      </c>
      <c r="F1597" s="90" t="s">
        <v>12737</v>
      </c>
      <c r="G1597" s="90" t="str">
        <f>CONCATENATE("Kap ",Tabell15861[[#This Row],[Kapittel]]," ",Tabell15861[[#This Row],[KapittelTekst]])</f>
        <v>Kap F Hjertet og de store intratorakale kar</v>
      </c>
    </row>
    <row r="1598" spans="1:7" x14ac:dyDescent="0.25">
      <c r="A1598" s="90" t="s">
        <v>13338</v>
      </c>
      <c r="B1598" s="90" t="s">
        <v>13339</v>
      </c>
      <c r="C1598" s="90" t="s">
        <v>10245</v>
      </c>
      <c r="D1598" s="90" t="str">
        <f>CONCATENATE(Tabell15861[[#This Row],[Prosedyrekode_ID]]," ",Tabell15861[[#This Row],[Tekst]])</f>
        <v>FHB40 Intraoperativ transluminal lukking av ventrikelseptumdefekt</v>
      </c>
      <c r="E1598" s="90" t="s">
        <v>8346</v>
      </c>
      <c r="F1598" s="90" t="s">
        <v>12737</v>
      </c>
      <c r="G1598" s="90" t="str">
        <f>CONCATENATE("Kap ",Tabell15861[[#This Row],[Kapittel]]," ",Tabell15861[[#This Row],[KapittelTekst]])</f>
        <v>Kap F Hjertet og de store intratorakale kar</v>
      </c>
    </row>
    <row r="1599" spans="1:7" x14ac:dyDescent="0.25">
      <c r="A1599" s="90" t="s">
        <v>13340</v>
      </c>
      <c r="B1599" s="90" t="s">
        <v>13341</v>
      </c>
      <c r="C1599" s="90" t="s">
        <v>10213</v>
      </c>
      <c r="D1599" s="90" t="str">
        <f>CONCATENATE(Tabell15861[[#This Row],[Prosedyrekode_ID]]," ",Tabell15861[[#This Row],[Tekst]])</f>
        <v>FHB42 Perkutan transluminal lukking av ventrikelseptumdefekt</v>
      </c>
      <c r="E1599" s="90" t="s">
        <v>8346</v>
      </c>
      <c r="F1599" s="90" t="s">
        <v>12737</v>
      </c>
      <c r="G1599" s="90" t="str">
        <f>CONCATENATE("Kap ",Tabell15861[[#This Row],[Kapittel]]," ",Tabell15861[[#This Row],[KapittelTekst]])</f>
        <v>Kap F Hjertet og de store intratorakale kar</v>
      </c>
    </row>
    <row r="1600" spans="1:7" x14ac:dyDescent="0.25">
      <c r="A1600" s="90" t="s">
        <v>13340</v>
      </c>
      <c r="B1600" s="90" t="s">
        <v>13341</v>
      </c>
      <c r="C1600" s="90" t="s">
        <v>10245</v>
      </c>
      <c r="D1600" s="90" t="str">
        <f>CONCATENATE(Tabell15861[[#This Row],[Prosedyrekode_ID]]," ",Tabell15861[[#This Row],[Tekst]])</f>
        <v>FHB42 Perkutan transluminal lukking av ventrikelseptumdefekt</v>
      </c>
      <c r="E1600" s="90" t="s">
        <v>8346</v>
      </c>
      <c r="F1600" s="90" t="s">
        <v>12737</v>
      </c>
      <c r="G1600" s="90" t="str">
        <f>CONCATENATE("Kap ",Tabell15861[[#This Row],[Kapittel]]," ",Tabell15861[[#This Row],[KapittelTekst]])</f>
        <v>Kap F Hjertet og de store intratorakale kar</v>
      </c>
    </row>
    <row r="1601" spans="1:7" x14ac:dyDescent="0.25">
      <c r="A1601" s="90" t="s">
        <v>13342</v>
      </c>
      <c r="B1601" s="90" t="s">
        <v>13343</v>
      </c>
      <c r="C1601" s="90" t="s">
        <v>10245</v>
      </c>
      <c r="D1601" s="90" t="str">
        <f>CONCATENATE(Tabell15861[[#This Row],[Prosedyrekode_ID]]," ",Tabell15861[[#This Row],[Tekst]])</f>
        <v>FHB50 Transatrial lukking av ventrikkelseptumdefekt med patch</v>
      </c>
      <c r="E1601" s="90" t="s">
        <v>8346</v>
      </c>
      <c r="F1601" s="90" t="s">
        <v>12737</v>
      </c>
      <c r="G1601" s="90" t="str">
        <f>CONCATENATE("Kap ",Tabell15861[[#This Row],[Kapittel]]," ",Tabell15861[[#This Row],[KapittelTekst]])</f>
        <v>Kap F Hjertet og de store intratorakale kar</v>
      </c>
    </row>
    <row r="1602" spans="1:7" x14ac:dyDescent="0.25">
      <c r="A1602" s="90" t="s">
        <v>13344</v>
      </c>
      <c r="B1602" s="90" t="s">
        <v>13345</v>
      </c>
      <c r="C1602" s="90" t="s">
        <v>10245</v>
      </c>
      <c r="D1602" s="90" t="str">
        <f>CONCATENATE(Tabell15861[[#This Row],[Prosedyrekode_ID]]," ",Tabell15861[[#This Row],[Tekst]])</f>
        <v>FHB60 Transventrikulær lukking av ventrikkelseptumdefekt med patch</v>
      </c>
      <c r="E1602" s="90" t="s">
        <v>8346</v>
      </c>
      <c r="F1602" s="90" t="s">
        <v>12737</v>
      </c>
      <c r="G1602" s="90" t="str">
        <f>CONCATENATE("Kap ",Tabell15861[[#This Row],[Kapittel]]," ",Tabell15861[[#This Row],[KapittelTekst]])</f>
        <v>Kap F Hjertet og de store intratorakale kar</v>
      </c>
    </row>
    <row r="1603" spans="1:7" x14ac:dyDescent="0.25">
      <c r="A1603" s="90" t="s">
        <v>13346</v>
      </c>
      <c r="B1603" s="90" t="s">
        <v>13347</v>
      </c>
      <c r="C1603" s="90" t="s">
        <v>10245</v>
      </c>
      <c r="D1603" s="90" t="str">
        <f>CONCATENATE(Tabell15861[[#This Row],[Prosedyrekode_ID]]," ",Tabell15861[[#This Row],[Tekst]])</f>
        <v>FHB70 Transpulmonal lukking av ventrikkelseptumdefekt med patch</v>
      </c>
      <c r="E1603" s="90" t="s">
        <v>8346</v>
      </c>
      <c r="F1603" s="90" t="s">
        <v>12737</v>
      </c>
      <c r="G1603" s="90" t="str">
        <f>CONCATENATE("Kap ",Tabell15861[[#This Row],[Kapittel]]," ",Tabell15861[[#This Row],[KapittelTekst]])</f>
        <v>Kap F Hjertet og de store intratorakale kar</v>
      </c>
    </row>
    <row r="1604" spans="1:7" x14ac:dyDescent="0.25">
      <c r="A1604" s="90" t="s">
        <v>13348</v>
      </c>
      <c r="B1604" s="90" t="s">
        <v>13349</v>
      </c>
      <c r="C1604" s="90" t="s">
        <v>10245</v>
      </c>
      <c r="D1604" s="90" t="str">
        <f>CONCATENATE(Tabell15861[[#This Row],[Prosedyrekode_ID]]," ",Tabell15861[[#This Row],[Tekst]])</f>
        <v>FHB80 Transaortal lukking av ventrikkelseptumdefekt med patch</v>
      </c>
      <c r="E1604" s="90" t="s">
        <v>8346</v>
      </c>
      <c r="F1604" s="90" t="s">
        <v>12737</v>
      </c>
      <c r="G1604" s="90" t="str">
        <f>CONCATENATE("Kap ",Tabell15861[[#This Row],[Kapittel]]," ",Tabell15861[[#This Row],[KapittelTekst]])</f>
        <v>Kap F Hjertet og de store intratorakale kar</v>
      </c>
    </row>
    <row r="1605" spans="1:7" x14ac:dyDescent="0.25">
      <c r="A1605" s="90" t="s">
        <v>13350</v>
      </c>
      <c r="B1605" s="90" t="s">
        <v>13351</v>
      </c>
      <c r="C1605" s="90" t="s">
        <v>10245</v>
      </c>
      <c r="D1605" s="90" t="str">
        <f>CONCATENATE(Tabell15861[[#This Row],[Prosedyrekode_ID]]," ",Tabell15861[[#This Row],[Tekst]])</f>
        <v>FHB96 Annen lukking av medfødt ventrikkelseptumdefekt</v>
      </c>
      <c r="E1605" s="90" t="s">
        <v>8346</v>
      </c>
      <c r="F1605" s="90" t="s">
        <v>12737</v>
      </c>
      <c r="G1605" s="90" t="str">
        <f>CONCATENATE("Kap ",Tabell15861[[#This Row],[Kapittel]]," ",Tabell15861[[#This Row],[KapittelTekst]])</f>
        <v>Kap F Hjertet og de store intratorakale kar</v>
      </c>
    </row>
    <row r="1606" spans="1:7" x14ac:dyDescent="0.25">
      <c r="A1606" s="90" t="s">
        <v>13352</v>
      </c>
      <c r="B1606" s="90" t="s">
        <v>13353</v>
      </c>
      <c r="C1606" s="90" t="s">
        <v>10245</v>
      </c>
      <c r="D1606" s="90" t="str">
        <f>CONCATENATE(Tabell15861[[#This Row],[Prosedyrekode_ID]]," ",Tabell15861[[#This Row],[Tekst]])</f>
        <v>FHC00 Transatrial lukking av multiple ventrikkelseptumdefekter</v>
      </c>
      <c r="E1606" s="90" t="s">
        <v>8346</v>
      </c>
      <c r="F1606" s="90" t="s">
        <v>12737</v>
      </c>
      <c r="G1606" s="90" t="str">
        <f>CONCATENATE("Kap ",Tabell15861[[#This Row],[Kapittel]]," ",Tabell15861[[#This Row],[KapittelTekst]])</f>
        <v>Kap F Hjertet og de store intratorakale kar</v>
      </c>
    </row>
    <row r="1607" spans="1:7" x14ac:dyDescent="0.25">
      <c r="A1607" s="90" t="s">
        <v>13354</v>
      </c>
      <c r="B1607" s="90" t="s">
        <v>13355</v>
      </c>
      <c r="C1607" s="90" t="s">
        <v>10245</v>
      </c>
      <c r="D1607" s="90" t="str">
        <f>CONCATENATE(Tabell15861[[#This Row],[Prosedyrekode_ID]]," ",Tabell15861[[#This Row],[Tekst]])</f>
        <v>FHC10 Lukking av multiple ventrikkelseptumdefekter gjennom høyre ventrikulotomi</v>
      </c>
      <c r="E1607" s="90" t="s">
        <v>8346</v>
      </c>
      <c r="F1607" s="90" t="s">
        <v>12737</v>
      </c>
      <c r="G1607" s="90" t="str">
        <f>CONCATENATE("Kap ",Tabell15861[[#This Row],[Kapittel]]," ",Tabell15861[[#This Row],[KapittelTekst]])</f>
        <v>Kap F Hjertet og de store intratorakale kar</v>
      </c>
    </row>
    <row r="1608" spans="1:7" x14ac:dyDescent="0.25">
      <c r="A1608" s="90" t="s">
        <v>13356</v>
      </c>
      <c r="B1608" s="90" t="s">
        <v>13357</v>
      </c>
      <c r="C1608" s="90" t="s">
        <v>10245</v>
      </c>
      <c r="D1608" s="90" t="str">
        <f>CONCATENATE(Tabell15861[[#This Row],[Prosedyrekode_ID]]," ",Tabell15861[[#This Row],[Tekst]])</f>
        <v>FHC20 Lukking av multiple ventrikkelseptumdefekter gjennom venstre ventrikulotomi</v>
      </c>
      <c r="E1608" s="90" t="s">
        <v>8346</v>
      </c>
      <c r="F1608" s="90" t="s">
        <v>12737</v>
      </c>
      <c r="G1608" s="90" t="str">
        <f>CONCATENATE("Kap ",Tabell15861[[#This Row],[Kapittel]]," ",Tabell15861[[#This Row],[KapittelTekst]])</f>
        <v>Kap F Hjertet og de store intratorakale kar</v>
      </c>
    </row>
    <row r="1609" spans="1:7" x14ac:dyDescent="0.25">
      <c r="A1609" s="90" t="s">
        <v>13358</v>
      </c>
      <c r="B1609" s="90" t="s">
        <v>13359</v>
      </c>
      <c r="C1609" s="90" t="s">
        <v>10245</v>
      </c>
      <c r="D1609" s="90" t="str">
        <f>CONCATENATE(Tabell15861[[#This Row],[Prosedyrekode_ID]]," ",Tabell15861[[#This Row],[Tekst]])</f>
        <v>FHC30 Lukking av multiple ventrikkelseptumdefekter gjennom kombinert atriotomi og ventrikulotomi</v>
      </c>
      <c r="E1609" s="90" t="s">
        <v>8346</v>
      </c>
      <c r="F1609" s="90" t="s">
        <v>12737</v>
      </c>
      <c r="G1609" s="90" t="str">
        <f>CONCATENATE("Kap ",Tabell15861[[#This Row],[Kapittel]]," ",Tabell15861[[#This Row],[KapittelTekst]])</f>
        <v>Kap F Hjertet og de store intratorakale kar</v>
      </c>
    </row>
    <row r="1610" spans="1:7" x14ac:dyDescent="0.25">
      <c r="A1610" s="90" t="s">
        <v>13360</v>
      </c>
      <c r="B1610" s="90" t="s">
        <v>13361</v>
      </c>
      <c r="C1610" s="90" t="s">
        <v>10245</v>
      </c>
      <c r="D1610" s="90" t="str">
        <f>CONCATENATE(Tabell15861[[#This Row],[Prosedyrekode_ID]]," ",Tabell15861[[#This Row],[Tekst]])</f>
        <v>FHC96 Annen lukking av multiple medfødte ventrikkelseptumdefekter</v>
      </c>
      <c r="E1610" s="90" t="s">
        <v>8346</v>
      </c>
      <c r="F1610" s="90" t="s">
        <v>12737</v>
      </c>
      <c r="G1610" s="90" t="str">
        <f>CONCATENATE("Kap ",Tabell15861[[#This Row],[Kapittel]]," ",Tabell15861[[#This Row],[KapittelTekst]])</f>
        <v>Kap F Hjertet og de store intratorakale kar</v>
      </c>
    </row>
    <row r="1611" spans="1:7" x14ac:dyDescent="0.25">
      <c r="A1611" s="90" t="s">
        <v>13362</v>
      </c>
      <c r="B1611" s="90" t="s">
        <v>13363</v>
      </c>
      <c r="C1611" s="90" t="s">
        <v>10245</v>
      </c>
      <c r="D1611" s="90" t="str">
        <f>CONCATENATE(Tabell15861[[#This Row],[Prosedyrekode_ID]]," ",Tabell15861[[#This Row],[Tekst]])</f>
        <v>FHD00 Rekonstruksjon med atrioventrikulær patch ved komplett atrioventrikulær septumdefekt</v>
      </c>
      <c r="E1611" s="90" t="s">
        <v>8346</v>
      </c>
      <c r="F1611" s="90" t="s">
        <v>12737</v>
      </c>
      <c r="G1611" s="90" t="str">
        <f>CONCATENATE("Kap ",Tabell15861[[#This Row],[Kapittel]]," ",Tabell15861[[#This Row],[KapittelTekst]])</f>
        <v>Kap F Hjertet og de store intratorakale kar</v>
      </c>
    </row>
    <row r="1612" spans="1:7" x14ac:dyDescent="0.25">
      <c r="A1612" s="90" t="s">
        <v>13364</v>
      </c>
      <c r="B1612" s="90" t="s">
        <v>13365</v>
      </c>
      <c r="C1612" s="90" t="s">
        <v>10245</v>
      </c>
      <c r="D1612" s="90" t="str">
        <f>CONCATENATE(Tabell15861[[#This Row],[Prosedyrekode_ID]]," ",Tabell15861[[#This Row],[Tekst]])</f>
        <v>FHD03 Rekonstruksjon med atrial patch og sutur av ventrikkelseptumdefekt ved komplett atrioventrikulær septumdefekt</v>
      </c>
      <c r="E1612" s="90" t="s">
        <v>8346</v>
      </c>
      <c r="F1612" s="90" t="s">
        <v>12737</v>
      </c>
      <c r="G1612" s="90" t="str">
        <f>CONCATENATE("Kap ",Tabell15861[[#This Row],[Kapittel]]," ",Tabell15861[[#This Row],[KapittelTekst]])</f>
        <v>Kap F Hjertet og de store intratorakale kar</v>
      </c>
    </row>
    <row r="1613" spans="1:7" x14ac:dyDescent="0.25">
      <c r="A1613" s="90" t="s">
        <v>13366</v>
      </c>
      <c r="B1613" s="90" t="s">
        <v>13367</v>
      </c>
      <c r="C1613" s="90" t="s">
        <v>10245</v>
      </c>
      <c r="D1613" s="90" t="str">
        <f>CONCATENATE(Tabell15861[[#This Row],[Prosedyrekode_ID]]," ",Tabell15861[[#This Row],[Tekst]])</f>
        <v>FHD10 Rekonstruksjon med to-patch-teknikk ved komplett atrioventrikulær septumdefekt</v>
      </c>
      <c r="E1613" s="90" t="s">
        <v>8346</v>
      </c>
      <c r="F1613" s="90" t="s">
        <v>12737</v>
      </c>
      <c r="G1613" s="90" t="str">
        <f>CONCATENATE("Kap ",Tabell15861[[#This Row],[Kapittel]]," ",Tabell15861[[#This Row],[KapittelTekst]])</f>
        <v>Kap F Hjertet og de store intratorakale kar</v>
      </c>
    </row>
    <row r="1614" spans="1:7" x14ac:dyDescent="0.25">
      <c r="A1614" s="90" t="s">
        <v>13368</v>
      </c>
      <c r="B1614" s="90" t="s">
        <v>13369</v>
      </c>
      <c r="C1614" s="90" t="s">
        <v>10245</v>
      </c>
      <c r="D1614" s="90" t="str">
        <f>CONCATENATE(Tabell15861[[#This Row],[Prosedyrekode_ID]]," ",Tabell15861[[#This Row],[Tekst]])</f>
        <v>FHD30 Rekonstruksjon og samtidig reseksjon av pulmonalstenose ved komplett atrioventrikulær septumdefekt</v>
      </c>
      <c r="E1614" s="90" t="s">
        <v>8346</v>
      </c>
      <c r="F1614" s="90" t="s">
        <v>12737</v>
      </c>
      <c r="G1614" s="90" t="str">
        <f>CONCATENATE("Kap ",Tabell15861[[#This Row],[Kapittel]]," ",Tabell15861[[#This Row],[KapittelTekst]])</f>
        <v>Kap F Hjertet og de store intratorakale kar</v>
      </c>
    </row>
    <row r="1615" spans="1:7" x14ac:dyDescent="0.25">
      <c r="A1615" s="90" t="s">
        <v>13370</v>
      </c>
      <c r="B1615" s="90" t="s">
        <v>13371</v>
      </c>
      <c r="C1615" s="90" t="s">
        <v>10245</v>
      </c>
      <c r="D1615" s="90" t="str">
        <f>CONCATENATE(Tabell15861[[#This Row],[Prosedyrekode_ID]]," ",Tabell15861[[#This Row],[Tekst]])</f>
        <v>FHD96 Annen rekonstruksjon ved komplett atrioventrikulær septumdefekt</v>
      </c>
      <c r="E1615" s="90" t="s">
        <v>8346</v>
      </c>
      <c r="F1615" s="90" t="s">
        <v>12737</v>
      </c>
      <c r="G1615" s="90" t="str">
        <f>CONCATENATE("Kap ",Tabell15861[[#This Row],[Kapittel]]," ",Tabell15861[[#This Row],[KapittelTekst]])</f>
        <v>Kap F Hjertet og de store intratorakale kar</v>
      </c>
    </row>
    <row r="1616" spans="1:7" x14ac:dyDescent="0.25">
      <c r="A1616" s="90" t="s">
        <v>13372</v>
      </c>
      <c r="B1616" s="90" t="s">
        <v>13373</v>
      </c>
      <c r="C1616" s="90" t="s">
        <v>10245</v>
      </c>
      <c r="D1616" s="90" t="str">
        <f>CONCATENATE(Tabell15861[[#This Row],[Prosedyrekode_ID]]," ",Tabell15861[[#This Row],[Tekst]])</f>
        <v>FHE00 Transatrial rekonstruksjon ved Fallots tetrade</v>
      </c>
      <c r="E1616" s="90" t="s">
        <v>8346</v>
      </c>
      <c r="F1616" s="90" t="s">
        <v>12737</v>
      </c>
      <c r="G1616" s="90" t="str">
        <f>CONCATENATE("Kap ",Tabell15861[[#This Row],[Kapittel]]," ",Tabell15861[[#This Row],[KapittelTekst]])</f>
        <v>Kap F Hjertet og de store intratorakale kar</v>
      </c>
    </row>
    <row r="1617" spans="1:7" x14ac:dyDescent="0.25">
      <c r="A1617" s="90" t="s">
        <v>13374</v>
      </c>
      <c r="B1617" s="90" t="s">
        <v>13375</v>
      </c>
      <c r="C1617" s="90" t="s">
        <v>10245</v>
      </c>
      <c r="D1617" s="90" t="str">
        <f>CONCATENATE(Tabell15861[[#This Row],[Prosedyrekode_ID]]," ",Tabell15861[[#This Row],[Tekst]])</f>
        <v>FHE10 Transventrikulær rekonstruksjon ved Fallots tetrade</v>
      </c>
      <c r="E1617" s="90" t="s">
        <v>8346</v>
      </c>
      <c r="F1617" s="90" t="s">
        <v>12737</v>
      </c>
      <c r="G1617" s="90" t="str">
        <f>CONCATENATE("Kap ",Tabell15861[[#This Row],[Kapittel]]," ",Tabell15861[[#This Row],[KapittelTekst]])</f>
        <v>Kap F Hjertet og de store intratorakale kar</v>
      </c>
    </row>
    <row r="1618" spans="1:7" x14ac:dyDescent="0.25">
      <c r="A1618" s="90" t="s">
        <v>13376</v>
      </c>
      <c r="B1618" s="90" t="s">
        <v>13377</v>
      </c>
      <c r="C1618" s="90" t="s">
        <v>10245</v>
      </c>
      <c r="D1618" s="90" t="str">
        <f>CONCATENATE(Tabell15861[[#This Row],[Prosedyrekode_ID]]," ",Tabell15861[[#This Row],[Tekst]])</f>
        <v>FHE20 Transventrikulær rekonstruksjon med utløpspatch ved Fallots tetrade</v>
      </c>
      <c r="E1618" s="90" t="s">
        <v>8346</v>
      </c>
      <c r="F1618" s="90" t="s">
        <v>12737</v>
      </c>
      <c r="G1618" s="90" t="str">
        <f>CONCATENATE("Kap ",Tabell15861[[#This Row],[Kapittel]]," ",Tabell15861[[#This Row],[KapittelTekst]])</f>
        <v>Kap F Hjertet og de store intratorakale kar</v>
      </c>
    </row>
    <row r="1619" spans="1:7" x14ac:dyDescent="0.25">
      <c r="A1619" s="90" t="s">
        <v>13378</v>
      </c>
      <c r="B1619" s="90" t="s">
        <v>13379</v>
      </c>
      <c r="C1619" s="90" t="s">
        <v>10245</v>
      </c>
      <c r="D1619" s="90" t="str">
        <f>CONCATENATE(Tabell15861[[#This Row],[Prosedyrekode_ID]]," ",Tabell15861[[#This Row],[Tekst]])</f>
        <v>FHE30 Rekonstruksjon med transannulær patch ved Fallots tetrade</v>
      </c>
      <c r="E1619" s="90" t="s">
        <v>8346</v>
      </c>
      <c r="F1619" s="90" t="s">
        <v>12737</v>
      </c>
      <c r="G1619" s="90" t="str">
        <f>CONCATENATE("Kap ",Tabell15861[[#This Row],[Kapittel]]," ",Tabell15861[[#This Row],[KapittelTekst]])</f>
        <v>Kap F Hjertet og de store intratorakale kar</v>
      </c>
    </row>
    <row r="1620" spans="1:7" x14ac:dyDescent="0.25">
      <c r="A1620" s="90" t="s">
        <v>13380</v>
      </c>
      <c r="B1620" s="90" t="s">
        <v>13381</v>
      </c>
      <c r="C1620" s="90" t="s">
        <v>10245</v>
      </c>
      <c r="D1620" s="90" t="str">
        <f>CONCATENATE(Tabell15861[[#This Row],[Prosedyrekode_ID]]," ",Tabell15861[[#This Row],[Tekst]])</f>
        <v>FHE40 Rekonstruksjon med ventrikulopulmonal protese eller homotransplantat ved Fallots tetrade</v>
      </c>
      <c r="E1620" s="90" t="s">
        <v>8346</v>
      </c>
      <c r="F1620" s="90" t="s">
        <v>12737</v>
      </c>
      <c r="G1620" s="90" t="str">
        <f>CONCATENATE("Kap ",Tabell15861[[#This Row],[Kapittel]]," ",Tabell15861[[#This Row],[KapittelTekst]])</f>
        <v>Kap F Hjertet og de store intratorakale kar</v>
      </c>
    </row>
    <row r="1621" spans="1:7" x14ac:dyDescent="0.25">
      <c r="A1621" s="90" t="s">
        <v>13382</v>
      </c>
      <c r="B1621" s="90" t="s">
        <v>13383</v>
      </c>
      <c r="C1621" s="90" t="s">
        <v>10245</v>
      </c>
      <c r="D1621" s="90" t="str">
        <f>CONCATENATE(Tabell15861[[#This Row],[Prosedyrekode_ID]]," ",Tabell15861[[#This Row],[Tekst]])</f>
        <v>FHE96 Annet rekonstruksjonsinngrep ved Fallots tetrade</v>
      </c>
      <c r="E1621" s="90" t="s">
        <v>8346</v>
      </c>
      <c r="F1621" s="90" t="s">
        <v>12737</v>
      </c>
      <c r="G1621" s="90" t="str">
        <f>CONCATENATE("Kap ",Tabell15861[[#This Row],[Kapittel]]," ",Tabell15861[[#This Row],[KapittelTekst]])</f>
        <v>Kap F Hjertet og de store intratorakale kar</v>
      </c>
    </row>
    <row r="1622" spans="1:7" x14ac:dyDescent="0.25">
      <c r="A1622" s="90" t="s">
        <v>13384</v>
      </c>
      <c r="B1622" s="90" t="s">
        <v>13385</v>
      </c>
      <c r="C1622" s="90" t="s">
        <v>10245</v>
      </c>
      <c r="D1622" s="90" t="str">
        <f>CONCATENATE(Tabell15861[[#This Row],[Prosedyrekode_ID]]," ",Tabell15861[[#This Row],[Tekst]])</f>
        <v>FHF00 Rekonstruksjon med transannulær patch ved pulmonalatresi</v>
      </c>
      <c r="E1622" s="90" t="s">
        <v>8346</v>
      </c>
      <c r="F1622" s="90" t="s">
        <v>12737</v>
      </c>
      <c r="G1622" s="90" t="str">
        <f>CONCATENATE("Kap ",Tabell15861[[#This Row],[Kapittel]]," ",Tabell15861[[#This Row],[KapittelTekst]])</f>
        <v>Kap F Hjertet og de store intratorakale kar</v>
      </c>
    </row>
    <row r="1623" spans="1:7" x14ac:dyDescent="0.25">
      <c r="A1623" s="90" t="s">
        <v>13386</v>
      </c>
      <c r="B1623" s="90" t="s">
        <v>13387</v>
      </c>
      <c r="C1623" s="90" t="s">
        <v>10245</v>
      </c>
      <c r="D1623" s="90" t="str">
        <f>CONCATENATE(Tabell15861[[#This Row],[Prosedyrekode_ID]]," ",Tabell15861[[#This Row],[Tekst]])</f>
        <v>FHF10 Rekonstruksjon ved pulmonalatresi med ventrikulopulmonal protese eller homotransplantat</v>
      </c>
      <c r="E1623" s="90" t="s">
        <v>8346</v>
      </c>
      <c r="F1623" s="90" t="s">
        <v>12737</v>
      </c>
      <c r="G1623" s="90" t="str">
        <f>CONCATENATE("Kap ",Tabell15861[[#This Row],[Kapittel]]," ",Tabell15861[[#This Row],[KapittelTekst]])</f>
        <v>Kap F Hjertet og de store intratorakale kar</v>
      </c>
    </row>
    <row r="1624" spans="1:7" x14ac:dyDescent="0.25">
      <c r="A1624" s="90" t="s">
        <v>13388</v>
      </c>
      <c r="B1624" s="90" t="s">
        <v>13389</v>
      </c>
      <c r="C1624" s="90" t="s">
        <v>10245</v>
      </c>
      <c r="D1624" s="90" t="str">
        <f>CONCATENATE(Tabell15861[[#This Row],[Prosedyrekode_ID]]," ",Tabell15861[[#This Row],[Tekst]])</f>
        <v>FHF20 Rekonstruksjon ved pulmonalatresi med transannulær patch og lukking av ventrikkelseptumdefekt</v>
      </c>
      <c r="E1624" s="90" t="s">
        <v>8346</v>
      </c>
      <c r="F1624" s="90" t="s">
        <v>12737</v>
      </c>
      <c r="G1624" s="90" t="str">
        <f>CONCATENATE("Kap ",Tabell15861[[#This Row],[Kapittel]]," ",Tabell15861[[#This Row],[KapittelTekst]])</f>
        <v>Kap F Hjertet og de store intratorakale kar</v>
      </c>
    </row>
    <row r="1625" spans="1:7" x14ac:dyDescent="0.25">
      <c r="A1625" s="90" t="s">
        <v>13390</v>
      </c>
      <c r="B1625" s="90" t="s">
        <v>13391</v>
      </c>
      <c r="C1625" s="90" t="s">
        <v>10245</v>
      </c>
      <c r="D1625" s="90" t="str">
        <f>CONCATENATE(Tabell15861[[#This Row],[Prosedyrekode_ID]]," ",Tabell15861[[#This Row],[Tekst]])</f>
        <v>FHF30 Rekonstruksjon ved pulmonalatresi med ventrikulopulmonal protese eller homotransplantat og lukking av ventrikkelseptumdefekt</v>
      </c>
      <c r="E1625" s="90" t="s">
        <v>8346</v>
      </c>
      <c r="F1625" s="90" t="s">
        <v>12737</v>
      </c>
      <c r="G1625" s="90" t="str">
        <f>CONCATENATE("Kap ",Tabell15861[[#This Row],[Kapittel]]," ",Tabell15861[[#This Row],[KapittelTekst]])</f>
        <v>Kap F Hjertet og de store intratorakale kar</v>
      </c>
    </row>
    <row r="1626" spans="1:7" x14ac:dyDescent="0.25">
      <c r="A1626" s="90" t="s">
        <v>13392</v>
      </c>
      <c r="B1626" s="90" t="s">
        <v>13393</v>
      </c>
      <c r="C1626" s="90" t="s">
        <v>10245</v>
      </c>
      <c r="D1626" s="90" t="str">
        <f>CONCATENATE(Tabell15861[[#This Row],[Prosedyrekode_ID]]," ",Tabell15861[[#This Row],[Tekst]])</f>
        <v>FHF96 Annet rekonstruksjonsinngrep ved pulmonalatresi</v>
      </c>
      <c r="E1626" s="90" t="s">
        <v>8346</v>
      </c>
      <c r="F1626" s="90" t="s">
        <v>12737</v>
      </c>
      <c r="G1626" s="90" t="str">
        <f>CONCATENATE("Kap ",Tabell15861[[#This Row],[Kapittel]]," ",Tabell15861[[#This Row],[KapittelTekst]])</f>
        <v>Kap F Hjertet og de store intratorakale kar</v>
      </c>
    </row>
    <row r="1627" spans="1:7" x14ac:dyDescent="0.25">
      <c r="A1627" s="90" t="s">
        <v>13394</v>
      </c>
      <c r="B1627" s="90" t="s">
        <v>13395</v>
      </c>
      <c r="C1627" s="90" t="s">
        <v>10245</v>
      </c>
      <c r="D1627" s="90" t="str">
        <f>CONCATENATE(Tabell15861[[#This Row],[Prosedyrekode_ID]]," ",Tabell15861[[#This Row],[Tekst]])</f>
        <v>FHG00 Korreksjon av double outlet venstre ventrikkel</v>
      </c>
      <c r="E1627" s="90" t="s">
        <v>8346</v>
      </c>
      <c r="F1627" s="90" t="s">
        <v>12737</v>
      </c>
      <c r="G1627" s="90" t="str">
        <f>CONCATENATE("Kap ",Tabell15861[[#This Row],[Kapittel]]," ",Tabell15861[[#This Row],[KapittelTekst]])</f>
        <v>Kap F Hjertet og de store intratorakale kar</v>
      </c>
    </row>
    <row r="1628" spans="1:7" x14ac:dyDescent="0.25">
      <c r="A1628" s="90" t="s">
        <v>13396</v>
      </c>
      <c r="B1628" s="90" t="s">
        <v>13397</v>
      </c>
      <c r="C1628" s="90" t="s">
        <v>10245</v>
      </c>
      <c r="D1628" s="90" t="str">
        <f>CONCATENATE(Tabell15861[[#This Row],[Prosedyrekode_ID]]," ",Tabell15861[[#This Row],[Tekst]])</f>
        <v>FHG10 Korreksjon av double outlet høyre ventrikkel</v>
      </c>
      <c r="E1628" s="90" t="s">
        <v>8346</v>
      </c>
      <c r="F1628" s="90" t="s">
        <v>12737</v>
      </c>
      <c r="G1628" s="90" t="str">
        <f>CONCATENATE("Kap ",Tabell15861[[#This Row],[Kapittel]]," ",Tabell15861[[#This Row],[KapittelTekst]])</f>
        <v>Kap F Hjertet og de store intratorakale kar</v>
      </c>
    </row>
    <row r="1629" spans="1:7" x14ac:dyDescent="0.25">
      <c r="A1629" s="90" t="s">
        <v>13398</v>
      </c>
      <c r="B1629" s="90" t="s">
        <v>13399</v>
      </c>
      <c r="C1629" s="90" t="s">
        <v>10245</v>
      </c>
      <c r="D1629" s="90" t="str">
        <f>CONCATENATE(Tabell15861[[#This Row],[Prosedyrekode_ID]]," ",Tabell15861[[#This Row],[Tekst]])</f>
        <v>FHG20 Intraventrikulær switch med ekstraventrikulær conduit</v>
      </c>
      <c r="E1629" s="90" t="s">
        <v>8346</v>
      </c>
      <c r="F1629" s="90" t="s">
        <v>12737</v>
      </c>
      <c r="G1629" s="90" t="str">
        <f>CONCATENATE("Kap ",Tabell15861[[#This Row],[Kapittel]]," ",Tabell15861[[#This Row],[KapittelTekst]])</f>
        <v>Kap F Hjertet og de store intratorakale kar</v>
      </c>
    </row>
    <row r="1630" spans="1:7" x14ac:dyDescent="0.25">
      <c r="A1630" s="90" t="s">
        <v>13400</v>
      </c>
      <c r="B1630" s="90" t="s">
        <v>13401</v>
      </c>
      <c r="C1630" s="90" t="s">
        <v>10245</v>
      </c>
      <c r="D1630" s="90" t="str">
        <f>CONCATENATE(Tabell15861[[#This Row],[Prosedyrekode_ID]]," ",Tabell15861[[#This Row],[Tekst]])</f>
        <v>FHG96 Annen operasjon for double outlet ventrikkel</v>
      </c>
      <c r="E1630" s="90" t="s">
        <v>8346</v>
      </c>
      <c r="F1630" s="90" t="s">
        <v>12737</v>
      </c>
      <c r="G1630" s="90" t="str">
        <f>CONCATENATE("Kap ",Tabell15861[[#This Row],[Kapittel]]," ",Tabell15861[[#This Row],[KapittelTekst]])</f>
        <v>Kap F Hjertet og de store intratorakale kar</v>
      </c>
    </row>
    <row r="1631" spans="1:7" x14ac:dyDescent="0.25">
      <c r="A1631" s="90" t="s">
        <v>13402</v>
      </c>
      <c r="B1631" s="90" t="s">
        <v>13403</v>
      </c>
      <c r="C1631" s="90" t="s">
        <v>10266</v>
      </c>
      <c r="D1631" s="90" t="str">
        <f>CONCATENATE(Tabell15861[[#This Row],[Prosedyrekode_ID]]," ",Tabell15861[[#This Row],[Tekst]])</f>
        <v>FHGX00 Perkutan ablasjon av ventrikkelseptum ved etanolinjeksjon i koronarkar</v>
      </c>
      <c r="E1631" s="90" t="s">
        <v>8346</v>
      </c>
      <c r="F1631" s="90" t="s">
        <v>12737</v>
      </c>
      <c r="G1631" s="90" t="str">
        <f>CONCATENATE("Kap ",Tabell15861[[#This Row],[Kapittel]]," ",Tabell15861[[#This Row],[KapittelTekst]])</f>
        <v>Kap F Hjertet og de store intratorakale kar</v>
      </c>
    </row>
    <row r="1632" spans="1:7" x14ac:dyDescent="0.25">
      <c r="A1632" s="90" t="s">
        <v>13404</v>
      </c>
      <c r="B1632" s="90" t="s">
        <v>13405</v>
      </c>
      <c r="C1632" s="90" t="s">
        <v>10245</v>
      </c>
      <c r="D1632" s="90" t="str">
        <f>CONCATENATE(Tabell15861[[#This Row],[Prosedyrekode_ID]]," ",Tabell15861[[#This Row],[Tekst]])</f>
        <v>FHH00 Utvidelse av ventrikkelseptumdefekt ved univentrikulært hjerte</v>
      </c>
      <c r="E1632" s="90" t="s">
        <v>8346</v>
      </c>
      <c r="F1632" s="90" t="s">
        <v>12737</v>
      </c>
      <c r="G1632" s="90" t="str">
        <f>CONCATENATE("Kap ",Tabell15861[[#This Row],[Kapittel]]," ",Tabell15861[[#This Row],[KapittelTekst]])</f>
        <v>Kap F Hjertet og de store intratorakale kar</v>
      </c>
    </row>
    <row r="1633" spans="1:7" x14ac:dyDescent="0.25">
      <c r="A1633" s="90" t="s">
        <v>13406</v>
      </c>
      <c r="B1633" s="90" t="s">
        <v>13407</v>
      </c>
      <c r="C1633" s="90" t="s">
        <v>10245</v>
      </c>
      <c r="D1633" s="90" t="str">
        <f>CONCATENATE(Tabell15861[[#This Row],[Prosedyrekode_ID]]," ",Tabell15861[[#This Row],[Tekst]])</f>
        <v>FHH10 Utvidelse av ventrikkelseptumdefekt ved double outlet ventrikkel</v>
      </c>
      <c r="E1633" s="90" t="s">
        <v>8346</v>
      </c>
      <c r="F1633" s="90" t="s">
        <v>12737</v>
      </c>
      <c r="G1633" s="90" t="str">
        <f>CONCATENATE("Kap ",Tabell15861[[#This Row],[Kapittel]]," ",Tabell15861[[#This Row],[KapittelTekst]])</f>
        <v>Kap F Hjertet og de store intratorakale kar</v>
      </c>
    </row>
    <row r="1634" spans="1:7" x14ac:dyDescent="0.25">
      <c r="A1634" s="90" t="s">
        <v>13408</v>
      </c>
      <c r="B1634" s="90" t="s">
        <v>13409</v>
      </c>
      <c r="C1634" s="90" t="s">
        <v>10245</v>
      </c>
      <c r="D1634" s="90" t="str">
        <f>CONCATENATE(Tabell15861[[#This Row],[Prosedyrekode_ID]]," ",Tabell15861[[#This Row],[Tekst]])</f>
        <v>FHH20 Fenestrasjon av patch innsatt i ventrikkelseptumdefekt</v>
      </c>
      <c r="E1634" s="90" t="s">
        <v>8346</v>
      </c>
      <c r="F1634" s="90" t="s">
        <v>12737</v>
      </c>
      <c r="G1634" s="90" t="str">
        <f>CONCATENATE("Kap ",Tabell15861[[#This Row],[Kapittel]]," ",Tabell15861[[#This Row],[KapittelTekst]])</f>
        <v>Kap F Hjertet og de store intratorakale kar</v>
      </c>
    </row>
    <row r="1635" spans="1:7" x14ac:dyDescent="0.25">
      <c r="A1635" s="90" t="s">
        <v>13410</v>
      </c>
      <c r="B1635" s="90" t="s">
        <v>13411</v>
      </c>
      <c r="C1635" s="90" t="s">
        <v>10245</v>
      </c>
      <c r="D1635" s="90" t="str">
        <f>CONCATENATE(Tabell15861[[#This Row],[Prosedyrekode_ID]]," ",Tabell15861[[#This Row],[Tekst]])</f>
        <v>FHH96 Annen operasjon for anleggelse eller utvidelse av ventrikkelseptumdefekt</v>
      </c>
      <c r="E1635" s="90" t="s">
        <v>8346</v>
      </c>
      <c r="F1635" s="90" t="s">
        <v>12737</v>
      </c>
      <c r="G1635" s="90" t="str">
        <f>CONCATENATE("Kap ",Tabell15861[[#This Row],[Kapittel]]," ",Tabell15861[[#This Row],[KapittelTekst]])</f>
        <v>Kap F Hjertet og de store intratorakale kar</v>
      </c>
    </row>
    <row r="1636" spans="1:7" x14ac:dyDescent="0.25">
      <c r="A1636" s="90" t="s">
        <v>13412</v>
      </c>
      <c r="B1636" s="90" t="s">
        <v>13413</v>
      </c>
      <c r="C1636" s="90" t="s">
        <v>10245</v>
      </c>
      <c r="D1636" s="90" t="str">
        <f>CONCATENATE(Tabell15861[[#This Row],[Prosedyrekode_ID]]," ",Tabell15861[[#This Row],[Tekst]])</f>
        <v>FHJ00 Konstruksjon av ventrikkelseptum med patch</v>
      </c>
      <c r="E1636" s="90" t="s">
        <v>8346</v>
      </c>
      <c r="F1636" s="90" t="s">
        <v>12737</v>
      </c>
      <c r="G1636" s="90" t="str">
        <f>CONCATENATE("Kap ",Tabell15861[[#This Row],[Kapittel]]," ",Tabell15861[[#This Row],[KapittelTekst]])</f>
        <v>Kap F Hjertet og de store intratorakale kar</v>
      </c>
    </row>
    <row r="1637" spans="1:7" x14ac:dyDescent="0.25">
      <c r="A1637" s="90" t="s">
        <v>13414</v>
      </c>
      <c r="B1637" s="90" t="s">
        <v>13415</v>
      </c>
      <c r="C1637" s="90" t="s">
        <v>10245</v>
      </c>
      <c r="D1637" s="90" t="str">
        <f>CONCATENATE(Tabell15861[[#This Row],[Prosedyrekode_ID]]," ",Tabell15861[[#This Row],[Tekst]])</f>
        <v>FHJ10 Konstruksjon av ventrikkelseptum med fenestrert patch</v>
      </c>
      <c r="E1637" s="90" t="s">
        <v>8346</v>
      </c>
      <c r="F1637" s="90" t="s">
        <v>12737</v>
      </c>
      <c r="G1637" s="90" t="str">
        <f>CONCATENATE("Kap ",Tabell15861[[#This Row],[Kapittel]]," ",Tabell15861[[#This Row],[KapittelTekst]])</f>
        <v>Kap F Hjertet og de store intratorakale kar</v>
      </c>
    </row>
    <row r="1638" spans="1:7" x14ac:dyDescent="0.25">
      <c r="A1638" s="90" t="s">
        <v>13416</v>
      </c>
      <c r="B1638" s="90" t="s">
        <v>13417</v>
      </c>
      <c r="C1638" s="90" t="s">
        <v>10245</v>
      </c>
      <c r="D1638" s="90" t="str">
        <f>CONCATENATE(Tabell15861[[#This Row],[Prosedyrekode_ID]]," ",Tabell15861[[#This Row],[Tekst]])</f>
        <v>FHJ96 Annen konstruksjon av ventrikkelseptum</v>
      </c>
      <c r="E1638" s="90" t="s">
        <v>8346</v>
      </c>
      <c r="F1638" s="90" t="s">
        <v>12737</v>
      </c>
      <c r="G1638" s="90" t="str">
        <f>CONCATENATE("Kap ",Tabell15861[[#This Row],[Kapittel]]," ",Tabell15861[[#This Row],[KapittelTekst]])</f>
        <v>Kap F Hjertet og de store intratorakale kar</v>
      </c>
    </row>
    <row r="1639" spans="1:7" x14ac:dyDescent="0.25">
      <c r="A1639" s="90" t="s">
        <v>13418</v>
      </c>
      <c r="B1639" s="90" t="s">
        <v>13419</v>
      </c>
      <c r="C1639" s="90" t="s">
        <v>10245</v>
      </c>
      <c r="D1639" s="90" t="str">
        <f>CONCATENATE(Tabell15861[[#This Row],[Prosedyrekode_ID]]," ",Tabell15861[[#This Row],[Tekst]])</f>
        <v>FHW96 Annen operasjon på ventrikkelseptum</v>
      </c>
      <c r="E1639" s="90" t="s">
        <v>8346</v>
      </c>
      <c r="F1639" s="90" t="s">
        <v>12737</v>
      </c>
      <c r="G1639" s="90" t="str">
        <f>CONCATENATE("Kap ",Tabell15861[[#This Row],[Kapittel]]," ",Tabell15861[[#This Row],[KapittelTekst]])</f>
        <v>Kap F Hjertet og de store intratorakale kar</v>
      </c>
    </row>
    <row r="1640" spans="1:7" x14ac:dyDescent="0.25">
      <c r="A1640" s="90" t="s">
        <v>13420</v>
      </c>
      <c r="B1640" s="90" t="s">
        <v>13421</v>
      </c>
      <c r="C1640" s="90" t="s">
        <v>10245</v>
      </c>
      <c r="D1640" s="90" t="str">
        <f>CONCATENATE(Tabell15861[[#This Row],[Prosedyrekode_ID]]," ",Tabell15861[[#This Row],[Tekst]])</f>
        <v>FJA00 Biopsi av høyre ventrikkel</v>
      </c>
      <c r="E1640" s="90" t="s">
        <v>8346</v>
      </c>
      <c r="F1640" s="90" t="s">
        <v>12737</v>
      </c>
      <c r="G1640" s="90" t="str">
        <f>CONCATENATE("Kap ",Tabell15861[[#This Row],[Kapittel]]," ",Tabell15861[[#This Row],[KapittelTekst]])</f>
        <v>Kap F Hjertet og de store intratorakale kar</v>
      </c>
    </row>
    <row r="1641" spans="1:7" x14ac:dyDescent="0.25">
      <c r="A1641" s="90" t="s">
        <v>13422</v>
      </c>
      <c r="B1641" s="90" t="s">
        <v>13423</v>
      </c>
      <c r="C1641" s="90" t="s">
        <v>10213</v>
      </c>
      <c r="D1641" s="90" t="str">
        <f>CONCATENATE(Tabell15861[[#This Row],[Prosedyrekode_ID]]," ",Tabell15861[[#This Row],[Tekst]])</f>
        <v>FJA12 Perkutan transluminal biopsi av høyre ventrikkel</v>
      </c>
      <c r="E1641" s="90" t="s">
        <v>8346</v>
      </c>
      <c r="F1641" s="90" t="s">
        <v>12737</v>
      </c>
      <c r="G1641" s="90" t="str">
        <f>CONCATENATE("Kap ",Tabell15861[[#This Row],[Kapittel]]," ",Tabell15861[[#This Row],[KapittelTekst]])</f>
        <v>Kap F Hjertet og de store intratorakale kar</v>
      </c>
    </row>
    <row r="1642" spans="1:7" x14ac:dyDescent="0.25">
      <c r="A1642" s="90" t="s">
        <v>13422</v>
      </c>
      <c r="B1642" s="90" t="s">
        <v>13423</v>
      </c>
      <c r="C1642" s="90" t="s">
        <v>10245</v>
      </c>
      <c r="D1642" s="90" t="str">
        <f>CONCATENATE(Tabell15861[[#This Row],[Prosedyrekode_ID]]," ",Tabell15861[[#This Row],[Tekst]])</f>
        <v>FJA12 Perkutan transluminal biopsi av høyre ventrikkel</v>
      </c>
      <c r="E1642" s="90" t="s">
        <v>8346</v>
      </c>
      <c r="F1642" s="90" t="s">
        <v>12737</v>
      </c>
      <c r="G1642" s="90" t="str">
        <f>CONCATENATE("Kap ",Tabell15861[[#This Row],[Kapittel]]," ",Tabell15861[[#This Row],[KapittelTekst]])</f>
        <v>Kap F Hjertet og de store intratorakale kar</v>
      </c>
    </row>
    <row r="1643" spans="1:7" x14ac:dyDescent="0.25">
      <c r="A1643" s="90" t="s">
        <v>13424</v>
      </c>
      <c r="B1643" s="90" t="s">
        <v>13425</v>
      </c>
      <c r="C1643" s="90" t="s">
        <v>10245</v>
      </c>
      <c r="D1643" s="90" t="str">
        <f>CONCATENATE(Tabell15861[[#This Row],[Prosedyrekode_ID]]," ",Tabell15861[[#This Row],[Tekst]])</f>
        <v>FJA96 Annen biopsi av høyre ventrikkel</v>
      </c>
      <c r="E1643" s="90" t="s">
        <v>8346</v>
      </c>
      <c r="F1643" s="90" t="s">
        <v>12737</v>
      </c>
      <c r="G1643" s="90" t="str">
        <f>CONCATENATE("Kap ",Tabell15861[[#This Row],[Kapittel]]," ",Tabell15861[[#This Row],[KapittelTekst]])</f>
        <v>Kap F Hjertet og de store intratorakale kar</v>
      </c>
    </row>
    <row r="1644" spans="1:7" x14ac:dyDescent="0.25">
      <c r="A1644" s="90" t="s">
        <v>13426</v>
      </c>
      <c r="B1644" s="90" t="s">
        <v>13427</v>
      </c>
      <c r="C1644" s="90" t="s">
        <v>10245</v>
      </c>
      <c r="D1644" s="90" t="str">
        <f>CONCATENATE(Tabell15861[[#This Row],[Prosedyrekode_ID]]," ",Tabell15861[[#This Row],[Tekst]])</f>
        <v>FJB00 Sutur av høyre ventrikkel for skade</v>
      </c>
      <c r="E1644" s="90" t="s">
        <v>8346</v>
      </c>
      <c r="F1644" s="90" t="s">
        <v>12737</v>
      </c>
      <c r="G1644" s="90" t="str">
        <f>CONCATENATE("Kap ",Tabell15861[[#This Row],[Kapittel]]," ",Tabell15861[[#This Row],[KapittelTekst]])</f>
        <v>Kap F Hjertet og de store intratorakale kar</v>
      </c>
    </row>
    <row r="1645" spans="1:7" x14ac:dyDescent="0.25">
      <c r="A1645" s="90" t="s">
        <v>13428</v>
      </c>
      <c r="B1645" s="90" t="s">
        <v>13429</v>
      </c>
      <c r="C1645" s="90" t="s">
        <v>10245</v>
      </c>
      <c r="D1645" s="90" t="str">
        <f>CONCATENATE(Tabell15861[[#This Row],[Prosedyrekode_ID]]," ",Tabell15861[[#This Row],[Tekst]])</f>
        <v>FJB10 Rekonstruksjon av høyre ventrikkel med protese for skade</v>
      </c>
      <c r="E1645" s="90" t="s">
        <v>8346</v>
      </c>
      <c r="F1645" s="90" t="s">
        <v>12737</v>
      </c>
      <c r="G1645" s="90" t="str">
        <f>CONCATENATE("Kap ",Tabell15861[[#This Row],[Kapittel]]," ",Tabell15861[[#This Row],[KapittelTekst]])</f>
        <v>Kap F Hjertet og de store intratorakale kar</v>
      </c>
    </row>
    <row r="1646" spans="1:7" x14ac:dyDescent="0.25">
      <c r="A1646" s="90" t="s">
        <v>13430</v>
      </c>
      <c r="B1646" s="90" t="s">
        <v>13431</v>
      </c>
      <c r="C1646" s="90" t="s">
        <v>10245</v>
      </c>
      <c r="D1646" s="90" t="str">
        <f>CONCATENATE(Tabell15861[[#This Row],[Prosedyrekode_ID]]," ",Tabell15861[[#This Row],[Tekst]])</f>
        <v>FJB96 Annet rekonstruksjonsinngrep på høyre ventrikkel for skade</v>
      </c>
      <c r="E1646" s="90" t="s">
        <v>8346</v>
      </c>
      <c r="F1646" s="90" t="s">
        <v>12737</v>
      </c>
      <c r="G1646" s="90" t="str">
        <f>CONCATENATE("Kap ",Tabell15861[[#This Row],[Kapittel]]," ",Tabell15861[[#This Row],[KapittelTekst]])</f>
        <v>Kap F Hjertet og de store intratorakale kar</v>
      </c>
    </row>
    <row r="1647" spans="1:7" x14ac:dyDescent="0.25">
      <c r="A1647" s="90" t="s">
        <v>13432</v>
      </c>
      <c r="B1647" s="90" t="s">
        <v>13433</v>
      </c>
      <c r="C1647" s="90" t="s">
        <v>10245</v>
      </c>
      <c r="D1647" s="90" t="str">
        <f>CONCATENATE(Tabell15861[[#This Row],[Prosedyrekode_ID]]," ",Tabell15861[[#This Row],[Tekst]])</f>
        <v>FJC00 Ekstirpasjon av lesjon i høyre ventrikkel</v>
      </c>
      <c r="E1647" s="90" t="s">
        <v>8346</v>
      </c>
      <c r="F1647" s="90" t="s">
        <v>12737</v>
      </c>
      <c r="G1647" s="90" t="str">
        <f>CONCATENATE("Kap ",Tabell15861[[#This Row],[Kapittel]]," ",Tabell15861[[#This Row],[KapittelTekst]])</f>
        <v>Kap F Hjertet og de store intratorakale kar</v>
      </c>
    </row>
    <row r="1648" spans="1:7" x14ac:dyDescent="0.25">
      <c r="A1648" s="90" t="s">
        <v>13434</v>
      </c>
      <c r="B1648" s="90" t="s">
        <v>13435</v>
      </c>
      <c r="C1648" s="90" t="s">
        <v>10245</v>
      </c>
      <c r="D1648" s="90" t="str">
        <f>CONCATENATE(Tabell15861[[#This Row],[Prosedyrekode_ID]]," ",Tabell15861[[#This Row],[Tekst]])</f>
        <v>FJC10 Fjerning av fremmedlegeme fra høyre ventrikkel</v>
      </c>
      <c r="E1648" s="90" t="s">
        <v>8346</v>
      </c>
      <c r="F1648" s="90" t="s">
        <v>12737</v>
      </c>
      <c r="G1648" s="90" t="str">
        <f>CONCATENATE("Kap ",Tabell15861[[#This Row],[Kapittel]]," ",Tabell15861[[#This Row],[KapittelTekst]])</f>
        <v>Kap F Hjertet og de store intratorakale kar</v>
      </c>
    </row>
    <row r="1649" spans="1:7" x14ac:dyDescent="0.25">
      <c r="A1649" s="90" t="s">
        <v>13436</v>
      </c>
      <c r="B1649" s="90" t="s">
        <v>13437</v>
      </c>
      <c r="C1649" s="90" t="s">
        <v>10213</v>
      </c>
      <c r="D1649" s="90" t="str">
        <f>CONCATENATE(Tabell15861[[#This Row],[Prosedyrekode_ID]]," ",Tabell15861[[#This Row],[Tekst]])</f>
        <v>FJC12 Perkutan transluminal fjerning av fremmedlegeme fra høyre ventrikkel</v>
      </c>
      <c r="E1649" s="90" t="s">
        <v>8346</v>
      </c>
      <c r="F1649" s="90" t="s">
        <v>12737</v>
      </c>
      <c r="G1649" s="90" t="str">
        <f>CONCATENATE("Kap ",Tabell15861[[#This Row],[Kapittel]]," ",Tabell15861[[#This Row],[KapittelTekst]])</f>
        <v>Kap F Hjertet og de store intratorakale kar</v>
      </c>
    </row>
    <row r="1650" spans="1:7" x14ac:dyDescent="0.25">
      <c r="A1650" s="90" t="s">
        <v>13436</v>
      </c>
      <c r="B1650" s="90" t="s">
        <v>13437</v>
      </c>
      <c r="C1650" s="90" t="s">
        <v>10245</v>
      </c>
      <c r="D1650" s="90" t="str">
        <f>CONCATENATE(Tabell15861[[#This Row],[Prosedyrekode_ID]]," ",Tabell15861[[#This Row],[Tekst]])</f>
        <v>FJC12 Perkutan transluminal fjerning av fremmedlegeme fra høyre ventrikkel</v>
      </c>
      <c r="E1650" s="90" t="s">
        <v>8346</v>
      </c>
      <c r="F1650" s="90" t="s">
        <v>12737</v>
      </c>
      <c r="G1650" s="90" t="str">
        <f>CONCATENATE("Kap ",Tabell15861[[#This Row],[Kapittel]]," ",Tabell15861[[#This Row],[KapittelTekst]])</f>
        <v>Kap F Hjertet og de store intratorakale kar</v>
      </c>
    </row>
    <row r="1651" spans="1:7" x14ac:dyDescent="0.25">
      <c r="A1651" s="90" t="s">
        <v>13438</v>
      </c>
      <c r="B1651" s="90" t="s">
        <v>13439</v>
      </c>
      <c r="C1651" s="90" t="s">
        <v>10245</v>
      </c>
      <c r="D1651" s="90" t="str">
        <f>CONCATENATE(Tabell15861[[#This Row],[Prosedyrekode_ID]]," ",Tabell15861[[#This Row],[Tekst]])</f>
        <v>FJD00 Reseksjon av fibromuskulær infundibulær pulmonalstenose</v>
      </c>
      <c r="E1651" s="90" t="s">
        <v>8346</v>
      </c>
      <c r="F1651" s="90" t="s">
        <v>12737</v>
      </c>
      <c r="G1651" s="90" t="str">
        <f>CONCATENATE("Kap ",Tabell15861[[#This Row],[Kapittel]]," ",Tabell15861[[#This Row],[KapittelTekst]])</f>
        <v>Kap F Hjertet og de store intratorakale kar</v>
      </c>
    </row>
    <row r="1652" spans="1:7" x14ac:dyDescent="0.25">
      <c r="A1652" s="90" t="s">
        <v>13440</v>
      </c>
      <c r="B1652" s="90" t="s">
        <v>13441</v>
      </c>
      <c r="C1652" s="90" t="s">
        <v>10245</v>
      </c>
      <c r="D1652" s="90" t="str">
        <f>CONCATENATE(Tabell15861[[#This Row],[Prosedyrekode_ID]]," ",Tabell15861[[#This Row],[Tekst]])</f>
        <v>FJD10 Utvidelse av høyre ventrikkel med patch</v>
      </c>
      <c r="E1652" s="90" t="s">
        <v>8346</v>
      </c>
      <c r="F1652" s="90" t="s">
        <v>12737</v>
      </c>
      <c r="G1652" s="90" t="str">
        <f>CONCATENATE("Kap ",Tabell15861[[#This Row],[Kapittel]]," ",Tabell15861[[#This Row],[KapittelTekst]])</f>
        <v>Kap F Hjertet og de store intratorakale kar</v>
      </c>
    </row>
    <row r="1653" spans="1:7" x14ac:dyDescent="0.25">
      <c r="A1653" s="90" t="s">
        <v>13442</v>
      </c>
      <c r="B1653" s="90" t="s">
        <v>13443</v>
      </c>
      <c r="C1653" s="90" t="s">
        <v>10245</v>
      </c>
      <c r="D1653" s="90" t="str">
        <f>CONCATENATE(Tabell15861[[#This Row],[Prosedyrekode_ID]]," ",Tabell15861[[#This Row],[Tekst]])</f>
        <v>FJD20 Bypass av pulmonalklaff med ventrikulopulmonal protese eller homotransplantat</v>
      </c>
      <c r="E1653" s="90" t="s">
        <v>8346</v>
      </c>
      <c r="F1653" s="90" t="s">
        <v>12737</v>
      </c>
      <c r="G1653" s="90" t="str">
        <f>CONCATENATE("Kap ",Tabell15861[[#This Row],[Kapittel]]," ",Tabell15861[[#This Row],[KapittelTekst]])</f>
        <v>Kap F Hjertet og de store intratorakale kar</v>
      </c>
    </row>
    <row r="1654" spans="1:7" x14ac:dyDescent="0.25">
      <c r="A1654" s="90" t="s">
        <v>13444</v>
      </c>
      <c r="B1654" s="90" t="s">
        <v>13445</v>
      </c>
      <c r="C1654" s="90" t="s">
        <v>10245</v>
      </c>
      <c r="D1654" s="90" t="str">
        <f>CONCATENATE(Tabell15861[[#This Row],[Prosedyrekode_ID]]," ",Tabell15861[[#This Row],[Tekst]])</f>
        <v>FJD96 Annen operasjon på høyre ventrikkelutløp for obstruksjon</v>
      </c>
      <c r="E1654" s="90" t="s">
        <v>8346</v>
      </c>
      <c r="F1654" s="90" t="s">
        <v>12737</v>
      </c>
      <c r="G1654" s="90" t="str">
        <f>CONCATENATE("Kap ",Tabell15861[[#This Row],[Kapittel]]," ",Tabell15861[[#This Row],[KapittelTekst]])</f>
        <v>Kap F Hjertet og de store intratorakale kar</v>
      </c>
    </row>
    <row r="1655" spans="1:7" x14ac:dyDescent="0.25">
      <c r="A1655" s="90" t="s">
        <v>13446</v>
      </c>
      <c r="B1655" s="90" t="s">
        <v>13447</v>
      </c>
      <c r="C1655" s="90" t="s">
        <v>10266</v>
      </c>
      <c r="D1655" s="90" t="str">
        <f>CONCATENATE(Tabell15861[[#This Row],[Prosedyrekode_ID]]," ",Tabell15861[[#This Row],[Tekst]])</f>
        <v>FJDB01 Angiokardiografi ved høyre hjertekateterisering</v>
      </c>
      <c r="E1655" s="90" t="s">
        <v>8346</v>
      </c>
      <c r="F1655" s="90" t="s">
        <v>12737</v>
      </c>
      <c r="G1655" s="90" t="str">
        <f>CONCATENATE("Kap ",Tabell15861[[#This Row],[Kapittel]]," ",Tabell15861[[#This Row],[KapittelTekst]])</f>
        <v>Kap F Hjertet og de store intratorakale kar</v>
      </c>
    </row>
    <row r="1656" spans="1:7" x14ac:dyDescent="0.25">
      <c r="A1656" s="90" t="s">
        <v>13448</v>
      </c>
      <c r="B1656" s="90" t="s">
        <v>13449</v>
      </c>
      <c r="C1656" s="90" t="s">
        <v>10245</v>
      </c>
      <c r="D1656" s="90" t="str">
        <f>CONCATENATE(Tabell15861[[#This Row],[Prosedyrekode_ID]]," ",Tabell15861[[#This Row],[Tekst]])</f>
        <v>FJE00 Dilatasjon av pulmonalklaff</v>
      </c>
      <c r="E1656" s="90" t="s">
        <v>8346</v>
      </c>
      <c r="F1656" s="90" t="s">
        <v>12737</v>
      </c>
      <c r="G1656" s="90" t="str">
        <f>CONCATENATE("Kap ",Tabell15861[[#This Row],[Kapittel]]," ",Tabell15861[[#This Row],[KapittelTekst]])</f>
        <v>Kap F Hjertet og de store intratorakale kar</v>
      </c>
    </row>
    <row r="1657" spans="1:7" x14ac:dyDescent="0.25">
      <c r="A1657" s="90" t="s">
        <v>13450</v>
      </c>
      <c r="B1657" s="90" t="s">
        <v>13451</v>
      </c>
      <c r="C1657" s="90" t="s">
        <v>10245</v>
      </c>
      <c r="D1657" s="90" t="str">
        <f>CONCATENATE(Tabell15861[[#This Row],[Prosedyrekode_ID]]," ",Tabell15861[[#This Row],[Tekst]])</f>
        <v>FJE10 Pulmonal valvulotomi</v>
      </c>
      <c r="E1657" s="90" t="s">
        <v>8346</v>
      </c>
      <c r="F1657" s="90" t="s">
        <v>12737</v>
      </c>
      <c r="G1657" s="90" t="str">
        <f>CONCATENATE("Kap ",Tabell15861[[#This Row],[Kapittel]]," ",Tabell15861[[#This Row],[KapittelTekst]])</f>
        <v>Kap F Hjertet og de store intratorakale kar</v>
      </c>
    </row>
    <row r="1658" spans="1:7" x14ac:dyDescent="0.25">
      <c r="A1658" s="90" t="s">
        <v>13452</v>
      </c>
      <c r="B1658" s="90" t="s">
        <v>13453</v>
      </c>
      <c r="C1658" s="90" t="s">
        <v>10245</v>
      </c>
      <c r="D1658" s="90" t="str">
        <f>CONCATENATE(Tabell15861[[#This Row],[Prosedyrekode_ID]]," ",Tabell15861[[#This Row],[Tekst]])</f>
        <v>FJE20 Eksisjon av pulmonalklaff og utvidelse av annulus med patch</v>
      </c>
      <c r="E1658" s="90" t="s">
        <v>8346</v>
      </c>
      <c r="F1658" s="90" t="s">
        <v>12737</v>
      </c>
      <c r="G1658" s="90" t="str">
        <f>CONCATENATE("Kap ",Tabell15861[[#This Row],[Kapittel]]," ",Tabell15861[[#This Row],[KapittelTekst]])</f>
        <v>Kap F Hjertet og de store intratorakale kar</v>
      </c>
    </row>
    <row r="1659" spans="1:7" x14ac:dyDescent="0.25">
      <c r="A1659" s="90" t="s">
        <v>13454</v>
      </c>
      <c r="B1659" s="90" t="s">
        <v>13455</v>
      </c>
      <c r="C1659" s="90" t="s">
        <v>10245</v>
      </c>
      <c r="D1659" s="90" t="str">
        <f>CONCATENATE(Tabell15861[[#This Row],[Prosedyrekode_ID]]," ",Tabell15861[[#This Row],[Tekst]])</f>
        <v>FJE30 Transannulær pulmonal patch-plastikk med monocusp klaffeprotese</v>
      </c>
      <c r="E1659" s="90" t="s">
        <v>8346</v>
      </c>
      <c r="F1659" s="90" t="s">
        <v>12737</v>
      </c>
      <c r="G1659" s="90" t="str">
        <f>CONCATENATE("Kap ",Tabell15861[[#This Row],[Kapittel]]," ",Tabell15861[[#This Row],[KapittelTekst]])</f>
        <v>Kap F Hjertet og de store intratorakale kar</v>
      </c>
    </row>
    <row r="1660" spans="1:7" x14ac:dyDescent="0.25">
      <c r="A1660" s="90" t="s">
        <v>13456</v>
      </c>
      <c r="B1660" s="90" t="s">
        <v>13457</v>
      </c>
      <c r="C1660" s="90" t="s">
        <v>10213</v>
      </c>
      <c r="D1660" s="90" t="str">
        <f>CONCATENATE(Tabell15861[[#This Row],[Prosedyrekode_ID]]," ",Tabell15861[[#This Row],[Tekst]])</f>
        <v>FJE42 Perkutan transluminal utvidelse av pulmonalklaffen</v>
      </c>
      <c r="E1660" s="90" t="s">
        <v>8346</v>
      </c>
      <c r="F1660" s="90" t="s">
        <v>12737</v>
      </c>
      <c r="G1660" s="90" t="str">
        <f>CONCATENATE("Kap ",Tabell15861[[#This Row],[Kapittel]]," ",Tabell15861[[#This Row],[KapittelTekst]])</f>
        <v>Kap F Hjertet og de store intratorakale kar</v>
      </c>
    </row>
    <row r="1661" spans="1:7" x14ac:dyDescent="0.25">
      <c r="A1661" s="90" t="s">
        <v>13456</v>
      </c>
      <c r="B1661" s="90" t="s">
        <v>13457</v>
      </c>
      <c r="C1661" s="90" t="s">
        <v>10245</v>
      </c>
      <c r="D1661" s="90" t="str">
        <f>CONCATENATE(Tabell15861[[#This Row],[Prosedyrekode_ID]]," ",Tabell15861[[#This Row],[Tekst]])</f>
        <v>FJE42 Perkutan transluminal utvidelse av pulmonalklaffen</v>
      </c>
      <c r="E1661" s="90" t="s">
        <v>8346</v>
      </c>
      <c r="F1661" s="90" t="s">
        <v>12737</v>
      </c>
      <c r="G1661" s="90" t="str">
        <f>CONCATENATE("Kap ",Tabell15861[[#This Row],[Kapittel]]," ",Tabell15861[[#This Row],[KapittelTekst]])</f>
        <v>Kap F Hjertet og de store intratorakale kar</v>
      </c>
    </row>
    <row r="1662" spans="1:7" x14ac:dyDescent="0.25">
      <c r="A1662" s="90" t="s">
        <v>13458</v>
      </c>
      <c r="B1662" s="90" t="s">
        <v>13459</v>
      </c>
      <c r="C1662" s="90" t="s">
        <v>10245</v>
      </c>
      <c r="D1662" s="90" t="str">
        <f>CONCATENATE(Tabell15861[[#This Row],[Prosedyrekode_ID]]," ",Tabell15861[[#This Row],[Tekst]])</f>
        <v>FJE96 Annen operasjon på pulmonalklaff for isolert stenose</v>
      </c>
      <c r="E1662" s="90" t="s">
        <v>8346</v>
      </c>
      <c r="F1662" s="90" t="s">
        <v>12737</v>
      </c>
      <c r="G1662" s="90" t="str">
        <f>CONCATENATE("Kap ",Tabell15861[[#This Row],[Kapittel]]," ",Tabell15861[[#This Row],[KapittelTekst]])</f>
        <v>Kap F Hjertet og de store intratorakale kar</v>
      </c>
    </row>
    <row r="1663" spans="1:7" x14ac:dyDescent="0.25">
      <c r="A1663" s="90" t="s">
        <v>13460</v>
      </c>
      <c r="B1663" s="90" t="s">
        <v>13461</v>
      </c>
      <c r="C1663" s="90" t="s">
        <v>10245</v>
      </c>
      <c r="D1663" s="90" t="str">
        <f>CONCATENATE(Tabell15861[[#This Row],[Prosedyrekode_ID]]," ",Tabell15861[[#This Row],[Tekst]])</f>
        <v>FJF00 Implantasjon av mekanisk pulmonalklaffeprotese</v>
      </c>
      <c r="E1663" s="90" t="s">
        <v>8346</v>
      </c>
      <c r="F1663" s="90" t="s">
        <v>12737</v>
      </c>
      <c r="G1663" s="90" t="str">
        <f>CONCATENATE("Kap ",Tabell15861[[#This Row],[Kapittel]]," ",Tabell15861[[#This Row],[KapittelTekst]])</f>
        <v>Kap F Hjertet og de store intratorakale kar</v>
      </c>
    </row>
    <row r="1664" spans="1:7" x14ac:dyDescent="0.25">
      <c r="A1664" s="90" t="s">
        <v>13462</v>
      </c>
      <c r="B1664" s="90" t="s">
        <v>13463</v>
      </c>
      <c r="C1664" s="90" t="s">
        <v>10245</v>
      </c>
      <c r="D1664" s="90" t="str">
        <f>CONCATENATE(Tabell15861[[#This Row],[Prosedyrekode_ID]]," ",Tabell15861[[#This Row],[Tekst]])</f>
        <v>FJF10 Implantasjon av biologisk pulmonalklaffeprotese</v>
      </c>
      <c r="E1664" s="90" t="s">
        <v>8346</v>
      </c>
      <c r="F1664" s="90" t="s">
        <v>12737</v>
      </c>
      <c r="G1664" s="90" t="str">
        <f>CONCATENATE("Kap ",Tabell15861[[#This Row],[Kapittel]]," ",Tabell15861[[#This Row],[KapittelTekst]])</f>
        <v>Kap F Hjertet og de store intratorakale kar</v>
      </c>
    </row>
    <row r="1665" spans="1:7" x14ac:dyDescent="0.25">
      <c r="A1665" s="90" t="s">
        <v>13464</v>
      </c>
      <c r="B1665" s="90" t="s">
        <v>13465</v>
      </c>
      <c r="C1665" s="90" t="s">
        <v>10213</v>
      </c>
      <c r="D1665" s="90" t="str">
        <f>CONCATENATE(Tabell15861[[#This Row],[Prosedyrekode_ID]]," ",Tabell15861[[#This Row],[Tekst]])</f>
        <v>FJF12 Perkutan transluminal implantasjon av biologisk pulmonalklaffeprotese</v>
      </c>
      <c r="E1665" s="90" t="s">
        <v>8346</v>
      </c>
      <c r="F1665" s="90" t="s">
        <v>12737</v>
      </c>
      <c r="G1665" s="90" t="str">
        <f>CONCATENATE("Kap ",Tabell15861[[#This Row],[Kapittel]]," ",Tabell15861[[#This Row],[KapittelTekst]])</f>
        <v>Kap F Hjertet og de store intratorakale kar</v>
      </c>
    </row>
    <row r="1666" spans="1:7" x14ac:dyDescent="0.25">
      <c r="A1666" s="90" t="s">
        <v>13464</v>
      </c>
      <c r="B1666" s="90" t="s">
        <v>13465</v>
      </c>
      <c r="C1666" s="90" t="s">
        <v>10245</v>
      </c>
      <c r="D1666" s="90" t="str">
        <f>CONCATENATE(Tabell15861[[#This Row],[Prosedyrekode_ID]]," ",Tabell15861[[#This Row],[Tekst]])</f>
        <v>FJF12 Perkutan transluminal implantasjon av biologisk pulmonalklaffeprotese</v>
      </c>
      <c r="E1666" s="90" t="s">
        <v>8346</v>
      </c>
      <c r="F1666" s="90" t="s">
        <v>12737</v>
      </c>
      <c r="G1666" s="90" t="str">
        <f>CONCATENATE("Kap ",Tabell15861[[#This Row],[Kapittel]]," ",Tabell15861[[#This Row],[KapittelTekst]])</f>
        <v>Kap F Hjertet og de store intratorakale kar</v>
      </c>
    </row>
    <row r="1667" spans="1:7" x14ac:dyDescent="0.25">
      <c r="A1667" s="90" t="s">
        <v>13466</v>
      </c>
      <c r="B1667" s="90" t="s">
        <v>13467</v>
      </c>
      <c r="C1667" s="90" t="s">
        <v>10245</v>
      </c>
      <c r="D1667" s="90" t="str">
        <f>CONCATENATE(Tabell15861[[#This Row],[Prosedyrekode_ID]]," ",Tabell15861[[#This Row],[Tekst]])</f>
        <v>FJF20 Homotransplantasjon av pulmonalklaff</v>
      </c>
      <c r="E1667" s="90" t="s">
        <v>8346</v>
      </c>
      <c r="F1667" s="90" t="s">
        <v>12737</v>
      </c>
      <c r="G1667" s="90" t="str">
        <f>CONCATENATE("Kap ",Tabell15861[[#This Row],[Kapittel]]," ",Tabell15861[[#This Row],[KapittelTekst]])</f>
        <v>Kap F Hjertet og de store intratorakale kar</v>
      </c>
    </row>
    <row r="1668" spans="1:7" x14ac:dyDescent="0.25">
      <c r="A1668" s="90" t="s">
        <v>13468</v>
      </c>
      <c r="B1668" s="90" t="s">
        <v>13469</v>
      </c>
      <c r="C1668" s="90" t="s">
        <v>10245</v>
      </c>
      <c r="D1668" s="90" t="str">
        <f>CONCATENATE(Tabell15861[[#This Row],[Prosedyrekode_ID]]," ",Tabell15861[[#This Row],[Tekst]])</f>
        <v>FJF96 Annen implantasjon av pulmonalklaffeprotese</v>
      </c>
      <c r="E1668" s="90" t="s">
        <v>8346</v>
      </c>
      <c r="F1668" s="90" t="s">
        <v>12737</v>
      </c>
      <c r="G1668" s="90" t="str">
        <f>CONCATENATE("Kap ",Tabell15861[[#This Row],[Kapittel]]," ",Tabell15861[[#This Row],[KapittelTekst]])</f>
        <v>Kap F Hjertet og de store intratorakale kar</v>
      </c>
    </row>
    <row r="1669" spans="1:7" x14ac:dyDescent="0.25">
      <c r="A1669" s="90" t="s">
        <v>13470</v>
      </c>
      <c r="B1669" s="90" t="s">
        <v>13471</v>
      </c>
      <c r="C1669" s="90" t="s">
        <v>10266</v>
      </c>
      <c r="D1669" s="90" t="str">
        <f>CONCATENATE(Tabell15861[[#This Row],[Prosedyrekode_ID]]," ",Tabell15861[[#This Row],[Tekst]])</f>
        <v>FJFX01 Måling av trykk og flow i lille kretsløp ved hjertekateterisering</v>
      </c>
      <c r="E1669" s="90" t="s">
        <v>8346</v>
      </c>
      <c r="F1669" s="90" t="s">
        <v>12737</v>
      </c>
      <c r="G1669" s="90" t="str">
        <f>CONCATENATE("Kap ",Tabell15861[[#This Row],[Kapittel]]," ",Tabell15861[[#This Row],[KapittelTekst]])</f>
        <v>Kap F Hjertet og de store intratorakale kar</v>
      </c>
    </row>
    <row r="1670" spans="1:7" x14ac:dyDescent="0.25">
      <c r="A1670" s="90" t="s">
        <v>13472</v>
      </c>
      <c r="B1670" s="90" t="s">
        <v>13473</v>
      </c>
      <c r="C1670" s="90" t="s">
        <v>10245</v>
      </c>
      <c r="D1670" s="90" t="str">
        <f>CONCATENATE(Tabell15861[[#This Row],[Prosedyrekode_ID]]," ",Tabell15861[[#This Row],[Tekst]])</f>
        <v>FJW96 Annen operasjon på høyre ventrikkel eller pulmonalklaff</v>
      </c>
      <c r="E1670" s="90" t="s">
        <v>8346</v>
      </c>
      <c r="F1670" s="90" t="s">
        <v>12737</v>
      </c>
      <c r="G1670" s="90" t="str">
        <f>CONCATENATE("Kap ",Tabell15861[[#This Row],[Kapittel]]," ",Tabell15861[[#This Row],[KapittelTekst]])</f>
        <v>Kap F Hjertet og de store intratorakale kar</v>
      </c>
    </row>
    <row r="1671" spans="1:7" x14ac:dyDescent="0.25">
      <c r="A1671" s="90" t="s">
        <v>13474</v>
      </c>
      <c r="B1671" s="90" t="s">
        <v>13475</v>
      </c>
      <c r="C1671" s="90" t="s">
        <v>10245</v>
      </c>
      <c r="D1671" s="90" t="str">
        <f>CONCATENATE(Tabell15861[[#This Row],[Prosedyrekode_ID]]," ",Tabell15861[[#This Row],[Tekst]])</f>
        <v>FKA00 Kommissurotomi av mitralklaff</v>
      </c>
      <c r="E1671" s="90" t="s">
        <v>8346</v>
      </c>
      <c r="F1671" s="90" t="s">
        <v>12737</v>
      </c>
      <c r="G1671" s="90" t="str">
        <f>CONCATENATE("Kap ",Tabell15861[[#This Row],[Kapittel]]," ",Tabell15861[[#This Row],[KapittelTekst]])</f>
        <v>Kap F Hjertet og de store intratorakale kar</v>
      </c>
    </row>
    <row r="1672" spans="1:7" x14ac:dyDescent="0.25">
      <c r="A1672" s="90" t="s">
        <v>13476</v>
      </c>
      <c r="B1672" s="90" t="s">
        <v>13477</v>
      </c>
      <c r="C1672" s="90" t="s">
        <v>10245</v>
      </c>
      <c r="D1672" s="90" t="str">
        <f>CONCATENATE(Tabell15861[[#This Row],[Prosedyrekode_ID]]," ",Tabell15861[[#This Row],[Tekst]])</f>
        <v>FKA10 Kommissurotomi av mitralklaff med dekalsinering</v>
      </c>
      <c r="E1672" s="90" t="s">
        <v>8346</v>
      </c>
      <c r="F1672" s="90" t="s">
        <v>12737</v>
      </c>
      <c r="G1672" s="90" t="str">
        <f>CONCATENATE("Kap ",Tabell15861[[#This Row],[Kapittel]]," ",Tabell15861[[#This Row],[KapittelTekst]])</f>
        <v>Kap F Hjertet og de store intratorakale kar</v>
      </c>
    </row>
    <row r="1673" spans="1:7" x14ac:dyDescent="0.25">
      <c r="A1673" s="90" t="s">
        <v>13478</v>
      </c>
      <c r="B1673" s="90" t="s">
        <v>13479</v>
      </c>
      <c r="C1673" s="90" t="s">
        <v>10245</v>
      </c>
      <c r="D1673" s="90" t="str">
        <f>CONCATENATE(Tabell15861[[#This Row],[Prosedyrekode_ID]]," ",Tabell15861[[#This Row],[Tekst]])</f>
        <v>FKA20 Kommissurotomi av mitralklaff og spalting av fusjonerte chordae</v>
      </c>
      <c r="E1673" s="90" t="s">
        <v>8346</v>
      </c>
      <c r="F1673" s="90" t="s">
        <v>12737</v>
      </c>
      <c r="G1673" s="90" t="str">
        <f>CONCATENATE("Kap ",Tabell15861[[#This Row],[Kapittel]]," ",Tabell15861[[#This Row],[KapittelTekst]])</f>
        <v>Kap F Hjertet og de store intratorakale kar</v>
      </c>
    </row>
    <row r="1674" spans="1:7" x14ac:dyDescent="0.25">
      <c r="A1674" s="90" t="s">
        <v>13480</v>
      </c>
      <c r="B1674" s="90" t="s">
        <v>13481</v>
      </c>
      <c r="C1674" s="90" t="s">
        <v>10213</v>
      </c>
      <c r="D1674" s="90" t="str">
        <f>CONCATENATE(Tabell15861[[#This Row],[Prosedyrekode_ID]]," ",Tabell15861[[#This Row],[Tekst]])</f>
        <v>FKA32 Perkutan transluminal utvidelse av mitralklaffen</v>
      </c>
      <c r="E1674" s="90" t="s">
        <v>8346</v>
      </c>
      <c r="F1674" s="90" t="s">
        <v>12737</v>
      </c>
      <c r="G1674" s="90" t="str">
        <f>CONCATENATE("Kap ",Tabell15861[[#This Row],[Kapittel]]," ",Tabell15861[[#This Row],[KapittelTekst]])</f>
        <v>Kap F Hjertet og de store intratorakale kar</v>
      </c>
    </row>
    <row r="1675" spans="1:7" x14ac:dyDescent="0.25">
      <c r="A1675" s="90" t="s">
        <v>13480</v>
      </c>
      <c r="B1675" s="90" t="s">
        <v>13481</v>
      </c>
      <c r="C1675" s="90" t="s">
        <v>10245</v>
      </c>
      <c r="D1675" s="90" t="str">
        <f>CONCATENATE(Tabell15861[[#This Row],[Prosedyrekode_ID]]," ",Tabell15861[[#This Row],[Tekst]])</f>
        <v>FKA32 Perkutan transluminal utvidelse av mitralklaffen</v>
      </c>
      <c r="E1675" s="90" t="s">
        <v>8346</v>
      </c>
      <c r="F1675" s="90" t="s">
        <v>12737</v>
      </c>
      <c r="G1675" s="90" t="str">
        <f>CONCATENATE("Kap ",Tabell15861[[#This Row],[Kapittel]]," ",Tabell15861[[#This Row],[KapittelTekst]])</f>
        <v>Kap F Hjertet og de store intratorakale kar</v>
      </c>
    </row>
    <row r="1676" spans="1:7" x14ac:dyDescent="0.25">
      <c r="A1676" s="90" t="s">
        <v>13482</v>
      </c>
      <c r="B1676" s="90" t="s">
        <v>13483</v>
      </c>
      <c r="C1676" s="90" t="s">
        <v>10245</v>
      </c>
      <c r="D1676" s="90" t="str">
        <f>CONCATENATE(Tabell15861[[#This Row],[Prosedyrekode_ID]]," ",Tabell15861[[#This Row],[Tekst]])</f>
        <v>FKA96 Annet rekonstruksjonsinngrep ved mitralstenose</v>
      </c>
      <c r="E1676" s="90" t="s">
        <v>8346</v>
      </c>
      <c r="F1676" s="90" t="s">
        <v>12737</v>
      </c>
      <c r="G1676" s="90" t="str">
        <f>CONCATENATE("Kap ",Tabell15861[[#This Row],[Kapittel]]," ",Tabell15861[[#This Row],[KapittelTekst]])</f>
        <v>Kap F Hjertet og de store intratorakale kar</v>
      </c>
    </row>
    <row r="1677" spans="1:7" x14ac:dyDescent="0.25">
      <c r="A1677" s="90" t="s">
        <v>13484</v>
      </c>
      <c r="B1677" s="90" t="s">
        <v>13485</v>
      </c>
      <c r="C1677" s="90" t="s">
        <v>10245</v>
      </c>
      <c r="D1677" s="90" t="str">
        <f>CONCATENATE(Tabell15861[[#This Row],[Prosedyrekode_ID]]," ",Tabell15861[[#This Row],[Tekst]])</f>
        <v>FKB00 Annuloplastikk med sutur ved mitralinsuffisiens</v>
      </c>
      <c r="E1677" s="90" t="s">
        <v>8346</v>
      </c>
      <c r="F1677" s="90" t="s">
        <v>12737</v>
      </c>
      <c r="G1677" s="90" t="str">
        <f>CONCATENATE("Kap ",Tabell15861[[#This Row],[Kapittel]]," ",Tabell15861[[#This Row],[KapittelTekst]])</f>
        <v>Kap F Hjertet og de store intratorakale kar</v>
      </c>
    </row>
    <row r="1678" spans="1:7" x14ac:dyDescent="0.25">
      <c r="A1678" s="90" t="s">
        <v>13486</v>
      </c>
      <c r="B1678" s="90" t="s">
        <v>13487</v>
      </c>
      <c r="C1678" s="90" t="s">
        <v>10245</v>
      </c>
      <c r="D1678" s="90" t="str">
        <f>CONCATENATE(Tabell15861[[#This Row],[Prosedyrekode_ID]]," ",Tabell15861[[#This Row],[Tekst]])</f>
        <v>FKB10 Annuloplastikk med ring ved mitralinsuffisiens</v>
      </c>
      <c r="E1678" s="90" t="s">
        <v>8346</v>
      </c>
      <c r="F1678" s="90" t="s">
        <v>12737</v>
      </c>
      <c r="G1678" s="90" t="str">
        <f>CONCATENATE("Kap ",Tabell15861[[#This Row],[Kapittel]]," ",Tabell15861[[#This Row],[KapittelTekst]])</f>
        <v>Kap F Hjertet og de store intratorakale kar</v>
      </c>
    </row>
    <row r="1679" spans="1:7" x14ac:dyDescent="0.25">
      <c r="A1679" s="90" t="s">
        <v>13488</v>
      </c>
      <c r="B1679" s="90" t="s">
        <v>13489</v>
      </c>
      <c r="C1679" s="90" t="s">
        <v>10245</v>
      </c>
      <c r="D1679" s="90" t="str">
        <f>CONCATENATE(Tabell15861[[#This Row],[Prosedyrekode_ID]]," ",Tabell15861[[#This Row],[Tekst]])</f>
        <v>FKB96 Annen annuloplastikk ved mitralinsuffisiens</v>
      </c>
      <c r="E1679" s="90" t="s">
        <v>8346</v>
      </c>
      <c r="F1679" s="90" t="s">
        <v>12737</v>
      </c>
      <c r="G1679" s="90" t="str">
        <f>CONCATENATE("Kap ",Tabell15861[[#This Row],[Kapittel]]," ",Tabell15861[[#This Row],[KapittelTekst]])</f>
        <v>Kap F Hjertet og de store intratorakale kar</v>
      </c>
    </row>
    <row r="1680" spans="1:7" x14ac:dyDescent="0.25">
      <c r="A1680" s="90" t="s">
        <v>13490</v>
      </c>
      <c r="B1680" s="90" t="s">
        <v>13491</v>
      </c>
      <c r="C1680" s="90" t="s">
        <v>10245</v>
      </c>
      <c r="D1680" s="90" t="str">
        <f>CONCATENATE(Tabell15861[[#This Row],[Prosedyrekode_ID]]," ",Tabell15861[[#This Row],[Tekst]])</f>
        <v>FKC00 Rekonstruksjon med sutur ved mitralinsuffisiens</v>
      </c>
      <c r="E1680" s="90" t="s">
        <v>8346</v>
      </c>
      <c r="F1680" s="90" t="s">
        <v>12737</v>
      </c>
      <c r="G1680" s="90" t="str">
        <f>CONCATENATE("Kap ",Tabell15861[[#This Row],[Kapittel]]," ",Tabell15861[[#This Row],[KapittelTekst]])</f>
        <v>Kap F Hjertet og de store intratorakale kar</v>
      </c>
    </row>
    <row r="1681" spans="1:7" x14ac:dyDescent="0.25">
      <c r="A1681" s="90" t="s">
        <v>13492</v>
      </c>
      <c r="B1681" s="90" t="s">
        <v>13493</v>
      </c>
      <c r="C1681" s="90" t="s">
        <v>10245</v>
      </c>
      <c r="D1681" s="90" t="str">
        <f>CONCATENATE(Tabell15861[[#This Row],[Prosedyrekode_ID]]," ",Tabell15861[[#This Row],[Tekst]])</f>
        <v>FKC10 Sutur av mitralsplitt</v>
      </c>
      <c r="E1681" s="90" t="s">
        <v>8346</v>
      </c>
      <c r="F1681" s="90" t="s">
        <v>12737</v>
      </c>
      <c r="G1681" s="90" t="str">
        <f>CONCATENATE("Kap ",Tabell15861[[#This Row],[Kapittel]]," ",Tabell15861[[#This Row],[KapittelTekst]])</f>
        <v>Kap F Hjertet og de store intratorakale kar</v>
      </c>
    </row>
    <row r="1682" spans="1:7" x14ac:dyDescent="0.25">
      <c r="A1682" s="90" t="s">
        <v>13494</v>
      </c>
      <c r="B1682" s="90" t="s">
        <v>13495</v>
      </c>
      <c r="C1682" s="90" t="s">
        <v>10245</v>
      </c>
      <c r="D1682" s="90" t="str">
        <f>CONCATENATE(Tabell15861[[#This Row],[Prosedyrekode_ID]]," ",Tabell15861[[#This Row],[Tekst]])</f>
        <v>FKC20 Plastisk rekonstruksjon av klaffeblad ved mitralinsuffisiens</v>
      </c>
      <c r="E1682" s="90" t="s">
        <v>8346</v>
      </c>
      <c r="F1682" s="90" t="s">
        <v>12737</v>
      </c>
      <c r="G1682" s="90" t="str">
        <f>CONCATENATE("Kap ",Tabell15861[[#This Row],[Kapittel]]," ",Tabell15861[[#This Row],[KapittelTekst]])</f>
        <v>Kap F Hjertet og de store intratorakale kar</v>
      </c>
    </row>
    <row r="1683" spans="1:7" x14ac:dyDescent="0.25">
      <c r="A1683" s="90" t="s">
        <v>13496</v>
      </c>
      <c r="B1683" s="90" t="s">
        <v>13497</v>
      </c>
      <c r="C1683" s="90" t="s">
        <v>10245</v>
      </c>
      <c r="D1683" s="90" t="str">
        <f>CONCATENATE(Tabell15861[[#This Row],[Prosedyrekode_ID]]," ",Tabell15861[[#This Row],[Tekst]])</f>
        <v>FKC30 Forkortning eller forlengelse av chorda ved mitralinsuffisiens</v>
      </c>
      <c r="E1683" s="90" t="s">
        <v>8346</v>
      </c>
      <c r="F1683" s="90" t="s">
        <v>12737</v>
      </c>
      <c r="G1683" s="90" t="str">
        <f>CONCATENATE("Kap ",Tabell15861[[#This Row],[Kapittel]]," ",Tabell15861[[#This Row],[KapittelTekst]])</f>
        <v>Kap F Hjertet og de store intratorakale kar</v>
      </c>
    </row>
    <row r="1684" spans="1:7" x14ac:dyDescent="0.25">
      <c r="A1684" s="90" t="s">
        <v>13498</v>
      </c>
      <c r="B1684" s="90" t="s">
        <v>13499</v>
      </c>
      <c r="C1684" s="90" t="s">
        <v>10245</v>
      </c>
      <c r="D1684" s="90" t="str">
        <f>CONCATENATE(Tabell15861[[#This Row],[Prosedyrekode_ID]]," ",Tabell15861[[#This Row],[Tekst]])</f>
        <v>FKC40 Sutur av chorda eller papillemuskel ved mitralinsuffisiens</v>
      </c>
      <c r="E1684" s="90" t="s">
        <v>8346</v>
      </c>
      <c r="F1684" s="90" t="s">
        <v>12737</v>
      </c>
      <c r="G1684" s="90" t="str">
        <f>CONCATENATE("Kap ",Tabell15861[[#This Row],[Kapittel]]," ",Tabell15861[[#This Row],[KapittelTekst]])</f>
        <v>Kap F Hjertet og de store intratorakale kar</v>
      </c>
    </row>
    <row r="1685" spans="1:7" x14ac:dyDescent="0.25">
      <c r="A1685" s="90" t="s">
        <v>13500</v>
      </c>
      <c r="B1685" s="90" t="s">
        <v>13501</v>
      </c>
      <c r="C1685" s="90" t="s">
        <v>10245</v>
      </c>
      <c r="D1685" s="90" t="str">
        <f>CONCATENATE(Tabell15861[[#This Row],[Prosedyrekode_ID]]," ",Tabell15861[[#This Row],[Tekst]])</f>
        <v>FKC50 Rekonstruksjon med kunstig chorda ved mitralinsuffisiens</v>
      </c>
      <c r="E1685" s="90" t="s">
        <v>8346</v>
      </c>
      <c r="F1685" s="90" t="s">
        <v>12737</v>
      </c>
      <c r="G1685" s="90" t="str">
        <f>CONCATENATE("Kap ",Tabell15861[[#This Row],[Kapittel]]," ",Tabell15861[[#This Row],[KapittelTekst]])</f>
        <v>Kap F Hjertet og de store intratorakale kar</v>
      </c>
    </row>
    <row r="1686" spans="1:7" x14ac:dyDescent="0.25">
      <c r="A1686" s="90" t="s">
        <v>13502</v>
      </c>
      <c r="B1686" s="90" t="s">
        <v>13503</v>
      </c>
      <c r="C1686" s="90" t="s">
        <v>10245</v>
      </c>
      <c r="D1686" s="90" t="str">
        <f>CONCATENATE(Tabell15861[[#This Row],[Prosedyrekode_ID]]," ",Tabell15861[[#This Row],[Tekst]])</f>
        <v>FKC60 Reseksjon og rekonstruksjon av klaffeblad ved mitralinsuffisiens</v>
      </c>
      <c r="E1686" s="90" t="s">
        <v>8346</v>
      </c>
      <c r="F1686" s="90" t="s">
        <v>12737</v>
      </c>
      <c r="G1686" s="90" t="str">
        <f>CONCATENATE("Kap ",Tabell15861[[#This Row],[Kapittel]]," ",Tabell15861[[#This Row],[KapittelTekst]])</f>
        <v>Kap F Hjertet og de store intratorakale kar</v>
      </c>
    </row>
    <row r="1687" spans="1:7" x14ac:dyDescent="0.25">
      <c r="A1687" s="90" t="s">
        <v>13504</v>
      </c>
      <c r="B1687" s="90" t="s">
        <v>13505</v>
      </c>
      <c r="C1687" s="90" t="s">
        <v>10245</v>
      </c>
      <c r="D1687" s="90" t="str">
        <f>CONCATENATE(Tabell15861[[#This Row],[Prosedyrekode_ID]]," ",Tabell15861[[#This Row],[Tekst]])</f>
        <v>FKC72 Perkutan transluminal innsetting av mitralimplantat</v>
      </c>
      <c r="E1687" s="90" t="s">
        <v>8346</v>
      </c>
      <c r="F1687" s="90" t="s">
        <v>12737</v>
      </c>
      <c r="G1687" s="90" t="str">
        <f>CONCATENATE("Kap ",Tabell15861[[#This Row],[Kapittel]]," ",Tabell15861[[#This Row],[KapittelTekst]])</f>
        <v>Kap F Hjertet og de store intratorakale kar</v>
      </c>
    </row>
    <row r="1688" spans="1:7" x14ac:dyDescent="0.25">
      <c r="A1688" s="90" t="s">
        <v>13506</v>
      </c>
      <c r="B1688" s="90" t="s">
        <v>13507</v>
      </c>
      <c r="C1688" s="90" t="s">
        <v>10245</v>
      </c>
      <c r="D1688" s="90" t="str">
        <f>CONCATENATE(Tabell15861[[#This Row],[Prosedyrekode_ID]]," ",Tabell15861[[#This Row],[Tekst]])</f>
        <v>FKC96 Annet rekonstruksjonsinngrep ved mitralinsuffisiens</v>
      </c>
      <c r="E1688" s="90" t="s">
        <v>8346</v>
      </c>
      <c r="F1688" s="90" t="s">
        <v>12737</v>
      </c>
      <c r="G1688" s="90" t="str">
        <f>CONCATENATE("Kap ",Tabell15861[[#This Row],[Kapittel]]," ",Tabell15861[[#This Row],[KapittelTekst]])</f>
        <v>Kap F Hjertet og de store intratorakale kar</v>
      </c>
    </row>
    <row r="1689" spans="1:7" x14ac:dyDescent="0.25">
      <c r="A1689" s="90" t="s">
        <v>13508</v>
      </c>
      <c r="B1689" s="90" t="s">
        <v>13509</v>
      </c>
      <c r="C1689" s="90" t="s">
        <v>10245</v>
      </c>
      <c r="D1689" s="90" t="str">
        <f>CONCATENATE(Tabell15861[[#This Row],[Prosedyrekode_ID]]," ",Tabell15861[[#This Row],[Tekst]])</f>
        <v>FKD00 Implantasjon av mekanisk mitralklaffeprotese</v>
      </c>
      <c r="E1689" s="90" t="s">
        <v>8346</v>
      </c>
      <c r="F1689" s="90" t="s">
        <v>12737</v>
      </c>
      <c r="G1689" s="90" t="str">
        <f>CONCATENATE("Kap ",Tabell15861[[#This Row],[Kapittel]]," ",Tabell15861[[#This Row],[KapittelTekst]])</f>
        <v>Kap F Hjertet og de store intratorakale kar</v>
      </c>
    </row>
    <row r="1690" spans="1:7" x14ac:dyDescent="0.25">
      <c r="A1690" s="90" t="s">
        <v>13510</v>
      </c>
      <c r="B1690" s="90" t="s">
        <v>13511</v>
      </c>
      <c r="C1690" s="90" t="s">
        <v>10245</v>
      </c>
      <c r="D1690" s="90" t="str">
        <f>CONCATENATE(Tabell15861[[#This Row],[Prosedyrekode_ID]]," ",Tabell15861[[#This Row],[Tekst]])</f>
        <v>FKD10 Implantasjon av biologisk mitralklaffeprotese</v>
      </c>
      <c r="E1690" s="90" t="s">
        <v>8346</v>
      </c>
      <c r="F1690" s="90" t="s">
        <v>12737</v>
      </c>
      <c r="G1690" s="90" t="str">
        <f>CONCATENATE("Kap ",Tabell15861[[#This Row],[Kapittel]]," ",Tabell15861[[#This Row],[KapittelTekst]])</f>
        <v>Kap F Hjertet og de store intratorakale kar</v>
      </c>
    </row>
    <row r="1691" spans="1:7" x14ac:dyDescent="0.25">
      <c r="A1691" s="90" t="s">
        <v>13512</v>
      </c>
      <c r="B1691" s="90" t="s">
        <v>13513</v>
      </c>
      <c r="C1691" s="90" t="s">
        <v>10245</v>
      </c>
      <c r="D1691" s="90" t="str">
        <f>CONCATENATE(Tabell15861[[#This Row],[Prosedyrekode_ID]]," ",Tabell15861[[#This Row],[Tekst]])</f>
        <v>FKD20 Implantasjon av homotransplantat i mitralostiet</v>
      </c>
      <c r="E1691" s="90" t="s">
        <v>8346</v>
      </c>
      <c r="F1691" s="90" t="s">
        <v>12737</v>
      </c>
      <c r="G1691" s="90" t="str">
        <f>CONCATENATE("Kap ",Tabell15861[[#This Row],[Kapittel]]," ",Tabell15861[[#This Row],[KapittelTekst]])</f>
        <v>Kap F Hjertet og de store intratorakale kar</v>
      </c>
    </row>
    <row r="1692" spans="1:7" x14ac:dyDescent="0.25">
      <c r="A1692" s="90" t="s">
        <v>13514</v>
      </c>
      <c r="B1692" s="90" t="s">
        <v>13515</v>
      </c>
      <c r="C1692" s="90" t="s">
        <v>10245</v>
      </c>
      <c r="D1692" s="90" t="str">
        <f>CONCATENATE(Tabell15861[[#This Row],[Prosedyrekode_ID]]," ",Tabell15861[[#This Row],[Tekst]])</f>
        <v>FKD96 Annen implantasjon av mitralklaffeprotese</v>
      </c>
      <c r="E1692" s="90" t="s">
        <v>8346</v>
      </c>
      <c r="F1692" s="90" t="s">
        <v>12737</v>
      </c>
      <c r="G1692" s="90" t="str">
        <f>CONCATENATE("Kap ",Tabell15861[[#This Row],[Kapittel]]," ",Tabell15861[[#This Row],[KapittelTekst]])</f>
        <v>Kap F Hjertet og de store intratorakale kar</v>
      </c>
    </row>
    <row r="1693" spans="1:7" x14ac:dyDescent="0.25">
      <c r="A1693" s="90" t="s">
        <v>13516</v>
      </c>
      <c r="B1693" s="90" t="s">
        <v>13517</v>
      </c>
      <c r="C1693" s="90" t="s">
        <v>10245</v>
      </c>
      <c r="D1693" s="90" t="str">
        <f>CONCATENATE(Tabell15861[[#This Row],[Prosedyrekode_ID]]," ",Tabell15861[[#This Row],[Tekst]])</f>
        <v>FKW96 Annen operasjon på mitralklaff</v>
      </c>
      <c r="E1693" s="90" t="s">
        <v>8346</v>
      </c>
      <c r="F1693" s="90" t="s">
        <v>12737</v>
      </c>
      <c r="G1693" s="90" t="str">
        <f>CONCATENATE("Kap ",Tabell15861[[#This Row],[Kapittel]]," ",Tabell15861[[#This Row],[KapittelTekst]])</f>
        <v>Kap F Hjertet og de store intratorakale kar</v>
      </c>
    </row>
    <row r="1694" spans="1:7" x14ac:dyDescent="0.25">
      <c r="A1694" s="90" t="s">
        <v>13518</v>
      </c>
      <c r="B1694" s="90" t="s">
        <v>13519</v>
      </c>
      <c r="C1694" s="90" t="s">
        <v>10245</v>
      </c>
      <c r="D1694" s="90" t="str">
        <f>CONCATENATE(Tabell15861[[#This Row],[Prosedyrekode_ID]]," ",Tabell15861[[#This Row],[Tekst]])</f>
        <v>FLA00 Åpen biopsi av venstre ventrikkel</v>
      </c>
      <c r="E1694" s="90" t="s">
        <v>8346</v>
      </c>
      <c r="F1694" s="90" t="s">
        <v>12737</v>
      </c>
      <c r="G1694" s="90" t="str">
        <f>CONCATENATE("Kap ",Tabell15861[[#This Row],[Kapittel]]," ",Tabell15861[[#This Row],[KapittelTekst]])</f>
        <v>Kap F Hjertet og de store intratorakale kar</v>
      </c>
    </row>
    <row r="1695" spans="1:7" x14ac:dyDescent="0.25">
      <c r="A1695" s="90" t="s">
        <v>13520</v>
      </c>
      <c r="B1695" s="90" t="s">
        <v>13521</v>
      </c>
      <c r="C1695" s="90" t="s">
        <v>10213</v>
      </c>
      <c r="D1695" s="90" t="str">
        <f>CONCATENATE(Tabell15861[[#This Row],[Prosedyrekode_ID]]," ",Tabell15861[[#This Row],[Tekst]])</f>
        <v>FLA12 Perkutan transluminal biopsi av venstre ventrikkel</v>
      </c>
      <c r="E1695" s="90" t="s">
        <v>8346</v>
      </c>
      <c r="F1695" s="90" t="s">
        <v>12737</v>
      </c>
      <c r="G1695" s="90" t="str">
        <f>CONCATENATE("Kap ",Tabell15861[[#This Row],[Kapittel]]," ",Tabell15861[[#This Row],[KapittelTekst]])</f>
        <v>Kap F Hjertet og de store intratorakale kar</v>
      </c>
    </row>
    <row r="1696" spans="1:7" x14ac:dyDescent="0.25">
      <c r="A1696" s="90" t="s">
        <v>13520</v>
      </c>
      <c r="B1696" s="90" t="s">
        <v>13521</v>
      </c>
      <c r="C1696" s="90" t="s">
        <v>10245</v>
      </c>
      <c r="D1696" s="90" t="str">
        <f>CONCATENATE(Tabell15861[[#This Row],[Prosedyrekode_ID]]," ",Tabell15861[[#This Row],[Tekst]])</f>
        <v>FLA12 Perkutan transluminal biopsi av venstre ventrikkel</v>
      </c>
      <c r="E1696" s="90" t="s">
        <v>8346</v>
      </c>
      <c r="F1696" s="90" t="s">
        <v>12737</v>
      </c>
      <c r="G1696" s="90" t="str">
        <f>CONCATENATE("Kap ",Tabell15861[[#This Row],[Kapittel]]," ",Tabell15861[[#This Row],[KapittelTekst]])</f>
        <v>Kap F Hjertet og de store intratorakale kar</v>
      </c>
    </row>
    <row r="1697" spans="1:7" x14ac:dyDescent="0.25">
      <c r="A1697" s="90" t="s">
        <v>13522</v>
      </c>
      <c r="B1697" s="90" t="s">
        <v>13523</v>
      </c>
      <c r="C1697" s="90" t="s">
        <v>10245</v>
      </c>
      <c r="D1697" s="90" t="str">
        <f>CONCATENATE(Tabell15861[[#This Row],[Prosedyrekode_ID]]," ",Tabell15861[[#This Row],[Tekst]])</f>
        <v>FLA96 Annen biopsi av venstre ventrikkel</v>
      </c>
      <c r="E1697" s="90" t="s">
        <v>8346</v>
      </c>
      <c r="F1697" s="90" t="s">
        <v>12737</v>
      </c>
      <c r="G1697" s="90" t="str">
        <f>CONCATENATE("Kap ",Tabell15861[[#This Row],[Kapittel]]," ",Tabell15861[[#This Row],[KapittelTekst]])</f>
        <v>Kap F Hjertet og de store intratorakale kar</v>
      </c>
    </row>
    <row r="1698" spans="1:7" x14ac:dyDescent="0.25">
      <c r="A1698" s="90" t="s">
        <v>13524</v>
      </c>
      <c r="B1698" s="90" t="s">
        <v>13525</v>
      </c>
      <c r="C1698" s="90" t="s">
        <v>10245</v>
      </c>
      <c r="D1698" s="90" t="str">
        <f>CONCATENATE(Tabell15861[[#This Row],[Prosedyrekode_ID]]," ",Tabell15861[[#This Row],[Tekst]])</f>
        <v>FLB00 Ekstirpasjon av lesjon i venstre ventrikkel</v>
      </c>
      <c r="E1698" s="90" t="s">
        <v>8346</v>
      </c>
      <c r="F1698" s="90" t="s">
        <v>12737</v>
      </c>
      <c r="G1698" s="90" t="str">
        <f>CONCATENATE("Kap ",Tabell15861[[#This Row],[Kapittel]]," ",Tabell15861[[#This Row],[KapittelTekst]])</f>
        <v>Kap F Hjertet og de store intratorakale kar</v>
      </c>
    </row>
    <row r="1699" spans="1:7" x14ac:dyDescent="0.25">
      <c r="A1699" s="90" t="s">
        <v>13526</v>
      </c>
      <c r="B1699" s="90" t="s">
        <v>13527</v>
      </c>
      <c r="C1699" s="90" t="s">
        <v>10245</v>
      </c>
      <c r="D1699" s="90" t="str">
        <f>CONCATENATE(Tabell15861[[#This Row],[Prosedyrekode_ID]]," ",Tabell15861[[#This Row],[Tekst]])</f>
        <v>FLB10 Fjerning av fremmedlegeme fra venstre ventrikkel</v>
      </c>
      <c r="E1699" s="90" t="s">
        <v>8346</v>
      </c>
      <c r="F1699" s="90" t="s">
        <v>12737</v>
      </c>
      <c r="G1699" s="90" t="str">
        <f>CONCATENATE("Kap ",Tabell15861[[#This Row],[Kapittel]]," ",Tabell15861[[#This Row],[KapittelTekst]])</f>
        <v>Kap F Hjertet og de store intratorakale kar</v>
      </c>
    </row>
    <row r="1700" spans="1:7" x14ac:dyDescent="0.25">
      <c r="A1700" s="90" t="s">
        <v>13528</v>
      </c>
      <c r="B1700" s="90" t="s">
        <v>13529</v>
      </c>
      <c r="C1700" s="90" t="s">
        <v>10213</v>
      </c>
      <c r="D1700" s="90" t="str">
        <f>CONCATENATE(Tabell15861[[#This Row],[Prosedyrekode_ID]]," ",Tabell15861[[#This Row],[Tekst]])</f>
        <v>FLB12 Perkutan transluminal fjerning av fremmedlegeme fra venstre ventrikkel</v>
      </c>
      <c r="E1700" s="90" t="s">
        <v>8346</v>
      </c>
      <c r="F1700" s="90" t="s">
        <v>12737</v>
      </c>
      <c r="G1700" s="90" t="str">
        <f>CONCATENATE("Kap ",Tabell15861[[#This Row],[Kapittel]]," ",Tabell15861[[#This Row],[KapittelTekst]])</f>
        <v>Kap F Hjertet og de store intratorakale kar</v>
      </c>
    </row>
    <row r="1701" spans="1:7" x14ac:dyDescent="0.25">
      <c r="A1701" s="90" t="s">
        <v>13528</v>
      </c>
      <c r="B1701" s="90" t="s">
        <v>13529</v>
      </c>
      <c r="C1701" s="90" t="s">
        <v>10245</v>
      </c>
      <c r="D1701" s="90" t="str">
        <f>CONCATENATE(Tabell15861[[#This Row],[Prosedyrekode_ID]]," ",Tabell15861[[#This Row],[Tekst]])</f>
        <v>FLB12 Perkutan transluminal fjerning av fremmedlegeme fra venstre ventrikkel</v>
      </c>
      <c r="E1701" s="90" t="s">
        <v>8346</v>
      </c>
      <c r="F1701" s="90" t="s">
        <v>12737</v>
      </c>
      <c r="G1701" s="90" t="str">
        <f>CONCATENATE("Kap ",Tabell15861[[#This Row],[Kapittel]]," ",Tabell15861[[#This Row],[KapittelTekst]])</f>
        <v>Kap F Hjertet og de store intratorakale kar</v>
      </c>
    </row>
    <row r="1702" spans="1:7" x14ac:dyDescent="0.25">
      <c r="A1702" s="90" t="s">
        <v>13530</v>
      </c>
      <c r="B1702" s="90" t="s">
        <v>13531</v>
      </c>
      <c r="C1702" s="90" t="s">
        <v>10245</v>
      </c>
      <c r="D1702" s="90" t="str">
        <f>CONCATENATE(Tabell15861[[#This Row],[Prosedyrekode_ID]]," ",Tabell15861[[#This Row],[Tekst]])</f>
        <v>FLC00 Sutur av venstre ventrikkel</v>
      </c>
      <c r="E1702" s="90" t="s">
        <v>8346</v>
      </c>
      <c r="F1702" s="90" t="s">
        <v>12737</v>
      </c>
      <c r="G1702" s="90" t="str">
        <f>CONCATENATE("Kap ",Tabell15861[[#This Row],[Kapittel]]," ",Tabell15861[[#This Row],[KapittelTekst]])</f>
        <v>Kap F Hjertet og de store intratorakale kar</v>
      </c>
    </row>
    <row r="1703" spans="1:7" x14ac:dyDescent="0.25">
      <c r="A1703" s="90" t="s">
        <v>13532</v>
      </c>
      <c r="B1703" s="90" t="s">
        <v>13533</v>
      </c>
      <c r="C1703" s="90" t="s">
        <v>10245</v>
      </c>
      <c r="D1703" s="90" t="str">
        <f>CONCATENATE(Tabell15861[[#This Row],[Prosedyrekode_ID]]," ",Tabell15861[[#This Row],[Tekst]])</f>
        <v>FLC10 Rekonstruksjon av venstre ventrikkelvegg med patch</v>
      </c>
      <c r="E1703" s="90" t="s">
        <v>8346</v>
      </c>
      <c r="F1703" s="90" t="s">
        <v>12737</v>
      </c>
      <c r="G1703" s="90" t="str">
        <f>CONCATENATE("Kap ",Tabell15861[[#This Row],[Kapittel]]," ",Tabell15861[[#This Row],[KapittelTekst]])</f>
        <v>Kap F Hjertet og de store intratorakale kar</v>
      </c>
    </row>
    <row r="1704" spans="1:7" x14ac:dyDescent="0.25">
      <c r="A1704" s="90" t="s">
        <v>13534</v>
      </c>
      <c r="B1704" s="90" t="s">
        <v>13535</v>
      </c>
      <c r="C1704" s="90" t="s">
        <v>10245</v>
      </c>
      <c r="D1704" s="90" t="str">
        <f>CONCATENATE(Tabell15861[[#This Row],[Prosedyrekode_ID]]," ",Tabell15861[[#This Row],[Tekst]])</f>
        <v>FLC96 Annet rekonstruksjonsinngrep på venstre ventrikkel</v>
      </c>
      <c r="E1704" s="90" t="s">
        <v>8346</v>
      </c>
      <c r="F1704" s="90" t="s">
        <v>12737</v>
      </c>
      <c r="G1704" s="90" t="str">
        <f>CONCATENATE("Kap ",Tabell15861[[#This Row],[Kapittel]]," ",Tabell15861[[#This Row],[KapittelTekst]])</f>
        <v>Kap F Hjertet og de store intratorakale kar</v>
      </c>
    </row>
    <row r="1705" spans="1:7" x14ac:dyDescent="0.25">
      <c r="A1705" s="90" t="s">
        <v>13536</v>
      </c>
      <c r="B1705" s="90" t="s">
        <v>13537</v>
      </c>
      <c r="C1705" s="90" t="s">
        <v>10245</v>
      </c>
      <c r="D1705" s="90" t="str">
        <f>CONCATENATE(Tabell15861[[#This Row],[Prosedyrekode_ID]]," ",Tabell15861[[#This Row],[Tekst]])</f>
        <v>FLD00 Plikatur av venstre ventrikkelaneurisme</v>
      </c>
      <c r="E1705" s="90" t="s">
        <v>8346</v>
      </c>
      <c r="F1705" s="90" t="s">
        <v>12737</v>
      </c>
      <c r="G1705" s="90" t="str">
        <f>CONCATENATE("Kap ",Tabell15861[[#This Row],[Kapittel]]," ",Tabell15861[[#This Row],[KapittelTekst]])</f>
        <v>Kap F Hjertet og de store intratorakale kar</v>
      </c>
    </row>
    <row r="1706" spans="1:7" x14ac:dyDescent="0.25">
      <c r="A1706" s="90" t="s">
        <v>13538</v>
      </c>
      <c r="B1706" s="90" t="s">
        <v>13539</v>
      </c>
      <c r="C1706" s="90" t="s">
        <v>10245</v>
      </c>
      <c r="D1706" s="90" t="str">
        <f>CONCATENATE(Tabell15861[[#This Row],[Prosedyrekode_ID]]," ",Tabell15861[[#This Row],[Tekst]])</f>
        <v>FLD10 Reseksjon av venstre ventrikkelaneurisme</v>
      </c>
      <c r="E1706" s="90" t="s">
        <v>8346</v>
      </c>
      <c r="F1706" s="90" t="s">
        <v>12737</v>
      </c>
      <c r="G1706" s="90" t="str">
        <f>CONCATENATE("Kap ",Tabell15861[[#This Row],[Kapittel]]," ",Tabell15861[[#This Row],[KapittelTekst]])</f>
        <v>Kap F Hjertet og de store intratorakale kar</v>
      </c>
    </row>
    <row r="1707" spans="1:7" x14ac:dyDescent="0.25">
      <c r="A1707" s="90" t="s">
        <v>13540</v>
      </c>
      <c r="B1707" s="90" t="s">
        <v>13541</v>
      </c>
      <c r="C1707" s="90" t="s">
        <v>10245</v>
      </c>
      <c r="D1707" s="90" t="str">
        <f>CONCATENATE(Tabell15861[[#This Row],[Prosedyrekode_ID]]," ",Tabell15861[[#This Row],[Tekst]])</f>
        <v>FLD20 Reseksjon av venstre ventrikkelaneurisme og rekonstruksjon med patch</v>
      </c>
      <c r="E1707" s="90" t="s">
        <v>8346</v>
      </c>
      <c r="F1707" s="90" t="s">
        <v>12737</v>
      </c>
      <c r="G1707" s="90" t="str">
        <f>CONCATENATE("Kap ",Tabell15861[[#This Row],[Kapittel]]," ",Tabell15861[[#This Row],[KapittelTekst]])</f>
        <v>Kap F Hjertet og de store intratorakale kar</v>
      </c>
    </row>
    <row r="1708" spans="1:7" x14ac:dyDescent="0.25">
      <c r="A1708" s="90" t="s">
        <v>13542</v>
      </c>
      <c r="B1708" s="90" t="s">
        <v>13543</v>
      </c>
      <c r="C1708" s="90" t="s">
        <v>10245</v>
      </c>
      <c r="D1708" s="90" t="str">
        <f>CONCATENATE(Tabell15861[[#This Row],[Prosedyrekode_ID]]," ",Tabell15861[[#This Row],[Tekst]])</f>
        <v>FLD30 Reduksjonsplastikk av venstre ventrikkel</v>
      </c>
      <c r="E1708" s="90" t="s">
        <v>8346</v>
      </c>
      <c r="F1708" s="90" t="s">
        <v>12737</v>
      </c>
      <c r="G1708" s="90" t="str">
        <f>CONCATENATE("Kap ",Tabell15861[[#This Row],[Kapittel]]," ",Tabell15861[[#This Row],[KapittelTekst]])</f>
        <v>Kap F Hjertet og de store intratorakale kar</v>
      </c>
    </row>
    <row r="1709" spans="1:7" x14ac:dyDescent="0.25">
      <c r="A1709" s="90" t="s">
        <v>13544</v>
      </c>
      <c r="B1709" s="90" t="s">
        <v>13545</v>
      </c>
      <c r="C1709" s="90" t="s">
        <v>10245</v>
      </c>
      <c r="D1709" s="90" t="str">
        <f>CONCATENATE(Tabell15861[[#This Row],[Prosedyrekode_ID]]," ",Tabell15861[[#This Row],[Tekst]])</f>
        <v>FLD50 Plastisk ekspansjon av venstre ventrikkel</v>
      </c>
      <c r="E1709" s="90" t="s">
        <v>8346</v>
      </c>
      <c r="F1709" s="90" t="s">
        <v>12737</v>
      </c>
      <c r="G1709" s="90" t="str">
        <f>CONCATENATE("Kap ",Tabell15861[[#This Row],[Kapittel]]," ",Tabell15861[[#This Row],[KapittelTekst]])</f>
        <v>Kap F Hjertet og de store intratorakale kar</v>
      </c>
    </row>
    <row r="1710" spans="1:7" x14ac:dyDescent="0.25">
      <c r="A1710" s="90" t="s">
        <v>13546</v>
      </c>
      <c r="B1710" s="90" t="s">
        <v>13547</v>
      </c>
      <c r="C1710" s="90" t="s">
        <v>10245</v>
      </c>
      <c r="D1710" s="90" t="str">
        <f>CONCATENATE(Tabell15861[[#This Row],[Prosedyrekode_ID]]," ",Tabell15861[[#This Row],[Tekst]])</f>
        <v>FLD96 Annen reduksjon eller ekspansjon av venstre ventrikkel</v>
      </c>
      <c r="E1710" s="90" t="s">
        <v>8346</v>
      </c>
      <c r="F1710" s="90" t="s">
        <v>12737</v>
      </c>
      <c r="G1710" s="90" t="str">
        <f>CONCATENATE("Kap ",Tabell15861[[#This Row],[Kapittel]]," ",Tabell15861[[#This Row],[KapittelTekst]])</f>
        <v>Kap F Hjertet og de store intratorakale kar</v>
      </c>
    </row>
    <row r="1711" spans="1:7" x14ac:dyDescent="0.25">
      <c r="A1711" s="90" t="s">
        <v>13548</v>
      </c>
      <c r="B1711" s="90" t="s">
        <v>13549</v>
      </c>
      <c r="C1711" s="90" t="s">
        <v>10245</v>
      </c>
      <c r="D1711" s="90" t="str">
        <f>CONCATENATE(Tabell15861[[#This Row],[Prosedyrekode_ID]]," ",Tabell15861[[#This Row],[Tekst]])</f>
        <v>FLE00 Eksisjon av subvalvulær membran i venstre ventrikkel</v>
      </c>
      <c r="E1711" s="90" t="s">
        <v>8346</v>
      </c>
      <c r="F1711" s="90" t="s">
        <v>12737</v>
      </c>
      <c r="G1711" s="90" t="str">
        <f>CONCATENATE("Kap ",Tabell15861[[#This Row],[Kapittel]]," ",Tabell15861[[#This Row],[KapittelTekst]])</f>
        <v>Kap F Hjertet og de store intratorakale kar</v>
      </c>
    </row>
    <row r="1712" spans="1:7" x14ac:dyDescent="0.25">
      <c r="A1712" s="90" t="s">
        <v>13550</v>
      </c>
      <c r="B1712" s="90" t="s">
        <v>13551</v>
      </c>
      <c r="C1712" s="90" t="s">
        <v>10245</v>
      </c>
      <c r="D1712" s="90" t="str">
        <f>CONCATENATE(Tabell15861[[#This Row],[Prosedyrekode_ID]]," ",Tabell15861[[#This Row],[Tekst]])</f>
        <v>FLE10 Myotomi eller myektomi i venstre ventrikkel for utløpsobstruksjon</v>
      </c>
      <c r="E1712" s="90" t="s">
        <v>8346</v>
      </c>
      <c r="F1712" s="90" t="s">
        <v>12737</v>
      </c>
      <c r="G1712" s="90" t="str">
        <f>CONCATENATE("Kap ",Tabell15861[[#This Row],[Kapittel]]," ",Tabell15861[[#This Row],[KapittelTekst]])</f>
        <v>Kap F Hjertet og de store intratorakale kar</v>
      </c>
    </row>
    <row r="1713" spans="1:7" x14ac:dyDescent="0.25">
      <c r="A1713" s="90" t="s">
        <v>13552</v>
      </c>
      <c r="B1713" s="90" t="s">
        <v>13553</v>
      </c>
      <c r="C1713" s="90" t="s">
        <v>10245</v>
      </c>
      <c r="D1713" s="90" t="str">
        <f>CONCATENATE(Tabell15861[[#This Row],[Prosedyrekode_ID]]," ",Tabell15861[[#This Row],[Tekst]])</f>
        <v>FLE20 Myotomi eller myektomi i venstre ventrikkel med ventrikkelseptum-patch for utløpsobstruksjon</v>
      </c>
      <c r="E1713" s="90" t="s">
        <v>8346</v>
      </c>
      <c r="F1713" s="90" t="s">
        <v>12737</v>
      </c>
      <c r="G1713" s="90" t="str">
        <f>CONCATENATE("Kap ",Tabell15861[[#This Row],[Kapittel]]," ",Tabell15861[[#This Row],[KapittelTekst]])</f>
        <v>Kap F Hjertet og de store intratorakale kar</v>
      </c>
    </row>
    <row r="1714" spans="1:7" x14ac:dyDescent="0.25">
      <c r="A1714" s="90" t="s">
        <v>13554</v>
      </c>
      <c r="B1714" s="90" t="s">
        <v>13555</v>
      </c>
      <c r="C1714" s="90" t="s">
        <v>10245</v>
      </c>
      <c r="D1714" s="90" t="str">
        <f>CONCATENATE(Tabell15861[[#This Row],[Prosedyrekode_ID]]," ",Tabell15861[[#This Row],[Tekst]])</f>
        <v>FLE32 Perkutan transkoronar destruksjon av myokard</v>
      </c>
      <c r="E1714" s="90" t="s">
        <v>8346</v>
      </c>
      <c r="F1714" s="90" t="s">
        <v>12737</v>
      </c>
      <c r="G1714" s="90" t="str">
        <f>CONCATENATE("Kap ",Tabell15861[[#This Row],[Kapittel]]," ",Tabell15861[[#This Row],[KapittelTekst]])</f>
        <v>Kap F Hjertet og de store intratorakale kar</v>
      </c>
    </row>
    <row r="1715" spans="1:7" x14ac:dyDescent="0.25">
      <c r="A1715" s="90" t="s">
        <v>13556</v>
      </c>
      <c r="B1715" s="90" t="s">
        <v>13557</v>
      </c>
      <c r="C1715" s="90" t="s">
        <v>10245</v>
      </c>
      <c r="D1715" s="90" t="str">
        <f>CONCATENATE(Tabell15861[[#This Row],[Prosedyrekode_ID]]," ",Tabell15861[[#This Row],[Tekst]])</f>
        <v>FLE96 Annen operasjon på venstre ventrikkelutløp ved obstruksjon</v>
      </c>
      <c r="E1715" s="90" t="s">
        <v>8346</v>
      </c>
      <c r="F1715" s="90" t="s">
        <v>12737</v>
      </c>
      <c r="G1715" s="90" t="str">
        <f>CONCATENATE("Kap ",Tabell15861[[#This Row],[Kapittel]]," ",Tabell15861[[#This Row],[KapittelTekst]])</f>
        <v>Kap F Hjertet og de store intratorakale kar</v>
      </c>
    </row>
    <row r="1716" spans="1:7" x14ac:dyDescent="0.25">
      <c r="A1716" s="90" t="s">
        <v>13558</v>
      </c>
      <c r="B1716" s="90" t="s">
        <v>13559</v>
      </c>
      <c r="C1716" s="90" t="s">
        <v>10245</v>
      </c>
      <c r="D1716" s="90" t="str">
        <f>CONCATENATE(Tabell15861[[#This Row],[Prosedyrekode_ID]]," ",Tabell15861[[#This Row],[Tekst]])</f>
        <v>FLF00 Transmyokardial laserrevaskularisering fra venstre ventrikkel</v>
      </c>
      <c r="E1716" s="90" t="s">
        <v>8346</v>
      </c>
      <c r="F1716" s="90" t="s">
        <v>12737</v>
      </c>
      <c r="G1716" s="90" t="str">
        <f>CONCATENATE("Kap ",Tabell15861[[#This Row],[Kapittel]]," ",Tabell15861[[#This Row],[KapittelTekst]])</f>
        <v>Kap F Hjertet og de store intratorakale kar</v>
      </c>
    </row>
    <row r="1717" spans="1:7" x14ac:dyDescent="0.25">
      <c r="A1717" s="90" t="s">
        <v>13560</v>
      </c>
      <c r="B1717" s="90" t="s">
        <v>13561</v>
      </c>
      <c r="C1717" s="90" t="s">
        <v>10245</v>
      </c>
      <c r="D1717" s="90" t="str">
        <f>CONCATENATE(Tabell15861[[#This Row],[Prosedyrekode_ID]]," ",Tabell15861[[#This Row],[Tekst]])</f>
        <v>FLF12 Perkutan transmyokardial laserrevaskularisering fra venstre ventrikkel</v>
      </c>
      <c r="E1717" s="90" t="s">
        <v>8346</v>
      </c>
      <c r="F1717" s="90" t="s">
        <v>12737</v>
      </c>
      <c r="G1717" s="90" t="str">
        <f>CONCATENATE("Kap ",Tabell15861[[#This Row],[Kapittel]]," ",Tabell15861[[#This Row],[KapittelTekst]])</f>
        <v>Kap F Hjertet og de store intratorakale kar</v>
      </c>
    </row>
    <row r="1718" spans="1:7" x14ac:dyDescent="0.25">
      <c r="A1718" s="90" t="s">
        <v>13562</v>
      </c>
      <c r="B1718" s="90" t="s">
        <v>13563</v>
      </c>
      <c r="C1718" s="90" t="s">
        <v>10245</v>
      </c>
      <c r="D1718" s="90" t="str">
        <f>CONCATENATE(Tabell15861[[#This Row],[Prosedyrekode_ID]]," ",Tabell15861[[#This Row],[Tekst]])</f>
        <v>FLW96 Annen operasjon på venstre ventrikkel</v>
      </c>
      <c r="E1718" s="90" t="s">
        <v>8346</v>
      </c>
      <c r="F1718" s="90" t="s">
        <v>12737</v>
      </c>
      <c r="G1718" s="90" t="str">
        <f>CONCATENATE("Kap ",Tabell15861[[#This Row],[Kapittel]]," ",Tabell15861[[#This Row],[KapittelTekst]])</f>
        <v>Kap F Hjertet og de store intratorakale kar</v>
      </c>
    </row>
    <row r="1719" spans="1:7" x14ac:dyDescent="0.25">
      <c r="A1719" s="90" t="s">
        <v>13564</v>
      </c>
      <c r="B1719" s="90" t="s">
        <v>13565</v>
      </c>
      <c r="C1719" s="90" t="s">
        <v>10245</v>
      </c>
      <c r="D1719" s="90" t="str">
        <f>CONCATENATE(Tabell15861[[#This Row],[Prosedyrekode_ID]]," ",Tabell15861[[#This Row],[Tekst]])</f>
        <v>FMA00 Dilatasjon av aortaklaff</v>
      </c>
      <c r="E1719" s="90" t="s">
        <v>8346</v>
      </c>
      <c r="F1719" s="90" t="s">
        <v>12737</v>
      </c>
      <c r="G1719" s="90" t="str">
        <f>CONCATENATE("Kap ",Tabell15861[[#This Row],[Kapittel]]," ",Tabell15861[[#This Row],[KapittelTekst]])</f>
        <v>Kap F Hjertet og de store intratorakale kar</v>
      </c>
    </row>
    <row r="1720" spans="1:7" x14ac:dyDescent="0.25">
      <c r="A1720" s="90" t="s">
        <v>13566</v>
      </c>
      <c r="B1720" s="90" t="s">
        <v>13567</v>
      </c>
      <c r="C1720" s="90" t="s">
        <v>10245</v>
      </c>
      <c r="D1720" s="90" t="str">
        <f>CONCATENATE(Tabell15861[[#This Row],[Prosedyrekode_ID]]," ",Tabell15861[[#This Row],[Tekst]])</f>
        <v>FMA10 Kommissurotomi i aortaklaff</v>
      </c>
      <c r="E1720" s="90" t="s">
        <v>8346</v>
      </c>
      <c r="F1720" s="90" t="s">
        <v>12737</v>
      </c>
      <c r="G1720" s="90" t="str">
        <f>CONCATENATE("Kap ",Tabell15861[[#This Row],[Kapittel]]," ",Tabell15861[[#This Row],[KapittelTekst]])</f>
        <v>Kap F Hjertet og de store intratorakale kar</v>
      </c>
    </row>
    <row r="1721" spans="1:7" x14ac:dyDescent="0.25">
      <c r="A1721" s="90" t="s">
        <v>13568</v>
      </c>
      <c r="B1721" s="90" t="s">
        <v>13569</v>
      </c>
      <c r="C1721" s="90" t="s">
        <v>10245</v>
      </c>
      <c r="D1721" s="90" t="str">
        <f>CONCATENATE(Tabell15861[[#This Row],[Prosedyrekode_ID]]," ",Tabell15861[[#This Row],[Tekst]])</f>
        <v>FMA20 Plastisk rekonstruksjon ved aortaklaffestenose</v>
      </c>
      <c r="E1721" s="90" t="s">
        <v>8346</v>
      </c>
      <c r="F1721" s="90" t="s">
        <v>12737</v>
      </c>
      <c r="G1721" s="90" t="str">
        <f>CONCATENATE("Kap ",Tabell15861[[#This Row],[Kapittel]]," ",Tabell15861[[#This Row],[KapittelTekst]])</f>
        <v>Kap F Hjertet og de store intratorakale kar</v>
      </c>
    </row>
    <row r="1722" spans="1:7" x14ac:dyDescent="0.25">
      <c r="A1722" s="90" t="s">
        <v>13570</v>
      </c>
      <c r="B1722" s="90" t="s">
        <v>13571</v>
      </c>
      <c r="C1722" s="90" t="s">
        <v>10213</v>
      </c>
      <c r="D1722" s="90" t="str">
        <f>CONCATENATE(Tabell15861[[#This Row],[Prosedyrekode_ID]]," ",Tabell15861[[#This Row],[Tekst]])</f>
        <v>FMA32 Perkutan transluminal utvidelse av aortaklaffen</v>
      </c>
      <c r="E1722" s="90" t="s">
        <v>8346</v>
      </c>
      <c r="F1722" s="90" t="s">
        <v>12737</v>
      </c>
      <c r="G1722" s="90" t="str">
        <f>CONCATENATE("Kap ",Tabell15861[[#This Row],[Kapittel]]," ",Tabell15861[[#This Row],[KapittelTekst]])</f>
        <v>Kap F Hjertet og de store intratorakale kar</v>
      </c>
    </row>
    <row r="1723" spans="1:7" x14ac:dyDescent="0.25">
      <c r="A1723" s="90" t="s">
        <v>13570</v>
      </c>
      <c r="B1723" s="90" t="s">
        <v>13571</v>
      </c>
      <c r="C1723" s="90" t="s">
        <v>10245</v>
      </c>
      <c r="D1723" s="90" t="str">
        <f>CONCATENATE(Tabell15861[[#This Row],[Prosedyrekode_ID]]," ",Tabell15861[[#This Row],[Tekst]])</f>
        <v>FMA32 Perkutan transluminal utvidelse av aortaklaffen</v>
      </c>
      <c r="E1723" s="90" t="s">
        <v>8346</v>
      </c>
      <c r="F1723" s="90" t="s">
        <v>12737</v>
      </c>
      <c r="G1723" s="90" t="str">
        <f>CONCATENATE("Kap ",Tabell15861[[#This Row],[Kapittel]]," ",Tabell15861[[#This Row],[KapittelTekst]])</f>
        <v>Kap F Hjertet og de store intratorakale kar</v>
      </c>
    </row>
    <row r="1724" spans="1:7" x14ac:dyDescent="0.25">
      <c r="A1724" s="90" t="s">
        <v>13572</v>
      </c>
      <c r="B1724" s="90" t="s">
        <v>13573</v>
      </c>
      <c r="C1724" s="90" t="s">
        <v>10245</v>
      </c>
      <c r="D1724" s="90" t="str">
        <f>CONCATENATE(Tabell15861[[#This Row],[Prosedyrekode_ID]]," ",Tabell15861[[#This Row],[Tekst]])</f>
        <v>FMA96 Annet rekonstruksjonsinngrep ved aortaklaffestenose</v>
      </c>
      <c r="E1724" s="90" t="s">
        <v>8346</v>
      </c>
      <c r="F1724" s="90" t="s">
        <v>12737</v>
      </c>
      <c r="G1724" s="90" t="str">
        <f>CONCATENATE("Kap ",Tabell15861[[#This Row],[Kapittel]]," ",Tabell15861[[#This Row],[KapittelTekst]])</f>
        <v>Kap F Hjertet og de store intratorakale kar</v>
      </c>
    </row>
    <row r="1725" spans="1:7" x14ac:dyDescent="0.25">
      <c r="A1725" s="90" t="s">
        <v>13574</v>
      </c>
      <c r="B1725" s="90" t="s">
        <v>13575</v>
      </c>
      <c r="C1725" s="90" t="s">
        <v>10245</v>
      </c>
      <c r="D1725" s="90" t="str">
        <f>CONCATENATE(Tabell15861[[#This Row],[Prosedyrekode_ID]]," ",Tabell15861[[#This Row],[Tekst]])</f>
        <v>FMB00 Supravalvulær utvidelse av aortaostium med patch</v>
      </c>
      <c r="E1725" s="90" t="s">
        <v>8346</v>
      </c>
      <c r="F1725" s="90" t="s">
        <v>12737</v>
      </c>
      <c r="G1725" s="90" t="str">
        <f>CONCATENATE("Kap ",Tabell15861[[#This Row],[Kapittel]]," ",Tabell15861[[#This Row],[KapittelTekst]])</f>
        <v>Kap F Hjertet og de store intratorakale kar</v>
      </c>
    </row>
    <row r="1726" spans="1:7" x14ac:dyDescent="0.25">
      <c r="A1726" s="90" t="s">
        <v>13576</v>
      </c>
      <c r="B1726" s="90" t="s">
        <v>13577</v>
      </c>
      <c r="C1726" s="90" t="s">
        <v>10245</v>
      </c>
      <c r="D1726" s="90" t="str">
        <f>CONCATENATE(Tabell15861[[#This Row],[Prosedyrekode_ID]]," ",Tabell15861[[#This Row],[Tekst]])</f>
        <v>FMB10 Transannulær utvidelse av aortaostium</v>
      </c>
      <c r="E1726" s="90" t="s">
        <v>8346</v>
      </c>
      <c r="F1726" s="90" t="s">
        <v>12737</v>
      </c>
      <c r="G1726" s="90" t="str">
        <f>CONCATENATE("Kap ",Tabell15861[[#This Row],[Kapittel]]," ",Tabell15861[[#This Row],[KapittelTekst]])</f>
        <v>Kap F Hjertet og de store intratorakale kar</v>
      </c>
    </row>
    <row r="1727" spans="1:7" x14ac:dyDescent="0.25">
      <c r="A1727" s="90" t="s">
        <v>13578</v>
      </c>
      <c r="B1727" s="90" t="s">
        <v>13579</v>
      </c>
      <c r="C1727" s="90" t="s">
        <v>10245</v>
      </c>
      <c r="D1727" s="90" t="str">
        <f>CONCATENATE(Tabell15861[[#This Row],[Prosedyrekode_ID]]," ",Tabell15861[[#This Row],[Tekst]])</f>
        <v>FMB20 Aortoseptal utvidelse av aortaostium</v>
      </c>
      <c r="E1727" s="90" t="s">
        <v>8346</v>
      </c>
      <c r="F1727" s="90" t="s">
        <v>12737</v>
      </c>
      <c r="G1727" s="90" t="str">
        <f>CONCATENATE("Kap ",Tabell15861[[#This Row],[Kapittel]]," ",Tabell15861[[#This Row],[KapittelTekst]])</f>
        <v>Kap F Hjertet og de store intratorakale kar</v>
      </c>
    </row>
    <row r="1728" spans="1:7" x14ac:dyDescent="0.25">
      <c r="A1728" s="90" t="s">
        <v>13580</v>
      </c>
      <c r="B1728" s="90" t="s">
        <v>13581</v>
      </c>
      <c r="C1728" s="90" t="s">
        <v>10245</v>
      </c>
      <c r="D1728" s="90" t="str">
        <f>CONCATENATE(Tabell15861[[#This Row],[Prosedyrekode_ID]]," ",Tabell15861[[#This Row],[Tekst]])</f>
        <v>FMB96 Annen utvidelse av aortaostium</v>
      </c>
      <c r="E1728" s="90" t="s">
        <v>8346</v>
      </c>
      <c r="F1728" s="90" t="s">
        <v>12737</v>
      </c>
      <c r="G1728" s="90" t="str">
        <f>CONCATENATE("Kap ",Tabell15861[[#This Row],[Kapittel]]," ",Tabell15861[[#This Row],[KapittelTekst]])</f>
        <v>Kap F Hjertet og de store intratorakale kar</v>
      </c>
    </row>
    <row r="1729" spans="1:7" x14ac:dyDescent="0.25">
      <c r="A1729" s="90" t="s">
        <v>13582</v>
      </c>
      <c r="B1729" s="90" t="s">
        <v>13583</v>
      </c>
      <c r="C1729" s="90" t="s">
        <v>10245</v>
      </c>
      <c r="D1729" s="90" t="str">
        <f>CONCATENATE(Tabell15861[[#This Row],[Prosedyrekode_ID]]," ",Tabell15861[[#This Row],[Tekst]])</f>
        <v>FMC00 Annuloplastikk ved aortainsuffisiens</v>
      </c>
      <c r="E1729" s="90" t="s">
        <v>8346</v>
      </c>
      <c r="F1729" s="90" t="s">
        <v>12737</v>
      </c>
      <c r="G1729" s="90" t="str">
        <f>CONCATENATE("Kap ",Tabell15861[[#This Row],[Kapittel]]," ",Tabell15861[[#This Row],[KapittelTekst]])</f>
        <v>Kap F Hjertet og de store intratorakale kar</v>
      </c>
    </row>
    <row r="1730" spans="1:7" x14ac:dyDescent="0.25">
      <c r="A1730" s="90" t="s">
        <v>13584</v>
      </c>
      <c r="B1730" s="90" t="s">
        <v>13585</v>
      </c>
      <c r="C1730" s="90" t="s">
        <v>10245</v>
      </c>
      <c r="D1730" s="90" t="str">
        <f>CONCATENATE(Tabell15861[[#This Row],[Prosedyrekode_ID]]," ",Tabell15861[[#This Row],[Tekst]])</f>
        <v>FMC10 Reduksjon av klaffeblad i aortaklaff</v>
      </c>
      <c r="E1730" s="90" t="s">
        <v>8346</v>
      </c>
      <c r="F1730" s="90" t="s">
        <v>12737</v>
      </c>
      <c r="G1730" s="90" t="str">
        <f>CONCATENATE("Kap ",Tabell15861[[#This Row],[Kapittel]]," ",Tabell15861[[#This Row],[KapittelTekst]])</f>
        <v>Kap F Hjertet og de store intratorakale kar</v>
      </c>
    </row>
    <row r="1731" spans="1:7" x14ac:dyDescent="0.25">
      <c r="A1731" s="90" t="s">
        <v>13586</v>
      </c>
      <c r="B1731" s="90" t="s">
        <v>13587</v>
      </c>
      <c r="C1731" s="90" t="s">
        <v>10245</v>
      </c>
      <c r="D1731" s="90" t="str">
        <f>CONCATENATE(Tabell15861[[#This Row],[Prosedyrekode_ID]]," ",Tabell15861[[#This Row],[Tekst]])</f>
        <v>FMC20 Sutur av klaffeblad i aortaklaff</v>
      </c>
      <c r="E1731" s="90" t="s">
        <v>8346</v>
      </c>
      <c r="F1731" s="90" t="s">
        <v>12737</v>
      </c>
      <c r="G1731" s="90" t="str">
        <f>CONCATENATE("Kap ",Tabell15861[[#This Row],[Kapittel]]," ",Tabell15861[[#This Row],[KapittelTekst]])</f>
        <v>Kap F Hjertet og de store intratorakale kar</v>
      </c>
    </row>
    <row r="1732" spans="1:7" x14ac:dyDescent="0.25">
      <c r="A1732" s="90" t="s">
        <v>13588</v>
      </c>
      <c r="B1732" s="90" t="s">
        <v>13589</v>
      </c>
      <c r="C1732" s="90" t="s">
        <v>10245</v>
      </c>
      <c r="D1732" s="90" t="str">
        <f>CONCATENATE(Tabell15861[[#This Row],[Prosedyrekode_ID]]," ",Tabell15861[[#This Row],[Tekst]])</f>
        <v>FMC96 Annen operasjon ved aortainsuffisiens</v>
      </c>
      <c r="E1732" s="90" t="s">
        <v>8346</v>
      </c>
      <c r="F1732" s="90" t="s">
        <v>12737</v>
      </c>
      <c r="G1732" s="90" t="str">
        <f>CONCATENATE("Kap ",Tabell15861[[#This Row],[Kapittel]]," ",Tabell15861[[#This Row],[KapittelTekst]])</f>
        <v>Kap F Hjertet og de store intratorakale kar</v>
      </c>
    </row>
    <row r="1733" spans="1:7" x14ac:dyDescent="0.25">
      <c r="A1733" s="90" t="s">
        <v>13590</v>
      </c>
      <c r="B1733" s="90" t="s">
        <v>13591</v>
      </c>
      <c r="C1733" s="90" t="s">
        <v>10245</v>
      </c>
      <c r="D1733" s="90" t="str">
        <f>CONCATENATE(Tabell15861[[#This Row],[Prosedyrekode_ID]]," ",Tabell15861[[#This Row],[Tekst]])</f>
        <v>FMD00 Implantasjon av mekanisk aortaklaffeprotese</v>
      </c>
      <c r="E1733" s="90" t="s">
        <v>8346</v>
      </c>
      <c r="F1733" s="90" t="s">
        <v>12737</v>
      </c>
      <c r="G1733" s="90" t="str">
        <f>CONCATENATE("Kap ",Tabell15861[[#This Row],[Kapittel]]," ",Tabell15861[[#This Row],[KapittelTekst]])</f>
        <v>Kap F Hjertet og de store intratorakale kar</v>
      </c>
    </row>
    <row r="1734" spans="1:7" x14ac:dyDescent="0.25">
      <c r="A1734" s="90" t="s">
        <v>13592</v>
      </c>
      <c r="B1734" s="90" t="s">
        <v>13593</v>
      </c>
      <c r="C1734" s="90" t="s">
        <v>10245</v>
      </c>
      <c r="D1734" s="90" t="str">
        <f>CONCATENATE(Tabell15861[[#This Row],[Prosedyrekode_ID]]," ",Tabell15861[[#This Row],[Tekst]])</f>
        <v>FMD10 Implantasjon av biologisk aortaklaffeprotese</v>
      </c>
      <c r="E1734" s="90" t="s">
        <v>8346</v>
      </c>
      <c r="F1734" s="90" t="s">
        <v>12737</v>
      </c>
      <c r="G1734" s="90" t="str">
        <f>CONCATENATE("Kap ",Tabell15861[[#This Row],[Kapittel]]," ",Tabell15861[[#This Row],[KapittelTekst]])</f>
        <v>Kap F Hjertet og de store intratorakale kar</v>
      </c>
    </row>
    <row r="1735" spans="1:7" x14ac:dyDescent="0.25">
      <c r="A1735" s="90" t="s">
        <v>13594</v>
      </c>
      <c r="B1735" s="90" t="s">
        <v>13595</v>
      </c>
      <c r="C1735" s="90" t="s">
        <v>10245</v>
      </c>
      <c r="D1735" s="90" t="str">
        <f>CONCATENATE(Tabell15861[[#This Row],[Prosedyrekode_ID]]," ",Tabell15861[[#This Row],[Tekst]])</f>
        <v>FMD12 Perkutan transluminal implantasjon av biologisk aortaklaffeprotese</v>
      </c>
      <c r="E1735" s="90" t="s">
        <v>8346</v>
      </c>
      <c r="F1735" s="90" t="s">
        <v>12737</v>
      </c>
      <c r="G1735" s="90" t="str">
        <f>CONCATENATE("Kap ",Tabell15861[[#This Row],[Kapittel]]," ",Tabell15861[[#This Row],[KapittelTekst]])</f>
        <v>Kap F Hjertet og de store intratorakale kar</v>
      </c>
    </row>
    <row r="1736" spans="1:7" x14ac:dyDescent="0.25">
      <c r="A1736" s="90" t="s">
        <v>13596</v>
      </c>
      <c r="B1736" s="90" t="s">
        <v>13597</v>
      </c>
      <c r="C1736" s="90" t="s">
        <v>10245</v>
      </c>
      <c r="D1736" s="90" t="str">
        <f>CONCATENATE(Tabell15861[[#This Row],[Prosedyrekode_ID]]," ",Tabell15861[[#This Row],[Tekst]])</f>
        <v>FMD13 Perkutan transapikal implantasjon av biologisk aortaklaffeprotese</v>
      </c>
      <c r="E1736" s="90" t="s">
        <v>8346</v>
      </c>
      <c r="F1736" s="90" t="s">
        <v>12737</v>
      </c>
      <c r="G1736" s="90" t="str">
        <f>CONCATENATE("Kap ",Tabell15861[[#This Row],[Kapittel]]," ",Tabell15861[[#This Row],[KapittelTekst]])</f>
        <v>Kap F Hjertet og de store intratorakale kar</v>
      </c>
    </row>
    <row r="1737" spans="1:7" x14ac:dyDescent="0.25">
      <c r="A1737" s="90" t="s">
        <v>13598</v>
      </c>
      <c r="B1737" s="90" t="s">
        <v>13599</v>
      </c>
      <c r="C1737" s="90" t="s">
        <v>10245</v>
      </c>
      <c r="D1737" s="90" t="str">
        <f>CONCATENATE(Tabell15861[[#This Row],[Prosedyrekode_ID]]," ",Tabell15861[[#This Row],[Tekst]])</f>
        <v>FMD20 Implantasjon av homotransplantat i aortaostium</v>
      </c>
      <c r="E1737" s="90" t="s">
        <v>8346</v>
      </c>
      <c r="F1737" s="90" t="s">
        <v>12737</v>
      </c>
      <c r="G1737" s="90" t="str">
        <f>CONCATENATE("Kap ",Tabell15861[[#This Row],[Kapittel]]," ",Tabell15861[[#This Row],[KapittelTekst]])</f>
        <v>Kap F Hjertet og de store intratorakale kar</v>
      </c>
    </row>
    <row r="1738" spans="1:7" x14ac:dyDescent="0.25">
      <c r="A1738" s="90" t="s">
        <v>13600</v>
      </c>
      <c r="B1738" s="90" t="s">
        <v>13601</v>
      </c>
      <c r="C1738" s="90" t="s">
        <v>10245</v>
      </c>
      <c r="D1738" s="90" t="str">
        <f>CONCATENATE(Tabell15861[[#This Row],[Prosedyrekode_ID]]," ",Tabell15861[[#This Row],[Tekst]])</f>
        <v>FMD30 Homotransplantasjon av aortaroten med reimplantasjon av koronararterier</v>
      </c>
      <c r="E1738" s="90" t="s">
        <v>8346</v>
      </c>
      <c r="F1738" s="90" t="s">
        <v>12737</v>
      </c>
      <c r="G1738" s="90" t="str">
        <f>CONCATENATE("Kap ",Tabell15861[[#This Row],[Kapittel]]," ",Tabell15861[[#This Row],[KapittelTekst]])</f>
        <v>Kap F Hjertet og de store intratorakale kar</v>
      </c>
    </row>
    <row r="1739" spans="1:7" x14ac:dyDescent="0.25">
      <c r="A1739" s="90" t="s">
        <v>13602</v>
      </c>
      <c r="B1739" s="90" t="s">
        <v>13603</v>
      </c>
      <c r="C1739" s="90" t="s">
        <v>10245</v>
      </c>
      <c r="D1739" s="90" t="str">
        <f>CONCATENATE(Tabell15861[[#This Row],[Prosedyrekode_ID]]," ",Tabell15861[[#This Row],[Tekst]])</f>
        <v>FMD33 Implantasjon av xenograft i aortaroten med reimplantasjon av koronararterier</v>
      </c>
      <c r="E1739" s="90" t="s">
        <v>8346</v>
      </c>
      <c r="F1739" s="90" t="s">
        <v>12737</v>
      </c>
      <c r="G1739" s="90" t="str">
        <f>CONCATENATE("Kap ",Tabell15861[[#This Row],[Kapittel]]," ",Tabell15861[[#This Row],[KapittelTekst]])</f>
        <v>Kap F Hjertet og de store intratorakale kar</v>
      </c>
    </row>
    <row r="1740" spans="1:7" x14ac:dyDescent="0.25">
      <c r="A1740" s="90" t="s">
        <v>13604</v>
      </c>
      <c r="B1740" s="90" t="s">
        <v>13605</v>
      </c>
      <c r="C1740" s="90" t="s">
        <v>10245</v>
      </c>
      <c r="D1740" s="90" t="str">
        <f>CONCATENATE(Tabell15861[[#This Row],[Prosedyrekode_ID]]," ",Tabell15861[[#This Row],[Tekst]])</f>
        <v>FMD40 Pulmoaortal autotransplantasjon med reimplantasjon av koronararterier og implantasjon av homotransplantat i pulmonalostiet</v>
      </c>
      <c r="E1740" s="90" t="s">
        <v>8346</v>
      </c>
      <c r="F1740" s="90" t="s">
        <v>12737</v>
      </c>
      <c r="G1740" s="90" t="str">
        <f>CONCATENATE("Kap ",Tabell15861[[#This Row],[Kapittel]]," ",Tabell15861[[#This Row],[KapittelTekst]])</f>
        <v>Kap F Hjertet og de store intratorakale kar</v>
      </c>
    </row>
    <row r="1741" spans="1:7" x14ac:dyDescent="0.25">
      <c r="A1741" s="90" t="s">
        <v>13606</v>
      </c>
      <c r="B1741" s="90" t="s">
        <v>13607</v>
      </c>
      <c r="C1741" s="90" t="s">
        <v>10245</v>
      </c>
      <c r="D1741" s="90" t="str">
        <f>CONCATENATE(Tabell15861[[#This Row],[Prosedyrekode_ID]]," ",Tabell15861[[#This Row],[Tekst]])</f>
        <v>FMD96 Annen implantasjon av aortaklaffeprotese</v>
      </c>
      <c r="E1741" s="90" t="s">
        <v>8346</v>
      </c>
      <c r="F1741" s="90" t="s">
        <v>12737</v>
      </c>
      <c r="G1741" s="90" t="str">
        <f>CONCATENATE("Kap ",Tabell15861[[#This Row],[Kapittel]]," ",Tabell15861[[#This Row],[KapittelTekst]])</f>
        <v>Kap F Hjertet og de store intratorakale kar</v>
      </c>
    </row>
    <row r="1742" spans="1:7" x14ac:dyDescent="0.25">
      <c r="A1742" s="90" t="s">
        <v>13608</v>
      </c>
      <c r="B1742" s="90" t="s">
        <v>13609</v>
      </c>
      <c r="C1742" s="90" t="s">
        <v>10245</v>
      </c>
      <c r="D1742" s="90" t="str">
        <f>CONCATENATE(Tabell15861[[#This Row],[Prosedyrekode_ID]]," ",Tabell15861[[#This Row],[Tekst]])</f>
        <v>FMW96 Annen operasjon på aortaklaff</v>
      </c>
      <c r="E1742" s="90" t="s">
        <v>8346</v>
      </c>
      <c r="F1742" s="90" t="s">
        <v>12737</v>
      </c>
      <c r="G1742" s="90" t="str">
        <f>CONCATENATE("Kap ",Tabell15861[[#This Row],[Kapittel]]," ",Tabell15861[[#This Row],[KapittelTekst]])</f>
        <v>Kap F Hjertet og de store intratorakale kar</v>
      </c>
    </row>
    <row r="1743" spans="1:7" x14ac:dyDescent="0.25">
      <c r="A1743" s="90" t="s">
        <v>13610</v>
      </c>
      <c r="B1743" s="90" t="s">
        <v>13611</v>
      </c>
      <c r="C1743" s="90" t="s">
        <v>10213</v>
      </c>
      <c r="D1743" s="90" t="str">
        <f>CONCATENATE(Tabell15861[[#This Row],[Prosedyrekode_ID]]," ",Tabell15861[[#This Row],[Tekst]])</f>
        <v>FN0AB RGA Koronarangiografi</v>
      </c>
      <c r="E1743" s="90" t="s">
        <v>8346</v>
      </c>
      <c r="F1743" s="90" t="s">
        <v>12737</v>
      </c>
      <c r="G1743" s="90" t="str">
        <f>CONCATENATE("Kap ",Tabell15861[[#This Row],[Kapittel]]," ",Tabell15861[[#This Row],[KapittelTekst]])</f>
        <v>Kap F Hjertet og de store intratorakale kar</v>
      </c>
    </row>
    <row r="1744" spans="1:7" x14ac:dyDescent="0.25">
      <c r="A1744" s="90" t="s">
        <v>13612</v>
      </c>
      <c r="B1744" s="90" t="s">
        <v>13613</v>
      </c>
      <c r="C1744" s="90" t="s">
        <v>10213</v>
      </c>
      <c r="D1744" s="90" t="str">
        <f>CONCATENATE(Tabell15861[[#This Row],[Prosedyrekode_ID]]," ",Tabell15861[[#This Row],[Tekst]])</f>
        <v>FN0AE CTA Koronarangiografi</v>
      </c>
      <c r="E1744" s="90" t="s">
        <v>8346</v>
      </c>
      <c r="F1744" s="90" t="s">
        <v>12737</v>
      </c>
      <c r="G1744" s="90" t="str">
        <f>CONCATENATE("Kap ",Tabell15861[[#This Row],[Kapittel]]," ",Tabell15861[[#This Row],[KapittelTekst]])</f>
        <v>Kap F Hjertet og de store intratorakale kar</v>
      </c>
    </row>
    <row r="1745" spans="1:7" x14ac:dyDescent="0.25">
      <c r="A1745" s="90" t="s">
        <v>13614</v>
      </c>
      <c r="B1745" s="90" t="s">
        <v>13615</v>
      </c>
      <c r="C1745" s="90" t="s">
        <v>10213</v>
      </c>
      <c r="D1745" s="90" t="str">
        <f>CONCATENATE(Tabell15861[[#This Row],[Prosedyrekode_ID]]," ",Tabell15861[[#This Row],[Tekst]])</f>
        <v>FN5PA Perkutan arterioplastikk på aortokoronar bypass fra a. mammaria int.</v>
      </c>
      <c r="E1745" s="90" t="s">
        <v>8346</v>
      </c>
      <c r="F1745" s="90" t="s">
        <v>12737</v>
      </c>
      <c r="G1745" s="90" t="str">
        <f>CONCATENATE("Kap ",Tabell15861[[#This Row],[Kapittel]]," ",Tabell15861[[#This Row],[KapittelTekst]])</f>
        <v>Kap F Hjertet og de store intratorakale kar</v>
      </c>
    </row>
    <row r="1746" spans="1:7" x14ac:dyDescent="0.25">
      <c r="A1746" s="90" t="s">
        <v>13616</v>
      </c>
      <c r="B1746" s="90" t="s">
        <v>13617</v>
      </c>
      <c r="C1746" s="90" t="s">
        <v>10213</v>
      </c>
      <c r="D1746" s="90" t="str">
        <f>CONCATENATE(Tabell15861[[#This Row],[Prosedyrekode_ID]]," ",Tabell15861[[#This Row],[Tekst]])</f>
        <v>FN5SA Perkutan innlegging av stent i aortokoronar bypass fra a. mammaria int.</v>
      </c>
      <c r="E1746" s="90" t="s">
        <v>8346</v>
      </c>
      <c r="F1746" s="90" t="s">
        <v>12737</v>
      </c>
      <c r="G1746" s="90" t="str">
        <f>CONCATENATE("Kap ",Tabell15861[[#This Row],[Kapittel]]," ",Tabell15861[[#This Row],[KapittelTekst]])</f>
        <v>Kap F Hjertet og de store intratorakale kar</v>
      </c>
    </row>
    <row r="1747" spans="1:7" x14ac:dyDescent="0.25">
      <c r="A1747" s="90" t="s">
        <v>13618</v>
      </c>
      <c r="B1747" s="90" t="s">
        <v>13619</v>
      </c>
      <c r="C1747" s="90" t="s">
        <v>10213</v>
      </c>
      <c r="D1747" s="90" t="str">
        <f>CONCATENATE(Tabell15861[[#This Row],[Prosedyrekode_ID]]," ",Tabell15861[[#This Row],[Tekst]])</f>
        <v>FN5TA Perkutan trombektomi eller embolektomi i coronararterie</v>
      </c>
      <c r="E1747" s="90" t="s">
        <v>8346</v>
      </c>
      <c r="F1747" s="90" t="s">
        <v>12737</v>
      </c>
      <c r="G1747" s="90" t="str">
        <f>CONCATENATE("Kap ",Tabell15861[[#This Row],[Kapittel]]," ",Tabell15861[[#This Row],[KapittelTekst]])</f>
        <v>Kap F Hjertet og de store intratorakale kar</v>
      </c>
    </row>
    <row r="1748" spans="1:7" x14ac:dyDescent="0.25">
      <c r="A1748" s="90" t="s">
        <v>13620</v>
      </c>
      <c r="B1748" s="90" t="s">
        <v>13621</v>
      </c>
      <c r="C1748" s="90" t="s">
        <v>10213</v>
      </c>
      <c r="D1748" s="90" t="str">
        <f>CONCATENATE(Tabell15861[[#This Row],[Prosedyrekode_ID]]," ",Tabell15861[[#This Row],[Tekst]])</f>
        <v>FN5TB Perkutan trombektomi eller embolektomi i aortokoronar bypass fra a. mammaria int.</v>
      </c>
      <c r="E1748" s="90" t="s">
        <v>8346</v>
      </c>
      <c r="F1748" s="90" t="s">
        <v>12737</v>
      </c>
      <c r="G1748" s="90" t="str">
        <f>CONCATENATE("Kap ",Tabell15861[[#This Row],[Kapittel]]," ",Tabell15861[[#This Row],[KapittelTekst]])</f>
        <v>Kap F Hjertet og de store intratorakale kar</v>
      </c>
    </row>
    <row r="1749" spans="1:7" x14ac:dyDescent="0.25">
      <c r="A1749" s="90" t="s">
        <v>13622</v>
      </c>
      <c r="B1749" s="90" t="s">
        <v>13623</v>
      </c>
      <c r="C1749" s="90" t="s">
        <v>10245</v>
      </c>
      <c r="D1749" s="90" t="str">
        <f>CONCATENATE(Tabell15861[[#This Row],[Prosedyrekode_ID]]," ",Tabell15861[[#This Row],[Tekst]])</f>
        <v>FNA00 Anastomose mellom a. mammaria interna og koronararterie</v>
      </c>
      <c r="E1749" s="90" t="s">
        <v>8346</v>
      </c>
      <c r="F1749" s="90" t="s">
        <v>12737</v>
      </c>
      <c r="G1749" s="90" t="str">
        <f>CONCATENATE("Kap ",Tabell15861[[#This Row],[Kapittel]]," ",Tabell15861[[#This Row],[KapittelTekst]])</f>
        <v>Kap F Hjertet og de store intratorakale kar</v>
      </c>
    </row>
    <row r="1750" spans="1:7" x14ac:dyDescent="0.25">
      <c r="A1750" s="90" t="s">
        <v>13624</v>
      </c>
      <c r="B1750" s="90" t="s">
        <v>13625</v>
      </c>
      <c r="C1750" s="90" t="s">
        <v>10245</v>
      </c>
      <c r="D1750" s="90" t="str">
        <f>CONCATENATE(Tabell15861[[#This Row],[Prosedyrekode_ID]]," ",Tabell15861[[#This Row],[Tekst]])</f>
        <v>FNA10 Sekvensielle anastomoser mellom a. mammaria interna og koronararterier</v>
      </c>
      <c r="E1750" s="90" t="s">
        <v>8346</v>
      </c>
      <c r="F1750" s="90" t="s">
        <v>12737</v>
      </c>
      <c r="G1750" s="90" t="str">
        <f>CONCATENATE("Kap ",Tabell15861[[#This Row],[Kapittel]]," ",Tabell15861[[#This Row],[KapittelTekst]])</f>
        <v>Kap F Hjertet og de store intratorakale kar</v>
      </c>
    </row>
    <row r="1751" spans="1:7" x14ac:dyDescent="0.25">
      <c r="A1751" s="90" t="s">
        <v>13626</v>
      </c>
      <c r="B1751" s="90" t="s">
        <v>13627</v>
      </c>
      <c r="C1751" s="90" t="s">
        <v>10245</v>
      </c>
      <c r="D1751" s="90" t="str">
        <f>CONCATENATE(Tabell15861[[#This Row],[Prosedyrekode_ID]]," ",Tabell15861[[#This Row],[Tekst]])</f>
        <v>FNA20 Anastomose mellom bilaterale aa. mammariae internae og koronararterier</v>
      </c>
      <c r="E1751" s="90" t="s">
        <v>8346</v>
      </c>
      <c r="F1751" s="90" t="s">
        <v>12737</v>
      </c>
      <c r="G1751" s="90" t="str">
        <f>CONCATENATE("Kap ",Tabell15861[[#This Row],[Kapittel]]," ",Tabell15861[[#This Row],[KapittelTekst]])</f>
        <v>Kap F Hjertet og de store intratorakale kar</v>
      </c>
    </row>
    <row r="1752" spans="1:7" x14ac:dyDescent="0.25">
      <c r="A1752" s="90" t="s">
        <v>13628</v>
      </c>
      <c r="B1752" s="90" t="s">
        <v>13629</v>
      </c>
      <c r="C1752" s="90" t="s">
        <v>10245</v>
      </c>
      <c r="D1752" s="90" t="str">
        <f>CONCATENATE(Tabell15861[[#This Row],[Prosedyrekode_ID]]," ",Tabell15861[[#This Row],[Tekst]])</f>
        <v>FNA96 Annen anastomose mellom a. mammaria interna og koronararterie</v>
      </c>
      <c r="E1752" s="90" t="s">
        <v>8346</v>
      </c>
      <c r="F1752" s="90" t="s">
        <v>12737</v>
      </c>
      <c r="G1752" s="90" t="str">
        <f>CONCATENATE("Kap ",Tabell15861[[#This Row],[Kapittel]]," ",Tabell15861[[#This Row],[KapittelTekst]])</f>
        <v>Kap F Hjertet og de store intratorakale kar</v>
      </c>
    </row>
    <row r="1753" spans="1:7" x14ac:dyDescent="0.25">
      <c r="A1753" s="90" t="s">
        <v>13630</v>
      </c>
      <c r="B1753" s="90" t="s">
        <v>13631</v>
      </c>
      <c r="C1753" s="90" t="s">
        <v>10245</v>
      </c>
      <c r="D1753" s="90" t="str">
        <f>CONCATENATE(Tabell15861[[#This Row],[Prosedyrekode_ID]]," ",Tabell15861[[#This Row],[Tekst]])</f>
        <v>FNB00 Anastomose mellom a. gastroepiploica og koronararterie</v>
      </c>
      <c r="E1753" s="90" t="s">
        <v>8346</v>
      </c>
      <c r="F1753" s="90" t="s">
        <v>12737</v>
      </c>
      <c r="G1753" s="90" t="str">
        <f>CONCATENATE("Kap ",Tabell15861[[#This Row],[Kapittel]]," ",Tabell15861[[#This Row],[KapittelTekst]])</f>
        <v>Kap F Hjertet og de store intratorakale kar</v>
      </c>
    </row>
    <row r="1754" spans="1:7" x14ac:dyDescent="0.25">
      <c r="A1754" s="90" t="s">
        <v>13632</v>
      </c>
      <c r="B1754" s="90" t="s">
        <v>13633</v>
      </c>
      <c r="C1754" s="90" t="s">
        <v>10245</v>
      </c>
      <c r="D1754" s="90" t="str">
        <f>CONCATENATE(Tabell15861[[#This Row],[Prosedyrekode_ID]]," ",Tabell15861[[#This Row],[Tekst]])</f>
        <v>FNB20 Sekvensielle anastomoser mellom a. gastroepiploica og koronararterier</v>
      </c>
      <c r="E1754" s="90" t="s">
        <v>8346</v>
      </c>
      <c r="F1754" s="90" t="s">
        <v>12737</v>
      </c>
      <c r="G1754" s="90" t="str">
        <f>CONCATENATE("Kap ",Tabell15861[[#This Row],[Kapittel]]," ",Tabell15861[[#This Row],[KapittelTekst]])</f>
        <v>Kap F Hjertet og de store intratorakale kar</v>
      </c>
    </row>
    <row r="1755" spans="1:7" x14ac:dyDescent="0.25">
      <c r="A1755" s="90" t="s">
        <v>13634</v>
      </c>
      <c r="B1755" s="90" t="s">
        <v>13635</v>
      </c>
      <c r="C1755" s="90" t="s">
        <v>10245</v>
      </c>
      <c r="D1755" s="90" t="str">
        <f>CONCATENATE(Tabell15861[[#This Row],[Prosedyrekode_ID]]," ",Tabell15861[[#This Row],[Tekst]])</f>
        <v>FNB96 Annen anastomose mellom a. gastroepiploica og koronararterie</v>
      </c>
      <c r="E1755" s="90" t="s">
        <v>8346</v>
      </c>
      <c r="F1755" s="90" t="s">
        <v>12737</v>
      </c>
      <c r="G1755" s="90" t="str">
        <f>CONCATENATE("Kap ",Tabell15861[[#This Row],[Kapittel]]," ",Tabell15861[[#This Row],[KapittelTekst]])</f>
        <v>Kap F Hjertet og de store intratorakale kar</v>
      </c>
    </row>
    <row r="1756" spans="1:7" x14ac:dyDescent="0.25">
      <c r="A1756" s="90" t="s">
        <v>13636</v>
      </c>
      <c r="B1756" s="90" t="s">
        <v>13637</v>
      </c>
      <c r="C1756" s="90" t="s">
        <v>10245</v>
      </c>
      <c r="D1756" s="90" t="str">
        <f>CONCATENATE(Tabell15861[[#This Row],[Prosedyrekode_ID]]," ",Tabell15861[[#This Row],[Tekst]])</f>
        <v>FNC10 Aortokoronar venebypass med en distal anastomose</v>
      </c>
      <c r="E1756" s="90" t="s">
        <v>8346</v>
      </c>
      <c r="F1756" s="90" t="s">
        <v>12737</v>
      </c>
      <c r="G1756" s="90" t="str">
        <f>CONCATENATE("Kap ",Tabell15861[[#This Row],[Kapittel]]," ",Tabell15861[[#This Row],[KapittelTekst]])</f>
        <v>Kap F Hjertet og de store intratorakale kar</v>
      </c>
    </row>
    <row r="1757" spans="1:7" x14ac:dyDescent="0.25">
      <c r="A1757" s="90" t="s">
        <v>13638</v>
      </c>
      <c r="B1757" s="90" t="s">
        <v>13639</v>
      </c>
      <c r="C1757" s="90" t="s">
        <v>10245</v>
      </c>
      <c r="D1757" s="90" t="str">
        <f>CONCATENATE(Tabell15861[[#This Row],[Prosedyrekode_ID]]," ",Tabell15861[[#This Row],[Tekst]])</f>
        <v>FNC20 Aortokoronar venebypass med to distale anastomoser</v>
      </c>
      <c r="E1757" s="90" t="s">
        <v>8346</v>
      </c>
      <c r="F1757" s="90" t="s">
        <v>12737</v>
      </c>
      <c r="G1757" s="90" t="str">
        <f>CONCATENATE("Kap ",Tabell15861[[#This Row],[Kapittel]]," ",Tabell15861[[#This Row],[KapittelTekst]])</f>
        <v>Kap F Hjertet og de store intratorakale kar</v>
      </c>
    </row>
    <row r="1758" spans="1:7" x14ac:dyDescent="0.25">
      <c r="A1758" s="90" t="s">
        <v>13640</v>
      </c>
      <c r="B1758" s="90" t="s">
        <v>13641</v>
      </c>
      <c r="C1758" s="90" t="s">
        <v>10245</v>
      </c>
      <c r="D1758" s="90" t="str">
        <f>CONCATENATE(Tabell15861[[#This Row],[Prosedyrekode_ID]]," ",Tabell15861[[#This Row],[Tekst]])</f>
        <v>FNC30 Aortokoronar venebypass med tre distale anastomoser</v>
      </c>
      <c r="E1758" s="90" t="s">
        <v>8346</v>
      </c>
      <c r="F1758" s="90" t="s">
        <v>12737</v>
      </c>
      <c r="G1758" s="90" t="str">
        <f>CONCATENATE("Kap ",Tabell15861[[#This Row],[Kapittel]]," ",Tabell15861[[#This Row],[KapittelTekst]])</f>
        <v>Kap F Hjertet og de store intratorakale kar</v>
      </c>
    </row>
    <row r="1759" spans="1:7" x14ac:dyDescent="0.25">
      <c r="A1759" s="90" t="s">
        <v>13642</v>
      </c>
      <c r="B1759" s="90" t="s">
        <v>13643</v>
      </c>
      <c r="C1759" s="90" t="s">
        <v>10245</v>
      </c>
      <c r="D1759" s="90" t="str">
        <f>CONCATENATE(Tabell15861[[#This Row],[Prosedyrekode_ID]]," ",Tabell15861[[#This Row],[Tekst]])</f>
        <v>FNC40 Aortokoronar venebypass med fire distale anastomoser</v>
      </c>
      <c r="E1759" s="90" t="s">
        <v>8346</v>
      </c>
      <c r="F1759" s="90" t="s">
        <v>12737</v>
      </c>
      <c r="G1759" s="90" t="str">
        <f>CONCATENATE("Kap ",Tabell15861[[#This Row],[Kapittel]]," ",Tabell15861[[#This Row],[KapittelTekst]])</f>
        <v>Kap F Hjertet og de store intratorakale kar</v>
      </c>
    </row>
    <row r="1760" spans="1:7" x14ac:dyDescent="0.25">
      <c r="A1760" s="90" t="s">
        <v>13644</v>
      </c>
      <c r="B1760" s="90" t="s">
        <v>13645</v>
      </c>
      <c r="C1760" s="90" t="s">
        <v>10245</v>
      </c>
      <c r="D1760" s="90" t="str">
        <f>CONCATENATE(Tabell15861[[#This Row],[Prosedyrekode_ID]]," ",Tabell15861[[#This Row],[Tekst]])</f>
        <v>FNC50 Aortokoronar venebypass med fem distale anastomoser</v>
      </c>
      <c r="E1760" s="90" t="s">
        <v>8346</v>
      </c>
      <c r="F1760" s="90" t="s">
        <v>12737</v>
      </c>
      <c r="G1760" s="90" t="str">
        <f>CONCATENATE("Kap ",Tabell15861[[#This Row],[Kapittel]]," ",Tabell15861[[#This Row],[KapittelTekst]])</f>
        <v>Kap F Hjertet og de store intratorakale kar</v>
      </c>
    </row>
    <row r="1761" spans="1:7" x14ac:dyDescent="0.25">
      <c r="A1761" s="90" t="s">
        <v>13646</v>
      </c>
      <c r="B1761" s="90" t="s">
        <v>13647</v>
      </c>
      <c r="C1761" s="90" t="s">
        <v>10245</v>
      </c>
      <c r="D1761" s="90" t="str">
        <f>CONCATENATE(Tabell15861[[#This Row],[Prosedyrekode_ID]]," ",Tabell15861[[#This Row],[Tekst]])</f>
        <v>FNC60 Aortokoronar venebypass med seks distale anastomoser</v>
      </c>
      <c r="E1761" s="90" t="s">
        <v>8346</v>
      </c>
      <c r="F1761" s="90" t="s">
        <v>12737</v>
      </c>
      <c r="G1761" s="90" t="str">
        <f>CONCATENATE("Kap ",Tabell15861[[#This Row],[Kapittel]]," ",Tabell15861[[#This Row],[KapittelTekst]])</f>
        <v>Kap F Hjertet og de store intratorakale kar</v>
      </c>
    </row>
    <row r="1762" spans="1:7" x14ac:dyDescent="0.25">
      <c r="A1762" s="90" t="s">
        <v>13648</v>
      </c>
      <c r="B1762" s="90" t="s">
        <v>13649</v>
      </c>
      <c r="C1762" s="90" t="s">
        <v>10245</v>
      </c>
      <c r="D1762" s="90" t="str">
        <f>CONCATENATE(Tabell15861[[#This Row],[Prosedyrekode_ID]]," ",Tabell15861[[#This Row],[Tekst]])</f>
        <v>FNC96 Annen aortokoronar venebypass</v>
      </c>
      <c r="E1762" s="90" t="s">
        <v>8346</v>
      </c>
      <c r="F1762" s="90" t="s">
        <v>12737</v>
      </c>
      <c r="G1762" s="90" t="str">
        <f>CONCATENATE("Kap ",Tabell15861[[#This Row],[Kapittel]]," ",Tabell15861[[#This Row],[KapittelTekst]])</f>
        <v>Kap F Hjertet og de store intratorakale kar</v>
      </c>
    </row>
    <row r="1763" spans="1:7" x14ac:dyDescent="0.25">
      <c r="A1763" s="90" t="s">
        <v>13650</v>
      </c>
      <c r="B1763" s="90" t="s">
        <v>13651</v>
      </c>
      <c r="C1763" s="90" t="s">
        <v>10245</v>
      </c>
      <c r="D1763" s="90" t="str">
        <f>CONCATENATE(Tabell15861[[#This Row],[Prosedyrekode_ID]]," ",Tabell15861[[#This Row],[Tekst]])</f>
        <v>FND10 Aortokoronar bypass med én karprotese</v>
      </c>
      <c r="E1763" s="90" t="s">
        <v>8346</v>
      </c>
      <c r="F1763" s="90" t="s">
        <v>12737</v>
      </c>
      <c r="G1763" s="90" t="str">
        <f>CONCATENATE("Kap ",Tabell15861[[#This Row],[Kapittel]]," ",Tabell15861[[#This Row],[KapittelTekst]])</f>
        <v>Kap F Hjertet og de store intratorakale kar</v>
      </c>
    </row>
    <row r="1764" spans="1:7" x14ac:dyDescent="0.25">
      <c r="A1764" s="90" t="s">
        <v>13652</v>
      </c>
      <c r="B1764" s="90" t="s">
        <v>13653</v>
      </c>
      <c r="C1764" s="90" t="s">
        <v>10245</v>
      </c>
      <c r="D1764" s="90" t="str">
        <f>CONCATENATE(Tabell15861[[#This Row],[Prosedyrekode_ID]]," ",Tabell15861[[#This Row],[Tekst]])</f>
        <v>FND20 Aortokoronar bypass med to karproteser</v>
      </c>
      <c r="E1764" s="90" t="s">
        <v>8346</v>
      </c>
      <c r="F1764" s="90" t="s">
        <v>12737</v>
      </c>
      <c r="G1764" s="90" t="str">
        <f>CONCATENATE("Kap ",Tabell15861[[#This Row],[Kapittel]]," ",Tabell15861[[#This Row],[KapittelTekst]])</f>
        <v>Kap F Hjertet og de store intratorakale kar</v>
      </c>
    </row>
    <row r="1765" spans="1:7" x14ac:dyDescent="0.25">
      <c r="A1765" s="90" t="s">
        <v>13654</v>
      </c>
      <c r="B1765" s="90" t="s">
        <v>13655</v>
      </c>
      <c r="C1765" s="90" t="s">
        <v>10245</v>
      </c>
      <c r="D1765" s="90" t="str">
        <f>CONCATENATE(Tabell15861[[#This Row],[Prosedyrekode_ID]]," ",Tabell15861[[#This Row],[Tekst]])</f>
        <v>FND96 Annen aortokoronar bypass med karprotese</v>
      </c>
      <c r="E1765" s="90" t="s">
        <v>8346</v>
      </c>
      <c r="F1765" s="90" t="s">
        <v>12737</v>
      </c>
      <c r="G1765" s="90" t="str">
        <f>CONCATENATE("Kap ",Tabell15861[[#This Row],[Kapittel]]," ",Tabell15861[[#This Row],[KapittelTekst]])</f>
        <v>Kap F Hjertet og de store intratorakale kar</v>
      </c>
    </row>
    <row r="1766" spans="1:7" x14ac:dyDescent="0.25">
      <c r="A1766" s="90" t="s">
        <v>13656</v>
      </c>
      <c r="B1766" s="90" t="s">
        <v>13657</v>
      </c>
      <c r="C1766" s="90" t="s">
        <v>10266</v>
      </c>
      <c r="D1766" s="90" t="str">
        <f>CONCATENATE(Tabell15861[[#This Row],[Prosedyrekode_ID]]," ",Tabell15861[[#This Row],[Tekst]])</f>
        <v>FNDE00 Perkutan transluminal intrakoronar ultralydundersøkelse uten Doppler</v>
      </c>
      <c r="E1766" s="90" t="s">
        <v>8346</v>
      </c>
      <c r="F1766" s="90" t="s">
        <v>12737</v>
      </c>
      <c r="G1766" s="90" t="str">
        <f>CONCATENATE("Kap ",Tabell15861[[#This Row],[Kapittel]]," ",Tabell15861[[#This Row],[KapittelTekst]])</f>
        <v>Kap F Hjertet og de store intratorakale kar</v>
      </c>
    </row>
    <row r="1767" spans="1:7" x14ac:dyDescent="0.25">
      <c r="A1767" s="90" t="s">
        <v>13658</v>
      </c>
      <c r="B1767" s="90" t="s">
        <v>13659</v>
      </c>
      <c r="C1767" s="90" t="s">
        <v>10266</v>
      </c>
      <c r="D1767" s="90" t="str">
        <f>CONCATENATE(Tabell15861[[#This Row],[Prosedyrekode_ID]]," ",Tabell15861[[#This Row],[Tekst]])</f>
        <v>FNDE05 Perkutan transluminal intrakoronar ultralydundersøkelse med Doppler</v>
      </c>
      <c r="E1767" s="90" t="s">
        <v>8346</v>
      </c>
      <c r="F1767" s="90" t="s">
        <v>12737</v>
      </c>
      <c r="G1767" s="90" t="str">
        <f>CONCATENATE("Kap ",Tabell15861[[#This Row],[Kapittel]]," ",Tabell15861[[#This Row],[KapittelTekst]])</f>
        <v>Kap F Hjertet og de store intratorakale kar</v>
      </c>
    </row>
    <row r="1768" spans="1:7" x14ac:dyDescent="0.25">
      <c r="A1768" s="90" t="s">
        <v>13660</v>
      </c>
      <c r="B1768" s="90" t="s">
        <v>13661</v>
      </c>
      <c r="C1768" s="90" t="s">
        <v>10245</v>
      </c>
      <c r="D1768" s="90" t="str">
        <f>CONCATENATE(Tabell15861[[#This Row],[Prosedyrekode_ID]]," ",Tabell15861[[#This Row],[Tekst]])</f>
        <v>FNE00 Koronar bypass med fritt transplantat av a. mammaria interna</v>
      </c>
      <c r="E1768" s="90" t="s">
        <v>8346</v>
      </c>
      <c r="F1768" s="90" t="s">
        <v>12737</v>
      </c>
      <c r="G1768" s="90" t="str">
        <f>CONCATENATE("Kap ",Tabell15861[[#This Row],[Kapittel]]," ",Tabell15861[[#This Row],[KapittelTekst]])</f>
        <v>Kap F Hjertet og de store intratorakale kar</v>
      </c>
    </row>
    <row r="1769" spans="1:7" x14ac:dyDescent="0.25">
      <c r="A1769" s="90" t="s">
        <v>13662</v>
      </c>
      <c r="B1769" s="90" t="s">
        <v>13663</v>
      </c>
      <c r="C1769" s="90" t="s">
        <v>10245</v>
      </c>
      <c r="D1769" s="90" t="str">
        <f>CONCATENATE(Tabell15861[[#This Row],[Prosedyrekode_ID]]," ",Tabell15861[[#This Row],[Tekst]])</f>
        <v>FNE10 Koronar bypass med fritt transplantat av a. gastroepiploica</v>
      </c>
      <c r="E1769" s="90" t="s">
        <v>8346</v>
      </c>
      <c r="F1769" s="90" t="s">
        <v>12737</v>
      </c>
      <c r="G1769" s="90" t="str">
        <f>CONCATENATE("Kap ",Tabell15861[[#This Row],[Kapittel]]," ",Tabell15861[[#This Row],[KapittelTekst]])</f>
        <v>Kap F Hjertet og de store intratorakale kar</v>
      </c>
    </row>
    <row r="1770" spans="1:7" x14ac:dyDescent="0.25">
      <c r="A1770" s="90" t="s">
        <v>13664</v>
      </c>
      <c r="B1770" s="90" t="s">
        <v>13665</v>
      </c>
      <c r="C1770" s="90" t="s">
        <v>10245</v>
      </c>
      <c r="D1770" s="90" t="str">
        <f>CONCATENATE(Tabell15861[[#This Row],[Prosedyrekode_ID]]," ",Tabell15861[[#This Row],[Tekst]])</f>
        <v>FNE20 Koronar bypass med fritt transplantat av arteria radialis</v>
      </c>
      <c r="E1770" s="90" t="s">
        <v>8346</v>
      </c>
      <c r="F1770" s="90" t="s">
        <v>12737</v>
      </c>
      <c r="G1770" s="90" t="str">
        <f>CONCATENATE("Kap ",Tabell15861[[#This Row],[Kapittel]]," ",Tabell15861[[#This Row],[KapittelTekst]])</f>
        <v>Kap F Hjertet og de store intratorakale kar</v>
      </c>
    </row>
    <row r="1771" spans="1:7" x14ac:dyDescent="0.25">
      <c r="A1771" s="90" t="s">
        <v>13666</v>
      </c>
      <c r="B1771" s="90" t="s">
        <v>13667</v>
      </c>
      <c r="C1771" s="90" t="s">
        <v>10245</v>
      </c>
      <c r="D1771" s="90" t="str">
        <f>CONCATENATE(Tabell15861[[#This Row],[Prosedyrekode_ID]]," ",Tabell15861[[#This Row],[Tekst]])</f>
        <v>FNE96 Koronar bypass med annet fritt arterietransplantat</v>
      </c>
      <c r="E1771" s="90" t="s">
        <v>8346</v>
      </c>
      <c r="F1771" s="90" t="s">
        <v>12737</v>
      </c>
      <c r="G1771" s="90" t="str">
        <f>CONCATENATE("Kap ",Tabell15861[[#This Row],[Kapittel]]," ",Tabell15861[[#This Row],[KapittelTekst]])</f>
        <v>Kap F Hjertet og de store intratorakale kar</v>
      </c>
    </row>
    <row r="1772" spans="1:7" x14ac:dyDescent="0.25">
      <c r="A1772" s="90" t="s">
        <v>13668</v>
      </c>
      <c r="B1772" s="90" t="s">
        <v>13669</v>
      </c>
      <c r="C1772" s="90" t="s">
        <v>10245</v>
      </c>
      <c r="D1772" s="90" t="str">
        <f>CONCATENATE(Tabell15861[[#This Row],[Prosedyrekode_ID]]," ",Tabell15861[[#This Row],[Tekst]])</f>
        <v>FNF00 Trombendarterektomi i høyre koronararterie</v>
      </c>
      <c r="E1772" s="90" t="s">
        <v>8346</v>
      </c>
      <c r="F1772" s="90" t="s">
        <v>12737</v>
      </c>
      <c r="G1772" s="90" t="str">
        <f>CONCATENATE("Kap ",Tabell15861[[#This Row],[Kapittel]]," ",Tabell15861[[#This Row],[KapittelTekst]])</f>
        <v>Kap F Hjertet og de store intratorakale kar</v>
      </c>
    </row>
    <row r="1773" spans="1:7" x14ac:dyDescent="0.25">
      <c r="A1773" s="90" t="s">
        <v>13670</v>
      </c>
      <c r="B1773" s="90" t="s">
        <v>13671</v>
      </c>
      <c r="C1773" s="90" t="s">
        <v>10245</v>
      </c>
      <c r="D1773" s="90" t="str">
        <f>CONCATENATE(Tabell15861[[#This Row],[Prosedyrekode_ID]]," ",Tabell15861[[#This Row],[Tekst]])</f>
        <v>FNF10 Trombendarterektomi i ramus descendens anterior</v>
      </c>
      <c r="E1773" s="90" t="s">
        <v>8346</v>
      </c>
      <c r="F1773" s="90" t="s">
        <v>12737</v>
      </c>
      <c r="G1773" s="90" t="str">
        <f>CONCATENATE("Kap ",Tabell15861[[#This Row],[Kapittel]]," ",Tabell15861[[#This Row],[KapittelTekst]])</f>
        <v>Kap F Hjertet og de store intratorakale kar</v>
      </c>
    </row>
    <row r="1774" spans="1:7" x14ac:dyDescent="0.25">
      <c r="A1774" s="90" t="s">
        <v>13672</v>
      </c>
      <c r="B1774" s="90" t="s">
        <v>13673</v>
      </c>
      <c r="C1774" s="90" t="s">
        <v>10245</v>
      </c>
      <c r="D1774" s="90" t="str">
        <f>CONCATENATE(Tabell15861[[#This Row],[Prosedyrekode_ID]]," ",Tabell15861[[#This Row],[Tekst]])</f>
        <v>FNF20 Trombendarterektomi i ramus circumflexus</v>
      </c>
      <c r="E1774" s="90" t="s">
        <v>8346</v>
      </c>
      <c r="F1774" s="90" t="s">
        <v>12737</v>
      </c>
      <c r="G1774" s="90" t="str">
        <f>CONCATENATE("Kap ",Tabell15861[[#This Row],[Kapittel]]," ",Tabell15861[[#This Row],[KapittelTekst]])</f>
        <v>Kap F Hjertet og de store intratorakale kar</v>
      </c>
    </row>
    <row r="1775" spans="1:7" x14ac:dyDescent="0.25">
      <c r="A1775" s="90" t="s">
        <v>13674</v>
      </c>
      <c r="B1775" s="90" t="s">
        <v>13675</v>
      </c>
      <c r="C1775" s="90" t="s">
        <v>10245</v>
      </c>
      <c r="D1775" s="90" t="str">
        <f>CONCATENATE(Tabell15861[[#This Row],[Prosedyrekode_ID]]," ",Tabell15861[[#This Row],[Tekst]])</f>
        <v>FNF30 Trombendarterektomi i venstre koronararteries hovedstamme</v>
      </c>
      <c r="E1775" s="90" t="s">
        <v>8346</v>
      </c>
      <c r="F1775" s="90" t="s">
        <v>12737</v>
      </c>
      <c r="G1775" s="90" t="str">
        <f>CONCATENATE("Kap ",Tabell15861[[#This Row],[Kapittel]]," ",Tabell15861[[#This Row],[KapittelTekst]])</f>
        <v>Kap F Hjertet og de store intratorakale kar</v>
      </c>
    </row>
    <row r="1776" spans="1:7" x14ac:dyDescent="0.25">
      <c r="A1776" s="90" t="s">
        <v>13676</v>
      </c>
      <c r="B1776" s="90" t="s">
        <v>13677</v>
      </c>
      <c r="C1776" s="90" t="s">
        <v>10245</v>
      </c>
      <c r="D1776" s="90" t="str">
        <f>CONCATENATE(Tabell15861[[#This Row],[Prosedyrekode_ID]]," ",Tabell15861[[#This Row],[Tekst]])</f>
        <v>FNF96 Annen koronar trombendarterektomi</v>
      </c>
      <c r="E1776" s="90" t="s">
        <v>8346</v>
      </c>
      <c r="F1776" s="90" t="s">
        <v>12737</v>
      </c>
      <c r="G1776" s="90" t="str">
        <f>CONCATENATE("Kap ",Tabell15861[[#This Row],[Kapittel]]," ",Tabell15861[[#This Row],[KapittelTekst]])</f>
        <v>Kap F Hjertet og de store intratorakale kar</v>
      </c>
    </row>
    <row r="1777" spans="1:7" x14ac:dyDescent="0.25">
      <c r="A1777" s="90" t="s">
        <v>13678</v>
      </c>
      <c r="B1777" s="90" t="s">
        <v>13679</v>
      </c>
      <c r="C1777" s="90" t="s">
        <v>10266</v>
      </c>
      <c r="D1777" s="90" t="str">
        <f>CONCATENATE(Tabell15861[[#This Row],[Prosedyrekode_ID]]," ",Tabell15861[[#This Row],[Tekst]])</f>
        <v>FNFM00 Intrakoronar trykkregistrering med medikamentinjeksjon</v>
      </c>
      <c r="E1777" s="90" t="s">
        <v>8346</v>
      </c>
      <c r="F1777" s="90" t="s">
        <v>12737</v>
      </c>
      <c r="G1777" s="90" t="str">
        <f>CONCATENATE("Kap ",Tabell15861[[#This Row],[Kapittel]]," ",Tabell15861[[#This Row],[KapittelTekst]])</f>
        <v>Kap F Hjertet og de store intratorakale kar</v>
      </c>
    </row>
    <row r="1778" spans="1:7" x14ac:dyDescent="0.25">
      <c r="A1778" s="90" t="s">
        <v>13680</v>
      </c>
      <c r="B1778" s="90" t="s">
        <v>13681</v>
      </c>
      <c r="C1778" s="90" t="s">
        <v>10245</v>
      </c>
      <c r="D1778" s="90" t="str">
        <f>CONCATENATE(Tabell15861[[#This Row],[Prosedyrekode_ID]]," ",Tabell15861[[#This Row],[Tekst]])</f>
        <v>FNG00 Dilatasjon av koronararterie</v>
      </c>
      <c r="E1778" s="90" t="s">
        <v>8346</v>
      </c>
      <c r="F1778" s="90" t="s">
        <v>12737</v>
      </c>
      <c r="G1778" s="90" t="str">
        <f>CONCATENATE("Kap ",Tabell15861[[#This Row],[Kapittel]]," ",Tabell15861[[#This Row],[KapittelTekst]])</f>
        <v>Kap F Hjertet og de store intratorakale kar</v>
      </c>
    </row>
    <row r="1779" spans="1:7" x14ac:dyDescent="0.25">
      <c r="A1779" s="90" t="s">
        <v>13682</v>
      </c>
      <c r="B1779" s="90" t="s">
        <v>13683</v>
      </c>
      <c r="C1779" s="90" t="s">
        <v>10213</v>
      </c>
      <c r="D1779" s="90" t="str">
        <f>CONCATENATE(Tabell15861[[#This Row],[Prosedyrekode_ID]]," ",Tabell15861[[#This Row],[Tekst]])</f>
        <v>FNG02 Perkutan transluminal koronar angioplastikk</v>
      </c>
      <c r="E1779" s="90" t="s">
        <v>8346</v>
      </c>
      <c r="F1779" s="90" t="s">
        <v>12737</v>
      </c>
      <c r="G1779" s="90" t="str">
        <f>CONCATENATE("Kap ",Tabell15861[[#This Row],[Kapittel]]," ",Tabell15861[[#This Row],[KapittelTekst]])</f>
        <v>Kap F Hjertet og de store intratorakale kar</v>
      </c>
    </row>
    <row r="1780" spans="1:7" x14ac:dyDescent="0.25">
      <c r="A1780" s="90" t="s">
        <v>13682</v>
      </c>
      <c r="B1780" s="90" t="s">
        <v>13683</v>
      </c>
      <c r="C1780" s="90" t="s">
        <v>10245</v>
      </c>
      <c r="D1780" s="90" t="str">
        <f>CONCATENATE(Tabell15861[[#This Row],[Prosedyrekode_ID]]," ",Tabell15861[[#This Row],[Tekst]])</f>
        <v>FNG02 Perkutan transluminal koronar angioplastikk</v>
      </c>
      <c r="E1780" s="90" t="s">
        <v>8346</v>
      </c>
      <c r="F1780" s="90" t="s">
        <v>12737</v>
      </c>
      <c r="G1780" s="90" t="str">
        <f>CONCATENATE("Kap ",Tabell15861[[#This Row],[Kapittel]]," ",Tabell15861[[#This Row],[KapittelTekst]])</f>
        <v>Kap F Hjertet og de store intratorakale kar</v>
      </c>
    </row>
    <row r="1781" spans="1:7" x14ac:dyDescent="0.25">
      <c r="A1781" s="90" t="s">
        <v>13684</v>
      </c>
      <c r="B1781" s="90" t="s">
        <v>13685</v>
      </c>
      <c r="C1781" s="90" t="s">
        <v>10213</v>
      </c>
      <c r="D1781" s="90" t="str">
        <f>CONCATENATE(Tabell15861[[#This Row],[Prosedyrekode_ID]]," ",Tabell15861[[#This Row],[Tekst]])</f>
        <v>FNG05 Perkutan transluminal koronar angioplastikk med stentinnlegging</v>
      </c>
      <c r="E1781" s="90" t="s">
        <v>8346</v>
      </c>
      <c r="F1781" s="90" t="s">
        <v>12737</v>
      </c>
      <c r="G1781" s="90" t="str">
        <f>CONCATENATE("Kap ",Tabell15861[[#This Row],[Kapittel]]," ",Tabell15861[[#This Row],[KapittelTekst]])</f>
        <v>Kap F Hjertet og de store intratorakale kar</v>
      </c>
    </row>
    <row r="1782" spans="1:7" x14ac:dyDescent="0.25">
      <c r="A1782" s="90" t="s">
        <v>13684</v>
      </c>
      <c r="B1782" s="90" t="s">
        <v>13685</v>
      </c>
      <c r="C1782" s="90" t="s">
        <v>10245</v>
      </c>
      <c r="D1782" s="90" t="str">
        <f>CONCATENATE(Tabell15861[[#This Row],[Prosedyrekode_ID]]," ",Tabell15861[[#This Row],[Tekst]])</f>
        <v>FNG05 Perkutan transluminal koronar angioplastikk med stentinnlegging</v>
      </c>
      <c r="E1782" s="90" t="s">
        <v>8346</v>
      </c>
      <c r="F1782" s="90" t="s">
        <v>12737</v>
      </c>
      <c r="G1782" s="90" t="str">
        <f>CONCATENATE("Kap ",Tabell15861[[#This Row],[Kapittel]]," ",Tabell15861[[#This Row],[KapittelTekst]])</f>
        <v>Kap F Hjertet og de store intratorakale kar</v>
      </c>
    </row>
    <row r="1783" spans="1:7" x14ac:dyDescent="0.25">
      <c r="A1783" s="90" t="s">
        <v>13686</v>
      </c>
      <c r="B1783" s="90" t="s">
        <v>13687</v>
      </c>
      <c r="C1783" s="90" t="s">
        <v>10245</v>
      </c>
      <c r="D1783" s="90" t="str">
        <f>CONCATENATE(Tabell15861[[#This Row],[Prosedyrekode_ID]]," ",Tabell15861[[#This Row],[Tekst]])</f>
        <v>FNG10 Embolektomi i koronararterie</v>
      </c>
      <c r="E1783" s="90" t="s">
        <v>8346</v>
      </c>
      <c r="F1783" s="90" t="s">
        <v>12737</v>
      </c>
      <c r="G1783" s="90" t="str">
        <f>CONCATENATE("Kap ",Tabell15861[[#This Row],[Kapittel]]," ",Tabell15861[[#This Row],[KapittelTekst]])</f>
        <v>Kap F Hjertet og de store intratorakale kar</v>
      </c>
    </row>
    <row r="1784" spans="1:7" x14ac:dyDescent="0.25">
      <c r="A1784" s="90" t="s">
        <v>13688</v>
      </c>
      <c r="B1784" s="90" t="s">
        <v>13689</v>
      </c>
      <c r="C1784" s="90" t="s">
        <v>10245</v>
      </c>
      <c r="D1784" s="90" t="str">
        <f>CONCATENATE(Tabell15861[[#This Row],[Prosedyrekode_ID]]," ",Tabell15861[[#This Row],[Tekst]])</f>
        <v>FNG20 Fjerning av fremmedlegeme fra koronararterie</v>
      </c>
      <c r="E1784" s="90" t="s">
        <v>8346</v>
      </c>
      <c r="F1784" s="90" t="s">
        <v>12737</v>
      </c>
      <c r="G1784" s="90" t="str">
        <f>CONCATENATE("Kap ",Tabell15861[[#This Row],[Kapittel]]," ",Tabell15861[[#This Row],[KapittelTekst]])</f>
        <v>Kap F Hjertet og de store intratorakale kar</v>
      </c>
    </row>
    <row r="1785" spans="1:7" x14ac:dyDescent="0.25">
      <c r="A1785" s="90" t="s">
        <v>13690</v>
      </c>
      <c r="B1785" s="90" t="s">
        <v>13691</v>
      </c>
      <c r="C1785" s="90" t="s">
        <v>10213</v>
      </c>
      <c r="D1785" s="90" t="str">
        <f>CONCATENATE(Tabell15861[[#This Row],[Prosedyrekode_ID]]," ",Tabell15861[[#This Row],[Tekst]])</f>
        <v>FNG22 Perkutan transluminal fjerning av fremmedlegeme fra koronararterie</v>
      </c>
      <c r="E1785" s="90" t="s">
        <v>8346</v>
      </c>
      <c r="F1785" s="90" t="s">
        <v>12737</v>
      </c>
      <c r="G1785" s="90" t="str">
        <f>CONCATENATE("Kap ",Tabell15861[[#This Row],[Kapittel]]," ",Tabell15861[[#This Row],[KapittelTekst]])</f>
        <v>Kap F Hjertet og de store intratorakale kar</v>
      </c>
    </row>
    <row r="1786" spans="1:7" x14ac:dyDescent="0.25">
      <c r="A1786" s="90" t="s">
        <v>13690</v>
      </c>
      <c r="B1786" s="90" t="s">
        <v>13691</v>
      </c>
      <c r="C1786" s="90" t="s">
        <v>10245</v>
      </c>
      <c r="D1786" s="90" t="str">
        <f>CONCATENATE(Tabell15861[[#This Row],[Prosedyrekode_ID]]," ",Tabell15861[[#This Row],[Tekst]])</f>
        <v>FNG22 Perkutan transluminal fjerning av fremmedlegeme fra koronararterie</v>
      </c>
      <c r="E1786" s="90" t="s">
        <v>8346</v>
      </c>
      <c r="F1786" s="90" t="s">
        <v>12737</v>
      </c>
      <c r="G1786" s="90" t="str">
        <f>CONCATENATE("Kap ",Tabell15861[[#This Row],[Kapittel]]," ",Tabell15861[[#This Row],[KapittelTekst]])</f>
        <v>Kap F Hjertet og de store intratorakale kar</v>
      </c>
    </row>
    <row r="1787" spans="1:7" x14ac:dyDescent="0.25">
      <c r="A1787" s="90" t="s">
        <v>13692</v>
      </c>
      <c r="B1787" s="90" t="s">
        <v>13693</v>
      </c>
      <c r="C1787" s="90" t="s">
        <v>10245</v>
      </c>
      <c r="D1787" s="90" t="str">
        <f>CONCATENATE(Tabell15861[[#This Row],[Prosedyrekode_ID]]," ",Tabell15861[[#This Row],[Tekst]])</f>
        <v>FNG30 Koronar angioplastikk med patch</v>
      </c>
      <c r="E1787" s="90" t="s">
        <v>8346</v>
      </c>
      <c r="F1787" s="90" t="s">
        <v>12737</v>
      </c>
      <c r="G1787" s="90" t="str">
        <f>CONCATENATE("Kap ",Tabell15861[[#This Row],[Kapittel]]," ",Tabell15861[[#This Row],[KapittelTekst]])</f>
        <v>Kap F Hjertet og de store intratorakale kar</v>
      </c>
    </row>
    <row r="1788" spans="1:7" x14ac:dyDescent="0.25">
      <c r="A1788" s="90" t="s">
        <v>13694</v>
      </c>
      <c r="B1788" s="90" t="s">
        <v>13695</v>
      </c>
      <c r="C1788" s="90" t="s">
        <v>10245</v>
      </c>
      <c r="D1788" s="90" t="str">
        <f>CONCATENATE(Tabell15861[[#This Row],[Prosedyrekode_ID]]," ",Tabell15861[[#This Row],[Tekst]])</f>
        <v>FNG96 Annen utvidelse eller rekanalisering av koronararterie</v>
      </c>
      <c r="E1788" s="90" t="s">
        <v>8346</v>
      </c>
      <c r="F1788" s="90" t="s">
        <v>12737</v>
      </c>
      <c r="G1788" s="90" t="str">
        <f>CONCATENATE("Kap ",Tabell15861[[#This Row],[Kapittel]]," ",Tabell15861[[#This Row],[KapittelTekst]])</f>
        <v>Kap F Hjertet og de store intratorakale kar</v>
      </c>
    </row>
    <row r="1789" spans="1:7" x14ac:dyDescent="0.25">
      <c r="A1789" s="90" t="s">
        <v>13696</v>
      </c>
      <c r="B1789" s="90" t="s">
        <v>13697</v>
      </c>
      <c r="C1789" s="90" t="s">
        <v>10245</v>
      </c>
      <c r="D1789" s="90" t="str">
        <f>CONCATENATE(Tabell15861[[#This Row],[Prosedyrekode_ID]]," ",Tabell15861[[#This Row],[Tekst]])</f>
        <v>FNH00 Sutur av koronararterie</v>
      </c>
      <c r="E1789" s="90" t="s">
        <v>8346</v>
      </c>
      <c r="F1789" s="90" t="s">
        <v>12737</v>
      </c>
      <c r="G1789" s="90" t="str">
        <f>CONCATENATE("Kap ",Tabell15861[[#This Row],[Kapittel]]," ",Tabell15861[[#This Row],[KapittelTekst]])</f>
        <v>Kap F Hjertet og de store intratorakale kar</v>
      </c>
    </row>
    <row r="1790" spans="1:7" x14ac:dyDescent="0.25">
      <c r="A1790" s="90" t="s">
        <v>13698</v>
      </c>
      <c r="B1790" s="90" t="s">
        <v>13699</v>
      </c>
      <c r="C1790" s="90" t="s">
        <v>10245</v>
      </c>
      <c r="D1790" s="90" t="str">
        <f>CONCATENATE(Tabell15861[[#This Row],[Prosedyrekode_ID]]," ",Tabell15861[[#This Row],[Tekst]])</f>
        <v>FNH10 Rekonstruksjon av koronararterie med patch</v>
      </c>
      <c r="E1790" s="90" t="s">
        <v>8346</v>
      </c>
      <c r="F1790" s="90" t="s">
        <v>12737</v>
      </c>
      <c r="G1790" s="90" t="str">
        <f>CONCATENATE("Kap ",Tabell15861[[#This Row],[Kapittel]]," ",Tabell15861[[#This Row],[KapittelTekst]])</f>
        <v>Kap F Hjertet og de store intratorakale kar</v>
      </c>
    </row>
    <row r="1791" spans="1:7" x14ac:dyDescent="0.25">
      <c r="A1791" s="90" t="s">
        <v>13700</v>
      </c>
      <c r="B1791" s="90" t="s">
        <v>13701</v>
      </c>
      <c r="C1791" s="90" t="s">
        <v>10245</v>
      </c>
      <c r="D1791" s="90" t="str">
        <f>CONCATENATE(Tabell15861[[#This Row],[Prosedyrekode_ID]]," ",Tabell15861[[#This Row],[Tekst]])</f>
        <v>FNH20 Rekonstruksjon av koronararterie med bypass</v>
      </c>
      <c r="E1791" s="90" t="s">
        <v>8346</v>
      </c>
      <c r="F1791" s="90" t="s">
        <v>12737</v>
      </c>
      <c r="G1791" s="90" t="str">
        <f>CONCATENATE("Kap ",Tabell15861[[#This Row],[Kapittel]]," ",Tabell15861[[#This Row],[KapittelTekst]])</f>
        <v>Kap F Hjertet og de store intratorakale kar</v>
      </c>
    </row>
    <row r="1792" spans="1:7" x14ac:dyDescent="0.25">
      <c r="A1792" s="90" t="s">
        <v>13702</v>
      </c>
      <c r="B1792" s="90" t="s">
        <v>13703</v>
      </c>
      <c r="C1792" s="90" t="s">
        <v>10245</v>
      </c>
      <c r="D1792" s="90" t="str">
        <f>CONCATENATE(Tabell15861[[#This Row],[Prosedyrekode_ID]]," ",Tabell15861[[#This Row],[Tekst]])</f>
        <v>FNH96 Annet rekonstruksjonsinngrep på koronararterie</v>
      </c>
      <c r="E1792" s="90" t="s">
        <v>8346</v>
      </c>
      <c r="F1792" s="90" t="s">
        <v>12737</v>
      </c>
      <c r="G1792" s="90" t="str">
        <f>CONCATENATE("Kap ",Tabell15861[[#This Row],[Kapittel]]," ",Tabell15861[[#This Row],[KapittelTekst]])</f>
        <v>Kap F Hjertet og de store intratorakale kar</v>
      </c>
    </row>
    <row r="1793" spans="1:7" x14ac:dyDescent="0.25">
      <c r="A1793" s="90" t="s">
        <v>13704</v>
      </c>
      <c r="B1793" s="90" t="s">
        <v>13705</v>
      </c>
      <c r="C1793" s="90" t="s">
        <v>10245</v>
      </c>
      <c r="D1793" s="90" t="str">
        <f>CONCATENATE(Tabell15861[[#This Row],[Prosedyrekode_ID]]," ",Tabell15861[[#This Row],[Tekst]])</f>
        <v>FNJ00 Ligatur av anomal koronararterie</v>
      </c>
      <c r="E1793" s="90" t="s">
        <v>8346</v>
      </c>
      <c r="F1793" s="90" t="s">
        <v>12737</v>
      </c>
      <c r="G1793" s="90" t="str">
        <f>CONCATENATE("Kap ",Tabell15861[[#This Row],[Kapittel]]," ",Tabell15861[[#This Row],[KapittelTekst]])</f>
        <v>Kap F Hjertet og de store intratorakale kar</v>
      </c>
    </row>
    <row r="1794" spans="1:7" x14ac:dyDescent="0.25">
      <c r="A1794" s="90" t="s">
        <v>13706</v>
      </c>
      <c r="B1794" s="90" t="s">
        <v>13707</v>
      </c>
      <c r="C1794" s="90" t="s">
        <v>10213</v>
      </c>
      <c r="D1794" s="90" t="str">
        <f>CONCATENATE(Tabell15861[[#This Row],[Prosedyrekode_ID]]," ",Tabell15861[[#This Row],[Tekst]])</f>
        <v>FNJ02 Perkutan transluminal okklusjon av anomal koronararterie</v>
      </c>
      <c r="E1794" s="90" t="s">
        <v>8346</v>
      </c>
      <c r="F1794" s="90" t="s">
        <v>12737</v>
      </c>
      <c r="G1794" s="90" t="str">
        <f>CONCATENATE("Kap ",Tabell15861[[#This Row],[Kapittel]]," ",Tabell15861[[#This Row],[KapittelTekst]])</f>
        <v>Kap F Hjertet og de store intratorakale kar</v>
      </c>
    </row>
    <row r="1795" spans="1:7" x14ac:dyDescent="0.25">
      <c r="A1795" s="90" t="s">
        <v>13706</v>
      </c>
      <c r="B1795" s="90" t="s">
        <v>13707</v>
      </c>
      <c r="C1795" s="90" t="s">
        <v>10245</v>
      </c>
      <c r="D1795" s="90" t="str">
        <f>CONCATENATE(Tabell15861[[#This Row],[Prosedyrekode_ID]]," ",Tabell15861[[#This Row],[Tekst]])</f>
        <v>FNJ02 Perkutan transluminal okklusjon av anomal koronararterie</v>
      </c>
      <c r="E1795" s="90" t="s">
        <v>8346</v>
      </c>
      <c r="F1795" s="90" t="s">
        <v>12737</v>
      </c>
      <c r="G1795" s="90" t="str">
        <f>CONCATENATE("Kap ",Tabell15861[[#This Row],[Kapittel]]," ",Tabell15861[[#This Row],[KapittelTekst]])</f>
        <v>Kap F Hjertet og de store intratorakale kar</v>
      </c>
    </row>
    <row r="1796" spans="1:7" x14ac:dyDescent="0.25">
      <c r="A1796" s="90" t="s">
        <v>13708</v>
      </c>
      <c r="B1796" s="90" t="s">
        <v>13709</v>
      </c>
      <c r="C1796" s="90" t="s">
        <v>10245</v>
      </c>
      <c r="D1796" s="90" t="str">
        <f>CONCATENATE(Tabell15861[[#This Row],[Prosedyrekode_ID]]," ",Tabell15861[[#This Row],[Tekst]])</f>
        <v>FNJ10 Lukking av koronarfistel</v>
      </c>
      <c r="E1796" s="90" t="s">
        <v>8346</v>
      </c>
      <c r="F1796" s="90" t="s">
        <v>12737</v>
      </c>
      <c r="G1796" s="90" t="str">
        <f>CONCATENATE("Kap ",Tabell15861[[#This Row],[Kapittel]]," ",Tabell15861[[#This Row],[KapittelTekst]])</f>
        <v>Kap F Hjertet og de store intratorakale kar</v>
      </c>
    </row>
    <row r="1797" spans="1:7" x14ac:dyDescent="0.25">
      <c r="A1797" s="90" t="s">
        <v>13710</v>
      </c>
      <c r="B1797" s="90" t="s">
        <v>13711</v>
      </c>
      <c r="C1797" s="90" t="s">
        <v>10213</v>
      </c>
      <c r="D1797" s="90" t="str">
        <f>CONCATENATE(Tabell15861[[#This Row],[Prosedyrekode_ID]]," ",Tabell15861[[#This Row],[Tekst]])</f>
        <v>FNJ12 Perkutan transluminal okklusjon av koronarfistel</v>
      </c>
      <c r="E1797" s="90" t="s">
        <v>8346</v>
      </c>
      <c r="F1797" s="90" t="s">
        <v>12737</v>
      </c>
      <c r="G1797" s="90" t="str">
        <f>CONCATENATE("Kap ",Tabell15861[[#This Row],[Kapittel]]," ",Tabell15861[[#This Row],[KapittelTekst]])</f>
        <v>Kap F Hjertet og de store intratorakale kar</v>
      </c>
    </row>
    <row r="1798" spans="1:7" x14ac:dyDescent="0.25">
      <c r="A1798" s="90" t="s">
        <v>13710</v>
      </c>
      <c r="B1798" s="90" t="s">
        <v>13711</v>
      </c>
      <c r="C1798" s="90" t="s">
        <v>10245</v>
      </c>
      <c r="D1798" s="90" t="str">
        <f>CONCATENATE(Tabell15861[[#This Row],[Prosedyrekode_ID]]," ",Tabell15861[[#This Row],[Tekst]])</f>
        <v>FNJ12 Perkutan transluminal okklusjon av koronarfistel</v>
      </c>
      <c r="E1798" s="90" t="s">
        <v>8346</v>
      </c>
      <c r="F1798" s="90" t="s">
        <v>12737</v>
      </c>
      <c r="G1798" s="90" t="str">
        <f>CONCATENATE("Kap ",Tabell15861[[#This Row],[Kapittel]]," ",Tabell15861[[#This Row],[KapittelTekst]])</f>
        <v>Kap F Hjertet og de store intratorakale kar</v>
      </c>
    </row>
    <row r="1799" spans="1:7" x14ac:dyDescent="0.25">
      <c r="A1799" s="90" t="s">
        <v>13712</v>
      </c>
      <c r="B1799" s="90" t="s">
        <v>13713</v>
      </c>
      <c r="C1799" s="90" t="s">
        <v>10245</v>
      </c>
      <c r="D1799" s="90" t="str">
        <f>CONCATENATE(Tabell15861[[#This Row],[Prosedyrekode_ID]]," ",Tabell15861[[#This Row],[Tekst]])</f>
        <v>FNJ96 Annen operasjon for koronarfistel</v>
      </c>
      <c r="E1799" s="90" t="s">
        <v>8346</v>
      </c>
      <c r="F1799" s="90" t="s">
        <v>12737</v>
      </c>
      <c r="G1799" s="90" t="str">
        <f>CONCATENATE("Kap ",Tabell15861[[#This Row],[Kapittel]]," ",Tabell15861[[#This Row],[KapittelTekst]])</f>
        <v>Kap F Hjertet og de store intratorakale kar</v>
      </c>
    </row>
    <row r="1800" spans="1:7" x14ac:dyDescent="0.25">
      <c r="A1800" s="90" t="s">
        <v>13714</v>
      </c>
      <c r="B1800" s="90" t="s">
        <v>13715</v>
      </c>
      <c r="C1800" s="90" t="s">
        <v>10245</v>
      </c>
      <c r="D1800" s="90" t="str">
        <f>CONCATENATE(Tabell15861[[#This Row],[Prosedyrekode_ID]]," ",Tabell15861[[#This Row],[Tekst]])</f>
        <v>FNK00 Transposisjon av koronararterie</v>
      </c>
      <c r="E1800" s="90" t="s">
        <v>8346</v>
      </c>
      <c r="F1800" s="90" t="s">
        <v>12737</v>
      </c>
      <c r="G1800" s="90" t="str">
        <f>CONCATENATE("Kap ",Tabell15861[[#This Row],[Kapittel]]," ",Tabell15861[[#This Row],[KapittelTekst]])</f>
        <v>Kap F Hjertet og de store intratorakale kar</v>
      </c>
    </row>
    <row r="1801" spans="1:7" x14ac:dyDescent="0.25">
      <c r="A1801" s="90" t="s">
        <v>13716</v>
      </c>
      <c r="B1801" s="90" t="s">
        <v>13717</v>
      </c>
      <c r="C1801" s="90" t="s">
        <v>10245</v>
      </c>
      <c r="D1801" s="90" t="str">
        <f>CONCATENATE(Tabell15861[[#This Row],[Prosedyrekode_ID]]," ",Tabell15861[[#This Row],[Tekst]])</f>
        <v>FNK10 Pulmonal koronar arterieplastikk med anastomose til aorta</v>
      </c>
      <c r="E1801" s="90" t="s">
        <v>8346</v>
      </c>
      <c r="F1801" s="90" t="s">
        <v>12737</v>
      </c>
      <c r="G1801" s="90" t="str">
        <f>CONCATENATE("Kap ",Tabell15861[[#This Row],[Kapittel]]," ",Tabell15861[[#This Row],[KapittelTekst]])</f>
        <v>Kap F Hjertet og de store intratorakale kar</v>
      </c>
    </row>
    <row r="1802" spans="1:7" x14ac:dyDescent="0.25">
      <c r="A1802" s="90" t="s">
        <v>13718</v>
      </c>
      <c r="B1802" s="90" t="s">
        <v>13719</v>
      </c>
      <c r="C1802" s="90" t="s">
        <v>10245</v>
      </c>
      <c r="D1802" s="90" t="str">
        <f>CONCATENATE(Tabell15861[[#This Row],[Prosedyrekode_ID]]," ",Tabell15861[[#This Row],[Tekst]])</f>
        <v>FNK20 Rekonstruksjon av anomal koronararterie med ligatur og bypass</v>
      </c>
      <c r="E1802" s="90" t="s">
        <v>8346</v>
      </c>
      <c r="F1802" s="90" t="s">
        <v>12737</v>
      </c>
      <c r="G1802" s="90" t="str">
        <f>CONCATENATE("Kap ",Tabell15861[[#This Row],[Kapittel]]," ",Tabell15861[[#This Row],[KapittelTekst]])</f>
        <v>Kap F Hjertet og de store intratorakale kar</v>
      </c>
    </row>
    <row r="1803" spans="1:7" x14ac:dyDescent="0.25">
      <c r="A1803" s="90" t="s">
        <v>13720</v>
      </c>
      <c r="B1803" s="90" t="s">
        <v>13721</v>
      </c>
      <c r="C1803" s="90" t="s">
        <v>10245</v>
      </c>
      <c r="D1803" s="90" t="str">
        <f>CONCATENATE(Tabell15861[[#This Row],[Prosedyrekode_ID]]," ",Tabell15861[[#This Row],[Tekst]])</f>
        <v>FNK96 Annet rekonstruksjonsinngrep ved anomal avgang av koronararterie</v>
      </c>
      <c r="E1803" s="90" t="s">
        <v>8346</v>
      </c>
      <c r="F1803" s="90" t="s">
        <v>12737</v>
      </c>
      <c r="G1803" s="90" t="str">
        <f>CONCATENATE("Kap ",Tabell15861[[#This Row],[Kapittel]]," ",Tabell15861[[#This Row],[KapittelTekst]])</f>
        <v>Kap F Hjertet og de store intratorakale kar</v>
      </c>
    </row>
    <row r="1804" spans="1:7" x14ac:dyDescent="0.25">
      <c r="A1804" s="90" t="s">
        <v>13722</v>
      </c>
      <c r="B1804" s="90" t="s">
        <v>13723</v>
      </c>
      <c r="C1804" s="90" t="s">
        <v>10266</v>
      </c>
      <c r="D1804" s="90" t="str">
        <f>CONCATENATE(Tabell15861[[#This Row],[Prosedyrekode_ID]]," ",Tabell15861[[#This Row],[Tekst]])</f>
        <v>FNOB00 Perkutan intrakoronar brakyterapi</v>
      </c>
      <c r="E1804" s="90" t="s">
        <v>8346</v>
      </c>
      <c r="F1804" s="90" t="s">
        <v>12737</v>
      </c>
      <c r="G1804" s="90" t="str">
        <f>CONCATENATE("Kap ",Tabell15861[[#This Row],[Kapittel]]," ",Tabell15861[[#This Row],[KapittelTekst]])</f>
        <v>Kap F Hjertet og de store intratorakale kar</v>
      </c>
    </row>
    <row r="1805" spans="1:7" x14ac:dyDescent="0.25">
      <c r="A1805" s="90" t="s">
        <v>13724</v>
      </c>
      <c r="B1805" s="90" t="s">
        <v>13725</v>
      </c>
      <c r="C1805" s="90" t="s">
        <v>10245</v>
      </c>
      <c r="D1805" s="90" t="str">
        <f>CONCATENATE(Tabell15861[[#This Row],[Prosedyrekode_ID]]," ",Tabell15861[[#This Row],[Tekst]])</f>
        <v>FNU30 Revisjon av venegraft etter aortokoronar bypassoperasjon</v>
      </c>
      <c r="E1805" s="90" t="s">
        <v>8346</v>
      </c>
      <c r="F1805" s="90" t="s">
        <v>12737</v>
      </c>
      <c r="G1805" s="90" t="str">
        <f>CONCATENATE("Kap ",Tabell15861[[#This Row],[Kapittel]]," ",Tabell15861[[#This Row],[KapittelTekst]])</f>
        <v>Kap F Hjertet og de store intratorakale kar</v>
      </c>
    </row>
    <row r="1806" spans="1:7" x14ac:dyDescent="0.25">
      <c r="A1806" s="90" t="s">
        <v>13726</v>
      </c>
      <c r="B1806" s="90" t="s">
        <v>13727</v>
      </c>
      <c r="C1806" s="90" t="s">
        <v>10245</v>
      </c>
      <c r="D1806" s="90" t="str">
        <f>CONCATENATE(Tabell15861[[#This Row],[Prosedyrekode_ID]]," ",Tabell15861[[#This Row],[Tekst]])</f>
        <v>FNW96 Annen operasjon på koronararterie</v>
      </c>
      <c r="E1806" s="90" t="s">
        <v>8346</v>
      </c>
      <c r="F1806" s="90" t="s">
        <v>12737</v>
      </c>
      <c r="G1806" s="90" t="str">
        <f>CONCATENATE("Kap ",Tabell15861[[#This Row],[Kapittel]]," ",Tabell15861[[#This Row],[KapittelTekst]])</f>
        <v>Kap F Hjertet og de store intratorakale kar</v>
      </c>
    </row>
    <row r="1807" spans="1:7" x14ac:dyDescent="0.25">
      <c r="A1807" s="90" t="s">
        <v>13728</v>
      </c>
      <c r="B1807" s="90" t="s">
        <v>13729</v>
      </c>
      <c r="C1807" s="90" t="s">
        <v>10213</v>
      </c>
      <c r="D1807" s="90" t="str">
        <f>CONCATENATE(Tabell15861[[#This Row],[Prosedyrekode_ID]]," ",Tabell15861[[#This Row],[Tekst]])</f>
        <v>FNW98 Annet perkutant transluminalt inngrep på koronararterie</v>
      </c>
      <c r="E1807" s="90" t="s">
        <v>8346</v>
      </c>
      <c r="F1807" s="90" t="s">
        <v>12737</v>
      </c>
      <c r="G1807" s="90" t="str">
        <f>CONCATENATE("Kap ",Tabell15861[[#This Row],[Kapittel]]," ",Tabell15861[[#This Row],[KapittelTekst]])</f>
        <v>Kap F Hjertet og de store intratorakale kar</v>
      </c>
    </row>
    <row r="1808" spans="1:7" x14ac:dyDescent="0.25">
      <c r="A1808" s="90" t="s">
        <v>13728</v>
      </c>
      <c r="B1808" s="90" t="s">
        <v>13729</v>
      </c>
      <c r="C1808" s="90" t="s">
        <v>10245</v>
      </c>
      <c r="D1808" s="90" t="str">
        <f>CONCATENATE(Tabell15861[[#This Row],[Prosedyrekode_ID]]," ",Tabell15861[[#This Row],[Tekst]])</f>
        <v>FNW98 Annet perkutant transluminalt inngrep på koronararterie</v>
      </c>
      <c r="E1808" s="90" t="s">
        <v>8346</v>
      </c>
      <c r="F1808" s="90" t="s">
        <v>12737</v>
      </c>
      <c r="G1808" s="90" t="str">
        <f>CONCATENATE("Kap ",Tabell15861[[#This Row],[Kapittel]]," ",Tabell15861[[#This Row],[KapittelTekst]])</f>
        <v>Kap F Hjertet og de store intratorakale kar</v>
      </c>
    </row>
    <row r="1809" spans="1:7" x14ac:dyDescent="0.25">
      <c r="A1809" s="90" t="s">
        <v>13730</v>
      </c>
      <c r="B1809" s="90" t="s">
        <v>13731</v>
      </c>
      <c r="C1809" s="90" t="s">
        <v>10245</v>
      </c>
      <c r="D1809" s="90" t="str">
        <f>CONCATENATE(Tabell15861[[#This Row],[Prosedyrekode_ID]]," ",Tabell15861[[#This Row],[Tekst]])</f>
        <v>FPA00 Deling av anteroseptal atrioventrikulær ledningsbane</v>
      </c>
      <c r="E1809" s="90" t="s">
        <v>8346</v>
      </c>
      <c r="F1809" s="90" t="s">
        <v>12737</v>
      </c>
      <c r="G1809" s="90" t="str">
        <f>CONCATENATE("Kap ",Tabell15861[[#This Row],[Kapittel]]," ",Tabell15861[[#This Row],[KapittelTekst]])</f>
        <v>Kap F Hjertet og de store intratorakale kar</v>
      </c>
    </row>
    <row r="1810" spans="1:7" x14ac:dyDescent="0.25">
      <c r="A1810" s="90" t="s">
        <v>13732</v>
      </c>
      <c r="B1810" s="90" t="s">
        <v>13733</v>
      </c>
      <c r="C1810" s="90" t="s">
        <v>10245</v>
      </c>
      <c r="D1810" s="90" t="str">
        <f>CONCATENATE(Tabell15861[[#This Row],[Prosedyrekode_ID]]," ",Tabell15861[[#This Row],[Tekst]])</f>
        <v>FPA10 Deling av posteroseptal atrioventrikulær ledningsbane</v>
      </c>
      <c r="E1810" s="90" t="s">
        <v>8346</v>
      </c>
      <c r="F1810" s="90" t="s">
        <v>12737</v>
      </c>
      <c r="G1810" s="90" t="str">
        <f>CONCATENATE("Kap ",Tabell15861[[#This Row],[Kapittel]]," ",Tabell15861[[#This Row],[KapittelTekst]])</f>
        <v>Kap F Hjertet og de store intratorakale kar</v>
      </c>
    </row>
    <row r="1811" spans="1:7" x14ac:dyDescent="0.25">
      <c r="A1811" s="90" t="s">
        <v>13734</v>
      </c>
      <c r="B1811" s="90" t="s">
        <v>13735</v>
      </c>
      <c r="C1811" s="90" t="s">
        <v>10245</v>
      </c>
      <c r="D1811" s="90" t="str">
        <f>CONCATENATE(Tabell15861[[#This Row],[Prosedyrekode_ID]]," ",Tabell15861[[#This Row],[Tekst]])</f>
        <v>FPA20 Deling av høyresidig atrioventrikulær ledningsbane</v>
      </c>
      <c r="E1811" s="90" t="s">
        <v>8346</v>
      </c>
      <c r="F1811" s="90" t="s">
        <v>12737</v>
      </c>
      <c r="G1811" s="90" t="str">
        <f>CONCATENATE("Kap ",Tabell15861[[#This Row],[Kapittel]]," ",Tabell15861[[#This Row],[KapittelTekst]])</f>
        <v>Kap F Hjertet og de store intratorakale kar</v>
      </c>
    </row>
    <row r="1812" spans="1:7" x14ac:dyDescent="0.25">
      <c r="A1812" s="90" t="s">
        <v>13736</v>
      </c>
      <c r="B1812" s="90" t="s">
        <v>13737</v>
      </c>
      <c r="C1812" s="90" t="s">
        <v>10245</v>
      </c>
      <c r="D1812" s="90" t="str">
        <f>CONCATENATE(Tabell15861[[#This Row],[Prosedyrekode_ID]]," ",Tabell15861[[#This Row],[Tekst]])</f>
        <v>FPA30 Deling av venstresidig atrioventrikulær ledningsbane</v>
      </c>
      <c r="E1812" s="90" t="s">
        <v>8346</v>
      </c>
      <c r="F1812" s="90" t="s">
        <v>12737</v>
      </c>
      <c r="G1812" s="90" t="str">
        <f>CONCATENATE("Kap ",Tabell15861[[#This Row],[Kapittel]]," ",Tabell15861[[#This Row],[KapittelTekst]])</f>
        <v>Kap F Hjertet og de store intratorakale kar</v>
      </c>
    </row>
    <row r="1813" spans="1:7" x14ac:dyDescent="0.25">
      <c r="A1813" s="90" t="s">
        <v>13738</v>
      </c>
      <c r="B1813" s="90" t="s">
        <v>13739</v>
      </c>
      <c r="C1813" s="90" t="s">
        <v>10245</v>
      </c>
      <c r="D1813" s="90" t="str">
        <f>CONCATENATE(Tabell15861[[#This Row],[Prosedyrekode_ID]]," ",Tabell15861[[#This Row],[Tekst]])</f>
        <v>FPA40 Deling av multiple atrioventrikulære ledningsbaner</v>
      </c>
      <c r="E1813" s="90" t="s">
        <v>8346</v>
      </c>
      <c r="F1813" s="90" t="s">
        <v>12737</v>
      </c>
      <c r="G1813" s="90" t="str">
        <f>CONCATENATE("Kap ",Tabell15861[[#This Row],[Kapittel]]," ",Tabell15861[[#This Row],[KapittelTekst]])</f>
        <v>Kap F Hjertet og de store intratorakale kar</v>
      </c>
    </row>
    <row r="1814" spans="1:7" x14ac:dyDescent="0.25">
      <c r="A1814" s="90" t="s">
        <v>13740</v>
      </c>
      <c r="B1814" s="90" t="s">
        <v>13741</v>
      </c>
      <c r="C1814" s="90" t="s">
        <v>10245</v>
      </c>
      <c r="D1814" s="90" t="str">
        <f>CONCATENATE(Tabell15861[[#This Row],[Prosedyrekode_ID]]," ",Tabell15861[[#This Row],[Tekst]])</f>
        <v>FPA96 Annen operasjon for supraventrikulær arytmi</v>
      </c>
      <c r="E1814" s="90" t="s">
        <v>8346</v>
      </c>
      <c r="F1814" s="90" t="s">
        <v>12737</v>
      </c>
      <c r="G1814" s="90" t="str">
        <f>CONCATENATE("Kap ",Tabell15861[[#This Row],[Kapittel]]," ",Tabell15861[[#This Row],[KapittelTekst]])</f>
        <v>Kap F Hjertet og de store intratorakale kar</v>
      </c>
    </row>
    <row r="1815" spans="1:7" x14ac:dyDescent="0.25">
      <c r="A1815" s="90" t="s">
        <v>13742</v>
      </c>
      <c r="B1815" s="90" t="s">
        <v>13743</v>
      </c>
      <c r="C1815" s="90" t="s">
        <v>10245</v>
      </c>
      <c r="D1815" s="90" t="str">
        <f>CONCATENATE(Tabell15861[[#This Row],[Prosedyrekode_ID]]," ",Tabell15861[[#This Row],[Tekst]])</f>
        <v>FPB00 Eksisjon av ektopisk hjertefokus</v>
      </c>
      <c r="E1815" s="90" t="s">
        <v>8346</v>
      </c>
      <c r="F1815" s="90" t="s">
        <v>12737</v>
      </c>
      <c r="G1815" s="90" t="str">
        <f>CONCATENATE("Kap ",Tabell15861[[#This Row],[Kapittel]]," ",Tabell15861[[#This Row],[KapittelTekst]])</f>
        <v>Kap F Hjertet og de store intratorakale kar</v>
      </c>
    </row>
    <row r="1816" spans="1:7" x14ac:dyDescent="0.25">
      <c r="A1816" s="90" t="s">
        <v>13744</v>
      </c>
      <c r="B1816" s="90" t="s">
        <v>13745</v>
      </c>
      <c r="C1816" s="90" t="s">
        <v>10245</v>
      </c>
      <c r="D1816" s="90" t="str">
        <f>CONCATENATE(Tabell15861[[#This Row],[Prosedyrekode_ID]]," ",Tabell15861[[#This Row],[Tekst]])</f>
        <v>FPB13 Ablasjon av aberrant ledningsbane eller hjertefokus</v>
      </c>
      <c r="E1816" s="90" t="s">
        <v>8346</v>
      </c>
      <c r="F1816" s="90" t="s">
        <v>12737</v>
      </c>
      <c r="G1816" s="90" t="str">
        <f>CONCATENATE("Kap ",Tabell15861[[#This Row],[Kapittel]]," ",Tabell15861[[#This Row],[KapittelTekst]])</f>
        <v>Kap F Hjertet og de store intratorakale kar</v>
      </c>
    </row>
    <row r="1817" spans="1:7" x14ac:dyDescent="0.25">
      <c r="A1817" s="90" t="s">
        <v>13746</v>
      </c>
      <c r="B1817" s="90" t="s">
        <v>13747</v>
      </c>
      <c r="C1817" s="90" t="s">
        <v>10245</v>
      </c>
      <c r="D1817" s="90" t="str">
        <f>CONCATENATE(Tabell15861[[#This Row],[Prosedyrekode_ID]]," ",Tabell15861[[#This Row],[Tekst]])</f>
        <v>FPB25 Transvenøs ablasjon av aberrant ledningsbane eller hjertefokus</v>
      </c>
      <c r="E1817" s="90" t="s">
        <v>8346</v>
      </c>
      <c r="F1817" s="90" t="s">
        <v>12737</v>
      </c>
      <c r="G1817" s="90" t="str">
        <f>CONCATENATE("Kap ",Tabell15861[[#This Row],[Kapittel]]," ",Tabell15861[[#This Row],[KapittelTekst]])</f>
        <v>Kap F Hjertet og de store intratorakale kar</v>
      </c>
    </row>
    <row r="1818" spans="1:7" x14ac:dyDescent="0.25">
      <c r="A1818" s="90" t="s">
        <v>13748</v>
      </c>
      <c r="B1818" s="90" t="s">
        <v>13749</v>
      </c>
      <c r="C1818" s="90" t="s">
        <v>10245</v>
      </c>
      <c r="D1818" s="90" t="str">
        <f>CONCATENATE(Tabell15861[[#This Row],[Prosedyrekode_ID]]," ",Tabell15861[[#This Row],[Tekst]])</f>
        <v>FPB35 Transvenøs ablasjon av aberrant ledningsbane eller fokus på lungevene</v>
      </c>
      <c r="E1818" s="90" t="s">
        <v>8346</v>
      </c>
      <c r="F1818" s="90" t="s">
        <v>12737</v>
      </c>
      <c r="G1818" s="90" t="str">
        <f>CONCATENATE("Kap ",Tabell15861[[#This Row],[Kapittel]]," ",Tabell15861[[#This Row],[KapittelTekst]])</f>
        <v>Kap F Hjertet og de store intratorakale kar</v>
      </c>
    </row>
    <row r="1819" spans="1:7" x14ac:dyDescent="0.25">
      <c r="A1819" s="90" t="s">
        <v>13750</v>
      </c>
      <c r="B1819" s="90" t="s">
        <v>13751</v>
      </c>
      <c r="C1819" s="90" t="s">
        <v>10245</v>
      </c>
      <c r="D1819" s="90" t="str">
        <f>CONCATENATE(Tabell15861[[#This Row],[Prosedyrekode_ID]]," ",Tabell15861[[#This Row],[Tekst]])</f>
        <v>FPB96 Annen eksisjon eller destruksjon av aberrant ledningsbane eller hjertefokus</v>
      </c>
      <c r="E1819" s="90" t="s">
        <v>8346</v>
      </c>
      <c r="F1819" s="90" t="s">
        <v>12737</v>
      </c>
      <c r="G1819" s="90" t="str">
        <f>CONCATENATE("Kap ",Tabell15861[[#This Row],[Kapittel]]," ",Tabell15861[[#This Row],[KapittelTekst]])</f>
        <v>Kap F Hjertet og de store intratorakale kar</v>
      </c>
    </row>
    <row r="1820" spans="1:7" x14ac:dyDescent="0.25">
      <c r="A1820" s="90" t="s">
        <v>13752</v>
      </c>
      <c r="B1820" s="90" t="s">
        <v>13753</v>
      </c>
      <c r="C1820" s="90" t="s">
        <v>10245</v>
      </c>
      <c r="D1820" s="90" t="str">
        <f>CONCATENATE(Tabell15861[[#This Row],[Prosedyrekode_ID]]," ",Tabell15861[[#This Row],[Tekst]])</f>
        <v>FPC00 Partiell endokardial myotomi for ventrikulær arytmi</v>
      </c>
      <c r="E1820" s="90" t="s">
        <v>8346</v>
      </c>
      <c r="F1820" s="90" t="s">
        <v>12737</v>
      </c>
      <c r="G1820" s="90" t="str">
        <f>CONCATENATE("Kap ",Tabell15861[[#This Row],[Kapittel]]," ",Tabell15861[[#This Row],[KapittelTekst]])</f>
        <v>Kap F Hjertet og de store intratorakale kar</v>
      </c>
    </row>
    <row r="1821" spans="1:7" x14ac:dyDescent="0.25">
      <c r="A1821" s="90" t="s">
        <v>13754</v>
      </c>
      <c r="B1821" s="90" t="s">
        <v>13755</v>
      </c>
      <c r="C1821" s="90" t="s">
        <v>10245</v>
      </c>
      <c r="D1821" s="90" t="str">
        <f>CONCATENATE(Tabell15861[[#This Row],[Prosedyrekode_ID]]," ",Tabell15861[[#This Row],[Tekst]])</f>
        <v>FPC10 Total endokardial myotomi for ventrikulær arytmi</v>
      </c>
      <c r="E1821" s="90" t="s">
        <v>8346</v>
      </c>
      <c r="F1821" s="90" t="s">
        <v>12737</v>
      </c>
      <c r="G1821" s="90" t="str">
        <f>CONCATENATE("Kap ",Tabell15861[[#This Row],[Kapittel]]," ",Tabell15861[[#This Row],[KapittelTekst]])</f>
        <v>Kap F Hjertet og de store intratorakale kar</v>
      </c>
    </row>
    <row r="1822" spans="1:7" x14ac:dyDescent="0.25">
      <c r="A1822" s="90" t="s">
        <v>13756</v>
      </c>
      <c r="B1822" s="90" t="s">
        <v>13757</v>
      </c>
      <c r="C1822" s="90" t="s">
        <v>10245</v>
      </c>
      <c r="D1822" s="90" t="str">
        <f>CONCATENATE(Tabell15861[[#This Row],[Prosedyrekode_ID]]," ",Tabell15861[[#This Row],[Tekst]])</f>
        <v>FPC96 Annen endokardial myotomi for ventrikulær arytmi</v>
      </c>
      <c r="E1822" s="90" t="s">
        <v>8346</v>
      </c>
      <c r="F1822" s="90" t="s">
        <v>12737</v>
      </c>
      <c r="G1822" s="90" t="str">
        <f>CONCATENATE("Kap ",Tabell15861[[#This Row],[Kapittel]]," ",Tabell15861[[#This Row],[KapittelTekst]])</f>
        <v>Kap F Hjertet og de store intratorakale kar</v>
      </c>
    </row>
    <row r="1823" spans="1:7" x14ac:dyDescent="0.25">
      <c r="A1823" s="90" t="s">
        <v>13758</v>
      </c>
      <c r="B1823" s="90" t="s">
        <v>13759</v>
      </c>
      <c r="C1823" s="90" t="s">
        <v>10245</v>
      </c>
      <c r="D1823" s="90" t="str">
        <f>CONCATENATE(Tabell15861[[#This Row],[Prosedyrekode_ID]]," ",Tabell15861[[#This Row],[Tekst]])</f>
        <v>FPD00 Labyrintoperasjon for atrieflimmer</v>
      </c>
      <c r="E1823" s="90" t="s">
        <v>8346</v>
      </c>
      <c r="F1823" s="90" t="s">
        <v>12737</v>
      </c>
      <c r="G1823" s="90" t="str">
        <f>CONCATENATE("Kap ",Tabell15861[[#This Row],[Kapittel]]," ",Tabell15861[[#This Row],[KapittelTekst]])</f>
        <v>Kap F Hjertet og de store intratorakale kar</v>
      </c>
    </row>
    <row r="1824" spans="1:7" x14ac:dyDescent="0.25">
      <c r="A1824" s="90" t="s">
        <v>13760</v>
      </c>
      <c r="B1824" s="90" t="s">
        <v>13761</v>
      </c>
      <c r="C1824" s="90" t="s">
        <v>10245</v>
      </c>
      <c r="D1824" s="90" t="str">
        <f>CONCATENATE(Tabell15861[[#This Row],[Prosedyrekode_ID]]," ",Tabell15861[[#This Row],[Tekst]])</f>
        <v>FPD96 Annen operasjon for atrieflimmer</v>
      </c>
      <c r="E1824" s="90" t="s">
        <v>8346</v>
      </c>
      <c r="F1824" s="90" t="s">
        <v>12737</v>
      </c>
      <c r="G1824" s="90" t="str">
        <f>CONCATENATE("Kap ",Tabell15861[[#This Row],[Kapittel]]," ",Tabell15861[[#This Row],[KapittelTekst]])</f>
        <v>Kap F Hjertet og de store intratorakale kar</v>
      </c>
    </row>
    <row r="1825" spans="1:7" x14ac:dyDescent="0.25">
      <c r="A1825" s="90" t="s">
        <v>13762</v>
      </c>
      <c r="B1825" s="90" t="s">
        <v>13763</v>
      </c>
      <c r="C1825" s="90" t="s">
        <v>10213</v>
      </c>
      <c r="D1825" s="90" t="str">
        <f>CONCATENATE(Tabell15861[[#This Row],[Prosedyrekode_ID]]," ",Tabell15861[[#This Row],[Tekst]])</f>
        <v>FPE00 Implantasjon av pacemaker med transvenøs ventrikkelelektrode</v>
      </c>
      <c r="E1825" s="90" t="s">
        <v>8346</v>
      </c>
      <c r="F1825" s="90" t="s">
        <v>12737</v>
      </c>
      <c r="G1825" s="90" t="str">
        <f>CONCATENATE("Kap ",Tabell15861[[#This Row],[Kapittel]]," ",Tabell15861[[#This Row],[KapittelTekst]])</f>
        <v>Kap F Hjertet og de store intratorakale kar</v>
      </c>
    </row>
    <row r="1826" spans="1:7" x14ac:dyDescent="0.25">
      <c r="A1826" s="90" t="s">
        <v>13762</v>
      </c>
      <c r="B1826" s="90" t="s">
        <v>13763</v>
      </c>
      <c r="C1826" s="90" t="s">
        <v>10245</v>
      </c>
      <c r="D1826" s="90" t="str">
        <f>CONCATENATE(Tabell15861[[#This Row],[Prosedyrekode_ID]]," ",Tabell15861[[#This Row],[Tekst]])</f>
        <v>FPE00 Implantasjon av pacemaker med transvenøs ventrikkelelektrode</v>
      </c>
      <c r="E1826" s="90" t="s">
        <v>8346</v>
      </c>
      <c r="F1826" s="90" t="s">
        <v>12737</v>
      </c>
      <c r="G1826" s="90" t="str">
        <f>CONCATENATE("Kap ",Tabell15861[[#This Row],[Kapittel]]," ",Tabell15861[[#This Row],[KapittelTekst]])</f>
        <v>Kap F Hjertet og de store intratorakale kar</v>
      </c>
    </row>
    <row r="1827" spans="1:7" x14ac:dyDescent="0.25">
      <c r="A1827" s="90" t="s">
        <v>13764</v>
      </c>
      <c r="B1827" s="90" t="s">
        <v>13765</v>
      </c>
      <c r="C1827" s="90" t="s">
        <v>10245</v>
      </c>
      <c r="D1827" s="90" t="str">
        <f>CONCATENATE(Tabell15861[[#This Row],[Prosedyrekode_ID]]," ",Tabell15861[[#This Row],[Tekst]])</f>
        <v>FPE10 Implantasjon av pacemaker med transvenøs atrieelektrode</v>
      </c>
      <c r="E1827" s="90" t="s">
        <v>8346</v>
      </c>
      <c r="F1827" s="90" t="s">
        <v>12737</v>
      </c>
      <c r="G1827" s="90" t="str">
        <f>CONCATENATE("Kap ",Tabell15861[[#This Row],[Kapittel]]," ",Tabell15861[[#This Row],[KapittelTekst]])</f>
        <v>Kap F Hjertet og de store intratorakale kar</v>
      </c>
    </row>
    <row r="1828" spans="1:7" x14ac:dyDescent="0.25">
      <c r="A1828" s="90" t="s">
        <v>13766</v>
      </c>
      <c r="B1828" s="90" t="s">
        <v>13767</v>
      </c>
      <c r="C1828" s="90" t="s">
        <v>10245</v>
      </c>
      <c r="D1828" s="90" t="str">
        <f>CONCATENATE(Tabell15861[[#This Row],[Prosedyrekode_ID]]," ",Tabell15861[[#This Row],[Tekst]])</f>
        <v>FPE20 Implantasjon av pacemaker med transvenøs atrie- og ventrikkelelektrode</v>
      </c>
      <c r="E1828" s="90" t="s">
        <v>8346</v>
      </c>
      <c r="F1828" s="90" t="s">
        <v>12737</v>
      </c>
      <c r="G1828" s="90" t="str">
        <f>CONCATENATE("Kap ",Tabell15861[[#This Row],[Kapittel]]," ",Tabell15861[[#This Row],[KapittelTekst]])</f>
        <v>Kap F Hjertet og de store intratorakale kar</v>
      </c>
    </row>
    <row r="1829" spans="1:7" x14ac:dyDescent="0.25">
      <c r="A1829" s="90" t="s">
        <v>13768</v>
      </c>
      <c r="B1829" s="90" t="s">
        <v>13769</v>
      </c>
      <c r="C1829" s="90" t="s">
        <v>10245</v>
      </c>
      <c r="D1829" s="90" t="str">
        <f>CONCATENATE(Tabell15861[[#This Row],[Prosedyrekode_ID]]," ",Tabell15861[[#This Row],[Tekst]])</f>
        <v>FPE26 Implantasjon av transvenøs pacemaker med biventrikulære elektroder</v>
      </c>
      <c r="E1829" s="90" t="s">
        <v>8346</v>
      </c>
      <c r="F1829" s="90" t="s">
        <v>12737</v>
      </c>
      <c r="G1829" s="90" t="str">
        <f>CONCATENATE("Kap ",Tabell15861[[#This Row],[Kapittel]]," ",Tabell15861[[#This Row],[KapittelTekst]])</f>
        <v>Kap F Hjertet og de store intratorakale kar</v>
      </c>
    </row>
    <row r="1830" spans="1:7" x14ac:dyDescent="0.25">
      <c r="A1830" s="90" t="s">
        <v>13770</v>
      </c>
      <c r="B1830" s="90" t="s">
        <v>13771</v>
      </c>
      <c r="C1830" s="90" t="s">
        <v>10245</v>
      </c>
      <c r="D1830" s="90" t="str">
        <f>CONCATENATE(Tabell15861[[#This Row],[Prosedyrekode_ID]]," ",Tabell15861[[#This Row],[Tekst]])</f>
        <v>FPE30 Utskifting av transvenøs pacemaker pulsgenerator</v>
      </c>
      <c r="E1830" s="90" t="s">
        <v>8346</v>
      </c>
      <c r="F1830" s="90" t="s">
        <v>12737</v>
      </c>
      <c r="G1830" s="90" t="str">
        <f>CONCATENATE("Kap ",Tabell15861[[#This Row],[Kapittel]]," ",Tabell15861[[#This Row],[KapittelTekst]])</f>
        <v>Kap F Hjertet og de store intratorakale kar</v>
      </c>
    </row>
    <row r="1831" spans="1:7" x14ac:dyDescent="0.25">
      <c r="A1831" s="90" t="s">
        <v>13772</v>
      </c>
      <c r="B1831" s="90" t="s">
        <v>13773</v>
      </c>
      <c r="C1831" s="90" t="s">
        <v>10245</v>
      </c>
      <c r="D1831" s="90" t="str">
        <f>CONCATENATE(Tabell15861[[#This Row],[Prosedyrekode_ID]]," ",Tabell15861[[#This Row],[Tekst]])</f>
        <v>FPE40 Utskifting av transvenøs pacemaker elektrode</v>
      </c>
      <c r="E1831" s="90" t="s">
        <v>8346</v>
      </c>
      <c r="F1831" s="90" t="s">
        <v>12737</v>
      </c>
      <c r="G1831" s="90" t="str">
        <f>CONCATENATE("Kap ",Tabell15861[[#This Row],[Kapittel]]," ",Tabell15861[[#This Row],[KapittelTekst]])</f>
        <v>Kap F Hjertet og de store intratorakale kar</v>
      </c>
    </row>
    <row r="1832" spans="1:7" x14ac:dyDescent="0.25">
      <c r="A1832" s="90" t="s">
        <v>13774</v>
      </c>
      <c r="B1832" s="90" t="s">
        <v>13775</v>
      </c>
      <c r="C1832" s="90" t="s">
        <v>10245</v>
      </c>
      <c r="D1832" s="90" t="str">
        <f>CONCATENATE(Tabell15861[[#This Row],[Prosedyrekode_ID]]," ",Tabell15861[[#This Row],[Tekst]])</f>
        <v>FPE96 Annen implantasjon eller utskifting av transvenøs pacemaker</v>
      </c>
      <c r="E1832" s="90" t="s">
        <v>8346</v>
      </c>
      <c r="F1832" s="90" t="s">
        <v>12737</v>
      </c>
      <c r="G1832" s="90" t="str">
        <f>CONCATENATE("Kap ",Tabell15861[[#This Row],[Kapittel]]," ",Tabell15861[[#This Row],[KapittelTekst]])</f>
        <v>Kap F Hjertet og de store intratorakale kar</v>
      </c>
    </row>
    <row r="1833" spans="1:7" x14ac:dyDescent="0.25">
      <c r="A1833" s="90" t="s">
        <v>13776</v>
      </c>
      <c r="B1833" s="90" t="s">
        <v>13777</v>
      </c>
      <c r="C1833" s="90" t="s">
        <v>10245</v>
      </c>
      <c r="D1833" s="90" t="str">
        <f>CONCATENATE(Tabell15861[[#This Row],[Prosedyrekode_ID]]," ",Tabell15861[[#This Row],[Tekst]])</f>
        <v>FPF00 Implantasjon av pacemaker med epikardial ventrikkelelektrode</v>
      </c>
      <c r="E1833" s="90" t="s">
        <v>8346</v>
      </c>
      <c r="F1833" s="90" t="s">
        <v>12737</v>
      </c>
      <c r="G1833" s="90" t="str">
        <f>CONCATENATE("Kap ",Tabell15861[[#This Row],[Kapittel]]," ",Tabell15861[[#This Row],[KapittelTekst]])</f>
        <v>Kap F Hjertet og de store intratorakale kar</v>
      </c>
    </row>
    <row r="1834" spans="1:7" x14ac:dyDescent="0.25">
      <c r="A1834" s="90" t="s">
        <v>13778</v>
      </c>
      <c r="B1834" s="90" t="s">
        <v>13779</v>
      </c>
      <c r="C1834" s="90" t="s">
        <v>10245</v>
      </c>
      <c r="D1834" s="90" t="str">
        <f>CONCATENATE(Tabell15861[[#This Row],[Prosedyrekode_ID]]," ",Tabell15861[[#This Row],[Tekst]])</f>
        <v>FPF10 Implantasjon av pacemaker med epikardial atrieelektrode</v>
      </c>
      <c r="E1834" s="90" t="s">
        <v>8346</v>
      </c>
      <c r="F1834" s="90" t="s">
        <v>12737</v>
      </c>
      <c r="G1834" s="90" t="str">
        <f>CONCATENATE("Kap ",Tabell15861[[#This Row],[Kapittel]]," ",Tabell15861[[#This Row],[KapittelTekst]])</f>
        <v>Kap F Hjertet og de store intratorakale kar</v>
      </c>
    </row>
    <row r="1835" spans="1:7" x14ac:dyDescent="0.25">
      <c r="A1835" s="90" t="s">
        <v>13780</v>
      </c>
      <c r="B1835" s="90" t="s">
        <v>13781</v>
      </c>
      <c r="C1835" s="90" t="s">
        <v>10245</v>
      </c>
      <c r="D1835" s="90" t="str">
        <f>CONCATENATE(Tabell15861[[#This Row],[Prosedyrekode_ID]]," ",Tabell15861[[#This Row],[Tekst]])</f>
        <v>FPF20 Implantasjon av pacemaker med epikardial atrie- og ventrikkelelektrode</v>
      </c>
      <c r="E1835" s="90" t="s">
        <v>8346</v>
      </c>
      <c r="F1835" s="90" t="s">
        <v>12737</v>
      </c>
      <c r="G1835" s="90" t="str">
        <f>CONCATENATE("Kap ",Tabell15861[[#This Row],[Kapittel]]," ",Tabell15861[[#This Row],[KapittelTekst]])</f>
        <v>Kap F Hjertet og de store intratorakale kar</v>
      </c>
    </row>
    <row r="1836" spans="1:7" x14ac:dyDescent="0.25">
      <c r="A1836" s="90" t="s">
        <v>13782</v>
      </c>
      <c r="B1836" s="90" t="s">
        <v>13783</v>
      </c>
      <c r="C1836" s="90" t="s">
        <v>10245</v>
      </c>
      <c r="D1836" s="90" t="str">
        <f>CONCATENATE(Tabell15861[[#This Row],[Prosedyrekode_ID]]," ",Tabell15861[[#This Row],[Tekst]])</f>
        <v>FPF30 Utskifting av epikardial pacemaker pulsgenerator</v>
      </c>
      <c r="E1836" s="90" t="s">
        <v>8346</v>
      </c>
      <c r="F1836" s="90" t="s">
        <v>12737</v>
      </c>
      <c r="G1836" s="90" t="str">
        <f>CONCATENATE("Kap ",Tabell15861[[#This Row],[Kapittel]]," ",Tabell15861[[#This Row],[KapittelTekst]])</f>
        <v>Kap F Hjertet og de store intratorakale kar</v>
      </c>
    </row>
    <row r="1837" spans="1:7" x14ac:dyDescent="0.25">
      <c r="A1837" s="90" t="s">
        <v>13784</v>
      </c>
      <c r="B1837" s="90" t="s">
        <v>13785</v>
      </c>
      <c r="C1837" s="90" t="s">
        <v>10245</v>
      </c>
      <c r="D1837" s="90" t="str">
        <f>CONCATENATE(Tabell15861[[#This Row],[Prosedyrekode_ID]]," ",Tabell15861[[#This Row],[Tekst]])</f>
        <v>FPF40 Utskifting av epikardial pacemakerelektrode</v>
      </c>
      <c r="E1837" s="90" t="s">
        <v>8346</v>
      </c>
      <c r="F1837" s="90" t="s">
        <v>12737</v>
      </c>
      <c r="G1837" s="90" t="str">
        <f>CONCATENATE("Kap ",Tabell15861[[#This Row],[Kapittel]]," ",Tabell15861[[#This Row],[KapittelTekst]])</f>
        <v>Kap F Hjertet og de store intratorakale kar</v>
      </c>
    </row>
    <row r="1838" spans="1:7" x14ac:dyDescent="0.25">
      <c r="A1838" s="90" t="s">
        <v>13786</v>
      </c>
      <c r="B1838" s="90" t="s">
        <v>13787</v>
      </c>
      <c r="C1838" s="90" t="s">
        <v>10245</v>
      </c>
      <c r="D1838" s="90" t="str">
        <f>CONCATENATE(Tabell15861[[#This Row],[Prosedyrekode_ID]]," ",Tabell15861[[#This Row],[Tekst]])</f>
        <v>FPF96 Annen implantasjon eller utskifting av epikardial pacemaker</v>
      </c>
      <c r="E1838" s="90" t="s">
        <v>8346</v>
      </c>
      <c r="F1838" s="90" t="s">
        <v>12737</v>
      </c>
      <c r="G1838" s="90" t="str">
        <f>CONCATENATE("Kap ",Tabell15861[[#This Row],[Kapittel]]," ",Tabell15861[[#This Row],[KapittelTekst]])</f>
        <v>Kap F Hjertet og de store intratorakale kar</v>
      </c>
    </row>
    <row r="1839" spans="1:7" x14ac:dyDescent="0.25">
      <c r="A1839" s="90" t="s">
        <v>13788</v>
      </c>
      <c r="B1839" s="90" t="s">
        <v>13789</v>
      </c>
      <c r="C1839" s="90" t="s">
        <v>10266</v>
      </c>
      <c r="D1839" s="90" t="str">
        <f>CONCATENATE(Tabell15861[[#This Row],[Prosedyrekode_ID]]," ",Tabell15861[[#This Row],[Tekst]])</f>
        <v>FPFE13 Vektor-EKG</v>
      </c>
      <c r="E1839" s="90" t="s">
        <v>8346</v>
      </c>
      <c r="F1839" s="90" t="s">
        <v>12737</v>
      </c>
      <c r="G1839" s="90" t="str">
        <f>CONCATENATE("Kap ",Tabell15861[[#This Row],[Kapittel]]," ",Tabell15861[[#This Row],[KapittelTekst]])</f>
        <v>Kap F Hjertet og de store intratorakale kar</v>
      </c>
    </row>
    <row r="1840" spans="1:7" x14ac:dyDescent="0.25">
      <c r="A1840" s="90" t="s">
        <v>13790</v>
      </c>
      <c r="B1840" s="90" t="s">
        <v>13791</v>
      </c>
      <c r="C1840" s="90" t="s">
        <v>10266</v>
      </c>
      <c r="D1840" s="90" t="str">
        <f>CONCATENATE(Tabell15861[[#This Row],[Prosedyrekode_ID]]," ",Tabell15861[[#This Row],[Tekst]])</f>
        <v>FPFE14 Senpotensial-EKG</v>
      </c>
      <c r="E1840" s="90" t="s">
        <v>8346</v>
      </c>
      <c r="F1840" s="90" t="s">
        <v>12737</v>
      </c>
      <c r="G1840" s="90" t="str">
        <f>CONCATENATE("Kap ",Tabell15861[[#This Row],[Kapittel]]," ",Tabell15861[[#This Row],[KapittelTekst]])</f>
        <v>Kap F Hjertet og de store intratorakale kar</v>
      </c>
    </row>
    <row r="1841" spans="1:7" x14ac:dyDescent="0.25">
      <c r="A1841" s="90" t="s">
        <v>13792</v>
      </c>
      <c r="B1841" s="90" t="s">
        <v>13793</v>
      </c>
      <c r="C1841" s="90" t="s">
        <v>10266</v>
      </c>
      <c r="D1841" s="90" t="str">
        <f>CONCATENATE(Tabell15861[[#This Row],[Prosedyrekode_ID]]," ",Tabell15861[[#This Row],[Tekst]])</f>
        <v>FPFE15 Holter-EKG</v>
      </c>
      <c r="E1841" s="90" t="s">
        <v>8346</v>
      </c>
      <c r="F1841" s="90" t="s">
        <v>12737</v>
      </c>
      <c r="G1841" s="90" t="str">
        <f>CONCATENATE("Kap ",Tabell15861[[#This Row],[Kapittel]]," ",Tabell15861[[#This Row],[KapittelTekst]])</f>
        <v>Kap F Hjertet og de store intratorakale kar</v>
      </c>
    </row>
    <row r="1842" spans="1:7" x14ac:dyDescent="0.25">
      <c r="A1842" s="90" t="s">
        <v>13794</v>
      </c>
      <c r="B1842" s="90" t="s">
        <v>13795</v>
      </c>
      <c r="C1842" s="90" t="s">
        <v>10266</v>
      </c>
      <c r="D1842" s="90" t="str">
        <f>CONCATENATE(Tabell15861[[#This Row],[Prosedyrekode_ID]]," ",Tabell15861[[#This Row],[Tekst]])</f>
        <v>FPFE17 Transøsofageal EKG</v>
      </c>
      <c r="E1842" s="90" t="s">
        <v>8346</v>
      </c>
      <c r="F1842" s="90" t="s">
        <v>12737</v>
      </c>
      <c r="G1842" s="90" t="str">
        <f>CONCATENATE("Kap ",Tabell15861[[#This Row],[Kapittel]]," ",Tabell15861[[#This Row],[KapittelTekst]])</f>
        <v>Kap F Hjertet og de store intratorakale kar</v>
      </c>
    </row>
    <row r="1843" spans="1:7" x14ac:dyDescent="0.25">
      <c r="A1843" s="90" t="s">
        <v>13796</v>
      </c>
      <c r="B1843" s="90" t="s">
        <v>13797</v>
      </c>
      <c r="C1843" s="90" t="s">
        <v>10266</v>
      </c>
      <c r="D1843" s="90" t="str">
        <f>CONCATENATE(Tabell15861[[#This Row],[Prosedyrekode_ID]]," ",Tabell15861[[#This Row],[Tekst]])</f>
        <v>FPFE18 EKG-registrering med isoprenalinprovokasjon</v>
      </c>
      <c r="E1843" s="90" t="s">
        <v>8346</v>
      </c>
      <c r="F1843" s="90" t="s">
        <v>12737</v>
      </c>
      <c r="G1843" s="90" t="str">
        <f>CONCATENATE("Kap ",Tabell15861[[#This Row],[Kapittel]]," ",Tabell15861[[#This Row],[KapittelTekst]])</f>
        <v>Kap F Hjertet og de store intratorakale kar</v>
      </c>
    </row>
    <row r="1844" spans="1:7" x14ac:dyDescent="0.25">
      <c r="A1844" s="90" t="s">
        <v>13798</v>
      </c>
      <c r="B1844" s="90" t="s">
        <v>13799</v>
      </c>
      <c r="C1844" s="90" t="s">
        <v>10266</v>
      </c>
      <c r="D1844" s="90" t="str">
        <f>CONCATENATE(Tabell15861[[#This Row],[Prosedyrekode_ID]]," ",Tabell15861[[#This Row],[Tekst]])</f>
        <v>FPFE19 EKG-registrering med isvannprovokasjon</v>
      </c>
      <c r="E1844" s="90" t="s">
        <v>8346</v>
      </c>
      <c r="F1844" s="90" t="s">
        <v>12737</v>
      </c>
      <c r="G1844" s="90" t="str">
        <f>CONCATENATE("Kap ",Tabell15861[[#This Row],[Kapittel]]," ",Tabell15861[[#This Row],[KapittelTekst]])</f>
        <v>Kap F Hjertet og de store intratorakale kar</v>
      </c>
    </row>
    <row r="1845" spans="1:7" x14ac:dyDescent="0.25">
      <c r="A1845" s="90" t="s">
        <v>13800</v>
      </c>
      <c r="B1845" s="90" t="s">
        <v>13801</v>
      </c>
      <c r="C1845" s="90" t="s">
        <v>10266</v>
      </c>
      <c r="D1845" s="90" t="str">
        <f>CONCATENATE(Tabell15861[[#This Row],[Prosedyrekode_ID]]," ",Tabell15861[[#This Row],[Tekst]])</f>
        <v>FPFE23 Elektrofysiologisk undersøkelse av hjertet med rask stimulering mot arytmi</v>
      </c>
      <c r="E1845" s="90" t="s">
        <v>8346</v>
      </c>
      <c r="F1845" s="90" t="s">
        <v>12737</v>
      </c>
      <c r="G1845" s="90" t="str">
        <f>CONCATENATE("Kap ",Tabell15861[[#This Row],[Kapittel]]," ",Tabell15861[[#This Row],[KapittelTekst]])</f>
        <v>Kap F Hjertet og de store intratorakale kar</v>
      </c>
    </row>
    <row r="1846" spans="1:7" x14ac:dyDescent="0.25">
      <c r="A1846" s="90" t="s">
        <v>13802</v>
      </c>
      <c r="B1846" s="90" t="s">
        <v>13803</v>
      </c>
      <c r="C1846" s="90" t="s">
        <v>10266</v>
      </c>
      <c r="D1846" s="90" t="str">
        <f>CONCATENATE(Tabell15861[[#This Row],[Prosedyrekode_ID]]," ",Tabell15861[[#This Row],[Tekst]])</f>
        <v>FPFE25 Ikke-invasiv elektrofysiogisk hjerteundersøkelse med transøsofageal stimulering</v>
      </c>
      <c r="E1846" s="90" t="s">
        <v>8346</v>
      </c>
      <c r="F1846" s="90" t="s">
        <v>12737</v>
      </c>
      <c r="G1846" s="90" t="str">
        <f>CONCATENATE("Kap ",Tabell15861[[#This Row],[Kapittel]]," ",Tabell15861[[#This Row],[KapittelTekst]])</f>
        <v>Kap F Hjertet og de store intratorakale kar</v>
      </c>
    </row>
    <row r="1847" spans="1:7" x14ac:dyDescent="0.25">
      <c r="A1847" s="90" t="s">
        <v>13804</v>
      </c>
      <c r="B1847" s="90" t="s">
        <v>13805</v>
      </c>
      <c r="C1847" s="90" t="s">
        <v>10266</v>
      </c>
      <c r="D1847" s="90" t="str">
        <f>CONCATENATE(Tabell15861[[#This Row],[Prosedyrekode_ID]]," ",Tabell15861[[#This Row],[Tekst]])</f>
        <v>FPFE30 Langtids EKG med hendelsesregistrering</v>
      </c>
      <c r="E1847" s="90" t="s">
        <v>8346</v>
      </c>
      <c r="F1847" s="90" t="s">
        <v>12737</v>
      </c>
      <c r="G1847" s="90" t="str">
        <f>CONCATENATE("Kap ",Tabell15861[[#This Row],[Kapittel]]," ",Tabell15861[[#This Row],[KapittelTekst]])</f>
        <v>Kap F Hjertet og de store intratorakale kar</v>
      </c>
    </row>
    <row r="1848" spans="1:7" x14ac:dyDescent="0.25">
      <c r="A1848" s="90" t="s">
        <v>13806</v>
      </c>
      <c r="B1848" s="90" t="s">
        <v>13807</v>
      </c>
      <c r="C1848" s="90" t="s">
        <v>10266</v>
      </c>
      <c r="D1848" s="90" t="str">
        <f>CONCATENATE(Tabell15861[[#This Row],[Prosedyrekode_ID]]," ",Tabell15861[[#This Row],[Tekst]])</f>
        <v>FPFE35 Invasiv elektrofysiologisk undersøkelse av hjertet</v>
      </c>
      <c r="E1848" s="90" t="s">
        <v>8346</v>
      </c>
      <c r="F1848" s="90" t="s">
        <v>12737</v>
      </c>
      <c r="G1848" s="90" t="str">
        <f>CONCATENATE("Kap ",Tabell15861[[#This Row],[Kapittel]]," ",Tabell15861[[#This Row],[KapittelTekst]])</f>
        <v>Kap F Hjertet og de store intratorakale kar</v>
      </c>
    </row>
    <row r="1849" spans="1:7" x14ac:dyDescent="0.25">
      <c r="A1849" s="90" t="s">
        <v>13808</v>
      </c>
      <c r="B1849" s="90" t="s">
        <v>13809</v>
      </c>
      <c r="C1849" s="90" t="s">
        <v>10266</v>
      </c>
      <c r="D1849" s="90" t="str">
        <f>CONCATENATE(Tabell15861[[#This Row],[Prosedyrekode_ID]]," ",Tabell15861[[#This Row],[Tekst]])</f>
        <v>FPFE40 Invasiv elektrofysiologisk undersøkelse med 3-D bildebasert signalanalyse</v>
      </c>
      <c r="E1849" s="90" t="s">
        <v>8346</v>
      </c>
      <c r="F1849" s="90" t="s">
        <v>12737</v>
      </c>
      <c r="G1849" s="90" t="str">
        <f>CONCATENATE("Kap ",Tabell15861[[#This Row],[Kapittel]]," ",Tabell15861[[#This Row],[KapittelTekst]])</f>
        <v>Kap F Hjertet og de store intratorakale kar</v>
      </c>
    </row>
    <row r="1850" spans="1:7" x14ac:dyDescent="0.25">
      <c r="A1850" s="90" t="s">
        <v>13810</v>
      </c>
      <c r="B1850" s="90" t="s">
        <v>13811</v>
      </c>
      <c r="C1850" s="90" t="s">
        <v>10266</v>
      </c>
      <c r="D1850" s="90" t="str">
        <f>CONCATENATE(Tabell15861[[#This Row],[Prosedyrekode_ID]]," ",Tabell15861[[#This Row],[Tekst]])</f>
        <v>FPFE45 Avlesning av langtids EKG-registrator med implanterte elektroder</v>
      </c>
      <c r="E1850" s="90" t="s">
        <v>8346</v>
      </c>
      <c r="F1850" s="90" t="s">
        <v>12737</v>
      </c>
      <c r="G1850" s="90" t="str">
        <f>CONCATENATE("Kap ",Tabell15861[[#This Row],[Kapittel]]," ",Tabell15861[[#This Row],[KapittelTekst]])</f>
        <v>Kap F Hjertet og de store intratorakale kar</v>
      </c>
    </row>
    <row r="1851" spans="1:7" x14ac:dyDescent="0.25">
      <c r="A1851" s="90" t="s">
        <v>13812</v>
      </c>
      <c r="B1851" s="90" t="s">
        <v>13813</v>
      </c>
      <c r="C1851" s="90" t="s">
        <v>10266</v>
      </c>
      <c r="D1851" s="90" t="str">
        <f>CONCATENATE(Tabell15861[[#This Row],[Prosedyrekode_ID]]," ",Tabell15861[[#This Row],[Tekst]])</f>
        <v>FPFE50 Arbeids-EKG</v>
      </c>
      <c r="E1851" s="90" t="s">
        <v>8346</v>
      </c>
      <c r="F1851" s="90" t="s">
        <v>12737</v>
      </c>
      <c r="G1851" s="90" t="str">
        <f>CONCATENATE("Kap ",Tabell15861[[#This Row],[Kapittel]]," ",Tabell15861[[#This Row],[KapittelTekst]])</f>
        <v>Kap F Hjertet og de store intratorakale kar</v>
      </c>
    </row>
    <row r="1852" spans="1:7" x14ac:dyDescent="0.25">
      <c r="A1852" s="90" t="s">
        <v>13814</v>
      </c>
      <c r="B1852" s="90" t="s">
        <v>13815</v>
      </c>
      <c r="C1852" s="90" t="s">
        <v>10266</v>
      </c>
      <c r="D1852" s="90" t="str">
        <f>CONCATENATE(Tabell15861[[#This Row],[Prosedyrekode_ID]]," ",Tabell15861[[#This Row],[Tekst]])</f>
        <v>FPFE55 Arbeids-EKG med spirometri og O2-opptak</v>
      </c>
      <c r="E1852" s="90" t="s">
        <v>8346</v>
      </c>
      <c r="F1852" s="90" t="s">
        <v>12737</v>
      </c>
      <c r="G1852" s="90" t="str">
        <f>CONCATENATE("Kap ",Tabell15861[[#This Row],[Kapittel]]," ",Tabell15861[[#This Row],[KapittelTekst]])</f>
        <v>Kap F Hjertet og de store intratorakale kar</v>
      </c>
    </row>
    <row r="1853" spans="1:7" x14ac:dyDescent="0.25">
      <c r="A1853" s="90" t="s">
        <v>13816</v>
      </c>
      <c r="B1853" s="90" t="s">
        <v>13817</v>
      </c>
      <c r="C1853" s="90" t="s">
        <v>10245</v>
      </c>
      <c r="D1853" s="90" t="str">
        <f>CONCATENATE(Tabell15861[[#This Row],[Prosedyrekode_ID]]," ",Tabell15861[[#This Row],[Tekst]])</f>
        <v>FPG10 Implantasjon av cardioverter-defibrillator med generator og epikardial elektrode</v>
      </c>
      <c r="E1853" s="90" t="s">
        <v>8346</v>
      </c>
      <c r="F1853" s="90" t="s">
        <v>12737</v>
      </c>
      <c r="G1853" s="90" t="str">
        <f>CONCATENATE("Kap ",Tabell15861[[#This Row],[Kapittel]]," ",Tabell15861[[#This Row],[KapittelTekst]])</f>
        <v>Kap F Hjertet og de store intratorakale kar</v>
      </c>
    </row>
    <row r="1854" spans="1:7" x14ac:dyDescent="0.25">
      <c r="A1854" s="90" t="s">
        <v>13818</v>
      </c>
      <c r="B1854" s="90" t="s">
        <v>13819</v>
      </c>
      <c r="C1854" s="90" t="s">
        <v>10245</v>
      </c>
      <c r="D1854" s="90" t="str">
        <f>CONCATENATE(Tabell15861[[#This Row],[Prosedyrekode_ID]]," ",Tabell15861[[#This Row],[Tekst]])</f>
        <v>FPG20 Implantasjon av cardioverter-defibrillator med generator og epikardial elektrode ved åpen hjertekirurgi</v>
      </c>
      <c r="E1854" s="90" t="s">
        <v>8346</v>
      </c>
      <c r="F1854" s="90" t="s">
        <v>12737</v>
      </c>
      <c r="G1854" s="90" t="str">
        <f>CONCATENATE("Kap ",Tabell15861[[#This Row],[Kapittel]]," ",Tabell15861[[#This Row],[KapittelTekst]])</f>
        <v>Kap F Hjertet og de store intratorakale kar</v>
      </c>
    </row>
    <row r="1855" spans="1:7" x14ac:dyDescent="0.25">
      <c r="A1855" s="90" t="s">
        <v>13820</v>
      </c>
      <c r="B1855" s="90" t="s">
        <v>13821</v>
      </c>
      <c r="C1855" s="90" t="s">
        <v>10245</v>
      </c>
      <c r="D1855" s="90" t="str">
        <f>CONCATENATE(Tabell15861[[#This Row],[Prosedyrekode_ID]]," ",Tabell15861[[#This Row],[Tekst]])</f>
        <v>FPG30 Implantasjon av cardioverter-defibrillator med generator og transvenøs ventrikkelelektrode</v>
      </c>
      <c r="E1855" s="90" t="s">
        <v>8346</v>
      </c>
      <c r="F1855" s="90" t="s">
        <v>12737</v>
      </c>
      <c r="G1855" s="90" t="str">
        <f>CONCATENATE("Kap ",Tabell15861[[#This Row],[Kapittel]]," ",Tabell15861[[#This Row],[KapittelTekst]])</f>
        <v>Kap F Hjertet og de store intratorakale kar</v>
      </c>
    </row>
    <row r="1856" spans="1:7" x14ac:dyDescent="0.25">
      <c r="A1856" s="90" t="s">
        <v>13822</v>
      </c>
      <c r="B1856" s="90" t="s">
        <v>13823</v>
      </c>
      <c r="C1856" s="90" t="s">
        <v>10245</v>
      </c>
      <c r="D1856" s="90" t="str">
        <f>CONCATENATE(Tabell15861[[#This Row],[Prosedyrekode_ID]]," ",Tabell15861[[#This Row],[Tekst]])</f>
        <v>FPG33 Implantasjon av cardioverter-defibrillator med generator og transvenøs atrie- og ventrikkelelektrode</v>
      </c>
      <c r="E1856" s="90" t="s">
        <v>8346</v>
      </c>
      <c r="F1856" s="90" t="s">
        <v>12737</v>
      </c>
      <c r="G1856" s="90" t="str">
        <f>CONCATENATE("Kap ",Tabell15861[[#This Row],[Kapittel]]," ",Tabell15861[[#This Row],[KapittelTekst]])</f>
        <v>Kap F Hjertet og de store intratorakale kar</v>
      </c>
    </row>
    <row r="1857" spans="1:7" x14ac:dyDescent="0.25">
      <c r="A1857" s="90" t="s">
        <v>13824</v>
      </c>
      <c r="B1857" s="90" t="s">
        <v>13825</v>
      </c>
      <c r="C1857" s="90" t="s">
        <v>10245</v>
      </c>
      <c r="D1857" s="90" t="str">
        <f>CONCATENATE(Tabell15861[[#This Row],[Prosedyrekode_ID]]," ",Tabell15861[[#This Row],[Tekst]])</f>
        <v>FPG36 Implantasjon av cardioverter-defibrillator med generator og transvenøs biventrikulær elektrode</v>
      </c>
      <c r="E1857" s="90" t="s">
        <v>8346</v>
      </c>
      <c r="F1857" s="90" t="s">
        <v>12737</v>
      </c>
      <c r="G1857" s="90" t="str">
        <f>CONCATENATE("Kap ",Tabell15861[[#This Row],[Kapittel]]," ",Tabell15861[[#This Row],[KapittelTekst]])</f>
        <v>Kap F Hjertet og de store intratorakale kar</v>
      </c>
    </row>
    <row r="1858" spans="1:7" x14ac:dyDescent="0.25">
      <c r="A1858" s="90" t="s">
        <v>13826</v>
      </c>
      <c r="B1858" s="90" t="s">
        <v>13827</v>
      </c>
      <c r="C1858" s="90" t="s">
        <v>10245</v>
      </c>
      <c r="D1858" s="90" t="str">
        <f>CONCATENATE(Tabell15861[[#This Row],[Prosedyrekode_ID]]," ",Tabell15861[[#This Row],[Tekst]])</f>
        <v>FPG40 Utskifting av pulsgenerator til cardioverter-defibrillator</v>
      </c>
      <c r="E1858" s="90" t="s">
        <v>8346</v>
      </c>
      <c r="F1858" s="90" t="s">
        <v>12737</v>
      </c>
      <c r="G1858" s="90" t="str">
        <f>CONCATENATE("Kap ",Tabell15861[[#This Row],[Kapittel]]," ",Tabell15861[[#This Row],[KapittelTekst]])</f>
        <v>Kap F Hjertet og de store intratorakale kar</v>
      </c>
    </row>
    <row r="1859" spans="1:7" x14ac:dyDescent="0.25">
      <c r="A1859" s="90" t="s">
        <v>13828</v>
      </c>
      <c r="B1859" s="90" t="s">
        <v>13829</v>
      </c>
      <c r="C1859" s="90" t="s">
        <v>10245</v>
      </c>
      <c r="D1859" s="90" t="str">
        <f>CONCATENATE(Tabell15861[[#This Row],[Prosedyrekode_ID]]," ",Tabell15861[[#This Row],[Tekst]])</f>
        <v>FPG43 Utskifting av transvenøs elektrode til cardioverter-defibrillator</v>
      </c>
      <c r="E1859" s="90" t="s">
        <v>8346</v>
      </c>
      <c r="F1859" s="90" t="s">
        <v>12737</v>
      </c>
      <c r="G1859" s="90" t="str">
        <f>CONCATENATE("Kap ",Tabell15861[[#This Row],[Kapittel]]," ",Tabell15861[[#This Row],[KapittelTekst]])</f>
        <v>Kap F Hjertet og de store intratorakale kar</v>
      </c>
    </row>
    <row r="1860" spans="1:7" x14ac:dyDescent="0.25">
      <c r="A1860" s="90" t="s">
        <v>13830</v>
      </c>
      <c r="B1860" s="90" t="s">
        <v>13831</v>
      </c>
      <c r="C1860" s="90" t="s">
        <v>10245</v>
      </c>
      <c r="D1860" s="90" t="str">
        <f>CONCATENATE(Tabell15861[[#This Row],[Prosedyrekode_ID]]," ",Tabell15861[[#This Row],[Tekst]])</f>
        <v>FPG96 Annen implantasjon av permanent cardioverter-defibrillator</v>
      </c>
      <c r="E1860" s="90" t="s">
        <v>8346</v>
      </c>
      <c r="F1860" s="90" t="s">
        <v>12737</v>
      </c>
      <c r="G1860" s="90" t="str">
        <f>CONCATENATE("Kap ",Tabell15861[[#This Row],[Kapittel]]," ",Tabell15861[[#This Row],[KapittelTekst]])</f>
        <v>Kap F Hjertet og de store intratorakale kar</v>
      </c>
    </row>
    <row r="1861" spans="1:7" x14ac:dyDescent="0.25">
      <c r="A1861" s="90" t="s">
        <v>13832</v>
      </c>
      <c r="B1861" s="90" t="s">
        <v>13833</v>
      </c>
      <c r="C1861" s="90" t="s">
        <v>10266</v>
      </c>
      <c r="D1861" s="90" t="str">
        <f>CONCATENATE(Tabell15861[[#This Row],[Prosedyrekode_ID]]," ",Tabell15861[[#This Row],[Tekst]])</f>
        <v>FPGC00 Implantasjon av elektrode(r) for langtids EKG-registrering</v>
      </c>
      <c r="E1861" s="90" t="s">
        <v>8346</v>
      </c>
      <c r="F1861" s="90" t="s">
        <v>12737</v>
      </c>
      <c r="G1861" s="90" t="str">
        <f>CONCATENATE("Kap ",Tabell15861[[#This Row],[Kapittel]]," ",Tabell15861[[#This Row],[KapittelTekst]])</f>
        <v>Kap F Hjertet og de store intratorakale kar</v>
      </c>
    </row>
    <row r="1862" spans="1:7" x14ac:dyDescent="0.25">
      <c r="A1862" s="90" t="s">
        <v>13834</v>
      </c>
      <c r="B1862" s="90" t="s">
        <v>13835</v>
      </c>
      <c r="C1862" s="90" t="s">
        <v>10266</v>
      </c>
      <c r="D1862" s="90" t="str">
        <f>CONCATENATE(Tabell15861[[#This Row],[Prosedyrekode_ID]]," ",Tabell15861[[#This Row],[Tekst]])</f>
        <v>FPGC05 Innlegging eller bytte av transvenøs pacemaker med atrie-, ventrikkel- og koronarveneelektrode (biventrikulær pacemaker)</v>
      </c>
      <c r="E1862" s="90" t="s">
        <v>8346</v>
      </c>
      <c r="F1862" s="90" t="s">
        <v>12737</v>
      </c>
      <c r="G1862" s="90" t="str">
        <f>CONCATENATE("Kap ",Tabell15861[[#This Row],[Kapittel]]," ",Tabell15861[[#This Row],[KapittelTekst]])</f>
        <v>Kap F Hjertet og de store intratorakale kar</v>
      </c>
    </row>
    <row r="1863" spans="1:7" x14ac:dyDescent="0.25">
      <c r="A1863" s="90" t="s">
        <v>13836</v>
      </c>
      <c r="B1863" s="90" t="s">
        <v>13837</v>
      </c>
      <c r="C1863" s="90" t="s">
        <v>10266</v>
      </c>
      <c r="D1863" s="90" t="str">
        <f>CONCATENATE(Tabell15861[[#This Row],[Prosedyrekode_ID]]," ",Tabell15861[[#This Row],[Tekst]])</f>
        <v>FPGC10 Innlegging eller bytte av transvenøs defibrillator med atrie-, ventrikkel- og koronarveneelektrode</v>
      </c>
      <c r="E1863" s="90" t="s">
        <v>8346</v>
      </c>
      <c r="F1863" s="90" t="s">
        <v>12737</v>
      </c>
      <c r="G1863" s="90" t="str">
        <f>CONCATENATE("Kap ",Tabell15861[[#This Row],[Kapittel]]," ",Tabell15861[[#This Row],[KapittelTekst]])</f>
        <v>Kap F Hjertet og de store intratorakale kar</v>
      </c>
    </row>
    <row r="1864" spans="1:7" x14ac:dyDescent="0.25">
      <c r="A1864" s="90" t="s">
        <v>13838</v>
      </c>
      <c r="B1864" s="90" t="s">
        <v>13839</v>
      </c>
      <c r="C1864" s="90" t="s">
        <v>10266</v>
      </c>
      <c r="D1864" s="90" t="str">
        <f>CONCATENATE(Tabell15861[[#This Row],[Prosedyrekode_ID]]," ",Tabell15861[[#This Row],[Tekst]])</f>
        <v>FPGT00 Kontroll, omprogrammering av en-kammer pacemaker eller defibrillator</v>
      </c>
      <c r="E1864" s="90" t="s">
        <v>8346</v>
      </c>
      <c r="F1864" s="90" t="s">
        <v>12737</v>
      </c>
      <c r="G1864" s="90" t="str">
        <f>CONCATENATE("Kap ",Tabell15861[[#This Row],[Kapittel]]," ",Tabell15861[[#This Row],[KapittelTekst]])</f>
        <v>Kap F Hjertet og de store intratorakale kar</v>
      </c>
    </row>
    <row r="1865" spans="1:7" x14ac:dyDescent="0.25">
      <c r="A1865" s="90" t="s">
        <v>13840</v>
      </c>
      <c r="B1865" s="90" t="s">
        <v>13841</v>
      </c>
      <c r="C1865" s="90" t="s">
        <v>10266</v>
      </c>
      <c r="D1865" s="90" t="str">
        <f>CONCATENATE(Tabell15861[[#This Row],[Prosedyrekode_ID]]," ",Tabell15861[[#This Row],[Tekst]])</f>
        <v>FPGT05 Kontroll, omprogrammering av to-kammer pacemaker/defibrillator</v>
      </c>
      <c r="E1865" s="90" t="s">
        <v>8346</v>
      </c>
      <c r="F1865" s="90" t="s">
        <v>12737</v>
      </c>
      <c r="G1865" s="90" t="str">
        <f>CONCATENATE("Kap ",Tabell15861[[#This Row],[Kapittel]]," ",Tabell15861[[#This Row],[KapittelTekst]])</f>
        <v>Kap F Hjertet og de store intratorakale kar</v>
      </c>
    </row>
    <row r="1866" spans="1:7" x14ac:dyDescent="0.25">
      <c r="A1866" s="90" t="s">
        <v>13842</v>
      </c>
      <c r="B1866" s="90" t="s">
        <v>13843</v>
      </c>
      <c r="C1866" s="90" t="s">
        <v>10266</v>
      </c>
      <c r="D1866" s="90" t="str">
        <f>CONCATENATE(Tabell15861[[#This Row],[Prosedyrekode_ID]]," ",Tabell15861[[#This Row],[Tekst]])</f>
        <v>FPGT10 Kontroll, omprogrammering av biventrikulær pacemaker/defibrillator</v>
      </c>
      <c r="E1866" s="90" t="s">
        <v>8346</v>
      </c>
      <c r="F1866" s="90" t="s">
        <v>12737</v>
      </c>
      <c r="G1866" s="90" t="str">
        <f>CONCATENATE("Kap ",Tabell15861[[#This Row],[Kapittel]]," ",Tabell15861[[#This Row],[KapittelTekst]])</f>
        <v>Kap F Hjertet og de store intratorakale kar</v>
      </c>
    </row>
    <row r="1867" spans="1:7" x14ac:dyDescent="0.25">
      <c r="A1867" s="90" t="s">
        <v>13844</v>
      </c>
      <c r="B1867" s="90" t="s">
        <v>13845</v>
      </c>
      <c r="C1867" s="90" t="s">
        <v>10266</v>
      </c>
      <c r="D1867" s="90" t="str">
        <f>CONCATENATE(Tabell15861[[#This Row],[Prosedyrekode_ID]]," ",Tabell15861[[#This Row],[Tekst]])</f>
        <v>FPGT25 Testing av implantert defibrillator med provokasjon av ventrikkelflimmer</v>
      </c>
      <c r="E1867" s="90" t="s">
        <v>8346</v>
      </c>
      <c r="F1867" s="90" t="s">
        <v>12737</v>
      </c>
      <c r="G1867" s="90" t="str">
        <f>CONCATENATE("Kap ",Tabell15861[[#This Row],[Kapittel]]," ",Tabell15861[[#This Row],[KapittelTekst]])</f>
        <v>Kap F Hjertet og de store intratorakale kar</v>
      </c>
    </row>
    <row r="1868" spans="1:7" x14ac:dyDescent="0.25">
      <c r="A1868" s="90" t="s">
        <v>13846</v>
      </c>
      <c r="B1868" s="90" t="s">
        <v>13847</v>
      </c>
      <c r="C1868" s="90" t="s">
        <v>10266</v>
      </c>
      <c r="D1868" s="90" t="str">
        <f>CONCATENATE(Tabell15861[[#This Row],[Prosedyrekode_ID]]," ",Tabell15861[[#This Row],[Tekst]])</f>
        <v>FPGT30 Kontroll av venstresidig kunstig hjertepumpe (LVAD)</v>
      </c>
      <c r="E1868" s="90" t="s">
        <v>8346</v>
      </c>
      <c r="F1868" s="90" t="s">
        <v>12737</v>
      </c>
      <c r="G1868" s="90" t="str">
        <f>CONCATENATE("Kap ",Tabell15861[[#This Row],[Kapittel]]," ",Tabell15861[[#This Row],[KapittelTekst]])</f>
        <v>Kap F Hjertet og de store intratorakale kar</v>
      </c>
    </row>
    <row r="1869" spans="1:7" x14ac:dyDescent="0.25">
      <c r="A1869" s="90" t="s">
        <v>13848</v>
      </c>
      <c r="B1869" s="90" t="s">
        <v>13849</v>
      </c>
      <c r="C1869" s="90" t="s">
        <v>10266</v>
      </c>
      <c r="D1869" s="90" t="str">
        <f>CONCATENATE(Tabell15861[[#This Row],[Prosedyrekode_ID]]," ",Tabell15861[[#This Row],[Tekst]])</f>
        <v>FPGT32 Kontroll av høyresidig kunstig hjertepumpe (RVAD)</v>
      </c>
      <c r="E1869" s="90" t="s">
        <v>8346</v>
      </c>
      <c r="F1869" s="90" t="s">
        <v>12737</v>
      </c>
      <c r="G1869" s="90" t="str">
        <f>CONCATENATE("Kap ",Tabell15861[[#This Row],[Kapittel]]," ",Tabell15861[[#This Row],[KapittelTekst]])</f>
        <v>Kap F Hjertet og de store intratorakale kar</v>
      </c>
    </row>
    <row r="1870" spans="1:7" x14ac:dyDescent="0.25">
      <c r="A1870" s="90" t="s">
        <v>13850</v>
      </c>
      <c r="B1870" s="90" t="s">
        <v>13851</v>
      </c>
      <c r="C1870" s="90" t="s">
        <v>10266</v>
      </c>
      <c r="D1870" s="90" t="str">
        <f>CONCATENATE(Tabell15861[[#This Row],[Prosedyrekode_ID]]," ",Tabell15861[[#This Row],[Tekst]])</f>
        <v>FPGX00 Rask atrie- eller ventrikkelstimulering ved implantert elektrode</v>
      </c>
      <c r="E1870" s="90" t="s">
        <v>8346</v>
      </c>
      <c r="F1870" s="90" t="s">
        <v>12737</v>
      </c>
      <c r="G1870" s="90" t="str">
        <f>CONCATENATE("Kap ",Tabell15861[[#This Row],[Kapittel]]," ",Tabell15861[[#This Row],[KapittelTekst]])</f>
        <v>Kap F Hjertet og de store intratorakale kar</v>
      </c>
    </row>
    <row r="1871" spans="1:7" x14ac:dyDescent="0.25">
      <c r="A1871" s="90" t="s">
        <v>13852</v>
      </c>
      <c r="B1871" s="90" t="s">
        <v>13853</v>
      </c>
      <c r="C1871" s="90" t="s">
        <v>10266</v>
      </c>
      <c r="D1871" s="90" t="str">
        <f>CONCATENATE(Tabell15861[[#This Row],[Prosedyrekode_ID]]," ",Tabell15861[[#This Row],[Tekst]])</f>
        <v>FPGX05 Rask atriestimulering ved transøsofageal elektrode</v>
      </c>
      <c r="E1871" s="90" t="s">
        <v>8346</v>
      </c>
      <c r="F1871" s="90" t="s">
        <v>12737</v>
      </c>
      <c r="G1871" s="90" t="str">
        <f>CONCATENATE("Kap ",Tabell15861[[#This Row],[Kapittel]]," ",Tabell15861[[#This Row],[KapittelTekst]])</f>
        <v>Kap F Hjertet og de store intratorakale kar</v>
      </c>
    </row>
    <row r="1872" spans="1:7" x14ac:dyDescent="0.25">
      <c r="A1872" s="90" t="s">
        <v>13854</v>
      </c>
      <c r="B1872" s="90" t="s">
        <v>13855</v>
      </c>
      <c r="C1872" s="90" t="s">
        <v>10266</v>
      </c>
      <c r="D1872" s="90" t="str">
        <f>CONCATENATE(Tabell15861[[#This Row],[Prosedyrekode_ID]]," ",Tabell15861[[#This Row],[Tekst]])</f>
        <v>FPGX10 Invasiv elektrofysiologisk behandling av arytmi med rask atrie/ventrikkelstimulering ("overdrive pacing")</v>
      </c>
      <c r="E1872" s="90" t="s">
        <v>8346</v>
      </c>
      <c r="F1872" s="90" t="s">
        <v>12737</v>
      </c>
      <c r="G1872" s="90" t="str">
        <f>CONCATENATE("Kap ",Tabell15861[[#This Row],[Kapittel]]," ",Tabell15861[[#This Row],[KapittelTekst]])</f>
        <v>Kap F Hjertet og de store intratorakale kar</v>
      </c>
    </row>
    <row r="1873" spans="1:7" x14ac:dyDescent="0.25">
      <c r="A1873" s="90" t="s">
        <v>13856</v>
      </c>
      <c r="B1873" s="90" t="s">
        <v>6880</v>
      </c>
      <c r="C1873" s="90" t="s">
        <v>10266</v>
      </c>
      <c r="D1873" s="90" t="str">
        <f>CONCATENATE(Tabell15861[[#This Row],[Prosedyrekode_ID]]," ",Tabell15861[[#This Row],[Tekst]])</f>
        <v>FPGX24 Elektrokonvertering av hjertearytmi</v>
      </c>
      <c r="E1873" s="90" t="s">
        <v>8346</v>
      </c>
      <c r="F1873" s="90" t="s">
        <v>12737</v>
      </c>
      <c r="G1873" s="90" t="str">
        <f>CONCATENATE("Kap ",Tabell15861[[#This Row],[Kapittel]]," ",Tabell15861[[#This Row],[KapittelTekst]])</f>
        <v>Kap F Hjertet og de store intratorakale kar</v>
      </c>
    </row>
    <row r="1874" spans="1:7" x14ac:dyDescent="0.25">
      <c r="A1874" s="90" t="s">
        <v>13857</v>
      </c>
      <c r="B1874" s="90" t="s">
        <v>13858</v>
      </c>
      <c r="C1874" s="90" t="s">
        <v>10245</v>
      </c>
      <c r="D1874" s="90" t="str">
        <f>CONCATENATE(Tabell15861[[#This Row],[Prosedyrekode_ID]]," ",Tabell15861[[#This Row],[Tekst]])</f>
        <v>FPH00 Fjerning av pacemaker eller cardioverter-defibrillator med transvenøs ekstraksjon av elektrode</v>
      </c>
      <c r="E1874" s="90" t="s">
        <v>8346</v>
      </c>
      <c r="F1874" s="90" t="s">
        <v>12737</v>
      </c>
      <c r="G1874" s="90" t="str">
        <f>CONCATENATE("Kap ",Tabell15861[[#This Row],[Kapittel]]," ",Tabell15861[[#This Row],[KapittelTekst]])</f>
        <v>Kap F Hjertet og de store intratorakale kar</v>
      </c>
    </row>
    <row r="1875" spans="1:7" x14ac:dyDescent="0.25">
      <c r="A1875" s="90" t="s">
        <v>13859</v>
      </c>
      <c r="B1875" s="90" t="s">
        <v>13860</v>
      </c>
      <c r="C1875" s="90" t="s">
        <v>10245</v>
      </c>
      <c r="D1875" s="90" t="str">
        <f>CONCATENATE(Tabell15861[[#This Row],[Prosedyrekode_ID]]," ",Tabell15861[[#This Row],[Tekst]])</f>
        <v>FPH10 Fjerning av pacemaker eller cardioverter-defibrillator med åpen ekstraksjon av transvenøs elektrode</v>
      </c>
      <c r="E1875" s="90" t="s">
        <v>8346</v>
      </c>
      <c r="F1875" s="90" t="s">
        <v>12737</v>
      </c>
      <c r="G1875" s="90" t="str">
        <f>CONCATENATE("Kap ",Tabell15861[[#This Row],[Kapittel]]," ",Tabell15861[[#This Row],[KapittelTekst]])</f>
        <v>Kap F Hjertet og de store intratorakale kar</v>
      </c>
    </row>
    <row r="1876" spans="1:7" x14ac:dyDescent="0.25">
      <c r="A1876" s="90" t="s">
        <v>13861</v>
      </c>
      <c r="B1876" s="90" t="s">
        <v>13862</v>
      </c>
      <c r="C1876" s="90" t="s">
        <v>10245</v>
      </c>
      <c r="D1876" s="90" t="str">
        <f>CONCATENATE(Tabell15861[[#This Row],[Prosedyrekode_ID]]," ",Tabell15861[[#This Row],[Tekst]])</f>
        <v>FPH20 Fjerning av pacemaker eller cardioverter-defibrillator med epikardial elektrode</v>
      </c>
      <c r="E1876" s="90" t="s">
        <v>8346</v>
      </c>
      <c r="F1876" s="90" t="s">
        <v>12737</v>
      </c>
      <c r="G1876" s="90" t="str">
        <f>CONCATENATE("Kap ",Tabell15861[[#This Row],[Kapittel]]," ",Tabell15861[[#This Row],[KapittelTekst]])</f>
        <v>Kap F Hjertet og de store intratorakale kar</v>
      </c>
    </row>
    <row r="1877" spans="1:7" x14ac:dyDescent="0.25">
      <c r="A1877" s="90" t="s">
        <v>13863</v>
      </c>
      <c r="B1877" s="90" t="s">
        <v>13864</v>
      </c>
      <c r="C1877" s="90" t="s">
        <v>10245</v>
      </c>
      <c r="D1877" s="90" t="str">
        <f>CONCATENATE(Tabell15861[[#This Row],[Prosedyrekode_ID]]," ",Tabell15861[[#This Row],[Tekst]])</f>
        <v>FPH96 Annen fjerning av pacemaker eller cardioverter-defibrillator</v>
      </c>
      <c r="E1877" s="90" t="s">
        <v>8346</v>
      </c>
      <c r="F1877" s="90" t="s">
        <v>12737</v>
      </c>
      <c r="G1877" s="90" t="str">
        <f>CONCATENATE("Kap ",Tabell15861[[#This Row],[Kapittel]]," ",Tabell15861[[#This Row],[KapittelTekst]])</f>
        <v>Kap F Hjertet og de store intratorakale kar</v>
      </c>
    </row>
    <row r="1878" spans="1:7" x14ac:dyDescent="0.25">
      <c r="A1878" s="90" t="s">
        <v>13865</v>
      </c>
      <c r="B1878" s="90" t="s">
        <v>13866</v>
      </c>
      <c r="C1878" s="90" t="s">
        <v>10245</v>
      </c>
      <c r="D1878" s="90" t="str">
        <f>CONCATENATE(Tabell15861[[#This Row],[Prosedyrekode_ID]]," ",Tabell15861[[#This Row],[Tekst]])</f>
        <v>FPJ00 Revisjon av pacemaker-pulsgenerator eller -elektrode</v>
      </c>
      <c r="E1878" s="90" t="s">
        <v>8346</v>
      </c>
      <c r="F1878" s="90" t="s">
        <v>12737</v>
      </c>
      <c r="G1878" s="90" t="str">
        <f>CONCATENATE("Kap ",Tabell15861[[#This Row],[Kapittel]]," ",Tabell15861[[#This Row],[KapittelTekst]])</f>
        <v>Kap F Hjertet og de store intratorakale kar</v>
      </c>
    </row>
    <row r="1879" spans="1:7" x14ac:dyDescent="0.25">
      <c r="A1879" s="90" t="s">
        <v>13867</v>
      </c>
      <c r="B1879" s="90" t="s">
        <v>13868</v>
      </c>
      <c r="C1879" s="90" t="s">
        <v>10245</v>
      </c>
      <c r="D1879" s="90" t="str">
        <f>CONCATENATE(Tabell15861[[#This Row],[Prosedyrekode_ID]]," ",Tabell15861[[#This Row],[Tekst]])</f>
        <v>FPK00 Implantasjon av elektrokardiograf med loop recorder</v>
      </c>
      <c r="E1879" s="90" t="s">
        <v>8346</v>
      </c>
      <c r="F1879" s="90" t="s">
        <v>12737</v>
      </c>
      <c r="G1879" s="90" t="str">
        <f>CONCATENATE("Kap ",Tabell15861[[#This Row],[Kapittel]]," ",Tabell15861[[#This Row],[KapittelTekst]])</f>
        <v>Kap F Hjertet og de store intratorakale kar</v>
      </c>
    </row>
    <row r="1880" spans="1:7" x14ac:dyDescent="0.25">
      <c r="A1880" s="90" t="s">
        <v>13869</v>
      </c>
      <c r="B1880" s="90" t="s">
        <v>13870</v>
      </c>
      <c r="C1880" s="90" t="s">
        <v>10245</v>
      </c>
      <c r="D1880" s="90" t="str">
        <f>CONCATENATE(Tabell15861[[#This Row],[Prosedyrekode_ID]]," ",Tabell15861[[#This Row],[Tekst]])</f>
        <v>FPW96 Annen operasjon for arytmi eller ledningsforstyrrelse</v>
      </c>
      <c r="E1880" s="90" t="s">
        <v>8346</v>
      </c>
      <c r="F1880" s="90" t="s">
        <v>12737</v>
      </c>
      <c r="G1880" s="90" t="str">
        <f>CONCATENATE("Kap ",Tabell15861[[#This Row],[Kapittel]]," ",Tabell15861[[#This Row],[KapittelTekst]])</f>
        <v>Kap F Hjertet og de store intratorakale kar</v>
      </c>
    </row>
    <row r="1881" spans="1:7" x14ac:dyDescent="0.25">
      <c r="A1881" s="90" t="s">
        <v>13871</v>
      </c>
      <c r="B1881" s="90" t="s">
        <v>13872</v>
      </c>
      <c r="C1881" s="90" t="s">
        <v>10245</v>
      </c>
      <c r="D1881" s="90" t="str">
        <f>CONCATENATE(Tabell15861[[#This Row],[Prosedyrekode_ID]]," ",Tabell15861[[#This Row],[Tekst]])</f>
        <v>FQA00 Ortotop hjertetransplantasjon</v>
      </c>
      <c r="E1881" s="90" t="s">
        <v>8346</v>
      </c>
      <c r="F1881" s="90" t="s">
        <v>12737</v>
      </c>
      <c r="G1881" s="90" t="str">
        <f>CONCATENATE("Kap ",Tabell15861[[#This Row],[Kapittel]]," ",Tabell15861[[#This Row],[KapittelTekst]])</f>
        <v>Kap F Hjertet og de store intratorakale kar</v>
      </c>
    </row>
    <row r="1882" spans="1:7" x14ac:dyDescent="0.25">
      <c r="A1882" s="90" t="s">
        <v>13873</v>
      </c>
      <c r="B1882" s="90" t="s">
        <v>13874</v>
      </c>
      <c r="C1882" s="90" t="s">
        <v>10245</v>
      </c>
      <c r="D1882" s="90" t="str">
        <f>CONCATENATE(Tabell15861[[#This Row],[Prosedyrekode_ID]]," ",Tabell15861[[#This Row],[Tekst]])</f>
        <v>FQA10 Ortotop hjertetransplantasjon med bikaval anastomose</v>
      </c>
      <c r="E1882" s="90" t="s">
        <v>8346</v>
      </c>
      <c r="F1882" s="90" t="s">
        <v>12737</v>
      </c>
      <c r="G1882" s="90" t="str">
        <f>CONCATENATE("Kap ",Tabell15861[[#This Row],[Kapittel]]," ",Tabell15861[[#This Row],[KapittelTekst]])</f>
        <v>Kap F Hjertet og de store intratorakale kar</v>
      </c>
    </row>
    <row r="1883" spans="1:7" x14ac:dyDescent="0.25">
      <c r="A1883" s="90" t="s">
        <v>13875</v>
      </c>
      <c r="B1883" s="90" t="s">
        <v>13876</v>
      </c>
      <c r="C1883" s="90" t="s">
        <v>10245</v>
      </c>
      <c r="D1883" s="90" t="str">
        <f>CONCATENATE(Tabell15861[[#This Row],[Prosedyrekode_ID]]," ",Tabell15861[[#This Row],[Tekst]])</f>
        <v>FQA20 Ortotop hjertetransplantasjon med rekonstruksjon av mottakeratrier eller systemvenøse anastomoser</v>
      </c>
      <c r="E1883" s="90" t="s">
        <v>8346</v>
      </c>
      <c r="F1883" s="90" t="s">
        <v>12737</v>
      </c>
      <c r="G1883" s="90" t="str">
        <f>CONCATENATE("Kap ",Tabell15861[[#This Row],[Kapittel]]," ",Tabell15861[[#This Row],[KapittelTekst]])</f>
        <v>Kap F Hjertet og de store intratorakale kar</v>
      </c>
    </row>
    <row r="1884" spans="1:7" x14ac:dyDescent="0.25">
      <c r="A1884" s="90" t="s">
        <v>13877</v>
      </c>
      <c r="B1884" s="90" t="s">
        <v>13878</v>
      </c>
      <c r="C1884" s="90" t="s">
        <v>10245</v>
      </c>
      <c r="D1884" s="90" t="str">
        <f>CONCATENATE(Tabell15861[[#This Row],[Prosedyrekode_ID]]," ",Tabell15861[[#This Row],[Tekst]])</f>
        <v>FQA30 Heterotop hjertetransplantasjon</v>
      </c>
      <c r="E1884" s="90" t="s">
        <v>8346</v>
      </c>
      <c r="F1884" s="90" t="s">
        <v>12737</v>
      </c>
      <c r="G1884" s="90" t="str">
        <f>CONCATENATE("Kap ",Tabell15861[[#This Row],[Kapittel]]," ",Tabell15861[[#This Row],[KapittelTekst]])</f>
        <v>Kap F Hjertet og de store intratorakale kar</v>
      </c>
    </row>
    <row r="1885" spans="1:7" x14ac:dyDescent="0.25">
      <c r="A1885" s="90" t="s">
        <v>13879</v>
      </c>
      <c r="B1885" s="90" t="s">
        <v>13880</v>
      </c>
      <c r="C1885" s="90" t="s">
        <v>10245</v>
      </c>
      <c r="D1885" s="90" t="str">
        <f>CONCATENATE(Tabell15861[[#This Row],[Prosedyrekode_ID]]," ",Tabell15861[[#This Row],[Tekst]])</f>
        <v>FQA40 Hjertetransplantasjon med levende donor</v>
      </c>
      <c r="E1885" s="90" t="s">
        <v>8346</v>
      </c>
      <c r="F1885" s="90" t="s">
        <v>12737</v>
      </c>
      <c r="G1885" s="90" t="str">
        <f>CONCATENATE("Kap ",Tabell15861[[#This Row],[Kapittel]]," ",Tabell15861[[#This Row],[KapittelTekst]])</f>
        <v>Kap F Hjertet og de store intratorakale kar</v>
      </c>
    </row>
    <row r="1886" spans="1:7" x14ac:dyDescent="0.25">
      <c r="A1886" s="90" t="s">
        <v>13881</v>
      </c>
      <c r="B1886" s="90" t="s">
        <v>13882</v>
      </c>
      <c r="C1886" s="90" t="s">
        <v>10245</v>
      </c>
      <c r="D1886" s="90" t="str">
        <f>CONCATENATE(Tabell15861[[#This Row],[Prosedyrekode_ID]]," ",Tabell15861[[#This Row],[Tekst]])</f>
        <v>FQA96 Annen hjertetransplantasjon</v>
      </c>
      <c r="E1886" s="90" t="s">
        <v>8346</v>
      </c>
      <c r="F1886" s="90" t="s">
        <v>12737</v>
      </c>
      <c r="G1886" s="90" t="str">
        <f>CONCATENATE("Kap ",Tabell15861[[#This Row],[Kapittel]]," ",Tabell15861[[#This Row],[KapittelTekst]])</f>
        <v>Kap F Hjertet og de store intratorakale kar</v>
      </c>
    </row>
    <row r="1887" spans="1:7" x14ac:dyDescent="0.25">
      <c r="A1887" s="90" t="s">
        <v>13883</v>
      </c>
      <c r="B1887" s="90" t="s">
        <v>13884</v>
      </c>
      <c r="C1887" s="90" t="s">
        <v>10245</v>
      </c>
      <c r="D1887" s="90" t="str">
        <f>CONCATENATE(Tabell15861[[#This Row],[Prosedyrekode_ID]]," ",Tabell15861[[#This Row],[Tekst]])</f>
        <v>FQB00 Transplantasjon av hjerte og lunge</v>
      </c>
      <c r="E1887" s="90" t="s">
        <v>8346</v>
      </c>
      <c r="F1887" s="90" t="s">
        <v>12737</v>
      </c>
      <c r="G1887" s="90" t="str">
        <f>CONCATENATE("Kap ",Tabell15861[[#This Row],[Kapittel]]," ",Tabell15861[[#This Row],[KapittelTekst]])</f>
        <v>Kap F Hjertet og de store intratorakale kar</v>
      </c>
    </row>
    <row r="1888" spans="1:7" x14ac:dyDescent="0.25">
      <c r="A1888" s="90" t="s">
        <v>13885</v>
      </c>
      <c r="B1888" s="90" t="s">
        <v>13886</v>
      </c>
      <c r="C1888" s="90" t="s">
        <v>10245</v>
      </c>
      <c r="D1888" s="90" t="str">
        <f>CONCATENATE(Tabell15861[[#This Row],[Prosedyrekode_ID]]," ",Tabell15861[[#This Row],[Tekst]])</f>
        <v>FQB10 Transplantasjon av hjerte og lunge med bikaval anastomose</v>
      </c>
      <c r="E1888" s="90" t="s">
        <v>8346</v>
      </c>
      <c r="F1888" s="90" t="s">
        <v>12737</v>
      </c>
      <c r="G1888" s="90" t="str">
        <f>CONCATENATE("Kap ",Tabell15861[[#This Row],[Kapittel]]," ",Tabell15861[[#This Row],[KapittelTekst]])</f>
        <v>Kap F Hjertet og de store intratorakale kar</v>
      </c>
    </row>
    <row r="1889" spans="1:7" x14ac:dyDescent="0.25">
      <c r="A1889" s="90" t="s">
        <v>13887</v>
      </c>
      <c r="B1889" s="90" t="s">
        <v>13888</v>
      </c>
      <c r="C1889" s="90" t="s">
        <v>10245</v>
      </c>
      <c r="D1889" s="90" t="str">
        <f>CONCATENATE(Tabell15861[[#This Row],[Prosedyrekode_ID]]," ",Tabell15861[[#This Row],[Tekst]])</f>
        <v>FQB20 Transplantasjon av hjerte og lunge med rekonstruksjon av mottakeratrier eller systemvenøse anastomoser</v>
      </c>
      <c r="E1889" s="90" t="s">
        <v>8346</v>
      </c>
      <c r="F1889" s="90" t="s">
        <v>12737</v>
      </c>
      <c r="G1889" s="90" t="str">
        <f>CONCATENATE("Kap ",Tabell15861[[#This Row],[Kapittel]]," ",Tabell15861[[#This Row],[KapittelTekst]])</f>
        <v>Kap F Hjertet og de store intratorakale kar</v>
      </c>
    </row>
    <row r="1890" spans="1:7" x14ac:dyDescent="0.25">
      <c r="A1890" s="90" t="s">
        <v>13889</v>
      </c>
      <c r="B1890" s="90" t="s">
        <v>13890</v>
      </c>
      <c r="C1890" s="90" t="s">
        <v>10245</v>
      </c>
      <c r="D1890" s="90" t="str">
        <f>CONCATENATE(Tabell15861[[#This Row],[Prosedyrekode_ID]]," ",Tabell15861[[#This Row],[Tekst]])</f>
        <v>FQB30 Transplantasjon av hjerte og lunger med revaskularisering av bronkialarterier</v>
      </c>
      <c r="E1890" s="90" t="s">
        <v>8346</v>
      </c>
      <c r="F1890" s="90" t="s">
        <v>12737</v>
      </c>
      <c r="G1890" s="90" t="str">
        <f>CONCATENATE("Kap ",Tabell15861[[#This Row],[Kapittel]]," ",Tabell15861[[#This Row],[KapittelTekst]])</f>
        <v>Kap F Hjertet og de store intratorakale kar</v>
      </c>
    </row>
    <row r="1891" spans="1:7" x14ac:dyDescent="0.25">
      <c r="A1891" s="90" t="s">
        <v>13891</v>
      </c>
      <c r="B1891" s="90" t="s">
        <v>13892</v>
      </c>
      <c r="C1891" s="90" t="s">
        <v>10245</v>
      </c>
      <c r="D1891" s="90" t="str">
        <f>CONCATENATE(Tabell15861[[#This Row],[Prosedyrekode_ID]]," ",Tabell15861[[#This Row],[Tekst]])</f>
        <v>FQB96 Annen transplantasjon av hjerte og lunge</v>
      </c>
      <c r="E1891" s="90" t="s">
        <v>8346</v>
      </c>
      <c r="F1891" s="90" t="s">
        <v>12737</v>
      </c>
      <c r="G1891" s="90" t="str">
        <f>CONCATENATE("Kap ",Tabell15861[[#This Row],[Kapittel]]," ",Tabell15861[[#This Row],[KapittelTekst]])</f>
        <v>Kap F Hjertet og de store intratorakale kar</v>
      </c>
    </row>
    <row r="1892" spans="1:7" x14ac:dyDescent="0.25">
      <c r="A1892" s="90" t="s">
        <v>13893</v>
      </c>
      <c r="B1892" s="90" t="s">
        <v>13894</v>
      </c>
      <c r="C1892" s="90" t="s">
        <v>10245</v>
      </c>
      <c r="D1892" s="90" t="str">
        <f>CONCATENATE(Tabell15861[[#This Row],[Prosedyrekode_ID]]," ",Tabell15861[[#This Row],[Tekst]])</f>
        <v>FQW96 Annet inngrep ved transplantasjon av hjerte og lunge</v>
      </c>
      <c r="E1892" s="90" t="s">
        <v>8346</v>
      </c>
      <c r="F1892" s="90" t="s">
        <v>12737</v>
      </c>
      <c r="G1892" s="90" t="str">
        <f>CONCATENATE("Kap ",Tabell15861[[#This Row],[Kapittel]]," ",Tabell15861[[#This Row],[KapittelTekst]])</f>
        <v>Kap F Hjertet og de store intratorakale kar</v>
      </c>
    </row>
    <row r="1893" spans="1:7" x14ac:dyDescent="0.25">
      <c r="A1893" s="90" t="s">
        <v>13895</v>
      </c>
      <c r="B1893" s="90" t="s">
        <v>13896</v>
      </c>
      <c r="C1893" s="90" t="s">
        <v>10245</v>
      </c>
      <c r="D1893" s="90" t="str">
        <f>CONCATENATE(Tabell15861[[#This Row],[Prosedyrekode_ID]]," ",Tabell15861[[#This Row],[Tekst]])</f>
        <v>FWA00 Reoperasjon for sårruptur etter inngrep på hjerte eller stort intratorakalt kar</v>
      </c>
      <c r="E1893" s="90" t="s">
        <v>8346</v>
      </c>
      <c r="F1893" s="90" t="s">
        <v>12737</v>
      </c>
      <c r="G1893" s="90" t="str">
        <f>CONCATENATE("Kap ",Tabell15861[[#This Row],[Kapittel]]," ",Tabell15861[[#This Row],[KapittelTekst]])</f>
        <v>Kap F Hjertet og de store intratorakale kar</v>
      </c>
    </row>
    <row r="1894" spans="1:7" x14ac:dyDescent="0.25">
      <c r="A1894" s="90" t="s">
        <v>13897</v>
      </c>
      <c r="B1894" s="90" t="s">
        <v>13898</v>
      </c>
      <c r="C1894" s="90" t="s">
        <v>10245</v>
      </c>
      <c r="D1894" s="90" t="str">
        <f>CONCATENATE(Tabell15861[[#This Row],[Prosedyrekode_ID]]," ",Tabell15861[[#This Row],[Tekst]])</f>
        <v>FWB00 Reoperasjon for overfladisk infeksjon etter inngrep på hjerte eller stort intratorakalt kar</v>
      </c>
      <c r="E1894" s="90" t="s">
        <v>8346</v>
      </c>
      <c r="F1894" s="90" t="s">
        <v>12737</v>
      </c>
      <c r="G1894" s="90" t="str">
        <f>CONCATENATE("Kap ",Tabell15861[[#This Row],[Kapittel]]," ",Tabell15861[[#This Row],[KapittelTekst]])</f>
        <v>Kap F Hjertet og de store intratorakale kar</v>
      </c>
    </row>
    <row r="1895" spans="1:7" x14ac:dyDescent="0.25">
      <c r="A1895" s="90" t="s">
        <v>13899</v>
      </c>
      <c r="B1895" s="90" t="s">
        <v>13900</v>
      </c>
      <c r="C1895" s="90" t="s">
        <v>10245</v>
      </c>
      <c r="D1895" s="90" t="str">
        <f>CONCATENATE(Tabell15861[[#This Row],[Prosedyrekode_ID]]," ",Tabell15861[[#This Row],[Tekst]])</f>
        <v>FWC00 Reoperasjon for dyp infeksjon etter inngrep på hjerte eller stort intratorakalt kar</v>
      </c>
      <c r="E1895" s="90" t="s">
        <v>8346</v>
      </c>
      <c r="F1895" s="90" t="s">
        <v>12737</v>
      </c>
      <c r="G1895" s="90" t="str">
        <f>CONCATENATE("Kap ",Tabell15861[[#This Row],[Kapittel]]," ",Tabell15861[[#This Row],[KapittelTekst]])</f>
        <v>Kap F Hjertet og de store intratorakale kar</v>
      </c>
    </row>
    <row r="1896" spans="1:7" x14ac:dyDescent="0.25">
      <c r="A1896" s="90" t="s">
        <v>13901</v>
      </c>
      <c r="B1896" s="90" t="s">
        <v>13902</v>
      </c>
      <c r="C1896" s="90" t="s">
        <v>10245</v>
      </c>
      <c r="D1896" s="90" t="str">
        <f>CONCATENATE(Tabell15861[[#This Row],[Prosedyrekode_ID]]," ",Tabell15861[[#This Row],[Tekst]])</f>
        <v>FWD00 Reoperasjon for overfladisk blødning etter inngrep på hjerte eller stort intratorakalt kar</v>
      </c>
      <c r="E1896" s="90" t="s">
        <v>8346</v>
      </c>
      <c r="F1896" s="90" t="s">
        <v>12737</v>
      </c>
      <c r="G1896" s="90" t="str">
        <f>CONCATENATE("Kap ",Tabell15861[[#This Row],[Kapittel]]," ",Tabell15861[[#This Row],[KapittelTekst]])</f>
        <v>Kap F Hjertet og de store intratorakale kar</v>
      </c>
    </row>
    <row r="1897" spans="1:7" x14ac:dyDescent="0.25">
      <c r="A1897" s="90" t="s">
        <v>13903</v>
      </c>
      <c r="B1897" s="90" t="s">
        <v>13904</v>
      </c>
      <c r="C1897" s="90" t="s">
        <v>10245</v>
      </c>
      <c r="D1897" s="90" t="str">
        <f>CONCATENATE(Tabell15861[[#This Row],[Prosedyrekode_ID]]," ",Tabell15861[[#This Row],[Tekst]])</f>
        <v>FWE00 Reoperasjon for dyp blødning etter inngrep på hjerte eller stort intratorakalt kar</v>
      </c>
      <c r="E1897" s="90" t="s">
        <v>8346</v>
      </c>
      <c r="F1897" s="90" t="s">
        <v>12737</v>
      </c>
      <c r="G1897" s="90" t="str">
        <f>CONCATENATE("Kap ",Tabell15861[[#This Row],[Kapittel]]," ",Tabell15861[[#This Row],[KapittelTekst]])</f>
        <v>Kap F Hjertet og de store intratorakale kar</v>
      </c>
    </row>
    <row r="1898" spans="1:7" x14ac:dyDescent="0.25">
      <c r="A1898" s="90" t="s">
        <v>13905</v>
      </c>
      <c r="B1898" s="90" t="s">
        <v>13906</v>
      </c>
      <c r="C1898" s="90" t="s">
        <v>10245</v>
      </c>
      <c r="D1898" s="90" t="str">
        <f>CONCATENATE(Tabell15861[[#This Row],[Prosedyrekode_ID]]," ",Tabell15861[[#This Row],[Tekst]])</f>
        <v>FWF00 Reoperasjon for insuffisiens av anastomose eller sutur i hjerte eller stort intratorakalt kar</v>
      </c>
      <c r="E1898" s="90" t="s">
        <v>8346</v>
      </c>
      <c r="F1898" s="90" t="s">
        <v>12737</v>
      </c>
      <c r="G1898" s="90" t="str">
        <f>CONCATENATE("Kap ",Tabell15861[[#This Row],[Kapittel]]," ",Tabell15861[[#This Row],[KapittelTekst]])</f>
        <v>Kap F Hjertet og de store intratorakale kar</v>
      </c>
    </row>
    <row r="1899" spans="1:7" x14ac:dyDescent="0.25">
      <c r="A1899" s="90" t="s">
        <v>13907</v>
      </c>
      <c r="B1899" s="90" t="s">
        <v>13908</v>
      </c>
      <c r="C1899" s="90" t="s">
        <v>10245</v>
      </c>
      <c r="D1899" s="90" t="str">
        <f>CONCATENATE(Tabell15861[[#This Row],[Prosedyrekode_ID]]," ",Tabell15861[[#This Row],[Tekst]])</f>
        <v>FWG00 Reoperasjon for trombose eller emboli etter inngrep på hjerte eller stort intratorakalt kar</v>
      </c>
      <c r="E1899" s="90" t="s">
        <v>8346</v>
      </c>
      <c r="F1899" s="90" t="s">
        <v>12737</v>
      </c>
      <c r="G1899" s="90" t="str">
        <f>CONCATENATE("Kap ",Tabell15861[[#This Row],[Kapittel]]," ",Tabell15861[[#This Row],[KapittelTekst]])</f>
        <v>Kap F Hjertet og de store intratorakale kar</v>
      </c>
    </row>
    <row r="1900" spans="1:7" x14ac:dyDescent="0.25">
      <c r="A1900" s="90" t="s">
        <v>13909</v>
      </c>
      <c r="B1900" s="90" t="s">
        <v>13910</v>
      </c>
      <c r="C1900" s="90" t="s">
        <v>10245</v>
      </c>
      <c r="D1900" s="90" t="str">
        <f>CONCATENATE(Tabell15861[[#This Row],[Prosedyrekode_ID]]," ",Tabell15861[[#This Row],[Tekst]])</f>
        <v>FWG02 Perkutan transluminal reoperasjon for trombose eller emboli etter inngrep på hjerte eller stort intratorakalt kar</v>
      </c>
      <c r="E1900" s="90" t="s">
        <v>8346</v>
      </c>
      <c r="F1900" s="90" t="s">
        <v>12737</v>
      </c>
      <c r="G1900" s="90" t="str">
        <f>CONCATENATE("Kap ",Tabell15861[[#This Row],[Kapittel]]," ",Tabell15861[[#This Row],[KapittelTekst]])</f>
        <v>Kap F Hjertet og de store intratorakale kar</v>
      </c>
    </row>
    <row r="1901" spans="1:7" x14ac:dyDescent="0.25">
      <c r="A1901" s="90" t="s">
        <v>13911</v>
      </c>
      <c r="B1901" s="90" t="s">
        <v>13912</v>
      </c>
      <c r="C1901" s="90" t="s">
        <v>10245</v>
      </c>
      <c r="D1901" s="90" t="str">
        <f>CONCATENATE(Tabell15861[[#This Row],[Prosedyrekode_ID]]," ",Tabell15861[[#This Row],[Tekst]])</f>
        <v>FWW96 Annen reoperasjon etter inngrep på hjerte eller stort intratorakalt kar</v>
      </c>
      <c r="E1901" s="90" t="s">
        <v>8346</v>
      </c>
      <c r="F1901" s="90" t="s">
        <v>12737</v>
      </c>
      <c r="G1901" s="90" t="str">
        <f>CONCATENATE("Kap ",Tabell15861[[#This Row],[Kapittel]]," ",Tabell15861[[#This Row],[KapittelTekst]])</f>
        <v>Kap F Hjertet og de store intratorakale kar</v>
      </c>
    </row>
    <row r="1902" spans="1:7" x14ac:dyDescent="0.25">
      <c r="A1902" s="90" t="s">
        <v>13913</v>
      </c>
      <c r="B1902" s="90" t="s">
        <v>13914</v>
      </c>
      <c r="C1902" s="90" t="s">
        <v>10245</v>
      </c>
      <c r="D1902" s="90" t="str">
        <f>CONCATENATE(Tabell15861[[#This Row],[Prosedyrekode_ID]]," ",Tabell15861[[#This Row],[Tekst]])</f>
        <v>FWW98 Annen perkutan transluminal reoperasjon etter inngrep på hjerte eller stort intratorakalt kar</v>
      </c>
      <c r="E1902" s="90" t="s">
        <v>8346</v>
      </c>
      <c r="F1902" s="90" t="s">
        <v>12737</v>
      </c>
      <c r="G1902" s="90" t="str">
        <f>CONCATENATE("Kap ",Tabell15861[[#This Row],[Kapittel]]," ",Tabell15861[[#This Row],[KapittelTekst]])</f>
        <v>Kap F Hjertet og de store intratorakale kar</v>
      </c>
    </row>
    <row r="1903" spans="1:7" x14ac:dyDescent="0.25">
      <c r="A1903" s="90" t="s">
        <v>13915</v>
      </c>
      <c r="B1903" s="90" t="s">
        <v>13916</v>
      </c>
      <c r="C1903" s="90" t="s">
        <v>10245</v>
      </c>
      <c r="D1903" s="90" t="str">
        <f>CONCATENATE(Tabell15861[[#This Row],[Prosedyrekode_ID]]," ",Tabell15861[[#This Row],[Tekst]])</f>
        <v>FXA00 Total peroperativ kardiopulmonal bypass ved normotermi eller moderat hypotermi</v>
      </c>
      <c r="E1903" s="90" t="s">
        <v>8346</v>
      </c>
      <c r="F1903" s="90" t="s">
        <v>12737</v>
      </c>
      <c r="G1903" s="90" t="str">
        <f>CONCATENATE("Kap ",Tabell15861[[#This Row],[Kapittel]]," ",Tabell15861[[#This Row],[KapittelTekst]])</f>
        <v>Kap F Hjertet og de store intratorakale kar</v>
      </c>
    </row>
    <row r="1904" spans="1:7" x14ac:dyDescent="0.25">
      <c r="A1904" s="90" t="s">
        <v>13917</v>
      </c>
      <c r="B1904" s="90" t="s">
        <v>13918</v>
      </c>
      <c r="C1904" s="90" t="s">
        <v>10245</v>
      </c>
      <c r="D1904" s="90" t="str">
        <f>CONCATENATE(Tabell15861[[#This Row],[Prosedyrekode_ID]]," ",Tabell15861[[#This Row],[Tekst]])</f>
        <v>FXA10 Total peroperativ kardiopulmonal bypass ved dyp hypotermi</v>
      </c>
      <c r="E1904" s="90" t="s">
        <v>8346</v>
      </c>
      <c r="F1904" s="90" t="s">
        <v>12737</v>
      </c>
      <c r="G1904" s="90" t="str">
        <f>CONCATENATE("Kap ",Tabell15861[[#This Row],[Kapittel]]," ",Tabell15861[[#This Row],[KapittelTekst]])</f>
        <v>Kap F Hjertet og de store intratorakale kar</v>
      </c>
    </row>
    <row r="1905" spans="1:7" x14ac:dyDescent="0.25">
      <c r="A1905" s="90" t="s">
        <v>13919</v>
      </c>
      <c r="B1905" s="90" t="s">
        <v>13920</v>
      </c>
      <c r="C1905" s="90" t="s">
        <v>10245</v>
      </c>
      <c r="D1905" s="90" t="str">
        <f>CONCATENATE(Tabell15861[[#This Row],[Prosedyrekode_ID]]," ",Tabell15861[[#This Row],[Tekst]])</f>
        <v>FXA13 Total peroperativ kardiopulmonal bypass med dyp hypotermi og selektiv cerebral perfusjon</v>
      </c>
      <c r="E1905" s="90" t="s">
        <v>8346</v>
      </c>
      <c r="F1905" s="90" t="s">
        <v>12737</v>
      </c>
      <c r="G1905" s="90" t="str">
        <f>CONCATENATE("Kap ",Tabell15861[[#This Row],[Kapittel]]," ",Tabell15861[[#This Row],[KapittelTekst]])</f>
        <v>Kap F Hjertet og de store intratorakale kar</v>
      </c>
    </row>
    <row r="1906" spans="1:7" x14ac:dyDescent="0.25">
      <c r="A1906" s="90" t="s">
        <v>13921</v>
      </c>
      <c r="B1906" s="90" t="s">
        <v>13922</v>
      </c>
      <c r="C1906" s="90" t="s">
        <v>10245</v>
      </c>
      <c r="D1906" s="90" t="str">
        <f>CONCATENATE(Tabell15861[[#This Row],[Prosedyrekode_ID]]," ",Tabell15861[[#This Row],[Tekst]])</f>
        <v>FXA20 Total peroperativ kardiopulmonal bypass ved dyp hypotermi og sirkulasjonsstans</v>
      </c>
      <c r="E1906" s="90" t="s">
        <v>8346</v>
      </c>
      <c r="F1906" s="90" t="s">
        <v>12737</v>
      </c>
      <c r="G1906" s="90" t="str">
        <f>CONCATENATE("Kap ",Tabell15861[[#This Row],[Kapittel]]," ",Tabell15861[[#This Row],[KapittelTekst]])</f>
        <v>Kap F Hjertet og de store intratorakale kar</v>
      </c>
    </row>
    <row r="1907" spans="1:7" x14ac:dyDescent="0.25">
      <c r="A1907" s="90" t="s">
        <v>13923</v>
      </c>
      <c r="B1907" s="90" t="s">
        <v>13924</v>
      </c>
      <c r="C1907" s="90" t="s">
        <v>10245</v>
      </c>
      <c r="D1907" s="90" t="str">
        <f>CONCATENATE(Tabell15861[[#This Row],[Prosedyrekode_ID]]," ",Tabell15861[[#This Row],[Tekst]])</f>
        <v>FXA96 Annen peroperativ total kardiopulmonal bypass</v>
      </c>
      <c r="E1907" s="90" t="s">
        <v>8346</v>
      </c>
      <c r="F1907" s="90" t="s">
        <v>12737</v>
      </c>
      <c r="G1907" s="90" t="str">
        <f>CONCATENATE("Kap ",Tabell15861[[#This Row],[Kapittel]]," ",Tabell15861[[#This Row],[KapittelTekst]])</f>
        <v>Kap F Hjertet og de store intratorakale kar</v>
      </c>
    </row>
    <row r="1908" spans="1:7" x14ac:dyDescent="0.25">
      <c r="A1908" s="90" t="s">
        <v>13925</v>
      </c>
      <c r="B1908" s="90" t="s">
        <v>13926</v>
      </c>
      <c r="C1908" s="90" t="s">
        <v>10245</v>
      </c>
      <c r="D1908" s="90" t="str">
        <f>CONCATENATE(Tabell15861[[#This Row],[Prosedyrekode_ID]]," ",Tabell15861[[#This Row],[Tekst]])</f>
        <v>FXB00 Peroperativ partiell kardiopulmonal bypass</v>
      </c>
      <c r="E1908" s="90" t="s">
        <v>8346</v>
      </c>
      <c r="F1908" s="90" t="s">
        <v>12737</v>
      </c>
      <c r="G1908" s="90" t="str">
        <f>CONCATENATE("Kap ",Tabell15861[[#This Row],[Kapittel]]," ",Tabell15861[[#This Row],[KapittelTekst]])</f>
        <v>Kap F Hjertet og de store intratorakale kar</v>
      </c>
    </row>
    <row r="1909" spans="1:7" x14ac:dyDescent="0.25">
      <c r="A1909" s="90" t="s">
        <v>13927</v>
      </c>
      <c r="B1909" s="90" t="s">
        <v>13928</v>
      </c>
      <c r="C1909" s="90" t="s">
        <v>10245</v>
      </c>
      <c r="D1909" s="90" t="str">
        <f>CONCATENATE(Tabell15861[[#This Row],[Prosedyrekode_ID]]," ",Tabell15861[[#This Row],[Tekst]])</f>
        <v>FXC00 Peroperativ partiell kardiopulmonal bypass uten oksygenator</v>
      </c>
      <c r="E1909" s="90" t="s">
        <v>8346</v>
      </c>
      <c r="F1909" s="90" t="s">
        <v>12737</v>
      </c>
      <c r="G1909" s="90" t="str">
        <f>CONCATENATE("Kap ",Tabell15861[[#This Row],[Kapittel]]," ",Tabell15861[[#This Row],[KapittelTekst]])</f>
        <v>Kap F Hjertet og de store intratorakale kar</v>
      </c>
    </row>
    <row r="1910" spans="1:7" x14ac:dyDescent="0.25">
      <c r="A1910" s="90" t="s">
        <v>13929</v>
      </c>
      <c r="B1910" s="90" t="s">
        <v>13930</v>
      </c>
      <c r="C1910" s="90" t="s">
        <v>10245</v>
      </c>
      <c r="D1910" s="90" t="str">
        <f>CONCATENATE(Tabell15861[[#This Row],[Prosedyrekode_ID]]," ",Tabell15861[[#This Row],[Tekst]])</f>
        <v>FXD00 Bruk av ECHLA</v>
      </c>
      <c r="E1910" s="90" t="s">
        <v>8346</v>
      </c>
      <c r="F1910" s="90" t="s">
        <v>12737</v>
      </c>
      <c r="G1910" s="90" t="str">
        <f>CONCATENATE("Kap ",Tabell15861[[#This Row],[Kapittel]]," ",Tabell15861[[#This Row],[KapittelTekst]])</f>
        <v>Kap F Hjertet og de store intratorakale kar</v>
      </c>
    </row>
    <row r="1911" spans="1:7" x14ac:dyDescent="0.25">
      <c r="A1911" s="90" t="s">
        <v>13931</v>
      </c>
      <c r="B1911" s="90" t="s">
        <v>13932</v>
      </c>
      <c r="C1911" s="90" t="s">
        <v>10245</v>
      </c>
      <c r="D1911" s="90" t="str">
        <f>CONCATENATE(Tabell15861[[#This Row],[Prosedyrekode_ID]]," ",Tabell15861[[#This Row],[Tekst]])</f>
        <v>FXE00 Bruk av ECLA</v>
      </c>
      <c r="E1911" s="90" t="s">
        <v>8346</v>
      </c>
      <c r="F1911" s="90" t="s">
        <v>12737</v>
      </c>
      <c r="G1911" s="90" t="str">
        <f>CONCATENATE("Kap ",Tabell15861[[#This Row],[Kapittel]]," ",Tabell15861[[#This Row],[KapittelTekst]])</f>
        <v>Kap F Hjertet og de store intratorakale kar</v>
      </c>
    </row>
    <row r="1912" spans="1:7" x14ac:dyDescent="0.25">
      <c r="A1912" s="90" t="s">
        <v>13933</v>
      </c>
      <c r="B1912" s="90" t="s">
        <v>13934</v>
      </c>
      <c r="C1912" s="90" t="s">
        <v>10245</v>
      </c>
      <c r="D1912" s="90" t="str">
        <f>CONCATENATE(Tabell15861[[#This Row],[Prosedyrekode_ID]]," ",Tabell15861[[#This Row],[Tekst]])</f>
        <v>FXF00 Dekanylering etter ECHLA eller ECLA</v>
      </c>
      <c r="E1912" s="90" t="s">
        <v>8346</v>
      </c>
      <c r="F1912" s="90" t="s">
        <v>12737</v>
      </c>
      <c r="G1912" s="90" t="str">
        <f>CONCATENATE("Kap ",Tabell15861[[#This Row],[Kapittel]]," ",Tabell15861[[#This Row],[KapittelTekst]])</f>
        <v>Kap F Hjertet og de store intratorakale kar</v>
      </c>
    </row>
    <row r="1913" spans="1:7" x14ac:dyDescent="0.25">
      <c r="A1913" s="90" t="s">
        <v>13935</v>
      </c>
      <c r="B1913" s="90" t="s">
        <v>13936</v>
      </c>
      <c r="C1913" s="90" t="s">
        <v>10245</v>
      </c>
      <c r="D1913" s="90" t="str">
        <f>CONCATENATE(Tabell15861[[#This Row],[Prosedyrekode_ID]]," ",Tabell15861[[#This Row],[Tekst]])</f>
        <v>FXG00 Innlegging av IABP</v>
      </c>
      <c r="E1913" s="90" t="s">
        <v>8346</v>
      </c>
      <c r="F1913" s="90" t="s">
        <v>12737</v>
      </c>
      <c r="G1913" s="90" t="str">
        <f>CONCATENATE("Kap ",Tabell15861[[#This Row],[Kapittel]]," ",Tabell15861[[#This Row],[KapittelTekst]])</f>
        <v>Kap F Hjertet og de store intratorakale kar</v>
      </c>
    </row>
    <row r="1914" spans="1:7" x14ac:dyDescent="0.25">
      <c r="A1914" s="90" t="s">
        <v>13937</v>
      </c>
      <c r="B1914" s="90" t="s">
        <v>13938</v>
      </c>
      <c r="C1914" s="90" t="s">
        <v>10245</v>
      </c>
      <c r="D1914" s="90" t="str">
        <f>CONCATENATE(Tabell15861[[#This Row],[Prosedyrekode_ID]]," ",Tabell15861[[#This Row],[Tekst]])</f>
        <v>FXH00 Fjerning av IABP</v>
      </c>
      <c r="E1914" s="90" t="s">
        <v>8346</v>
      </c>
      <c r="F1914" s="90" t="s">
        <v>12737</v>
      </c>
      <c r="G1914" s="90" t="str">
        <f>CONCATENATE("Kap ",Tabell15861[[#This Row],[Kapittel]]," ",Tabell15861[[#This Row],[KapittelTekst]])</f>
        <v>Kap F Hjertet og de store intratorakale kar</v>
      </c>
    </row>
    <row r="1915" spans="1:7" x14ac:dyDescent="0.25">
      <c r="A1915" s="90" t="s">
        <v>13939</v>
      </c>
      <c r="B1915" s="90" t="s">
        <v>13940</v>
      </c>
      <c r="C1915" s="90" t="s">
        <v>10245</v>
      </c>
      <c r="D1915" s="90" t="str">
        <f>CONCATENATE(Tabell15861[[#This Row],[Prosedyrekode_ID]]," ",Tabell15861[[#This Row],[Tekst]])</f>
        <v>FXJ00 Innlegging av PABP</v>
      </c>
      <c r="E1915" s="90" t="s">
        <v>8346</v>
      </c>
      <c r="F1915" s="90" t="s">
        <v>12737</v>
      </c>
      <c r="G1915" s="90" t="str">
        <f>CONCATENATE("Kap ",Tabell15861[[#This Row],[Kapittel]]," ",Tabell15861[[#This Row],[KapittelTekst]])</f>
        <v>Kap F Hjertet og de store intratorakale kar</v>
      </c>
    </row>
    <row r="1916" spans="1:7" x14ac:dyDescent="0.25">
      <c r="A1916" s="90" t="s">
        <v>13941</v>
      </c>
      <c r="B1916" s="90" t="s">
        <v>13942</v>
      </c>
      <c r="C1916" s="90" t="s">
        <v>10245</v>
      </c>
      <c r="D1916" s="90" t="str">
        <f>CONCATENATE(Tabell15861[[#This Row],[Prosedyrekode_ID]]," ",Tabell15861[[#This Row],[Tekst]])</f>
        <v>FXK00 Fjerning av PABP</v>
      </c>
      <c r="E1916" s="90" t="s">
        <v>8346</v>
      </c>
      <c r="F1916" s="90" t="s">
        <v>12737</v>
      </c>
      <c r="G1916" s="90" t="str">
        <f>CONCATENATE("Kap ",Tabell15861[[#This Row],[Kapittel]]," ",Tabell15861[[#This Row],[KapittelTekst]])</f>
        <v>Kap F Hjertet og de store intratorakale kar</v>
      </c>
    </row>
    <row r="1917" spans="1:7" x14ac:dyDescent="0.25">
      <c r="A1917" s="90" t="s">
        <v>13943</v>
      </c>
      <c r="B1917" s="90" t="s">
        <v>13944</v>
      </c>
      <c r="C1917" s="90" t="s">
        <v>10245</v>
      </c>
      <c r="D1917" s="90" t="str">
        <f>CONCATENATE(Tabell15861[[#This Row],[Prosedyrekode_ID]]," ",Tabell15861[[#This Row],[Tekst]])</f>
        <v>FXL30 Innlegging av ekstrakorporal VAD</v>
      </c>
      <c r="E1917" s="90" t="s">
        <v>8346</v>
      </c>
      <c r="F1917" s="90" t="s">
        <v>12737</v>
      </c>
      <c r="G1917" s="90" t="str">
        <f>CONCATENATE("Kap ",Tabell15861[[#This Row],[Kapittel]]," ",Tabell15861[[#This Row],[KapittelTekst]])</f>
        <v>Kap F Hjertet og de store intratorakale kar</v>
      </c>
    </row>
    <row r="1918" spans="1:7" x14ac:dyDescent="0.25">
      <c r="A1918" s="90" t="s">
        <v>13945</v>
      </c>
      <c r="B1918" s="90" t="s">
        <v>13946</v>
      </c>
      <c r="C1918" s="90" t="s">
        <v>10245</v>
      </c>
      <c r="D1918" s="90" t="str">
        <f>CONCATENATE(Tabell15861[[#This Row],[Prosedyrekode_ID]]," ",Tabell15861[[#This Row],[Tekst]])</f>
        <v>FXL60 Innlegging av intrakorporal VAD</v>
      </c>
      <c r="E1918" s="90" t="s">
        <v>8346</v>
      </c>
      <c r="F1918" s="90" t="s">
        <v>12737</v>
      </c>
      <c r="G1918" s="90" t="str">
        <f>CONCATENATE("Kap ",Tabell15861[[#This Row],[Kapittel]]," ",Tabell15861[[#This Row],[KapittelTekst]])</f>
        <v>Kap F Hjertet og de store intratorakale kar</v>
      </c>
    </row>
    <row r="1919" spans="1:7" x14ac:dyDescent="0.25">
      <c r="A1919" s="90" t="s">
        <v>13947</v>
      </c>
      <c r="B1919" s="90" t="s">
        <v>13948</v>
      </c>
      <c r="C1919" s="90" t="s">
        <v>10245</v>
      </c>
      <c r="D1919" s="90" t="str">
        <f>CONCATENATE(Tabell15861[[#This Row],[Prosedyrekode_ID]]," ",Tabell15861[[#This Row],[Tekst]])</f>
        <v>FXM30 Fjerning av ekstrakorporal VAD</v>
      </c>
      <c r="E1919" s="90" t="s">
        <v>8346</v>
      </c>
      <c r="F1919" s="90" t="s">
        <v>12737</v>
      </c>
      <c r="G1919" s="90" t="str">
        <f>CONCATENATE("Kap ",Tabell15861[[#This Row],[Kapittel]]," ",Tabell15861[[#This Row],[KapittelTekst]])</f>
        <v>Kap F Hjertet og de store intratorakale kar</v>
      </c>
    </row>
    <row r="1920" spans="1:7" x14ac:dyDescent="0.25">
      <c r="A1920" s="90" t="s">
        <v>13949</v>
      </c>
      <c r="B1920" s="90" t="s">
        <v>13950</v>
      </c>
      <c r="C1920" s="90" t="s">
        <v>10245</v>
      </c>
      <c r="D1920" s="90" t="str">
        <f>CONCATENATE(Tabell15861[[#This Row],[Prosedyrekode_ID]]," ",Tabell15861[[#This Row],[Tekst]])</f>
        <v>FXM60 Fjerning av intrakorporal VAD</v>
      </c>
      <c r="E1920" s="90" t="s">
        <v>8346</v>
      </c>
      <c r="F1920" s="90" t="s">
        <v>12737</v>
      </c>
      <c r="G1920" s="90" t="str">
        <f>CONCATENATE("Kap ",Tabell15861[[#This Row],[Kapittel]]," ",Tabell15861[[#This Row],[KapittelTekst]])</f>
        <v>Kap F Hjertet og de store intratorakale kar</v>
      </c>
    </row>
    <row r="1921" spans="1:7" x14ac:dyDescent="0.25">
      <c r="A1921" s="90" t="s">
        <v>13951</v>
      </c>
      <c r="B1921" s="90" t="s">
        <v>13952</v>
      </c>
      <c r="C1921" s="90" t="s">
        <v>10245</v>
      </c>
      <c r="D1921" s="90" t="str">
        <f>CONCATENATE(Tabell15861[[#This Row],[Prosedyrekode_ID]]," ",Tabell15861[[#This Row],[Tekst]])</f>
        <v>FXN30 Prosedyre med bruk av TAH ekstrakorporalt</v>
      </c>
      <c r="E1921" s="90" t="s">
        <v>8346</v>
      </c>
      <c r="F1921" s="90" t="s">
        <v>12737</v>
      </c>
      <c r="G1921" s="90" t="str">
        <f>CONCATENATE("Kap ",Tabell15861[[#This Row],[Kapittel]]," ",Tabell15861[[#This Row],[KapittelTekst]])</f>
        <v>Kap F Hjertet og de store intratorakale kar</v>
      </c>
    </row>
    <row r="1922" spans="1:7" x14ac:dyDescent="0.25">
      <c r="A1922" s="90" t="s">
        <v>13953</v>
      </c>
      <c r="B1922" s="90" t="s">
        <v>13954</v>
      </c>
      <c r="C1922" s="90" t="s">
        <v>10245</v>
      </c>
      <c r="D1922" s="90" t="str">
        <f>CONCATENATE(Tabell15861[[#This Row],[Prosedyrekode_ID]]," ",Tabell15861[[#This Row],[Tekst]])</f>
        <v>FXN60 Prosedyre med bruk av TAH intrakorporalt</v>
      </c>
      <c r="E1922" s="90" t="s">
        <v>8346</v>
      </c>
      <c r="F1922" s="90" t="s">
        <v>12737</v>
      </c>
      <c r="G1922" s="90" t="str">
        <f>CONCATENATE("Kap ",Tabell15861[[#This Row],[Kapittel]]," ",Tabell15861[[#This Row],[KapittelTekst]])</f>
        <v>Kap F Hjertet og de store intratorakale kar</v>
      </c>
    </row>
    <row r="1923" spans="1:7" x14ac:dyDescent="0.25">
      <c r="A1923" s="90" t="s">
        <v>13955</v>
      </c>
      <c r="B1923" s="90" t="s">
        <v>13956</v>
      </c>
      <c r="C1923" s="90" t="s">
        <v>10245</v>
      </c>
      <c r="D1923" s="90" t="str">
        <f>CONCATENATE(Tabell15861[[#This Row],[Prosedyrekode_ID]]," ",Tabell15861[[#This Row],[Tekst]])</f>
        <v>FXP00 Hemofiltrasjon eller hemodialyse under kardiopulmonal bypass</v>
      </c>
      <c r="E1923" s="90" t="s">
        <v>8346</v>
      </c>
      <c r="F1923" s="90" t="s">
        <v>12737</v>
      </c>
      <c r="G1923" s="90" t="str">
        <f>CONCATENATE("Kap ",Tabell15861[[#This Row],[Kapittel]]," ",Tabell15861[[#This Row],[KapittelTekst]])</f>
        <v>Kap F Hjertet og de store intratorakale kar</v>
      </c>
    </row>
    <row r="1924" spans="1:7" x14ac:dyDescent="0.25">
      <c r="A1924" s="90" t="s">
        <v>13957</v>
      </c>
      <c r="B1924" s="90" t="s">
        <v>13958</v>
      </c>
      <c r="C1924" s="90" t="s">
        <v>10213</v>
      </c>
      <c r="D1924" s="90" t="str">
        <f>CONCATENATE(Tabell15861[[#This Row],[Prosedyrekode_ID]]," ",Tabell15861[[#This Row],[Tekst]])</f>
        <v>FY0AA RG Hjertventil filming</v>
      </c>
      <c r="E1924" s="90" t="s">
        <v>8346</v>
      </c>
      <c r="F1924" s="90" t="s">
        <v>12737</v>
      </c>
      <c r="G1924" s="90" t="str">
        <f>CONCATENATE("Kap ",Tabell15861[[#This Row],[Kapittel]]," ",Tabell15861[[#This Row],[KapittelTekst]])</f>
        <v>Kap F Hjertet og de store intratorakale kar</v>
      </c>
    </row>
    <row r="1925" spans="1:7" x14ac:dyDescent="0.25">
      <c r="A1925" s="90" t="s">
        <v>13959</v>
      </c>
      <c r="B1925" s="90" t="s">
        <v>13960</v>
      </c>
      <c r="C1925" s="90" t="s">
        <v>10213</v>
      </c>
      <c r="D1925" s="90" t="str">
        <f>CONCATENATE(Tabell15861[[#This Row],[Prosedyrekode_ID]]," ",Tabell15861[[#This Row],[Tekst]])</f>
        <v>FY0AD CT Hjerte</v>
      </c>
      <c r="E1925" s="90" t="s">
        <v>8346</v>
      </c>
      <c r="F1925" s="90" t="s">
        <v>12737</v>
      </c>
      <c r="G1925" s="90" t="str">
        <f>CONCATENATE("Kap ",Tabell15861[[#This Row],[Kapittel]]," ",Tabell15861[[#This Row],[KapittelTekst]])</f>
        <v>Kap F Hjertet og de store intratorakale kar</v>
      </c>
    </row>
    <row r="1926" spans="1:7" x14ac:dyDescent="0.25">
      <c r="A1926" s="90" t="s">
        <v>13961</v>
      </c>
      <c r="B1926" s="90" t="s">
        <v>13962</v>
      </c>
      <c r="C1926" s="90" t="s">
        <v>10213</v>
      </c>
      <c r="D1926" s="90" t="str">
        <f>CONCATENATE(Tabell15861[[#This Row],[Prosedyrekode_ID]]," ",Tabell15861[[#This Row],[Tekst]])</f>
        <v>FY0AG MR Hjerte</v>
      </c>
      <c r="E1926" s="90" t="s">
        <v>8346</v>
      </c>
      <c r="F1926" s="90" t="s">
        <v>12737</v>
      </c>
      <c r="G1926" s="90" t="str">
        <f>CONCATENATE("Kap ",Tabell15861[[#This Row],[Kapittel]]," ",Tabell15861[[#This Row],[KapittelTekst]])</f>
        <v>Kap F Hjertet og de store intratorakale kar</v>
      </c>
    </row>
    <row r="1927" spans="1:7" x14ac:dyDescent="0.25">
      <c r="A1927" s="90" t="s">
        <v>13963</v>
      </c>
      <c r="B1927" s="90" t="s">
        <v>13964</v>
      </c>
      <c r="C1927" s="90" t="s">
        <v>10213</v>
      </c>
      <c r="D1927" s="90" t="str">
        <f>CONCATENATE(Tabell15861[[#This Row],[Prosedyrekode_ID]]," ",Tabell15861[[#This Row],[Tekst]])</f>
        <v>FY0AN NM Myokardscintigrafi, hvile</v>
      </c>
      <c r="E1927" s="90" t="s">
        <v>8346</v>
      </c>
      <c r="F1927" s="90" t="s">
        <v>12737</v>
      </c>
      <c r="G1927" s="90" t="str">
        <f>CONCATENATE("Kap ",Tabell15861[[#This Row],[Kapittel]]," ",Tabell15861[[#This Row],[KapittelTekst]])</f>
        <v>Kap F Hjertet og de store intratorakale kar</v>
      </c>
    </row>
    <row r="1928" spans="1:7" x14ac:dyDescent="0.25">
      <c r="A1928" s="90" t="s">
        <v>13965</v>
      </c>
      <c r="B1928" s="90" t="s">
        <v>13966</v>
      </c>
      <c r="C1928" s="90" t="s">
        <v>10213</v>
      </c>
      <c r="D1928" s="90" t="str">
        <f>CONCATENATE(Tabell15861[[#This Row],[Prosedyrekode_ID]]," ",Tabell15861[[#This Row],[Tekst]])</f>
        <v>FY0BN NM Firstpass radionukleotid angiografi</v>
      </c>
      <c r="E1928" s="90" t="s">
        <v>8346</v>
      </c>
      <c r="F1928" s="90" t="s">
        <v>12737</v>
      </c>
      <c r="G1928" s="90" t="str">
        <f>CONCATENATE("Kap ",Tabell15861[[#This Row],[Kapittel]]," ",Tabell15861[[#This Row],[KapittelTekst]])</f>
        <v>Kap F Hjertet og de store intratorakale kar</v>
      </c>
    </row>
    <row r="1929" spans="1:7" x14ac:dyDescent="0.25">
      <c r="A1929" s="90" t="s">
        <v>13967</v>
      </c>
      <c r="B1929" s="90" t="s">
        <v>13968</v>
      </c>
      <c r="C1929" s="90" t="s">
        <v>10213</v>
      </c>
      <c r="D1929" s="90" t="str">
        <f>CONCATENATE(Tabell15861[[#This Row],[Prosedyrekode_ID]]," ",Tabell15861[[#This Row],[Tekst]])</f>
        <v>FY0CN NM EKG-styrt ventrikulografi (MUGA)</v>
      </c>
      <c r="E1929" s="90" t="s">
        <v>8346</v>
      </c>
      <c r="F1929" s="90" t="s">
        <v>12737</v>
      </c>
      <c r="G1929" s="90" t="str">
        <f>CONCATENATE("Kap ",Tabell15861[[#This Row],[Kapittel]]," ",Tabell15861[[#This Row],[KapittelTekst]])</f>
        <v>Kap F Hjertet og de store intratorakale kar</v>
      </c>
    </row>
    <row r="1930" spans="1:7" x14ac:dyDescent="0.25">
      <c r="A1930" s="90" t="s">
        <v>13969</v>
      </c>
      <c r="B1930" s="90" t="s">
        <v>13970</v>
      </c>
      <c r="C1930" s="90" t="s">
        <v>10213</v>
      </c>
      <c r="D1930" s="90" t="str">
        <f>CONCATENATE(Tabell15861[[#This Row],[Prosedyrekode_ID]]," ",Tabell15861[[#This Row],[Tekst]])</f>
        <v>FY0DN NM Myokardscintigrafi, belastning</v>
      </c>
      <c r="E1930" s="90" t="s">
        <v>8346</v>
      </c>
      <c r="F1930" s="90" t="s">
        <v>12737</v>
      </c>
      <c r="G1930" s="90" t="str">
        <f>CONCATENATE("Kap ",Tabell15861[[#This Row],[Kapittel]]," ",Tabell15861[[#This Row],[KapittelTekst]])</f>
        <v>Kap F Hjertet og de store intratorakale kar</v>
      </c>
    </row>
    <row r="1931" spans="1:7" x14ac:dyDescent="0.25">
      <c r="A1931" s="90" t="s">
        <v>13971</v>
      </c>
      <c r="B1931" s="90" t="s">
        <v>13972</v>
      </c>
      <c r="C1931" s="90" t="s">
        <v>10213</v>
      </c>
      <c r="D1931" s="90" t="str">
        <f>CONCATENATE(Tabell15861[[#This Row],[Prosedyrekode_ID]]," ",Tabell15861[[#This Row],[Tekst]])</f>
        <v>FY5YA Innsetting av implantat i hjertet</v>
      </c>
      <c r="E1931" s="90" t="s">
        <v>8346</v>
      </c>
      <c r="F1931" s="90" t="s">
        <v>12737</v>
      </c>
      <c r="G1931" s="90" t="str">
        <f>CONCATENATE("Kap ",Tabell15861[[#This Row],[Kapittel]]," ",Tabell15861[[#This Row],[KapittelTekst]])</f>
        <v>Kap F Hjertet og de store intratorakale kar</v>
      </c>
    </row>
    <row r="1932" spans="1:7" x14ac:dyDescent="0.25">
      <c r="A1932" s="90" t="s">
        <v>13973</v>
      </c>
      <c r="B1932" s="90" t="s">
        <v>13974</v>
      </c>
      <c r="C1932" s="90" t="s">
        <v>10213</v>
      </c>
      <c r="D1932" s="90" t="str">
        <f>CONCATENATE(Tabell15861[[#This Row],[Prosedyrekode_ID]]," ",Tabell15861[[#This Row],[Tekst]])</f>
        <v>FY5YB Perkutan innleggelse av aorta-ballongpumpe</v>
      </c>
      <c r="E1932" s="90" t="s">
        <v>8346</v>
      </c>
      <c r="F1932" s="90" t="s">
        <v>12737</v>
      </c>
      <c r="G1932" s="90" t="str">
        <f>CONCATENATE("Kap ",Tabell15861[[#This Row],[Kapittel]]," ",Tabell15861[[#This Row],[KapittelTekst]])</f>
        <v>Kap F Hjertet og de store intratorakale kar</v>
      </c>
    </row>
    <row r="1933" spans="1:7" x14ac:dyDescent="0.25">
      <c r="A1933" s="90" t="s">
        <v>13975</v>
      </c>
      <c r="B1933" s="90" t="s">
        <v>13976</v>
      </c>
      <c r="C1933" s="90" t="s">
        <v>10266</v>
      </c>
      <c r="D1933" s="90" t="str">
        <f>CONCATENATE(Tabell15861[[#This Row],[Prosedyrekode_ID]]," ",Tabell15861[[#This Row],[Tekst]])</f>
        <v>FYAA04 Overvåking med Swan-Ganz kateter</v>
      </c>
      <c r="E1933" s="90" t="s">
        <v>8346</v>
      </c>
      <c r="F1933" s="90" t="s">
        <v>12737</v>
      </c>
      <c r="G1933" s="90" t="str">
        <f>CONCATENATE("Kap ",Tabell15861[[#This Row],[Kapittel]]," ",Tabell15861[[#This Row],[KapittelTekst]])</f>
        <v>Kap F Hjertet og de store intratorakale kar</v>
      </c>
    </row>
    <row r="1934" spans="1:7" x14ac:dyDescent="0.25">
      <c r="A1934" s="90" t="s">
        <v>13977</v>
      </c>
      <c r="B1934" s="90" t="s">
        <v>13978</v>
      </c>
      <c r="C1934" s="90" t="s">
        <v>10266</v>
      </c>
      <c r="D1934" s="90" t="str">
        <f>CONCATENATE(Tabell15861[[#This Row],[Prosedyrekode_ID]]," ",Tabell15861[[#This Row],[Tekst]])</f>
        <v>FYAB81 Åpen hjertekompresjon</v>
      </c>
      <c r="E1934" s="90" t="s">
        <v>8346</v>
      </c>
      <c r="F1934" s="90" t="s">
        <v>12737</v>
      </c>
      <c r="G1934" s="90" t="str">
        <f>CONCATENATE("Kap ",Tabell15861[[#This Row],[Kapittel]]," ",Tabell15861[[#This Row],[KapittelTekst]])</f>
        <v>Kap F Hjertet og de store intratorakale kar</v>
      </c>
    </row>
    <row r="1935" spans="1:7" x14ac:dyDescent="0.25">
      <c r="A1935" s="90" t="s">
        <v>13979</v>
      </c>
      <c r="B1935" s="90" t="s">
        <v>13980</v>
      </c>
      <c r="C1935" s="90" t="s">
        <v>10266</v>
      </c>
      <c r="D1935" s="90" t="str">
        <f>CONCATENATE(Tabell15861[[#This Row],[Prosedyrekode_ID]]," ",Tabell15861[[#This Row],[Tekst]])</f>
        <v>FYDB11 Angiokardiografi ved venstre hjertekateterisering</v>
      </c>
      <c r="E1935" s="90" t="s">
        <v>8346</v>
      </c>
      <c r="F1935" s="90" t="s">
        <v>12737</v>
      </c>
      <c r="G1935" s="90" t="str">
        <f>CONCATENATE("Kap ",Tabell15861[[#This Row],[Kapittel]]," ",Tabell15861[[#This Row],[KapittelTekst]])</f>
        <v>Kap F Hjertet og de store intratorakale kar</v>
      </c>
    </row>
    <row r="1936" spans="1:7" x14ac:dyDescent="0.25">
      <c r="A1936" s="90" t="s">
        <v>13981</v>
      </c>
      <c r="B1936" s="90" t="s">
        <v>13982</v>
      </c>
      <c r="C1936" s="90" t="s">
        <v>10266</v>
      </c>
      <c r="D1936" s="90" t="str">
        <f>CONCATENATE(Tabell15861[[#This Row],[Prosedyrekode_ID]]," ",Tabell15861[[#This Row],[Tekst]])</f>
        <v>FYDB12 Koronar angiografi av kun native kar ved venstre hjertekateterisering</v>
      </c>
      <c r="E1936" s="90" t="s">
        <v>8346</v>
      </c>
      <c r="F1936" s="90" t="s">
        <v>12737</v>
      </c>
      <c r="G1936" s="90" t="str">
        <f>CONCATENATE("Kap ",Tabell15861[[#This Row],[Kapittel]]," ",Tabell15861[[#This Row],[KapittelTekst]])</f>
        <v>Kap F Hjertet og de store intratorakale kar</v>
      </c>
    </row>
    <row r="1937" spans="1:7" x14ac:dyDescent="0.25">
      <c r="A1937" s="90" t="s">
        <v>13983</v>
      </c>
      <c r="B1937" s="90" t="s">
        <v>13984</v>
      </c>
      <c r="C1937" s="90" t="s">
        <v>10266</v>
      </c>
      <c r="D1937" s="90" t="str">
        <f>CONCATENATE(Tabell15861[[#This Row],[Prosedyrekode_ID]]," ",Tabell15861[[#This Row],[Tekst]])</f>
        <v>FYDB13 Koronar angiografi med undersøkelse av koronar bypass ved venstre hjertekateterisering</v>
      </c>
      <c r="E1937" s="90" t="s">
        <v>8346</v>
      </c>
      <c r="F1937" s="90" t="s">
        <v>12737</v>
      </c>
      <c r="G1937" s="90" t="str">
        <f>CONCATENATE("Kap ",Tabell15861[[#This Row],[Kapittel]]," ",Tabell15861[[#This Row],[KapittelTekst]])</f>
        <v>Kap F Hjertet og de store intratorakale kar</v>
      </c>
    </row>
    <row r="1938" spans="1:7" x14ac:dyDescent="0.25">
      <c r="A1938" s="90" t="s">
        <v>13985</v>
      </c>
      <c r="B1938" s="90" t="s">
        <v>13986</v>
      </c>
      <c r="C1938" s="90" t="s">
        <v>10266</v>
      </c>
      <c r="D1938" s="90" t="str">
        <f>CONCATENATE(Tabell15861[[#This Row],[Prosedyrekode_ID]]," ",Tabell15861[[#This Row],[Tekst]])</f>
        <v>FYDB14 Tilleggsundersøkelse av perifere karområder under angiografi ved venstre hjertekateterisering</v>
      </c>
      <c r="E1938" s="90" t="s">
        <v>8346</v>
      </c>
      <c r="F1938" s="90" t="s">
        <v>12737</v>
      </c>
      <c r="G1938" s="90" t="str">
        <f>CONCATENATE("Kap ",Tabell15861[[#This Row],[Kapittel]]," ",Tabell15861[[#This Row],[KapittelTekst]])</f>
        <v>Kap F Hjertet og de store intratorakale kar</v>
      </c>
    </row>
    <row r="1939" spans="1:7" x14ac:dyDescent="0.25">
      <c r="A1939" s="90" t="s">
        <v>13987</v>
      </c>
      <c r="B1939" s="90" t="s">
        <v>13988</v>
      </c>
      <c r="C1939" s="90" t="s">
        <v>10266</v>
      </c>
      <c r="D1939" s="90" t="str">
        <f>CONCATENATE(Tabell15861[[#This Row],[Prosedyrekode_ID]]," ",Tabell15861[[#This Row],[Tekst]])</f>
        <v>FYDE06 Farmakologisk stressekkokardiografi</v>
      </c>
      <c r="E1939" s="90" t="s">
        <v>8346</v>
      </c>
      <c r="F1939" s="90" t="s">
        <v>12737</v>
      </c>
      <c r="G1939" s="90" t="str">
        <f>CONCATENATE("Kap ",Tabell15861[[#This Row],[Kapittel]]," ",Tabell15861[[#This Row],[KapittelTekst]])</f>
        <v>Kap F Hjertet og de store intratorakale kar</v>
      </c>
    </row>
    <row r="1940" spans="1:7" x14ac:dyDescent="0.25">
      <c r="A1940" s="90" t="s">
        <v>13989</v>
      </c>
      <c r="B1940" s="90" t="s">
        <v>13990</v>
      </c>
      <c r="C1940" s="90" t="s">
        <v>10266</v>
      </c>
      <c r="D1940" s="90" t="str">
        <f>CONCATENATE(Tabell15861[[#This Row],[Prosedyrekode_ID]]," ",Tabell15861[[#This Row],[Tekst]])</f>
        <v>FYDE07 Ergometrisk stressekkokardiografi</v>
      </c>
      <c r="E1940" s="90" t="s">
        <v>8346</v>
      </c>
      <c r="F1940" s="90" t="s">
        <v>12737</v>
      </c>
      <c r="G1940" s="90" t="str">
        <f>CONCATENATE("Kap ",Tabell15861[[#This Row],[Kapittel]]," ",Tabell15861[[#This Row],[KapittelTekst]])</f>
        <v>Kap F Hjertet og de store intratorakale kar</v>
      </c>
    </row>
    <row r="1941" spans="1:7" x14ac:dyDescent="0.25">
      <c r="A1941" s="90" t="s">
        <v>13991</v>
      </c>
      <c r="B1941" s="90" t="s">
        <v>13992</v>
      </c>
      <c r="C1941" s="90" t="s">
        <v>10266</v>
      </c>
      <c r="D1941" s="90" t="str">
        <f>CONCATENATE(Tabell15861[[#This Row],[Prosedyrekode_ID]]," ",Tabell15861[[#This Row],[Tekst]])</f>
        <v>FYDE31 Fullstendig ekkokardiografi</v>
      </c>
      <c r="E1941" s="90" t="s">
        <v>8346</v>
      </c>
      <c r="F1941" s="90" t="s">
        <v>12737</v>
      </c>
      <c r="G1941" s="90" t="str">
        <f>CONCATENATE("Kap ",Tabell15861[[#This Row],[Kapittel]]," ",Tabell15861[[#This Row],[KapittelTekst]])</f>
        <v>Kap F Hjertet og de store intratorakale kar</v>
      </c>
    </row>
    <row r="1942" spans="1:7" x14ac:dyDescent="0.25">
      <c r="A1942" s="90" t="s">
        <v>13993</v>
      </c>
      <c r="B1942" s="90" t="s">
        <v>13994</v>
      </c>
      <c r="C1942" s="90" t="s">
        <v>10266</v>
      </c>
      <c r="D1942" s="90" t="str">
        <f>CONCATENATE(Tabell15861[[#This Row],[Prosedyrekode_ID]]," ",Tabell15861[[#This Row],[Tekst]])</f>
        <v>FYDE32 Transøsofageal ekkokardiografi</v>
      </c>
      <c r="E1942" s="90" t="s">
        <v>8346</v>
      </c>
      <c r="F1942" s="90" t="s">
        <v>12737</v>
      </c>
      <c r="G1942" s="90" t="str">
        <f>CONCATENATE("Kap ",Tabell15861[[#This Row],[Kapittel]]," ",Tabell15861[[#This Row],[KapittelTekst]])</f>
        <v>Kap F Hjertet og de store intratorakale kar</v>
      </c>
    </row>
    <row r="1943" spans="1:7" x14ac:dyDescent="0.25">
      <c r="A1943" s="90" t="s">
        <v>13995</v>
      </c>
      <c r="B1943" s="90" t="s">
        <v>13996</v>
      </c>
      <c r="C1943" s="90" t="s">
        <v>10266</v>
      </c>
      <c r="D1943" s="90" t="str">
        <f>CONCATENATE(Tabell15861[[#This Row],[Prosedyrekode_ID]]," ",Tabell15861[[#This Row],[Tekst]])</f>
        <v>FYDE33 Enkel ekkokardiografi</v>
      </c>
      <c r="E1943" s="90" t="s">
        <v>8346</v>
      </c>
      <c r="F1943" s="90" t="s">
        <v>12737</v>
      </c>
      <c r="G1943" s="90" t="str">
        <f>CONCATENATE("Kap ",Tabell15861[[#This Row],[Kapittel]]," ",Tabell15861[[#This Row],[KapittelTekst]])</f>
        <v>Kap F Hjertet og de store intratorakale kar</v>
      </c>
    </row>
    <row r="1944" spans="1:7" x14ac:dyDescent="0.25">
      <c r="A1944" s="90" t="s">
        <v>13997</v>
      </c>
      <c r="B1944" s="90" t="s">
        <v>13998</v>
      </c>
      <c r="C1944" s="90" t="s">
        <v>10266</v>
      </c>
      <c r="D1944" s="90" t="str">
        <f>CONCATENATE(Tabell15861[[#This Row],[Prosedyrekode_ID]]," ",Tabell15861[[#This Row],[Tekst]])</f>
        <v>FYDE40 Transtorakal ekkokardiografisk overvåkning ved perkutan hjerteintervensjon</v>
      </c>
      <c r="E1944" s="90" t="s">
        <v>8346</v>
      </c>
      <c r="F1944" s="90" t="s">
        <v>12737</v>
      </c>
      <c r="G1944" s="90" t="str">
        <f>CONCATENATE("Kap ",Tabell15861[[#This Row],[Kapittel]]," ",Tabell15861[[#This Row],[KapittelTekst]])</f>
        <v>Kap F Hjertet og de store intratorakale kar</v>
      </c>
    </row>
    <row r="1945" spans="1:7" x14ac:dyDescent="0.25">
      <c r="A1945" s="90" t="s">
        <v>13999</v>
      </c>
      <c r="B1945" s="90" t="s">
        <v>14000</v>
      </c>
      <c r="C1945" s="90" t="s">
        <v>10266</v>
      </c>
      <c r="D1945" s="90" t="str">
        <f>CONCATENATE(Tabell15861[[#This Row],[Prosedyrekode_ID]]," ",Tabell15861[[#This Row],[Tekst]])</f>
        <v>FYDE41 Transøsofageal ekkokardiografisk overvåkning ved hjerteoperasjon eller perkutan hjerteintervensjon</v>
      </c>
      <c r="E1945" s="90" t="s">
        <v>8346</v>
      </c>
      <c r="F1945" s="90" t="s">
        <v>12737</v>
      </c>
      <c r="G1945" s="90" t="str">
        <f>CONCATENATE("Kap ",Tabell15861[[#This Row],[Kapittel]]," ",Tabell15861[[#This Row],[KapittelTekst]])</f>
        <v>Kap F Hjertet og de store intratorakale kar</v>
      </c>
    </row>
    <row r="1946" spans="1:7" x14ac:dyDescent="0.25">
      <c r="A1946" s="90" t="s">
        <v>14001</v>
      </c>
      <c r="B1946" s="90" t="s">
        <v>14002</v>
      </c>
      <c r="C1946" s="90" t="s">
        <v>10266</v>
      </c>
      <c r="D1946" s="90" t="str">
        <f>CONCATENATE(Tabell15861[[#This Row],[Prosedyrekode_ID]]," ",Tabell15861[[#This Row],[Tekst]])</f>
        <v>FYFF00 Hjertets minuttvolum målt ved termodilusjonsmetoder</v>
      </c>
      <c r="E1946" s="90" t="s">
        <v>8346</v>
      </c>
      <c r="F1946" s="90" t="s">
        <v>12737</v>
      </c>
      <c r="G1946" s="90" t="str">
        <f>CONCATENATE("Kap ",Tabell15861[[#This Row],[Kapittel]]," ",Tabell15861[[#This Row],[KapittelTekst]])</f>
        <v>Kap F Hjertet og de store intratorakale kar</v>
      </c>
    </row>
    <row r="1947" spans="1:7" x14ac:dyDescent="0.25">
      <c r="A1947" s="90" t="s">
        <v>14003</v>
      </c>
      <c r="B1947" s="90" t="s">
        <v>14004</v>
      </c>
      <c r="C1947" s="90" t="s">
        <v>10266</v>
      </c>
      <c r="D1947" s="90" t="str">
        <f>CONCATENATE(Tabell15861[[#This Row],[Prosedyrekode_ID]]," ",Tabell15861[[#This Row],[Tekst]])</f>
        <v>FYFX00 Vippetest</v>
      </c>
      <c r="E1947" s="90" t="s">
        <v>8346</v>
      </c>
      <c r="F1947" s="90" t="s">
        <v>12737</v>
      </c>
      <c r="G1947" s="90" t="str">
        <f>CONCATENATE("Kap ",Tabell15861[[#This Row],[Kapittel]]," ",Tabell15861[[#This Row],[KapittelTekst]])</f>
        <v>Kap F Hjertet og de store intratorakale kar</v>
      </c>
    </row>
    <row r="1948" spans="1:7" x14ac:dyDescent="0.25">
      <c r="A1948" s="90" t="s">
        <v>14005</v>
      </c>
      <c r="B1948" s="90" t="s">
        <v>14006</v>
      </c>
      <c r="C1948" s="90" t="s">
        <v>10266</v>
      </c>
      <c r="D1948" s="90" t="str">
        <f>CONCATENATE(Tabell15861[[#This Row],[Prosedyrekode_ID]]," ",Tabell15861[[#This Row],[Tekst]])</f>
        <v>FYFX05 Fysisk belastningstest (6 min gange eller tilsvarende)</v>
      </c>
      <c r="E1948" s="90" t="s">
        <v>8346</v>
      </c>
      <c r="F1948" s="90" t="s">
        <v>12737</v>
      </c>
      <c r="G1948" s="90" t="str">
        <f>CONCATENATE("Kap ",Tabell15861[[#This Row],[Kapittel]]," ",Tabell15861[[#This Row],[KapittelTekst]])</f>
        <v>Kap F Hjertet og de store intratorakale kar</v>
      </c>
    </row>
    <row r="1949" spans="1:7" x14ac:dyDescent="0.25">
      <c r="A1949" s="90" t="s">
        <v>14007</v>
      </c>
      <c r="B1949" s="90" t="s">
        <v>14008</v>
      </c>
      <c r="C1949" s="90" t="s">
        <v>10266</v>
      </c>
      <c r="D1949" s="90" t="str">
        <f>CONCATENATE(Tabell15861[[#This Row],[Prosedyrekode_ID]]," ",Tabell15861[[#This Row],[Tekst]])</f>
        <v>FYFX10 Ortostatisk blodtrykksmåling</v>
      </c>
      <c r="E1949" s="90" t="s">
        <v>8346</v>
      </c>
      <c r="F1949" s="90" t="s">
        <v>12737</v>
      </c>
      <c r="G1949" s="90" t="str">
        <f>CONCATENATE("Kap ",Tabell15861[[#This Row],[Kapittel]]," ",Tabell15861[[#This Row],[KapittelTekst]])</f>
        <v>Kap F Hjertet og de store intratorakale kar</v>
      </c>
    </row>
    <row r="1950" spans="1:7" x14ac:dyDescent="0.25">
      <c r="A1950" s="90" t="s">
        <v>14009</v>
      </c>
      <c r="B1950" s="90" t="s">
        <v>14010</v>
      </c>
      <c r="C1950" s="90" t="s">
        <v>10213</v>
      </c>
      <c r="D1950" s="90" t="str">
        <f>CONCATENATE(Tabell15861[[#This Row],[Prosedyrekode_ID]]," ",Tabell15861[[#This Row],[Tekst]])</f>
        <v>GA0AA RG Sternum</v>
      </c>
      <c r="E1950" s="90" t="s">
        <v>8358</v>
      </c>
      <c r="F1950" s="90" t="s">
        <v>14011</v>
      </c>
      <c r="G1950" s="90" t="str">
        <f>CONCATENATE("Kap ",Tabell15861[[#This Row],[Kapittel]]," ",Tabell15861[[#This Row],[KapittelTekst]])</f>
        <v>Kap G Brystvegg, pleura, diafragma, trachea, bronkier, lunger og mediastinum</v>
      </c>
    </row>
    <row r="1951" spans="1:7" x14ac:dyDescent="0.25">
      <c r="A1951" s="90" t="s">
        <v>14012</v>
      </c>
      <c r="B1951" s="90" t="s">
        <v>14013</v>
      </c>
      <c r="C1951" s="90" t="s">
        <v>10213</v>
      </c>
      <c r="D1951" s="90" t="str">
        <f>CONCATENATE(Tabell15861[[#This Row],[Prosedyrekode_ID]]," ",Tabell15861[[#This Row],[Tekst]])</f>
        <v>GA0AD CT Sternum</v>
      </c>
      <c r="E1951" s="90" t="s">
        <v>8358</v>
      </c>
      <c r="F1951" s="90" t="s">
        <v>14011</v>
      </c>
      <c r="G1951" s="90" t="str">
        <f>CONCATENATE("Kap ",Tabell15861[[#This Row],[Kapittel]]," ",Tabell15861[[#This Row],[KapittelTekst]])</f>
        <v>Kap G Brystvegg, pleura, diafragma, trachea, bronkier, lunger og mediastinum</v>
      </c>
    </row>
    <row r="1952" spans="1:7" x14ac:dyDescent="0.25">
      <c r="A1952" s="90" t="s">
        <v>14014</v>
      </c>
      <c r="B1952" s="90" t="s">
        <v>14015</v>
      </c>
      <c r="C1952" s="90" t="s">
        <v>10213</v>
      </c>
      <c r="D1952" s="90" t="str">
        <f>CONCATENATE(Tabell15861[[#This Row],[Prosedyrekode_ID]]," ",Tabell15861[[#This Row],[Tekst]])</f>
        <v>GA0AG MR Sternum</v>
      </c>
      <c r="E1952" s="90" t="s">
        <v>8358</v>
      </c>
      <c r="F1952" s="90" t="s">
        <v>14011</v>
      </c>
      <c r="G1952" s="90" t="str">
        <f>CONCATENATE("Kap ",Tabell15861[[#This Row],[Kapittel]]," ",Tabell15861[[#This Row],[KapittelTekst]])</f>
        <v>Kap G Brystvegg, pleura, diafragma, trachea, bronkier, lunger og mediastinum</v>
      </c>
    </row>
    <row r="1953" spans="1:7" x14ac:dyDescent="0.25">
      <c r="A1953" s="90" t="s">
        <v>14016</v>
      </c>
      <c r="B1953" s="90" t="s">
        <v>14017</v>
      </c>
      <c r="C1953" s="90" t="s">
        <v>10213</v>
      </c>
      <c r="D1953" s="90" t="str">
        <f>CONCATENATE(Tabell15861[[#This Row],[Prosedyrekode_ID]]," ",Tabell15861[[#This Row],[Tekst]])</f>
        <v>GA0AK UL Sternum</v>
      </c>
      <c r="E1953" s="90" t="s">
        <v>8358</v>
      </c>
      <c r="F1953" s="90" t="s">
        <v>14011</v>
      </c>
      <c r="G1953" s="90" t="str">
        <f>CONCATENATE("Kap ",Tabell15861[[#This Row],[Kapittel]]," ",Tabell15861[[#This Row],[KapittelTekst]])</f>
        <v>Kap G Brystvegg, pleura, diafragma, trachea, bronkier, lunger og mediastinum</v>
      </c>
    </row>
    <row r="1954" spans="1:7" x14ac:dyDescent="0.25">
      <c r="A1954" s="90" t="s">
        <v>14018</v>
      </c>
      <c r="B1954" s="90" t="s">
        <v>14019</v>
      </c>
      <c r="C1954" s="90" t="s">
        <v>10213</v>
      </c>
      <c r="D1954" s="90" t="str">
        <f>CONCATENATE(Tabell15861[[#This Row],[Prosedyrekode_ID]]," ",Tabell15861[[#This Row],[Tekst]])</f>
        <v>GA0BA RG Costae</v>
      </c>
      <c r="E1954" s="90" t="s">
        <v>8358</v>
      </c>
      <c r="F1954" s="90" t="s">
        <v>14011</v>
      </c>
      <c r="G1954" s="90" t="str">
        <f>CONCATENATE("Kap ",Tabell15861[[#This Row],[Kapittel]]," ",Tabell15861[[#This Row],[KapittelTekst]])</f>
        <v>Kap G Brystvegg, pleura, diafragma, trachea, bronkier, lunger og mediastinum</v>
      </c>
    </row>
    <row r="1955" spans="1:7" x14ac:dyDescent="0.25">
      <c r="A1955" s="90" t="s">
        <v>14020</v>
      </c>
      <c r="B1955" s="90" t="s">
        <v>14021</v>
      </c>
      <c r="C1955" s="90" t="s">
        <v>10213</v>
      </c>
      <c r="D1955" s="90" t="str">
        <f>CONCATENATE(Tabell15861[[#This Row],[Prosedyrekode_ID]]," ",Tabell15861[[#This Row],[Tekst]])</f>
        <v>GA5AA Perkutan biopsi av thoraksskjelett</v>
      </c>
      <c r="E1955" s="90" t="s">
        <v>8358</v>
      </c>
      <c r="F1955" s="90" t="s">
        <v>14011</v>
      </c>
      <c r="G1955" s="90" t="str">
        <f>CONCATENATE("Kap ",Tabell15861[[#This Row],[Kapittel]]," ",Tabell15861[[#This Row],[KapittelTekst]])</f>
        <v>Kap G Brystvegg, pleura, diafragma, trachea, bronkier, lunger og mediastinum</v>
      </c>
    </row>
    <row r="1956" spans="1:7" x14ac:dyDescent="0.25">
      <c r="A1956" s="90" t="s">
        <v>14022</v>
      </c>
      <c r="B1956" s="90" t="s">
        <v>14023</v>
      </c>
      <c r="C1956" s="90" t="s">
        <v>10213</v>
      </c>
      <c r="D1956" s="90" t="str">
        <f>CONCATENATE(Tabell15861[[#This Row],[Prosedyrekode_ID]]," ",Tabell15861[[#This Row],[Tekst]])</f>
        <v>GA5BA Skifte av pleurakateter</v>
      </c>
      <c r="E1956" s="90" t="s">
        <v>8358</v>
      </c>
      <c r="F1956" s="90" t="s">
        <v>14011</v>
      </c>
      <c r="G1956" s="90" t="str">
        <f>CONCATENATE("Kap ",Tabell15861[[#This Row],[Kapittel]]," ",Tabell15861[[#This Row],[KapittelTekst]])</f>
        <v>Kap G Brystvegg, pleura, diafragma, trachea, bronkier, lunger og mediastinum</v>
      </c>
    </row>
    <row r="1957" spans="1:7" x14ac:dyDescent="0.25">
      <c r="A1957" s="90" t="s">
        <v>14024</v>
      </c>
      <c r="B1957" s="90" t="s">
        <v>14025</v>
      </c>
      <c r="C1957" s="90" t="s">
        <v>10213</v>
      </c>
      <c r="D1957" s="90" t="str">
        <f>CONCATENATE(Tabell15861[[#This Row],[Prosedyrekode_ID]]," ",Tabell15861[[#This Row],[Tekst]])</f>
        <v>GA5JA Injeksjon av terapeutisk substans i toraksskjelett</v>
      </c>
      <c r="E1957" s="90" t="s">
        <v>8358</v>
      </c>
      <c r="F1957" s="90" t="s">
        <v>14011</v>
      </c>
      <c r="G1957" s="90" t="str">
        <f>CONCATENATE("Kap ",Tabell15861[[#This Row],[Kapittel]]," ",Tabell15861[[#This Row],[KapittelTekst]])</f>
        <v>Kap G Brystvegg, pleura, diafragma, trachea, bronkier, lunger og mediastinum</v>
      </c>
    </row>
    <row r="1958" spans="1:7" x14ac:dyDescent="0.25">
      <c r="A1958" s="90" t="s">
        <v>14026</v>
      </c>
      <c r="B1958" s="90" t="s">
        <v>14027</v>
      </c>
      <c r="C1958" s="90" t="s">
        <v>10213</v>
      </c>
      <c r="D1958" s="90" t="str">
        <f>CONCATENATE(Tabell15861[[#This Row],[Prosedyrekode_ID]]," ",Tabell15861[[#This Row],[Tekst]])</f>
        <v>GAA10 Interkostal innlegging av pleuradren</v>
      </c>
      <c r="E1958" s="90" t="s">
        <v>8358</v>
      </c>
      <c r="F1958" s="90" t="s">
        <v>14011</v>
      </c>
      <c r="G1958" s="90" t="str">
        <f>CONCATENATE("Kap ",Tabell15861[[#This Row],[Kapittel]]," ",Tabell15861[[#This Row],[KapittelTekst]])</f>
        <v>Kap G Brystvegg, pleura, diafragma, trachea, bronkier, lunger og mediastinum</v>
      </c>
    </row>
    <row r="1959" spans="1:7" x14ac:dyDescent="0.25">
      <c r="A1959" s="90" t="s">
        <v>14026</v>
      </c>
      <c r="B1959" s="90" t="s">
        <v>14027</v>
      </c>
      <c r="C1959" s="90" t="s">
        <v>10245</v>
      </c>
      <c r="D1959" s="90" t="str">
        <f>CONCATENATE(Tabell15861[[#This Row],[Prosedyrekode_ID]]," ",Tabell15861[[#This Row],[Tekst]])</f>
        <v>GAA10 Interkostal innlegging av pleuradren</v>
      </c>
      <c r="E1959" s="90" t="s">
        <v>8358</v>
      </c>
      <c r="F1959" s="90" t="s">
        <v>14011</v>
      </c>
      <c r="G1959" s="90" t="str">
        <f>CONCATENATE("Kap ",Tabell15861[[#This Row],[Kapittel]]," ",Tabell15861[[#This Row],[KapittelTekst]])</f>
        <v>Kap G Brystvegg, pleura, diafragma, trachea, bronkier, lunger og mediastinum</v>
      </c>
    </row>
    <row r="1960" spans="1:7" x14ac:dyDescent="0.25">
      <c r="A1960" s="90" t="s">
        <v>14028</v>
      </c>
      <c r="B1960" s="90" t="s">
        <v>14029</v>
      </c>
      <c r="C1960" s="90" t="s">
        <v>10245</v>
      </c>
      <c r="D1960" s="90" t="str">
        <f>CONCATENATE(Tabell15861[[#This Row],[Prosedyrekode_ID]]," ",Tabell15861[[#This Row],[Tekst]])</f>
        <v>GAA15 Innlegging av pleuradren med costareseksjon</v>
      </c>
      <c r="E1960" s="90" t="s">
        <v>8358</v>
      </c>
      <c r="F1960" s="90" t="s">
        <v>14011</v>
      </c>
      <c r="G1960" s="90" t="str">
        <f>CONCATENATE("Kap ",Tabell15861[[#This Row],[Kapittel]]," ",Tabell15861[[#This Row],[KapittelTekst]])</f>
        <v>Kap G Brystvegg, pleura, diafragma, trachea, bronkier, lunger og mediastinum</v>
      </c>
    </row>
    <row r="1961" spans="1:7" x14ac:dyDescent="0.25">
      <c r="A1961" s="90" t="s">
        <v>14030</v>
      </c>
      <c r="B1961" s="90" t="s">
        <v>14031</v>
      </c>
      <c r="C1961" s="90" t="s">
        <v>10245</v>
      </c>
      <c r="D1961" s="90" t="str">
        <f>CONCATENATE(Tabell15861[[#This Row],[Prosedyrekode_ID]]," ",Tabell15861[[#This Row],[Tekst]])</f>
        <v>GAA20 Pleurostomi</v>
      </c>
      <c r="E1961" s="90" t="s">
        <v>8358</v>
      </c>
      <c r="F1961" s="90" t="s">
        <v>14011</v>
      </c>
      <c r="G1961" s="90" t="str">
        <f>CONCATENATE("Kap ",Tabell15861[[#This Row],[Kapittel]]," ",Tabell15861[[#This Row],[KapittelTekst]])</f>
        <v>Kap G Brystvegg, pleura, diafragma, trachea, bronkier, lunger og mediastinum</v>
      </c>
    </row>
    <row r="1962" spans="1:7" x14ac:dyDescent="0.25">
      <c r="A1962" s="90" t="s">
        <v>14032</v>
      </c>
      <c r="B1962" s="90" t="s">
        <v>14033</v>
      </c>
      <c r="C1962" s="90" t="s">
        <v>10245</v>
      </c>
      <c r="D1962" s="90" t="str">
        <f>CONCATENATE(Tabell15861[[#This Row],[Prosedyrekode_ID]]," ",Tabell15861[[#This Row],[Tekst]])</f>
        <v>GAA31 Torakoskopi</v>
      </c>
      <c r="E1962" s="90" t="s">
        <v>8358</v>
      </c>
      <c r="F1962" s="90" t="s">
        <v>14011</v>
      </c>
      <c r="G1962" s="90" t="str">
        <f>CONCATENATE("Kap ",Tabell15861[[#This Row],[Kapittel]]," ",Tabell15861[[#This Row],[KapittelTekst]])</f>
        <v>Kap G Brystvegg, pleura, diafragma, trachea, bronkier, lunger og mediastinum</v>
      </c>
    </row>
    <row r="1963" spans="1:7" x14ac:dyDescent="0.25">
      <c r="A1963" s="90" t="s">
        <v>14034</v>
      </c>
      <c r="B1963" s="90" t="s">
        <v>14035</v>
      </c>
      <c r="C1963" s="90" t="s">
        <v>10245</v>
      </c>
      <c r="D1963" s="90" t="str">
        <f>CONCATENATE(Tabell15861[[#This Row],[Prosedyrekode_ID]]," ",Tabell15861[[#This Row],[Tekst]])</f>
        <v>GAA96 Annen pleuradrenasje</v>
      </c>
      <c r="E1963" s="90" t="s">
        <v>8358</v>
      </c>
      <c r="F1963" s="90" t="s">
        <v>14011</v>
      </c>
      <c r="G1963" s="90" t="str">
        <f>CONCATENATE("Kap ",Tabell15861[[#This Row],[Kapittel]]," ",Tabell15861[[#This Row],[KapittelTekst]])</f>
        <v>Kap G Brystvegg, pleura, diafragma, trachea, bronkier, lunger og mediastinum</v>
      </c>
    </row>
    <row r="1964" spans="1:7" x14ac:dyDescent="0.25">
      <c r="A1964" s="90" t="s">
        <v>14036</v>
      </c>
      <c r="B1964" s="90" t="s">
        <v>14037</v>
      </c>
      <c r="C1964" s="90" t="s">
        <v>10245</v>
      </c>
      <c r="D1964" s="90" t="str">
        <f>CONCATENATE(Tabell15861[[#This Row],[Prosedyrekode_ID]]," ",Tabell15861[[#This Row],[Tekst]])</f>
        <v>GAA97 Annen torakoskopisk pleuradrenasje</v>
      </c>
      <c r="E1964" s="90" t="s">
        <v>8358</v>
      </c>
      <c r="F1964" s="90" t="s">
        <v>14011</v>
      </c>
      <c r="G1964" s="90" t="str">
        <f>CONCATENATE("Kap ",Tabell15861[[#This Row],[Kapittel]]," ",Tabell15861[[#This Row],[KapittelTekst]])</f>
        <v>Kap G Brystvegg, pleura, diafragma, trachea, bronkier, lunger og mediastinum</v>
      </c>
    </row>
    <row r="1965" spans="1:7" x14ac:dyDescent="0.25">
      <c r="A1965" s="90" t="s">
        <v>14038</v>
      </c>
      <c r="B1965" s="90" t="s">
        <v>14039</v>
      </c>
      <c r="C1965" s="90" t="s">
        <v>10245</v>
      </c>
      <c r="D1965" s="90" t="str">
        <f>CONCATENATE(Tabell15861[[#This Row],[Prosedyrekode_ID]]," ",Tabell15861[[#This Row],[Tekst]])</f>
        <v>GAB00 Nødtorakotomi</v>
      </c>
      <c r="E1965" s="90" t="s">
        <v>8358</v>
      </c>
      <c r="F1965" s="90" t="s">
        <v>14011</v>
      </c>
      <c r="G1965" s="90" t="str">
        <f>CONCATENATE("Kap ",Tabell15861[[#This Row],[Kapittel]]," ",Tabell15861[[#This Row],[KapittelTekst]])</f>
        <v>Kap G Brystvegg, pleura, diafragma, trachea, bronkier, lunger og mediastinum</v>
      </c>
    </row>
    <row r="1966" spans="1:7" x14ac:dyDescent="0.25">
      <c r="A1966" s="90" t="s">
        <v>14040</v>
      </c>
      <c r="B1966" s="90" t="s">
        <v>14041</v>
      </c>
      <c r="C1966" s="90" t="s">
        <v>10245</v>
      </c>
      <c r="D1966" s="90" t="str">
        <f>CONCATENATE(Tabell15861[[#This Row],[Prosedyrekode_ID]]," ",Tabell15861[[#This Row],[Tekst]])</f>
        <v>GAB10 Antero- eller posterolateral torakotomi</v>
      </c>
      <c r="E1966" s="90" t="s">
        <v>8358</v>
      </c>
      <c r="F1966" s="90" t="s">
        <v>14011</v>
      </c>
      <c r="G1966" s="90" t="str">
        <f>CONCATENATE("Kap ",Tabell15861[[#This Row],[Kapittel]]," ",Tabell15861[[#This Row],[KapittelTekst]])</f>
        <v>Kap G Brystvegg, pleura, diafragma, trachea, bronkier, lunger og mediastinum</v>
      </c>
    </row>
    <row r="1967" spans="1:7" x14ac:dyDescent="0.25">
      <c r="A1967" s="90" t="s">
        <v>14042</v>
      </c>
      <c r="B1967" s="90" t="s">
        <v>14043</v>
      </c>
      <c r="C1967" s="90" t="s">
        <v>10245</v>
      </c>
      <c r="D1967" s="90" t="str">
        <f>CONCATENATE(Tabell15861[[#This Row],[Prosedyrekode_ID]]," ",Tabell15861[[#This Row],[Tekst]])</f>
        <v>GAB13 Transaksillær torakotomi</v>
      </c>
      <c r="E1967" s="90" t="s">
        <v>8358</v>
      </c>
      <c r="F1967" s="90" t="s">
        <v>14011</v>
      </c>
      <c r="G1967" s="90" t="str">
        <f>CONCATENATE("Kap ",Tabell15861[[#This Row],[Kapittel]]," ",Tabell15861[[#This Row],[KapittelTekst]])</f>
        <v>Kap G Brystvegg, pleura, diafragma, trachea, bronkier, lunger og mediastinum</v>
      </c>
    </row>
    <row r="1968" spans="1:7" x14ac:dyDescent="0.25">
      <c r="A1968" s="90" t="s">
        <v>14044</v>
      </c>
      <c r="B1968" s="90" t="s">
        <v>14045</v>
      </c>
      <c r="C1968" s="90" t="s">
        <v>10245</v>
      </c>
      <c r="D1968" s="90" t="str">
        <f>CONCATENATE(Tabell15861[[#This Row],[Prosedyrekode_ID]]," ",Tabell15861[[#This Row],[Tekst]])</f>
        <v>GAB20 Median sternotomi</v>
      </c>
      <c r="E1968" s="90" t="s">
        <v>8358</v>
      </c>
      <c r="F1968" s="90" t="s">
        <v>14011</v>
      </c>
      <c r="G1968" s="90" t="str">
        <f>CONCATENATE("Kap ",Tabell15861[[#This Row],[Kapittel]]," ",Tabell15861[[#This Row],[KapittelTekst]])</f>
        <v>Kap G Brystvegg, pleura, diafragma, trachea, bronkier, lunger og mediastinum</v>
      </c>
    </row>
    <row r="1969" spans="1:7" x14ac:dyDescent="0.25">
      <c r="A1969" s="90" t="s">
        <v>14046</v>
      </c>
      <c r="B1969" s="90" t="s">
        <v>14047</v>
      </c>
      <c r="C1969" s="90" t="s">
        <v>10245</v>
      </c>
      <c r="D1969" s="90" t="str">
        <f>CONCATENATE(Tabell15861[[#This Row],[Prosedyrekode_ID]]," ",Tabell15861[[#This Row],[Tekst]])</f>
        <v>GAB96 Annen torakotomi</v>
      </c>
      <c r="E1969" s="90" t="s">
        <v>8358</v>
      </c>
      <c r="F1969" s="90" t="s">
        <v>14011</v>
      </c>
      <c r="G1969" s="90" t="str">
        <f>CONCATENATE("Kap ",Tabell15861[[#This Row],[Kapittel]]," ",Tabell15861[[#This Row],[KapittelTekst]])</f>
        <v>Kap G Brystvegg, pleura, diafragma, trachea, bronkier, lunger og mediastinum</v>
      </c>
    </row>
    <row r="1970" spans="1:7" x14ac:dyDescent="0.25">
      <c r="A1970" s="90" t="s">
        <v>14048</v>
      </c>
      <c r="B1970" s="90" t="s">
        <v>14049</v>
      </c>
      <c r="C1970" s="90" t="s">
        <v>10245</v>
      </c>
      <c r="D1970" s="90" t="str">
        <f>CONCATENATE(Tabell15861[[#This Row],[Prosedyrekode_ID]]," ",Tabell15861[[#This Row],[Tekst]])</f>
        <v>GAC00 Pleurabiopsi</v>
      </c>
      <c r="E1970" s="90" t="s">
        <v>8358</v>
      </c>
      <c r="F1970" s="90" t="s">
        <v>14011</v>
      </c>
      <c r="G1970" s="90" t="str">
        <f>CONCATENATE("Kap ",Tabell15861[[#This Row],[Kapittel]]," ",Tabell15861[[#This Row],[KapittelTekst]])</f>
        <v>Kap G Brystvegg, pleura, diafragma, trachea, bronkier, lunger og mediastinum</v>
      </c>
    </row>
    <row r="1971" spans="1:7" x14ac:dyDescent="0.25">
      <c r="A1971" s="90" t="s">
        <v>14050</v>
      </c>
      <c r="B1971" s="90" t="s">
        <v>14051</v>
      </c>
      <c r="C1971" s="90" t="s">
        <v>10245</v>
      </c>
      <c r="D1971" s="90" t="str">
        <f>CONCATENATE(Tabell15861[[#This Row],[Prosedyrekode_ID]]," ",Tabell15861[[#This Row],[Tekst]])</f>
        <v>GAC01 Torakoskopisk pleurabiopsi</v>
      </c>
      <c r="E1971" s="90" t="s">
        <v>8358</v>
      </c>
      <c r="F1971" s="90" t="s">
        <v>14011</v>
      </c>
      <c r="G1971" s="90" t="str">
        <f>CONCATENATE("Kap ",Tabell15861[[#This Row],[Kapittel]]," ",Tabell15861[[#This Row],[KapittelTekst]])</f>
        <v>Kap G Brystvegg, pleura, diafragma, trachea, bronkier, lunger og mediastinum</v>
      </c>
    </row>
    <row r="1972" spans="1:7" x14ac:dyDescent="0.25">
      <c r="A1972" s="90" t="s">
        <v>14052</v>
      </c>
      <c r="B1972" s="90" t="s">
        <v>14053</v>
      </c>
      <c r="C1972" s="90" t="s">
        <v>10245</v>
      </c>
      <c r="D1972" s="90" t="str">
        <f>CONCATENATE(Tabell15861[[#This Row],[Prosedyrekode_ID]]," ",Tabell15861[[#This Row],[Tekst]])</f>
        <v>GAC10 Fjerning av fremmedlegeme fra pleura</v>
      </c>
      <c r="E1972" s="90" t="s">
        <v>8358</v>
      </c>
      <c r="F1972" s="90" t="s">
        <v>14011</v>
      </c>
      <c r="G1972" s="90" t="str">
        <f>CONCATENATE("Kap ",Tabell15861[[#This Row],[Kapittel]]," ",Tabell15861[[#This Row],[KapittelTekst]])</f>
        <v>Kap G Brystvegg, pleura, diafragma, trachea, bronkier, lunger og mediastinum</v>
      </c>
    </row>
    <row r="1973" spans="1:7" x14ac:dyDescent="0.25">
      <c r="A1973" s="90" t="s">
        <v>14054</v>
      </c>
      <c r="B1973" s="90" t="s">
        <v>14055</v>
      </c>
      <c r="C1973" s="90" t="s">
        <v>10245</v>
      </c>
      <c r="D1973" s="90" t="str">
        <f>CONCATENATE(Tabell15861[[#This Row],[Prosedyrekode_ID]]," ",Tabell15861[[#This Row],[Tekst]])</f>
        <v>GAC11 Torakoskopisk fjerning av fremmedlegeme fra pleura</v>
      </c>
      <c r="E1973" s="90" t="s">
        <v>8358</v>
      </c>
      <c r="F1973" s="90" t="s">
        <v>14011</v>
      </c>
      <c r="G1973" s="90" t="str">
        <f>CONCATENATE("Kap ",Tabell15861[[#This Row],[Kapittel]]," ",Tabell15861[[#This Row],[KapittelTekst]])</f>
        <v>Kap G Brystvegg, pleura, diafragma, trachea, bronkier, lunger og mediastinum</v>
      </c>
    </row>
    <row r="1974" spans="1:7" x14ac:dyDescent="0.25">
      <c r="A1974" s="90" t="s">
        <v>14056</v>
      </c>
      <c r="B1974" s="90" t="s">
        <v>14057</v>
      </c>
      <c r="C1974" s="90" t="s">
        <v>10245</v>
      </c>
      <c r="D1974" s="90" t="str">
        <f>CONCATENATE(Tabell15861[[#This Row],[Prosedyrekode_ID]]," ",Tabell15861[[#This Row],[Tekst]])</f>
        <v>GAC20 Ekstirpasjon eller destruksjon av lesjon i pleura</v>
      </c>
      <c r="E1974" s="90" t="s">
        <v>8358</v>
      </c>
      <c r="F1974" s="90" t="s">
        <v>14011</v>
      </c>
      <c r="G1974" s="90" t="str">
        <f>CONCATENATE("Kap ",Tabell15861[[#This Row],[Kapittel]]," ",Tabell15861[[#This Row],[KapittelTekst]])</f>
        <v>Kap G Brystvegg, pleura, diafragma, trachea, bronkier, lunger og mediastinum</v>
      </c>
    </row>
    <row r="1975" spans="1:7" x14ac:dyDescent="0.25">
      <c r="A1975" s="90" t="s">
        <v>14058</v>
      </c>
      <c r="B1975" s="90" t="s">
        <v>14059</v>
      </c>
      <c r="C1975" s="90" t="s">
        <v>10245</v>
      </c>
      <c r="D1975" s="90" t="str">
        <f>CONCATENATE(Tabell15861[[#This Row],[Prosedyrekode_ID]]," ",Tabell15861[[#This Row],[Tekst]])</f>
        <v>GAC21 Torakoskopisk ekstirpasjon eller destruksjon av lesjon i pleura</v>
      </c>
      <c r="E1975" s="90" t="s">
        <v>8358</v>
      </c>
      <c r="F1975" s="90" t="s">
        <v>14011</v>
      </c>
      <c r="G1975" s="90" t="str">
        <f>CONCATENATE("Kap ",Tabell15861[[#This Row],[Kapittel]]," ",Tabell15861[[#This Row],[KapittelTekst]])</f>
        <v>Kap G Brystvegg, pleura, diafragma, trachea, bronkier, lunger og mediastinum</v>
      </c>
    </row>
    <row r="1976" spans="1:7" x14ac:dyDescent="0.25">
      <c r="A1976" s="90" t="s">
        <v>14060</v>
      </c>
      <c r="B1976" s="90" t="s">
        <v>14061</v>
      </c>
      <c r="C1976" s="90" t="s">
        <v>10245</v>
      </c>
      <c r="D1976" s="90" t="str">
        <f>CONCATENATE(Tabell15861[[#This Row],[Prosedyrekode_ID]]," ",Tabell15861[[#This Row],[Tekst]])</f>
        <v>GAC30 Anleggelse av pneumotoraks</v>
      </c>
      <c r="E1976" s="90" t="s">
        <v>8358</v>
      </c>
      <c r="F1976" s="90" t="s">
        <v>14011</v>
      </c>
      <c r="G1976" s="90" t="str">
        <f>CONCATENATE("Kap ",Tabell15861[[#This Row],[Kapittel]]," ",Tabell15861[[#This Row],[KapittelTekst]])</f>
        <v>Kap G Brystvegg, pleura, diafragma, trachea, bronkier, lunger og mediastinum</v>
      </c>
    </row>
    <row r="1977" spans="1:7" x14ac:dyDescent="0.25">
      <c r="A1977" s="90" t="s">
        <v>14062</v>
      </c>
      <c r="B1977" s="90" t="s">
        <v>14063</v>
      </c>
      <c r="C1977" s="90" t="s">
        <v>10245</v>
      </c>
      <c r="D1977" s="90" t="str">
        <f>CONCATENATE(Tabell15861[[#This Row],[Prosedyrekode_ID]]," ",Tabell15861[[#This Row],[Tekst]])</f>
        <v>GAC33 Mekanisk pleurodese</v>
      </c>
      <c r="E1977" s="90" t="s">
        <v>8358</v>
      </c>
      <c r="F1977" s="90" t="s">
        <v>14011</v>
      </c>
      <c r="G1977" s="90" t="str">
        <f>CONCATENATE("Kap ",Tabell15861[[#This Row],[Kapittel]]," ",Tabell15861[[#This Row],[KapittelTekst]])</f>
        <v>Kap G Brystvegg, pleura, diafragma, trachea, bronkier, lunger og mediastinum</v>
      </c>
    </row>
    <row r="1978" spans="1:7" x14ac:dyDescent="0.25">
      <c r="A1978" s="90" t="s">
        <v>14064</v>
      </c>
      <c r="B1978" s="90" t="s">
        <v>14065</v>
      </c>
      <c r="C1978" s="90" t="s">
        <v>10245</v>
      </c>
      <c r="D1978" s="90" t="str">
        <f>CONCATENATE(Tabell15861[[#This Row],[Prosedyrekode_ID]]," ",Tabell15861[[#This Row],[Tekst]])</f>
        <v>GAC34 Torakoskopisk mekanisk pleurodese</v>
      </c>
      <c r="E1978" s="90" t="s">
        <v>8358</v>
      </c>
      <c r="F1978" s="90" t="s">
        <v>14011</v>
      </c>
      <c r="G1978" s="90" t="str">
        <f>CONCATENATE("Kap ",Tabell15861[[#This Row],[Kapittel]]," ",Tabell15861[[#This Row],[KapittelTekst]])</f>
        <v>Kap G Brystvegg, pleura, diafragma, trachea, bronkier, lunger og mediastinum</v>
      </c>
    </row>
    <row r="1979" spans="1:7" x14ac:dyDescent="0.25">
      <c r="A1979" s="90" t="s">
        <v>14066</v>
      </c>
      <c r="B1979" s="90" t="s">
        <v>14067</v>
      </c>
      <c r="C1979" s="90" t="s">
        <v>10245</v>
      </c>
      <c r="D1979" s="90" t="str">
        <f>CONCATENATE(Tabell15861[[#This Row],[Prosedyrekode_ID]]," ",Tabell15861[[#This Row],[Tekst]])</f>
        <v>GAC36 Kjemisk pleurodese</v>
      </c>
      <c r="E1979" s="90" t="s">
        <v>8358</v>
      </c>
      <c r="F1979" s="90" t="s">
        <v>14011</v>
      </c>
      <c r="G1979" s="90" t="str">
        <f>CONCATENATE("Kap ",Tabell15861[[#This Row],[Kapittel]]," ",Tabell15861[[#This Row],[KapittelTekst]])</f>
        <v>Kap G Brystvegg, pleura, diafragma, trachea, bronkier, lunger og mediastinum</v>
      </c>
    </row>
    <row r="1980" spans="1:7" x14ac:dyDescent="0.25">
      <c r="A1980" s="90" t="s">
        <v>14068</v>
      </c>
      <c r="B1980" s="90" t="s">
        <v>14069</v>
      </c>
      <c r="C1980" s="90" t="s">
        <v>10245</v>
      </c>
      <c r="D1980" s="90" t="str">
        <f>CONCATENATE(Tabell15861[[#This Row],[Prosedyrekode_ID]]," ",Tabell15861[[#This Row],[Tekst]])</f>
        <v>GAC37 Torakoskopisk kjemisk pleurodese</v>
      </c>
      <c r="E1980" s="90" t="s">
        <v>8358</v>
      </c>
      <c r="F1980" s="90" t="s">
        <v>14011</v>
      </c>
      <c r="G1980" s="90" t="str">
        <f>CONCATENATE("Kap ",Tabell15861[[#This Row],[Kapittel]]," ",Tabell15861[[#This Row],[KapittelTekst]])</f>
        <v>Kap G Brystvegg, pleura, diafragma, trachea, bronkier, lunger og mediastinum</v>
      </c>
    </row>
    <row r="1981" spans="1:7" x14ac:dyDescent="0.25">
      <c r="A1981" s="90" t="s">
        <v>14070</v>
      </c>
      <c r="B1981" s="90" t="s">
        <v>14071</v>
      </c>
      <c r="C1981" s="90" t="s">
        <v>10245</v>
      </c>
      <c r="D1981" s="90" t="str">
        <f>CONCATENATE(Tabell15861[[#This Row],[Prosedyrekode_ID]]," ",Tabell15861[[#This Row],[Tekst]])</f>
        <v>GAC40 Pleurodese med pleurektomi</v>
      </c>
      <c r="E1981" s="90" t="s">
        <v>8358</v>
      </c>
      <c r="F1981" s="90" t="s">
        <v>14011</v>
      </c>
      <c r="G1981" s="90" t="str">
        <f>CONCATENATE("Kap ",Tabell15861[[#This Row],[Kapittel]]," ",Tabell15861[[#This Row],[KapittelTekst]])</f>
        <v>Kap G Brystvegg, pleura, diafragma, trachea, bronkier, lunger og mediastinum</v>
      </c>
    </row>
    <row r="1982" spans="1:7" x14ac:dyDescent="0.25">
      <c r="A1982" s="90" t="s">
        <v>14072</v>
      </c>
      <c r="B1982" s="90" t="s">
        <v>14073</v>
      </c>
      <c r="C1982" s="90" t="s">
        <v>10245</v>
      </c>
      <c r="D1982" s="90" t="str">
        <f>CONCATENATE(Tabell15861[[#This Row],[Prosedyrekode_ID]]," ",Tabell15861[[#This Row],[Tekst]])</f>
        <v>GAC41 Torakoskopisk pleurodese med pleurektomi</v>
      </c>
      <c r="E1982" s="90" t="s">
        <v>8358</v>
      </c>
      <c r="F1982" s="90" t="s">
        <v>14011</v>
      </c>
      <c r="G1982" s="90" t="str">
        <f>CONCATENATE("Kap ",Tabell15861[[#This Row],[Kapittel]]," ",Tabell15861[[#This Row],[KapittelTekst]])</f>
        <v>Kap G Brystvegg, pleura, diafragma, trachea, bronkier, lunger og mediastinum</v>
      </c>
    </row>
    <row r="1983" spans="1:7" x14ac:dyDescent="0.25">
      <c r="A1983" s="90" t="s">
        <v>14074</v>
      </c>
      <c r="B1983" s="90" t="s">
        <v>14075</v>
      </c>
      <c r="C1983" s="90" t="s">
        <v>10245</v>
      </c>
      <c r="D1983" s="90" t="str">
        <f>CONCATENATE(Tabell15861[[#This Row],[Prosedyrekode_ID]]," ",Tabell15861[[#This Row],[Tekst]])</f>
        <v>GAC43 Total dekortikasjon av lunge</v>
      </c>
      <c r="E1983" s="90" t="s">
        <v>8358</v>
      </c>
      <c r="F1983" s="90" t="s">
        <v>14011</v>
      </c>
      <c r="G1983" s="90" t="str">
        <f>CONCATENATE("Kap ",Tabell15861[[#This Row],[Kapittel]]," ",Tabell15861[[#This Row],[KapittelTekst]])</f>
        <v>Kap G Brystvegg, pleura, diafragma, trachea, bronkier, lunger og mediastinum</v>
      </c>
    </row>
    <row r="1984" spans="1:7" x14ac:dyDescent="0.25">
      <c r="A1984" s="90" t="s">
        <v>14076</v>
      </c>
      <c r="B1984" s="90" t="s">
        <v>14077</v>
      </c>
      <c r="C1984" s="90" t="s">
        <v>10245</v>
      </c>
      <c r="D1984" s="90" t="str">
        <f>CONCATENATE(Tabell15861[[#This Row],[Prosedyrekode_ID]]," ",Tabell15861[[#This Row],[Tekst]])</f>
        <v>GAC44 Torakoskopisk total dekortikasjon</v>
      </c>
      <c r="E1984" s="90" t="s">
        <v>8358</v>
      </c>
      <c r="F1984" s="90" t="s">
        <v>14011</v>
      </c>
      <c r="G1984" s="90" t="str">
        <f>CONCATENATE("Kap ",Tabell15861[[#This Row],[Kapittel]]," ",Tabell15861[[#This Row],[KapittelTekst]])</f>
        <v>Kap G Brystvegg, pleura, diafragma, trachea, bronkier, lunger og mediastinum</v>
      </c>
    </row>
    <row r="1985" spans="1:7" x14ac:dyDescent="0.25">
      <c r="A1985" s="90" t="s">
        <v>14078</v>
      </c>
      <c r="B1985" s="90" t="s">
        <v>14079</v>
      </c>
      <c r="C1985" s="90" t="s">
        <v>10245</v>
      </c>
      <c r="D1985" s="90" t="str">
        <f>CONCATENATE(Tabell15861[[#This Row],[Prosedyrekode_ID]]," ",Tabell15861[[#This Row],[Tekst]])</f>
        <v>GAC46 Partiell dekortikasjon av lunge</v>
      </c>
      <c r="E1985" s="90" t="s">
        <v>8358</v>
      </c>
      <c r="F1985" s="90" t="s">
        <v>14011</v>
      </c>
      <c r="G1985" s="90" t="str">
        <f>CONCATENATE("Kap ",Tabell15861[[#This Row],[Kapittel]]," ",Tabell15861[[#This Row],[KapittelTekst]])</f>
        <v>Kap G Brystvegg, pleura, diafragma, trachea, bronkier, lunger og mediastinum</v>
      </c>
    </row>
    <row r="1986" spans="1:7" x14ac:dyDescent="0.25">
      <c r="A1986" s="90" t="s">
        <v>14080</v>
      </c>
      <c r="B1986" s="90" t="s">
        <v>14081</v>
      </c>
      <c r="C1986" s="90" t="s">
        <v>10245</v>
      </c>
      <c r="D1986" s="90" t="str">
        <f>CONCATENATE(Tabell15861[[#This Row],[Prosedyrekode_ID]]," ",Tabell15861[[#This Row],[Tekst]])</f>
        <v>GAC47 Torakoskopisk partiell dekortikasjon av pleura</v>
      </c>
      <c r="E1986" s="90" t="s">
        <v>8358</v>
      </c>
      <c r="F1986" s="90" t="s">
        <v>14011</v>
      </c>
      <c r="G1986" s="90" t="str">
        <f>CONCATENATE("Kap ",Tabell15861[[#This Row],[Kapittel]]," ",Tabell15861[[#This Row],[KapittelTekst]])</f>
        <v>Kap G Brystvegg, pleura, diafragma, trachea, bronkier, lunger og mediastinum</v>
      </c>
    </row>
    <row r="1987" spans="1:7" x14ac:dyDescent="0.25">
      <c r="A1987" s="90" t="s">
        <v>14082</v>
      </c>
      <c r="B1987" s="90" t="s">
        <v>14083</v>
      </c>
      <c r="C1987" s="90" t="s">
        <v>10245</v>
      </c>
      <c r="D1987" s="90" t="str">
        <f>CONCATENATE(Tabell15861[[#This Row],[Prosedyrekode_ID]]," ",Tabell15861[[#This Row],[Tekst]])</f>
        <v>GAC96 Annen operasjon på pleura</v>
      </c>
      <c r="E1987" s="90" t="s">
        <v>8358</v>
      </c>
      <c r="F1987" s="90" t="s">
        <v>14011</v>
      </c>
      <c r="G1987" s="90" t="str">
        <f>CONCATENATE("Kap ",Tabell15861[[#This Row],[Kapittel]]," ",Tabell15861[[#This Row],[KapittelTekst]])</f>
        <v>Kap G Brystvegg, pleura, diafragma, trachea, bronkier, lunger og mediastinum</v>
      </c>
    </row>
    <row r="1988" spans="1:7" x14ac:dyDescent="0.25">
      <c r="A1988" s="90" t="s">
        <v>14084</v>
      </c>
      <c r="B1988" s="90" t="s">
        <v>14085</v>
      </c>
      <c r="C1988" s="90" t="s">
        <v>10245</v>
      </c>
      <c r="D1988" s="90" t="str">
        <f>CONCATENATE(Tabell15861[[#This Row],[Prosedyrekode_ID]]," ",Tabell15861[[#This Row],[Tekst]])</f>
        <v>GAC97 Annen torakoskopisk operasjon på pleura</v>
      </c>
      <c r="E1988" s="90" t="s">
        <v>8358</v>
      </c>
      <c r="F1988" s="90" t="s">
        <v>14011</v>
      </c>
      <c r="G1988" s="90" t="str">
        <f>CONCATENATE("Kap ",Tabell15861[[#This Row],[Kapittel]]," ",Tabell15861[[#This Row],[KapittelTekst]])</f>
        <v>Kap G Brystvegg, pleura, diafragma, trachea, bronkier, lunger og mediastinum</v>
      </c>
    </row>
    <row r="1989" spans="1:7" x14ac:dyDescent="0.25">
      <c r="A1989" s="90" t="s">
        <v>14086</v>
      </c>
      <c r="B1989" s="90" t="s">
        <v>14087</v>
      </c>
      <c r="C1989" s="90" t="s">
        <v>10245</v>
      </c>
      <c r="D1989" s="90" t="str">
        <f>CONCATENATE(Tabell15861[[#This Row],[Prosedyrekode_ID]]," ",Tabell15861[[#This Row],[Tekst]])</f>
        <v>GAC98 Annen operasjon på pleura gjennom pleurostomi</v>
      </c>
      <c r="E1989" s="90" t="s">
        <v>8358</v>
      </c>
      <c r="F1989" s="90" t="s">
        <v>14011</v>
      </c>
      <c r="G1989" s="90" t="str">
        <f>CONCATENATE("Kap ",Tabell15861[[#This Row],[Kapittel]]," ",Tabell15861[[#This Row],[KapittelTekst]])</f>
        <v>Kap G Brystvegg, pleura, diafragma, trachea, bronkier, lunger og mediastinum</v>
      </c>
    </row>
    <row r="1990" spans="1:7" x14ac:dyDescent="0.25">
      <c r="A1990" s="90" t="s">
        <v>14088</v>
      </c>
      <c r="B1990" s="90" t="s">
        <v>14089</v>
      </c>
      <c r="C1990" s="90" t="s">
        <v>10245</v>
      </c>
      <c r="D1990" s="90" t="str">
        <f>CONCATENATE(Tabell15861[[#This Row],[Prosedyrekode_ID]]," ",Tabell15861[[#This Row],[Tekst]])</f>
        <v>GAD00 Torakoplastikk</v>
      </c>
      <c r="E1990" s="90" t="s">
        <v>8358</v>
      </c>
      <c r="F1990" s="90" t="s">
        <v>14011</v>
      </c>
      <c r="G1990" s="90" t="str">
        <f>CONCATENATE("Kap ",Tabell15861[[#This Row],[Kapittel]]," ",Tabell15861[[#This Row],[KapittelTekst]])</f>
        <v>Kap G Brystvegg, pleura, diafragma, trachea, bronkier, lunger og mediastinum</v>
      </c>
    </row>
    <row r="1991" spans="1:7" x14ac:dyDescent="0.25">
      <c r="A1991" s="90" t="s">
        <v>14090</v>
      </c>
      <c r="B1991" s="90" t="s">
        <v>14091</v>
      </c>
      <c r="C1991" s="90" t="s">
        <v>10245</v>
      </c>
      <c r="D1991" s="90" t="str">
        <f>CONCATENATE(Tabell15861[[#This Row],[Prosedyrekode_ID]]," ",Tabell15861[[#This Row],[Tekst]])</f>
        <v>GAD03 Torakoplastikk med plombe</v>
      </c>
      <c r="E1991" s="90" t="s">
        <v>8358</v>
      </c>
      <c r="F1991" s="90" t="s">
        <v>14011</v>
      </c>
      <c r="G1991" s="90" t="str">
        <f>CONCATENATE("Kap ",Tabell15861[[#This Row],[Kapittel]]," ",Tabell15861[[#This Row],[KapittelTekst]])</f>
        <v>Kap G Brystvegg, pleura, diafragma, trachea, bronkier, lunger og mediastinum</v>
      </c>
    </row>
    <row r="1992" spans="1:7" x14ac:dyDescent="0.25">
      <c r="A1992" s="90" t="s">
        <v>14092</v>
      </c>
      <c r="B1992" s="90" t="s">
        <v>14093</v>
      </c>
      <c r="C1992" s="90" t="s">
        <v>10245</v>
      </c>
      <c r="D1992" s="90" t="str">
        <f>CONCATENATE(Tabell15861[[#This Row],[Prosedyrekode_ID]]," ",Tabell15861[[#This Row],[Tekst]])</f>
        <v>GAD10 Fjerning av plombe fra brystvegg</v>
      </c>
      <c r="E1992" s="90" t="s">
        <v>8358</v>
      </c>
      <c r="F1992" s="90" t="s">
        <v>14011</v>
      </c>
      <c r="G1992" s="90" t="str">
        <f>CONCATENATE("Kap ",Tabell15861[[#This Row],[Kapittel]]," ",Tabell15861[[#This Row],[KapittelTekst]])</f>
        <v>Kap G Brystvegg, pleura, diafragma, trachea, bronkier, lunger og mediastinum</v>
      </c>
    </row>
    <row r="1993" spans="1:7" x14ac:dyDescent="0.25">
      <c r="A1993" s="90" t="s">
        <v>14094</v>
      </c>
      <c r="B1993" s="90" t="s">
        <v>14095</v>
      </c>
      <c r="C1993" s="90" t="s">
        <v>10245</v>
      </c>
      <c r="D1993" s="90" t="str">
        <f>CONCATENATE(Tabell15861[[#This Row],[Prosedyrekode_ID]]," ",Tabell15861[[#This Row],[Tekst]])</f>
        <v>GAD96 Annen torakoplastikk eller tilhørende inngrep</v>
      </c>
      <c r="E1993" s="90" t="s">
        <v>8358</v>
      </c>
      <c r="F1993" s="90" t="s">
        <v>14011</v>
      </c>
      <c r="G1993" s="90" t="str">
        <f>CONCATENATE("Kap ",Tabell15861[[#This Row],[Kapittel]]," ",Tabell15861[[#This Row],[KapittelTekst]])</f>
        <v>Kap G Brystvegg, pleura, diafragma, trachea, bronkier, lunger og mediastinum</v>
      </c>
    </row>
    <row r="1994" spans="1:7" x14ac:dyDescent="0.25">
      <c r="A1994" s="90" t="s">
        <v>14096</v>
      </c>
      <c r="B1994" s="90" t="s">
        <v>14097</v>
      </c>
      <c r="C1994" s="90" t="s">
        <v>10245</v>
      </c>
      <c r="D1994" s="90" t="str">
        <f>CONCATENATE(Tabell15861[[#This Row],[Prosedyrekode_ID]]," ",Tabell15861[[#This Row],[Tekst]])</f>
        <v>GAE00 Incisjon eller biopsi av brystvegg</v>
      </c>
      <c r="E1994" s="90" t="s">
        <v>8358</v>
      </c>
      <c r="F1994" s="90" t="s">
        <v>14011</v>
      </c>
      <c r="G1994" s="90" t="str">
        <f>CONCATENATE("Kap ",Tabell15861[[#This Row],[Kapittel]]," ",Tabell15861[[#This Row],[KapittelTekst]])</f>
        <v>Kap G Brystvegg, pleura, diafragma, trachea, bronkier, lunger og mediastinum</v>
      </c>
    </row>
    <row r="1995" spans="1:7" x14ac:dyDescent="0.25">
      <c r="A1995" s="90" t="s">
        <v>14098</v>
      </c>
      <c r="B1995" s="90" t="s">
        <v>14099</v>
      </c>
      <c r="C1995" s="90" t="s">
        <v>10245</v>
      </c>
      <c r="D1995" s="90" t="str">
        <f>CONCATENATE(Tabell15861[[#This Row],[Prosedyrekode_ID]]," ",Tabell15861[[#This Row],[Tekst]])</f>
        <v>GAE03 Sutur av brystvegg</v>
      </c>
      <c r="E1995" s="90" t="s">
        <v>8358</v>
      </c>
      <c r="F1995" s="90" t="s">
        <v>14011</v>
      </c>
      <c r="G1995" s="90" t="str">
        <f>CONCATENATE("Kap ",Tabell15861[[#This Row],[Kapittel]]," ",Tabell15861[[#This Row],[KapittelTekst]])</f>
        <v>Kap G Brystvegg, pleura, diafragma, trachea, bronkier, lunger og mediastinum</v>
      </c>
    </row>
    <row r="1996" spans="1:7" x14ac:dyDescent="0.25">
      <c r="A1996" s="90" t="s">
        <v>14100</v>
      </c>
      <c r="B1996" s="90" t="s">
        <v>14101</v>
      </c>
      <c r="C1996" s="90" t="s">
        <v>10245</v>
      </c>
      <c r="D1996" s="90" t="str">
        <f>CONCATENATE(Tabell15861[[#This Row],[Prosedyrekode_ID]]," ",Tabell15861[[#This Row],[Tekst]])</f>
        <v>GAE06 Ekstirpasjon av lesjon i brystvegg</v>
      </c>
      <c r="E1996" s="90" t="s">
        <v>8358</v>
      </c>
      <c r="F1996" s="90" t="s">
        <v>14011</v>
      </c>
      <c r="G1996" s="90" t="str">
        <f>CONCATENATE("Kap ",Tabell15861[[#This Row],[Kapittel]]," ",Tabell15861[[#This Row],[KapittelTekst]])</f>
        <v>Kap G Brystvegg, pleura, diafragma, trachea, bronkier, lunger og mediastinum</v>
      </c>
    </row>
    <row r="1997" spans="1:7" x14ac:dyDescent="0.25">
      <c r="A1997" s="90" t="s">
        <v>14102</v>
      </c>
      <c r="B1997" s="90" t="s">
        <v>14103</v>
      </c>
      <c r="C1997" s="90" t="s">
        <v>10245</v>
      </c>
      <c r="D1997" s="90" t="str">
        <f>CONCATENATE(Tabell15861[[#This Row],[Prosedyrekode_ID]]," ",Tabell15861[[#This Row],[Tekst]])</f>
        <v>GAE10 Lukking av tidligere incisjon i brystvegg</v>
      </c>
      <c r="E1997" s="90" t="s">
        <v>8358</v>
      </c>
      <c r="F1997" s="90" t="s">
        <v>14011</v>
      </c>
      <c r="G1997" s="90" t="str">
        <f>CONCATENATE("Kap ",Tabell15861[[#This Row],[Kapittel]]," ",Tabell15861[[#This Row],[KapittelTekst]])</f>
        <v>Kap G Brystvegg, pleura, diafragma, trachea, bronkier, lunger og mediastinum</v>
      </c>
    </row>
    <row r="1998" spans="1:7" x14ac:dyDescent="0.25">
      <c r="A1998" s="90" t="s">
        <v>14104</v>
      </c>
      <c r="B1998" s="90" t="s">
        <v>14105</v>
      </c>
      <c r="C1998" s="90" t="s">
        <v>10245</v>
      </c>
      <c r="D1998" s="90" t="str">
        <f>CONCATENATE(Tabell15861[[#This Row],[Prosedyrekode_ID]]," ",Tabell15861[[#This Row],[Tekst]])</f>
        <v>GAE13 Lukking av pleuravindu</v>
      </c>
      <c r="E1998" s="90" t="s">
        <v>8358</v>
      </c>
      <c r="F1998" s="90" t="s">
        <v>14011</v>
      </c>
      <c r="G1998" s="90" t="str">
        <f>CONCATENATE("Kap ",Tabell15861[[#This Row],[Kapittel]]," ",Tabell15861[[#This Row],[KapittelTekst]])</f>
        <v>Kap G Brystvegg, pleura, diafragma, trachea, bronkier, lunger og mediastinum</v>
      </c>
    </row>
    <row r="1999" spans="1:7" x14ac:dyDescent="0.25">
      <c r="A1999" s="90" t="s">
        <v>14106</v>
      </c>
      <c r="B1999" s="90" t="s">
        <v>14107</v>
      </c>
      <c r="C1999" s="90" t="s">
        <v>10245</v>
      </c>
      <c r="D1999" s="90" t="str">
        <f>CONCATENATE(Tabell15861[[#This Row],[Prosedyrekode_ID]]," ",Tabell15861[[#This Row],[Tekst]])</f>
        <v>GAE16 Reseksjon av brystvegg</v>
      </c>
      <c r="E1999" s="90" t="s">
        <v>8358</v>
      </c>
      <c r="F1999" s="90" t="s">
        <v>14011</v>
      </c>
      <c r="G1999" s="90" t="str">
        <f>CONCATENATE("Kap ",Tabell15861[[#This Row],[Kapittel]]," ",Tabell15861[[#This Row],[KapittelTekst]])</f>
        <v>Kap G Brystvegg, pleura, diafragma, trachea, bronkier, lunger og mediastinum</v>
      </c>
    </row>
    <row r="2000" spans="1:7" x14ac:dyDescent="0.25">
      <c r="A2000" s="90" t="s">
        <v>14108</v>
      </c>
      <c r="B2000" s="90" t="s">
        <v>14109</v>
      </c>
      <c r="C2000" s="90" t="s">
        <v>10245</v>
      </c>
      <c r="D2000" s="90" t="str">
        <f>CONCATENATE(Tabell15861[[#This Row],[Prosedyrekode_ID]]," ",Tabell15861[[#This Row],[Tekst]])</f>
        <v>GAE20 Reseksjon av brystvegg og rekonstruksjon med lapp</v>
      </c>
      <c r="E2000" s="90" t="s">
        <v>8358</v>
      </c>
      <c r="F2000" s="90" t="s">
        <v>14011</v>
      </c>
      <c r="G2000" s="90" t="str">
        <f>CONCATENATE("Kap ",Tabell15861[[#This Row],[Kapittel]]," ",Tabell15861[[#This Row],[KapittelTekst]])</f>
        <v>Kap G Brystvegg, pleura, diafragma, trachea, bronkier, lunger og mediastinum</v>
      </c>
    </row>
    <row r="2001" spans="1:7" x14ac:dyDescent="0.25">
      <c r="A2001" s="90" t="s">
        <v>14110</v>
      </c>
      <c r="B2001" s="90" t="s">
        <v>14111</v>
      </c>
      <c r="C2001" s="90" t="s">
        <v>10245</v>
      </c>
      <c r="D2001" s="90" t="str">
        <f>CONCATENATE(Tabell15861[[#This Row],[Prosedyrekode_ID]]," ",Tabell15861[[#This Row],[Tekst]])</f>
        <v>GAE23 Reseksjon av brystvegg og rekonstruksjon med protesemateriale</v>
      </c>
      <c r="E2001" s="90" t="s">
        <v>8358</v>
      </c>
      <c r="F2001" s="90" t="s">
        <v>14011</v>
      </c>
      <c r="G2001" s="90" t="str">
        <f>CONCATENATE("Kap ",Tabell15861[[#This Row],[Kapittel]]," ",Tabell15861[[#This Row],[KapittelTekst]])</f>
        <v>Kap G Brystvegg, pleura, diafragma, trachea, bronkier, lunger og mediastinum</v>
      </c>
    </row>
    <row r="2002" spans="1:7" x14ac:dyDescent="0.25">
      <c r="A2002" s="90" t="s">
        <v>14112</v>
      </c>
      <c r="B2002" s="90" t="s">
        <v>14113</v>
      </c>
      <c r="C2002" s="90" t="s">
        <v>10245</v>
      </c>
      <c r="D2002" s="90" t="str">
        <f>CONCATENATE(Tabell15861[[#This Row],[Prosedyrekode_ID]]," ",Tabell15861[[#This Row],[Tekst]])</f>
        <v>GAE26 Rekonstruksjon av brystvegg ved skade</v>
      </c>
      <c r="E2002" s="90" t="s">
        <v>8358</v>
      </c>
      <c r="F2002" s="90" t="s">
        <v>14011</v>
      </c>
      <c r="G2002" s="90" t="str">
        <f>CONCATENATE("Kap ",Tabell15861[[#This Row],[Kapittel]]," ",Tabell15861[[#This Row],[KapittelTekst]])</f>
        <v>Kap G Brystvegg, pleura, diafragma, trachea, bronkier, lunger og mediastinum</v>
      </c>
    </row>
    <row r="2003" spans="1:7" x14ac:dyDescent="0.25">
      <c r="A2003" s="90" t="s">
        <v>14114</v>
      </c>
      <c r="B2003" s="90" t="s">
        <v>14115</v>
      </c>
      <c r="C2003" s="90" t="s">
        <v>10245</v>
      </c>
      <c r="D2003" s="90" t="str">
        <f>CONCATENATE(Tabell15861[[#This Row],[Prosedyrekode_ID]]," ",Tabell15861[[#This Row],[Tekst]])</f>
        <v>GAE30 Rekonstruksjon av brystvegg og diafragma ved kombinert skade</v>
      </c>
      <c r="E2003" s="90" t="s">
        <v>8358</v>
      </c>
      <c r="F2003" s="90" t="s">
        <v>14011</v>
      </c>
      <c r="G2003" s="90" t="str">
        <f>CONCATENATE("Kap ",Tabell15861[[#This Row],[Kapittel]]," ",Tabell15861[[#This Row],[KapittelTekst]])</f>
        <v>Kap G Brystvegg, pleura, diafragma, trachea, bronkier, lunger og mediastinum</v>
      </c>
    </row>
    <row r="2004" spans="1:7" x14ac:dyDescent="0.25">
      <c r="A2004" s="90" t="s">
        <v>14116</v>
      </c>
      <c r="B2004" s="90" t="s">
        <v>14117</v>
      </c>
      <c r="C2004" s="90" t="s">
        <v>10245</v>
      </c>
      <c r="D2004" s="90" t="str">
        <f>CONCATENATE(Tabell15861[[#This Row],[Prosedyrekode_ID]]," ",Tabell15861[[#This Row],[Tekst]])</f>
        <v>GAE40 Operasjon på ribbein og bløtdeler for toraksapertursyndrom</v>
      </c>
      <c r="E2004" s="90" t="s">
        <v>8358</v>
      </c>
      <c r="F2004" s="90" t="s">
        <v>14011</v>
      </c>
      <c r="G2004" s="90" t="str">
        <f>CONCATENATE("Kap ",Tabell15861[[#This Row],[Kapittel]]," ",Tabell15861[[#This Row],[KapittelTekst]])</f>
        <v>Kap G Brystvegg, pleura, diafragma, trachea, bronkier, lunger og mediastinum</v>
      </c>
    </row>
    <row r="2005" spans="1:7" x14ac:dyDescent="0.25">
      <c r="A2005" s="90" t="s">
        <v>14118</v>
      </c>
      <c r="B2005" s="90" t="s">
        <v>14119</v>
      </c>
      <c r="C2005" s="90" t="s">
        <v>10245</v>
      </c>
      <c r="D2005" s="90" t="str">
        <f>CONCATENATE(Tabell15861[[#This Row],[Prosedyrekode_ID]]," ",Tabell15861[[#This Row],[Tekst]])</f>
        <v>GAE50 Rekonstruksjon ved brystveggsdefekt</v>
      </c>
      <c r="E2005" s="90" t="s">
        <v>8358</v>
      </c>
      <c r="F2005" s="90" t="s">
        <v>14011</v>
      </c>
      <c r="G2005" s="90" t="str">
        <f>CONCATENATE("Kap ",Tabell15861[[#This Row],[Kapittel]]," ",Tabell15861[[#This Row],[KapittelTekst]])</f>
        <v>Kap G Brystvegg, pleura, diafragma, trachea, bronkier, lunger og mediastinum</v>
      </c>
    </row>
    <row r="2006" spans="1:7" x14ac:dyDescent="0.25">
      <c r="A2006" s="90" t="s">
        <v>14120</v>
      </c>
      <c r="B2006" s="90" t="s">
        <v>14121</v>
      </c>
      <c r="C2006" s="90" t="s">
        <v>10245</v>
      </c>
      <c r="D2006" s="90" t="str">
        <f>CONCATENATE(Tabell15861[[#This Row],[Prosedyrekode_ID]]," ",Tabell15861[[#This Row],[Tekst]])</f>
        <v>GAE53 Fjerning av fremmedlegeme fra brystvegg</v>
      </c>
      <c r="E2006" s="90" t="s">
        <v>8358</v>
      </c>
      <c r="F2006" s="90" t="s">
        <v>14011</v>
      </c>
      <c r="G2006" s="90" t="str">
        <f>CONCATENATE("Kap ",Tabell15861[[#This Row],[Kapittel]]," ",Tabell15861[[#This Row],[KapittelTekst]])</f>
        <v>Kap G Brystvegg, pleura, diafragma, trachea, bronkier, lunger og mediastinum</v>
      </c>
    </row>
    <row r="2007" spans="1:7" x14ac:dyDescent="0.25">
      <c r="A2007" s="90" t="s">
        <v>14122</v>
      </c>
      <c r="B2007" s="90" t="s">
        <v>14123</v>
      </c>
      <c r="C2007" s="90" t="s">
        <v>10245</v>
      </c>
      <c r="D2007" s="90" t="str">
        <f>CONCATENATE(Tabell15861[[#This Row],[Prosedyrekode_ID]]," ",Tabell15861[[#This Row],[Tekst]])</f>
        <v>GAE96 Annen incisjon, biopsi, reseksjon eller rekonstruksjon av brystvegg</v>
      </c>
      <c r="E2007" s="90" t="s">
        <v>8358</v>
      </c>
      <c r="F2007" s="90" t="s">
        <v>14011</v>
      </c>
      <c r="G2007" s="90" t="str">
        <f>CONCATENATE("Kap ",Tabell15861[[#This Row],[Kapittel]]," ",Tabell15861[[#This Row],[KapittelTekst]])</f>
        <v>Kap G Brystvegg, pleura, diafragma, trachea, bronkier, lunger og mediastinum</v>
      </c>
    </row>
    <row r="2008" spans="1:7" x14ac:dyDescent="0.25">
      <c r="A2008" s="90" t="s">
        <v>14124</v>
      </c>
      <c r="B2008" s="90" t="s">
        <v>14125</v>
      </c>
      <c r="C2008" s="90" t="s">
        <v>10245</v>
      </c>
      <c r="D2008" s="90" t="str">
        <f>CONCATENATE(Tabell15861[[#This Row],[Prosedyrekode_ID]]," ",Tabell15861[[#This Row],[Tekst]])</f>
        <v>GAF00 Korreksjon av pectus carinatum</v>
      </c>
      <c r="E2008" s="90" t="s">
        <v>8358</v>
      </c>
      <c r="F2008" s="90" t="s">
        <v>14011</v>
      </c>
      <c r="G2008" s="90" t="str">
        <f>CONCATENATE("Kap ",Tabell15861[[#This Row],[Kapittel]]," ",Tabell15861[[#This Row],[KapittelTekst]])</f>
        <v>Kap G Brystvegg, pleura, diafragma, trachea, bronkier, lunger og mediastinum</v>
      </c>
    </row>
    <row r="2009" spans="1:7" x14ac:dyDescent="0.25">
      <c r="A2009" s="90" t="s">
        <v>14126</v>
      </c>
      <c r="B2009" s="90" t="s">
        <v>14127</v>
      </c>
      <c r="C2009" s="90" t="s">
        <v>10245</v>
      </c>
      <c r="D2009" s="90" t="str">
        <f>CONCATENATE(Tabell15861[[#This Row],[Prosedyrekode_ID]]," ",Tabell15861[[#This Row],[Tekst]])</f>
        <v>GAF03 Korreksjon av pectus excavatum</v>
      </c>
      <c r="E2009" s="90" t="s">
        <v>8358</v>
      </c>
      <c r="F2009" s="90" t="s">
        <v>14011</v>
      </c>
      <c r="G2009" s="90" t="str">
        <f>CONCATENATE("Kap ",Tabell15861[[#This Row],[Kapittel]]," ",Tabell15861[[#This Row],[KapittelTekst]])</f>
        <v>Kap G Brystvegg, pleura, diafragma, trachea, bronkier, lunger og mediastinum</v>
      </c>
    </row>
    <row r="2010" spans="1:7" x14ac:dyDescent="0.25">
      <c r="A2010" s="90" t="s">
        <v>14128</v>
      </c>
      <c r="B2010" s="90" t="s">
        <v>14129</v>
      </c>
      <c r="C2010" s="90" t="s">
        <v>10245</v>
      </c>
      <c r="D2010" s="90" t="str">
        <f>CONCATENATE(Tabell15861[[#This Row],[Prosedyrekode_ID]]," ",Tabell15861[[#This Row],[Tekst]])</f>
        <v>GAF10 Fjerning av protesemateriale fra brystvegg etter korreksjon av misdannelse</v>
      </c>
      <c r="E2010" s="90" t="s">
        <v>8358</v>
      </c>
      <c r="F2010" s="90" t="s">
        <v>14011</v>
      </c>
      <c r="G2010" s="90" t="str">
        <f>CONCATENATE("Kap ",Tabell15861[[#This Row],[Kapittel]]," ",Tabell15861[[#This Row],[KapittelTekst]])</f>
        <v>Kap G Brystvegg, pleura, diafragma, trachea, bronkier, lunger og mediastinum</v>
      </c>
    </row>
    <row r="2011" spans="1:7" x14ac:dyDescent="0.25">
      <c r="A2011" s="90" t="s">
        <v>14130</v>
      </c>
      <c r="B2011" s="90" t="s">
        <v>14131</v>
      </c>
      <c r="C2011" s="90" t="s">
        <v>10245</v>
      </c>
      <c r="D2011" s="90" t="str">
        <f>CONCATENATE(Tabell15861[[#This Row],[Prosedyrekode_ID]]," ",Tabell15861[[#This Row],[Tekst]])</f>
        <v>GAF96 Annen operasjon for misdannelse av brystvegg</v>
      </c>
      <c r="E2011" s="90" t="s">
        <v>8358</v>
      </c>
      <c r="F2011" s="90" t="s">
        <v>14011</v>
      </c>
      <c r="G2011" s="90" t="str">
        <f>CONCATENATE("Kap ",Tabell15861[[#This Row],[Kapittel]]," ",Tabell15861[[#This Row],[KapittelTekst]])</f>
        <v>Kap G Brystvegg, pleura, diafragma, trachea, bronkier, lunger og mediastinum</v>
      </c>
    </row>
    <row r="2012" spans="1:7" x14ac:dyDescent="0.25">
      <c r="A2012" s="90" t="s">
        <v>14132</v>
      </c>
      <c r="B2012" s="90" t="s">
        <v>14133</v>
      </c>
      <c r="C2012" s="90" t="s">
        <v>10245</v>
      </c>
      <c r="D2012" s="90" t="str">
        <f>CONCATENATE(Tabell15861[[#This Row],[Prosedyrekode_ID]]," ",Tabell15861[[#This Row],[Tekst]])</f>
        <v>GAG00 Transtorakal biopsi av diafragma</v>
      </c>
      <c r="E2012" s="90" t="s">
        <v>8358</v>
      </c>
      <c r="F2012" s="90" t="s">
        <v>14011</v>
      </c>
      <c r="G2012" s="90" t="str">
        <f>CONCATENATE("Kap ",Tabell15861[[#This Row],[Kapittel]]," ",Tabell15861[[#This Row],[KapittelTekst]])</f>
        <v>Kap G Brystvegg, pleura, diafragma, trachea, bronkier, lunger og mediastinum</v>
      </c>
    </row>
    <row r="2013" spans="1:7" x14ac:dyDescent="0.25">
      <c r="A2013" s="90" t="s">
        <v>14134</v>
      </c>
      <c r="B2013" s="90" t="s">
        <v>14135</v>
      </c>
      <c r="C2013" s="90" t="s">
        <v>10245</v>
      </c>
      <c r="D2013" s="90" t="str">
        <f>CONCATENATE(Tabell15861[[#This Row],[Prosedyrekode_ID]]," ",Tabell15861[[#This Row],[Tekst]])</f>
        <v>GAG01 Torakoskopisk biopsi av diafragma</v>
      </c>
      <c r="E2013" s="90" t="s">
        <v>8358</v>
      </c>
      <c r="F2013" s="90" t="s">
        <v>14011</v>
      </c>
      <c r="G2013" s="90" t="str">
        <f>CONCATENATE("Kap ",Tabell15861[[#This Row],[Kapittel]]," ",Tabell15861[[#This Row],[KapittelTekst]])</f>
        <v>Kap G Brystvegg, pleura, diafragma, trachea, bronkier, lunger og mediastinum</v>
      </c>
    </row>
    <row r="2014" spans="1:7" x14ac:dyDescent="0.25">
      <c r="A2014" s="90" t="s">
        <v>14136</v>
      </c>
      <c r="B2014" s="90" t="s">
        <v>14137</v>
      </c>
      <c r="C2014" s="90" t="s">
        <v>10245</v>
      </c>
      <c r="D2014" s="90" t="str">
        <f>CONCATENATE(Tabell15861[[#This Row],[Prosedyrekode_ID]]," ",Tabell15861[[#This Row],[Tekst]])</f>
        <v>GAG10 Transtorakal ekstirpasjon eller destruksjon av lesjon i diafragma</v>
      </c>
      <c r="E2014" s="90" t="s">
        <v>8358</v>
      </c>
      <c r="F2014" s="90" t="s">
        <v>14011</v>
      </c>
      <c r="G2014" s="90" t="str">
        <f>CONCATENATE("Kap ",Tabell15861[[#This Row],[Kapittel]]," ",Tabell15861[[#This Row],[KapittelTekst]])</f>
        <v>Kap G Brystvegg, pleura, diafragma, trachea, bronkier, lunger og mediastinum</v>
      </c>
    </row>
    <row r="2015" spans="1:7" x14ac:dyDescent="0.25">
      <c r="A2015" s="90" t="s">
        <v>14138</v>
      </c>
      <c r="B2015" s="90" t="s">
        <v>14139</v>
      </c>
      <c r="C2015" s="90" t="s">
        <v>10245</v>
      </c>
      <c r="D2015" s="90" t="str">
        <f>CONCATENATE(Tabell15861[[#This Row],[Prosedyrekode_ID]]," ",Tabell15861[[#This Row],[Tekst]])</f>
        <v>GAG11 Torakoskopisk ekstirpasjon eller destruksjon av lesjon i diafragma</v>
      </c>
      <c r="E2015" s="90" t="s">
        <v>8358</v>
      </c>
      <c r="F2015" s="90" t="s">
        <v>14011</v>
      </c>
      <c r="G2015" s="90" t="str">
        <f>CONCATENATE("Kap ",Tabell15861[[#This Row],[Kapittel]]," ",Tabell15861[[#This Row],[KapittelTekst]])</f>
        <v>Kap G Brystvegg, pleura, diafragma, trachea, bronkier, lunger og mediastinum</v>
      </c>
    </row>
    <row r="2016" spans="1:7" x14ac:dyDescent="0.25">
      <c r="A2016" s="90" t="s">
        <v>14140</v>
      </c>
      <c r="B2016" s="90" t="s">
        <v>14141</v>
      </c>
      <c r="C2016" s="90" t="s">
        <v>10245</v>
      </c>
      <c r="D2016" s="90" t="str">
        <f>CONCATENATE(Tabell15861[[#This Row],[Prosedyrekode_ID]]," ",Tabell15861[[#This Row],[Tekst]])</f>
        <v>GAG20 Transtorakal fjerning av fremmedlegeme fra diafragma</v>
      </c>
      <c r="E2016" s="90" t="s">
        <v>8358</v>
      </c>
      <c r="F2016" s="90" t="s">
        <v>14011</v>
      </c>
      <c r="G2016" s="90" t="str">
        <f>CONCATENATE("Kap ",Tabell15861[[#This Row],[Kapittel]]," ",Tabell15861[[#This Row],[KapittelTekst]])</f>
        <v>Kap G Brystvegg, pleura, diafragma, trachea, bronkier, lunger og mediastinum</v>
      </c>
    </row>
    <row r="2017" spans="1:7" x14ac:dyDescent="0.25">
      <c r="A2017" s="90" t="s">
        <v>14142</v>
      </c>
      <c r="B2017" s="90" t="s">
        <v>14143</v>
      </c>
      <c r="C2017" s="90" t="s">
        <v>10245</v>
      </c>
      <c r="D2017" s="90" t="str">
        <f>CONCATENATE(Tabell15861[[#This Row],[Prosedyrekode_ID]]," ",Tabell15861[[#This Row],[Tekst]])</f>
        <v>GAG21 Torakoskopisk fjerning av fremmedlegeme fra diafragma</v>
      </c>
      <c r="E2017" s="90" t="s">
        <v>8358</v>
      </c>
      <c r="F2017" s="90" t="s">
        <v>14011</v>
      </c>
      <c r="G2017" s="90" t="str">
        <f>CONCATENATE("Kap ",Tabell15861[[#This Row],[Kapittel]]," ",Tabell15861[[#This Row],[KapittelTekst]])</f>
        <v>Kap G Brystvegg, pleura, diafragma, trachea, bronkier, lunger og mediastinum</v>
      </c>
    </row>
    <row r="2018" spans="1:7" x14ac:dyDescent="0.25">
      <c r="A2018" s="90" t="s">
        <v>14144</v>
      </c>
      <c r="B2018" s="90" t="s">
        <v>14145</v>
      </c>
      <c r="C2018" s="90" t="s">
        <v>10245</v>
      </c>
      <c r="D2018" s="90" t="str">
        <f>CONCATENATE(Tabell15861[[#This Row],[Prosedyrekode_ID]]," ",Tabell15861[[#This Row],[Tekst]])</f>
        <v>GAG30 Transtorakal rekonstruksjon av diafragma ved ruptur</v>
      </c>
      <c r="E2018" s="90" t="s">
        <v>8358</v>
      </c>
      <c r="F2018" s="90" t="s">
        <v>14011</v>
      </c>
      <c r="G2018" s="90" t="str">
        <f>CONCATENATE("Kap ",Tabell15861[[#This Row],[Kapittel]]," ",Tabell15861[[#This Row],[KapittelTekst]])</f>
        <v>Kap G Brystvegg, pleura, diafragma, trachea, bronkier, lunger og mediastinum</v>
      </c>
    </row>
    <row r="2019" spans="1:7" x14ac:dyDescent="0.25">
      <c r="A2019" s="90" t="s">
        <v>14146</v>
      </c>
      <c r="B2019" s="90" t="s">
        <v>14147</v>
      </c>
      <c r="C2019" s="90" t="s">
        <v>10245</v>
      </c>
      <c r="D2019" s="90" t="str">
        <f>CONCATENATE(Tabell15861[[#This Row],[Prosedyrekode_ID]]," ",Tabell15861[[#This Row],[Tekst]])</f>
        <v>GAG31 Torakoskopisk rekonstruksjon av diafragma ved ruptur</v>
      </c>
      <c r="E2019" s="90" t="s">
        <v>8358</v>
      </c>
      <c r="F2019" s="90" t="s">
        <v>14011</v>
      </c>
      <c r="G2019" s="90" t="str">
        <f>CONCATENATE("Kap ",Tabell15861[[#This Row],[Kapittel]]," ",Tabell15861[[#This Row],[KapittelTekst]])</f>
        <v>Kap G Brystvegg, pleura, diafragma, trachea, bronkier, lunger og mediastinum</v>
      </c>
    </row>
    <row r="2020" spans="1:7" x14ac:dyDescent="0.25">
      <c r="A2020" s="90" t="s">
        <v>14148</v>
      </c>
      <c r="B2020" s="90" t="s">
        <v>14149</v>
      </c>
      <c r="C2020" s="90" t="s">
        <v>10245</v>
      </c>
      <c r="D2020" s="90" t="str">
        <f>CONCATENATE(Tabell15861[[#This Row],[Prosedyrekode_ID]]," ",Tabell15861[[#This Row],[Tekst]])</f>
        <v>GAG33 Transtorakal reseksjon av diafragma</v>
      </c>
      <c r="E2020" s="90" t="s">
        <v>8358</v>
      </c>
      <c r="F2020" s="90" t="s">
        <v>14011</v>
      </c>
      <c r="G2020" s="90" t="str">
        <f>CONCATENATE("Kap ",Tabell15861[[#This Row],[Kapittel]]," ",Tabell15861[[#This Row],[KapittelTekst]])</f>
        <v>Kap G Brystvegg, pleura, diafragma, trachea, bronkier, lunger og mediastinum</v>
      </c>
    </row>
    <row r="2021" spans="1:7" x14ac:dyDescent="0.25">
      <c r="A2021" s="90" t="s">
        <v>14150</v>
      </c>
      <c r="B2021" s="90" t="s">
        <v>14151</v>
      </c>
      <c r="C2021" s="90" t="s">
        <v>10245</v>
      </c>
      <c r="D2021" s="90" t="str">
        <f>CONCATENATE(Tabell15861[[#This Row],[Prosedyrekode_ID]]," ",Tabell15861[[#This Row],[Tekst]])</f>
        <v>GAG36 Transtorakal reseksjon og rekonstruksjon av diafragma med transplantat</v>
      </c>
      <c r="E2021" s="90" t="s">
        <v>8358</v>
      </c>
      <c r="F2021" s="90" t="s">
        <v>14011</v>
      </c>
      <c r="G2021" s="90" t="str">
        <f>CONCATENATE("Kap ",Tabell15861[[#This Row],[Kapittel]]," ",Tabell15861[[#This Row],[KapittelTekst]])</f>
        <v>Kap G Brystvegg, pleura, diafragma, trachea, bronkier, lunger og mediastinum</v>
      </c>
    </row>
    <row r="2022" spans="1:7" x14ac:dyDescent="0.25">
      <c r="A2022" s="90" t="s">
        <v>14152</v>
      </c>
      <c r="B2022" s="90" t="s">
        <v>14153</v>
      </c>
      <c r="C2022" s="90" t="s">
        <v>10245</v>
      </c>
      <c r="D2022" s="90" t="str">
        <f>CONCATENATE(Tabell15861[[#This Row],[Prosedyrekode_ID]]," ",Tabell15861[[#This Row],[Tekst]])</f>
        <v>GAG40 Transtorakal lukking av torakoabdominal fistel</v>
      </c>
      <c r="E2022" s="90" t="s">
        <v>8358</v>
      </c>
      <c r="F2022" s="90" t="s">
        <v>14011</v>
      </c>
      <c r="G2022" s="90" t="str">
        <f>CONCATENATE("Kap ",Tabell15861[[#This Row],[Kapittel]]," ",Tabell15861[[#This Row],[KapittelTekst]])</f>
        <v>Kap G Brystvegg, pleura, diafragma, trachea, bronkier, lunger og mediastinum</v>
      </c>
    </row>
    <row r="2023" spans="1:7" x14ac:dyDescent="0.25">
      <c r="A2023" s="90" t="s">
        <v>14154</v>
      </c>
      <c r="B2023" s="90" t="s">
        <v>14155</v>
      </c>
      <c r="C2023" s="90" t="s">
        <v>10245</v>
      </c>
      <c r="D2023" s="90" t="str">
        <f>CONCATENATE(Tabell15861[[#This Row],[Prosedyrekode_ID]]," ",Tabell15861[[#This Row],[Tekst]])</f>
        <v>GAG50 Transtorakal rekonstruksjon av diafragmadefekt</v>
      </c>
      <c r="E2023" s="90" t="s">
        <v>8358</v>
      </c>
      <c r="F2023" s="90" t="s">
        <v>14011</v>
      </c>
      <c r="G2023" s="90" t="str">
        <f>CONCATENATE("Kap ",Tabell15861[[#This Row],[Kapittel]]," ",Tabell15861[[#This Row],[KapittelTekst]])</f>
        <v>Kap G Brystvegg, pleura, diafragma, trachea, bronkier, lunger og mediastinum</v>
      </c>
    </row>
    <row r="2024" spans="1:7" x14ac:dyDescent="0.25">
      <c r="A2024" s="90" t="s">
        <v>14156</v>
      </c>
      <c r="B2024" s="90" t="s">
        <v>14157</v>
      </c>
      <c r="C2024" s="90" t="s">
        <v>10245</v>
      </c>
      <c r="D2024" s="90" t="str">
        <f>CONCATENATE(Tabell15861[[#This Row],[Prosedyrekode_ID]]," ",Tabell15861[[#This Row],[Tekst]])</f>
        <v>GAG96 Annen transtorakal operasjon på diafragma</v>
      </c>
      <c r="E2024" s="90" t="s">
        <v>8358</v>
      </c>
      <c r="F2024" s="90" t="s">
        <v>14011</v>
      </c>
      <c r="G2024" s="90" t="str">
        <f>CONCATENATE("Kap ",Tabell15861[[#This Row],[Kapittel]]," ",Tabell15861[[#This Row],[KapittelTekst]])</f>
        <v>Kap G Brystvegg, pleura, diafragma, trachea, bronkier, lunger og mediastinum</v>
      </c>
    </row>
    <row r="2025" spans="1:7" x14ac:dyDescent="0.25">
      <c r="A2025" s="90" t="s">
        <v>14158</v>
      </c>
      <c r="B2025" s="90" t="s">
        <v>14159</v>
      </c>
      <c r="C2025" s="90" t="s">
        <v>10245</v>
      </c>
      <c r="D2025" s="90" t="str">
        <f>CONCATENATE(Tabell15861[[#This Row],[Prosedyrekode_ID]]," ",Tabell15861[[#This Row],[Tekst]])</f>
        <v>GAG97 Annen torakoskopisk operasjon på diafragma</v>
      </c>
      <c r="E2025" s="90" t="s">
        <v>8358</v>
      </c>
      <c r="F2025" s="90" t="s">
        <v>14011</v>
      </c>
      <c r="G2025" s="90" t="str">
        <f>CONCATENATE("Kap ",Tabell15861[[#This Row],[Kapittel]]," ",Tabell15861[[#This Row],[KapittelTekst]])</f>
        <v>Kap G Brystvegg, pleura, diafragma, trachea, bronkier, lunger og mediastinum</v>
      </c>
    </row>
    <row r="2026" spans="1:7" x14ac:dyDescent="0.25">
      <c r="A2026" s="90" t="s">
        <v>14160</v>
      </c>
      <c r="B2026" s="90" t="s">
        <v>14161</v>
      </c>
      <c r="C2026" s="90" t="s">
        <v>10266</v>
      </c>
      <c r="D2026" s="90" t="str">
        <f>CONCATENATE(Tabell15861[[#This Row],[Prosedyrekode_ID]]," ",Tabell15861[[#This Row],[Tekst]])</f>
        <v>GAGT00 Kontroll/innstilling av diafragmastimulator</v>
      </c>
      <c r="E2026" s="90" t="s">
        <v>8358</v>
      </c>
      <c r="F2026" s="90" t="s">
        <v>14011</v>
      </c>
      <c r="G2026" s="90" t="str">
        <f>CONCATENATE("Kap ",Tabell15861[[#This Row],[Kapittel]]," ",Tabell15861[[#This Row],[KapittelTekst]])</f>
        <v>Kap G Brystvegg, pleura, diafragma, trachea, bronkier, lunger og mediastinum</v>
      </c>
    </row>
    <row r="2027" spans="1:7" x14ac:dyDescent="0.25">
      <c r="A2027" s="90" t="s">
        <v>14162</v>
      </c>
      <c r="B2027" s="90" t="s">
        <v>14163</v>
      </c>
      <c r="C2027" s="90" t="s">
        <v>10266</v>
      </c>
      <c r="D2027" s="90" t="str">
        <f>CONCATENATE(Tabell15861[[#This Row],[Prosedyrekode_ID]]," ",Tabell15861[[#This Row],[Tekst]])</f>
        <v>GAGX00 Skylling av pleuraempyem</v>
      </c>
      <c r="E2027" s="90" t="s">
        <v>8358</v>
      </c>
      <c r="F2027" s="90" t="s">
        <v>14011</v>
      </c>
      <c r="G2027" s="90" t="str">
        <f>CONCATENATE("Kap ",Tabell15861[[#This Row],[Kapittel]]," ",Tabell15861[[#This Row],[KapittelTekst]])</f>
        <v>Kap G Brystvegg, pleura, diafragma, trachea, bronkier, lunger og mediastinum</v>
      </c>
    </row>
    <row r="2028" spans="1:7" x14ac:dyDescent="0.25">
      <c r="A2028" s="90" t="s">
        <v>14164</v>
      </c>
      <c r="B2028" s="90" t="s">
        <v>14165</v>
      </c>
      <c r="C2028" s="90" t="s">
        <v>10266</v>
      </c>
      <c r="D2028" s="90" t="str">
        <f>CONCATENATE(Tabell15861[[#This Row],[Prosedyrekode_ID]]," ",Tabell15861[[#This Row],[Tekst]])</f>
        <v>GAGX05 Pleurolyse med fibrinolytika</v>
      </c>
      <c r="E2028" s="90" t="s">
        <v>8358</v>
      </c>
      <c r="F2028" s="90" t="s">
        <v>14011</v>
      </c>
      <c r="G2028" s="90" t="str">
        <f>CONCATENATE("Kap ",Tabell15861[[#This Row],[Kapittel]]," ",Tabell15861[[#This Row],[KapittelTekst]])</f>
        <v>Kap G Brystvegg, pleura, diafragma, trachea, bronkier, lunger og mediastinum</v>
      </c>
    </row>
    <row r="2029" spans="1:7" x14ac:dyDescent="0.25">
      <c r="A2029" s="90" t="s">
        <v>14166</v>
      </c>
      <c r="B2029" s="90" t="s">
        <v>14167</v>
      </c>
      <c r="C2029" s="90" t="s">
        <v>10245</v>
      </c>
      <c r="D2029" s="90" t="str">
        <f>CONCATENATE(Tabell15861[[#This Row],[Prosedyrekode_ID]]," ",Tabell15861[[#This Row],[Tekst]])</f>
        <v>GAW96 Annen operasjon på brystvegg, pleura eller diafragma</v>
      </c>
      <c r="E2029" s="90" t="s">
        <v>8358</v>
      </c>
      <c r="F2029" s="90" t="s">
        <v>14011</v>
      </c>
      <c r="G2029" s="90" t="str">
        <f>CONCATENATE("Kap ",Tabell15861[[#This Row],[Kapittel]]," ",Tabell15861[[#This Row],[KapittelTekst]])</f>
        <v>Kap G Brystvegg, pleura, diafragma, trachea, bronkier, lunger og mediastinum</v>
      </c>
    </row>
    <row r="2030" spans="1:7" x14ac:dyDescent="0.25">
      <c r="A2030" s="90" t="s">
        <v>14168</v>
      </c>
      <c r="B2030" s="90" t="s">
        <v>14169</v>
      </c>
      <c r="C2030" s="90" t="s">
        <v>10245</v>
      </c>
      <c r="D2030" s="90" t="str">
        <f>CONCATENATE(Tabell15861[[#This Row],[Prosedyrekode_ID]]," ",Tabell15861[[#This Row],[Tekst]])</f>
        <v>GAW97 Annen torakoskopisk operasjon på brystvegg, pleura eller diafragma</v>
      </c>
      <c r="E2030" s="90" t="s">
        <v>8358</v>
      </c>
      <c r="F2030" s="90" t="s">
        <v>14011</v>
      </c>
      <c r="G2030" s="90" t="str">
        <f>CONCATENATE("Kap ",Tabell15861[[#This Row],[Kapittel]]," ",Tabell15861[[#This Row],[KapittelTekst]])</f>
        <v>Kap G Brystvegg, pleura, diafragma, trachea, bronkier, lunger og mediastinum</v>
      </c>
    </row>
    <row r="2031" spans="1:7" x14ac:dyDescent="0.25">
      <c r="A2031" s="90" t="s">
        <v>14170</v>
      </c>
      <c r="B2031" s="90" t="s">
        <v>14171</v>
      </c>
      <c r="C2031" s="90" t="s">
        <v>10213</v>
      </c>
      <c r="D2031" s="90" t="str">
        <f>CONCATENATE(Tabell15861[[#This Row],[Prosedyrekode_ID]]," ",Tabell15861[[#This Row],[Tekst]])</f>
        <v>GB0AA RG Trachea og bronkier</v>
      </c>
      <c r="E2031" s="90" t="s">
        <v>8358</v>
      </c>
      <c r="F2031" s="90" t="s">
        <v>14011</v>
      </c>
      <c r="G2031" s="90" t="str">
        <f>CONCATENATE("Kap ",Tabell15861[[#This Row],[Kapittel]]," ",Tabell15861[[#This Row],[KapittelTekst]])</f>
        <v>Kap G Brystvegg, pleura, diafragma, trachea, bronkier, lunger og mediastinum</v>
      </c>
    </row>
    <row r="2032" spans="1:7" x14ac:dyDescent="0.25">
      <c r="A2032" s="90" t="s">
        <v>14172</v>
      </c>
      <c r="B2032" s="90" t="s">
        <v>14173</v>
      </c>
      <c r="C2032" s="90" t="s">
        <v>10213</v>
      </c>
      <c r="D2032" s="90" t="str">
        <f>CONCATENATE(Tabell15861[[#This Row],[Prosedyrekode_ID]]," ",Tabell15861[[#This Row],[Tekst]])</f>
        <v>GB5MA Innlegging av stent i trachea eller bronkier</v>
      </c>
      <c r="E2032" s="90" t="s">
        <v>8358</v>
      </c>
      <c r="F2032" s="90" t="s">
        <v>14011</v>
      </c>
      <c r="G2032" s="90" t="str">
        <f>CONCATENATE("Kap ",Tabell15861[[#This Row],[Kapittel]]," ",Tabell15861[[#This Row],[KapittelTekst]])</f>
        <v>Kap G Brystvegg, pleura, diafragma, trachea, bronkier, lunger og mediastinum</v>
      </c>
    </row>
    <row r="2033" spans="1:7" x14ac:dyDescent="0.25">
      <c r="A2033" s="90" t="s">
        <v>14174</v>
      </c>
      <c r="B2033" s="90" t="s">
        <v>14175</v>
      </c>
      <c r="C2033" s="90" t="s">
        <v>10245</v>
      </c>
      <c r="D2033" s="90" t="str">
        <f>CONCATENATE(Tabell15861[[#This Row],[Prosedyrekode_ID]]," ",Tabell15861[[#This Row],[Tekst]])</f>
        <v>GBA00 Incisjon av trachea</v>
      </c>
      <c r="E2033" s="90" t="s">
        <v>8358</v>
      </c>
      <c r="F2033" s="90" t="s">
        <v>14011</v>
      </c>
      <c r="G2033" s="90" t="str">
        <f>CONCATENATE("Kap ",Tabell15861[[#This Row],[Kapittel]]," ",Tabell15861[[#This Row],[KapittelTekst]])</f>
        <v>Kap G Brystvegg, pleura, diafragma, trachea, bronkier, lunger og mediastinum</v>
      </c>
    </row>
    <row r="2034" spans="1:7" x14ac:dyDescent="0.25">
      <c r="A2034" s="90" t="s">
        <v>14176</v>
      </c>
      <c r="B2034" s="90" t="s">
        <v>14177</v>
      </c>
      <c r="C2034" s="90" t="s">
        <v>10245</v>
      </c>
      <c r="D2034" s="90" t="str">
        <f>CONCATENATE(Tabell15861[[#This Row],[Prosedyrekode_ID]]," ",Tabell15861[[#This Row],[Tekst]])</f>
        <v>GBA12 Endoskopisk fjerning av fremmedlegeme fra trachea</v>
      </c>
      <c r="E2034" s="90" t="s">
        <v>8358</v>
      </c>
      <c r="F2034" s="90" t="s">
        <v>14011</v>
      </c>
      <c r="G2034" s="90" t="str">
        <f>CONCATENATE("Kap ",Tabell15861[[#This Row],[Kapittel]]," ",Tabell15861[[#This Row],[KapittelTekst]])</f>
        <v>Kap G Brystvegg, pleura, diafragma, trachea, bronkier, lunger og mediastinum</v>
      </c>
    </row>
    <row r="2035" spans="1:7" x14ac:dyDescent="0.25">
      <c r="A2035" s="90" t="s">
        <v>14178</v>
      </c>
      <c r="B2035" s="90" t="s">
        <v>14179</v>
      </c>
      <c r="C2035" s="90" t="s">
        <v>10245</v>
      </c>
      <c r="D2035" s="90" t="str">
        <f>CONCATENATE(Tabell15861[[#This Row],[Prosedyrekode_ID]]," ",Tabell15861[[#This Row],[Tekst]])</f>
        <v>GBA22 Endoskopisk ekstirpasjon av lesjon i trachea</v>
      </c>
      <c r="E2035" s="90" t="s">
        <v>8358</v>
      </c>
      <c r="F2035" s="90" t="s">
        <v>14011</v>
      </c>
      <c r="G2035" s="90" t="str">
        <f>CONCATENATE("Kap ",Tabell15861[[#This Row],[Kapittel]]," ",Tabell15861[[#This Row],[KapittelTekst]])</f>
        <v>Kap G Brystvegg, pleura, diafragma, trachea, bronkier, lunger og mediastinum</v>
      </c>
    </row>
    <row r="2036" spans="1:7" x14ac:dyDescent="0.25">
      <c r="A2036" s="90" t="s">
        <v>14180</v>
      </c>
      <c r="B2036" s="90" t="s">
        <v>14181</v>
      </c>
      <c r="C2036" s="90" t="s">
        <v>10245</v>
      </c>
      <c r="D2036" s="90" t="str">
        <f>CONCATENATE(Tabell15861[[#This Row],[Prosedyrekode_ID]]," ",Tabell15861[[#This Row],[Tekst]])</f>
        <v>GBA25 Endoskopisk elektrokoagulasjon av lesjon i trachea</v>
      </c>
      <c r="E2036" s="90" t="s">
        <v>8358</v>
      </c>
      <c r="F2036" s="90" t="s">
        <v>14011</v>
      </c>
      <c r="G2036" s="90" t="str">
        <f>CONCATENATE("Kap ",Tabell15861[[#This Row],[Kapittel]]," ",Tabell15861[[#This Row],[KapittelTekst]])</f>
        <v>Kap G Brystvegg, pleura, diafragma, trachea, bronkier, lunger og mediastinum</v>
      </c>
    </row>
    <row r="2037" spans="1:7" x14ac:dyDescent="0.25">
      <c r="A2037" s="90" t="s">
        <v>14182</v>
      </c>
      <c r="B2037" s="90" t="s">
        <v>14183</v>
      </c>
      <c r="C2037" s="90" t="s">
        <v>10245</v>
      </c>
      <c r="D2037" s="90" t="str">
        <f>CONCATENATE(Tabell15861[[#This Row],[Prosedyrekode_ID]]," ",Tabell15861[[#This Row],[Tekst]])</f>
        <v>GBA28 Endoskopisk laserterapi av lesjon i trachea</v>
      </c>
      <c r="E2037" s="90" t="s">
        <v>8358</v>
      </c>
      <c r="F2037" s="90" t="s">
        <v>14011</v>
      </c>
      <c r="G2037" s="90" t="str">
        <f>CONCATENATE("Kap ",Tabell15861[[#This Row],[Kapittel]]," ",Tabell15861[[#This Row],[KapittelTekst]])</f>
        <v>Kap G Brystvegg, pleura, diafragma, trachea, bronkier, lunger og mediastinum</v>
      </c>
    </row>
    <row r="2038" spans="1:7" x14ac:dyDescent="0.25">
      <c r="A2038" s="90" t="s">
        <v>14184</v>
      </c>
      <c r="B2038" s="90" t="s">
        <v>14185</v>
      </c>
      <c r="C2038" s="90" t="s">
        <v>10245</v>
      </c>
      <c r="D2038" s="90" t="str">
        <f>CONCATENATE(Tabell15861[[#This Row],[Prosedyrekode_ID]]," ",Tabell15861[[#This Row],[Tekst]])</f>
        <v>GBA32 Endoskopisk dilatasjon av trachea</v>
      </c>
      <c r="E2038" s="90" t="s">
        <v>8358</v>
      </c>
      <c r="F2038" s="90" t="s">
        <v>14011</v>
      </c>
      <c r="G2038" s="90" t="str">
        <f>CONCATENATE("Kap ",Tabell15861[[#This Row],[Kapittel]]," ",Tabell15861[[#This Row],[KapittelTekst]])</f>
        <v>Kap G Brystvegg, pleura, diafragma, trachea, bronkier, lunger og mediastinum</v>
      </c>
    </row>
    <row r="2039" spans="1:7" x14ac:dyDescent="0.25">
      <c r="A2039" s="90" t="s">
        <v>14186</v>
      </c>
      <c r="B2039" s="90" t="s">
        <v>14187</v>
      </c>
      <c r="C2039" s="90" t="s">
        <v>10245</v>
      </c>
      <c r="D2039" s="90" t="str">
        <f>CONCATENATE(Tabell15861[[#This Row],[Prosedyrekode_ID]]," ",Tabell15861[[#This Row],[Tekst]])</f>
        <v>GBA35 Endoskopisk innlegging av stent i trachea</v>
      </c>
      <c r="E2039" s="90" t="s">
        <v>8358</v>
      </c>
      <c r="F2039" s="90" t="s">
        <v>14011</v>
      </c>
      <c r="G2039" s="90" t="str">
        <f>CONCATENATE("Kap ",Tabell15861[[#This Row],[Kapittel]]," ",Tabell15861[[#This Row],[KapittelTekst]])</f>
        <v>Kap G Brystvegg, pleura, diafragma, trachea, bronkier, lunger og mediastinum</v>
      </c>
    </row>
    <row r="2040" spans="1:7" x14ac:dyDescent="0.25">
      <c r="A2040" s="90" t="s">
        <v>14188</v>
      </c>
      <c r="B2040" s="90" t="s">
        <v>14189</v>
      </c>
      <c r="C2040" s="90" t="s">
        <v>10245</v>
      </c>
      <c r="D2040" s="90" t="str">
        <f>CONCATENATE(Tabell15861[[#This Row],[Prosedyrekode_ID]]," ",Tabell15861[[#This Row],[Tekst]])</f>
        <v>GBA40 Sutur av trachea</v>
      </c>
      <c r="E2040" s="90" t="s">
        <v>8358</v>
      </c>
      <c r="F2040" s="90" t="s">
        <v>14011</v>
      </c>
      <c r="G2040" s="90" t="str">
        <f>CONCATENATE("Kap ",Tabell15861[[#This Row],[Kapittel]]," ",Tabell15861[[#This Row],[KapittelTekst]])</f>
        <v>Kap G Brystvegg, pleura, diafragma, trachea, bronkier, lunger og mediastinum</v>
      </c>
    </row>
    <row r="2041" spans="1:7" x14ac:dyDescent="0.25">
      <c r="A2041" s="90" t="s">
        <v>14190</v>
      </c>
      <c r="B2041" s="90" t="s">
        <v>14191</v>
      </c>
      <c r="C2041" s="90" t="s">
        <v>10245</v>
      </c>
      <c r="D2041" s="90" t="str">
        <f>CONCATENATE(Tabell15861[[#This Row],[Prosedyrekode_ID]]," ",Tabell15861[[#This Row],[Tekst]])</f>
        <v>GBA46 Tracheoplastikk</v>
      </c>
      <c r="E2041" s="90" t="s">
        <v>8358</v>
      </c>
      <c r="F2041" s="90" t="s">
        <v>14011</v>
      </c>
      <c r="G2041" s="90" t="str">
        <f>CONCATENATE("Kap ",Tabell15861[[#This Row],[Kapittel]]," ",Tabell15861[[#This Row],[KapittelTekst]])</f>
        <v>Kap G Brystvegg, pleura, diafragma, trachea, bronkier, lunger og mediastinum</v>
      </c>
    </row>
    <row r="2042" spans="1:7" x14ac:dyDescent="0.25">
      <c r="A2042" s="90" t="s">
        <v>14192</v>
      </c>
      <c r="B2042" s="90" t="s">
        <v>14193</v>
      </c>
      <c r="C2042" s="90" t="s">
        <v>10245</v>
      </c>
      <c r="D2042" s="90" t="str">
        <f>CONCATENATE(Tabell15861[[#This Row],[Prosedyrekode_ID]]," ",Tabell15861[[#This Row],[Tekst]])</f>
        <v>GBA50 Rekonstruksjon av trachea</v>
      </c>
      <c r="E2042" s="90" t="s">
        <v>8358</v>
      </c>
      <c r="F2042" s="90" t="s">
        <v>14011</v>
      </c>
      <c r="G2042" s="90" t="str">
        <f>CONCATENATE("Kap ",Tabell15861[[#This Row],[Kapittel]]," ",Tabell15861[[#This Row],[KapittelTekst]])</f>
        <v>Kap G Brystvegg, pleura, diafragma, trachea, bronkier, lunger og mediastinum</v>
      </c>
    </row>
    <row r="2043" spans="1:7" x14ac:dyDescent="0.25">
      <c r="A2043" s="90" t="s">
        <v>14194</v>
      </c>
      <c r="B2043" s="90" t="s">
        <v>14195</v>
      </c>
      <c r="C2043" s="90" t="s">
        <v>10245</v>
      </c>
      <c r="D2043" s="90" t="str">
        <f>CONCATENATE(Tabell15861[[#This Row],[Prosedyrekode_ID]]," ",Tabell15861[[#This Row],[Tekst]])</f>
        <v>GBA53 Rekonstruksjon av trachea med protese</v>
      </c>
      <c r="E2043" s="90" t="s">
        <v>8358</v>
      </c>
      <c r="F2043" s="90" t="s">
        <v>14011</v>
      </c>
      <c r="G2043" s="90" t="str">
        <f>CONCATENATE("Kap ",Tabell15861[[#This Row],[Kapittel]]," ",Tabell15861[[#This Row],[KapittelTekst]])</f>
        <v>Kap G Brystvegg, pleura, diafragma, trachea, bronkier, lunger og mediastinum</v>
      </c>
    </row>
    <row r="2044" spans="1:7" x14ac:dyDescent="0.25">
      <c r="A2044" s="90" t="s">
        <v>14196</v>
      </c>
      <c r="B2044" s="90" t="s">
        <v>14197</v>
      </c>
      <c r="C2044" s="90" t="s">
        <v>10245</v>
      </c>
      <c r="D2044" s="90" t="str">
        <f>CONCATENATE(Tabell15861[[#This Row],[Prosedyrekode_ID]]," ",Tabell15861[[#This Row],[Tekst]])</f>
        <v>GBA96 Annen incisjon eller operasjon på trachea for skade eller lesjon</v>
      </c>
      <c r="E2044" s="90" t="s">
        <v>8358</v>
      </c>
      <c r="F2044" s="90" t="s">
        <v>14011</v>
      </c>
      <c r="G2044" s="90" t="str">
        <f>CONCATENATE("Kap ",Tabell15861[[#This Row],[Kapittel]]," ",Tabell15861[[#This Row],[KapittelTekst]])</f>
        <v>Kap G Brystvegg, pleura, diafragma, trachea, bronkier, lunger og mediastinum</v>
      </c>
    </row>
    <row r="2045" spans="1:7" x14ac:dyDescent="0.25">
      <c r="A2045" s="90" t="s">
        <v>14198</v>
      </c>
      <c r="B2045" s="90" t="s">
        <v>14199</v>
      </c>
      <c r="C2045" s="90" t="s">
        <v>10245</v>
      </c>
      <c r="D2045" s="90" t="str">
        <f>CONCATENATE(Tabell15861[[#This Row],[Prosedyrekode_ID]]," ",Tabell15861[[#This Row],[Tekst]])</f>
        <v>GBA98 Annet endoskopisk inngrep på trachea for skade eller lesjon</v>
      </c>
      <c r="E2045" s="90" t="s">
        <v>8358</v>
      </c>
      <c r="F2045" s="90" t="s">
        <v>14011</v>
      </c>
      <c r="G2045" s="90" t="str">
        <f>CONCATENATE("Kap ",Tabell15861[[#This Row],[Kapittel]]," ",Tabell15861[[#This Row],[KapittelTekst]])</f>
        <v>Kap G Brystvegg, pleura, diafragma, trachea, bronkier, lunger og mediastinum</v>
      </c>
    </row>
    <row r="2046" spans="1:7" x14ac:dyDescent="0.25">
      <c r="A2046" s="90" t="s">
        <v>14200</v>
      </c>
      <c r="B2046" s="90" t="s">
        <v>14201</v>
      </c>
      <c r="C2046" s="90" t="s">
        <v>10245</v>
      </c>
      <c r="D2046" s="90" t="str">
        <f>CONCATENATE(Tabell15861[[#This Row],[Prosedyrekode_ID]]," ",Tabell15861[[#This Row],[Tekst]])</f>
        <v>GBB00 Tracheostomi</v>
      </c>
      <c r="E2046" s="90" t="s">
        <v>8358</v>
      </c>
      <c r="F2046" s="90" t="s">
        <v>14011</v>
      </c>
      <c r="G2046" s="90" t="str">
        <f>CONCATENATE("Kap ",Tabell15861[[#This Row],[Kapittel]]," ",Tabell15861[[#This Row],[KapittelTekst]])</f>
        <v>Kap G Brystvegg, pleura, diafragma, trachea, bronkier, lunger og mediastinum</v>
      </c>
    </row>
    <row r="2047" spans="1:7" x14ac:dyDescent="0.25">
      <c r="A2047" s="90" t="s">
        <v>14202</v>
      </c>
      <c r="B2047" s="90" t="s">
        <v>14203</v>
      </c>
      <c r="C2047" s="90" t="s">
        <v>10245</v>
      </c>
      <c r="D2047" s="90" t="str">
        <f>CONCATENATE(Tabell15861[[#This Row],[Prosedyrekode_ID]]," ",Tabell15861[[#This Row],[Tekst]])</f>
        <v>GBB03 Perkutan tracheostomi</v>
      </c>
      <c r="E2047" s="90" t="s">
        <v>8358</v>
      </c>
      <c r="F2047" s="90" t="s">
        <v>14011</v>
      </c>
      <c r="G2047" s="90" t="str">
        <f>CONCATENATE("Kap ",Tabell15861[[#This Row],[Kapittel]]," ",Tabell15861[[#This Row],[KapittelTekst]])</f>
        <v>Kap G Brystvegg, pleura, diafragma, trachea, bronkier, lunger og mediastinum</v>
      </c>
    </row>
    <row r="2048" spans="1:7" x14ac:dyDescent="0.25">
      <c r="A2048" s="90" t="s">
        <v>14204</v>
      </c>
      <c r="B2048" s="90" t="s">
        <v>14205</v>
      </c>
      <c r="C2048" s="90" t="s">
        <v>10245</v>
      </c>
      <c r="D2048" s="90" t="str">
        <f>CONCATENATE(Tabell15861[[#This Row],[Prosedyrekode_ID]]," ",Tabell15861[[#This Row],[Tekst]])</f>
        <v>GBB06 Tracheostomi med fjerning av fremmedlegeme</v>
      </c>
      <c r="E2048" s="90" t="s">
        <v>8358</v>
      </c>
      <c r="F2048" s="90" t="s">
        <v>14011</v>
      </c>
      <c r="G2048" s="90" t="str">
        <f>CONCATENATE("Kap ",Tabell15861[[#This Row],[Kapittel]]," ",Tabell15861[[#This Row],[KapittelTekst]])</f>
        <v>Kap G Brystvegg, pleura, diafragma, trachea, bronkier, lunger og mediastinum</v>
      </c>
    </row>
    <row r="2049" spans="1:7" x14ac:dyDescent="0.25">
      <c r="A2049" s="90" t="s">
        <v>14206</v>
      </c>
      <c r="B2049" s="90" t="s">
        <v>14207</v>
      </c>
      <c r="C2049" s="90" t="s">
        <v>10245</v>
      </c>
      <c r="D2049" s="90" t="str">
        <f>CONCATENATE(Tabell15861[[#This Row],[Prosedyrekode_ID]]," ",Tabell15861[[#This Row],[Tekst]])</f>
        <v>GBB13 Revisjon av tracheostomi</v>
      </c>
      <c r="E2049" s="90" t="s">
        <v>8358</v>
      </c>
      <c r="F2049" s="90" t="s">
        <v>14011</v>
      </c>
      <c r="G2049" s="90" t="str">
        <f>CONCATENATE("Kap ",Tabell15861[[#This Row],[Kapittel]]," ",Tabell15861[[#This Row],[KapittelTekst]])</f>
        <v>Kap G Brystvegg, pleura, diafragma, trachea, bronkier, lunger og mediastinum</v>
      </c>
    </row>
    <row r="2050" spans="1:7" x14ac:dyDescent="0.25">
      <c r="A2050" s="90" t="s">
        <v>14208</v>
      </c>
      <c r="B2050" s="90" t="s">
        <v>14209</v>
      </c>
      <c r="C2050" s="90" t="s">
        <v>10245</v>
      </c>
      <c r="D2050" s="90" t="str">
        <f>CONCATENATE(Tabell15861[[#This Row],[Prosedyrekode_ID]]," ",Tabell15861[[#This Row],[Tekst]])</f>
        <v>GBB18 Lukking av tracheostomi</v>
      </c>
      <c r="E2050" s="90" t="s">
        <v>8358</v>
      </c>
      <c r="F2050" s="90" t="s">
        <v>14011</v>
      </c>
      <c r="G2050" s="90" t="str">
        <f>CONCATENATE("Kap ",Tabell15861[[#This Row],[Kapittel]]," ",Tabell15861[[#This Row],[KapittelTekst]])</f>
        <v>Kap G Brystvegg, pleura, diafragma, trachea, bronkier, lunger og mediastinum</v>
      </c>
    </row>
    <row r="2051" spans="1:7" x14ac:dyDescent="0.25">
      <c r="A2051" s="90" t="s">
        <v>14210</v>
      </c>
      <c r="B2051" s="90" t="s">
        <v>14211</v>
      </c>
      <c r="C2051" s="90" t="s">
        <v>10245</v>
      </c>
      <c r="D2051" s="90" t="str">
        <f>CONCATENATE(Tabell15861[[#This Row],[Prosedyrekode_ID]]," ",Tabell15861[[#This Row],[Tekst]])</f>
        <v>GBB96 Annet inngrep ved tracheostomi</v>
      </c>
      <c r="E2051" s="90" t="s">
        <v>8358</v>
      </c>
      <c r="F2051" s="90" t="s">
        <v>14011</v>
      </c>
      <c r="G2051" s="90" t="str">
        <f>CONCATENATE("Kap ",Tabell15861[[#This Row],[Kapittel]]," ",Tabell15861[[#This Row],[KapittelTekst]])</f>
        <v>Kap G Brystvegg, pleura, diafragma, trachea, bronkier, lunger og mediastinum</v>
      </c>
    </row>
    <row r="2052" spans="1:7" x14ac:dyDescent="0.25">
      <c r="A2052" s="90" t="s">
        <v>14212</v>
      </c>
      <c r="B2052" s="90" t="s">
        <v>14213</v>
      </c>
      <c r="C2052" s="90" t="s">
        <v>10245</v>
      </c>
      <c r="D2052" s="90" t="str">
        <f>CONCATENATE(Tabell15861[[#This Row],[Prosedyrekode_ID]]," ",Tabell15861[[#This Row],[Tekst]])</f>
        <v>GBC00 Partiell reseksjon av trachea</v>
      </c>
      <c r="E2052" s="90" t="s">
        <v>8358</v>
      </c>
      <c r="F2052" s="90" t="s">
        <v>14011</v>
      </c>
      <c r="G2052" s="90" t="str">
        <f>CONCATENATE("Kap ",Tabell15861[[#This Row],[Kapittel]]," ",Tabell15861[[#This Row],[KapittelTekst]])</f>
        <v>Kap G Brystvegg, pleura, diafragma, trachea, bronkier, lunger og mediastinum</v>
      </c>
    </row>
    <row r="2053" spans="1:7" x14ac:dyDescent="0.25">
      <c r="A2053" s="90" t="s">
        <v>14214</v>
      </c>
      <c r="B2053" s="90" t="s">
        <v>14215</v>
      </c>
      <c r="C2053" s="90" t="s">
        <v>10245</v>
      </c>
      <c r="D2053" s="90" t="str">
        <f>CONCATENATE(Tabell15861[[#This Row],[Prosedyrekode_ID]]," ",Tabell15861[[#This Row],[Tekst]])</f>
        <v>GBC03 Reseksjon av trachea</v>
      </c>
      <c r="E2053" s="90" t="s">
        <v>8358</v>
      </c>
      <c r="F2053" s="90" t="s">
        <v>14011</v>
      </c>
      <c r="G2053" s="90" t="str">
        <f>CONCATENATE("Kap ",Tabell15861[[#This Row],[Kapittel]]," ",Tabell15861[[#This Row],[KapittelTekst]])</f>
        <v>Kap G Brystvegg, pleura, diafragma, trachea, bronkier, lunger og mediastinum</v>
      </c>
    </row>
    <row r="2054" spans="1:7" x14ac:dyDescent="0.25">
      <c r="A2054" s="90" t="s">
        <v>14216</v>
      </c>
      <c r="B2054" s="90" t="s">
        <v>14217</v>
      </c>
      <c r="C2054" s="90" t="s">
        <v>10245</v>
      </c>
      <c r="D2054" s="90" t="str">
        <f>CONCATENATE(Tabell15861[[#This Row],[Prosedyrekode_ID]]," ",Tabell15861[[#This Row],[Tekst]])</f>
        <v>GBC06 Reseksjon og rekonstruksjon av trachea med protese</v>
      </c>
      <c r="E2054" s="90" t="s">
        <v>8358</v>
      </c>
      <c r="F2054" s="90" t="s">
        <v>14011</v>
      </c>
      <c r="G2054" s="90" t="str">
        <f>CONCATENATE("Kap ",Tabell15861[[#This Row],[Kapittel]]," ",Tabell15861[[#This Row],[KapittelTekst]])</f>
        <v>Kap G Brystvegg, pleura, diafragma, trachea, bronkier, lunger og mediastinum</v>
      </c>
    </row>
    <row r="2055" spans="1:7" x14ac:dyDescent="0.25">
      <c r="A2055" s="90" t="s">
        <v>14218</v>
      </c>
      <c r="B2055" s="90" t="s">
        <v>14219</v>
      </c>
      <c r="C2055" s="90" t="s">
        <v>10245</v>
      </c>
      <c r="D2055" s="90" t="str">
        <f>CONCATENATE(Tabell15861[[#This Row],[Prosedyrekode_ID]]," ",Tabell15861[[#This Row],[Tekst]])</f>
        <v>GBC10 Reseksjon og rekonstruksjon av carina</v>
      </c>
      <c r="E2055" s="90" t="s">
        <v>8358</v>
      </c>
      <c r="F2055" s="90" t="s">
        <v>14011</v>
      </c>
      <c r="G2055" s="90" t="str">
        <f>CONCATENATE("Kap ",Tabell15861[[#This Row],[Kapittel]]," ",Tabell15861[[#This Row],[KapittelTekst]])</f>
        <v>Kap G Brystvegg, pleura, diafragma, trachea, bronkier, lunger og mediastinum</v>
      </c>
    </row>
    <row r="2056" spans="1:7" x14ac:dyDescent="0.25">
      <c r="A2056" s="90" t="s">
        <v>14220</v>
      </c>
      <c r="B2056" s="90" t="s">
        <v>14221</v>
      </c>
      <c r="C2056" s="90" t="s">
        <v>10245</v>
      </c>
      <c r="D2056" s="90" t="str">
        <f>CONCATENATE(Tabell15861[[#This Row],[Prosedyrekode_ID]]," ",Tabell15861[[#This Row],[Tekst]])</f>
        <v>GBC13 Reseksjon og rekonstruksjon av carina med transplantat</v>
      </c>
      <c r="E2056" s="90" t="s">
        <v>8358</v>
      </c>
      <c r="F2056" s="90" t="s">
        <v>14011</v>
      </c>
      <c r="G2056" s="90" t="str">
        <f>CONCATENATE("Kap ",Tabell15861[[#This Row],[Kapittel]]," ",Tabell15861[[#This Row],[KapittelTekst]])</f>
        <v>Kap G Brystvegg, pleura, diafragma, trachea, bronkier, lunger og mediastinum</v>
      </c>
    </row>
    <row r="2057" spans="1:7" x14ac:dyDescent="0.25">
      <c r="A2057" s="90" t="s">
        <v>14222</v>
      </c>
      <c r="B2057" s="90" t="s">
        <v>14223</v>
      </c>
      <c r="C2057" s="90" t="s">
        <v>10245</v>
      </c>
      <c r="D2057" s="90" t="str">
        <f>CONCATENATE(Tabell15861[[#This Row],[Prosedyrekode_ID]]," ",Tabell15861[[#This Row],[Tekst]])</f>
        <v>GBC96 Annen reseksjon eller rekonstruksjon av trachea</v>
      </c>
      <c r="E2057" s="90" t="s">
        <v>8358</v>
      </c>
      <c r="F2057" s="90" t="s">
        <v>14011</v>
      </c>
      <c r="G2057" s="90" t="str">
        <f>CONCATENATE("Kap ",Tabell15861[[#This Row],[Kapittel]]," ",Tabell15861[[#This Row],[KapittelTekst]])</f>
        <v>Kap G Brystvegg, pleura, diafragma, trachea, bronkier, lunger og mediastinum</v>
      </c>
    </row>
    <row r="2058" spans="1:7" x14ac:dyDescent="0.25">
      <c r="A2058" s="90" t="s">
        <v>14224</v>
      </c>
      <c r="B2058" s="90" t="s">
        <v>14225</v>
      </c>
      <c r="C2058" s="90" t="s">
        <v>10266</v>
      </c>
      <c r="D2058" s="90" t="str">
        <f>CONCATENATE(Tabell15861[[#This Row],[Prosedyrekode_ID]]," ",Tabell15861[[#This Row],[Tekst]])</f>
        <v>GBGC00 Innlegging eller bytte av trakeostomitube</v>
      </c>
      <c r="E2058" s="90" t="s">
        <v>8358</v>
      </c>
      <c r="F2058" s="90" t="s">
        <v>14011</v>
      </c>
      <c r="G2058" s="90" t="str">
        <f>CONCATENATE("Kap ",Tabell15861[[#This Row],[Kapittel]]," ",Tabell15861[[#This Row],[KapittelTekst]])</f>
        <v>Kap G Brystvegg, pleura, diafragma, trachea, bronkier, lunger og mediastinum</v>
      </c>
    </row>
    <row r="2059" spans="1:7" x14ac:dyDescent="0.25">
      <c r="A2059" s="90" t="s">
        <v>14226</v>
      </c>
      <c r="B2059" s="90" t="s">
        <v>14227</v>
      </c>
      <c r="C2059" s="90" t="s">
        <v>10266</v>
      </c>
      <c r="D2059" s="90" t="str">
        <f>CONCATENATE(Tabell15861[[#This Row],[Prosedyrekode_ID]]," ",Tabell15861[[#This Row],[Tekst]])</f>
        <v>GBGC05 Fiberendoskopisk trakeal intubasjon</v>
      </c>
      <c r="E2059" s="90" t="s">
        <v>8358</v>
      </c>
      <c r="F2059" s="90" t="s">
        <v>14011</v>
      </c>
      <c r="G2059" s="90" t="str">
        <f>CONCATENATE("Kap ",Tabell15861[[#This Row],[Kapittel]]," ",Tabell15861[[#This Row],[KapittelTekst]])</f>
        <v>Kap G Brystvegg, pleura, diafragma, trachea, bronkier, lunger og mediastinum</v>
      </c>
    </row>
    <row r="2060" spans="1:7" x14ac:dyDescent="0.25">
      <c r="A2060" s="90" t="s">
        <v>14228</v>
      </c>
      <c r="B2060" s="90" t="s">
        <v>14229</v>
      </c>
      <c r="C2060" s="90" t="s">
        <v>10266</v>
      </c>
      <c r="D2060" s="90" t="str">
        <f>CONCATENATE(Tabell15861[[#This Row],[Prosedyrekode_ID]]," ",Tabell15861[[#This Row],[Tekst]])</f>
        <v>GBGC10 Endotrakeal intubasjon</v>
      </c>
      <c r="E2060" s="90" t="s">
        <v>8358</v>
      </c>
      <c r="F2060" s="90" t="s">
        <v>14011</v>
      </c>
      <c r="G2060" s="90" t="str">
        <f>CONCATENATE("Kap ",Tabell15861[[#This Row],[Kapittel]]," ",Tabell15861[[#This Row],[KapittelTekst]])</f>
        <v>Kap G Brystvegg, pleura, diafragma, trachea, bronkier, lunger og mediastinum</v>
      </c>
    </row>
    <row r="2061" spans="1:7" x14ac:dyDescent="0.25">
      <c r="A2061" s="90" t="s">
        <v>14230</v>
      </c>
      <c r="B2061" s="90" t="s">
        <v>14231</v>
      </c>
      <c r="C2061" s="90" t="s">
        <v>10266</v>
      </c>
      <c r="D2061" s="90" t="str">
        <f>CONCATENATE(Tabell15861[[#This Row],[Prosedyrekode_ID]]," ",Tabell15861[[#This Row],[Tekst]])</f>
        <v>GBGM00 Bruk av surfactant ved initial gjenoppliving umiddelbart etter fødsel</v>
      </c>
      <c r="E2061" s="90" t="s">
        <v>8358</v>
      </c>
      <c r="F2061" s="90" t="s">
        <v>14011</v>
      </c>
      <c r="G2061" s="90" t="str">
        <f>CONCATENATE("Kap ",Tabell15861[[#This Row],[Kapittel]]," ",Tabell15861[[#This Row],[KapittelTekst]])</f>
        <v>Kap G Brystvegg, pleura, diafragma, trachea, bronkier, lunger og mediastinum</v>
      </c>
    </row>
    <row r="2062" spans="1:7" x14ac:dyDescent="0.25">
      <c r="A2062" s="90" t="s">
        <v>14232</v>
      </c>
      <c r="B2062" s="90" t="s">
        <v>14233</v>
      </c>
      <c r="C2062" s="90" t="s">
        <v>10266</v>
      </c>
      <c r="D2062" s="90" t="str">
        <f>CONCATENATE(Tabell15861[[#This Row],[Prosedyrekode_ID]]," ",Tabell15861[[#This Row],[Tekst]])</f>
        <v>GBGM05 Bruk av surfactant senere i nyfødtperioden</v>
      </c>
      <c r="E2062" s="90" t="s">
        <v>8358</v>
      </c>
      <c r="F2062" s="90" t="s">
        <v>14011</v>
      </c>
      <c r="G2062" s="90" t="str">
        <f>CONCATENATE("Kap ",Tabell15861[[#This Row],[Kapittel]]," ",Tabell15861[[#This Row],[KapittelTekst]])</f>
        <v>Kap G Brystvegg, pleura, diafragma, trachea, bronkier, lunger og mediastinum</v>
      </c>
    </row>
    <row r="2063" spans="1:7" x14ac:dyDescent="0.25">
      <c r="A2063" s="90" t="s">
        <v>14234</v>
      </c>
      <c r="B2063" s="90" t="s">
        <v>14235</v>
      </c>
      <c r="C2063" s="90" t="s">
        <v>10266</v>
      </c>
      <c r="D2063" s="90" t="str">
        <f>CONCATENATE(Tabell15861[[#This Row],[Prosedyrekode_ID]]," ",Tabell15861[[#This Row],[Tekst]])</f>
        <v>GBGX10 Rensuging med sensorisk stimulans av nyfødte</v>
      </c>
      <c r="E2063" s="90" t="s">
        <v>8358</v>
      </c>
      <c r="F2063" s="90" t="s">
        <v>14011</v>
      </c>
      <c r="G2063" s="90" t="str">
        <f>CONCATENATE("Kap ",Tabell15861[[#This Row],[Kapittel]]," ",Tabell15861[[#This Row],[KapittelTekst]])</f>
        <v>Kap G Brystvegg, pleura, diafragma, trachea, bronkier, lunger og mediastinum</v>
      </c>
    </row>
    <row r="2064" spans="1:7" x14ac:dyDescent="0.25">
      <c r="A2064" s="90" t="s">
        <v>14236</v>
      </c>
      <c r="B2064" s="90" t="s">
        <v>14237</v>
      </c>
      <c r="C2064" s="90" t="s">
        <v>10245</v>
      </c>
      <c r="D2064" s="90" t="str">
        <f>CONCATENATE(Tabell15861[[#This Row],[Prosedyrekode_ID]]," ",Tabell15861[[#This Row],[Tekst]])</f>
        <v>GBW96 Annen operasjon på trachea</v>
      </c>
      <c r="E2064" s="90" t="s">
        <v>8358</v>
      </c>
      <c r="F2064" s="90" t="s">
        <v>14011</v>
      </c>
      <c r="G2064" s="90" t="str">
        <f>CONCATENATE("Kap ",Tabell15861[[#This Row],[Kapittel]]," ",Tabell15861[[#This Row],[KapittelTekst]])</f>
        <v>Kap G Brystvegg, pleura, diafragma, trachea, bronkier, lunger og mediastinum</v>
      </c>
    </row>
    <row r="2065" spans="1:7" x14ac:dyDescent="0.25">
      <c r="A2065" s="90" t="s">
        <v>14238</v>
      </c>
      <c r="B2065" s="90" t="s">
        <v>14239</v>
      </c>
      <c r="C2065" s="90" t="s">
        <v>10245</v>
      </c>
      <c r="D2065" s="90" t="str">
        <f>CONCATENATE(Tabell15861[[#This Row],[Prosedyrekode_ID]]," ",Tabell15861[[#This Row],[Tekst]])</f>
        <v>GBW98 Annet transluminalt endoskopisk inngrep på trachea</v>
      </c>
      <c r="E2065" s="90" t="s">
        <v>8358</v>
      </c>
      <c r="F2065" s="90" t="s">
        <v>14011</v>
      </c>
      <c r="G2065" s="90" t="str">
        <f>CONCATENATE("Kap ",Tabell15861[[#This Row],[Kapittel]]," ",Tabell15861[[#This Row],[KapittelTekst]])</f>
        <v>Kap G Brystvegg, pleura, diafragma, trachea, bronkier, lunger og mediastinum</v>
      </c>
    </row>
    <row r="2066" spans="1:7" x14ac:dyDescent="0.25">
      <c r="A2066" s="90" t="s">
        <v>14240</v>
      </c>
      <c r="B2066" s="90" t="s">
        <v>14241</v>
      </c>
      <c r="C2066" s="90" t="s">
        <v>10245</v>
      </c>
      <c r="D2066" s="90" t="str">
        <f>CONCATENATE(Tabell15861[[#This Row],[Prosedyrekode_ID]]," ",Tabell15861[[#This Row],[Tekst]])</f>
        <v>GCA02 Bronkoskopisk elektrokoagulasjon</v>
      </c>
      <c r="E2066" s="90" t="s">
        <v>8358</v>
      </c>
      <c r="F2066" s="90" t="s">
        <v>14011</v>
      </c>
      <c r="G2066" s="90" t="str">
        <f>CONCATENATE("Kap ",Tabell15861[[#This Row],[Kapittel]]," ",Tabell15861[[#This Row],[KapittelTekst]])</f>
        <v>Kap G Brystvegg, pleura, diafragma, trachea, bronkier, lunger og mediastinum</v>
      </c>
    </row>
    <row r="2067" spans="1:7" x14ac:dyDescent="0.25">
      <c r="A2067" s="90" t="s">
        <v>14242</v>
      </c>
      <c r="B2067" s="90" t="s">
        <v>14243</v>
      </c>
      <c r="C2067" s="90" t="s">
        <v>10245</v>
      </c>
      <c r="D2067" s="90" t="str">
        <f>CONCATENATE(Tabell15861[[#This Row],[Prosedyrekode_ID]]," ",Tabell15861[[#This Row],[Tekst]])</f>
        <v>GCA05 Bronkoskopisk laserterapi</v>
      </c>
      <c r="E2067" s="90" t="s">
        <v>8358</v>
      </c>
      <c r="F2067" s="90" t="s">
        <v>14011</v>
      </c>
      <c r="G2067" s="90" t="str">
        <f>CONCATENATE("Kap ",Tabell15861[[#This Row],[Kapittel]]," ",Tabell15861[[#This Row],[KapittelTekst]])</f>
        <v>Kap G Brystvegg, pleura, diafragma, trachea, bronkier, lunger og mediastinum</v>
      </c>
    </row>
    <row r="2068" spans="1:7" x14ac:dyDescent="0.25">
      <c r="A2068" s="90" t="s">
        <v>14244</v>
      </c>
      <c r="B2068" s="90" t="s">
        <v>14245</v>
      </c>
      <c r="C2068" s="90" t="s">
        <v>10245</v>
      </c>
      <c r="D2068" s="90" t="str">
        <f>CONCATENATE(Tabell15861[[#This Row],[Prosedyrekode_ID]]," ",Tabell15861[[#This Row],[Tekst]])</f>
        <v>GCA06 Ekstirpasjon av lesjon i bronkie</v>
      </c>
      <c r="E2068" s="90" t="s">
        <v>8358</v>
      </c>
      <c r="F2068" s="90" t="s">
        <v>14011</v>
      </c>
      <c r="G2068" s="90" t="str">
        <f>CONCATENATE("Kap ",Tabell15861[[#This Row],[Kapittel]]," ",Tabell15861[[#This Row],[KapittelTekst]])</f>
        <v>Kap G Brystvegg, pleura, diafragma, trachea, bronkier, lunger og mediastinum</v>
      </c>
    </row>
    <row r="2069" spans="1:7" x14ac:dyDescent="0.25">
      <c r="A2069" s="90" t="s">
        <v>14246</v>
      </c>
      <c r="B2069" s="90" t="s">
        <v>14247</v>
      </c>
      <c r="C2069" s="90" t="s">
        <v>10245</v>
      </c>
      <c r="D2069" s="90" t="str">
        <f>CONCATENATE(Tabell15861[[#This Row],[Prosedyrekode_ID]]," ",Tabell15861[[#This Row],[Tekst]])</f>
        <v>GCA08 Bronkoskopisk ekstirpasjon av lesjon</v>
      </c>
      <c r="E2069" s="90" t="s">
        <v>8358</v>
      </c>
      <c r="F2069" s="90" t="s">
        <v>14011</v>
      </c>
      <c r="G2069" s="90" t="str">
        <f>CONCATENATE("Kap ",Tabell15861[[#This Row],[Kapittel]]," ",Tabell15861[[#This Row],[KapittelTekst]])</f>
        <v>Kap G Brystvegg, pleura, diafragma, trachea, bronkier, lunger og mediastinum</v>
      </c>
    </row>
    <row r="2070" spans="1:7" x14ac:dyDescent="0.25">
      <c r="A2070" s="90" t="s">
        <v>14248</v>
      </c>
      <c r="B2070" s="90" t="s">
        <v>14249</v>
      </c>
      <c r="C2070" s="90" t="s">
        <v>10245</v>
      </c>
      <c r="D2070" s="90" t="str">
        <f>CONCATENATE(Tabell15861[[#This Row],[Prosedyrekode_ID]]," ",Tabell15861[[#This Row],[Tekst]])</f>
        <v>GCA10 Åpen fjerning av fremmedlegeme i bronkie</v>
      </c>
      <c r="E2070" s="90" t="s">
        <v>8358</v>
      </c>
      <c r="F2070" s="90" t="s">
        <v>14011</v>
      </c>
      <c r="G2070" s="90" t="str">
        <f>CONCATENATE("Kap ",Tabell15861[[#This Row],[Kapittel]]," ",Tabell15861[[#This Row],[KapittelTekst]])</f>
        <v>Kap G Brystvegg, pleura, diafragma, trachea, bronkier, lunger og mediastinum</v>
      </c>
    </row>
    <row r="2071" spans="1:7" x14ac:dyDescent="0.25">
      <c r="A2071" s="90" t="s">
        <v>14250</v>
      </c>
      <c r="B2071" s="90" t="s">
        <v>14251</v>
      </c>
      <c r="C2071" s="90" t="s">
        <v>10245</v>
      </c>
      <c r="D2071" s="90" t="str">
        <f>CONCATENATE(Tabell15861[[#This Row],[Prosedyrekode_ID]]," ",Tabell15861[[#This Row],[Tekst]])</f>
        <v>GCA12 Bronkoskopisk fjerning av fremmedlegeme</v>
      </c>
      <c r="E2071" s="90" t="s">
        <v>8358</v>
      </c>
      <c r="F2071" s="90" t="s">
        <v>14011</v>
      </c>
      <c r="G2071" s="90" t="str">
        <f>CONCATENATE("Kap ",Tabell15861[[#This Row],[Kapittel]]," ",Tabell15861[[#This Row],[KapittelTekst]])</f>
        <v>Kap G Brystvegg, pleura, diafragma, trachea, bronkier, lunger og mediastinum</v>
      </c>
    </row>
    <row r="2072" spans="1:7" x14ac:dyDescent="0.25">
      <c r="A2072" s="90" t="s">
        <v>14252</v>
      </c>
      <c r="B2072" s="90" t="s">
        <v>14253</v>
      </c>
      <c r="C2072" s="90" t="s">
        <v>10245</v>
      </c>
      <c r="D2072" s="90" t="str">
        <f>CONCATENATE(Tabell15861[[#This Row],[Prosedyrekode_ID]]," ",Tabell15861[[#This Row],[Tekst]])</f>
        <v>GCA18 Bronkoskopisk dilatasjon av bronkie</v>
      </c>
      <c r="E2072" s="90" t="s">
        <v>8358</v>
      </c>
      <c r="F2072" s="90" t="s">
        <v>14011</v>
      </c>
      <c r="G2072" s="90" t="str">
        <f>CONCATENATE("Kap ",Tabell15861[[#This Row],[Kapittel]]," ",Tabell15861[[#This Row],[KapittelTekst]])</f>
        <v>Kap G Brystvegg, pleura, diafragma, trachea, bronkier, lunger og mediastinum</v>
      </c>
    </row>
    <row r="2073" spans="1:7" x14ac:dyDescent="0.25">
      <c r="A2073" s="90" t="s">
        <v>14254</v>
      </c>
      <c r="B2073" s="90" t="s">
        <v>14255</v>
      </c>
      <c r="C2073" s="90" t="s">
        <v>10245</v>
      </c>
      <c r="D2073" s="90" t="str">
        <f>CONCATENATE(Tabell15861[[#This Row],[Prosedyrekode_ID]]," ",Tabell15861[[#This Row],[Tekst]])</f>
        <v>GCA20 Sutur eller rekonstruksjon av bronkie for skade</v>
      </c>
      <c r="E2073" s="90" t="s">
        <v>8358</v>
      </c>
      <c r="F2073" s="90" t="s">
        <v>14011</v>
      </c>
      <c r="G2073" s="90" t="str">
        <f>CONCATENATE("Kap ",Tabell15861[[#This Row],[Kapittel]]," ",Tabell15861[[#This Row],[KapittelTekst]])</f>
        <v>Kap G Brystvegg, pleura, diafragma, trachea, bronkier, lunger og mediastinum</v>
      </c>
    </row>
    <row r="2074" spans="1:7" x14ac:dyDescent="0.25">
      <c r="A2074" s="90" t="s">
        <v>14256</v>
      </c>
      <c r="B2074" s="90" t="s">
        <v>14257</v>
      </c>
      <c r="C2074" s="90" t="s">
        <v>10245</v>
      </c>
      <c r="D2074" s="90" t="str">
        <f>CONCATENATE(Tabell15861[[#This Row],[Prosedyrekode_ID]]," ",Tabell15861[[#This Row],[Tekst]])</f>
        <v>GCA26 Plastisk rekonstruksjon av bronkie</v>
      </c>
      <c r="E2074" s="90" t="s">
        <v>8358</v>
      </c>
      <c r="F2074" s="90" t="s">
        <v>14011</v>
      </c>
      <c r="G2074" s="90" t="str">
        <f>CONCATENATE("Kap ",Tabell15861[[#This Row],[Kapittel]]," ",Tabell15861[[#This Row],[KapittelTekst]])</f>
        <v>Kap G Brystvegg, pleura, diafragma, trachea, bronkier, lunger og mediastinum</v>
      </c>
    </row>
    <row r="2075" spans="1:7" x14ac:dyDescent="0.25">
      <c r="A2075" s="90" t="s">
        <v>14258</v>
      </c>
      <c r="B2075" s="90" t="s">
        <v>14259</v>
      </c>
      <c r="C2075" s="90" t="s">
        <v>10245</v>
      </c>
      <c r="D2075" s="90" t="str">
        <f>CONCATENATE(Tabell15861[[#This Row],[Prosedyrekode_ID]]," ",Tabell15861[[#This Row],[Tekst]])</f>
        <v>GCA30 Rekonstruksjon av bronkie med protese</v>
      </c>
      <c r="E2075" s="90" t="s">
        <v>8358</v>
      </c>
      <c r="F2075" s="90" t="s">
        <v>14011</v>
      </c>
      <c r="G2075" s="90" t="str">
        <f>CONCATENATE("Kap ",Tabell15861[[#This Row],[Kapittel]]," ",Tabell15861[[#This Row],[KapittelTekst]])</f>
        <v>Kap G Brystvegg, pleura, diafragma, trachea, bronkier, lunger og mediastinum</v>
      </c>
    </row>
    <row r="2076" spans="1:7" x14ac:dyDescent="0.25">
      <c r="A2076" s="90" t="s">
        <v>14260</v>
      </c>
      <c r="B2076" s="90" t="s">
        <v>14261</v>
      </c>
      <c r="C2076" s="90" t="s">
        <v>10245</v>
      </c>
      <c r="D2076" s="90" t="str">
        <f>CONCATENATE(Tabell15861[[#This Row],[Prosedyrekode_ID]]," ",Tabell15861[[#This Row],[Tekst]])</f>
        <v>GCA32 Endoskopisk innlegging av stent i bronkie</v>
      </c>
      <c r="E2076" s="90" t="s">
        <v>8358</v>
      </c>
      <c r="F2076" s="90" t="s">
        <v>14011</v>
      </c>
      <c r="G2076" s="90" t="str">
        <f>CONCATENATE("Kap ",Tabell15861[[#This Row],[Kapittel]]," ",Tabell15861[[#This Row],[KapittelTekst]])</f>
        <v>Kap G Brystvegg, pleura, diafragma, trachea, bronkier, lunger og mediastinum</v>
      </c>
    </row>
    <row r="2077" spans="1:7" x14ac:dyDescent="0.25">
      <c r="A2077" s="90" t="s">
        <v>14262</v>
      </c>
      <c r="B2077" s="90" t="s">
        <v>14263</v>
      </c>
      <c r="C2077" s="90" t="s">
        <v>10245</v>
      </c>
      <c r="D2077" s="90" t="str">
        <f>CONCATENATE(Tabell15861[[#This Row],[Prosedyrekode_ID]]," ",Tabell15861[[#This Row],[Tekst]])</f>
        <v>GCA40 Lukking av bronkopleural fistel</v>
      </c>
      <c r="E2077" s="90" t="s">
        <v>8358</v>
      </c>
      <c r="F2077" s="90" t="s">
        <v>14011</v>
      </c>
      <c r="G2077" s="90" t="str">
        <f>CONCATENATE("Kap ",Tabell15861[[#This Row],[Kapittel]]," ",Tabell15861[[#This Row],[KapittelTekst]])</f>
        <v>Kap G Brystvegg, pleura, diafragma, trachea, bronkier, lunger og mediastinum</v>
      </c>
    </row>
    <row r="2078" spans="1:7" x14ac:dyDescent="0.25">
      <c r="A2078" s="90" t="s">
        <v>14264</v>
      </c>
      <c r="B2078" s="90" t="s">
        <v>14265</v>
      </c>
      <c r="C2078" s="90" t="s">
        <v>10245</v>
      </c>
      <c r="D2078" s="90" t="str">
        <f>CONCATENATE(Tabell15861[[#This Row],[Prosedyrekode_ID]]," ",Tabell15861[[#This Row],[Tekst]])</f>
        <v>GCA42 Bronkoskopisk lukking av bronkopleural fistel</v>
      </c>
      <c r="E2078" s="90" t="s">
        <v>8358</v>
      </c>
      <c r="F2078" s="90" t="s">
        <v>14011</v>
      </c>
      <c r="G2078" s="90" t="str">
        <f>CONCATENATE("Kap ",Tabell15861[[#This Row],[Kapittel]]," ",Tabell15861[[#This Row],[KapittelTekst]])</f>
        <v>Kap G Brystvegg, pleura, diafragma, trachea, bronkier, lunger og mediastinum</v>
      </c>
    </row>
    <row r="2079" spans="1:7" x14ac:dyDescent="0.25">
      <c r="A2079" s="90" t="s">
        <v>14266</v>
      </c>
      <c r="B2079" s="90" t="s">
        <v>14267</v>
      </c>
      <c r="C2079" s="90" t="s">
        <v>10245</v>
      </c>
      <c r="D2079" s="90" t="str">
        <f>CONCATENATE(Tabell15861[[#This Row],[Prosedyrekode_ID]]," ",Tabell15861[[#This Row],[Tekst]])</f>
        <v>GCA43 Annen lukking av bronkopleural fistel</v>
      </c>
      <c r="E2079" s="90" t="s">
        <v>8358</v>
      </c>
      <c r="F2079" s="90" t="s">
        <v>14011</v>
      </c>
      <c r="G2079" s="90" t="str">
        <f>CONCATENATE("Kap ",Tabell15861[[#This Row],[Kapittel]]," ",Tabell15861[[#This Row],[KapittelTekst]])</f>
        <v>Kap G Brystvegg, pleura, diafragma, trachea, bronkier, lunger og mediastinum</v>
      </c>
    </row>
    <row r="2080" spans="1:7" x14ac:dyDescent="0.25">
      <c r="A2080" s="90" t="s">
        <v>14268</v>
      </c>
      <c r="B2080" s="90" t="s">
        <v>14269</v>
      </c>
      <c r="C2080" s="90" t="s">
        <v>10245</v>
      </c>
      <c r="D2080" s="90" t="str">
        <f>CONCATENATE(Tabell15861[[#This Row],[Prosedyrekode_ID]]," ",Tabell15861[[#This Row],[Tekst]])</f>
        <v>GCA50 Partiell reseksjon av bronkie</v>
      </c>
      <c r="E2080" s="90" t="s">
        <v>8358</v>
      </c>
      <c r="F2080" s="90" t="s">
        <v>14011</v>
      </c>
      <c r="G2080" s="90" t="str">
        <f>CONCATENATE("Kap ",Tabell15861[[#This Row],[Kapittel]]," ",Tabell15861[[#This Row],[KapittelTekst]])</f>
        <v>Kap G Brystvegg, pleura, diafragma, trachea, bronkier, lunger og mediastinum</v>
      </c>
    </row>
    <row r="2081" spans="1:7" x14ac:dyDescent="0.25">
      <c r="A2081" s="90" t="s">
        <v>14270</v>
      </c>
      <c r="B2081" s="90" t="s">
        <v>14271</v>
      </c>
      <c r="C2081" s="90" t="s">
        <v>10245</v>
      </c>
      <c r="D2081" s="90" t="str">
        <f>CONCATENATE(Tabell15861[[#This Row],[Prosedyrekode_ID]]," ",Tabell15861[[#This Row],[Tekst]])</f>
        <v>GCA60 Reseksjon av bronkie med ende til ende-anastomose</v>
      </c>
      <c r="E2081" s="90" t="s">
        <v>8358</v>
      </c>
      <c r="F2081" s="90" t="s">
        <v>14011</v>
      </c>
      <c r="G2081" s="90" t="str">
        <f>CONCATENATE("Kap ",Tabell15861[[#This Row],[Kapittel]]," ",Tabell15861[[#This Row],[KapittelTekst]])</f>
        <v>Kap G Brystvegg, pleura, diafragma, trachea, bronkier, lunger og mediastinum</v>
      </c>
    </row>
    <row r="2082" spans="1:7" x14ac:dyDescent="0.25">
      <c r="A2082" s="90" t="s">
        <v>14272</v>
      </c>
      <c r="B2082" s="90" t="s">
        <v>14273</v>
      </c>
      <c r="C2082" s="90" t="s">
        <v>10245</v>
      </c>
      <c r="D2082" s="90" t="str">
        <f>CONCATENATE(Tabell15861[[#This Row],[Prosedyrekode_ID]]," ",Tabell15861[[#This Row],[Tekst]])</f>
        <v>GCA63 Mansjettreseksjon av bronkie</v>
      </c>
      <c r="E2082" s="90" t="s">
        <v>8358</v>
      </c>
      <c r="F2082" s="90" t="s">
        <v>14011</v>
      </c>
      <c r="G2082" s="90" t="str">
        <f>CONCATENATE("Kap ",Tabell15861[[#This Row],[Kapittel]]," ",Tabell15861[[#This Row],[KapittelTekst]])</f>
        <v>Kap G Brystvegg, pleura, diafragma, trachea, bronkier, lunger og mediastinum</v>
      </c>
    </row>
    <row r="2083" spans="1:7" x14ac:dyDescent="0.25">
      <c r="A2083" s="90" t="s">
        <v>14274</v>
      </c>
      <c r="B2083" s="90" t="s">
        <v>14275</v>
      </c>
      <c r="C2083" s="90" t="s">
        <v>10245</v>
      </c>
      <c r="D2083" s="90" t="str">
        <f>CONCATENATE(Tabell15861[[#This Row],[Prosedyrekode_ID]]," ",Tabell15861[[#This Row],[Tekst]])</f>
        <v>GCA70 Reseksjon og rekonstruksjon av bronkie med protese</v>
      </c>
      <c r="E2083" s="90" t="s">
        <v>8358</v>
      </c>
      <c r="F2083" s="90" t="s">
        <v>14011</v>
      </c>
      <c r="G2083" s="90" t="str">
        <f>CONCATENATE("Kap ",Tabell15861[[#This Row],[Kapittel]]," ",Tabell15861[[#This Row],[KapittelTekst]])</f>
        <v>Kap G Brystvegg, pleura, diafragma, trachea, bronkier, lunger og mediastinum</v>
      </c>
    </row>
    <row r="2084" spans="1:7" x14ac:dyDescent="0.25">
      <c r="A2084" s="90" t="s">
        <v>14276</v>
      </c>
      <c r="B2084" s="90" t="s">
        <v>14277</v>
      </c>
      <c r="C2084" s="90" t="s">
        <v>10245</v>
      </c>
      <c r="D2084" s="90" t="str">
        <f>CONCATENATE(Tabell15861[[#This Row],[Prosedyrekode_ID]]," ",Tabell15861[[#This Row],[Tekst]])</f>
        <v>GCA96 Annen operasjon på bronkie</v>
      </c>
      <c r="E2084" s="90" t="s">
        <v>8358</v>
      </c>
      <c r="F2084" s="90" t="s">
        <v>14011</v>
      </c>
      <c r="G2084" s="90" t="str">
        <f>CONCATENATE("Kap ",Tabell15861[[#This Row],[Kapittel]]," ",Tabell15861[[#This Row],[KapittelTekst]])</f>
        <v>Kap G Brystvegg, pleura, diafragma, trachea, bronkier, lunger og mediastinum</v>
      </c>
    </row>
    <row r="2085" spans="1:7" x14ac:dyDescent="0.25">
      <c r="A2085" s="90" t="s">
        <v>14278</v>
      </c>
      <c r="B2085" s="90" t="s">
        <v>14279</v>
      </c>
      <c r="C2085" s="90" t="s">
        <v>10245</v>
      </c>
      <c r="D2085" s="90" t="str">
        <f>CONCATENATE(Tabell15861[[#This Row],[Prosedyrekode_ID]]," ",Tabell15861[[#This Row],[Tekst]])</f>
        <v>GCA98 Annet bronkoskopisk inngrep</v>
      </c>
      <c r="E2085" s="90" t="s">
        <v>8358</v>
      </c>
      <c r="F2085" s="90" t="s">
        <v>14011</v>
      </c>
      <c r="G2085" s="90" t="str">
        <f>CONCATENATE("Kap ",Tabell15861[[#This Row],[Kapittel]]," ",Tabell15861[[#This Row],[KapittelTekst]])</f>
        <v>Kap G Brystvegg, pleura, diafragma, trachea, bronkier, lunger og mediastinum</v>
      </c>
    </row>
    <row r="2086" spans="1:7" x14ac:dyDescent="0.25">
      <c r="A2086" s="90" t="s">
        <v>14280</v>
      </c>
      <c r="B2086" s="90" t="s">
        <v>14281</v>
      </c>
      <c r="C2086" s="90" t="s">
        <v>10266</v>
      </c>
      <c r="D2086" s="90" t="str">
        <f>CONCATENATE(Tabell15861[[#This Row],[Prosedyrekode_ID]]," ",Tabell15861[[#This Row],[Tekst]])</f>
        <v>GCFF05 Peak expiratory flow (PEF)-måling med anstrengelsesprovokasjon</v>
      </c>
      <c r="E2086" s="90" t="s">
        <v>8358</v>
      </c>
      <c r="F2086" s="90" t="s">
        <v>14011</v>
      </c>
      <c r="G2086" s="90" t="str">
        <f>CONCATENATE("Kap ",Tabell15861[[#This Row],[Kapittel]]," ",Tabell15861[[#This Row],[KapittelTekst]])</f>
        <v>Kap G Brystvegg, pleura, diafragma, trachea, bronkier, lunger og mediastinum</v>
      </c>
    </row>
    <row r="2087" spans="1:7" x14ac:dyDescent="0.25">
      <c r="A2087" s="90" t="s">
        <v>14282</v>
      </c>
      <c r="B2087" s="90" t="s">
        <v>14283</v>
      </c>
      <c r="C2087" s="90" t="s">
        <v>10266</v>
      </c>
      <c r="D2087" s="90" t="str">
        <f>CONCATENATE(Tabell15861[[#This Row],[Prosedyrekode_ID]]," ",Tabell15861[[#This Row],[Tekst]])</f>
        <v>GCFF10 Peak expiratory flow (PEF), langtidsobservasjon med automatisk logging</v>
      </c>
      <c r="E2087" s="90" t="s">
        <v>8358</v>
      </c>
      <c r="F2087" s="90" t="s">
        <v>14011</v>
      </c>
      <c r="G2087" s="90" t="str">
        <f>CONCATENATE("Kap ",Tabell15861[[#This Row],[Kapittel]]," ",Tabell15861[[#This Row],[KapittelTekst]])</f>
        <v>Kap G Brystvegg, pleura, diafragma, trachea, bronkier, lunger og mediastinum</v>
      </c>
    </row>
    <row r="2088" spans="1:7" x14ac:dyDescent="0.25">
      <c r="A2088" s="90" t="s">
        <v>14284</v>
      </c>
      <c r="B2088" s="90" t="s">
        <v>14285</v>
      </c>
      <c r="C2088" s="90" t="s">
        <v>10266</v>
      </c>
      <c r="D2088" s="90" t="str">
        <f>CONCATENATE(Tabell15861[[#This Row],[Prosedyrekode_ID]]," ",Tabell15861[[#This Row],[Tekst]])</f>
        <v>GCGS00 Indusert sputumprøve etter inhalasjon av hyperosmolær NaCl</v>
      </c>
      <c r="E2088" s="90" t="s">
        <v>8358</v>
      </c>
      <c r="F2088" s="90" t="s">
        <v>14011</v>
      </c>
      <c r="G2088" s="90" t="str">
        <f>CONCATENATE("Kap ",Tabell15861[[#This Row],[Kapittel]]," ",Tabell15861[[#This Row],[KapittelTekst]])</f>
        <v>Kap G Brystvegg, pleura, diafragma, trachea, bronkier, lunger og mediastinum</v>
      </c>
    </row>
    <row r="2089" spans="1:7" x14ac:dyDescent="0.25">
      <c r="A2089" s="90" t="s">
        <v>14286</v>
      </c>
      <c r="B2089" s="90" t="s">
        <v>14287</v>
      </c>
      <c r="C2089" s="90" t="s">
        <v>10266</v>
      </c>
      <c r="D2089" s="90" t="str">
        <f>CONCATENATE(Tabell15861[[#This Row],[Prosedyrekode_ID]]," ",Tabell15861[[#This Row],[Tekst]])</f>
        <v>GCGS05 Bronkioalveolær lavage med uthenting av vevsprøve/hvite blodlegemer</v>
      </c>
      <c r="E2089" s="90" t="s">
        <v>8358</v>
      </c>
      <c r="F2089" s="90" t="s">
        <v>14011</v>
      </c>
      <c r="G2089" s="90" t="str">
        <f>CONCATENATE("Kap ",Tabell15861[[#This Row],[Kapittel]]," ",Tabell15861[[#This Row],[KapittelTekst]])</f>
        <v>Kap G Brystvegg, pleura, diafragma, trachea, bronkier, lunger og mediastinum</v>
      </c>
    </row>
    <row r="2090" spans="1:7" x14ac:dyDescent="0.25">
      <c r="A2090" s="90" t="s">
        <v>14288</v>
      </c>
      <c r="B2090" s="90" t="s">
        <v>14289</v>
      </c>
      <c r="C2090" s="90" t="s">
        <v>10266</v>
      </c>
      <c r="D2090" s="90" t="str">
        <f>CONCATENATE(Tabell15861[[#This Row],[Prosedyrekode_ID]]," ",Tabell15861[[#This Row],[Tekst]])</f>
        <v>GCGX00 Bronkialtoalett</v>
      </c>
      <c r="E2090" s="90" t="s">
        <v>8358</v>
      </c>
      <c r="F2090" s="90" t="s">
        <v>14011</v>
      </c>
      <c r="G2090" s="90" t="str">
        <f>CONCATENATE("Kap ",Tabell15861[[#This Row],[Kapittel]]," ",Tabell15861[[#This Row],[KapittelTekst]])</f>
        <v>Kap G Brystvegg, pleura, diafragma, trachea, bronkier, lunger og mediastinum</v>
      </c>
    </row>
    <row r="2091" spans="1:7" x14ac:dyDescent="0.25">
      <c r="A2091" s="90" t="s">
        <v>14290</v>
      </c>
      <c r="B2091" s="90" t="s">
        <v>14291</v>
      </c>
      <c r="C2091" s="90" t="s">
        <v>10213</v>
      </c>
      <c r="D2091" s="90" t="str">
        <f>CONCATENATE(Tabell15861[[#This Row],[Prosedyrekode_ID]]," ",Tabell15861[[#This Row],[Tekst]])</f>
        <v>GD0AN NM Lungeventilasjonsscintigrafi</v>
      </c>
      <c r="E2091" s="90" t="s">
        <v>8358</v>
      </c>
      <c r="F2091" s="90" t="s">
        <v>14011</v>
      </c>
      <c r="G2091" s="90" t="str">
        <f>CONCATENATE("Kap ",Tabell15861[[#This Row],[Kapittel]]," ",Tabell15861[[#This Row],[KapittelTekst]])</f>
        <v>Kap G Brystvegg, pleura, diafragma, trachea, bronkier, lunger og mediastinum</v>
      </c>
    </row>
    <row r="2092" spans="1:7" x14ac:dyDescent="0.25">
      <c r="A2092" s="90" t="s">
        <v>14292</v>
      </c>
      <c r="B2092" s="90" t="s">
        <v>14293</v>
      </c>
      <c r="C2092" s="90" t="s">
        <v>10213</v>
      </c>
      <c r="D2092" s="90" t="str">
        <f>CONCATENATE(Tabell15861[[#This Row],[Prosedyrekode_ID]]," ",Tabell15861[[#This Row],[Tekst]])</f>
        <v>GD0BN NM Lungeperfusjonsscintigrafi</v>
      </c>
      <c r="E2092" s="90" t="s">
        <v>8358</v>
      </c>
      <c r="F2092" s="90" t="s">
        <v>14011</v>
      </c>
      <c r="G2092" s="90" t="str">
        <f>CONCATENATE("Kap ",Tabell15861[[#This Row],[Kapittel]]," ",Tabell15861[[#This Row],[KapittelTekst]])</f>
        <v>Kap G Brystvegg, pleura, diafragma, trachea, bronkier, lunger og mediastinum</v>
      </c>
    </row>
    <row r="2093" spans="1:7" x14ac:dyDescent="0.25">
      <c r="A2093" s="90" t="s">
        <v>14294</v>
      </c>
      <c r="B2093" s="90" t="s">
        <v>14295</v>
      </c>
      <c r="C2093" s="90" t="s">
        <v>10213</v>
      </c>
      <c r="D2093" s="90" t="str">
        <f>CONCATENATE(Tabell15861[[#This Row],[Prosedyrekode_ID]]," ",Tabell15861[[#This Row],[Tekst]])</f>
        <v>GD0CN NM Depreotide-scintigrafi</v>
      </c>
      <c r="E2093" s="90" t="s">
        <v>8358</v>
      </c>
      <c r="F2093" s="90" t="s">
        <v>14011</v>
      </c>
      <c r="G2093" s="90" t="str">
        <f>CONCATENATE("Kap ",Tabell15861[[#This Row],[Kapittel]]," ",Tabell15861[[#This Row],[KapittelTekst]])</f>
        <v>Kap G Brystvegg, pleura, diafragma, trachea, bronkier, lunger og mediastinum</v>
      </c>
    </row>
    <row r="2094" spans="1:7" x14ac:dyDescent="0.25">
      <c r="A2094" s="90" t="s">
        <v>14296</v>
      </c>
      <c r="B2094" s="90" t="s">
        <v>14297</v>
      </c>
      <c r="C2094" s="90" t="s">
        <v>10245</v>
      </c>
      <c r="D2094" s="90" t="str">
        <f>CONCATENATE(Tabell15861[[#This Row],[Prosedyrekode_ID]]," ",Tabell15861[[#This Row],[Tekst]])</f>
        <v>GDA00 Incisjon av lunge</v>
      </c>
      <c r="E2094" s="90" t="s">
        <v>8358</v>
      </c>
      <c r="F2094" s="90" t="s">
        <v>14011</v>
      </c>
      <c r="G2094" s="90" t="str">
        <f>CONCATENATE("Kap ",Tabell15861[[#This Row],[Kapittel]]," ",Tabell15861[[#This Row],[KapittelTekst]])</f>
        <v>Kap G Brystvegg, pleura, diafragma, trachea, bronkier, lunger og mediastinum</v>
      </c>
    </row>
    <row r="2095" spans="1:7" x14ac:dyDescent="0.25">
      <c r="A2095" s="90" t="s">
        <v>14298</v>
      </c>
      <c r="B2095" s="90" t="s">
        <v>14299</v>
      </c>
      <c r="C2095" s="90" t="s">
        <v>10245</v>
      </c>
      <c r="D2095" s="90" t="str">
        <f>CONCATENATE(Tabell15861[[#This Row],[Prosedyrekode_ID]]," ",Tabell15861[[#This Row],[Tekst]])</f>
        <v>GDA01 Torakoskopisk incisjon av lunge</v>
      </c>
      <c r="E2095" s="90" t="s">
        <v>8358</v>
      </c>
      <c r="F2095" s="90" t="s">
        <v>14011</v>
      </c>
      <c r="G2095" s="90" t="str">
        <f>CONCATENATE("Kap ",Tabell15861[[#This Row],[Kapittel]]," ",Tabell15861[[#This Row],[KapittelTekst]])</f>
        <v>Kap G Brystvegg, pleura, diafragma, trachea, bronkier, lunger og mediastinum</v>
      </c>
    </row>
    <row r="2096" spans="1:7" x14ac:dyDescent="0.25">
      <c r="A2096" s="90" t="s">
        <v>14300</v>
      </c>
      <c r="B2096" s="90" t="s">
        <v>14301</v>
      </c>
      <c r="C2096" s="90" t="s">
        <v>10245</v>
      </c>
      <c r="D2096" s="90" t="str">
        <f>CONCATENATE(Tabell15861[[#This Row],[Prosedyrekode_ID]]," ",Tabell15861[[#This Row],[Tekst]])</f>
        <v>GDA10 Lungebiopsi</v>
      </c>
      <c r="E2096" s="90" t="s">
        <v>8358</v>
      </c>
      <c r="F2096" s="90" t="s">
        <v>14011</v>
      </c>
      <c r="G2096" s="90" t="str">
        <f>CONCATENATE("Kap ",Tabell15861[[#This Row],[Kapittel]]," ",Tabell15861[[#This Row],[KapittelTekst]])</f>
        <v>Kap G Brystvegg, pleura, diafragma, trachea, bronkier, lunger og mediastinum</v>
      </c>
    </row>
    <row r="2097" spans="1:7" x14ac:dyDescent="0.25">
      <c r="A2097" s="90" t="s">
        <v>14302</v>
      </c>
      <c r="B2097" s="90" t="s">
        <v>14303</v>
      </c>
      <c r="C2097" s="90" t="s">
        <v>10245</v>
      </c>
      <c r="D2097" s="90" t="str">
        <f>CONCATENATE(Tabell15861[[#This Row],[Prosedyrekode_ID]]," ",Tabell15861[[#This Row],[Tekst]])</f>
        <v>GDA11 Torakoskopisk lungebiopsi</v>
      </c>
      <c r="E2097" s="90" t="s">
        <v>8358</v>
      </c>
      <c r="F2097" s="90" t="s">
        <v>14011</v>
      </c>
      <c r="G2097" s="90" t="str">
        <f>CONCATENATE("Kap ",Tabell15861[[#This Row],[Kapittel]]," ",Tabell15861[[#This Row],[KapittelTekst]])</f>
        <v>Kap G Brystvegg, pleura, diafragma, trachea, bronkier, lunger og mediastinum</v>
      </c>
    </row>
    <row r="2098" spans="1:7" x14ac:dyDescent="0.25">
      <c r="A2098" s="90" t="s">
        <v>14304</v>
      </c>
      <c r="B2098" s="90" t="s">
        <v>14305</v>
      </c>
      <c r="C2098" s="90" t="s">
        <v>10245</v>
      </c>
      <c r="D2098" s="90" t="str">
        <f>CONCATENATE(Tabell15861[[#This Row],[Prosedyrekode_ID]]," ",Tabell15861[[#This Row],[Tekst]])</f>
        <v>GDA20 Ekstirpasjon av lesjon i lunge</v>
      </c>
      <c r="E2098" s="90" t="s">
        <v>8358</v>
      </c>
      <c r="F2098" s="90" t="s">
        <v>14011</v>
      </c>
      <c r="G2098" s="90" t="str">
        <f>CONCATENATE("Kap ",Tabell15861[[#This Row],[Kapittel]]," ",Tabell15861[[#This Row],[KapittelTekst]])</f>
        <v>Kap G Brystvegg, pleura, diafragma, trachea, bronkier, lunger og mediastinum</v>
      </c>
    </row>
    <row r="2099" spans="1:7" x14ac:dyDescent="0.25">
      <c r="A2099" s="90" t="s">
        <v>14306</v>
      </c>
      <c r="B2099" s="90" t="s">
        <v>14307</v>
      </c>
      <c r="C2099" s="90" t="s">
        <v>10245</v>
      </c>
      <c r="D2099" s="90" t="str">
        <f>CONCATENATE(Tabell15861[[#This Row],[Prosedyrekode_ID]]," ",Tabell15861[[#This Row],[Tekst]])</f>
        <v>GDA21 Torakoskopisk ekstirpasjon av lesjon i lunge</v>
      </c>
      <c r="E2099" s="90" t="s">
        <v>8358</v>
      </c>
      <c r="F2099" s="90" t="s">
        <v>14011</v>
      </c>
      <c r="G2099" s="90" t="str">
        <f>CONCATENATE("Kap ",Tabell15861[[#This Row],[Kapittel]]," ",Tabell15861[[#This Row],[KapittelTekst]])</f>
        <v>Kap G Brystvegg, pleura, diafragma, trachea, bronkier, lunger og mediastinum</v>
      </c>
    </row>
    <row r="2100" spans="1:7" x14ac:dyDescent="0.25">
      <c r="A2100" s="90" t="s">
        <v>14308</v>
      </c>
      <c r="B2100" s="90" t="s">
        <v>14309</v>
      </c>
      <c r="C2100" s="90" t="s">
        <v>10245</v>
      </c>
      <c r="D2100" s="90" t="str">
        <f>CONCATENATE(Tabell15861[[#This Row],[Prosedyrekode_ID]]," ",Tabell15861[[#This Row],[Tekst]])</f>
        <v>GDA30 Åpen fjerning av fremmedlegeme fra lunge</v>
      </c>
      <c r="E2100" s="90" t="s">
        <v>8358</v>
      </c>
      <c r="F2100" s="90" t="s">
        <v>14011</v>
      </c>
      <c r="G2100" s="90" t="str">
        <f>CONCATENATE("Kap ",Tabell15861[[#This Row],[Kapittel]]," ",Tabell15861[[#This Row],[KapittelTekst]])</f>
        <v>Kap G Brystvegg, pleura, diafragma, trachea, bronkier, lunger og mediastinum</v>
      </c>
    </row>
    <row r="2101" spans="1:7" x14ac:dyDescent="0.25">
      <c r="A2101" s="90" t="s">
        <v>14310</v>
      </c>
      <c r="B2101" s="90" t="s">
        <v>14311</v>
      </c>
      <c r="C2101" s="90" t="s">
        <v>10245</v>
      </c>
      <c r="D2101" s="90" t="str">
        <f>CONCATENATE(Tabell15861[[#This Row],[Prosedyrekode_ID]]," ",Tabell15861[[#This Row],[Tekst]])</f>
        <v>GDA31 Torakoskopisk fjerning av fremmedlegeme fra lunge</v>
      </c>
      <c r="E2101" s="90" t="s">
        <v>8358</v>
      </c>
      <c r="F2101" s="90" t="s">
        <v>14011</v>
      </c>
      <c r="G2101" s="90" t="str">
        <f>CONCATENATE("Kap ",Tabell15861[[#This Row],[Kapittel]]," ",Tabell15861[[#This Row],[KapittelTekst]])</f>
        <v>Kap G Brystvegg, pleura, diafragma, trachea, bronkier, lunger og mediastinum</v>
      </c>
    </row>
    <row r="2102" spans="1:7" x14ac:dyDescent="0.25">
      <c r="A2102" s="90" t="s">
        <v>14312</v>
      </c>
      <c r="B2102" s="90" t="s">
        <v>14313</v>
      </c>
      <c r="C2102" s="90" t="s">
        <v>10245</v>
      </c>
      <c r="D2102" s="90" t="str">
        <f>CONCATENATE(Tabell15861[[#This Row],[Prosedyrekode_ID]]," ",Tabell15861[[#This Row],[Tekst]])</f>
        <v>GDA40 Rekonstruksjon av lunge ved skade</v>
      </c>
      <c r="E2102" s="90" t="s">
        <v>8358</v>
      </c>
      <c r="F2102" s="90" t="s">
        <v>14011</v>
      </c>
      <c r="G2102" s="90" t="str">
        <f>CONCATENATE("Kap ",Tabell15861[[#This Row],[Kapittel]]," ",Tabell15861[[#This Row],[KapittelTekst]])</f>
        <v>Kap G Brystvegg, pleura, diafragma, trachea, bronkier, lunger og mediastinum</v>
      </c>
    </row>
    <row r="2103" spans="1:7" x14ac:dyDescent="0.25">
      <c r="A2103" s="90" t="s">
        <v>14314</v>
      </c>
      <c r="B2103" s="90" t="s">
        <v>14315</v>
      </c>
      <c r="C2103" s="90" t="s">
        <v>10245</v>
      </c>
      <c r="D2103" s="90" t="str">
        <f>CONCATENATE(Tabell15861[[#This Row],[Prosedyrekode_ID]]," ",Tabell15861[[#This Row],[Tekst]])</f>
        <v>GDA41 Torakoskopisk rekonstruksjon av lunge ved skade</v>
      </c>
      <c r="E2103" s="90" t="s">
        <v>8358</v>
      </c>
      <c r="F2103" s="90" t="s">
        <v>14011</v>
      </c>
      <c r="G2103" s="90" t="str">
        <f>CONCATENATE("Kap ",Tabell15861[[#This Row],[Kapittel]]," ",Tabell15861[[#This Row],[KapittelTekst]])</f>
        <v>Kap G Brystvegg, pleura, diafragma, trachea, bronkier, lunger og mediastinum</v>
      </c>
    </row>
    <row r="2104" spans="1:7" x14ac:dyDescent="0.25">
      <c r="A2104" s="90" t="s">
        <v>14316</v>
      </c>
      <c r="B2104" s="90" t="s">
        <v>14317</v>
      </c>
      <c r="C2104" s="90" t="s">
        <v>10245</v>
      </c>
      <c r="D2104" s="90" t="str">
        <f>CONCATENATE(Tabell15861[[#This Row],[Prosedyrekode_ID]]," ",Tabell15861[[#This Row],[Tekst]])</f>
        <v>GDA96 Annen incisjon, ekstirpasjon av lesjon eller rekonstruksjon av lunge</v>
      </c>
      <c r="E2104" s="90" t="s">
        <v>8358</v>
      </c>
      <c r="F2104" s="90" t="s">
        <v>14011</v>
      </c>
      <c r="G2104" s="90" t="str">
        <f>CONCATENATE("Kap ",Tabell15861[[#This Row],[Kapittel]]," ",Tabell15861[[#This Row],[KapittelTekst]])</f>
        <v>Kap G Brystvegg, pleura, diafragma, trachea, bronkier, lunger og mediastinum</v>
      </c>
    </row>
    <row r="2105" spans="1:7" x14ac:dyDescent="0.25">
      <c r="A2105" s="90" t="s">
        <v>14318</v>
      </c>
      <c r="B2105" s="90" t="s">
        <v>14319</v>
      </c>
      <c r="C2105" s="90" t="s">
        <v>10245</v>
      </c>
      <c r="D2105" s="90" t="str">
        <f>CONCATENATE(Tabell15861[[#This Row],[Prosedyrekode_ID]]," ",Tabell15861[[#This Row],[Tekst]])</f>
        <v>GDA97 Annen torakoskopisk incisjon, ekstirpasjon av lesjon eller rekonstruksjon av lunge</v>
      </c>
      <c r="E2105" s="90" t="s">
        <v>8358</v>
      </c>
      <c r="F2105" s="90" t="s">
        <v>14011</v>
      </c>
      <c r="G2105" s="90" t="str">
        <f>CONCATENATE("Kap ",Tabell15861[[#This Row],[Kapittel]]," ",Tabell15861[[#This Row],[KapittelTekst]])</f>
        <v>Kap G Brystvegg, pleura, diafragma, trachea, bronkier, lunger og mediastinum</v>
      </c>
    </row>
    <row r="2106" spans="1:7" x14ac:dyDescent="0.25">
      <c r="A2106" s="90" t="s">
        <v>14320</v>
      </c>
      <c r="B2106" s="90" t="s">
        <v>14321</v>
      </c>
      <c r="C2106" s="90" t="s">
        <v>10245</v>
      </c>
      <c r="D2106" s="90" t="str">
        <f>CONCATENATE(Tabell15861[[#This Row],[Prosedyrekode_ID]]," ",Tabell15861[[#This Row],[Tekst]])</f>
        <v>GDA98 Annen bronkoskopisk incisjon, ekstirpasjon av lesjon eller rekonstruksjon av lunge</v>
      </c>
      <c r="E2106" s="90" t="s">
        <v>8358</v>
      </c>
      <c r="F2106" s="90" t="s">
        <v>14011</v>
      </c>
      <c r="G2106" s="90" t="str">
        <f>CONCATENATE("Kap ",Tabell15861[[#This Row],[Kapittel]]," ",Tabell15861[[#This Row],[KapittelTekst]])</f>
        <v>Kap G Brystvegg, pleura, diafragma, trachea, bronkier, lunger og mediastinum</v>
      </c>
    </row>
    <row r="2107" spans="1:7" x14ac:dyDescent="0.25">
      <c r="A2107" s="90" t="s">
        <v>14322</v>
      </c>
      <c r="B2107" s="90" t="s">
        <v>14323</v>
      </c>
      <c r="C2107" s="90" t="s">
        <v>10245</v>
      </c>
      <c r="D2107" s="90" t="str">
        <f>CONCATENATE(Tabell15861[[#This Row],[Prosedyrekode_ID]]," ",Tabell15861[[#This Row],[Tekst]])</f>
        <v>GDB00 Reseksjon av bullae</v>
      </c>
      <c r="E2107" s="90" t="s">
        <v>8358</v>
      </c>
      <c r="F2107" s="90" t="s">
        <v>14011</v>
      </c>
      <c r="G2107" s="90" t="str">
        <f>CONCATENATE("Kap ",Tabell15861[[#This Row],[Kapittel]]," ",Tabell15861[[#This Row],[KapittelTekst]])</f>
        <v>Kap G Brystvegg, pleura, diafragma, trachea, bronkier, lunger og mediastinum</v>
      </c>
    </row>
    <row r="2108" spans="1:7" x14ac:dyDescent="0.25">
      <c r="A2108" s="90" t="s">
        <v>14324</v>
      </c>
      <c r="B2108" s="90" t="s">
        <v>14325</v>
      </c>
      <c r="C2108" s="90" t="s">
        <v>10245</v>
      </c>
      <c r="D2108" s="90" t="str">
        <f>CONCATENATE(Tabell15861[[#This Row],[Prosedyrekode_ID]]," ",Tabell15861[[#This Row],[Tekst]])</f>
        <v>GDB01 Torakoskopisk reseksjon av bullae</v>
      </c>
      <c r="E2108" s="90" t="s">
        <v>8358</v>
      </c>
      <c r="F2108" s="90" t="s">
        <v>14011</v>
      </c>
      <c r="G2108" s="90" t="str">
        <f>CONCATENATE("Kap ",Tabell15861[[#This Row],[Kapittel]]," ",Tabell15861[[#This Row],[KapittelTekst]])</f>
        <v>Kap G Brystvegg, pleura, diafragma, trachea, bronkier, lunger og mediastinum</v>
      </c>
    </row>
    <row r="2109" spans="1:7" x14ac:dyDescent="0.25">
      <c r="A2109" s="90" t="s">
        <v>14326</v>
      </c>
      <c r="B2109" s="90" t="s">
        <v>14327</v>
      </c>
      <c r="C2109" s="90" t="s">
        <v>10245</v>
      </c>
      <c r="D2109" s="90" t="str">
        <f>CONCATENATE(Tabell15861[[#This Row],[Prosedyrekode_ID]]," ",Tabell15861[[#This Row],[Tekst]])</f>
        <v>GDB10 Kilereseksjon av lunge</v>
      </c>
      <c r="E2109" s="90" t="s">
        <v>8358</v>
      </c>
      <c r="F2109" s="90" t="s">
        <v>14011</v>
      </c>
      <c r="G2109" s="90" t="str">
        <f>CONCATENATE("Kap ",Tabell15861[[#This Row],[Kapittel]]," ",Tabell15861[[#This Row],[KapittelTekst]])</f>
        <v>Kap G Brystvegg, pleura, diafragma, trachea, bronkier, lunger og mediastinum</v>
      </c>
    </row>
    <row r="2110" spans="1:7" x14ac:dyDescent="0.25">
      <c r="A2110" s="90" t="s">
        <v>14328</v>
      </c>
      <c r="B2110" s="90" t="s">
        <v>14329</v>
      </c>
      <c r="C2110" s="90" t="s">
        <v>10245</v>
      </c>
      <c r="D2110" s="90" t="str">
        <f>CONCATENATE(Tabell15861[[#This Row],[Prosedyrekode_ID]]," ",Tabell15861[[#This Row],[Tekst]])</f>
        <v>GDB11 Torakoskopisk kilereseksjon av lunge</v>
      </c>
      <c r="E2110" s="90" t="s">
        <v>8358</v>
      </c>
      <c r="F2110" s="90" t="s">
        <v>14011</v>
      </c>
      <c r="G2110" s="90" t="str">
        <f>CONCATENATE("Kap ",Tabell15861[[#This Row],[Kapittel]]," ",Tabell15861[[#This Row],[KapittelTekst]])</f>
        <v>Kap G Brystvegg, pleura, diafragma, trachea, bronkier, lunger og mediastinum</v>
      </c>
    </row>
    <row r="2111" spans="1:7" x14ac:dyDescent="0.25">
      <c r="A2111" s="90" t="s">
        <v>14330</v>
      </c>
      <c r="B2111" s="90" t="s">
        <v>14331</v>
      </c>
      <c r="C2111" s="90" t="s">
        <v>10245</v>
      </c>
      <c r="D2111" s="90" t="str">
        <f>CONCATENATE(Tabell15861[[#This Row],[Prosedyrekode_ID]]," ",Tabell15861[[#This Row],[Tekst]])</f>
        <v>GDB20 Segmentreseksjon av lunge</v>
      </c>
      <c r="E2111" s="90" t="s">
        <v>8358</v>
      </c>
      <c r="F2111" s="90" t="s">
        <v>14011</v>
      </c>
      <c r="G2111" s="90" t="str">
        <f>CONCATENATE("Kap ",Tabell15861[[#This Row],[Kapittel]]," ",Tabell15861[[#This Row],[KapittelTekst]])</f>
        <v>Kap G Brystvegg, pleura, diafragma, trachea, bronkier, lunger og mediastinum</v>
      </c>
    </row>
    <row r="2112" spans="1:7" x14ac:dyDescent="0.25">
      <c r="A2112" s="90" t="s">
        <v>14332</v>
      </c>
      <c r="B2112" s="90" t="s">
        <v>14333</v>
      </c>
      <c r="C2112" s="90" t="s">
        <v>10245</v>
      </c>
      <c r="D2112" s="90" t="str">
        <f>CONCATENATE(Tabell15861[[#This Row],[Prosedyrekode_ID]]," ",Tabell15861[[#This Row],[Tekst]])</f>
        <v>GDB21 Torakoskopisk segmentreseksjon av lunge</v>
      </c>
      <c r="E2112" s="90" t="s">
        <v>8358</v>
      </c>
      <c r="F2112" s="90" t="s">
        <v>14011</v>
      </c>
      <c r="G2112" s="90" t="str">
        <f>CONCATENATE("Kap ",Tabell15861[[#This Row],[Kapittel]]," ",Tabell15861[[#This Row],[KapittelTekst]])</f>
        <v>Kap G Brystvegg, pleura, diafragma, trachea, bronkier, lunger og mediastinum</v>
      </c>
    </row>
    <row r="2113" spans="1:7" x14ac:dyDescent="0.25">
      <c r="A2113" s="90" t="s">
        <v>14334</v>
      </c>
      <c r="B2113" s="90" t="s">
        <v>14335</v>
      </c>
      <c r="C2113" s="90" t="s">
        <v>10245</v>
      </c>
      <c r="D2113" s="90" t="str">
        <f>CONCATENATE(Tabell15861[[#This Row],[Prosedyrekode_ID]]," ",Tabell15861[[#This Row],[Tekst]])</f>
        <v>GDB96 Annet reseksjonsinngrep på lunge</v>
      </c>
      <c r="E2113" s="90" t="s">
        <v>8358</v>
      </c>
      <c r="F2113" s="90" t="s">
        <v>14011</v>
      </c>
      <c r="G2113" s="90" t="str">
        <f>CONCATENATE("Kap ",Tabell15861[[#This Row],[Kapittel]]," ",Tabell15861[[#This Row],[KapittelTekst]])</f>
        <v>Kap G Brystvegg, pleura, diafragma, trachea, bronkier, lunger og mediastinum</v>
      </c>
    </row>
    <row r="2114" spans="1:7" x14ac:dyDescent="0.25">
      <c r="A2114" s="90" t="s">
        <v>14336</v>
      </c>
      <c r="B2114" s="90" t="s">
        <v>14337</v>
      </c>
      <c r="C2114" s="90" t="s">
        <v>10245</v>
      </c>
      <c r="D2114" s="90" t="str">
        <f>CONCATENATE(Tabell15861[[#This Row],[Prosedyrekode_ID]]," ",Tabell15861[[#This Row],[Tekst]])</f>
        <v>GDB97 Annet torakoskopisk reseksjonsinngrep på lunge</v>
      </c>
      <c r="E2114" s="90" t="s">
        <v>8358</v>
      </c>
      <c r="F2114" s="90" t="s">
        <v>14011</v>
      </c>
      <c r="G2114" s="90" t="str">
        <f>CONCATENATE("Kap ",Tabell15861[[#This Row],[Kapittel]]," ",Tabell15861[[#This Row],[KapittelTekst]])</f>
        <v>Kap G Brystvegg, pleura, diafragma, trachea, bronkier, lunger og mediastinum</v>
      </c>
    </row>
    <row r="2115" spans="1:7" x14ac:dyDescent="0.25">
      <c r="A2115" s="90" t="s">
        <v>14338</v>
      </c>
      <c r="B2115" s="90" t="s">
        <v>14339</v>
      </c>
      <c r="C2115" s="90" t="s">
        <v>10245</v>
      </c>
      <c r="D2115" s="90" t="str">
        <f>CONCATENATE(Tabell15861[[#This Row],[Prosedyrekode_ID]]," ",Tabell15861[[#This Row],[Tekst]])</f>
        <v>GDC00 Lobektomi av lunge</v>
      </c>
      <c r="E2115" s="90" t="s">
        <v>8358</v>
      </c>
      <c r="F2115" s="90" t="s">
        <v>14011</v>
      </c>
      <c r="G2115" s="90" t="str">
        <f>CONCATENATE("Kap ",Tabell15861[[#This Row],[Kapittel]]," ",Tabell15861[[#This Row],[KapittelTekst]])</f>
        <v>Kap G Brystvegg, pleura, diafragma, trachea, bronkier, lunger og mediastinum</v>
      </c>
    </row>
    <row r="2116" spans="1:7" x14ac:dyDescent="0.25">
      <c r="A2116" s="90" t="s">
        <v>14340</v>
      </c>
      <c r="B2116" s="90" t="s">
        <v>14341</v>
      </c>
      <c r="C2116" s="90" t="s">
        <v>10245</v>
      </c>
      <c r="D2116" s="90" t="str">
        <f>CONCATENATE(Tabell15861[[#This Row],[Prosedyrekode_ID]]," ",Tabell15861[[#This Row],[Tekst]])</f>
        <v>GDC01 Torakoskopisk lobektomi av lunge</v>
      </c>
      <c r="E2116" s="90" t="s">
        <v>8358</v>
      </c>
      <c r="F2116" s="90" t="s">
        <v>14011</v>
      </c>
      <c r="G2116" s="90" t="str">
        <f>CONCATENATE("Kap ",Tabell15861[[#This Row],[Kapittel]]," ",Tabell15861[[#This Row],[KapittelTekst]])</f>
        <v>Kap G Brystvegg, pleura, diafragma, trachea, bronkier, lunger og mediastinum</v>
      </c>
    </row>
    <row r="2117" spans="1:7" x14ac:dyDescent="0.25">
      <c r="A2117" s="90" t="s">
        <v>14342</v>
      </c>
      <c r="B2117" s="90" t="s">
        <v>14343</v>
      </c>
      <c r="C2117" s="90" t="s">
        <v>10245</v>
      </c>
      <c r="D2117" s="90" t="str">
        <f>CONCATENATE(Tabell15861[[#This Row],[Prosedyrekode_ID]]," ",Tabell15861[[#This Row],[Tekst]])</f>
        <v>GDC10 Bilobektomi av lunge</v>
      </c>
      <c r="E2117" s="90" t="s">
        <v>8358</v>
      </c>
      <c r="F2117" s="90" t="s">
        <v>14011</v>
      </c>
      <c r="G2117" s="90" t="str">
        <f>CONCATENATE("Kap ",Tabell15861[[#This Row],[Kapittel]]," ",Tabell15861[[#This Row],[KapittelTekst]])</f>
        <v>Kap G Brystvegg, pleura, diafragma, trachea, bronkier, lunger og mediastinum</v>
      </c>
    </row>
    <row r="2118" spans="1:7" x14ac:dyDescent="0.25">
      <c r="A2118" s="90" t="s">
        <v>14344</v>
      </c>
      <c r="B2118" s="90" t="s">
        <v>14345</v>
      </c>
      <c r="C2118" s="90" t="s">
        <v>10245</v>
      </c>
      <c r="D2118" s="90" t="str">
        <f>CONCATENATE(Tabell15861[[#This Row],[Prosedyrekode_ID]]," ",Tabell15861[[#This Row],[Tekst]])</f>
        <v>GDC11 Torakoskopisk bilobektomi av lunge</v>
      </c>
      <c r="E2118" s="90" t="s">
        <v>8358</v>
      </c>
      <c r="F2118" s="90" t="s">
        <v>14011</v>
      </c>
      <c r="G2118" s="90" t="str">
        <f>CONCATENATE("Kap ",Tabell15861[[#This Row],[Kapittel]]," ",Tabell15861[[#This Row],[KapittelTekst]])</f>
        <v>Kap G Brystvegg, pleura, diafragma, trachea, bronkier, lunger og mediastinum</v>
      </c>
    </row>
    <row r="2119" spans="1:7" x14ac:dyDescent="0.25">
      <c r="A2119" s="90" t="s">
        <v>14346</v>
      </c>
      <c r="B2119" s="90" t="s">
        <v>14347</v>
      </c>
      <c r="C2119" s="90" t="s">
        <v>10245</v>
      </c>
      <c r="D2119" s="90" t="str">
        <f>CONCATENATE(Tabell15861[[#This Row],[Prosedyrekode_ID]]," ",Tabell15861[[#This Row],[Tekst]])</f>
        <v>GDC13 Utvidet lobektomi eller bilobektomi av lunge</v>
      </c>
      <c r="E2119" s="90" t="s">
        <v>8358</v>
      </c>
      <c r="F2119" s="90" t="s">
        <v>14011</v>
      </c>
      <c r="G2119" s="90" t="str">
        <f>CONCATENATE("Kap ",Tabell15861[[#This Row],[Kapittel]]," ",Tabell15861[[#This Row],[KapittelTekst]])</f>
        <v>Kap G Brystvegg, pleura, diafragma, trachea, bronkier, lunger og mediastinum</v>
      </c>
    </row>
    <row r="2120" spans="1:7" x14ac:dyDescent="0.25">
      <c r="A2120" s="90" t="s">
        <v>14348</v>
      </c>
      <c r="B2120" s="90" t="s">
        <v>14349</v>
      </c>
      <c r="C2120" s="90" t="s">
        <v>10245</v>
      </c>
      <c r="D2120" s="90" t="str">
        <f>CONCATENATE(Tabell15861[[#This Row],[Prosedyrekode_ID]]," ",Tabell15861[[#This Row],[Tekst]])</f>
        <v>GDC20 Lobektomi av lunge og mansjettreseksjon av bronkie</v>
      </c>
      <c r="E2120" s="90" t="s">
        <v>8358</v>
      </c>
      <c r="F2120" s="90" t="s">
        <v>14011</v>
      </c>
      <c r="G2120" s="90" t="str">
        <f>CONCATENATE("Kap ",Tabell15861[[#This Row],[Kapittel]]," ",Tabell15861[[#This Row],[KapittelTekst]])</f>
        <v>Kap G Brystvegg, pleura, diafragma, trachea, bronkier, lunger og mediastinum</v>
      </c>
    </row>
    <row r="2121" spans="1:7" x14ac:dyDescent="0.25">
      <c r="A2121" s="90" t="s">
        <v>14350</v>
      </c>
      <c r="B2121" s="90" t="s">
        <v>14351</v>
      </c>
      <c r="C2121" s="90" t="s">
        <v>10245</v>
      </c>
      <c r="D2121" s="90" t="str">
        <f>CONCATENATE(Tabell15861[[#This Row],[Prosedyrekode_ID]]," ",Tabell15861[[#This Row],[Tekst]])</f>
        <v>GDC23 Lobektomi og segmentreseksjon av lunge</v>
      </c>
      <c r="E2121" s="90" t="s">
        <v>8358</v>
      </c>
      <c r="F2121" s="90" t="s">
        <v>14011</v>
      </c>
      <c r="G2121" s="90" t="str">
        <f>CONCATENATE("Kap ",Tabell15861[[#This Row],[Kapittel]]," ",Tabell15861[[#This Row],[KapittelTekst]])</f>
        <v>Kap G Brystvegg, pleura, diafragma, trachea, bronkier, lunger og mediastinum</v>
      </c>
    </row>
    <row r="2122" spans="1:7" x14ac:dyDescent="0.25">
      <c r="A2122" s="90" t="s">
        <v>14352</v>
      </c>
      <c r="B2122" s="90" t="s">
        <v>14353</v>
      </c>
      <c r="C2122" s="90" t="s">
        <v>10245</v>
      </c>
      <c r="D2122" s="90" t="str">
        <f>CONCATENATE(Tabell15861[[#This Row],[Prosedyrekode_ID]]," ",Tabell15861[[#This Row],[Tekst]])</f>
        <v>GDC26 Lobektomi og annen reseksjon av lunge</v>
      </c>
      <c r="E2122" s="90" t="s">
        <v>8358</v>
      </c>
      <c r="F2122" s="90" t="s">
        <v>14011</v>
      </c>
      <c r="G2122" s="90" t="str">
        <f>CONCATENATE("Kap ",Tabell15861[[#This Row],[Kapittel]]," ",Tabell15861[[#This Row],[KapittelTekst]])</f>
        <v>Kap G Brystvegg, pleura, diafragma, trachea, bronkier, lunger og mediastinum</v>
      </c>
    </row>
    <row r="2123" spans="1:7" x14ac:dyDescent="0.25">
      <c r="A2123" s="90" t="s">
        <v>14354</v>
      </c>
      <c r="B2123" s="90" t="s">
        <v>14355</v>
      </c>
      <c r="C2123" s="90" t="s">
        <v>10245</v>
      </c>
      <c r="D2123" s="90" t="str">
        <f>CONCATENATE(Tabell15861[[#This Row],[Prosedyrekode_ID]]," ",Tabell15861[[#This Row],[Tekst]])</f>
        <v>GDC96 Annen lobektomi av lunge</v>
      </c>
      <c r="E2123" s="90" t="s">
        <v>8358</v>
      </c>
      <c r="F2123" s="90" t="s">
        <v>14011</v>
      </c>
      <c r="G2123" s="90" t="str">
        <f>CONCATENATE("Kap ",Tabell15861[[#This Row],[Kapittel]]," ",Tabell15861[[#This Row],[KapittelTekst]])</f>
        <v>Kap G Brystvegg, pleura, diafragma, trachea, bronkier, lunger og mediastinum</v>
      </c>
    </row>
    <row r="2124" spans="1:7" x14ac:dyDescent="0.25">
      <c r="A2124" s="90" t="s">
        <v>14356</v>
      </c>
      <c r="B2124" s="90" t="s">
        <v>14357</v>
      </c>
      <c r="C2124" s="90" t="s">
        <v>10245</v>
      </c>
      <c r="D2124" s="90" t="str">
        <f>CONCATENATE(Tabell15861[[#This Row],[Prosedyrekode_ID]]," ",Tabell15861[[#This Row],[Tekst]])</f>
        <v>GDC97 Annen torakoskopisk lobektomi av lunge</v>
      </c>
      <c r="E2124" s="90" t="s">
        <v>8358</v>
      </c>
      <c r="F2124" s="90" t="s">
        <v>14011</v>
      </c>
      <c r="G2124" s="90" t="str">
        <f>CONCATENATE("Kap ",Tabell15861[[#This Row],[Kapittel]]," ",Tabell15861[[#This Row],[KapittelTekst]])</f>
        <v>Kap G Brystvegg, pleura, diafragma, trachea, bronkier, lunger og mediastinum</v>
      </c>
    </row>
    <row r="2125" spans="1:7" x14ac:dyDescent="0.25">
      <c r="A2125" s="90" t="s">
        <v>14358</v>
      </c>
      <c r="B2125" s="90" t="s">
        <v>14359</v>
      </c>
      <c r="C2125" s="90" t="s">
        <v>10245</v>
      </c>
      <c r="D2125" s="90" t="str">
        <f>CONCATENATE(Tabell15861[[#This Row],[Prosedyrekode_ID]]," ",Tabell15861[[#This Row],[Tekst]])</f>
        <v>GDD00 Pneumonektomi</v>
      </c>
      <c r="E2125" s="90" t="s">
        <v>8358</v>
      </c>
      <c r="F2125" s="90" t="s">
        <v>14011</v>
      </c>
      <c r="G2125" s="90" t="str">
        <f>CONCATENATE("Kap ",Tabell15861[[#This Row],[Kapittel]]," ",Tabell15861[[#This Row],[KapittelTekst]])</f>
        <v>Kap G Brystvegg, pleura, diafragma, trachea, bronkier, lunger og mediastinum</v>
      </c>
    </row>
    <row r="2126" spans="1:7" x14ac:dyDescent="0.25">
      <c r="A2126" s="90" t="s">
        <v>14360</v>
      </c>
      <c r="B2126" s="90" t="s">
        <v>14361</v>
      </c>
      <c r="C2126" s="90" t="s">
        <v>10245</v>
      </c>
      <c r="D2126" s="90" t="str">
        <f>CONCATENATE(Tabell15861[[#This Row],[Prosedyrekode_ID]]," ",Tabell15861[[#This Row],[Tekst]])</f>
        <v>GDD01 Torakoskopisk pneumonektomi</v>
      </c>
      <c r="E2126" s="90" t="s">
        <v>8358</v>
      </c>
      <c r="F2126" s="90" t="s">
        <v>14011</v>
      </c>
      <c r="G2126" s="90" t="str">
        <f>CONCATENATE("Kap ",Tabell15861[[#This Row],[Kapittel]]," ",Tabell15861[[#This Row],[KapittelTekst]])</f>
        <v>Kap G Brystvegg, pleura, diafragma, trachea, bronkier, lunger og mediastinum</v>
      </c>
    </row>
    <row r="2127" spans="1:7" x14ac:dyDescent="0.25">
      <c r="A2127" s="90" t="s">
        <v>14362</v>
      </c>
      <c r="B2127" s="90" t="s">
        <v>14363</v>
      </c>
      <c r="C2127" s="90" t="s">
        <v>10245</v>
      </c>
      <c r="D2127" s="90" t="str">
        <f>CONCATENATE(Tabell15861[[#This Row],[Prosedyrekode_ID]]," ",Tabell15861[[#This Row],[Tekst]])</f>
        <v>GDD10 Pleuropneumonektomi</v>
      </c>
      <c r="E2127" s="90" t="s">
        <v>8358</v>
      </c>
      <c r="F2127" s="90" t="s">
        <v>14011</v>
      </c>
      <c r="G2127" s="90" t="str">
        <f>CONCATENATE("Kap ",Tabell15861[[#This Row],[Kapittel]]," ",Tabell15861[[#This Row],[KapittelTekst]])</f>
        <v>Kap G Brystvegg, pleura, diafragma, trachea, bronkier, lunger og mediastinum</v>
      </c>
    </row>
    <row r="2128" spans="1:7" x14ac:dyDescent="0.25">
      <c r="A2128" s="90" t="s">
        <v>14364</v>
      </c>
      <c r="B2128" s="90" t="s">
        <v>14365</v>
      </c>
      <c r="C2128" s="90" t="s">
        <v>10245</v>
      </c>
      <c r="D2128" s="90" t="str">
        <f>CONCATENATE(Tabell15861[[#This Row],[Prosedyrekode_ID]]," ",Tabell15861[[#This Row],[Tekst]])</f>
        <v>GDD11 Torakoskopisk pleuropneumonektomi</v>
      </c>
      <c r="E2128" s="90" t="s">
        <v>8358</v>
      </c>
      <c r="F2128" s="90" t="s">
        <v>14011</v>
      </c>
      <c r="G2128" s="90" t="str">
        <f>CONCATENATE("Kap ",Tabell15861[[#This Row],[Kapittel]]," ",Tabell15861[[#This Row],[KapittelTekst]])</f>
        <v>Kap G Brystvegg, pleura, diafragma, trachea, bronkier, lunger og mediastinum</v>
      </c>
    </row>
    <row r="2129" spans="1:7" x14ac:dyDescent="0.25">
      <c r="A2129" s="90" t="s">
        <v>14366</v>
      </c>
      <c r="B2129" s="90" t="s">
        <v>14367</v>
      </c>
      <c r="C2129" s="90" t="s">
        <v>10245</v>
      </c>
      <c r="D2129" s="90" t="str">
        <f>CONCATENATE(Tabell15861[[#This Row],[Prosedyrekode_ID]]," ",Tabell15861[[#This Row],[Tekst]])</f>
        <v>GDD20 Utvidet pneumonektomi</v>
      </c>
      <c r="E2129" s="90" t="s">
        <v>8358</v>
      </c>
      <c r="F2129" s="90" t="s">
        <v>14011</v>
      </c>
      <c r="G2129" s="90" t="str">
        <f>CONCATENATE("Kap ",Tabell15861[[#This Row],[Kapittel]]," ",Tabell15861[[#This Row],[KapittelTekst]])</f>
        <v>Kap G Brystvegg, pleura, diafragma, trachea, bronkier, lunger og mediastinum</v>
      </c>
    </row>
    <row r="2130" spans="1:7" x14ac:dyDescent="0.25">
      <c r="A2130" s="90" t="s">
        <v>14368</v>
      </c>
      <c r="B2130" s="90" t="s">
        <v>14369</v>
      </c>
      <c r="C2130" s="90" t="s">
        <v>10245</v>
      </c>
      <c r="D2130" s="90" t="str">
        <f>CONCATENATE(Tabell15861[[#This Row],[Prosedyrekode_ID]]," ",Tabell15861[[#This Row],[Tekst]])</f>
        <v>GDD23 Pneumonektomi med reseksjon av carina</v>
      </c>
      <c r="E2130" s="90" t="s">
        <v>8358</v>
      </c>
      <c r="F2130" s="90" t="s">
        <v>14011</v>
      </c>
      <c r="G2130" s="90" t="str">
        <f>CONCATENATE("Kap ",Tabell15861[[#This Row],[Kapittel]]," ",Tabell15861[[#This Row],[KapittelTekst]])</f>
        <v>Kap G Brystvegg, pleura, diafragma, trachea, bronkier, lunger og mediastinum</v>
      </c>
    </row>
    <row r="2131" spans="1:7" x14ac:dyDescent="0.25">
      <c r="A2131" s="90" t="s">
        <v>14370</v>
      </c>
      <c r="B2131" s="90" t="s">
        <v>14371</v>
      </c>
      <c r="C2131" s="90" t="s">
        <v>10245</v>
      </c>
      <c r="D2131" s="90" t="str">
        <f>CONCATENATE(Tabell15861[[#This Row],[Prosedyrekode_ID]]," ",Tabell15861[[#This Row],[Tekst]])</f>
        <v>GDD26 Pneumonektomi med reseksjon av bronkie og ev. trachea</v>
      </c>
      <c r="E2131" s="90" t="s">
        <v>8358</v>
      </c>
      <c r="F2131" s="90" t="s">
        <v>14011</v>
      </c>
      <c r="G2131" s="90" t="str">
        <f>CONCATENATE("Kap ",Tabell15861[[#This Row],[Kapittel]]," ",Tabell15861[[#This Row],[KapittelTekst]])</f>
        <v>Kap G Brystvegg, pleura, diafragma, trachea, bronkier, lunger og mediastinum</v>
      </c>
    </row>
    <row r="2132" spans="1:7" x14ac:dyDescent="0.25">
      <c r="A2132" s="90" t="s">
        <v>14372</v>
      </c>
      <c r="B2132" s="90" t="s">
        <v>14373</v>
      </c>
      <c r="C2132" s="90" t="s">
        <v>10245</v>
      </c>
      <c r="D2132" s="90" t="str">
        <f>CONCATENATE(Tabell15861[[#This Row],[Prosedyrekode_ID]]," ",Tabell15861[[#This Row],[Tekst]])</f>
        <v>GDD96 Annen pneumonektomi</v>
      </c>
      <c r="E2132" s="90" t="s">
        <v>8358</v>
      </c>
      <c r="F2132" s="90" t="s">
        <v>14011</v>
      </c>
      <c r="G2132" s="90" t="str">
        <f>CONCATENATE("Kap ",Tabell15861[[#This Row],[Kapittel]]," ",Tabell15861[[#This Row],[KapittelTekst]])</f>
        <v>Kap G Brystvegg, pleura, diafragma, trachea, bronkier, lunger og mediastinum</v>
      </c>
    </row>
    <row r="2133" spans="1:7" x14ac:dyDescent="0.25">
      <c r="A2133" s="90" t="s">
        <v>14374</v>
      </c>
      <c r="B2133" s="90" t="s">
        <v>14375</v>
      </c>
      <c r="C2133" s="90" t="s">
        <v>10245</v>
      </c>
      <c r="D2133" s="90" t="str">
        <f>CONCATENATE(Tabell15861[[#This Row],[Prosedyrekode_ID]]," ",Tabell15861[[#This Row],[Tekst]])</f>
        <v>GDD97 Annen torakoskopisk pneumonektomi</v>
      </c>
      <c r="E2133" s="90" t="s">
        <v>8358</v>
      </c>
      <c r="F2133" s="90" t="s">
        <v>14011</v>
      </c>
      <c r="G2133" s="90" t="str">
        <f>CONCATENATE("Kap ",Tabell15861[[#This Row],[Kapittel]]," ",Tabell15861[[#This Row],[KapittelTekst]])</f>
        <v>Kap G Brystvegg, pleura, diafragma, trachea, bronkier, lunger og mediastinum</v>
      </c>
    </row>
    <row r="2134" spans="1:7" x14ac:dyDescent="0.25">
      <c r="A2134" s="90" t="s">
        <v>14376</v>
      </c>
      <c r="B2134" s="90" t="s">
        <v>14377</v>
      </c>
      <c r="C2134" s="90" t="s">
        <v>10266</v>
      </c>
      <c r="D2134" s="90" t="str">
        <f>CONCATENATE(Tabell15861[[#This Row],[Prosedyrekode_ID]]," ",Tabell15861[[#This Row],[Tekst]])</f>
        <v>GDFC00 Spirometri</v>
      </c>
      <c r="E2134" s="90" t="s">
        <v>8358</v>
      </c>
      <c r="F2134" s="90" t="s">
        <v>14011</v>
      </c>
      <c r="G2134" s="90" t="str">
        <f>CONCATENATE("Kap ",Tabell15861[[#This Row],[Kapittel]]," ",Tabell15861[[#This Row],[KapittelTekst]])</f>
        <v>Kap G Brystvegg, pleura, diafragma, trachea, bronkier, lunger og mediastinum</v>
      </c>
    </row>
    <row r="2135" spans="1:7" x14ac:dyDescent="0.25">
      <c r="A2135" s="90" t="s">
        <v>14378</v>
      </c>
      <c r="B2135" s="90" t="s">
        <v>14379</v>
      </c>
      <c r="C2135" s="90" t="s">
        <v>10266</v>
      </c>
      <c r="D2135" s="90" t="str">
        <f>CONCATENATE(Tabell15861[[#This Row],[Prosedyrekode_ID]]," ",Tabell15861[[#This Row],[Tekst]])</f>
        <v>GDFC05 Spirometri med inhalasjon av hurtigvirkende bronkieutvidende legemiddel</v>
      </c>
      <c r="E2135" s="90" t="s">
        <v>8358</v>
      </c>
      <c r="F2135" s="90" t="s">
        <v>14011</v>
      </c>
      <c r="G2135" s="90" t="str">
        <f>CONCATENATE("Kap ",Tabell15861[[#This Row],[Kapittel]]," ",Tabell15861[[#This Row],[KapittelTekst]])</f>
        <v>Kap G Brystvegg, pleura, diafragma, trachea, bronkier, lunger og mediastinum</v>
      </c>
    </row>
    <row r="2136" spans="1:7" x14ac:dyDescent="0.25">
      <c r="A2136" s="90" t="s">
        <v>14380</v>
      </c>
      <c r="B2136" s="90" t="s">
        <v>14381</v>
      </c>
      <c r="C2136" s="90" t="s">
        <v>10266</v>
      </c>
      <c r="D2136" s="90" t="str">
        <f>CONCATENATE(Tabell15861[[#This Row],[Prosedyrekode_ID]]," ",Tabell15861[[#This Row],[Tekst]])</f>
        <v>GDFC10 Spirometri med inhalasjon av langsomtvirkende bronkieutvidende legemiddel</v>
      </c>
      <c r="E2136" s="90" t="s">
        <v>8358</v>
      </c>
      <c r="F2136" s="90" t="s">
        <v>14011</v>
      </c>
      <c r="G2136" s="90" t="str">
        <f>CONCATENATE("Kap ",Tabell15861[[#This Row],[Kapittel]]," ",Tabell15861[[#This Row],[KapittelTekst]])</f>
        <v>Kap G Brystvegg, pleura, diafragma, trachea, bronkier, lunger og mediastinum</v>
      </c>
    </row>
    <row r="2137" spans="1:7" x14ac:dyDescent="0.25">
      <c r="A2137" s="90" t="s">
        <v>14382</v>
      </c>
      <c r="B2137" s="90" t="s">
        <v>14383</v>
      </c>
      <c r="C2137" s="90" t="s">
        <v>10266</v>
      </c>
      <c r="D2137" s="90" t="str">
        <f>CONCATENATE(Tabell15861[[#This Row],[Prosedyrekode_ID]]," ",Tabell15861[[#This Row],[Tekst]])</f>
        <v>GDFC20 Spirometri med oscillometri for måling av perifer luftveismotstand</v>
      </c>
      <c r="E2137" s="90" t="s">
        <v>8358</v>
      </c>
      <c r="F2137" s="90" t="s">
        <v>14011</v>
      </c>
      <c r="G2137" s="90" t="str">
        <f>CONCATENATE("Kap ",Tabell15861[[#This Row],[Kapittel]]," ",Tabell15861[[#This Row],[KapittelTekst]])</f>
        <v>Kap G Brystvegg, pleura, diafragma, trachea, bronkier, lunger og mediastinum</v>
      </c>
    </row>
    <row r="2138" spans="1:7" x14ac:dyDescent="0.25">
      <c r="A2138" s="90" t="s">
        <v>14384</v>
      </c>
      <c r="B2138" s="90" t="s">
        <v>14385</v>
      </c>
      <c r="C2138" s="90" t="s">
        <v>10266</v>
      </c>
      <c r="D2138" s="90" t="str">
        <f>CONCATENATE(Tabell15861[[#This Row],[Prosedyrekode_ID]]," ",Tabell15861[[#This Row],[Tekst]])</f>
        <v>GDFC25 Spirometri med medikamentell provokasjon</v>
      </c>
      <c r="E2138" s="90" t="s">
        <v>8358</v>
      </c>
      <c r="F2138" s="90" t="s">
        <v>14011</v>
      </c>
      <c r="G2138" s="90" t="str">
        <f>CONCATENATE("Kap ",Tabell15861[[#This Row],[Kapittel]]," ",Tabell15861[[#This Row],[KapittelTekst]])</f>
        <v>Kap G Brystvegg, pleura, diafragma, trachea, bronkier, lunger og mediastinum</v>
      </c>
    </row>
    <row r="2139" spans="1:7" x14ac:dyDescent="0.25">
      <c r="A2139" s="90" t="s">
        <v>14386</v>
      </c>
      <c r="B2139" s="90" t="s">
        <v>14387</v>
      </c>
      <c r="C2139" s="90" t="s">
        <v>10266</v>
      </c>
      <c r="D2139" s="90" t="str">
        <f>CONCATENATE(Tabell15861[[#This Row],[Prosedyrekode_ID]]," ",Tabell15861[[#This Row],[Tekst]])</f>
        <v>GDFC30 Spirometri med fysisk belastning</v>
      </c>
      <c r="E2139" s="90" t="s">
        <v>8358</v>
      </c>
      <c r="F2139" s="90" t="s">
        <v>14011</v>
      </c>
      <c r="G2139" s="90" t="str">
        <f>CONCATENATE("Kap ",Tabell15861[[#This Row],[Kapittel]]," ",Tabell15861[[#This Row],[KapittelTekst]])</f>
        <v>Kap G Brystvegg, pleura, diafragma, trachea, bronkier, lunger og mediastinum</v>
      </c>
    </row>
    <row r="2140" spans="1:7" x14ac:dyDescent="0.25">
      <c r="A2140" s="90" t="s">
        <v>14388</v>
      </c>
      <c r="B2140" s="90" t="s">
        <v>14389</v>
      </c>
      <c r="C2140" s="90" t="s">
        <v>10266</v>
      </c>
      <c r="D2140" s="90" t="str">
        <f>CONCATENATE(Tabell15861[[#This Row],[Prosedyrekode_ID]]," ",Tabell15861[[#This Row],[Tekst]])</f>
        <v>GDFC35 Måling av funksjonell residualkapasitet med SF6- eller He-inhalasjon</v>
      </c>
      <c r="E2140" s="90" t="s">
        <v>8358</v>
      </c>
      <c r="F2140" s="90" t="s">
        <v>14011</v>
      </c>
      <c r="G2140" s="90" t="str">
        <f>CONCATENATE("Kap ",Tabell15861[[#This Row],[Kapittel]]," ",Tabell15861[[#This Row],[KapittelTekst]])</f>
        <v>Kap G Brystvegg, pleura, diafragma, trachea, bronkier, lunger og mediastinum</v>
      </c>
    </row>
    <row r="2141" spans="1:7" x14ac:dyDescent="0.25">
      <c r="A2141" s="90" t="s">
        <v>14390</v>
      </c>
      <c r="B2141" s="90" t="s">
        <v>14391</v>
      </c>
      <c r="C2141" s="90" t="s">
        <v>10266</v>
      </c>
      <c r="D2141" s="90" t="str">
        <f>CONCATENATE(Tabell15861[[#This Row],[Prosedyrekode_ID]]," ",Tabell15861[[#This Row],[Tekst]])</f>
        <v>GDFM00 Måling av maksimale respiratoriske trykk og "sniff"-test</v>
      </c>
      <c r="E2141" s="90" t="s">
        <v>8358</v>
      </c>
      <c r="F2141" s="90" t="s">
        <v>14011</v>
      </c>
      <c r="G2141" s="90" t="str">
        <f>CONCATENATE("Kap ",Tabell15861[[#This Row],[Kapittel]]," ",Tabell15861[[#This Row],[KapittelTekst]])</f>
        <v>Kap G Brystvegg, pleura, diafragma, trachea, bronkier, lunger og mediastinum</v>
      </c>
    </row>
    <row r="2142" spans="1:7" x14ac:dyDescent="0.25">
      <c r="A2142" s="90" t="s">
        <v>14392</v>
      </c>
      <c r="B2142" s="90" t="s">
        <v>14393</v>
      </c>
      <c r="C2142" s="90" t="s">
        <v>10266</v>
      </c>
      <c r="D2142" s="90" t="str">
        <f>CONCATENATE(Tabell15861[[#This Row],[Prosedyrekode_ID]]," ",Tabell15861[[#This Row],[Tekst]])</f>
        <v>GDFM05 Måling av transdiafragmale trykk ved voluntær ventilasjon</v>
      </c>
      <c r="E2142" s="90" t="s">
        <v>8358</v>
      </c>
      <c r="F2142" s="90" t="s">
        <v>14011</v>
      </c>
      <c r="G2142" s="90" t="str">
        <f>CONCATENATE("Kap ",Tabell15861[[#This Row],[Kapittel]]," ",Tabell15861[[#This Row],[KapittelTekst]])</f>
        <v>Kap G Brystvegg, pleura, diafragma, trachea, bronkier, lunger og mediastinum</v>
      </c>
    </row>
    <row r="2143" spans="1:7" x14ac:dyDescent="0.25">
      <c r="A2143" s="90" t="s">
        <v>14394</v>
      </c>
      <c r="B2143" s="90" t="s">
        <v>14395</v>
      </c>
      <c r="C2143" s="90" t="s">
        <v>10266</v>
      </c>
      <c r="D2143" s="90" t="str">
        <f>CONCATENATE(Tabell15861[[#This Row],[Prosedyrekode_ID]]," ",Tabell15861[[#This Row],[Tekst]])</f>
        <v>GDFX00 Pletysmografi</v>
      </c>
      <c r="E2143" s="90" t="s">
        <v>8358</v>
      </c>
      <c r="F2143" s="90" t="s">
        <v>14011</v>
      </c>
      <c r="G2143" s="90" t="str">
        <f>CONCATENATE("Kap ",Tabell15861[[#This Row],[Kapittel]]," ",Tabell15861[[#This Row],[KapittelTekst]])</f>
        <v>Kap G Brystvegg, pleura, diafragma, trachea, bronkier, lunger og mediastinum</v>
      </c>
    </row>
    <row r="2144" spans="1:7" x14ac:dyDescent="0.25">
      <c r="A2144" s="90" t="s">
        <v>14396</v>
      </c>
      <c r="B2144" s="90" t="s">
        <v>14397</v>
      </c>
      <c r="C2144" s="90" t="s">
        <v>10266</v>
      </c>
      <c r="D2144" s="90" t="str">
        <f>CONCATENATE(Tabell15861[[#This Row],[Prosedyrekode_ID]]," ",Tabell15861[[#This Row],[Tekst]])</f>
        <v>GDFX05 Pletysmografi med måling av luftveisresistens/-konduktans I</v>
      </c>
      <c r="E2144" s="90" t="s">
        <v>8358</v>
      </c>
      <c r="F2144" s="90" t="s">
        <v>14011</v>
      </c>
      <c r="G2144" s="90" t="str">
        <f>CONCATENATE("Kap ",Tabell15861[[#This Row],[Kapittel]]," ",Tabell15861[[#This Row],[KapittelTekst]])</f>
        <v>Kap G Brystvegg, pleura, diafragma, trachea, bronkier, lunger og mediastinum</v>
      </c>
    </row>
    <row r="2145" spans="1:7" x14ac:dyDescent="0.25">
      <c r="A2145" s="90" t="s">
        <v>14398</v>
      </c>
      <c r="B2145" s="90" t="s">
        <v>14399</v>
      </c>
      <c r="C2145" s="90" t="s">
        <v>10266</v>
      </c>
      <c r="D2145" s="90" t="str">
        <f>CONCATENATE(Tabell15861[[#This Row],[Prosedyrekode_ID]]," ",Tabell15861[[#This Row],[Tekst]])</f>
        <v>GDFX10 Pletysmografi med måling av luftveisresistens/-konduktans II</v>
      </c>
      <c r="E2145" s="90" t="s">
        <v>8358</v>
      </c>
      <c r="F2145" s="90" t="s">
        <v>14011</v>
      </c>
      <c r="G2145" s="90" t="str">
        <f>CONCATENATE("Kap ",Tabell15861[[#This Row],[Kapittel]]," ",Tabell15861[[#This Row],[KapittelTekst]])</f>
        <v>Kap G Brystvegg, pleura, diafragma, trachea, bronkier, lunger og mediastinum</v>
      </c>
    </row>
    <row r="2146" spans="1:7" x14ac:dyDescent="0.25">
      <c r="A2146" s="90" t="s">
        <v>14400</v>
      </c>
      <c r="B2146" s="90" t="s">
        <v>14401</v>
      </c>
      <c r="C2146" s="90" t="s">
        <v>10266</v>
      </c>
      <c r="D2146" s="90" t="str">
        <f>CONCATENATE(Tabell15861[[#This Row],[Prosedyrekode_ID]]," ",Tabell15861[[#This Row],[Tekst]])</f>
        <v>GDFX15 Måling av gassutvekslingsevne ved karbonmonoksiddiffusjon</v>
      </c>
      <c r="E2146" s="90" t="s">
        <v>8358</v>
      </c>
      <c r="F2146" s="90" t="s">
        <v>14011</v>
      </c>
      <c r="G2146" s="90" t="str">
        <f>CONCATENATE("Kap ",Tabell15861[[#This Row],[Kapittel]]," ",Tabell15861[[#This Row],[KapittelTekst]])</f>
        <v>Kap G Brystvegg, pleura, diafragma, trachea, bronkier, lunger og mediastinum</v>
      </c>
    </row>
    <row r="2147" spans="1:7" x14ac:dyDescent="0.25">
      <c r="A2147" s="90" t="s">
        <v>14402</v>
      </c>
      <c r="B2147" s="90" t="s">
        <v>14403</v>
      </c>
      <c r="C2147" s="90" t="s">
        <v>10266</v>
      </c>
      <c r="D2147" s="90" t="str">
        <f>CONCATENATE(Tabell15861[[#This Row],[Prosedyrekode_ID]]," ",Tabell15861[[#This Row],[Tekst]])</f>
        <v>GDFX20 Måling av nitrogenmonoksid i ekspirasjonsluft</v>
      </c>
      <c r="E2147" s="90" t="s">
        <v>8358</v>
      </c>
      <c r="F2147" s="90" t="s">
        <v>14011</v>
      </c>
      <c r="G2147" s="90" t="str">
        <f>CONCATENATE("Kap ",Tabell15861[[#This Row],[Kapittel]]," ",Tabell15861[[#This Row],[KapittelTekst]])</f>
        <v>Kap G Brystvegg, pleura, diafragma, trachea, bronkier, lunger og mediastinum</v>
      </c>
    </row>
    <row r="2148" spans="1:7" x14ac:dyDescent="0.25">
      <c r="A2148" s="90" t="s">
        <v>14404</v>
      </c>
      <c r="B2148" s="90" t="s">
        <v>14405</v>
      </c>
      <c r="C2148" s="90" t="s">
        <v>10266</v>
      </c>
      <c r="D2148" s="90" t="str">
        <f>CONCATENATE(Tabell15861[[#This Row],[Prosedyrekode_ID]]," ",Tabell15861[[#This Row],[Tekst]])</f>
        <v>GDFX25 Nitrogenutvasking etter O2-inhalasjon</v>
      </c>
      <c r="E2148" s="90" t="s">
        <v>8358</v>
      </c>
      <c r="F2148" s="90" t="s">
        <v>14011</v>
      </c>
      <c r="G2148" s="90" t="str">
        <f>CONCATENATE("Kap ",Tabell15861[[#This Row],[Kapittel]]," ",Tabell15861[[#This Row],[KapittelTekst]])</f>
        <v>Kap G Brystvegg, pleura, diafragma, trachea, bronkier, lunger og mediastinum</v>
      </c>
    </row>
    <row r="2149" spans="1:7" x14ac:dyDescent="0.25">
      <c r="A2149" s="90" t="s">
        <v>14406</v>
      </c>
      <c r="B2149" s="90" t="s">
        <v>14407</v>
      </c>
      <c r="C2149" s="90" t="s">
        <v>10266</v>
      </c>
      <c r="D2149" s="90" t="str">
        <f>CONCATENATE(Tabell15861[[#This Row],[Prosedyrekode_ID]]," ",Tabell15861[[#This Row],[Tekst]])</f>
        <v>GDFX30 Måling av lungeelastisitet</v>
      </c>
      <c r="E2149" s="90" t="s">
        <v>8358</v>
      </c>
      <c r="F2149" s="90" t="s">
        <v>14011</v>
      </c>
      <c r="G2149" s="90" t="str">
        <f>CONCATENATE("Kap ",Tabell15861[[#This Row],[Kapittel]]," ",Tabell15861[[#This Row],[KapittelTekst]])</f>
        <v>Kap G Brystvegg, pleura, diafragma, trachea, bronkier, lunger og mediastinum</v>
      </c>
    </row>
    <row r="2150" spans="1:7" x14ac:dyDescent="0.25">
      <c r="A2150" s="90" t="s">
        <v>14408</v>
      </c>
      <c r="B2150" s="90" t="s">
        <v>14409</v>
      </c>
      <c r="C2150" s="90" t="s">
        <v>10266</v>
      </c>
      <c r="D2150" s="90" t="str">
        <f>CONCATENATE(Tabell15861[[#This Row],[Prosedyrekode_ID]]," ",Tabell15861[[#This Row],[Tekst]])</f>
        <v>GDFX35 Single-breath okklusjonstest for måling av luftveisresistens og compliance</v>
      </c>
      <c r="E2150" s="90" t="s">
        <v>8358</v>
      </c>
      <c r="F2150" s="90" t="s">
        <v>14011</v>
      </c>
      <c r="G2150" s="90" t="str">
        <f>CONCATENATE("Kap ",Tabell15861[[#This Row],[Kapittel]]," ",Tabell15861[[#This Row],[KapittelTekst]])</f>
        <v>Kap G Brystvegg, pleura, diafragma, trachea, bronkier, lunger og mediastinum</v>
      </c>
    </row>
    <row r="2151" spans="1:7" x14ac:dyDescent="0.25">
      <c r="A2151" s="90" t="s">
        <v>14410</v>
      </c>
      <c r="B2151" s="90" t="s">
        <v>14411</v>
      </c>
      <c r="C2151" s="90" t="s">
        <v>10266</v>
      </c>
      <c r="D2151" s="90" t="str">
        <f>CONCATENATE(Tabell15861[[#This Row],[Prosedyrekode_ID]]," ",Tabell15861[[#This Row],[Tekst]])</f>
        <v>GDFX40 Single-breath med nitrogentest</v>
      </c>
      <c r="E2151" s="90" t="s">
        <v>8358</v>
      </c>
      <c r="F2151" s="90" t="s">
        <v>14011</v>
      </c>
      <c r="G2151" s="90" t="str">
        <f>CONCATENATE("Kap ",Tabell15861[[#This Row],[Kapittel]]," ",Tabell15861[[#This Row],[KapittelTekst]])</f>
        <v>Kap G Brystvegg, pleura, diafragma, trachea, bronkier, lunger og mediastinum</v>
      </c>
    </row>
    <row r="2152" spans="1:7" x14ac:dyDescent="0.25">
      <c r="A2152" s="90" t="s">
        <v>14412</v>
      </c>
      <c r="B2152" s="90" t="s">
        <v>14413</v>
      </c>
      <c r="C2152" s="90" t="s">
        <v>10245</v>
      </c>
      <c r="D2152" s="90" t="str">
        <f>CONCATENATE(Tabell15861[[#This Row],[Prosedyrekode_ID]]," ",Tabell15861[[#This Row],[Tekst]])</f>
        <v>GDG00 Unilateral lungetransplantasjon</v>
      </c>
      <c r="E2152" s="90" t="s">
        <v>8358</v>
      </c>
      <c r="F2152" s="90" t="s">
        <v>14011</v>
      </c>
      <c r="G2152" s="90" t="str">
        <f>CONCATENATE("Kap ",Tabell15861[[#This Row],[Kapittel]]," ",Tabell15861[[#This Row],[KapittelTekst]])</f>
        <v>Kap G Brystvegg, pleura, diafragma, trachea, bronkier, lunger og mediastinum</v>
      </c>
    </row>
    <row r="2153" spans="1:7" x14ac:dyDescent="0.25">
      <c r="A2153" s="90" t="s">
        <v>14414</v>
      </c>
      <c r="B2153" s="90" t="s">
        <v>14415</v>
      </c>
      <c r="C2153" s="90" t="s">
        <v>10245</v>
      </c>
      <c r="D2153" s="90" t="str">
        <f>CONCATENATE(Tabell15861[[#This Row],[Prosedyrekode_ID]]," ",Tabell15861[[#This Row],[Tekst]])</f>
        <v>GDG03 Unilateral lungetransplantasjon med revaskularisering av bronkialarterier</v>
      </c>
      <c r="E2153" s="90" t="s">
        <v>8358</v>
      </c>
      <c r="F2153" s="90" t="s">
        <v>14011</v>
      </c>
      <c r="G2153" s="90" t="str">
        <f>CONCATENATE("Kap ",Tabell15861[[#This Row],[Kapittel]]," ",Tabell15861[[#This Row],[KapittelTekst]])</f>
        <v>Kap G Brystvegg, pleura, diafragma, trachea, bronkier, lunger og mediastinum</v>
      </c>
    </row>
    <row r="2154" spans="1:7" x14ac:dyDescent="0.25">
      <c r="A2154" s="90" t="s">
        <v>14416</v>
      </c>
      <c r="B2154" s="90" t="s">
        <v>14417</v>
      </c>
      <c r="C2154" s="90" t="s">
        <v>10245</v>
      </c>
      <c r="D2154" s="90" t="str">
        <f>CONCATENATE(Tabell15861[[#This Row],[Prosedyrekode_ID]]," ",Tabell15861[[#This Row],[Tekst]])</f>
        <v>GDG10 Bilateral lungetransplantasjon</v>
      </c>
      <c r="E2154" s="90" t="s">
        <v>8358</v>
      </c>
      <c r="F2154" s="90" t="s">
        <v>14011</v>
      </c>
      <c r="G2154" s="90" t="str">
        <f>CONCATENATE("Kap ",Tabell15861[[#This Row],[Kapittel]]," ",Tabell15861[[#This Row],[KapittelTekst]])</f>
        <v>Kap G Brystvegg, pleura, diafragma, trachea, bronkier, lunger og mediastinum</v>
      </c>
    </row>
    <row r="2155" spans="1:7" x14ac:dyDescent="0.25">
      <c r="A2155" s="90" t="s">
        <v>14418</v>
      </c>
      <c r="B2155" s="90" t="s">
        <v>14419</v>
      </c>
      <c r="C2155" s="90" t="s">
        <v>10245</v>
      </c>
      <c r="D2155" s="90" t="str">
        <f>CONCATENATE(Tabell15861[[#This Row],[Prosedyrekode_ID]]," ",Tabell15861[[#This Row],[Tekst]])</f>
        <v>GDG13 Bilateral lungetransplantasjon med revaskularisering av bronkialarterier</v>
      </c>
      <c r="E2155" s="90" t="s">
        <v>8358</v>
      </c>
      <c r="F2155" s="90" t="s">
        <v>14011</v>
      </c>
      <c r="G2155" s="90" t="str">
        <f>CONCATENATE("Kap ",Tabell15861[[#This Row],[Kapittel]]," ",Tabell15861[[#This Row],[KapittelTekst]])</f>
        <v>Kap G Brystvegg, pleura, diafragma, trachea, bronkier, lunger og mediastinum</v>
      </c>
    </row>
    <row r="2156" spans="1:7" x14ac:dyDescent="0.25">
      <c r="A2156" s="90" t="s">
        <v>14420</v>
      </c>
      <c r="B2156" s="90" t="s">
        <v>14421</v>
      </c>
      <c r="C2156" s="90" t="s">
        <v>10245</v>
      </c>
      <c r="D2156" s="90" t="str">
        <f>CONCATENATE(Tabell15861[[#This Row],[Prosedyrekode_ID]]," ",Tabell15861[[#This Row],[Tekst]])</f>
        <v>GDG30 Lungetransplantasjon fra levende donor</v>
      </c>
      <c r="E2156" s="90" t="s">
        <v>8358</v>
      </c>
      <c r="F2156" s="90" t="s">
        <v>14011</v>
      </c>
      <c r="G2156" s="90" t="str">
        <f>CONCATENATE("Kap ",Tabell15861[[#This Row],[Kapittel]]," ",Tabell15861[[#This Row],[KapittelTekst]])</f>
        <v>Kap G Brystvegg, pleura, diafragma, trachea, bronkier, lunger og mediastinum</v>
      </c>
    </row>
    <row r="2157" spans="1:7" x14ac:dyDescent="0.25">
      <c r="A2157" s="90" t="s">
        <v>14422</v>
      </c>
      <c r="B2157" s="90" t="s">
        <v>14423</v>
      </c>
      <c r="C2157" s="90" t="s">
        <v>10245</v>
      </c>
      <c r="D2157" s="90" t="str">
        <f>CONCATENATE(Tabell15861[[#This Row],[Prosedyrekode_ID]]," ",Tabell15861[[#This Row],[Tekst]])</f>
        <v>GDG96 Annen lungetransplantasjon</v>
      </c>
      <c r="E2157" s="90" t="s">
        <v>8358</v>
      </c>
      <c r="F2157" s="90" t="s">
        <v>14011</v>
      </c>
      <c r="G2157" s="90" t="str">
        <f>CONCATENATE("Kap ",Tabell15861[[#This Row],[Kapittel]]," ",Tabell15861[[#This Row],[KapittelTekst]])</f>
        <v>Kap G Brystvegg, pleura, diafragma, trachea, bronkier, lunger og mediastinum</v>
      </c>
    </row>
    <row r="2158" spans="1:7" x14ac:dyDescent="0.25">
      <c r="A2158" s="90" t="s">
        <v>14424</v>
      </c>
      <c r="B2158" s="90" t="s">
        <v>14425</v>
      </c>
      <c r="C2158" s="90" t="s">
        <v>10245</v>
      </c>
      <c r="D2158" s="90" t="str">
        <f>CONCATENATE(Tabell15861[[#This Row],[Prosedyrekode_ID]]," ",Tabell15861[[#This Row],[Tekst]])</f>
        <v>GDW96 Annen operasjon på lunge</v>
      </c>
      <c r="E2158" s="90" t="s">
        <v>8358</v>
      </c>
      <c r="F2158" s="90" t="s">
        <v>14011</v>
      </c>
      <c r="G2158" s="90" t="str">
        <f>CONCATENATE("Kap ",Tabell15861[[#This Row],[Kapittel]]," ",Tabell15861[[#This Row],[KapittelTekst]])</f>
        <v>Kap G Brystvegg, pleura, diafragma, trachea, bronkier, lunger og mediastinum</v>
      </c>
    </row>
    <row r="2159" spans="1:7" x14ac:dyDescent="0.25">
      <c r="A2159" s="90" t="s">
        <v>14426</v>
      </c>
      <c r="B2159" s="90" t="s">
        <v>14427</v>
      </c>
      <c r="C2159" s="90" t="s">
        <v>10245</v>
      </c>
      <c r="D2159" s="90" t="str">
        <f>CONCATENATE(Tabell15861[[#This Row],[Prosedyrekode_ID]]," ",Tabell15861[[#This Row],[Tekst]])</f>
        <v>GDW97 Annen torakoskopisk operasjon på lunge</v>
      </c>
      <c r="E2159" s="90" t="s">
        <v>8358</v>
      </c>
      <c r="F2159" s="90" t="s">
        <v>14011</v>
      </c>
      <c r="G2159" s="90" t="str">
        <f>CONCATENATE("Kap ",Tabell15861[[#This Row],[Kapittel]]," ",Tabell15861[[#This Row],[KapittelTekst]])</f>
        <v>Kap G Brystvegg, pleura, diafragma, trachea, bronkier, lunger og mediastinum</v>
      </c>
    </row>
    <row r="2160" spans="1:7" x14ac:dyDescent="0.25">
      <c r="A2160" s="90" t="s">
        <v>14428</v>
      </c>
      <c r="B2160" s="90" t="s">
        <v>14429</v>
      </c>
      <c r="C2160" s="90" t="s">
        <v>10245</v>
      </c>
      <c r="D2160" s="90" t="str">
        <f>CONCATENATE(Tabell15861[[#This Row],[Prosedyrekode_ID]]," ",Tabell15861[[#This Row],[Tekst]])</f>
        <v>GDW98 Annen bronkoskopisk operasjon på lunge</v>
      </c>
      <c r="E2160" s="90" t="s">
        <v>8358</v>
      </c>
      <c r="F2160" s="90" t="s">
        <v>14011</v>
      </c>
      <c r="G2160" s="90" t="str">
        <f>CONCATENATE("Kap ",Tabell15861[[#This Row],[Kapittel]]," ",Tabell15861[[#This Row],[KapittelTekst]])</f>
        <v>Kap G Brystvegg, pleura, diafragma, trachea, bronkier, lunger og mediastinum</v>
      </c>
    </row>
    <row r="2161" spans="1:7" x14ac:dyDescent="0.25">
      <c r="A2161" s="90" t="s">
        <v>14430</v>
      </c>
      <c r="B2161" s="90" t="s">
        <v>14431</v>
      </c>
      <c r="C2161" s="90" t="s">
        <v>10213</v>
      </c>
      <c r="D2161" s="90" t="str">
        <f>CONCATENATE(Tabell15861[[#This Row],[Prosedyrekode_ID]]," ",Tabell15861[[#This Row],[Tekst]])</f>
        <v>GE0AK UL Mediastinum</v>
      </c>
      <c r="E2161" s="90" t="s">
        <v>8358</v>
      </c>
      <c r="F2161" s="90" t="s">
        <v>14011</v>
      </c>
      <c r="G2161" s="90" t="str">
        <f>CONCATENATE("Kap ",Tabell15861[[#This Row],[Kapittel]]," ",Tabell15861[[#This Row],[KapittelTekst]])</f>
        <v>Kap G Brystvegg, pleura, diafragma, trachea, bronkier, lunger og mediastinum</v>
      </c>
    </row>
    <row r="2162" spans="1:7" x14ac:dyDescent="0.25">
      <c r="A2162" s="90" t="s">
        <v>14432</v>
      </c>
      <c r="B2162" s="90" t="s">
        <v>14433</v>
      </c>
      <c r="C2162" s="90" t="s">
        <v>10245</v>
      </c>
      <c r="D2162" s="90" t="str">
        <f>CONCATENATE(Tabell15861[[#This Row],[Prosedyrekode_ID]]," ",Tabell15861[[#This Row],[Tekst]])</f>
        <v>GEA00 Mediastinoskopi</v>
      </c>
      <c r="E2162" s="90" t="s">
        <v>8358</v>
      </c>
      <c r="F2162" s="90" t="s">
        <v>14011</v>
      </c>
      <c r="G2162" s="90" t="str">
        <f>CONCATENATE("Kap ",Tabell15861[[#This Row],[Kapittel]]," ",Tabell15861[[#This Row],[KapittelTekst]])</f>
        <v>Kap G Brystvegg, pleura, diafragma, trachea, bronkier, lunger og mediastinum</v>
      </c>
    </row>
    <row r="2163" spans="1:7" x14ac:dyDescent="0.25">
      <c r="A2163" s="90" t="s">
        <v>14434</v>
      </c>
      <c r="B2163" s="90" t="s">
        <v>14435</v>
      </c>
      <c r="C2163" s="90" t="s">
        <v>10245</v>
      </c>
      <c r="D2163" s="90" t="str">
        <f>CONCATENATE(Tabell15861[[#This Row],[Prosedyrekode_ID]]," ",Tabell15861[[#This Row],[Tekst]])</f>
        <v>GEA10 Mediastinoskopi med fjerning av fremmedlegeme</v>
      </c>
      <c r="E2163" s="90" t="s">
        <v>8358</v>
      </c>
      <c r="F2163" s="90" t="s">
        <v>14011</v>
      </c>
      <c r="G2163" s="90" t="str">
        <f>CONCATENATE("Kap ",Tabell15861[[#This Row],[Kapittel]]," ",Tabell15861[[#This Row],[KapittelTekst]])</f>
        <v>Kap G Brystvegg, pleura, diafragma, trachea, bronkier, lunger og mediastinum</v>
      </c>
    </row>
    <row r="2164" spans="1:7" x14ac:dyDescent="0.25">
      <c r="A2164" s="90" t="s">
        <v>14436</v>
      </c>
      <c r="B2164" s="90" t="s">
        <v>14437</v>
      </c>
      <c r="C2164" s="90" t="s">
        <v>10245</v>
      </c>
      <c r="D2164" s="90" t="str">
        <f>CONCATENATE(Tabell15861[[#This Row],[Prosedyrekode_ID]]," ",Tabell15861[[#This Row],[Tekst]])</f>
        <v>GEA20 Mediastinoskopi med ekstirpasjon av lesjon</v>
      </c>
      <c r="E2164" s="90" t="s">
        <v>8358</v>
      </c>
      <c r="F2164" s="90" t="s">
        <v>14011</v>
      </c>
      <c r="G2164" s="90" t="str">
        <f>CONCATENATE("Kap ",Tabell15861[[#This Row],[Kapittel]]," ",Tabell15861[[#This Row],[KapittelTekst]])</f>
        <v>Kap G Brystvegg, pleura, diafragma, trachea, bronkier, lunger og mediastinum</v>
      </c>
    </row>
    <row r="2165" spans="1:7" x14ac:dyDescent="0.25">
      <c r="A2165" s="90" t="s">
        <v>14438</v>
      </c>
      <c r="B2165" s="90" t="s">
        <v>14439</v>
      </c>
      <c r="C2165" s="90" t="s">
        <v>10245</v>
      </c>
      <c r="D2165" s="90" t="str">
        <f>CONCATENATE(Tabell15861[[#This Row],[Prosedyrekode_ID]]," ",Tabell15861[[#This Row],[Tekst]])</f>
        <v>GEA96 Annet mediastinoskopisk inngrep</v>
      </c>
      <c r="E2165" s="90" t="s">
        <v>8358</v>
      </c>
      <c r="F2165" s="90" t="s">
        <v>14011</v>
      </c>
      <c r="G2165" s="90" t="str">
        <f>CONCATENATE("Kap ",Tabell15861[[#This Row],[Kapittel]]," ",Tabell15861[[#This Row],[KapittelTekst]])</f>
        <v>Kap G Brystvegg, pleura, diafragma, trachea, bronkier, lunger og mediastinum</v>
      </c>
    </row>
    <row r="2166" spans="1:7" x14ac:dyDescent="0.25">
      <c r="A2166" s="90" t="s">
        <v>14440</v>
      </c>
      <c r="B2166" s="90" t="s">
        <v>14441</v>
      </c>
      <c r="C2166" s="90" t="s">
        <v>10245</v>
      </c>
      <c r="D2166" s="90" t="str">
        <f>CONCATENATE(Tabell15861[[#This Row],[Prosedyrekode_ID]]," ",Tabell15861[[#This Row],[Tekst]])</f>
        <v>GEB10 Mediastinotomi</v>
      </c>
      <c r="E2166" s="90" t="s">
        <v>8358</v>
      </c>
      <c r="F2166" s="90" t="s">
        <v>14011</v>
      </c>
      <c r="G2166" s="90" t="str">
        <f>CONCATENATE("Kap ",Tabell15861[[#This Row],[Kapittel]]," ",Tabell15861[[#This Row],[KapittelTekst]])</f>
        <v>Kap G Brystvegg, pleura, diafragma, trachea, bronkier, lunger og mediastinum</v>
      </c>
    </row>
    <row r="2167" spans="1:7" x14ac:dyDescent="0.25">
      <c r="A2167" s="90" t="s">
        <v>14442</v>
      </c>
      <c r="B2167" s="90" t="s">
        <v>14443</v>
      </c>
      <c r="C2167" s="90" t="s">
        <v>10245</v>
      </c>
      <c r="D2167" s="90" t="str">
        <f>CONCATENATE(Tabell15861[[#This Row],[Prosedyrekode_ID]]," ",Tabell15861[[#This Row],[Tekst]])</f>
        <v>GEB20 Mediastinotomi med fjerning av fremmedlegeme</v>
      </c>
      <c r="E2167" s="90" t="s">
        <v>8358</v>
      </c>
      <c r="F2167" s="90" t="s">
        <v>14011</v>
      </c>
      <c r="G2167" s="90" t="str">
        <f>CONCATENATE("Kap ",Tabell15861[[#This Row],[Kapittel]]," ",Tabell15861[[#This Row],[KapittelTekst]])</f>
        <v>Kap G Brystvegg, pleura, diafragma, trachea, bronkier, lunger og mediastinum</v>
      </c>
    </row>
    <row r="2168" spans="1:7" x14ac:dyDescent="0.25">
      <c r="A2168" s="90" t="s">
        <v>14444</v>
      </c>
      <c r="B2168" s="90" t="s">
        <v>14445</v>
      </c>
      <c r="C2168" s="90" t="s">
        <v>10245</v>
      </c>
      <c r="D2168" s="90" t="str">
        <f>CONCATENATE(Tabell15861[[#This Row],[Prosedyrekode_ID]]," ",Tabell15861[[#This Row],[Tekst]])</f>
        <v>GEB30 Mediastinotomi og ekstirpasjon av lesjon</v>
      </c>
      <c r="E2168" s="90" t="s">
        <v>8358</v>
      </c>
      <c r="F2168" s="90" t="s">
        <v>14011</v>
      </c>
      <c r="G2168" s="90" t="str">
        <f>CONCATENATE("Kap ",Tabell15861[[#This Row],[Kapittel]]," ",Tabell15861[[#This Row],[KapittelTekst]])</f>
        <v>Kap G Brystvegg, pleura, diafragma, trachea, bronkier, lunger og mediastinum</v>
      </c>
    </row>
    <row r="2169" spans="1:7" x14ac:dyDescent="0.25">
      <c r="A2169" s="90" t="s">
        <v>14446</v>
      </c>
      <c r="B2169" s="90" t="s">
        <v>14447</v>
      </c>
      <c r="C2169" s="90" t="s">
        <v>10245</v>
      </c>
      <c r="D2169" s="90" t="str">
        <f>CONCATENATE(Tabell15861[[#This Row],[Prosedyrekode_ID]]," ",Tabell15861[[#This Row],[Tekst]])</f>
        <v>GEB40 Mediastinotomi og utvidet ekstirpasjon av lesjon</v>
      </c>
      <c r="E2169" s="90" t="s">
        <v>8358</v>
      </c>
      <c r="F2169" s="90" t="s">
        <v>14011</v>
      </c>
      <c r="G2169" s="90" t="str">
        <f>CONCATENATE("Kap ",Tabell15861[[#This Row],[Kapittel]]," ",Tabell15861[[#This Row],[KapittelTekst]])</f>
        <v>Kap G Brystvegg, pleura, diafragma, trachea, bronkier, lunger og mediastinum</v>
      </c>
    </row>
    <row r="2170" spans="1:7" x14ac:dyDescent="0.25">
      <c r="A2170" s="90" t="s">
        <v>14448</v>
      </c>
      <c r="B2170" s="90" t="s">
        <v>14449</v>
      </c>
      <c r="C2170" s="90" t="s">
        <v>10245</v>
      </c>
      <c r="D2170" s="90" t="str">
        <f>CONCATENATE(Tabell15861[[#This Row],[Prosedyrekode_ID]]," ",Tabell15861[[#This Row],[Tekst]])</f>
        <v>GEB96 Annen mediastinotomi</v>
      </c>
      <c r="E2170" s="90" t="s">
        <v>8358</v>
      </c>
      <c r="F2170" s="90" t="s">
        <v>14011</v>
      </c>
      <c r="G2170" s="90" t="str">
        <f>CONCATENATE("Kap ",Tabell15861[[#This Row],[Kapittel]]," ",Tabell15861[[#This Row],[KapittelTekst]])</f>
        <v>Kap G Brystvegg, pleura, diafragma, trachea, bronkier, lunger og mediastinum</v>
      </c>
    </row>
    <row r="2171" spans="1:7" x14ac:dyDescent="0.25">
      <c r="A2171" s="90" t="s">
        <v>14450</v>
      </c>
      <c r="B2171" s="90" t="s">
        <v>14451</v>
      </c>
      <c r="C2171" s="90" t="s">
        <v>10245</v>
      </c>
      <c r="D2171" s="90" t="str">
        <f>CONCATENATE(Tabell15861[[#This Row],[Prosedyrekode_ID]]," ",Tabell15861[[#This Row],[Tekst]])</f>
        <v>GEC00 Biopsi av thymus</v>
      </c>
      <c r="E2171" s="90" t="s">
        <v>8358</v>
      </c>
      <c r="F2171" s="90" t="s">
        <v>14011</v>
      </c>
      <c r="G2171" s="90" t="str">
        <f>CONCATENATE("Kap ",Tabell15861[[#This Row],[Kapittel]]," ",Tabell15861[[#This Row],[KapittelTekst]])</f>
        <v>Kap G Brystvegg, pleura, diafragma, trachea, bronkier, lunger og mediastinum</v>
      </c>
    </row>
    <row r="2172" spans="1:7" x14ac:dyDescent="0.25">
      <c r="A2172" s="90" t="s">
        <v>14452</v>
      </c>
      <c r="B2172" s="90" t="s">
        <v>14453</v>
      </c>
      <c r="C2172" s="90" t="s">
        <v>10245</v>
      </c>
      <c r="D2172" s="90" t="str">
        <f>CONCATENATE(Tabell15861[[#This Row],[Prosedyrekode_ID]]," ",Tabell15861[[#This Row],[Tekst]])</f>
        <v>GEC03 Mediastinoskopisk biopsi av thymus</v>
      </c>
      <c r="E2172" s="90" t="s">
        <v>8358</v>
      </c>
      <c r="F2172" s="90" t="s">
        <v>14011</v>
      </c>
      <c r="G2172" s="90" t="str">
        <f>CONCATENATE("Kap ",Tabell15861[[#This Row],[Kapittel]]," ",Tabell15861[[#This Row],[KapittelTekst]])</f>
        <v>Kap G Brystvegg, pleura, diafragma, trachea, bronkier, lunger og mediastinum</v>
      </c>
    </row>
    <row r="2173" spans="1:7" x14ac:dyDescent="0.25">
      <c r="A2173" s="90" t="s">
        <v>14454</v>
      </c>
      <c r="B2173" s="90" t="s">
        <v>14455</v>
      </c>
      <c r="C2173" s="90" t="s">
        <v>10245</v>
      </c>
      <c r="D2173" s="90" t="str">
        <f>CONCATENATE(Tabell15861[[#This Row],[Prosedyrekode_ID]]," ",Tabell15861[[#This Row],[Tekst]])</f>
        <v>GEC10 Transcervikal reseksjon av thymus</v>
      </c>
      <c r="E2173" s="90" t="s">
        <v>8358</v>
      </c>
      <c r="F2173" s="90" t="s">
        <v>14011</v>
      </c>
      <c r="G2173" s="90" t="str">
        <f>CONCATENATE("Kap ",Tabell15861[[#This Row],[Kapittel]]," ",Tabell15861[[#This Row],[KapittelTekst]])</f>
        <v>Kap G Brystvegg, pleura, diafragma, trachea, bronkier, lunger og mediastinum</v>
      </c>
    </row>
    <row r="2174" spans="1:7" x14ac:dyDescent="0.25">
      <c r="A2174" s="90" t="s">
        <v>14456</v>
      </c>
      <c r="B2174" s="90" t="s">
        <v>14457</v>
      </c>
      <c r="C2174" s="90" t="s">
        <v>10245</v>
      </c>
      <c r="D2174" s="90" t="str">
        <f>CONCATENATE(Tabell15861[[#This Row],[Prosedyrekode_ID]]," ",Tabell15861[[#This Row],[Tekst]])</f>
        <v>GEC13 Transsternal reseksjon av thymus</v>
      </c>
      <c r="E2174" s="90" t="s">
        <v>8358</v>
      </c>
      <c r="F2174" s="90" t="s">
        <v>14011</v>
      </c>
      <c r="G2174" s="90" t="str">
        <f>CONCATENATE("Kap ",Tabell15861[[#This Row],[Kapittel]]," ",Tabell15861[[#This Row],[KapittelTekst]])</f>
        <v>Kap G Brystvegg, pleura, diafragma, trachea, bronkier, lunger og mediastinum</v>
      </c>
    </row>
    <row r="2175" spans="1:7" x14ac:dyDescent="0.25">
      <c r="A2175" s="90" t="s">
        <v>14458</v>
      </c>
      <c r="B2175" s="90" t="s">
        <v>14459</v>
      </c>
      <c r="C2175" s="90" t="s">
        <v>10245</v>
      </c>
      <c r="D2175" s="90" t="str">
        <f>CONCATENATE(Tabell15861[[#This Row],[Prosedyrekode_ID]]," ",Tabell15861[[#This Row],[Tekst]])</f>
        <v>GEC14 Torakoskopisk reseksjon av thymus</v>
      </c>
      <c r="E2175" s="90" t="s">
        <v>8358</v>
      </c>
      <c r="F2175" s="90" t="s">
        <v>14011</v>
      </c>
      <c r="G2175" s="90" t="str">
        <f>CONCATENATE("Kap ",Tabell15861[[#This Row],[Kapittel]]," ",Tabell15861[[#This Row],[KapittelTekst]])</f>
        <v>Kap G Brystvegg, pleura, diafragma, trachea, bronkier, lunger og mediastinum</v>
      </c>
    </row>
    <row r="2176" spans="1:7" x14ac:dyDescent="0.25">
      <c r="A2176" s="90" t="s">
        <v>14460</v>
      </c>
      <c r="B2176" s="90" t="s">
        <v>14461</v>
      </c>
      <c r="C2176" s="90" t="s">
        <v>10245</v>
      </c>
      <c r="D2176" s="90" t="str">
        <f>CONCATENATE(Tabell15861[[#This Row],[Prosedyrekode_ID]]," ",Tabell15861[[#This Row],[Tekst]])</f>
        <v>GEC16 Mediastinoskopisk reseksjon av thymus</v>
      </c>
      <c r="E2176" s="90" t="s">
        <v>8358</v>
      </c>
      <c r="F2176" s="90" t="s">
        <v>14011</v>
      </c>
      <c r="G2176" s="90" t="str">
        <f>CONCATENATE("Kap ",Tabell15861[[#This Row],[Kapittel]]," ",Tabell15861[[#This Row],[KapittelTekst]])</f>
        <v>Kap G Brystvegg, pleura, diafragma, trachea, bronkier, lunger og mediastinum</v>
      </c>
    </row>
    <row r="2177" spans="1:7" x14ac:dyDescent="0.25">
      <c r="A2177" s="90" t="s">
        <v>14462</v>
      </c>
      <c r="B2177" s="90" t="s">
        <v>14463</v>
      </c>
      <c r="C2177" s="90" t="s">
        <v>10245</v>
      </c>
      <c r="D2177" s="90" t="str">
        <f>CONCATENATE(Tabell15861[[#This Row],[Prosedyrekode_ID]]," ",Tabell15861[[#This Row],[Tekst]])</f>
        <v>GEC20 Transcervikal thymektomi</v>
      </c>
      <c r="E2177" s="90" t="s">
        <v>8358</v>
      </c>
      <c r="F2177" s="90" t="s">
        <v>14011</v>
      </c>
      <c r="G2177" s="90" t="str">
        <f>CONCATENATE("Kap ",Tabell15861[[#This Row],[Kapittel]]," ",Tabell15861[[#This Row],[KapittelTekst]])</f>
        <v>Kap G Brystvegg, pleura, diafragma, trachea, bronkier, lunger og mediastinum</v>
      </c>
    </row>
    <row r="2178" spans="1:7" x14ac:dyDescent="0.25">
      <c r="A2178" s="90" t="s">
        <v>14464</v>
      </c>
      <c r="B2178" s="90" t="s">
        <v>14465</v>
      </c>
      <c r="C2178" s="90" t="s">
        <v>10245</v>
      </c>
      <c r="D2178" s="90" t="str">
        <f>CONCATENATE(Tabell15861[[#This Row],[Prosedyrekode_ID]]," ",Tabell15861[[#This Row],[Tekst]])</f>
        <v>GEC23 Transsternal thymektomi</v>
      </c>
      <c r="E2178" s="90" t="s">
        <v>8358</v>
      </c>
      <c r="F2178" s="90" t="s">
        <v>14011</v>
      </c>
      <c r="G2178" s="90" t="str">
        <f>CONCATENATE("Kap ",Tabell15861[[#This Row],[Kapittel]]," ",Tabell15861[[#This Row],[KapittelTekst]])</f>
        <v>Kap G Brystvegg, pleura, diafragma, trachea, bronkier, lunger og mediastinum</v>
      </c>
    </row>
    <row r="2179" spans="1:7" x14ac:dyDescent="0.25">
      <c r="A2179" s="90" t="s">
        <v>14466</v>
      </c>
      <c r="B2179" s="90" t="s">
        <v>14467</v>
      </c>
      <c r="C2179" s="90" t="s">
        <v>10245</v>
      </c>
      <c r="D2179" s="90" t="str">
        <f>CONCATENATE(Tabell15861[[#This Row],[Prosedyrekode_ID]]," ",Tabell15861[[#This Row],[Tekst]])</f>
        <v>GEC24 Torakoskopisk thymektomi</v>
      </c>
      <c r="E2179" s="90" t="s">
        <v>8358</v>
      </c>
      <c r="F2179" s="90" t="s">
        <v>14011</v>
      </c>
      <c r="G2179" s="90" t="str">
        <f>CONCATENATE("Kap ",Tabell15861[[#This Row],[Kapittel]]," ",Tabell15861[[#This Row],[KapittelTekst]])</f>
        <v>Kap G Brystvegg, pleura, diafragma, trachea, bronkier, lunger og mediastinum</v>
      </c>
    </row>
    <row r="2180" spans="1:7" x14ac:dyDescent="0.25">
      <c r="A2180" s="90" t="s">
        <v>14468</v>
      </c>
      <c r="B2180" s="90" t="s">
        <v>14469</v>
      </c>
      <c r="C2180" s="90" t="s">
        <v>10245</v>
      </c>
      <c r="D2180" s="90" t="str">
        <f>CONCATENATE(Tabell15861[[#This Row],[Prosedyrekode_ID]]," ",Tabell15861[[#This Row],[Tekst]])</f>
        <v>GEC26 Mediastinoskopisk thymektomi</v>
      </c>
      <c r="E2180" s="90" t="s">
        <v>8358</v>
      </c>
      <c r="F2180" s="90" t="s">
        <v>14011</v>
      </c>
      <c r="G2180" s="90" t="str">
        <f>CONCATENATE("Kap ",Tabell15861[[#This Row],[Kapittel]]," ",Tabell15861[[#This Row],[KapittelTekst]])</f>
        <v>Kap G Brystvegg, pleura, diafragma, trachea, bronkier, lunger og mediastinum</v>
      </c>
    </row>
    <row r="2181" spans="1:7" x14ac:dyDescent="0.25">
      <c r="A2181" s="90" t="s">
        <v>14470</v>
      </c>
      <c r="B2181" s="90" t="s">
        <v>14471</v>
      </c>
      <c r="C2181" s="90" t="s">
        <v>10245</v>
      </c>
      <c r="D2181" s="90" t="str">
        <f>CONCATENATE(Tabell15861[[#This Row],[Prosedyrekode_ID]]," ",Tabell15861[[#This Row],[Tekst]])</f>
        <v>GEC93 Annen mediastinoskopisk operasjon på thymus</v>
      </c>
      <c r="E2181" s="90" t="s">
        <v>8358</v>
      </c>
      <c r="F2181" s="90" t="s">
        <v>14011</v>
      </c>
      <c r="G2181" s="90" t="str">
        <f>CONCATENATE("Kap ",Tabell15861[[#This Row],[Kapittel]]," ",Tabell15861[[#This Row],[KapittelTekst]])</f>
        <v>Kap G Brystvegg, pleura, diafragma, trachea, bronkier, lunger og mediastinum</v>
      </c>
    </row>
    <row r="2182" spans="1:7" x14ac:dyDescent="0.25">
      <c r="A2182" s="90" t="s">
        <v>14472</v>
      </c>
      <c r="B2182" s="90" t="s">
        <v>14473</v>
      </c>
      <c r="C2182" s="90" t="s">
        <v>10245</v>
      </c>
      <c r="D2182" s="90" t="str">
        <f>CONCATENATE(Tabell15861[[#This Row],[Prosedyrekode_ID]]," ",Tabell15861[[#This Row],[Tekst]])</f>
        <v>GEC96 Annen operasjon på thymus</v>
      </c>
      <c r="E2182" s="90" t="s">
        <v>8358</v>
      </c>
      <c r="F2182" s="90" t="s">
        <v>14011</v>
      </c>
      <c r="G2182" s="90" t="str">
        <f>CONCATENATE("Kap ",Tabell15861[[#This Row],[Kapittel]]," ",Tabell15861[[#This Row],[KapittelTekst]])</f>
        <v>Kap G Brystvegg, pleura, diafragma, trachea, bronkier, lunger og mediastinum</v>
      </c>
    </row>
    <row r="2183" spans="1:7" x14ac:dyDescent="0.25">
      <c r="A2183" s="90" t="s">
        <v>14474</v>
      </c>
      <c r="B2183" s="90" t="s">
        <v>14475</v>
      </c>
      <c r="C2183" s="90" t="s">
        <v>10245</v>
      </c>
      <c r="D2183" s="90" t="str">
        <f>CONCATENATE(Tabell15861[[#This Row],[Prosedyrekode_ID]]," ",Tabell15861[[#This Row],[Tekst]])</f>
        <v>GEC97 Annet torakoskopisk inngrep på thymus</v>
      </c>
      <c r="E2183" s="90" t="s">
        <v>8358</v>
      </c>
      <c r="F2183" s="90" t="s">
        <v>14011</v>
      </c>
      <c r="G2183" s="90" t="str">
        <f>CONCATENATE("Kap ",Tabell15861[[#This Row],[Kapittel]]," ",Tabell15861[[#This Row],[KapittelTekst]])</f>
        <v>Kap G Brystvegg, pleura, diafragma, trachea, bronkier, lunger og mediastinum</v>
      </c>
    </row>
    <row r="2184" spans="1:7" x14ac:dyDescent="0.25">
      <c r="A2184" s="90" t="s">
        <v>14476</v>
      </c>
      <c r="B2184" s="90" t="s">
        <v>14477</v>
      </c>
      <c r="C2184" s="90" t="s">
        <v>10266</v>
      </c>
      <c r="D2184" s="90" t="str">
        <f>CONCATENATE(Tabell15861[[#This Row],[Prosedyrekode_ID]]," ",Tabell15861[[#This Row],[Tekst]])</f>
        <v>GEGX00 Magnetisk frenikusstimulering</v>
      </c>
      <c r="E2184" s="90" t="s">
        <v>8358</v>
      </c>
      <c r="F2184" s="90" t="s">
        <v>14011</v>
      </c>
      <c r="G2184" s="90" t="str">
        <f>CONCATENATE("Kap ",Tabell15861[[#This Row],[Kapittel]]," ",Tabell15861[[#This Row],[KapittelTekst]])</f>
        <v>Kap G Brystvegg, pleura, diafragma, trachea, bronkier, lunger og mediastinum</v>
      </c>
    </row>
    <row r="2185" spans="1:7" x14ac:dyDescent="0.25">
      <c r="A2185" s="90" t="s">
        <v>14478</v>
      </c>
      <c r="B2185" s="90" t="s">
        <v>14479</v>
      </c>
      <c r="C2185" s="90" t="s">
        <v>10245</v>
      </c>
      <c r="D2185" s="90" t="str">
        <f>CONCATENATE(Tabell15861[[#This Row],[Prosedyrekode_ID]]," ",Tabell15861[[#This Row],[Tekst]])</f>
        <v>GEW96 Annen operasjon på mediastinum</v>
      </c>
      <c r="E2185" s="90" t="s">
        <v>8358</v>
      </c>
      <c r="F2185" s="90" t="s">
        <v>14011</v>
      </c>
      <c r="G2185" s="90" t="str">
        <f>CONCATENATE("Kap ",Tabell15861[[#This Row],[Kapittel]]," ",Tabell15861[[#This Row],[KapittelTekst]])</f>
        <v>Kap G Brystvegg, pleura, diafragma, trachea, bronkier, lunger og mediastinum</v>
      </c>
    </row>
    <row r="2186" spans="1:7" x14ac:dyDescent="0.25">
      <c r="A2186" s="90" t="s">
        <v>14480</v>
      </c>
      <c r="B2186" s="90" t="s">
        <v>14481</v>
      </c>
      <c r="C2186" s="90" t="s">
        <v>10213</v>
      </c>
      <c r="D2186" s="90" t="str">
        <f>CONCATENATE(Tabell15861[[#This Row],[Prosedyrekode_ID]]," ",Tabell15861[[#This Row],[Tekst]])</f>
        <v>GF0AB RGA Arteriografi av bronkialarterie</v>
      </c>
      <c r="E2186" s="90" t="s">
        <v>8358</v>
      </c>
      <c r="F2186" s="90" t="s">
        <v>14011</v>
      </c>
      <c r="G2186" s="90" t="str">
        <f>CONCATENATE("Kap ",Tabell15861[[#This Row],[Kapittel]]," ",Tabell15861[[#This Row],[KapittelTekst]])</f>
        <v>Kap G Brystvegg, pleura, diafragma, trachea, bronkier, lunger og mediastinum</v>
      </c>
    </row>
    <row r="2187" spans="1:7" x14ac:dyDescent="0.25">
      <c r="A2187" s="90" t="s">
        <v>14482</v>
      </c>
      <c r="B2187" s="90" t="s">
        <v>14483</v>
      </c>
      <c r="C2187" s="90" t="s">
        <v>10213</v>
      </c>
      <c r="D2187" s="90" t="str">
        <f>CONCATENATE(Tabell15861[[#This Row],[Prosedyrekode_ID]]," ",Tabell15861[[#This Row],[Tekst]])</f>
        <v>GF0AC RGV Pulmonal arteriografi</v>
      </c>
      <c r="E2187" s="90" t="s">
        <v>8358</v>
      </c>
      <c r="F2187" s="90" t="s">
        <v>14011</v>
      </c>
      <c r="G2187" s="90" t="str">
        <f>CONCATENATE("Kap ",Tabell15861[[#This Row],[Kapittel]]," ",Tabell15861[[#This Row],[KapittelTekst]])</f>
        <v>Kap G Brystvegg, pleura, diafragma, trachea, bronkier, lunger og mediastinum</v>
      </c>
    </row>
    <row r="2188" spans="1:7" x14ac:dyDescent="0.25">
      <c r="A2188" s="90" t="s">
        <v>14484</v>
      </c>
      <c r="B2188" s="90" t="s">
        <v>14485</v>
      </c>
      <c r="C2188" s="90" t="s">
        <v>10266</v>
      </c>
      <c r="D2188" s="90" t="str">
        <f>CONCATENATE(Tabell15861[[#This Row],[Prosedyrekode_ID]]," ",Tabell15861[[#This Row],[Tekst]])</f>
        <v>GFPE05 Embolisering av arteriovenøs malformasjon i lunge</v>
      </c>
      <c r="E2188" s="90" t="s">
        <v>8358</v>
      </c>
      <c r="F2188" s="90" t="s">
        <v>14011</v>
      </c>
      <c r="G2188" s="90" t="str">
        <f>CONCATENATE("Kap ",Tabell15861[[#This Row],[Kapittel]]," ",Tabell15861[[#This Row],[KapittelTekst]])</f>
        <v>Kap G Brystvegg, pleura, diafragma, trachea, bronkier, lunger og mediastinum</v>
      </c>
    </row>
    <row r="2189" spans="1:7" x14ac:dyDescent="0.25">
      <c r="A2189" s="90" t="s">
        <v>14484</v>
      </c>
      <c r="B2189" s="90" t="s">
        <v>14485</v>
      </c>
      <c r="C2189" s="90" t="s">
        <v>10213</v>
      </c>
      <c r="D2189" s="90" t="str">
        <f>CONCATENATE(Tabell15861[[#This Row],[Prosedyrekode_ID]]," ",Tabell15861[[#This Row],[Tekst]])</f>
        <v>GFPE05 Embolisering av arteriovenøs malformasjon i lunge</v>
      </c>
      <c r="E2189" s="90" t="s">
        <v>8358</v>
      </c>
      <c r="F2189" s="90" t="s">
        <v>14011</v>
      </c>
      <c r="G2189" s="90" t="str">
        <f>CONCATENATE("Kap ",Tabell15861[[#This Row],[Kapittel]]," ",Tabell15861[[#This Row],[KapittelTekst]])</f>
        <v>Kap G Brystvegg, pleura, diafragma, trachea, bronkier, lunger og mediastinum</v>
      </c>
    </row>
    <row r="2190" spans="1:7" x14ac:dyDescent="0.25">
      <c r="A2190" s="90" t="s">
        <v>14486</v>
      </c>
      <c r="B2190" s="90" t="s">
        <v>14487</v>
      </c>
      <c r="C2190" s="90" t="s">
        <v>10245</v>
      </c>
      <c r="D2190" s="90" t="str">
        <f>CONCATENATE(Tabell15861[[#This Row],[Prosedyrekode_ID]]," ",Tabell15861[[#This Row],[Tekst]])</f>
        <v>GWA00 Reoperasjon for sårruptur ved torakskirurgi</v>
      </c>
      <c r="E2190" s="90" t="s">
        <v>8358</v>
      </c>
      <c r="F2190" s="90" t="s">
        <v>14011</v>
      </c>
      <c r="G2190" s="90" t="str">
        <f>CONCATENATE("Kap ",Tabell15861[[#This Row],[Kapittel]]," ",Tabell15861[[#This Row],[KapittelTekst]])</f>
        <v>Kap G Brystvegg, pleura, diafragma, trachea, bronkier, lunger og mediastinum</v>
      </c>
    </row>
    <row r="2191" spans="1:7" x14ac:dyDescent="0.25">
      <c r="A2191" s="90" t="s">
        <v>14488</v>
      </c>
      <c r="B2191" s="90" t="s">
        <v>14489</v>
      </c>
      <c r="C2191" s="90" t="s">
        <v>10245</v>
      </c>
      <c r="D2191" s="90" t="str">
        <f>CONCATENATE(Tabell15861[[#This Row],[Prosedyrekode_ID]]," ",Tabell15861[[#This Row],[Tekst]])</f>
        <v>GWB00 Reoperasjon for overfladisk infeksjon ved torakskirurgi</v>
      </c>
      <c r="E2191" s="90" t="s">
        <v>8358</v>
      </c>
      <c r="F2191" s="90" t="s">
        <v>14011</v>
      </c>
      <c r="G2191" s="90" t="str">
        <f>CONCATENATE("Kap ",Tabell15861[[#This Row],[Kapittel]]," ",Tabell15861[[#This Row],[KapittelTekst]])</f>
        <v>Kap G Brystvegg, pleura, diafragma, trachea, bronkier, lunger og mediastinum</v>
      </c>
    </row>
    <row r="2192" spans="1:7" x14ac:dyDescent="0.25">
      <c r="A2192" s="90" t="s">
        <v>14490</v>
      </c>
      <c r="B2192" s="90" t="s">
        <v>14491</v>
      </c>
      <c r="C2192" s="90" t="s">
        <v>10245</v>
      </c>
      <c r="D2192" s="90" t="str">
        <f>CONCATENATE(Tabell15861[[#This Row],[Prosedyrekode_ID]]," ",Tabell15861[[#This Row],[Tekst]])</f>
        <v>GWC00 Reoperasjon for dyp infeksjon ved torakskirurgi</v>
      </c>
      <c r="E2192" s="90" t="s">
        <v>8358</v>
      </c>
      <c r="F2192" s="90" t="s">
        <v>14011</v>
      </c>
      <c r="G2192" s="90" t="str">
        <f>CONCATENATE("Kap ",Tabell15861[[#This Row],[Kapittel]]," ",Tabell15861[[#This Row],[KapittelTekst]])</f>
        <v>Kap G Brystvegg, pleura, diafragma, trachea, bronkier, lunger og mediastinum</v>
      </c>
    </row>
    <row r="2193" spans="1:7" x14ac:dyDescent="0.25">
      <c r="A2193" s="90" t="s">
        <v>14492</v>
      </c>
      <c r="B2193" s="90" t="s">
        <v>14493</v>
      </c>
      <c r="C2193" s="90" t="s">
        <v>10245</v>
      </c>
      <c r="D2193" s="90" t="str">
        <f>CONCATENATE(Tabell15861[[#This Row],[Prosedyrekode_ID]]," ",Tabell15861[[#This Row],[Tekst]])</f>
        <v>GWC01 Torakoskopisk reoperasjon for dyp infeksjon ved torakskirurgi</v>
      </c>
      <c r="E2193" s="90" t="s">
        <v>8358</v>
      </c>
      <c r="F2193" s="90" t="s">
        <v>14011</v>
      </c>
      <c r="G2193" s="90" t="str">
        <f>CONCATENATE("Kap ",Tabell15861[[#This Row],[Kapittel]]," ",Tabell15861[[#This Row],[KapittelTekst]])</f>
        <v>Kap G Brystvegg, pleura, diafragma, trachea, bronkier, lunger og mediastinum</v>
      </c>
    </row>
    <row r="2194" spans="1:7" x14ac:dyDescent="0.25">
      <c r="A2194" s="90" t="s">
        <v>14494</v>
      </c>
      <c r="B2194" s="90" t="s">
        <v>14495</v>
      </c>
      <c r="C2194" s="90" t="s">
        <v>10245</v>
      </c>
      <c r="D2194" s="90" t="str">
        <f>CONCATENATE(Tabell15861[[#This Row],[Prosedyrekode_ID]]," ",Tabell15861[[#This Row],[Tekst]])</f>
        <v>GWD00 Reoperasjon for overfladisk blødning ved torakskirurgi</v>
      </c>
      <c r="E2194" s="90" t="s">
        <v>8358</v>
      </c>
      <c r="F2194" s="90" t="s">
        <v>14011</v>
      </c>
      <c r="G2194" s="90" t="str">
        <f>CONCATENATE("Kap ",Tabell15861[[#This Row],[Kapittel]]," ",Tabell15861[[#This Row],[KapittelTekst]])</f>
        <v>Kap G Brystvegg, pleura, diafragma, trachea, bronkier, lunger og mediastinum</v>
      </c>
    </row>
    <row r="2195" spans="1:7" x14ac:dyDescent="0.25">
      <c r="A2195" s="90" t="s">
        <v>14496</v>
      </c>
      <c r="B2195" s="90" t="s">
        <v>14497</v>
      </c>
      <c r="C2195" s="90" t="s">
        <v>10245</v>
      </c>
      <c r="D2195" s="90" t="str">
        <f>CONCATENATE(Tabell15861[[#This Row],[Prosedyrekode_ID]]," ",Tabell15861[[#This Row],[Tekst]])</f>
        <v>GWE00 Reoperasjon for dyp blødning ved torakskirurgi</v>
      </c>
      <c r="E2195" s="90" t="s">
        <v>8358</v>
      </c>
      <c r="F2195" s="90" t="s">
        <v>14011</v>
      </c>
      <c r="G2195" s="90" t="str">
        <f>CONCATENATE("Kap ",Tabell15861[[#This Row],[Kapittel]]," ",Tabell15861[[#This Row],[KapittelTekst]])</f>
        <v>Kap G Brystvegg, pleura, diafragma, trachea, bronkier, lunger og mediastinum</v>
      </c>
    </row>
    <row r="2196" spans="1:7" x14ac:dyDescent="0.25">
      <c r="A2196" s="90" t="s">
        <v>14498</v>
      </c>
      <c r="B2196" s="90" t="s">
        <v>14499</v>
      </c>
      <c r="C2196" s="90" t="s">
        <v>10245</v>
      </c>
      <c r="D2196" s="90" t="str">
        <f>CONCATENATE(Tabell15861[[#This Row],[Prosedyrekode_ID]]," ",Tabell15861[[#This Row],[Tekst]])</f>
        <v>GWE01 Torakoskopisk reoperasjon for dyp blødning ved torakskirurgi</v>
      </c>
      <c r="E2196" s="90" t="s">
        <v>8358</v>
      </c>
      <c r="F2196" s="90" t="s">
        <v>14011</v>
      </c>
      <c r="G2196" s="90" t="str">
        <f>CONCATENATE("Kap ",Tabell15861[[#This Row],[Kapittel]]," ",Tabell15861[[#This Row],[KapittelTekst]])</f>
        <v>Kap G Brystvegg, pleura, diafragma, trachea, bronkier, lunger og mediastinum</v>
      </c>
    </row>
    <row r="2197" spans="1:7" x14ac:dyDescent="0.25">
      <c r="A2197" s="90" t="s">
        <v>14500</v>
      </c>
      <c r="B2197" s="90" t="s">
        <v>14501</v>
      </c>
      <c r="C2197" s="90" t="s">
        <v>10245</v>
      </c>
      <c r="D2197" s="90" t="str">
        <f>CONCATENATE(Tabell15861[[#This Row],[Prosedyrekode_ID]]," ",Tabell15861[[#This Row],[Tekst]])</f>
        <v>GWE02 Transluminal endoskopisk reoperasjon for dyp blødning ved torakskirurgi</v>
      </c>
      <c r="E2197" s="90" t="s">
        <v>8358</v>
      </c>
      <c r="F2197" s="90" t="s">
        <v>14011</v>
      </c>
      <c r="G2197" s="90" t="str">
        <f>CONCATENATE("Kap ",Tabell15861[[#This Row],[Kapittel]]," ",Tabell15861[[#This Row],[KapittelTekst]])</f>
        <v>Kap G Brystvegg, pleura, diafragma, trachea, bronkier, lunger og mediastinum</v>
      </c>
    </row>
    <row r="2198" spans="1:7" x14ac:dyDescent="0.25">
      <c r="A2198" s="90" t="s">
        <v>14502</v>
      </c>
      <c r="B2198" s="90" t="s">
        <v>14503</v>
      </c>
      <c r="C2198" s="90" t="s">
        <v>10245</v>
      </c>
      <c r="D2198" s="90" t="str">
        <f>CONCATENATE(Tabell15861[[#This Row],[Prosedyrekode_ID]]," ",Tabell15861[[#This Row],[Tekst]])</f>
        <v>GWF00 Reoperasjon for insuffisiens av anastomose eller sutur ved torakskirurgi</v>
      </c>
      <c r="E2198" s="90" t="s">
        <v>8358</v>
      </c>
      <c r="F2198" s="90" t="s">
        <v>14011</v>
      </c>
      <c r="G2198" s="90" t="str">
        <f>CONCATENATE("Kap ",Tabell15861[[#This Row],[Kapittel]]," ",Tabell15861[[#This Row],[KapittelTekst]])</f>
        <v>Kap G Brystvegg, pleura, diafragma, trachea, bronkier, lunger og mediastinum</v>
      </c>
    </row>
    <row r="2199" spans="1:7" x14ac:dyDescent="0.25">
      <c r="A2199" s="90" t="s">
        <v>14504</v>
      </c>
      <c r="B2199" s="90" t="s">
        <v>14505</v>
      </c>
      <c r="C2199" s="90" t="s">
        <v>10245</v>
      </c>
      <c r="D2199" s="90" t="str">
        <f>CONCATENATE(Tabell15861[[#This Row],[Prosedyrekode_ID]]," ",Tabell15861[[#This Row],[Tekst]])</f>
        <v>GWF01 Torakoskopisk reoperasjon for insuffisiens av anastomose eller sutur ved torakskirurgi</v>
      </c>
      <c r="E2199" s="90" t="s">
        <v>8358</v>
      </c>
      <c r="F2199" s="90" t="s">
        <v>14011</v>
      </c>
      <c r="G2199" s="90" t="str">
        <f>CONCATENATE("Kap ",Tabell15861[[#This Row],[Kapittel]]," ",Tabell15861[[#This Row],[KapittelTekst]])</f>
        <v>Kap G Brystvegg, pleura, diafragma, trachea, bronkier, lunger og mediastinum</v>
      </c>
    </row>
    <row r="2200" spans="1:7" x14ac:dyDescent="0.25">
      <c r="A2200" s="90" t="s">
        <v>14506</v>
      </c>
      <c r="B2200" s="90" t="s">
        <v>14507</v>
      </c>
      <c r="C2200" s="90" t="s">
        <v>10245</v>
      </c>
      <c r="D2200" s="90" t="str">
        <f>CONCATENATE(Tabell15861[[#This Row],[Prosedyrekode_ID]]," ",Tabell15861[[#This Row],[Tekst]])</f>
        <v>GWW96 Annen reoperasjon ved torakskirurgi</v>
      </c>
      <c r="E2200" s="90" t="s">
        <v>8358</v>
      </c>
      <c r="F2200" s="90" t="s">
        <v>14011</v>
      </c>
      <c r="G2200" s="90" t="str">
        <f>CONCATENATE("Kap ",Tabell15861[[#This Row],[Kapittel]]," ",Tabell15861[[#This Row],[KapittelTekst]])</f>
        <v>Kap G Brystvegg, pleura, diafragma, trachea, bronkier, lunger og mediastinum</v>
      </c>
    </row>
    <row r="2201" spans="1:7" x14ac:dyDescent="0.25">
      <c r="A2201" s="90" t="s">
        <v>14508</v>
      </c>
      <c r="B2201" s="90" t="s">
        <v>14509</v>
      </c>
      <c r="C2201" s="90" t="s">
        <v>10245</v>
      </c>
      <c r="D2201" s="90" t="str">
        <f>CONCATENATE(Tabell15861[[#This Row],[Prosedyrekode_ID]]," ",Tabell15861[[#This Row],[Tekst]])</f>
        <v>GWW97 Annen torakoskopisk reoperasjon ved torakskirurgi</v>
      </c>
      <c r="E2201" s="90" t="s">
        <v>8358</v>
      </c>
      <c r="F2201" s="90" t="s">
        <v>14011</v>
      </c>
      <c r="G2201" s="90" t="str">
        <f>CONCATENATE("Kap ",Tabell15861[[#This Row],[Kapittel]]," ",Tabell15861[[#This Row],[KapittelTekst]])</f>
        <v>Kap G Brystvegg, pleura, diafragma, trachea, bronkier, lunger og mediastinum</v>
      </c>
    </row>
    <row r="2202" spans="1:7" x14ac:dyDescent="0.25">
      <c r="A2202" s="90" t="s">
        <v>14510</v>
      </c>
      <c r="B2202" s="90" t="s">
        <v>14511</v>
      </c>
      <c r="C2202" s="90" t="s">
        <v>10245</v>
      </c>
      <c r="D2202" s="90" t="str">
        <f>CONCATENATE(Tabell15861[[#This Row],[Prosedyrekode_ID]]," ",Tabell15861[[#This Row],[Tekst]])</f>
        <v>GWW98 Annen transluminal endoskopisk reoperasjon ved torakskirurgi</v>
      </c>
      <c r="E2202" s="90" t="s">
        <v>8358</v>
      </c>
      <c r="F2202" s="90" t="s">
        <v>14011</v>
      </c>
      <c r="G2202" s="90" t="str">
        <f>CONCATENATE("Kap ",Tabell15861[[#This Row],[Kapittel]]," ",Tabell15861[[#This Row],[KapittelTekst]])</f>
        <v>Kap G Brystvegg, pleura, diafragma, trachea, bronkier, lunger og mediastinum</v>
      </c>
    </row>
    <row r="2203" spans="1:7" x14ac:dyDescent="0.25">
      <c r="A2203" s="90" t="s">
        <v>14512</v>
      </c>
      <c r="B2203" s="90" t="s">
        <v>14513</v>
      </c>
      <c r="C2203" s="90" t="s">
        <v>10266</v>
      </c>
      <c r="D2203" s="90" t="str">
        <f>CONCATENATE(Tabell15861[[#This Row],[Prosedyrekode_ID]]," ",Tabell15861[[#This Row],[Tekst]])</f>
        <v>GXAV01 Respiratorbehandling INA</v>
      </c>
      <c r="E2203" s="90" t="s">
        <v>8358</v>
      </c>
      <c r="F2203" s="90" t="s">
        <v>14011</v>
      </c>
      <c r="G2203" s="90" t="str">
        <f>CONCATENATE("Kap ",Tabell15861[[#This Row],[Kapittel]]," ",Tabell15861[[#This Row],[KapittelTekst]])</f>
        <v>Kap G Brystvegg, pleura, diafragma, trachea, bronkier, lunger og mediastinum</v>
      </c>
    </row>
    <row r="2204" spans="1:7" x14ac:dyDescent="0.25">
      <c r="A2204" s="90" t="s">
        <v>14514</v>
      </c>
      <c r="B2204" s="90" t="s">
        <v>14515</v>
      </c>
      <c r="C2204" s="90" t="s">
        <v>10266</v>
      </c>
      <c r="D2204" s="90" t="str">
        <f>CONCATENATE(Tabell15861[[#This Row],[Prosedyrekode_ID]]," ",Tabell15861[[#This Row],[Tekst]])</f>
        <v>GXAV10 Behandling med kontinuerlig positivt luftveistrykk</v>
      </c>
      <c r="E2204" s="90" t="s">
        <v>8358</v>
      </c>
      <c r="F2204" s="90" t="s">
        <v>14011</v>
      </c>
      <c r="G2204" s="90" t="str">
        <f>CONCATENATE("Kap ",Tabell15861[[#This Row],[Kapittel]]," ",Tabell15861[[#This Row],[KapittelTekst]])</f>
        <v>Kap G Brystvegg, pleura, diafragma, trachea, bronkier, lunger og mediastinum</v>
      </c>
    </row>
    <row r="2205" spans="1:7" x14ac:dyDescent="0.25">
      <c r="A2205" s="90" t="s">
        <v>14516</v>
      </c>
      <c r="B2205" s="90" t="s">
        <v>14517</v>
      </c>
      <c r="C2205" s="90" t="s">
        <v>10266</v>
      </c>
      <c r="D2205" s="90" t="str">
        <f>CONCATENATE(Tabell15861[[#This Row],[Prosedyrekode_ID]]," ",Tabell15861[[#This Row],[Tekst]])</f>
        <v>GXAV20 Behandling med bifasisk positivt luftveistrykk</v>
      </c>
      <c r="E2205" s="90" t="s">
        <v>8358</v>
      </c>
      <c r="F2205" s="90" t="s">
        <v>14011</v>
      </c>
      <c r="G2205" s="90" t="str">
        <f>CONCATENATE("Kap ",Tabell15861[[#This Row],[Kapittel]]," ",Tabell15861[[#This Row],[KapittelTekst]])</f>
        <v>Kap G Brystvegg, pleura, diafragma, trachea, bronkier, lunger og mediastinum</v>
      </c>
    </row>
    <row r="2206" spans="1:7" x14ac:dyDescent="0.25">
      <c r="A2206" s="90" t="s">
        <v>14518</v>
      </c>
      <c r="B2206" s="90" t="s">
        <v>14519</v>
      </c>
      <c r="C2206" s="90" t="s">
        <v>10266</v>
      </c>
      <c r="D2206" s="90" t="str">
        <f>CONCATENATE(Tabell15861[[#This Row],[Prosedyrekode_ID]]," ",Tabell15861[[#This Row],[Tekst]])</f>
        <v>GXAV22 Behandling med bifasisk positivt og negativt luftveistrykk</v>
      </c>
      <c r="E2206" s="90" t="s">
        <v>8358</v>
      </c>
      <c r="F2206" s="90" t="s">
        <v>14011</v>
      </c>
      <c r="G2206" s="90" t="str">
        <f>CONCATENATE("Kap ",Tabell15861[[#This Row],[Kapittel]]," ",Tabell15861[[#This Row],[KapittelTekst]])</f>
        <v>Kap G Brystvegg, pleura, diafragma, trachea, bronkier, lunger og mediastinum</v>
      </c>
    </row>
    <row r="2207" spans="1:7" x14ac:dyDescent="0.25">
      <c r="A2207" s="90" t="s">
        <v>14520</v>
      </c>
      <c r="B2207" s="90" t="s">
        <v>14521</v>
      </c>
      <c r="C2207" s="90" t="s">
        <v>10266</v>
      </c>
      <c r="D2207" s="90" t="str">
        <f>CONCATENATE(Tabell15861[[#This Row],[Prosedyrekode_ID]]," ",Tabell15861[[#This Row],[Tekst]])</f>
        <v>GXAV23 Høyfrekvent oscillatorventilasjon</v>
      </c>
      <c r="E2207" s="90" t="s">
        <v>8358</v>
      </c>
      <c r="F2207" s="90" t="s">
        <v>14011</v>
      </c>
      <c r="G2207" s="90" t="str">
        <f>CONCATENATE("Kap ",Tabell15861[[#This Row],[Kapittel]]," ",Tabell15861[[#This Row],[KapittelTekst]])</f>
        <v>Kap G Brystvegg, pleura, diafragma, trachea, bronkier, lunger og mediastinum</v>
      </c>
    </row>
    <row r="2208" spans="1:7" x14ac:dyDescent="0.25">
      <c r="A2208" s="90" t="s">
        <v>14522</v>
      </c>
      <c r="B2208" s="90" t="s">
        <v>14523</v>
      </c>
      <c r="C2208" s="90" t="s">
        <v>10266</v>
      </c>
      <c r="D2208" s="90" t="str">
        <f>CONCATENATE(Tabell15861[[#This Row],[Prosedyrekode_ID]]," ",Tabell15861[[#This Row],[Tekst]])</f>
        <v>GXAV24 Respiratorbehandling med høyfrekvensventilasjon</v>
      </c>
      <c r="E2208" s="90" t="s">
        <v>8358</v>
      </c>
      <c r="F2208" s="90" t="s">
        <v>14011</v>
      </c>
      <c r="G2208" s="90" t="str">
        <f>CONCATENATE("Kap ",Tabell15861[[#This Row],[Kapittel]]," ",Tabell15861[[#This Row],[KapittelTekst]])</f>
        <v>Kap G Brystvegg, pleura, diafragma, trachea, bronkier, lunger og mediastinum</v>
      </c>
    </row>
    <row r="2209" spans="1:7" x14ac:dyDescent="0.25">
      <c r="A2209" s="90" t="s">
        <v>14524</v>
      </c>
      <c r="B2209" s="90" t="s">
        <v>14525</v>
      </c>
      <c r="C2209" s="90" t="s">
        <v>10266</v>
      </c>
      <c r="D2209" s="90" t="str">
        <f>CONCATENATE(Tabell15861[[#This Row],[Prosedyrekode_ID]]," ",Tabell15861[[#This Row],[Tekst]])</f>
        <v>GXAV25 Behandling med spesielle inhalasjonsgasser</v>
      </c>
      <c r="E2209" s="90" t="s">
        <v>8358</v>
      </c>
      <c r="F2209" s="90" t="s">
        <v>14011</v>
      </c>
      <c r="G2209" s="90" t="str">
        <f>CONCATENATE("Kap ",Tabell15861[[#This Row],[Kapittel]]," ",Tabell15861[[#This Row],[KapittelTekst]])</f>
        <v>Kap G Brystvegg, pleura, diafragma, trachea, bronkier, lunger og mediastinum</v>
      </c>
    </row>
    <row r="2210" spans="1:7" x14ac:dyDescent="0.25">
      <c r="A2210" s="90" t="s">
        <v>14526</v>
      </c>
      <c r="B2210" s="90" t="s">
        <v>14527</v>
      </c>
      <c r="C2210" s="90" t="s">
        <v>10266</v>
      </c>
      <c r="D2210" s="90" t="str">
        <f>CONCATENATE(Tabell15861[[#This Row],[Prosedyrekode_ID]]," ",Tabell15861[[#This Row],[Tekst]])</f>
        <v>GXAV28 Manuell luftveisventilasjon</v>
      </c>
      <c r="E2210" s="90" t="s">
        <v>8358</v>
      </c>
      <c r="F2210" s="90" t="s">
        <v>14011</v>
      </c>
      <c r="G2210" s="90" t="str">
        <f>CONCATENATE("Kap ",Tabell15861[[#This Row],[Kapittel]]," ",Tabell15861[[#This Row],[KapittelTekst]])</f>
        <v>Kap G Brystvegg, pleura, diafragma, trachea, bronkier, lunger og mediastinum</v>
      </c>
    </row>
    <row r="2211" spans="1:7" x14ac:dyDescent="0.25">
      <c r="A2211" s="90" t="s">
        <v>14528</v>
      </c>
      <c r="B2211" s="90" t="s">
        <v>14529</v>
      </c>
      <c r="C2211" s="90" t="s">
        <v>10266</v>
      </c>
      <c r="D2211" s="90" t="str">
        <f>CONCATENATE(Tabell15861[[#This Row],[Prosedyrekode_ID]]," ",Tabell15861[[#This Row],[Tekst]])</f>
        <v>GXAV30 Behandling med nasal høyluftstrømskanyle</v>
      </c>
      <c r="E2211" s="90" t="s">
        <v>8358</v>
      </c>
      <c r="F2211" s="90" t="s">
        <v>14011</v>
      </c>
      <c r="G2211" s="90" t="str">
        <f>CONCATENATE("Kap ",Tabell15861[[#This Row],[Kapittel]]," ",Tabell15861[[#This Row],[KapittelTekst]])</f>
        <v>Kap G Brystvegg, pleura, diafragma, trachea, bronkier, lunger og mediastinum</v>
      </c>
    </row>
    <row r="2212" spans="1:7" x14ac:dyDescent="0.25">
      <c r="A2212" s="90" t="s">
        <v>14530</v>
      </c>
      <c r="B2212" s="90" t="s">
        <v>14531</v>
      </c>
      <c r="C2212" s="90" t="s">
        <v>10266</v>
      </c>
      <c r="D2212" s="90" t="str">
        <f>CONCATENATE(Tabell15861[[#This Row],[Prosedyrekode_ID]]," ",Tabell15861[[#This Row],[Tekst]])</f>
        <v>GXAV35 Oppstart av behandling med hjemmerespirator</v>
      </c>
      <c r="E2212" s="90" t="s">
        <v>8358</v>
      </c>
      <c r="F2212" s="90" t="s">
        <v>14011</v>
      </c>
      <c r="G2212" s="90" t="str">
        <f>CONCATENATE("Kap ",Tabell15861[[#This Row],[Kapittel]]," ",Tabell15861[[#This Row],[KapittelTekst]])</f>
        <v>Kap G Brystvegg, pleura, diafragma, trachea, bronkier, lunger og mediastinum</v>
      </c>
    </row>
    <row r="2213" spans="1:7" x14ac:dyDescent="0.25">
      <c r="A2213" s="90" t="s">
        <v>14532</v>
      </c>
      <c r="B2213" s="90" t="s">
        <v>14533</v>
      </c>
      <c r="C2213" s="90" t="s">
        <v>10266</v>
      </c>
      <c r="D2213" s="90" t="str">
        <f>CONCATENATE(Tabell15861[[#This Row],[Prosedyrekode_ID]]," ",Tabell15861[[#This Row],[Tekst]])</f>
        <v>GXDE00 Ultralydundersøkelse av pleura</v>
      </c>
      <c r="E2213" s="90" t="s">
        <v>8358</v>
      </c>
      <c r="F2213" s="90" t="s">
        <v>14011</v>
      </c>
      <c r="G2213" s="90" t="str">
        <f>CONCATENATE("Kap ",Tabell15861[[#This Row],[Kapittel]]," ",Tabell15861[[#This Row],[KapittelTekst]])</f>
        <v>Kap G Brystvegg, pleura, diafragma, trachea, bronkier, lunger og mediastinum</v>
      </c>
    </row>
    <row r="2214" spans="1:7" x14ac:dyDescent="0.25">
      <c r="A2214" s="90" t="s">
        <v>14532</v>
      </c>
      <c r="B2214" s="90" t="s">
        <v>14533</v>
      </c>
      <c r="C2214" s="90" t="s">
        <v>10213</v>
      </c>
      <c r="D2214" s="90" t="str">
        <f>CONCATENATE(Tabell15861[[#This Row],[Prosedyrekode_ID]]," ",Tabell15861[[#This Row],[Tekst]])</f>
        <v>GXDE00 Ultralydundersøkelse av pleura</v>
      </c>
      <c r="E2214" s="90" t="s">
        <v>8358</v>
      </c>
      <c r="F2214" s="90" t="s">
        <v>14011</v>
      </c>
      <c r="G2214" s="90" t="str">
        <f>CONCATENATE("Kap ",Tabell15861[[#This Row],[Kapittel]]," ",Tabell15861[[#This Row],[KapittelTekst]])</f>
        <v>Kap G Brystvegg, pleura, diafragma, trachea, bronkier, lunger og mediastinum</v>
      </c>
    </row>
    <row r="2215" spans="1:7" x14ac:dyDescent="0.25">
      <c r="A2215" s="90" t="s">
        <v>14534</v>
      </c>
      <c r="B2215" s="90" t="s">
        <v>14535</v>
      </c>
      <c r="C2215" s="90" t="s">
        <v>10266</v>
      </c>
      <c r="D2215" s="90" t="str">
        <f>CONCATENATE(Tabell15861[[#This Row],[Prosedyrekode_ID]]," ",Tabell15861[[#This Row],[Tekst]])</f>
        <v>GXDE02 Transøsofageal ultralydundersøkelse</v>
      </c>
      <c r="E2215" s="90" t="s">
        <v>8358</v>
      </c>
      <c r="F2215" s="90" t="s">
        <v>14011</v>
      </c>
      <c r="G2215" s="90" t="str">
        <f>CONCATENATE("Kap ",Tabell15861[[#This Row],[Kapittel]]," ",Tabell15861[[#This Row],[KapittelTekst]])</f>
        <v>Kap G Brystvegg, pleura, diafragma, trachea, bronkier, lunger og mediastinum</v>
      </c>
    </row>
    <row r="2216" spans="1:7" x14ac:dyDescent="0.25">
      <c r="A2216" s="90" t="s">
        <v>14536</v>
      </c>
      <c r="B2216" s="90" t="s">
        <v>14537</v>
      </c>
      <c r="C2216" s="90" t="s">
        <v>10266</v>
      </c>
      <c r="D2216" s="90" t="str">
        <f>CONCATENATE(Tabell15861[[#This Row],[Prosedyrekode_ID]]," ",Tabell15861[[#This Row],[Tekst]])</f>
        <v>GXFX00 Høydesimuleringstest</v>
      </c>
      <c r="E2216" s="90" t="s">
        <v>8358</v>
      </c>
      <c r="F2216" s="90" t="s">
        <v>14011</v>
      </c>
      <c r="G2216" s="90" t="str">
        <f>CONCATENATE("Kap ",Tabell15861[[#This Row],[Kapittel]]," ",Tabell15861[[#This Row],[KapittelTekst]])</f>
        <v>Kap G Brystvegg, pleura, diafragma, trachea, bronkier, lunger og mediastinum</v>
      </c>
    </row>
    <row r="2217" spans="1:7" x14ac:dyDescent="0.25">
      <c r="A2217" s="90" t="s">
        <v>14538</v>
      </c>
      <c r="B2217" s="90" t="s">
        <v>14539</v>
      </c>
      <c r="C2217" s="90" t="s">
        <v>10266</v>
      </c>
      <c r="D2217" s="90" t="str">
        <f>CONCATENATE(Tabell15861[[#This Row],[Prosedyrekode_ID]]," ",Tabell15861[[#This Row],[Tekst]])</f>
        <v>GXFX10 Langtidsregistrering av oksygenmetning</v>
      </c>
      <c r="E2217" s="90" t="s">
        <v>8358</v>
      </c>
      <c r="F2217" s="90" t="s">
        <v>14011</v>
      </c>
      <c r="G2217" s="90" t="str">
        <f>CONCATENATE("Kap ",Tabell15861[[#This Row],[Kapittel]]," ",Tabell15861[[#This Row],[KapittelTekst]])</f>
        <v>Kap G Brystvegg, pleura, diafragma, trachea, bronkier, lunger og mediastinum</v>
      </c>
    </row>
    <row r="2218" spans="1:7" x14ac:dyDescent="0.25">
      <c r="A2218" s="90" t="s">
        <v>14540</v>
      </c>
      <c r="B2218" s="90" t="s">
        <v>14541</v>
      </c>
      <c r="C2218" s="90" t="s">
        <v>10266</v>
      </c>
      <c r="D2218" s="90" t="str">
        <f>CONCATENATE(Tabell15861[[#This Row],[Prosedyrekode_ID]]," ",Tabell15861[[#This Row],[Tekst]])</f>
        <v>GXFX15 Transkutan oksymetri med CO2-måling i endetidevolum</v>
      </c>
      <c r="E2218" s="90" t="s">
        <v>8358</v>
      </c>
      <c r="F2218" s="90" t="s">
        <v>14011</v>
      </c>
      <c r="G2218" s="90" t="str">
        <f>CONCATENATE("Kap ",Tabell15861[[#This Row],[Kapittel]]," ",Tabell15861[[#This Row],[KapittelTekst]])</f>
        <v>Kap G Brystvegg, pleura, diafragma, trachea, bronkier, lunger og mediastinum</v>
      </c>
    </row>
    <row r="2219" spans="1:7" x14ac:dyDescent="0.25">
      <c r="A2219" s="90" t="s">
        <v>14542</v>
      </c>
      <c r="B2219" s="90" t="s">
        <v>14543</v>
      </c>
      <c r="C2219" s="90" t="s">
        <v>10266</v>
      </c>
      <c r="D2219" s="90" t="str">
        <f>CONCATENATE(Tabell15861[[#This Row],[Prosedyrekode_ID]]," ",Tabell15861[[#This Row],[Tekst]])</f>
        <v>GXFX20 Transkutan noninvasiv monitorering av pO2 og pCO2</v>
      </c>
      <c r="E2219" s="90" t="s">
        <v>8358</v>
      </c>
      <c r="F2219" s="90" t="s">
        <v>14011</v>
      </c>
      <c r="G2219" s="90" t="str">
        <f>CONCATENATE("Kap ",Tabell15861[[#This Row],[Kapittel]]," ",Tabell15861[[#This Row],[KapittelTekst]])</f>
        <v>Kap G Brystvegg, pleura, diafragma, trachea, bronkier, lunger og mediastinum</v>
      </c>
    </row>
    <row r="2220" spans="1:7" x14ac:dyDescent="0.25">
      <c r="A2220" s="90" t="s">
        <v>14544</v>
      </c>
      <c r="B2220" s="90" t="s">
        <v>14545</v>
      </c>
      <c r="C2220" s="90" t="s">
        <v>10266</v>
      </c>
      <c r="D2220" s="90" t="str">
        <f>CONCATENATE(Tabell15861[[#This Row],[Prosedyrekode_ID]]," ",Tabell15861[[#This Row],[Tekst]])</f>
        <v>GXGX00 Bukleiebehandling ved ARDS</v>
      </c>
      <c r="E2220" s="90" t="s">
        <v>8358</v>
      </c>
      <c r="F2220" s="90" t="s">
        <v>14011</v>
      </c>
      <c r="G2220" s="90" t="str">
        <f>CONCATENATE("Kap ",Tabell15861[[#This Row],[Kapittel]]," ",Tabell15861[[#This Row],[KapittelTekst]])</f>
        <v>Kap G Brystvegg, pleura, diafragma, trachea, bronkier, lunger og mediastinum</v>
      </c>
    </row>
    <row r="2221" spans="1:7" x14ac:dyDescent="0.25">
      <c r="A2221" s="90" t="s">
        <v>14546</v>
      </c>
      <c r="B2221" s="90" t="s">
        <v>14547</v>
      </c>
      <c r="C2221" s="90" t="s">
        <v>10213</v>
      </c>
      <c r="D2221" s="90" t="str">
        <f>CONCATENATE(Tabell15861[[#This Row],[Prosedyrekode_ID]]," ",Tabell15861[[#This Row],[Tekst]])</f>
        <v>HA0AA RG Mammografi</v>
      </c>
      <c r="E2221" s="90" t="s">
        <v>8376</v>
      </c>
      <c r="F2221" s="90" t="s">
        <v>14548</v>
      </c>
      <c r="G2221" s="90" t="str">
        <f>CONCATENATE("Kap ",Tabell15861[[#This Row],[Kapittel]]," ",Tabell15861[[#This Row],[KapittelTekst]])</f>
        <v>Kap H Mamma</v>
      </c>
    </row>
    <row r="2222" spans="1:7" x14ac:dyDescent="0.25">
      <c r="A2222" s="90" t="s">
        <v>14549</v>
      </c>
      <c r="B2222" s="90" t="s">
        <v>14550</v>
      </c>
      <c r="C2222" s="90" t="s">
        <v>10213</v>
      </c>
      <c r="D2222" s="90" t="str">
        <f>CONCATENATE(Tabell15861[[#This Row],[Prosedyrekode_ID]]," ",Tabell15861[[#This Row],[Tekst]])</f>
        <v>HA0AG MR Mamma</v>
      </c>
      <c r="E2222" s="90" t="s">
        <v>8376</v>
      </c>
      <c r="F2222" s="90" t="s">
        <v>14548</v>
      </c>
      <c r="G2222" s="90" t="str">
        <f>CONCATENATE("Kap ",Tabell15861[[#This Row],[Kapittel]]," ",Tabell15861[[#This Row],[KapittelTekst]])</f>
        <v>Kap H Mamma</v>
      </c>
    </row>
    <row r="2223" spans="1:7" x14ac:dyDescent="0.25">
      <c r="A2223" s="90" t="s">
        <v>14551</v>
      </c>
      <c r="B2223" s="90" t="s">
        <v>14552</v>
      </c>
      <c r="C2223" s="90" t="s">
        <v>10213</v>
      </c>
      <c r="D2223" s="90" t="str">
        <f>CONCATENATE(Tabell15861[[#This Row],[Prosedyrekode_ID]]," ",Tabell15861[[#This Row],[Tekst]])</f>
        <v>HA0AK UL Mamma og axille</v>
      </c>
      <c r="E2223" s="90" t="s">
        <v>8376</v>
      </c>
      <c r="F2223" s="90" t="s">
        <v>14548</v>
      </c>
      <c r="G2223" s="90" t="str">
        <f>CONCATENATE("Kap ",Tabell15861[[#This Row],[Kapittel]]," ",Tabell15861[[#This Row],[KapittelTekst]])</f>
        <v>Kap H Mamma</v>
      </c>
    </row>
    <row r="2224" spans="1:7" x14ac:dyDescent="0.25">
      <c r="A2224" s="90" t="s">
        <v>14553</v>
      </c>
      <c r="B2224" s="90" t="s">
        <v>14554</v>
      </c>
      <c r="C2224" s="90" t="s">
        <v>10213</v>
      </c>
      <c r="D2224" s="90" t="str">
        <f>CONCATENATE(Tabell15861[[#This Row],[Prosedyrekode_ID]]," ",Tabell15861[[#This Row],[Tekst]])</f>
        <v>HA0AN NM Mammoscintigrafi</v>
      </c>
      <c r="E2224" s="90" t="s">
        <v>8376</v>
      </c>
      <c r="F2224" s="90" t="s">
        <v>14548</v>
      </c>
      <c r="G2224" s="90" t="str">
        <f>CONCATENATE("Kap ",Tabell15861[[#This Row],[Kapittel]]," ",Tabell15861[[#This Row],[KapittelTekst]])</f>
        <v>Kap H Mamma</v>
      </c>
    </row>
    <row r="2225" spans="1:7" x14ac:dyDescent="0.25">
      <c r="A2225" s="90" t="s">
        <v>14555</v>
      </c>
      <c r="B2225" s="90" t="s">
        <v>14556</v>
      </c>
      <c r="C2225" s="90" t="s">
        <v>10213</v>
      </c>
      <c r="D2225" s="90" t="str">
        <f>CONCATENATE(Tabell15861[[#This Row],[Prosedyrekode_ID]]," ",Tabell15861[[#This Row],[Tekst]])</f>
        <v>HA5AA Vakumbiopsi av mamma</v>
      </c>
      <c r="E2225" s="90" t="s">
        <v>8376</v>
      </c>
      <c r="F2225" s="90" t="s">
        <v>14548</v>
      </c>
      <c r="G2225" s="90" t="str">
        <f>CONCATENATE("Kap ",Tabell15861[[#This Row],[Kapittel]]," ",Tabell15861[[#This Row],[KapittelTekst]])</f>
        <v>Kap H Mamma</v>
      </c>
    </row>
    <row r="2226" spans="1:7" x14ac:dyDescent="0.25">
      <c r="A2226" s="90" t="s">
        <v>14557</v>
      </c>
      <c r="B2226" s="90" t="s">
        <v>14558</v>
      </c>
      <c r="C2226" s="90" t="s">
        <v>10213</v>
      </c>
      <c r="D2226" s="90" t="str">
        <f>CONCATENATE(Tabell15861[[#This Row],[Prosedyrekode_ID]]," ",Tabell15861[[#This Row],[Tekst]])</f>
        <v>HA5AB Cytologisk prøve fra mamma</v>
      </c>
      <c r="E2226" s="90" t="s">
        <v>8376</v>
      </c>
      <c r="F2226" s="90" t="s">
        <v>14548</v>
      </c>
      <c r="G2226" s="90" t="str">
        <f>CONCATENATE("Kap ",Tabell15861[[#This Row],[Kapittel]]," ",Tabell15861[[#This Row],[KapittelTekst]])</f>
        <v>Kap H Mamma</v>
      </c>
    </row>
    <row r="2227" spans="1:7" x14ac:dyDescent="0.25">
      <c r="A2227" s="90" t="s">
        <v>14559</v>
      </c>
      <c r="B2227" s="90" t="s">
        <v>14560</v>
      </c>
      <c r="C2227" s="90" t="s">
        <v>10213</v>
      </c>
      <c r="D2227" s="90" t="str">
        <f>CONCATENATE(Tabell15861[[#This Row],[Prosedyrekode_ID]]," ",Tabell15861[[#This Row],[Tekst]])</f>
        <v>HA5BA Tapping av cyste i mamma</v>
      </c>
      <c r="E2227" s="90" t="s">
        <v>8376</v>
      </c>
      <c r="F2227" s="90" t="s">
        <v>14548</v>
      </c>
      <c r="G2227" s="90" t="str">
        <f>CONCATENATE("Kap ",Tabell15861[[#This Row],[Kapittel]]," ",Tabell15861[[#This Row],[KapittelTekst]])</f>
        <v>Kap H Mamma</v>
      </c>
    </row>
    <row r="2228" spans="1:7" x14ac:dyDescent="0.25">
      <c r="A2228" s="90" t="s">
        <v>14561</v>
      </c>
      <c r="B2228" s="90" t="s">
        <v>14562</v>
      </c>
      <c r="C2228" s="90" t="s">
        <v>10213</v>
      </c>
      <c r="D2228" s="90" t="str">
        <f>CONCATENATE(Tabell15861[[#This Row],[Prosedyrekode_ID]]," ",Tabell15861[[#This Row],[Tekst]])</f>
        <v>HA5BB Drenasje/skylling av abscess i mamma</v>
      </c>
      <c r="E2228" s="90" t="s">
        <v>8376</v>
      </c>
      <c r="F2228" s="90" t="s">
        <v>14548</v>
      </c>
      <c r="G2228" s="90" t="str">
        <f>CONCATENATE("Kap ",Tabell15861[[#This Row],[Kapittel]]," ",Tabell15861[[#This Row],[KapittelTekst]])</f>
        <v>Kap H Mamma</v>
      </c>
    </row>
    <row r="2229" spans="1:7" x14ac:dyDescent="0.25">
      <c r="A2229" s="90" t="s">
        <v>14563</v>
      </c>
      <c r="B2229" s="90" t="s">
        <v>14564</v>
      </c>
      <c r="C2229" s="90" t="s">
        <v>10213</v>
      </c>
      <c r="D2229" s="90" t="str">
        <f>CONCATENATE(Tabell15861[[#This Row],[Prosedyrekode_ID]]," ",Tabell15861[[#This Row],[Tekst]])</f>
        <v>HA5XA Fokusert ultralydbehandling av mamma</v>
      </c>
      <c r="E2229" s="90" t="s">
        <v>8376</v>
      </c>
      <c r="F2229" s="90" t="s">
        <v>14548</v>
      </c>
      <c r="G2229" s="90" t="str">
        <f>CONCATENATE("Kap ",Tabell15861[[#This Row],[Kapittel]]," ",Tabell15861[[#This Row],[KapittelTekst]])</f>
        <v>Kap H Mamma</v>
      </c>
    </row>
    <row r="2230" spans="1:7" x14ac:dyDescent="0.25">
      <c r="A2230" s="90" t="s">
        <v>14565</v>
      </c>
      <c r="B2230" s="90" t="s">
        <v>14566</v>
      </c>
      <c r="C2230" s="90" t="s">
        <v>10213</v>
      </c>
      <c r="D2230" s="90" t="str">
        <f>CONCATENATE(Tabell15861[[#This Row],[Prosedyrekode_ID]]," ",Tabell15861[[#This Row],[Tekst]])</f>
        <v>HA5XB Nålemerking av mamma</v>
      </c>
      <c r="E2230" s="90" t="s">
        <v>8376</v>
      </c>
      <c r="F2230" s="90" t="s">
        <v>14548</v>
      </c>
      <c r="G2230" s="90" t="str">
        <f>CONCATENATE("Kap ",Tabell15861[[#This Row],[Kapittel]]," ",Tabell15861[[#This Row],[KapittelTekst]])</f>
        <v>Kap H Mamma</v>
      </c>
    </row>
    <row r="2231" spans="1:7" x14ac:dyDescent="0.25">
      <c r="A2231" s="90" t="s">
        <v>14567</v>
      </c>
      <c r="B2231" s="90" t="s">
        <v>14568</v>
      </c>
      <c r="C2231" s="90" t="s">
        <v>10245</v>
      </c>
      <c r="D2231" s="90" t="str">
        <f>CONCATENATE(Tabell15861[[#This Row],[Prosedyrekode_ID]]," ",Tabell15861[[#This Row],[Tekst]])</f>
        <v>HAA00 Incisjon av mamma</v>
      </c>
      <c r="E2231" s="90" t="s">
        <v>8376</v>
      </c>
      <c r="F2231" s="90" t="s">
        <v>14548</v>
      </c>
      <c r="G2231" s="90" t="str">
        <f>CONCATENATE("Kap ",Tabell15861[[#This Row],[Kapittel]]," ",Tabell15861[[#This Row],[KapittelTekst]])</f>
        <v>Kap H Mamma</v>
      </c>
    </row>
    <row r="2232" spans="1:7" x14ac:dyDescent="0.25">
      <c r="A2232" s="90" t="s">
        <v>14569</v>
      </c>
      <c r="B2232" s="90" t="s">
        <v>14570</v>
      </c>
      <c r="C2232" s="90" t="s">
        <v>10245</v>
      </c>
      <c r="D2232" s="90" t="str">
        <f>CONCATENATE(Tabell15861[[#This Row],[Prosedyrekode_ID]]," ",Tabell15861[[#This Row],[Tekst]])</f>
        <v>HAA01 Sutur av mamma</v>
      </c>
      <c r="E2232" s="90" t="s">
        <v>8376</v>
      </c>
      <c r="F2232" s="90" t="s">
        <v>14548</v>
      </c>
      <c r="G2232" s="90" t="str">
        <f>CONCATENATE("Kap ",Tabell15861[[#This Row],[Kapittel]]," ",Tabell15861[[#This Row],[KapittelTekst]])</f>
        <v>Kap H Mamma</v>
      </c>
    </row>
    <row r="2233" spans="1:7" x14ac:dyDescent="0.25">
      <c r="A2233" s="90" t="s">
        <v>14571</v>
      </c>
      <c r="B2233" s="90" t="s">
        <v>14572</v>
      </c>
      <c r="C2233" s="90" t="s">
        <v>10245</v>
      </c>
      <c r="D2233" s="90" t="str">
        <f>CONCATENATE(Tabell15861[[#This Row],[Prosedyrekode_ID]]," ",Tabell15861[[#This Row],[Tekst]])</f>
        <v>HAA10 Biopsi av mamma</v>
      </c>
      <c r="E2233" s="90" t="s">
        <v>8376</v>
      </c>
      <c r="F2233" s="90" t="s">
        <v>14548</v>
      </c>
      <c r="G2233" s="90" t="str">
        <f>CONCATENATE("Kap ",Tabell15861[[#This Row],[Kapittel]]," ",Tabell15861[[#This Row],[KapittelTekst]])</f>
        <v>Kap H Mamma</v>
      </c>
    </row>
    <row r="2234" spans="1:7" x14ac:dyDescent="0.25">
      <c r="A2234" s="90" t="s">
        <v>14573</v>
      </c>
      <c r="B2234" s="90" t="s">
        <v>14574</v>
      </c>
      <c r="C2234" s="90" t="s">
        <v>10245</v>
      </c>
      <c r="D2234" s="90" t="str">
        <f>CONCATENATE(Tabell15861[[#This Row],[Prosedyrekode_ID]]," ",Tabell15861[[#This Row],[Tekst]])</f>
        <v>HAB00 Ekstirpasjon av lesjon i mamma</v>
      </c>
      <c r="E2234" s="90" t="s">
        <v>8376</v>
      </c>
      <c r="F2234" s="90" t="s">
        <v>14548</v>
      </c>
      <c r="G2234" s="90" t="str">
        <f>CONCATENATE("Kap ",Tabell15861[[#This Row],[Kapittel]]," ",Tabell15861[[#This Row],[KapittelTekst]])</f>
        <v>Kap H Mamma</v>
      </c>
    </row>
    <row r="2235" spans="1:7" x14ac:dyDescent="0.25">
      <c r="A2235" s="90" t="s">
        <v>14575</v>
      </c>
      <c r="B2235" s="90" t="s">
        <v>14576</v>
      </c>
      <c r="C2235" s="90" t="s">
        <v>10245</v>
      </c>
      <c r="D2235" s="90" t="str">
        <f>CONCATENATE(Tabell15861[[#This Row],[Prosedyrekode_ID]]," ",Tabell15861[[#This Row],[Tekst]])</f>
        <v>HAB10 Mikroductektomi i mamma</v>
      </c>
      <c r="E2235" s="90" t="s">
        <v>8376</v>
      </c>
      <c r="F2235" s="90" t="s">
        <v>14548</v>
      </c>
      <c r="G2235" s="90" t="str">
        <f>CONCATENATE("Kap ",Tabell15861[[#This Row],[Kapittel]]," ",Tabell15861[[#This Row],[KapittelTekst]])</f>
        <v>Kap H Mamma</v>
      </c>
    </row>
    <row r="2236" spans="1:7" x14ac:dyDescent="0.25">
      <c r="A2236" s="90" t="s">
        <v>14577</v>
      </c>
      <c r="B2236" s="90" t="s">
        <v>14578</v>
      </c>
      <c r="C2236" s="90" t="s">
        <v>10245</v>
      </c>
      <c r="D2236" s="90" t="str">
        <f>CONCATENATE(Tabell15861[[#This Row],[Prosedyrekode_ID]]," ",Tabell15861[[#This Row],[Tekst]])</f>
        <v>HAB20 Eksisjon av melkegang</v>
      </c>
      <c r="E2236" s="90" t="s">
        <v>8376</v>
      </c>
      <c r="F2236" s="90" t="s">
        <v>14548</v>
      </c>
      <c r="G2236" s="90" t="str">
        <f>CONCATENATE("Kap ",Tabell15861[[#This Row],[Kapittel]]," ",Tabell15861[[#This Row],[KapittelTekst]])</f>
        <v>Kap H Mamma</v>
      </c>
    </row>
    <row r="2237" spans="1:7" x14ac:dyDescent="0.25">
      <c r="A2237" s="90" t="s">
        <v>14579</v>
      </c>
      <c r="B2237" s="90" t="s">
        <v>14580</v>
      </c>
      <c r="C2237" s="90" t="s">
        <v>10245</v>
      </c>
      <c r="D2237" s="90" t="str">
        <f>CONCATENATE(Tabell15861[[#This Row],[Prosedyrekode_ID]]," ",Tabell15861[[#This Row],[Tekst]])</f>
        <v>HAB30 Eksisjon av brystvorte eller areola</v>
      </c>
      <c r="E2237" s="90" t="s">
        <v>8376</v>
      </c>
      <c r="F2237" s="90" t="s">
        <v>14548</v>
      </c>
      <c r="G2237" s="90" t="str">
        <f>CONCATENATE("Kap ",Tabell15861[[#This Row],[Kapittel]]," ",Tabell15861[[#This Row],[KapittelTekst]])</f>
        <v>Kap H Mamma</v>
      </c>
    </row>
    <row r="2238" spans="1:7" x14ac:dyDescent="0.25">
      <c r="A2238" s="90" t="s">
        <v>14581</v>
      </c>
      <c r="B2238" s="90" t="s">
        <v>14582</v>
      </c>
      <c r="C2238" s="90" t="s">
        <v>10245</v>
      </c>
      <c r="D2238" s="90" t="str">
        <f>CONCATENATE(Tabell15861[[#This Row],[Prosedyrekode_ID]]," ",Tabell15861[[#This Row],[Tekst]])</f>
        <v>HAB40 Kilereseksjon av mamma</v>
      </c>
      <c r="E2238" s="90" t="s">
        <v>8376</v>
      </c>
      <c r="F2238" s="90" t="s">
        <v>14548</v>
      </c>
      <c r="G2238" s="90" t="str">
        <f>CONCATENATE("Kap ",Tabell15861[[#This Row],[Kapittel]]," ",Tabell15861[[#This Row],[KapittelTekst]])</f>
        <v>Kap H Mamma</v>
      </c>
    </row>
    <row r="2239" spans="1:7" x14ac:dyDescent="0.25">
      <c r="A2239" s="90" t="s">
        <v>14583</v>
      </c>
      <c r="B2239" s="90" t="s">
        <v>14584</v>
      </c>
      <c r="C2239" s="90" t="s">
        <v>10245</v>
      </c>
      <c r="D2239" s="90" t="str">
        <f>CONCATENATE(Tabell15861[[#This Row],[Prosedyrekode_ID]]," ",Tabell15861[[#This Row],[Tekst]])</f>
        <v>HAB99 Annen reseksjon av mamma</v>
      </c>
      <c r="E2239" s="90" t="s">
        <v>8376</v>
      </c>
      <c r="F2239" s="90" t="s">
        <v>14548</v>
      </c>
      <c r="G2239" s="90" t="str">
        <f>CONCATENATE("Kap ",Tabell15861[[#This Row],[Kapittel]]," ",Tabell15861[[#This Row],[KapittelTekst]])</f>
        <v>Kap H Mamma</v>
      </c>
    </row>
    <row r="2240" spans="1:7" x14ac:dyDescent="0.25">
      <c r="A2240" s="90" t="s">
        <v>14585</v>
      </c>
      <c r="B2240" s="90" t="s">
        <v>14586</v>
      </c>
      <c r="C2240" s="90" t="s">
        <v>10245</v>
      </c>
      <c r="D2240" s="90" t="str">
        <f>CONCATENATE(Tabell15861[[#This Row],[Prosedyrekode_ID]]," ",Tabell15861[[#This Row],[Tekst]])</f>
        <v>HAC10 Subkutan mastektomi med bevaring av brystvorte</v>
      </c>
      <c r="E2240" s="90" t="s">
        <v>8376</v>
      </c>
      <c r="F2240" s="90" t="s">
        <v>14548</v>
      </c>
      <c r="G2240" s="90" t="str">
        <f>CONCATENATE("Kap ",Tabell15861[[#This Row],[Kapittel]]," ",Tabell15861[[#This Row],[KapittelTekst]])</f>
        <v>Kap H Mamma</v>
      </c>
    </row>
    <row r="2241" spans="1:7" x14ac:dyDescent="0.25">
      <c r="A2241" s="90" t="s">
        <v>14587</v>
      </c>
      <c r="B2241" s="90" t="s">
        <v>14588</v>
      </c>
      <c r="C2241" s="90" t="s">
        <v>10245</v>
      </c>
      <c r="D2241" s="90" t="str">
        <f>CONCATENATE(Tabell15861[[#This Row],[Prosedyrekode_ID]]," ",Tabell15861[[#This Row],[Tekst]])</f>
        <v>HAC15 Subkutan mastektomi med eksisjon av brystvorte</v>
      </c>
      <c r="E2241" s="90" t="s">
        <v>8376</v>
      </c>
      <c r="F2241" s="90" t="s">
        <v>14548</v>
      </c>
      <c r="G2241" s="90" t="str">
        <f>CONCATENATE("Kap ",Tabell15861[[#This Row],[Kapittel]]," ",Tabell15861[[#This Row],[KapittelTekst]])</f>
        <v>Kap H Mamma</v>
      </c>
    </row>
    <row r="2242" spans="1:7" x14ac:dyDescent="0.25">
      <c r="A2242" s="90" t="s">
        <v>14589</v>
      </c>
      <c r="B2242" s="90" t="s">
        <v>14590</v>
      </c>
      <c r="C2242" s="90" t="s">
        <v>10245</v>
      </c>
      <c r="D2242" s="90" t="str">
        <f>CONCATENATE(Tabell15861[[#This Row],[Prosedyrekode_ID]]," ",Tabell15861[[#This Row],[Tekst]])</f>
        <v>HAC20 Total mastektomi</v>
      </c>
      <c r="E2242" s="90" t="s">
        <v>8376</v>
      </c>
      <c r="F2242" s="90" t="s">
        <v>14548</v>
      </c>
      <c r="G2242" s="90" t="str">
        <f>CONCATENATE("Kap ",Tabell15861[[#This Row],[Kapittel]]," ",Tabell15861[[#This Row],[KapittelTekst]])</f>
        <v>Kap H Mamma</v>
      </c>
    </row>
    <row r="2243" spans="1:7" x14ac:dyDescent="0.25">
      <c r="A2243" s="90" t="s">
        <v>14591</v>
      </c>
      <c r="B2243" s="90" t="s">
        <v>14592</v>
      </c>
      <c r="C2243" s="90" t="s">
        <v>10245</v>
      </c>
      <c r="D2243" s="90" t="str">
        <f>CONCATENATE(Tabell15861[[#This Row],[Prosedyrekode_ID]]," ",Tabell15861[[#This Row],[Tekst]])</f>
        <v>HAC25 Radikal mastektomi</v>
      </c>
      <c r="E2243" s="90" t="s">
        <v>8376</v>
      </c>
      <c r="F2243" s="90" t="s">
        <v>14548</v>
      </c>
      <c r="G2243" s="90" t="str">
        <f>CONCATENATE("Kap ",Tabell15861[[#This Row],[Kapittel]]," ",Tabell15861[[#This Row],[KapittelTekst]])</f>
        <v>Kap H Mamma</v>
      </c>
    </row>
    <row r="2244" spans="1:7" x14ac:dyDescent="0.25">
      <c r="A2244" s="90" t="s">
        <v>14593</v>
      </c>
      <c r="B2244" s="90" t="s">
        <v>14594</v>
      </c>
      <c r="C2244" s="90" t="s">
        <v>10245</v>
      </c>
      <c r="D2244" s="90" t="str">
        <f>CONCATENATE(Tabell15861[[#This Row],[Prosedyrekode_ID]]," ",Tabell15861[[#This Row],[Tekst]])</f>
        <v>HAC30 Eksisjon av overtallig mamma eller brystvorte</v>
      </c>
      <c r="E2244" s="90" t="s">
        <v>8376</v>
      </c>
      <c r="F2244" s="90" t="s">
        <v>14548</v>
      </c>
      <c r="G2244" s="90" t="str">
        <f>CONCATENATE("Kap ",Tabell15861[[#This Row],[Kapittel]]," ",Tabell15861[[#This Row],[KapittelTekst]])</f>
        <v>Kap H Mamma</v>
      </c>
    </row>
    <row r="2245" spans="1:7" x14ac:dyDescent="0.25">
      <c r="A2245" s="90" t="s">
        <v>14595</v>
      </c>
      <c r="B2245" s="90" t="s">
        <v>14596</v>
      </c>
      <c r="C2245" s="90" t="s">
        <v>10245</v>
      </c>
      <c r="D2245" s="90" t="str">
        <f>CONCATENATE(Tabell15861[[#This Row],[Prosedyrekode_ID]]," ",Tabell15861[[#This Row],[Tekst]])</f>
        <v>HAC99 Annen mastektomi</v>
      </c>
      <c r="E2245" s="90" t="s">
        <v>8376</v>
      </c>
      <c r="F2245" s="90" t="s">
        <v>14548</v>
      </c>
      <c r="G2245" s="90" t="str">
        <f>CONCATENATE("Kap ",Tabell15861[[#This Row],[Kapittel]]," ",Tabell15861[[#This Row],[KapittelTekst]])</f>
        <v>Kap H Mamma</v>
      </c>
    </row>
    <row r="2246" spans="1:7" x14ac:dyDescent="0.25">
      <c r="A2246" s="90" t="s">
        <v>14597</v>
      </c>
      <c r="B2246" s="90" t="s">
        <v>14598</v>
      </c>
      <c r="C2246" s="90" t="s">
        <v>10245</v>
      </c>
      <c r="D2246" s="90" t="str">
        <f>CONCATENATE(Tabell15861[[#This Row],[Prosedyrekode_ID]]," ",Tabell15861[[#This Row],[Tekst]])</f>
        <v>HAD00 Augmentasjonsmammoplastikk</v>
      </c>
      <c r="E2246" s="90" t="s">
        <v>8376</v>
      </c>
      <c r="F2246" s="90" t="s">
        <v>14548</v>
      </c>
      <c r="G2246" s="90" t="str">
        <f>CONCATENATE("Kap ",Tabell15861[[#This Row],[Kapittel]]," ",Tabell15861[[#This Row],[KapittelTekst]])</f>
        <v>Kap H Mamma</v>
      </c>
    </row>
    <row r="2247" spans="1:7" x14ac:dyDescent="0.25">
      <c r="A2247" s="90" t="s">
        <v>14599</v>
      </c>
      <c r="B2247" s="90" t="s">
        <v>14600</v>
      </c>
      <c r="C2247" s="90" t="s">
        <v>10245</v>
      </c>
      <c r="D2247" s="90" t="str">
        <f>CONCATENATE(Tabell15861[[#This Row],[Prosedyrekode_ID]]," ",Tabell15861[[#This Row],[Tekst]])</f>
        <v>HAD10 Augmentasjon av mamma med protese</v>
      </c>
      <c r="E2247" s="90" t="s">
        <v>8376</v>
      </c>
      <c r="F2247" s="90" t="s">
        <v>14548</v>
      </c>
      <c r="G2247" s="90" t="str">
        <f>CONCATENATE("Kap ",Tabell15861[[#This Row],[Kapittel]]," ",Tabell15861[[#This Row],[KapittelTekst]])</f>
        <v>Kap H Mamma</v>
      </c>
    </row>
    <row r="2248" spans="1:7" x14ac:dyDescent="0.25">
      <c r="A2248" s="90" t="s">
        <v>14601</v>
      </c>
      <c r="B2248" s="90" t="s">
        <v>14602</v>
      </c>
      <c r="C2248" s="90" t="s">
        <v>10245</v>
      </c>
      <c r="D2248" s="90" t="str">
        <f>CONCATENATE(Tabell15861[[#This Row],[Prosedyrekode_ID]]," ",Tabell15861[[#This Row],[Tekst]])</f>
        <v>HAD20 Fettsuging i mamma</v>
      </c>
      <c r="E2248" s="90" t="s">
        <v>8376</v>
      </c>
      <c r="F2248" s="90" t="s">
        <v>14548</v>
      </c>
      <c r="G2248" s="90" t="str">
        <f>CONCATENATE("Kap ",Tabell15861[[#This Row],[Kapittel]]," ",Tabell15861[[#This Row],[KapittelTekst]])</f>
        <v>Kap H Mamma</v>
      </c>
    </row>
    <row r="2249" spans="1:7" x14ac:dyDescent="0.25">
      <c r="A2249" s="90" t="s">
        <v>14603</v>
      </c>
      <c r="B2249" s="90" t="s">
        <v>14604</v>
      </c>
      <c r="C2249" s="90" t="s">
        <v>10245</v>
      </c>
      <c r="D2249" s="90" t="str">
        <f>CONCATENATE(Tabell15861[[#This Row],[Prosedyrekode_ID]]," ",Tabell15861[[#This Row],[Tekst]])</f>
        <v>HAD30 Reduksjonsmammoplastikk med transposisjon av areola</v>
      </c>
      <c r="E2249" s="90" t="s">
        <v>8376</v>
      </c>
      <c r="F2249" s="90" t="s">
        <v>14548</v>
      </c>
      <c r="G2249" s="90" t="str">
        <f>CONCATENATE("Kap ",Tabell15861[[#This Row],[Kapittel]]," ",Tabell15861[[#This Row],[KapittelTekst]])</f>
        <v>Kap H Mamma</v>
      </c>
    </row>
    <row r="2250" spans="1:7" x14ac:dyDescent="0.25">
      <c r="A2250" s="90" t="s">
        <v>14605</v>
      </c>
      <c r="B2250" s="90" t="s">
        <v>14606</v>
      </c>
      <c r="C2250" s="90" t="s">
        <v>10245</v>
      </c>
      <c r="D2250" s="90" t="str">
        <f>CONCATENATE(Tabell15861[[#This Row],[Prosedyrekode_ID]]," ",Tabell15861[[#This Row],[Tekst]])</f>
        <v>HAD35 Reduksjonsmammoplastikk med transplantasjon av areola</v>
      </c>
      <c r="E2250" s="90" t="s">
        <v>8376</v>
      </c>
      <c r="F2250" s="90" t="s">
        <v>14548</v>
      </c>
      <c r="G2250" s="90" t="str">
        <f>CONCATENATE("Kap ",Tabell15861[[#This Row],[Kapittel]]," ",Tabell15861[[#This Row],[KapittelTekst]])</f>
        <v>Kap H Mamma</v>
      </c>
    </row>
    <row r="2251" spans="1:7" x14ac:dyDescent="0.25">
      <c r="A2251" s="90" t="s">
        <v>14607</v>
      </c>
      <c r="B2251" s="90" t="s">
        <v>14608</v>
      </c>
      <c r="C2251" s="90" t="s">
        <v>10245</v>
      </c>
      <c r="D2251" s="90" t="str">
        <f>CONCATENATE(Tabell15861[[#This Row],[Prosedyrekode_ID]]," ",Tabell15861[[#This Row],[Tekst]])</f>
        <v>HAD40 Mastopeksi</v>
      </c>
      <c r="E2251" s="90" t="s">
        <v>8376</v>
      </c>
      <c r="F2251" s="90" t="s">
        <v>14548</v>
      </c>
      <c r="G2251" s="90" t="str">
        <f>CONCATENATE("Kap ",Tabell15861[[#This Row],[Kapittel]]," ",Tabell15861[[#This Row],[KapittelTekst]])</f>
        <v>Kap H Mamma</v>
      </c>
    </row>
    <row r="2252" spans="1:7" x14ac:dyDescent="0.25">
      <c r="A2252" s="90" t="s">
        <v>14609</v>
      </c>
      <c r="B2252" s="90" t="s">
        <v>14610</v>
      </c>
      <c r="C2252" s="90" t="s">
        <v>10245</v>
      </c>
      <c r="D2252" s="90" t="str">
        <f>CONCATENATE(Tabell15861[[#This Row],[Prosedyrekode_ID]]," ",Tabell15861[[#This Row],[Tekst]])</f>
        <v>HAD45 Eversjon av brystvorte</v>
      </c>
      <c r="E2252" s="90" t="s">
        <v>8376</v>
      </c>
      <c r="F2252" s="90" t="s">
        <v>14548</v>
      </c>
      <c r="G2252" s="90" t="str">
        <f>CONCATENATE("Kap ",Tabell15861[[#This Row],[Kapittel]]," ",Tabell15861[[#This Row],[KapittelTekst]])</f>
        <v>Kap H Mamma</v>
      </c>
    </row>
    <row r="2253" spans="1:7" x14ac:dyDescent="0.25">
      <c r="A2253" s="90" t="s">
        <v>14611</v>
      </c>
      <c r="B2253" s="90" t="s">
        <v>14612</v>
      </c>
      <c r="C2253" s="90" t="s">
        <v>10245</v>
      </c>
      <c r="D2253" s="90" t="str">
        <f>CONCATENATE(Tabell15861[[#This Row],[Prosedyrekode_ID]]," ",Tabell15861[[#This Row],[Tekst]])</f>
        <v>HAD50 Fjerning av mammaprotese</v>
      </c>
      <c r="E2253" s="90" t="s">
        <v>8376</v>
      </c>
      <c r="F2253" s="90" t="s">
        <v>14548</v>
      </c>
      <c r="G2253" s="90" t="str">
        <f>CONCATENATE("Kap ",Tabell15861[[#This Row],[Kapittel]]," ",Tabell15861[[#This Row],[KapittelTekst]])</f>
        <v>Kap H Mamma</v>
      </c>
    </row>
    <row r="2254" spans="1:7" x14ac:dyDescent="0.25">
      <c r="A2254" s="90" t="s">
        <v>14613</v>
      </c>
      <c r="B2254" s="90" t="s">
        <v>14614</v>
      </c>
      <c r="C2254" s="90" t="s">
        <v>10245</v>
      </c>
      <c r="D2254" s="90" t="str">
        <f>CONCATENATE(Tabell15861[[#This Row],[Prosedyrekode_ID]]," ",Tabell15861[[#This Row],[Tekst]])</f>
        <v>HAD55 Incisjon av fibrøs kapsel rundt mammaprotese</v>
      </c>
      <c r="E2254" s="90" t="s">
        <v>8376</v>
      </c>
      <c r="F2254" s="90" t="s">
        <v>14548</v>
      </c>
      <c r="G2254" s="90" t="str">
        <f>CONCATENATE("Kap ",Tabell15861[[#This Row],[Kapittel]]," ",Tabell15861[[#This Row],[KapittelTekst]])</f>
        <v>Kap H Mamma</v>
      </c>
    </row>
    <row r="2255" spans="1:7" x14ac:dyDescent="0.25">
      <c r="A2255" s="90" t="s">
        <v>14615</v>
      </c>
      <c r="B2255" s="90" t="s">
        <v>14616</v>
      </c>
      <c r="C2255" s="90" t="s">
        <v>10245</v>
      </c>
      <c r="D2255" s="90" t="str">
        <f>CONCATENATE(Tabell15861[[#This Row],[Prosedyrekode_ID]]," ",Tabell15861[[#This Row],[Tekst]])</f>
        <v>HAD57 Eksisjon av fibrøs kapsel rundt mammaprotese</v>
      </c>
      <c r="E2255" s="90" t="s">
        <v>8376</v>
      </c>
      <c r="F2255" s="90" t="s">
        <v>14548</v>
      </c>
      <c r="G2255" s="90" t="str">
        <f>CONCATENATE("Kap ",Tabell15861[[#This Row],[Kapittel]]," ",Tabell15861[[#This Row],[KapittelTekst]])</f>
        <v>Kap H Mamma</v>
      </c>
    </row>
    <row r="2256" spans="1:7" x14ac:dyDescent="0.25">
      <c r="A2256" s="90" t="s">
        <v>14617</v>
      </c>
      <c r="B2256" s="90" t="s">
        <v>14618</v>
      </c>
      <c r="C2256" s="90" t="s">
        <v>10245</v>
      </c>
      <c r="D2256" s="90" t="str">
        <f>CONCATENATE(Tabell15861[[#This Row],[Prosedyrekode_ID]]," ",Tabell15861[[#This Row],[Tekst]])</f>
        <v>HAD60 Utskifting av mammaprotese</v>
      </c>
      <c r="E2256" s="90" t="s">
        <v>8376</v>
      </c>
      <c r="F2256" s="90" t="s">
        <v>14548</v>
      </c>
      <c r="G2256" s="90" t="str">
        <f>CONCATENATE("Kap ",Tabell15861[[#This Row],[Kapittel]]," ",Tabell15861[[#This Row],[KapittelTekst]])</f>
        <v>Kap H Mamma</v>
      </c>
    </row>
    <row r="2257" spans="1:7" x14ac:dyDescent="0.25">
      <c r="A2257" s="90" t="s">
        <v>14619</v>
      </c>
      <c r="B2257" s="90" t="s">
        <v>14620</v>
      </c>
      <c r="C2257" s="90" t="s">
        <v>10245</v>
      </c>
      <c r="D2257" s="90" t="str">
        <f>CONCATENATE(Tabell15861[[#This Row],[Prosedyrekode_ID]]," ",Tabell15861[[#This Row],[Tekst]])</f>
        <v>HAD99 Annen plastisk operasjon på mamma</v>
      </c>
      <c r="E2257" s="90" t="s">
        <v>8376</v>
      </c>
      <c r="F2257" s="90" t="s">
        <v>14548</v>
      </c>
      <c r="G2257" s="90" t="str">
        <f>CONCATENATE("Kap ",Tabell15861[[#This Row],[Kapittel]]," ",Tabell15861[[#This Row],[KapittelTekst]])</f>
        <v>Kap H Mamma</v>
      </c>
    </row>
    <row r="2258" spans="1:7" x14ac:dyDescent="0.25">
      <c r="A2258" s="90" t="s">
        <v>14621</v>
      </c>
      <c r="B2258" s="90" t="s">
        <v>14622</v>
      </c>
      <c r="C2258" s="90" t="s">
        <v>10266</v>
      </c>
      <c r="D2258" s="90" t="str">
        <f>CONCATENATE(Tabell15861[[#This Row],[Prosedyrekode_ID]]," ",Tabell15861[[#This Row],[Tekst]])</f>
        <v>HADE00 Ultralydundersøkelse av mamma</v>
      </c>
      <c r="E2258" s="90" t="s">
        <v>8376</v>
      </c>
      <c r="F2258" s="90" t="s">
        <v>14548</v>
      </c>
      <c r="G2258" s="90" t="str">
        <f>CONCATENATE("Kap ",Tabell15861[[#This Row],[Kapittel]]," ",Tabell15861[[#This Row],[KapittelTekst]])</f>
        <v>Kap H Mamma</v>
      </c>
    </row>
    <row r="2259" spans="1:7" x14ac:dyDescent="0.25">
      <c r="A2259" s="90" t="s">
        <v>14621</v>
      </c>
      <c r="B2259" s="90" t="s">
        <v>14623</v>
      </c>
      <c r="C2259" s="90" t="s">
        <v>10213</v>
      </c>
      <c r="D2259" s="90" t="str">
        <f>CONCATENATE(Tabell15861[[#This Row],[Prosedyrekode_ID]]," ",Tabell15861[[#This Row],[Tekst]])</f>
        <v>HADE00 UL Mamma</v>
      </c>
      <c r="E2259" s="90" t="s">
        <v>8376</v>
      </c>
      <c r="F2259" s="90" t="s">
        <v>14548</v>
      </c>
      <c r="G2259" s="90" t="str">
        <f>CONCATENATE("Kap ",Tabell15861[[#This Row],[Kapittel]]," ",Tabell15861[[#This Row],[KapittelTekst]])</f>
        <v>Kap H Mamma</v>
      </c>
    </row>
    <row r="2260" spans="1:7" x14ac:dyDescent="0.25">
      <c r="A2260" s="90" t="s">
        <v>14624</v>
      </c>
      <c r="B2260" s="90" t="s">
        <v>14625</v>
      </c>
      <c r="C2260" s="90" t="s">
        <v>10245</v>
      </c>
      <c r="D2260" s="90" t="str">
        <f>CONCATENATE(Tabell15861[[#This Row],[Prosedyrekode_ID]]," ",Tabell15861[[#This Row],[Tekst]])</f>
        <v>HAE00 Rekonstruksjon av mamma med protese</v>
      </c>
      <c r="E2260" s="90" t="s">
        <v>8376</v>
      </c>
      <c r="F2260" s="90" t="s">
        <v>14548</v>
      </c>
      <c r="G2260" s="90" t="str">
        <f>CONCATENATE("Kap ",Tabell15861[[#This Row],[Kapittel]]," ",Tabell15861[[#This Row],[KapittelTekst]])</f>
        <v>Kap H Mamma</v>
      </c>
    </row>
    <row r="2261" spans="1:7" x14ac:dyDescent="0.25">
      <c r="A2261" s="90" t="s">
        <v>14626</v>
      </c>
      <c r="B2261" s="90" t="s">
        <v>14627</v>
      </c>
      <c r="C2261" s="90" t="s">
        <v>10245</v>
      </c>
      <c r="D2261" s="90" t="str">
        <f>CONCATENATE(Tabell15861[[#This Row],[Prosedyrekode_ID]]," ",Tabell15861[[#This Row],[Tekst]])</f>
        <v>HAE05 Rekonstruksjon av mamma med bløtvev og protese</v>
      </c>
      <c r="E2261" s="90" t="s">
        <v>8376</v>
      </c>
      <c r="F2261" s="90" t="s">
        <v>14548</v>
      </c>
      <c r="G2261" s="90" t="str">
        <f>CONCATENATE("Kap ",Tabell15861[[#This Row],[Kapittel]]," ",Tabell15861[[#This Row],[KapittelTekst]])</f>
        <v>Kap H Mamma</v>
      </c>
    </row>
    <row r="2262" spans="1:7" x14ac:dyDescent="0.25">
      <c r="A2262" s="90" t="s">
        <v>14628</v>
      </c>
      <c r="B2262" s="90" t="s">
        <v>14629</v>
      </c>
      <c r="C2262" s="90" t="s">
        <v>10245</v>
      </c>
      <c r="D2262" s="90" t="str">
        <f>CONCATENATE(Tabell15861[[#This Row],[Prosedyrekode_ID]]," ",Tabell15861[[#This Row],[Tekst]])</f>
        <v>HAE10 Rekonstruksjon av mamma med transplantat eller lapp</v>
      </c>
      <c r="E2262" s="90" t="s">
        <v>8376</v>
      </c>
      <c r="F2262" s="90" t="s">
        <v>14548</v>
      </c>
      <c r="G2262" s="90" t="str">
        <f>CONCATENATE("Kap ",Tabell15861[[#This Row],[Kapittel]]," ",Tabell15861[[#This Row],[KapittelTekst]])</f>
        <v>Kap H Mamma</v>
      </c>
    </row>
    <row r="2263" spans="1:7" x14ac:dyDescent="0.25">
      <c r="A2263" s="90" t="s">
        <v>14630</v>
      </c>
      <c r="B2263" s="90" t="s">
        <v>14631</v>
      </c>
      <c r="C2263" s="90" t="s">
        <v>10245</v>
      </c>
      <c r="D2263" s="90" t="str">
        <f>CONCATENATE(Tabell15861[[#This Row],[Prosedyrekode_ID]]," ",Tabell15861[[#This Row],[Tekst]])</f>
        <v>HAE20 Rekonstruksjon av areola og brystvorte med transplantat eller lapp</v>
      </c>
      <c r="E2263" s="90" t="s">
        <v>8376</v>
      </c>
      <c r="F2263" s="90" t="s">
        <v>14548</v>
      </c>
      <c r="G2263" s="90" t="str">
        <f>CONCATENATE("Kap ",Tabell15861[[#This Row],[Kapittel]]," ",Tabell15861[[#This Row],[KapittelTekst]])</f>
        <v>Kap H Mamma</v>
      </c>
    </row>
    <row r="2264" spans="1:7" x14ac:dyDescent="0.25">
      <c r="A2264" s="90" t="s">
        <v>14632</v>
      </c>
      <c r="B2264" s="90" t="s">
        <v>14633</v>
      </c>
      <c r="C2264" s="90" t="s">
        <v>10245</v>
      </c>
      <c r="D2264" s="90" t="str">
        <f>CONCATENATE(Tabell15861[[#This Row],[Prosedyrekode_ID]]," ",Tabell15861[[#This Row],[Tekst]])</f>
        <v>HAE99 Annen rekonstruksjon av mamma</v>
      </c>
      <c r="E2264" s="90" t="s">
        <v>8376</v>
      </c>
      <c r="F2264" s="90" t="s">
        <v>14548</v>
      </c>
      <c r="G2264" s="90" t="str">
        <f>CONCATENATE("Kap ",Tabell15861[[#This Row],[Kapittel]]," ",Tabell15861[[#This Row],[KapittelTekst]])</f>
        <v>Kap H Mamma</v>
      </c>
    </row>
    <row r="2265" spans="1:7" x14ac:dyDescent="0.25">
      <c r="A2265" s="90" t="s">
        <v>14634</v>
      </c>
      <c r="B2265" s="90" t="s">
        <v>14635</v>
      </c>
      <c r="C2265" s="90" t="s">
        <v>10245</v>
      </c>
      <c r="D2265" s="90" t="str">
        <f>CONCATENATE(Tabell15861[[#This Row],[Prosedyrekode_ID]]," ",Tabell15861[[#This Row],[Tekst]])</f>
        <v>HAF00 Eksisjon av lokalresidiv av mammacancer</v>
      </c>
      <c r="E2265" s="90" t="s">
        <v>8376</v>
      </c>
      <c r="F2265" s="90" t="s">
        <v>14548</v>
      </c>
      <c r="G2265" s="90" t="str">
        <f>CONCATENATE("Kap ",Tabell15861[[#This Row],[Kapittel]]," ",Tabell15861[[#This Row],[KapittelTekst]])</f>
        <v>Kap H Mamma</v>
      </c>
    </row>
    <row r="2266" spans="1:7" x14ac:dyDescent="0.25">
      <c r="A2266" s="90" t="s">
        <v>14636</v>
      </c>
      <c r="B2266" s="90" t="s">
        <v>14637</v>
      </c>
      <c r="C2266" s="90" t="s">
        <v>10245</v>
      </c>
      <c r="D2266" s="90" t="str">
        <f>CONCATENATE(Tabell15861[[#This Row],[Prosedyrekode_ID]]," ",Tabell15861[[#This Row],[Tekst]])</f>
        <v>HAF10 Rekonstruksjon av mamma med transplantat eller lapp etter eksisjon av lokalt cancerresidiv</v>
      </c>
      <c r="E2266" s="90" t="s">
        <v>8376</v>
      </c>
      <c r="F2266" s="90" t="s">
        <v>14548</v>
      </c>
      <c r="G2266" s="90" t="str">
        <f>CONCATENATE("Kap ",Tabell15861[[#This Row],[Kapittel]]," ",Tabell15861[[#This Row],[KapittelTekst]])</f>
        <v>Kap H Mamma</v>
      </c>
    </row>
    <row r="2267" spans="1:7" x14ac:dyDescent="0.25">
      <c r="A2267" s="90" t="s">
        <v>14638</v>
      </c>
      <c r="B2267" s="90" t="s">
        <v>14639</v>
      </c>
      <c r="C2267" s="90" t="s">
        <v>10245</v>
      </c>
      <c r="D2267" s="90" t="str">
        <f>CONCATENATE(Tabell15861[[#This Row],[Prosedyrekode_ID]]," ",Tabell15861[[#This Row],[Tekst]])</f>
        <v>HAF20 Rekonstruksjon av mamma med protese etter eksisjon av lokalt cancerresidiv</v>
      </c>
      <c r="E2267" s="90" t="s">
        <v>8376</v>
      </c>
      <c r="F2267" s="90" t="s">
        <v>14548</v>
      </c>
      <c r="G2267" s="90" t="str">
        <f>CONCATENATE("Kap ",Tabell15861[[#This Row],[Kapittel]]," ",Tabell15861[[#This Row],[KapittelTekst]])</f>
        <v>Kap H Mamma</v>
      </c>
    </row>
    <row r="2268" spans="1:7" x14ac:dyDescent="0.25">
      <c r="A2268" s="90" t="s">
        <v>14640</v>
      </c>
      <c r="B2268" s="90" t="s">
        <v>14641</v>
      </c>
      <c r="C2268" s="90" t="s">
        <v>10245</v>
      </c>
      <c r="D2268" s="90" t="str">
        <f>CONCATENATE(Tabell15861[[#This Row],[Prosedyrekode_ID]]," ",Tabell15861[[#This Row],[Tekst]])</f>
        <v>HAF99 Annen operasjon for lokalresidiv av mammacancer</v>
      </c>
      <c r="E2268" s="90" t="s">
        <v>8376</v>
      </c>
      <c r="F2268" s="90" t="s">
        <v>14548</v>
      </c>
      <c r="G2268" s="90" t="str">
        <f>CONCATENATE("Kap ",Tabell15861[[#This Row],[Kapittel]]," ",Tabell15861[[#This Row],[KapittelTekst]])</f>
        <v>Kap H Mamma</v>
      </c>
    </row>
    <row r="2269" spans="1:7" x14ac:dyDescent="0.25">
      <c r="A2269" s="90" t="s">
        <v>14642</v>
      </c>
      <c r="B2269" s="90" t="s">
        <v>14643</v>
      </c>
      <c r="C2269" s="90" t="s">
        <v>10245</v>
      </c>
      <c r="D2269" s="90" t="str">
        <f>CONCATENATE(Tabell15861[[#This Row],[Prosedyrekode_ID]]," ",Tabell15861[[#This Row],[Tekst]])</f>
        <v>HWA00 Reoperasjon for sårruptur ved mammakirurgi</v>
      </c>
      <c r="E2269" s="90" t="s">
        <v>8376</v>
      </c>
      <c r="F2269" s="90" t="s">
        <v>14548</v>
      </c>
      <c r="G2269" s="90" t="str">
        <f>CONCATENATE("Kap ",Tabell15861[[#This Row],[Kapittel]]," ",Tabell15861[[#This Row],[KapittelTekst]])</f>
        <v>Kap H Mamma</v>
      </c>
    </row>
    <row r="2270" spans="1:7" x14ac:dyDescent="0.25">
      <c r="A2270" s="90" t="s">
        <v>14644</v>
      </c>
      <c r="B2270" s="90" t="s">
        <v>14645</v>
      </c>
      <c r="C2270" s="90" t="s">
        <v>10245</v>
      </c>
      <c r="D2270" s="90" t="str">
        <f>CONCATENATE(Tabell15861[[#This Row],[Prosedyrekode_ID]]," ",Tabell15861[[#This Row],[Tekst]])</f>
        <v>HWB00 Reoperasjon for overfladisk infeksjon ved mammakirurgi</v>
      </c>
      <c r="E2270" s="90" t="s">
        <v>8376</v>
      </c>
      <c r="F2270" s="90" t="s">
        <v>14548</v>
      </c>
      <c r="G2270" s="90" t="str">
        <f>CONCATENATE("Kap ",Tabell15861[[#This Row],[Kapittel]]," ",Tabell15861[[#This Row],[KapittelTekst]])</f>
        <v>Kap H Mamma</v>
      </c>
    </row>
    <row r="2271" spans="1:7" x14ac:dyDescent="0.25">
      <c r="A2271" s="90" t="s">
        <v>14646</v>
      </c>
      <c r="B2271" s="90" t="s">
        <v>14647</v>
      </c>
      <c r="C2271" s="90" t="s">
        <v>10245</v>
      </c>
      <c r="D2271" s="90" t="str">
        <f>CONCATENATE(Tabell15861[[#This Row],[Prosedyrekode_ID]]," ",Tabell15861[[#This Row],[Tekst]])</f>
        <v>HWC00 Reoperasjon for dyp infeksjon ved mammakirurgi</v>
      </c>
      <c r="E2271" s="90" t="s">
        <v>8376</v>
      </c>
      <c r="F2271" s="90" t="s">
        <v>14548</v>
      </c>
      <c r="G2271" s="90" t="str">
        <f>CONCATENATE("Kap ",Tabell15861[[#This Row],[Kapittel]]," ",Tabell15861[[#This Row],[KapittelTekst]])</f>
        <v>Kap H Mamma</v>
      </c>
    </row>
    <row r="2272" spans="1:7" x14ac:dyDescent="0.25">
      <c r="A2272" s="90" t="s">
        <v>14648</v>
      </c>
      <c r="B2272" s="90" t="s">
        <v>14649</v>
      </c>
      <c r="C2272" s="90" t="s">
        <v>10245</v>
      </c>
      <c r="D2272" s="90" t="str">
        <f>CONCATENATE(Tabell15861[[#This Row],[Prosedyrekode_ID]]," ",Tabell15861[[#This Row],[Tekst]])</f>
        <v>HWD00 Reoperasjon for overfladisk blødning ved mammakirurgi</v>
      </c>
      <c r="E2272" s="90" t="s">
        <v>8376</v>
      </c>
      <c r="F2272" s="90" t="s">
        <v>14548</v>
      </c>
      <c r="G2272" s="90" t="str">
        <f>CONCATENATE("Kap ",Tabell15861[[#This Row],[Kapittel]]," ",Tabell15861[[#This Row],[KapittelTekst]])</f>
        <v>Kap H Mamma</v>
      </c>
    </row>
    <row r="2273" spans="1:7" x14ac:dyDescent="0.25">
      <c r="A2273" s="90" t="s">
        <v>14650</v>
      </c>
      <c r="B2273" s="90" t="s">
        <v>14651</v>
      </c>
      <c r="C2273" s="90" t="s">
        <v>10245</v>
      </c>
      <c r="D2273" s="90" t="str">
        <f>CONCATENATE(Tabell15861[[#This Row],[Prosedyrekode_ID]]," ",Tabell15861[[#This Row],[Tekst]])</f>
        <v>HWE00 Reoperasjon for dyp blødning ved mammakirurgi</v>
      </c>
      <c r="E2273" s="90" t="s">
        <v>8376</v>
      </c>
      <c r="F2273" s="90" t="s">
        <v>14548</v>
      </c>
      <c r="G2273" s="90" t="str">
        <f>CONCATENATE("Kap ",Tabell15861[[#This Row],[Kapittel]]," ",Tabell15861[[#This Row],[KapittelTekst]])</f>
        <v>Kap H Mamma</v>
      </c>
    </row>
    <row r="2274" spans="1:7" x14ac:dyDescent="0.25">
      <c r="A2274" s="90" t="s">
        <v>14652</v>
      </c>
      <c r="B2274" s="90" t="s">
        <v>14653</v>
      </c>
      <c r="C2274" s="90" t="s">
        <v>10245</v>
      </c>
      <c r="D2274" s="90" t="str">
        <f>CONCATENATE(Tabell15861[[#This Row],[Prosedyrekode_ID]]," ",Tabell15861[[#This Row],[Tekst]])</f>
        <v>HWF00 Reoperasjon for suturinsuffisiens ved mammakirurgi</v>
      </c>
      <c r="E2274" s="90" t="s">
        <v>8376</v>
      </c>
      <c r="F2274" s="90" t="s">
        <v>14548</v>
      </c>
      <c r="G2274" s="90" t="str">
        <f>CONCATENATE("Kap ",Tabell15861[[#This Row],[Kapittel]]," ",Tabell15861[[#This Row],[KapittelTekst]])</f>
        <v>Kap H Mamma</v>
      </c>
    </row>
    <row r="2275" spans="1:7" x14ac:dyDescent="0.25">
      <c r="A2275" s="90" t="s">
        <v>14654</v>
      </c>
      <c r="B2275" s="90" t="s">
        <v>14655</v>
      </c>
      <c r="C2275" s="90" t="s">
        <v>10245</v>
      </c>
      <c r="D2275" s="90" t="str">
        <f>CONCATENATE(Tabell15861[[#This Row],[Prosedyrekode_ID]]," ",Tabell15861[[#This Row],[Tekst]])</f>
        <v>HWW99 Annen reoperasjon ved mammakirurgi</v>
      </c>
      <c r="E2275" s="90" t="s">
        <v>8376</v>
      </c>
      <c r="F2275" s="90" t="s">
        <v>14548</v>
      </c>
      <c r="G2275" s="90" t="str">
        <f>CONCATENATE("Kap ",Tabell15861[[#This Row],[Kapittel]]," ",Tabell15861[[#This Row],[KapittelTekst]])</f>
        <v>Kap H Mamma</v>
      </c>
    </row>
    <row r="2276" spans="1:7" x14ac:dyDescent="0.25">
      <c r="A2276" s="90" t="s">
        <v>14656</v>
      </c>
      <c r="B2276" s="90" t="s">
        <v>14657</v>
      </c>
      <c r="C2276" s="90" t="s">
        <v>10266</v>
      </c>
      <c r="D2276" s="90" t="str">
        <f>CONCATENATE(Tabell15861[[#This Row],[Prosedyrekode_ID]]," ",Tabell15861[[#This Row],[Tekst]])</f>
        <v>IAAA00 Systematisk intervju om psykisk helse og rusmiddelbruk</v>
      </c>
      <c r="E2276" s="90" t="s">
        <v>8389</v>
      </c>
      <c r="F2276" s="90" t="s">
        <v>14658</v>
      </c>
      <c r="G2276" s="90" t="str">
        <f>CONCATENATE("Kap ",Tabell15861[[#This Row],[Kapittel]]," ",Tabell15861[[#This Row],[KapittelTekst]])</f>
        <v>Kap I Tverrfaglig spesialisert behandling for rusmiddelmisbruk og psykisk helsevern for voksne</v>
      </c>
    </row>
    <row r="2277" spans="1:7" x14ac:dyDescent="0.25">
      <c r="A2277" s="90" t="s">
        <v>14659</v>
      </c>
      <c r="B2277" s="90" t="s">
        <v>14660</v>
      </c>
      <c r="C2277" s="90" t="s">
        <v>10266</v>
      </c>
      <c r="D2277" s="90" t="str">
        <f>CONCATENATE(Tabell15861[[#This Row],[Prosedyrekode_ID]]," ",Tabell15861[[#This Row],[Tekst]])</f>
        <v>IAAB00 Strukturert kartlegging av psykiske symptomer ved bruk av standardiserte verktøy</v>
      </c>
      <c r="E2277" s="90" t="s">
        <v>8389</v>
      </c>
      <c r="F2277" s="90" t="s">
        <v>14658</v>
      </c>
      <c r="G2277" s="90" t="str">
        <f>CONCATENATE("Kap ",Tabell15861[[#This Row],[Kapittel]]," ",Tabell15861[[#This Row],[KapittelTekst]])</f>
        <v>Kap I Tverrfaglig spesialisert behandling for rusmiddelmisbruk og psykisk helsevern for voksne</v>
      </c>
    </row>
    <row r="2278" spans="1:7" x14ac:dyDescent="0.25">
      <c r="A2278" s="90" t="s">
        <v>14661</v>
      </c>
      <c r="B2278" s="90" t="s">
        <v>14662</v>
      </c>
      <c r="C2278" s="90" t="s">
        <v>10266</v>
      </c>
      <c r="D2278" s="90" t="str">
        <f>CONCATENATE(Tabell15861[[#This Row],[Prosedyrekode_ID]]," ",Tabell15861[[#This Row],[Tekst]])</f>
        <v>IAAC00 Utvidet og strukturert kartlegging av psykiske lidelser, atferds- eller personlighetsforstyrrelser ved bruk av standardiserte verktøy</v>
      </c>
      <c r="E2278" s="90" t="s">
        <v>8389</v>
      </c>
      <c r="F2278" s="90" t="s">
        <v>14658</v>
      </c>
      <c r="G2278" s="90" t="str">
        <f>CONCATENATE("Kap ",Tabell15861[[#This Row],[Kapittel]]," ",Tabell15861[[#This Row],[KapittelTekst]])</f>
        <v>Kap I Tverrfaglig spesialisert behandling for rusmiddelmisbruk og psykisk helsevern for voksne</v>
      </c>
    </row>
    <row r="2279" spans="1:7" x14ac:dyDescent="0.25">
      <c r="A2279" s="90" t="s">
        <v>14663</v>
      </c>
      <c r="B2279" s="90" t="s">
        <v>14664</v>
      </c>
      <c r="C2279" s="90" t="s">
        <v>10266</v>
      </c>
      <c r="D2279" s="90" t="str">
        <f>CONCATENATE(Tabell15861[[#This Row],[Prosedyrekode_ID]]," ",Tabell15861[[#This Row],[Tekst]])</f>
        <v>IAAD00 Strukturert kartlegging av bruk/misbruk/avhengighet av rusmidler, medikamenter og/eller spill ved bruk av standardiserte verktøy</v>
      </c>
      <c r="E2279" s="90" t="s">
        <v>8389</v>
      </c>
      <c r="F2279" s="90" t="s">
        <v>14658</v>
      </c>
      <c r="G2279" s="90" t="str">
        <f>CONCATENATE("Kap ",Tabell15861[[#This Row],[Kapittel]]," ",Tabell15861[[#This Row],[KapittelTekst]])</f>
        <v>Kap I Tverrfaglig spesialisert behandling for rusmiddelmisbruk og psykisk helsevern for voksne</v>
      </c>
    </row>
    <row r="2280" spans="1:7" x14ac:dyDescent="0.25">
      <c r="A2280" s="90" t="s">
        <v>14665</v>
      </c>
      <c r="B2280" s="90" t="s">
        <v>14666</v>
      </c>
      <c r="C2280" s="90" t="s">
        <v>10266</v>
      </c>
      <c r="D2280" s="90" t="str">
        <f>CONCATENATE(Tabell15861[[#This Row],[Prosedyrekode_ID]]," ",Tabell15861[[#This Row],[Tekst]])</f>
        <v>IAAE00 Strukturert kartlegging av kriminalitet</v>
      </c>
      <c r="E2280" s="90" t="s">
        <v>8389</v>
      </c>
      <c r="F2280" s="90" t="s">
        <v>14658</v>
      </c>
      <c r="G2280" s="90" t="str">
        <f>CONCATENATE("Kap ",Tabell15861[[#This Row],[Kapittel]]," ",Tabell15861[[#This Row],[KapittelTekst]])</f>
        <v>Kap I Tverrfaglig spesialisert behandling for rusmiddelmisbruk og psykisk helsevern for voksne</v>
      </c>
    </row>
    <row r="2281" spans="1:7" x14ac:dyDescent="0.25">
      <c r="A2281" s="90" t="s">
        <v>14667</v>
      </c>
      <c r="B2281" s="90" t="s">
        <v>14668</v>
      </c>
      <c r="C2281" s="90" t="s">
        <v>10266</v>
      </c>
      <c r="D2281" s="90" t="str">
        <f>CONCATENATE(Tabell15861[[#This Row],[Prosedyrekode_ID]]," ",Tabell15861[[#This Row],[Tekst]])</f>
        <v>IAAF00 Strukturert kartlegging av voldsrisiko</v>
      </c>
      <c r="E2281" s="90" t="s">
        <v>8389</v>
      </c>
      <c r="F2281" s="90" t="s">
        <v>14658</v>
      </c>
      <c r="G2281" s="90" t="str">
        <f>CONCATENATE("Kap ",Tabell15861[[#This Row],[Kapittel]]," ",Tabell15861[[#This Row],[KapittelTekst]])</f>
        <v>Kap I Tverrfaglig spesialisert behandling for rusmiddelmisbruk og psykisk helsevern for voksne</v>
      </c>
    </row>
    <row r="2282" spans="1:7" x14ac:dyDescent="0.25">
      <c r="A2282" s="90" t="s">
        <v>14669</v>
      </c>
      <c r="B2282" s="90" t="s">
        <v>14670</v>
      </c>
      <c r="C2282" s="90" t="s">
        <v>10266</v>
      </c>
      <c r="D2282" s="90" t="str">
        <f>CONCATENATE(Tabell15861[[#This Row],[Prosedyrekode_ID]]," ",Tabell15861[[#This Row],[Tekst]])</f>
        <v>IAAG00 Voldsrisikovurdering</v>
      </c>
      <c r="E2282" s="90" t="s">
        <v>8389</v>
      </c>
      <c r="F2282" s="90" t="s">
        <v>14658</v>
      </c>
      <c r="G2282" s="90" t="str">
        <f>CONCATENATE("Kap ",Tabell15861[[#This Row],[Kapittel]]," ",Tabell15861[[#This Row],[KapittelTekst]])</f>
        <v>Kap I Tverrfaglig spesialisert behandling for rusmiddelmisbruk og psykisk helsevern for voksne</v>
      </c>
    </row>
    <row r="2283" spans="1:7" x14ac:dyDescent="0.25">
      <c r="A2283" s="90" t="s">
        <v>14671</v>
      </c>
      <c r="B2283" s="90" t="s">
        <v>14672</v>
      </c>
      <c r="C2283" s="90" t="s">
        <v>10266</v>
      </c>
      <c r="D2283" s="90" t="str">
        <f>CONCATENATE(Tabell15861[[#This Row],[Prosedyrekode_ID]]," ",Tabell15861[[#This Row],[Tekst]])</f>
        <v>IAAH00 Systematisk kartlegging av risikofaktorer for selvmord</v>
      </c>
      <c r="E2283" s="90" t="s">
        <v>8389</v>
      </c>
      <c r="F2283" s="90" t="s">
        <v>14658</v>
      </c>
      <c r="G2283" s="90" t="str">
        <f>CONCATENATE("Kap ",Tabell15861[[#This Row],[Kapittel]]," ",Tabell15861[[#This Row],[KapittelTekst]])</f>
        <v>Kap I Tverrfaglig spesialisert behandling for rusmiddelmisbruk og psykisk helsevern for voksne</v>
      </c>
    </row>
    <row r="2284" spans="1:7" x14ac:dyDescent="0.25">
      <c r="A2284" s="90" t="s">
        <v>14673</v>
      </c>
      <c r="B2284" s="90" t="s">
        <v>14674</v>
      </c>
      <c r="C2284" s="90" t="s">
        <v>10266</v>
      </c>
      <c r="D2284" s="90" t="str">
        <f>CONCATENATE(Tabell15861[[#This Row],[Prosedyrekode_ID]]," ",Tabell15861[[#This Row],[Tekst]])</f>
        <v>IAAI00 Vurdering av selvmordsfare</v>
      </c>
      <c r="E2284" s="90" t="s">
        <v>8389</v>
      </c>
      <c r="F2284" s="90" t="s">
        <v>14658</v>
      </c>
      <c r="G2284" s="90" t="str">
        <f>CONCATENATE("Kap ",Tabell15861[[#This Row],[Kapittel]]," ",Tabell15861[[#This Row],[KapittelTekst]])</f>
        <v>Kap I Tverrfaglig spesialisert behandling for rusmiddelmisbruk og psykisk helsevern for voksne</v>
      </c>
    </row>
    <row r="2285" spans="1:7" x14ac:dyDescent="0.25">
      <c r="A2285" s="90" t="s">
        <v>14675</v>
      </c>
      <c r="B2285" s="90" t="s">
        <v>14676</v>
      </c>
      <c r="C2285" s="90" t="s">
        <v>10266</v>
      </c>
      <c r="D2285" s="90" t="str">
        <f>CONCATENATE(Tabell15861[[#This Row],[Prosedyrekode_ID]]," ",Tabell15861[[#This Row],[Tekst]])</f>
        <v>IAAJ00 Strukturert kartlegging av kognitive funksjoner</v>
      </c>
      <c r="E2285" s="90" t="s">
        <v>8389</v>
      </c>
      <c r="F2285" s="90" t="s">
        <v>14658</v>
      </c>
      <c r="G2285" s="90" t="str">
        <f>CONCATENATE("Kap ",Tabell15861[[#This Row],[Kapittel]]," ",Tabell15861[[#This Row],[KapittelTekst]])</f>
        <v>Kap I Tverrfaglig spesialisert behandling for rusmiddelmisbruk og psykisk helsevern for voksne</v>
      </c>
    </row>
    <row r="2286" spans="1:7" x14ac:dyDescent="0.25">
      <c r="A2286" s="90" t="s">
        <v>14677</v>
      </c>
      <c r="B2286" s="90" t="s">
        <v>14678</v>
      </c>
      <c r="C2286" s="90" t="s">
        <v>10266</v>
      </c>
      <c r="D2286" s="90" t="str">
        <f>CONCATENATE(Tabell15861[[#This Row],[Prosedyrekode_ID]]," ",Tabell15861[[#This Row],[Tekst]])</f>
        <v>IAAK00 Fullstendig nevropsykologisk utredning utført og tolket av nevropsykolog</v>
      </c>
      <c r="E2286" s="90" t="s">
        <v>8389</v>
      </c>
      <c r="F2286" s="90" t="s">
        <v>14658</v>
      </c>
      <c r="G2286" s="90" t="str">
        <f>CONCATENATE("Kap ",Tabell15861[[#This Row],[Kapittel]]," ",Tabell15861[[#This Row],[KapittelTekst]])</f>
        <v>Kap I Tverrfaglig spesialisert behandling for rusmiddelmisbruk og psykisk helsevern for voksne</v>
      </c>
    </row>
    <row r="2287" spans="1:7" x14ac:dyDescent="0.25">
      <c r="A2287" s="90" t="s">
        <v>14679</v>
      </c>
      <c r="B2287" s="90" t="s">
        <v>14680</v>
      </c>
      <c r="C2287" s="90" t="s">
        <v>10266</v>
      </c>
      <c r="D2287" s="90" t="str">
        <f>CONCATENATE(Tabell15861[[#This Row],[Prosedyrekode_ID]]," ",Tabell15861[[#This Row],[Tekst]])</f>
        <v>IABA00 Systematisk kartlegging av somatisk helsetilstand</v>
      </c>
      <c r="E2287" s="90" t="s">
        <v>8389</v>
      </c>
      <c r="F2287" s="90" t="s">
        <v>14658</v>
      </c>
      <c r="G2287" s="90" t="str">
        <f>CONCATENATE("Kap ",Tabell15861[[#This Row],[Kapittel]]," ",Tabell15861[[#This Row],[KapittelTekst]])</f>
        <v>Kap I Tverrfaglig spesialisert behandling for rusmiddelmisbruk og psykisk helsevern for voksne</v>
      </c>
    </row>
    <row r="2288" spans="1:7" x14ac:dyDescent="0.25">
      <c r="A2288" s="90" t="s">
        <v>14681</v>
      </c>
      <c r="B2288" s="90" t="s">
        <v>14682</v>
      </c>
      <c r="C2288" s="90" t="s">
        <v>10266</v>
      </c>
      <c r="D2288" s="90" t="str">
        <f>CONCATENATE(Tabell15861[[#This Row],[Prosedyrekode_ID]]," ",Tabell15861[[#This Row],[Tekst]])</f>
        <v>IABB00 Psykosomatisk vurdering utført av fysioterapeut</v>
      </c>
      <c r="E2288" s="90" t="s">
        <v>8389</v>
      </c>
      <c r="F2288" s="90" t="s">
        <v>14658</v>
      </c>
      <c r="G2288" s="90" t="str">
        <f>CONCATENATE("Kap ",Tabell15861[[#This Row],[Kapittel]]," ",Tabell15861[[#This Row],[KapittelTekst]])</f>
        <v>Kap I Tverrfaglig spesialisert behandling for rusmiddelmisbruk og psykisk helsevern for voksne</v>
      </c>
    </row>
    <row r="2289" spans="1:7" x14ac:dyDescent="0.25">
      <c r="A2289" s="90" t="s">
        <v>14683</v>
      </c>
      <c r="B2289" s="90" t="s">
        <v>14684</v>
      </c>
      <c r="C2289" s="90" t="s">
        <v>10266</v>
      </c>
      <c r="D2289" s="90" t="str">
        <f>CONCATENATE(Tabell15861[[#This Row],[Prosedyrekode_ID]]," ",Tabell15861[[#This Row],[Tekst]])</f>
        <v>IABC00 Strukturert kartlegging av abstinensutvikling</v>
      </c>
      <c r="E2289" s="90" t="s">
        <v>8389</v>
      </c>
      <c r="F2289" s="90" t="s">
        <v>14658</v>
      </c>
      <c r="G2289" s="90" t="str">
        <f>CONCATENATE("Kap ",Tabell15861[[#This Row],[Kapittel]]," ",Tabell15861[[#This Row],[KapittelTekst]])</f>
        <v>Kap I Tverrfaglig spesialisert behandling for rusmiddelmisbruk og psykisk helsevern for voksne</v>
      </c>
    </row>
    <row r="2290" spans="1:7" x14ac:dyDescent="0.25">
      <c r="A2290" s="90" t="s">
        <v>14685</v>
      </c>
      <c r="B2290" s="90" t="s">
        <v>14686</v>
      </c>
      <c r="C2290" s="90" t="s">
        <v>10266</v>
      </c>
      <c r="D2290" s="90" t="str">
        <f>CONCATENATE(Tabell15861[[#This Row],[Prosedyrekode_ID]]," ",Tabell15861[[#This Row],[Tekst]])</f>
        <v>IACA00 Strukturert kartlegging av mindreårige barns situasjon</v>
      </c>
      <c r="E2290" s="90" t="s">
        <v>8389</v>
      </c>
      <c r="F2290" s="90" t="s">
        <v>14658</v>
      </c>
      <c r="G2290" s="90" t="str">
        <f>CONCATENATE("Kap ",Tabell15861[[#This Row],[Kapittel]]," ",Tabell15861[[#This Row],[KapittelTekst]])</f>
        <v>Kap I Tverrfaglig spesialisert behandling for rusmiddelmisbruk og psykisk helsevern for voksne</v>
      </c>
    </row>
    <row r="2291" spans="1:7" x14ac:dyDescent="0.25">
      <c r="A2291" s="90" t="s">
        <v>14687</v>
      </c>
      <c r="B2291" s="90" t="s">
        <v>14688</v>
      </c>
      <c r="C2291" s="90" t="s">
        <v>10266</v>
      </c>
      <c r="D2291" s="90" t="str">
        <f>CONCATENATE(Tabell15861[[#This Row],[Prosedyrekode_ID]]," ",Tabell15861[[#This Row],[Tekst]])</f>
        <v>IACB00 Strukturert kartlegging av livskvalitet</v>
      </c>
      <c r="E2291" s="90" t="s">
        <v>8389</v>
      </c>
      <c r="F2291" s="90" t="s">
        <v>14658</v>
      </c>
      <c r="G2291" s="90" t="str">
        <f>CONCATENATE("Kap ",Tabell15861[[#This Row],[Kapittel]]," ",Tabell15861[[#This Row],[KapittelTekst]])</f>
        <v>Kap I Tverrfaglig spesialisert behandling for rusmiddelmisbruk og psykisk helsevern for voksne</v>
      </c>
    </row>
    <row r="2292" spans="1:7" x14ac:dyDescent="0.25">
      <c r="A2292" s="90" t="s">
        <v>14689</v>
      </c>
      <c r="B2292" s="90" t="s">
        <v>14690</v>
      </c>
      <c r="C2292" s="90" t="s">
        <v>10266</v>
      </c>
      <c r="D2292" s="90" t="str">
        <f>CONCATENATE(Tabell15861[[#This Row],[Prosedyrekode_ID]]," ",Tabell15861[[#This Row],[Tekst]])</f>
        <v>IBAA00 Behandlingsplan</v>
      </c>
      <c r="E2292" s="90" t="s">
        <v>8389</v>
      </c>
      <c r="F2292" s="90" t="s">
        <v>14658</v>
      </c>
      <c r="G2292" s="90" t="str">
        <f>CONCATENATE("Kap ",Tabell15861[[#This Row],[Kapittel]]," ",Tabell15861[[#This Row],[KapittelTekst]])</f>
        <v>Kap I Tverrfaglig spesialisert behandling for rusmiddelmisbruk og psykisk helsevern for voksne</v>
      </c>
    </row>
    <row r="2293" spans="1:7" x14ac:dyDescent="0.25">
      <c r="A2293" s="90" t="s">
        <v>14691</v>
      </c>
      <c r="B2293" s="90" t="s">
        <v>14692</v>
      </c>
      <c r="C2293" s="90" t="s">
        <v>10266</v>
      </c>
      <c r="D2293" s="90" t="str">
        <f>CONCATENATE(Tabell15861[[#This Row],[Prosedyrekode_ID]]," ",Tabell15861[[#This Row],[Tekst]])</f>
        <v>IBBA00 Psykodynamisk terapi</v>
      </c>
      <c r="E2293" s="90" t="s">
        <v>8389</v>
      </c>
      <c r="F2293" s="90" t="s">
        <v>14658</v>
      </c>
      <c r="G2293" s="90" t="str">
        <f>CONCATENATE("Kap ",Tabell15861[[#This Row],[Kapittel]]," ",Tabell15861[[#This Row],[KapittelTekst]])</f>
        <v>Kap I Tverrfaglig spesialisert behandling for rusmiddelmisbruk og psykisk helsevern for voksne</v>
      </c>
    </row>
    <row r="2294" spans="1:7" x14ac:dyDescent="0.25">
      <c r="A2294" s="90" t="s">
        <v>14693</v>
      </c>
      <c r="B2294" s="90" t="s">
        <v>14694</v>
      </c>
      <c r="C2294" s="90" t="s">
        <v>10266</v>
      </c>
      <c r="D2294" s="90" t="str">
        <f>CONCATENATE(Tabell15861[[#This Row],[Prosedyrekode_ID]]," ",Tabell15861[[#This Row],[Tekst]])</f>
        <v>IBBB00 Kognitiv terapi</v>
      </c>
      <c r="E2294" s="90" t="s">
        <v>8389</v>
      </c>
      <c r="F2294" s="90" t="s">
        <v>14658</v>
      </c>
      <c r="G2294" s="90" t="str">
        <f>CONCATENATE("Kap ",Tabell15861[[#This Row],[Kapittel]]," ",Tabell15861[[#This Row],[KapittelTekst]])</f>
        <v>Kap I Tverrfaglig spesialisert behandling for rusmiddelmisbruk og psykisk helsevern for voksne</v>
      </c>
    </row>
    <row r="2295" spans="1:7" x14ac:dyDescent="0.25">
      <c r="A2295" s="90" t="s">
        <v>14695</v>
      </c>
      <c r="B2295" s="90" t="s">
        <v>14696</v>
      </c>
      <c r="C2295" s="90" t="s">
        <v>10266</v>
      </c>
      <c r="D2295" s="90" t="str">
        <f>CONCATENATE(Tabell15861[[#This Row],[Prosedyrekode_ID]]," ",Tabell15861[[#This Row],[Tekst]])</f>
        <v>IBBC00 Motiverende intervju/endringsfokusert rådgivning</v>
      </c>
      <c r="E2295" s="90" t="s">
        <v>8389</v>
      </c>
      <c r="F2295" s="90" t="s">
        <v>14658</v>
      </c>
      <c r="G2295" s="90" t="str">
        <f>CONCATENATE("Kap ",Tabell15861[[#This Row],[Kapittel]]," ",Tabell15861[[#This Row],[KapittelTekst]])</f>
        <v>Kap I Tverrfaglig spesialisert behandling for rusmiddelmisbruk og psykisk helsevern for voksne</v>
      </c>
    </row>
    <row r="2296" spans="1:7" x14ac:dyDescent="0.25">
      <c r="A2296" s="90" t="s">
        <v>14697</v>
      </c>
      <c r="B2296" s="90" t="s">
        <v>14698</v>
      </c>
      <c r="C2296" s="90" t="s">
        <v>10266</v>
      </c>
      <c r="D2296" s="90" t="str">
        <f>CONCATENATE(Tabell15861[[#This Row],[Prosedyrekode_ID]]," ",Tabell15861[[#This Row],[Tekst]])</f>
        <v>IBBD00 Psykoterapi med annen tilnærming</v>
      </c>
      <c r="E2296" s="90" t="s">
        <v>8389</v>
      </c>
      <c r="F2296" s="90" t="s">
        <v>14658</v>
      </c>
      <c r="G2296" s="90" t="str">
        <f>CONCATENATE("Kap ",Tabell15861[[#This Row],[Kapittel]]," ",Tabell15861[[#This Row],[KapittelTekst]])</f>
        <v>Kap I Tverrfaglig spesialisert behandling for rusmiddelmisbruk og psykisk helsevern for voksne</v>
      </c>
    </row>
    <row r="2297" spans="1:7" x14ac:dyDescent="0.25">
      <c r="A2297" s="90" t="s">
        <v>14699</v>
      </c>
      <c r="B2297" s="90" t="s">
        <v>14700</v>
      </c>
      <c r="C2297" s="90" t="s">
        <v>10266</v>
      </c>
      <c r="D2297" s="90" t="str">
        <f>CONCATENATE(Tabell15861[[#This Row],[Prosedyrekode_ID]]," ",Tabell15861[[#This Row],[Tekst]])</f>
        <v>IBCA00 Oppstart av psykofarmakologisk behandling</v>
      </c>
      <c r="E2297" s="90" t="s">
        <v>8389</v>
      </c>
      <c r="F2297" s="90" t="s">
        <v>14658</v>
      </c>
      <c r="G2297" s="90" t="str">
        <f>CONCATENATE("Kap ",Tabell15861[[#This Row],[Kapittel]]," ",Tabell15861[[#This Row],[KapittelTekst]])</f>
        <v>Kap I Tverrfaglig spesialisert behandling for rusmiddelmisbruk og psykisk helsevern for voksne</v>
      </c>
    </row>
    <row r="2298" spans="1:7" x14ac:dyDescent="0.25">
      <c r="A2298" s="90" t="s">
        <v>14701</v>
      </c>
      <c r="B2298" s="90" t="s">
        <v>14702</v>
      </c>
      <c r="C2298" s="90" t="s">
        <v>10266</v>
      </c>
      <c r="D2298" s="90" t="str">
        <f>CONCATENATE(Tabell15861[[#This Row],[Prosedyrekode_ID]]," ",Tabell15861[[#This Row],[Tekst]])</f>
        <v>IBCB00 Vurdering av effekt/bivirkning av psykofarmakologisk behandling</v>
      </c>
      <c r="E2298" s="90" t="s">
        <v>8389</v>
      </c>
      <c r="F2298" s="90" t="s">
        <v>14658</v>
      </c>
      <c r="G2298" s="90" t="str">
        <f>CONCATENATE("Kap ",Tabell15861[[#This Row],[Kapittel]]," ",Tabell15861[[#This Row],[KapittelTekst]])</f>
        <v>Kap I Tverrfaglig spesialisert behandling for rusmiddelmisbruk og psykisk helsevern for voksne</v>
      </c>
    </row>
    <row r="2299" spans="1:7" x14ac:dyDescent="0.25">
      <c r="A2299" s="90" t="s">
        <v>14703</v>
      </c>
      <c r="B2299" s="90" t="s">
        <v>14704</v>
      </c>
      <c r="C2299" s="90" t="s">
        <v>10266</v>
      </c>
      <c r="D2299" s="90" t="str">
        <f>CONCATENATE(Tabell15861[[#This Row],[Prosedyrekode_ID]]," ",Tabell15861[[#This Row],[Tekst]])</f>
        <v>IBCC00 Omlegging av psykofarmakologisk behandling</v>
      </c>
      <c r="E2299" s="90" t="s">
        <v>8389</v>
      </c>
      <c r="F2299" s="90" t="s">
        <v>14658</v>
      </c>
      <c r="G2299" s="90" t="str">
        <f>CONCATENATE("Kap ",Tabell15861[[#This Row],[Kapittel]]," ",Tabell15861[[#This Row],[KapittelTekst]])</f>
        <v>Kap I Tverrfaglig spesialisert behandling for rusmiddelmisbruk og psykisk helsevern for voksne</v>
      </c>
    </row>
    <row r="2300" spans="1:7" x14ac:dyDescent="0.25">
      <c r="A2300" s="90" t="s">
        <v>14705</v>
      </c>
      <c r="B2300" s="90" t="s">
        <v>14706</v>
      </c>
      <c r="C2300" s="90" t="s">
        <v>10266</v>
      </c>
      <c r="D2300" s="90" t="str">
        <f>CONCATENATE(Tabell15861[[#This Row],[Prosedyrekode_ID]]," ",Tabell15861[[#This Row],[Tekst]])</f>
        <v>IBCD00 Depotinjisering av langtidsvirkende psykofarmaka</v>
      </c>
      <c r="E2300" s="90" t="s">
        <v>8389</v>
      </c>
      <c r="F2300" s="90" t="s">
        <v>14658</v>
      </c>
      <c r="G2300" s="90" t="str">
        <f>CONCATENATE("Kap ",Tabell15861[[#This Row],[Kapittel]]," ",Tabell15861[[#This Row],[KapittelTekst]])</f>
        <v>Kap I Tverrfaglig spesialisert behandling for rusmiddelmisbruk og psykisk helsevern for voksne</v>
      </c>
    </row>
    <row r="2301" spans="1:7" x14ac:dyDescent="0.25">
      <c r="A2301" s="90" t="s">
        <v>14707</v>
      </c>
      <c r="B2301" s="90" t="s">
        <v>14708</v>
      </c>
      <c r="C2301" s="90" t="s">
        <v>10266</v>
      </c>
      <c r="D2301" s="90" t="str">
        <f>CONCATENATE(Tabell15861[[#This Row],[Prosedyrekode_ID]]," ",Tabell15861[[#This Row],[Tekst]])</f>
        <v>IBCE00 Substitusjonsbehandling med opioider</v>
      </c>
      <c r="E2301" s="90" t="s">
        <v>8389</v>
      </c>
      <c r="F2301" s="90" t="s">
        <v>14658</v>
      </c>
      <c r="G2301" s="90" t="str">
        <f>CONCATENATE("Kap ",Tabell15861[[#This Row],[Kapittel]]," ",Tabell15861[[#This Row],[KapittelTekst]])</f>
        <v>Kap I Tverrfaglig spesialisert behandling for rusmiddelmisbruk og psykisk helsevern for voksne</v>
      </c>
    </row>
    <row r="2302" spans="1:7" x14ac:dyDescent="0.25">
      <c r="A2302" s="90" t="s">
        <v>14709</v>
      </c>
      <c r="B2302" s="90" t="s">
        <v>14710</v>
      </c>
      <c r="C2302" s="90" t="s">
        <v>10266</v>
      </c>
      <c r="D2302" s="90" t="str">
        <f>CONCATENATE(Tabell15861[[#This Row],[Prosedyrekode_ID]]," ",Tabell15861[[#This Row],[Tekst]])</f>
        <v>IBCF00 Gjennomføring av tvangsmedisinering med psykofarmaka</v>
      </c>
      <c r="E2302" s="90" t="s">
        <v>8389</v>
      </c>
      <c r="F2302" s="90" t="s">
        <v>14658</v>
      </c>
      <c r="G2302" s="90" t="str">
        <f>CONCATENATE("Kap ",Tabell15861[[#This Row],[Kapittel]]," ",Tabell15861[[#This Row],[KapittelTekst]])</f>
        <v>Kap I Tverrfaglig spesialisert behandling for rusmiddelmisbruk og psykisk helsevern for voksne</v>
      </c>
    </row>
    <row r="2303" spans="1:7" x14ac:dyDescent="0.25">
      <c r="A2303" s="90" t="s">
        <v>14711</v>
      </c>
      <c r="B2303" s="90" t="s">
        <v>14712</v>
      </c>
      <c r="C2303" s="90" t="s">
        <v>10266</v>
      </c>
      <c r="D2303" s="90" t="str">
        <f>CONCATENATE(Tabell15861[[#This Row],[Prosedyrekode_ID]]," ",Tabell15861[[#This Row],[Tekst]])</f>
        <v>IBDA00 Tilbakefallsforebygging (rus)</v>
      </c>
      <c r="E2303" s="90" t="s">
        <v>8389</v>
      </c>
      <c r="F2303" s="90" t="s">
        <v>14658</v>
      </c>
      <c r="G2303" s="90" t="str">
        <f>CONCATENATE("Kap ",Tabell15861[[#This Row],[Kapittel]]," ",Tabell15861[[#This Row],[KapittelTekst]])</f>
        <v>Kap I Tverrfaglig spesialisert behandling for rusmiddelmisbruk og psykisk helsevern for voksne</v>
      </c>
    </row>
    <row r="2304" spans="1:7" x14ac:dyDescent="0.25">
      <c r="A2304" s="90" t="s">
        <v>14713</v>
      </c>
      <c r="B2304" s="90" t="s">
        <v>14714</v>
      </c>
      <c r="C2304" s="90" t="s">
        <v>10266</v>
      </c>
      <c r="D2304" s="90" t="str">
        <f>CONCATENATE(Tabell15861[[#This Row],[Prosedyrekode_ID]]," ",Tabell15861[[#This Row],[Tekst]])</f>
        <v>IBDA10 Tilbakefallsforebygging (psykisk)</v>
      </c>
      <c r="E2304" s="90" t="s">
        <v>8389</v>
      </c>
      <c r="F2304" s="90" t="s">
        <v>14658</v>
      </c>
      <c r="G2304" s="90" t="str">
        <f>CONCATENATE("Kap ",Tabell15861[[#This Row],[Kapittel]]," ",Tabell15861[[#This Row],[KapittelTekst]])</f>
        <v>Kap I Tverrfaglig spesialisert behandling for rusmiddelmisbruk og psykisk helsevern for voksne</v>
      </c>
    </row>
    <row r="2305" spans="1:7" x14ac:dyDescent="0.25">
      <c r="A2305" s="90" t="s">
        <v>14715</v>
      </c>
      <c r="B2305" s="90" t="s">
        <v>14716</v>
      </c>
      <c r="C2305" s="90" t="s">
        <v>10266</v>
      </c>
      <c r="D2305" s="90" t="str">
        <f>CONCATENATE(Tabell15861[[#This Row],[Prosedyrekode_ID]]," ",Tabell15861[[#This Row],[Tekst]])</f>
        <v>IBDA20 Tilbakefallsforebygging (kriminalitet)</v>
      </c>
      <c r="E2305" s="90" t="s">
        <v>8389</v>
      </c>
      <c r="F2305" s="90" t="s">
        <v>14658</v>
      </c>
      <c r="G2305" s="90" t="str">
        <f>CONCATENATE("Kap ",Tabell15861[[#This Row],[Kapittel]]," ",Tabell15861[[#This Row],[KapittelTekst]])</f>
        <v>Kap I Tverrfaglig spesialisert behandling for rusmiddelmisbruk og psykisk helsevern for voksne</v>
      </c>
    </row>
    <row r="2306" spans="1:7" x14ac:dyDescent="0.25">
      <c r="A2306" s="90" t="s">
        <v>14717</v>
      </c>
      <c r="B2306" s="90" t="s">
        <v>14718</v>
      </c>
      <c r="C2306" s="90" t="s">
        <v>10266</v>
      </c>
      <c r="D2306" s="90" t="str">
        <f>CONCATENATE(Tabell15861[[#This Row],[Prosedyrekode_ID]]," ",Tabell15861[[#This Row],[Tekst]])</f>
        <v>IBDA30 Tilbakefallsforebygging (spill)</v>
      </c>
      <c r="E2306" s="90" t="s">
        <v>8389</v>
      </c>
      <c r="F2306" s="90" t="s">
        <v>14658</v>
      </c>
      <c r="G2306" s="90" t="str">
        <f>CONCATENATE("Kap ",Tabell15861[[#This Row],[Kapittel]]," ",Tabell15861[[#This Row],[KapittelTekst]])</f>
        <v>Kap I Tverrfaglig spesialisert behandling for rusmiddelmisbruk og psykisk helsevern for voksne</v>
      </c>
    </row>
    <row r="2307" spans="1:7" x14ac:dyDescent="0.25">
      <c r="A2307" s="90" t="s">
        <v>14719</v>
      </c>
      <c r="B2307" s="90" t="s">
        <v>14720</v>
      </c>
      <c r="C2307" s="90" t="s">
        <v>10266</v>
      </c>
      <c r="D2307" s="90" t="str">
        <f>CONCATENATE(Tabell15861[[#This Row],[Prosedyrekode_ID]]," ",Tabell15861[[#This Row],[Tekst]])</f>
        <v>IBDB00 Overdoseforebygging</v>
      </c>
      <c r="E2307" s="90" t="s">
        <v>8389</v>
      </c>
      <c r="F2307" s="90" t="s">
        <v>14658</v>
      </c>
      <c r="G2307" s="90" t="str">
        <f>CONCATENATE("Kap ",Tabell15861[[#This Row],[Kapittel]]," ",Tabell15861[[#This Row],[KapittelTekst]])</f>
        <v>Kap I Tverrfaglig spesialisert behandling for rusmiddelmisbruk og psykisk helsevern for voksne</v>
      </c>
    </row>
    <row r="2308" spans="1:7" x14ac:dyDescent="0.25">
      <c r="A2308" s="90" t="s">
        <v>14721</v>
      </c>
      <c r="B2308" s="90" t="s">
        <v>14722</v>
      </c>
      <c r="C2308" s="90" t="s">
        <v>10266</v>
      </c>
      <c r="D2308" s="90" t="str">
        <f>CONCATENATE(Tabell15861[[#This Row],[Prosedyrekode_ID]]," ",Tabell15861[[#This Row],[Tekst]])</f>
        <v>IBDC00 Psykoedukativ behandling</v>
      </c>
      <c r="E2308" s="90" t="s">
        <v>8389</v>
      </c>
      <c r="F2308" s="90" t="s">
        <v>14658</v>
      </c>
      <c r="G2308" s="90" t="str">
        <f>CONCATENATE("Kap ",Tabell15861[[#This Row],[Kapittel]]," ",Tabell15861[[#This Row],[KapittelTekst]])</f>
        <v>Kap I Tverrfaglig spesialisert behandling for rusmiddelmisbruk og psykisk helsevern for voksne</v>
      </c>
    </row>
    <row r="2309" spans="1:7" x14ac:dyDescent="0.25">
      <c r="A2309" s="90" t="s">
        <v>14723</v>
      </c>
      <c r="B2309" s="90" t="s">
        <v>14724</v>
      </c>
      <c r="C2309" s="90" t="s">
        <v>10266</v>
      </c>
      <c r="D2309" s="90" t="str">
        <f>CONCATENATE(Tabell15861[[#This Row],[Prosedyrekode_ID]]," ",Tabell15861[[#This Row],[Tekst]])</f>
        <v>IBDD00 Samtale med barn under 18 år om foreldres helsetilstand</v>
      </c>
      <c r="E2309" s="90" t="s">
        <v>8389</v>
      </c>
      <c r="F2309" s="90" t="s">
        <v>14658</v>
      </c>
      <c r="G2309" s="90" t="str">
        <f>CONCATENATE("Kap ",Tabell15861[[#This Row],[Kapittel]]," ",Tabell15861[[#This Row],[KapittelTekst]])</f>
        <v>Kap I Tverrfaglig spesialisert behandling for rusmiddelmisbruk og psykisk helsevern for voksne</v>
      </c>
    </row>
    <row r="2310" spans="1:7" x14ac:dyDescent="0.25">
      <c r="A2310" s="90" t="s">
        <v>14725</v>
      </c>
      <c r="B2310" s="90" t="s">
        <v>14726</v>
      </c>
      <c r="C2310" s="90" t="s">
        <v>10266</v>
      </c>
      <c r="D2310" s="90" t="str">
        <f>CONCATENATE(Tabell15861[[#This Row],[Prosedyrekode_ID]]," ",Tabell15861[[#This Row],[Tekst]])</f>
        <v>IBDE00 Informasjon til og samarbeid med pårørende eller andre nærstående personer vedrørende en enkelt pasient</v>
      </c>
      <c r="E2310" s="90" t="s">
        <v>8389</v>
      </c>
      <c r="F2310" s="90" t="s">
        <v>14658</v>
      </c>
      <c r="G2310" s="90" t="str">
        <f>CONCATENATE("Kap ",Tabell15861[[#This Row],[Kapittel]]," ",Tabell15861[[#This Row],[KapittelTekst]])</f>
        <v>Kap I Tverrfaglig spesialisert behandling for rusmiddelmisbruk og psykisk helsevern for voksne</v>
      </c>
    </row>
    <row r="2311" spans="1:7" x14ac:dyDescent="0.25">
      <c r="A2311" s="90" t="s">
        <v>14727</v>
      </c>
      <c r="B2311" s="90" t="s">
        <v>14728</v>
      </c>
      <c r="C2311" s="90" t="s">
        <v>10266</v>
      </c>
      <c r="D2311" s="90" t="str">
        <f>CONCATENATE(Tabell15861[[#This Row],[Prosedyrekode_ID]]," ",Tabell15861[[#This Row],[Tekst]])</f>
        <v>IBEA00 Psykosomatisk fysioterapi</v>
      </c>
      <c r="E2311" s="90" t="s">
        <v>8389</v>
      </c>
      <c r="F2311" s="90" t="s">
        <v>14658</v>
      </c>
      <c r="G2311" s="90" t="str">
        <f>CONCATENATE("Kap ",Tabell15861[[#This Row],[Kapittel]]," ",Tabell15861[[#This Row],[KapittelTekst]])</f>
        <v>Kap I Tverrfaglig spesialisert behandling for rusmiddelmisbruk og psykisk helsevern for voksne</v>
      </c>
    </row>
    <row r="2312" spans="1:7" x14ac:dyDescent="0.25">
      <c r="A2312" s="90" t="s">
        <v>14729</v>
      </c>
      <c r="B2312" s="90" t="s">
        <v>14730</v>
      </c>
      <c r="C2312" s="90" t="s">
        <v>10266</v>
      </c>
      <c r="D2312" s="90" t="str">
        <f>CONCATENATE(Tabell15861[[#This Row],[Prosedyrekode_ID]]," ",Tabell15861[[#This Row],[Tekst]])</f>
        <v>IBEB00 Elektrokonvulsiv terapi (ECT) med unilateral elektrodeplassering</v>
      </c>
      <c r="E2312" s="90" t="s">
        <v>8389</v>
      </c>
      <c r="F2312" s="90" t="s">
        <v>14658</v>
      </c>
      <c r="G2312" s="90" t="str">
        <f>CONCATENATE("Kap ",Tabell15861[[#This Row],[Kapittel]]," ",Tabell15861[[#This Row],[KapittelTekst]])</f>
        <v>Kap I Tverrfaglig spesialisert behandling for rusmiddelmisbruk og psykisk helsevern for voksne</v>
      </c>
    </row>
    <row r="2313" spans="1:7" x14ac:dyDescent="0.25">
      <c r="A2313" s="90" t="s">
        <v>14731</v>
      </c>
      <c r="B2313" s="90" t="s">
        <v>14732</v>
      </c>
      <c r="C2313" s="90" t="s">
        <v>10266</v>
      </c>
      <c r="D2313" s="90" t="str">
        <f>CONCATENATE(Tabell15861[[#This Row],[Prosedyrekode_ID]]," ",Tabell15861[[#This Row],[Tekst]])</f>
        <v>IBEB10 Elektrokonvulsiv terapi (ECT) med bilateral elektrodeplassering</v>
      </c>
      <c r="E2313" s="90" t="s">
        <v>8389</v>
      </c>
      <c r="F2313" s="90" t="s">
        <v>14658</v>
      </c>
      <c r="G2313" s="90" t="str">
        <f>CONCATENATE("Kap ",Tabell15861[[#This Row],[Kapittel]]," ",Tabell15861[[#This Row],[KapittelTekst]])</f>
        <v>Kap I Tverrfaglig spesialisert behandling for rusmiddelmisbruk og psykisk helsevern for voksne</v>
      </c>
    </row>
    <row r="2314" spans="1:7" x14ac:dyDescent="0.25">
      <c r="A2314" s="90" t="s">
        <v>14733</v>
      </c>
      <c r="B2314" s="90" t="s">
        <v>14734</v>
      </c>
      <c r="C2314" s="90" t="s">
        <v>10266</v>
      </c>
      <c r="D2314" s="90" t="str">
        <f>CONCATENATE(Tabell15861[[#This Row],[Prosedyrekode_ID]]," ",Tabell15861[[#This Row],[Tekst]])</f>
        <v>IBEC00 Avrusning</v>
      </c>
      <c r="E2314" s="90" t="s">
        <v>8389</v>
      </c>
      <c r="F2314" s="90" t="s">
        <v>14658</v>
      </c>
      <c r="G2314" s="90" t="str">
        <f>CONCATENATE("Kap ",Tabell15861[[#This Row],[Kapittel]]," ",Tabell15861[[#This Row],[KapittelTekst]])</f>
        <v>Kap I Tverrfaglig spesialisert behandling for rusmiddelmisbruk og psykisk helsevern for voksne</v>
      </c>
    </row>
    <row r="2315" spans="1:7" x14ac:dyDescent="0.25">
      <c r="A2315" s="90" t="s">
        <v>14735</v>
      </c>
      <c r="B2315" s="90" t="s">
        <v>14736</v>
      </c>
      <c r="C2315" s="90" t="s">
        <v>10266</v>
      </c>
      <c r="D2315" s="90" t="str">
        <f>CONCATENATE(Tabell15861[[#This Row],[Prosedyrekode_ID]]," ",Tabell15861[[#This Row],[Tekst]])</f>
        <v>ICAA00 Evaluering av behandlingsplan</v>
      </c>
      <c r="E2315" s="90" t="s">
        <v>8389</v>
      </c>
      <c r="F2315" s="90" t="s">
        <v>14658</v>
      </c>
      <c r="G2315" s="90" t="str">
        <f>CONCATENATE("Kap ",Tabell15861[[#This Row],[Kapittel]]," ",Tabell15861[[#This Row],[KapittelTekst]])</f>
        <v>Kap I Tverrfaglig spesialisert behandling for rusmiddelmisbruk og psykisk helsevern for voksne</v>
      </c>
    </row>
    <row r="2316" spans="1:7" x14ac:dyDescent="0.25">
      <c r="A2316" s="90" t="s">
        <v>14737</v>
      </c>
      <c r="B2316" s="90" t="s">
        <v>14738</v>
      </c>
      <c r="C2316" s="90" t="s">
        <v>10266</v>
      </c>
      <c r="D2316" s="90" t="str">
        <f>CONCATENATE(Tabell15861[[#This Row],[Prosedyrekode_ID]]," ",Tabell15861[[#This Row],[Tekst]])</f>
        <v>IDAA00 Ansvarsgruppemøte</v>
      </c>
      <c r="E2316" s="90" t="s">
        <v>196</v>
      </c>
      <c r="F2316" s="90" t="s">
        <v>14739</v>
      </c>
      <c r="G2316" s="90" t="str">
        <f>CONCATENATE("Kap ",Tabell15861[[#This Row],[Kapittel]]," ",Tabell15861[[#This Row],[KapittelTekst]])</f>
        <v>Kap J Fordøyelsesorganer og milt</v>
      </c>
    </row>
    <row r="2317" spans="1:7" x14ac:dyDescent="0.25">
      <c r="A2317" s="90" t="s">
        <v>14740</v>
      </c>
      <c r="B2317" s="90" t="s">
        <v>14741</v>
      </c>
      <c r="C2317" s="90" t="s">
        <v>10213</v>
      </c>
      <c r="D2317" s="90" t="str">
        <f>CONCATENATE(Tabell15861[[#This Row],[Prosedyrekode_ID]]," ",Tabell15861[[#This Row],[Tekst]])</f>
        <v>JA5AA Nålebiopsi av abdominalvegg</v>
      </c>
      <c r="E2317" s="90" t="s">
        <v>196</v>
      </c>
      <c r="F2317" s="90" t="s">
        <v>14739</v>
      </c>
      <c r="G2317" s="90" t="str">
        <f>CONCATENATE("Kap ",Tabell15861[[#This Row],[Kapittel]]," ",Tabell15861[[#This Row],[KapittelTekst]])</f>
        <v>Kap J Fordøyelsesorganer og milt</v>
      </c>
    </row>
    <row r="2318" spans="1:7" x14ac:dyDescent="0.25">
      <c r="A2318" s="90" t="s">
        <v>14742</v>
      </c>
      <c r="B2318" s="90" t="s">
        <v>14743</v>
      </c>
      <c r="C2318" s="90" t="s">
        <v>10213</v>
      </c>
      <c r="D2318" s="90" t="str">
        <f>CONCATENATE(Tabell15861[[#This Row],[Prosedyrekode_ID]]," ",Tabell15861[[#This Row],[Tekst]])</f>
        <v>JA5BA Skifte av peritonealt dialysekateter</v>
      </c>
      <c r="E2318" s="90" t="s">
        <v>196</v>
      </c>
      <c r="F2318" s="90" t="s">
        <v>14739</v>
      </c>
      <c r="G2318" s="90" t="str">
        <f>CONCATENATE("Kap ",Tabell15861[[#This Row],[Kapittel]]," ",Tabell15861[[#This Row],[KapittelTekst]])</f>
        <v>Kap J Fordøyelsesorganer og milt</v>
      </c>
    </row>
    <row r="2319" spans="1:7" x14ac:dyDescent="0.25">
      <c r="A2319" s="90" t="s">
        <v>14744</v>
      </c>
      <c r="B2319" s="90" t="s">
        <v>14745</v>
      </c>
      <c r="C2319" s="90" t="s">
        <v>10213</v>
      </c>
      <c r="D2319" s="90" t="str">
        <f>CONCATENATE(Tabell15861[[#This Row],[Prosedyrekode_ID]]," ",Tabell15861[[#This Row],[Tekst]])</f>
        <v>JA5BB Skifte av intraperitonealt kateter</v>
      </c>
      <c r="E2319" s="90" t="s">
        <v>196</v>
      </c>
      <c r="F2319" s="90" t="s">
        <v>14739</v>
      </c>
      <c r="G2319" s="90" t="str">
        <f>CONCATENATE("Kap ",Tabell15861[[#This Row],[Kapittel]]," ",Tabell15861[[#This Row],[KapittelTekst]])</f>
        <v>Kap J Fordøyelsesorganer og milt</v>
      </c>
    </row>
    <row r="2320" spans="1:7" x14ac:dyDescent="0.25">
      <c r="A2320" s="90" t="s">
        <v>14746</v>
      </c>
      <c r="B2320" s="90" t="s">
        <v>14747</v>
      </c>
      <c r="C2320" s="90" t="s">
        <v>10213</v>
      </c>
      <c r="D2320" s="90" t="str">
        <f>CONCATENATE(Tabell15861[[#This Row],[Prosedyrekode_ID]]," ",Tabell15861[[#This Row],[Tekst]])</f>
        <v>JA5BC Skifte av kateter ved intraperitoneal abscess</v>
      </c>
      <c r="E2320" s="90" t="s">
        <v>196</v>
      </c>
      <c r="F2320" s="90" t="s">
        <v>14739</v>
      </c>
      <c r="G2320" s="90" t="str">
        <f>CONCATENATE("Kap ",Tabell15861[[#This Row],[Kapittel]]," ",Tabell15861[[#This Row],[KapittelTekst]])</f>
        <v>Kap J Fordøyelsesorganer og milt</v>
      </c>
    </row>
    <row r="2321" spans="1:7" x14ac:dyDescent="0.25">
      <c r="A2321" s="90" t="s">
        <v>14748</v>
      </c>
      <c r="B2321" s="90" t="s">
        <v>14749</v>
      </c>
      <c r="C2321" s="90" t="s">
        <v>10245</v>
      </c>
      <c r="D2321" s="90" t="str">
        <f>CONCATENATE(Tabell15861[[#This Row],[Prosedyrekode_ID]]," ",Tabell15861[[#This Row],[Tekst]])</f>
        <v>JAA00 Incisjon i bukvegg</v>
      </c>
      <c r="E2321" s="90" t="s">
        <v>196</v>
      </c>
      <c r="F2321" s="90" t="s">
        <v>14739</v>
      </c>
      <c r="G2321" s="90" t="str">
        <f>CONCATENATE("Kap ",Tabell15861[[#This Row],[Kapittel]]," ",Tabell15861[[#This Row],[KapittelTekst]])</f>
        <v>Kap J Fordøyelsesorganer og milt</v>
      </c>
    </row>
    <row r="2322" spans="1:7" x14ac:dyDescent="0.25">
      <c r="A2322" s="90" t="s">
        <v>14750</v>
      </c>
      <c r="B2322" s="90" t="s">
        <v>14751</v>
      </c>
      <c r="C2322" s="90" t="s">
        <v>10245</v>
      </c>
      <c r="D2322" s="90" t="str">
        <f>CONCATENATE(Tabell15861[[#This Row],[Prosedyrekode_ID]]," ",Tabell15861[[#This Row],[Tekst]])</f>
        <v>JAA10 Lokal ekstirpasjon i bukvegg</v>
      </c>
      <c r="E2322" s="90" t="s">
        <v>196</v>
      </c>
      <c r="F2322" s="90" t="s">
        <v>14739</v>
      </c>
      <c r="G2322" s="90" t="str">
        <f>CONCATENATE("Kap ",Tabell15861[[#This Row],[Kapittel]]," ",Tabell15861[[#This Row],[KapittelTekst]])</f>
        <v>Kap J Fordøyelsesorganer og milt</v>
      </c>
    </row>
    <row r="2323" spans="1:7" x14ac:dyDescent="0.25">
      <c r="A2323" s="90" t="s">
        <v>14752</v>
      </c>
      <c r="B2323" s="90" t="s">
        <v>14753</v>
      </c>
      <c r="C2323" s="90" t="s">
        <v>10245</v>
      </c>
      <c r="D2323" s="90" t="str">
        <f>CONCATENATE(Tabell15861[[#This Row],[Prosedyrekode_ID]]," ",Tabell15861[[#This Row],[Tekst]])</f>
        <v>JAA11 Laparoskopisk biopsi eller lokal ekstirpasjon i bukvegg</v>
      </c>
      <c r="E2323" s="90" t="s">
        <v>196</v>
      </c>
      <c r="F2323" s="90" t="s">
        <v>14739</v>
      </c>
      <c r="G2323" s="90" t="str">
        <f>CONCATENATE("Kap ",Tabell15861[[#This Row],[Kapittel]]," ",Tabell15861[[#This Row],[KapittelTekst]])</f>
        <v>Kap J Fordøyelsesorganer og milt</v>
      </c>
    </row>
    <row r="2324" spans="1:7" x14ac:dyDescent="0.25">
      <c r="A2324" s="90" t="s">
        <v>14754</v>
      </c>
      <c r="B2324" s="90" t="s">
        <v>14755</v>
      </c>
      <c r="C2324" s="90" t="s">
        <v>10245</v>
      </c>
      <c r="D2324" s="90" t="str">
        <f>CONCATENATE(Tabell15861[[#This Row],[Prosedyrekode_ID]]," ",Tabell15861[[#This Row],[Tekst]])</f>
        <v>JAA13 Vid eksisjon av utbredte nekrotiserende tilstander i bukveggen</v>
      </c>
      <c r="E2324" s="90" t="s">
        <v>196</v>
      </c>
      <c r="F2324" s="90" t="s">
        <v>14739</v>
      </c>
      <c r="G2324" s="90" t="str">
        <f>CONCATENATE("Kap ",Tabell15861[[#This Row],[Kapittel]]," ",Tabell15861[[#This Row],[KapittelTekst]])</f>
        <v>Kap J Fordøyelsesorganer og milt</v>
      </c>
    </row>
    <row r="2325" spans="1:7" x14ac:dyDescent="0.25">
      <c r="A2325" s="90" t="s">
        <v>14756</v>
      </c>
      <c r="B2325" s="90" t="s">
        <v>14757</v>
      </c>
      <c r="C2325" s="90" t="s">
        <v>10245</v>
      </c>
      <c r="D2325" s="90" t="str">
        <f>CONCATENATE(Tabell15861[[#This Row],[Prosedyrekode_ID]]," ",Tabell15861[[#This Row],[Tekst]])</f>
        <v>JAA96 Annet lokalt inngrep på bukvegg</v>
      </c>
      <c r="E2325" s="90" t="s">
        <v>196</v>
      </c>
      <c r="F2325" s="90" t="s">
        <v>14739</v>
      </c>
      <c r="G2325" s="90" t="str">
        <f>CONCATENATE("Kap ",Tabell15861[[#This Row],[Kapittel]]," ",Tabell15861[[#This Row],[KapittelTekst]])</f>
        <v>Kap J Fordøyelsesorganer og milt</v>
      </c>
    </row>
    <row r="2326" spans="1:7" x14ac:dyDescent="0.25">
      <c r="A2326" s="90" t="s">
        <v>14758</v>
      </c>
      <c r="B2326" s="90" t="s">
        <v>14759</v>
      </c>
      <c r="C2326" s="90" t="s">
        <v>10245</v>
      </c>
      <c r="D2326" s="90" t="str">
        <f>CONCATENATE(Tabell15861[[#This Row],[Prosedyrekode_ID]]," ",Tabell15861[[#This Row],[Tekst]])</f>
        <v>JAA97 Annet laparoskopisk lokalt inngrep på bukvegg</v>
      </c>
      <c r="E2326" s="90" t="s">
        <v>196</v>
      </c>
      <c r="F2326" s="90" t="s">
        <v>14739</v>
      </c>
      <c r="G2326" s="90" t="str">
        <f>CONCATENATE("Kap ",Tabell15861[[#This Row],[Kapittel]]," ",Tabell15861[[#This Row],[KapittelTekst]])</f>
        <v>Kap J Fordøyelsesorganer og milt</v>
      </c>
    </row>
    <row r="2327" spans="1:7" x14ac:dyDescent="0.25">
      <c r="A2327" s="90" t="s">
        <v>14760</v>
      </c>
      <c r="B2327" s="90" t="s">
        <v>14761</v>
      </c>
      <c r="C2327" s="90" t="s">
        <v>10245</v>
      </c>
      <c r="D2327" s="90" t="str">
        <f>CONCATENATE(Tabell15861[[#This Row],[Prosedyrekode_ID]]," ",Tabell15861[[#This Row],[Tekst]])</f>
        <v>JAB00 Deling og ligatur av ingvinal brokksekk</v>
      </c>
      <c r="E2327" s="90" t="s">
        <v>196</v>
      </c>
      <c r="F2327" s="90" t="s">
        <v>14739</v>
      </c>
      <c r="G2327" s="90" t="str">
        <f>CONCATENATE("Kap ",Tabell15861[[#This Row],[Kapittel]]," ",Tabell15861[[#This Row],[KapittelTekst]])</f>
        <v>Kap J Fordøyelsesorganer og milt</v>
      </c>
    </row>
    <row r="2328" spans="1:7" x14ac:dyDescent="0.25">
      <c r="A2328" s="90" t="s">
        <v>14762</v>
      </c>
      <c r="B2328" s="90" t="s">
        <v>14763</v>
      </c>
      <c r="C2328" s="90" t="s">
        <v>10245</v>
      </c>
      <c r="D2328" s="90" t="str">
        <f>CONCATENATE(Tabell15861[[#This Row],[Prosedyrekode_ID]]," ",Tabell15861[[#This Row],[Tekst]])</f>
        <v>JAB03 Lukket reponering av lyskebrokk</v>
      </c>
      <c r="E2328" s="90" t="s">
        <v>196</v>
      </c>
      <c r="F2328" s="90" t="s">
        <v>14739</v>
      </c>
      <c r="G2328" s="90" t="str">
        <f>CONCATENATE("Kap ",Tabell15861[[#This Row],[Kapittel]]," ",Tabell15861[[#This Row],[KapittelTekst]])</f>
        <v>Kap J Fordøyelsesorganer og milt</v>
      </c>
    </row>
    <row r="2329" spans="1:7" x14ac:dyDescent="0.25">
      <c r="A2329" s="90" t="s">
        <v>14764</v>
      </c>
      <c r="B2329" s="90" t="s">
        <v>14765</v>
      </c>
      <c r="C2329" s="90" t="s">
        <v>10245</v>
      </c>
      <c r="D2329" s="90" t="str">
        <f>CONCATENATE(Tabell15861[[#This Row],[Prosedyrekode_ID]]," ",Tabell15861[[#This Row],[Tekst]])</f>
        <v>JAB10 Operasjon for lyskebrokk</v>
      </c>
      <c r="E2329" s="90" t="s">
        <v>196</v>
      </c>
      <c r="F2329" s="90" t="s">
        <v>14739</v>
      </c>
      <c r="G2329" s="90" t="str">
        <f>CONCATENATE("Kap ",Tabell15861[[#This Row],[Kapittel]]," ",Tabell15861[[#This Row],[KapittelTekst]])</f>
        <v>Kap J Fordøyelsesorganer og milt</v>
      </c>
    </row>
    <row r="2330" spans="1:7" x14ac:dyDescent="0.25">
      <c r="A2330" s="90" t="s">
        <v>14766</v>
      </c>
      <c r="B2330" s="90" t="s">
        <v>14767</v>
      </c>
      <c r="C2330" s="90" t="s">
        <v>10245</v>
      </c>
      <c r="D2330" s="90" t="str">
        <f>CONCATENATE(Tabell15861[[#This Row],[Prosedyrekode_ID]]," ",Tabell15861[[#This Row],[Tekst]])</f>
        <v>JAB11 Laparoskopisk operasjon for lyskebrokk</v>
      </c>
      <c r="E2330" s="90" t="s">
        <v>196</v>
      </c>
      <c r="F2330" s="90" t="s">
        <v>14739</v>
      </c>
      <c r="G2330" s="90" t="str">
        <f>CONCATENATE("Kap ",Tabell15861[[#This Row],[Kapittel]]," ",Tabell15861[[#This Row],[KapittelTekst]])</f>
        <v>Kap J Fordøyelsesorganer og milt</v>
      </c>
    </row>
    <row r="2331" spans="1:7" x14ac:dyDescent="0.25">
      <c r="A2331" s="90" t="s">
        <v>14768</v>
      </c>
      <c r="B2331" s="90" t="s">
        <v>14769</v>
      </c>
      <c r="C2331" s="90" t="s">
        <v>10245</v>
      </c>
      <c r="D2331" s="90" t="str">
        <f>CONCATENATE(Tabell15861[[#This Row],[Prosedyrekode_ID]]," ",Tabell15861[[#This Row],[Tekst]])</f>
        <v>JAB20 Operasjon for lyskebrokk med transplantat</v>
      </c>
      <c r="E2331" s="90" t="s">
        <v>196</v>
      </c>
      <c r="F2331" s="90" t="s">
        <v>14739</v>
      </c>
      <c r="G2331" s="90" t="str">
        <f>CONCATENATE("Kap ",Tabell15861[[#This Row],[Kapittel]]," ",Tabell15861[[#This Row],[KapittelTekst]])</f>
        <v>Kap J Fordøyelsesorganer og milt</v>
      </c>
    </row>
    <row r="2332" spans="1:7" x14ac:dyDescent="0.25">
      <c r="A2332" s="90" t="s">
        <v>14770</v>
      </c>
      <c r="B2332" s="90" t="s">
        <v>14771</v>
      </c>
      <c r="C2332" s="90" t="s">
        <v>10245</v>
      </c>
      <c r="D2332" s="90" t="str">
        <f>CONCATENATE(Tabell15861[[#This Row],[Prosedyrekode_ID]]," ",Tabell15861[[#This Row],[Tekst]])</f>
        <v>JAB30 Operasjon for lyskebrokk med fremmed materiale</v>
      </c>
      <c r="E2332" s="90" t="s">
        <v>196</v>
      </c>
      <c r="F2332" s="90" t="s">
        <v>14739</v>
      </c>
      <c r="G2332" s="90" t="str">
        <f>CONCATENATE("Kap ",Tabell15861[[#This Row],[Kapittel]]," ",Tabell15861[[#This Row],[KapittelTekst]])</f>
        <v>Kap J Fordøyelsesorganer og milt</v>
      </c>
    </row>
    <row r="2333" spans="1:7" x14ac:dyDescent="0.25">
      <c r="A2333" s="90" t="s">
        <v>14772</v>
      </c>
      <c r="B2333" s="90" t="s">
        <v>14773</v>
      </c>
      <c r="C2333" s="90" t="s">
        <v>10245</v>
      </c>
      <c r="D2333" s="90" t="str">
        <f>CONCATENATE(Tabell15861[[#This Row],[Prosedyrekode_ID]]," ",Tabell15861[[#This Row],[Tekst]])</f>
        <v>JAB40 Laparotomi med bukveggsplastikk for lyskebrokk</v>
      </c>
      <c r="E2333" s="90" t="s">
        <v>196</v>
      </c>
      <c r="F2333" s="90" t="s">
        <v>14739</v>
      </c>
      <c r="G2333" s="90" t="str">
        <f>CONCATENATE("Kap ",Tabell15861[[#This Row],[Kapittel]]," ",Tabell15861[[#This Row],[KapittelTekst]])</f>
        <v>Kap J Fordøyelsesorganer og milt</v>
      </c>
    </row>
    <row r="2334" spans="1:7" x14ac:dyDescent="0.25">
      <c r="A2334" s="90" t="s">
        <v>14774</v>
      </c>
      <c r="B2334" s="90" t="s">
        <v>14775</v>
      </c>
      <c r="C2334" s="90" t="s">
        <v>10245</v>
      </c>
      <c r="D2334" s="90" t="str">
        <f>CONCATENATE(Tabell15861[[#This Row],[Prosedyrekode_ID]]," ",Tabell15861[[#This Row],[Tekst]])</f>
        <v>JAB96 Annen operasjon for lyskebrokk</v>
      </c>
      <c r="E2334" s="90" t="s">
        <v>196</v>
      </c>
      <c r="F2334" s="90" t="s">
        <v>14739</v>
      </c>
      <c r="G2334" s="90" t="str">
        <f>CONCATENATE("Kap ",Tabell15861[[#This Row],[Kapittel]]," ",Tabell15861[[#This Row],[KapittelTekst]])</f>
        <v>Kap J Fordøyelsesorganer og milt</v>
      </c>
    </row>
    <row r="2335" spans="1:7" x14ac:dyDescent="0.25">
      <c r="A2335" s="90" t="s">
        <v>14776</v>
      </c>
      <c r="B2335" s="90" t="s">
        <v>14777</v>
      </c>
      <c r="C2335" s="90" t="s">
        <v>10245</v>
      </c>
      <c r="D2335" s="90" t="str">
        <f>CONCATENATE(Tabell15861[[#This Row],[Prosedyrekode_ID]]," ",Tabell15861[[#This Row],[Tekst]])</f>
        <v>JAC03 Lukket reponering av lårbrokk</v>
      </c>
      <c r="E2335" s="90" t="s">
        <v>196</v>
      </c>
      <c r="F2335" s="90" t="s">
        <v>14739</v>
      </c>
      <c r="G2335" s="90" t="str">
        <f>CONCATENATE("Kap ",Tabell15861[[#This Row],[Kapittel]]," ",Tabell15861[[#This Row],[KapittelTekst]])</f>
        <v>Kap J Fordøyelsesorganer og milt</v>
      </c>
    </row>
    <row r="2336" spans="1:7" x14ac:dyDescent="0.25">
      <c r="A2336" s="90" t="s">
        <v>14778</v>
      </c>
      <c r="B2336" s="90" t="s">
        <v>14779</v>
      </c>
      <c r="C2336" s="90" t="s">
        <v>10245</v>
      </c>
      <c r="D2336" s="90" t="str">
        <f>CONCATENATE(Tabell15861[[#This Row],[Prosedyrekode_ID]]," ",Tabell15861[[#This Row],[Tekst]])</f>
        <v>JAC10 Operasjon for lårbrokk</v>
      </c>
      <c r="E2336" s="90" t="s">
        <v>196</v>
      </c>
      <c r="F2336" s="90" t="s">
        <v>14739</v>
      </c>
      <c r="G2336" s="90" t="str">
        <f>CONCATENATE("Kap ",Tabell15861[[#This Row],[Kapittel]]," ",Tabell15861[[#This Row],[KapittelTekst]])</f>
        <v>Kap J Fordøyelsesorganer og milt</v>
      </c>
    </row>
    <row r="2337" spans="1:7" x14ac:dyDescent="0.25">
      <c r="A2337" s="90" t="s">
        <v>14780</v>
      </c>
      <c r="B2337" s="90" t="s">
        <v>14781</v>
      </c>
      <c r="C2337" s="90" t="s">
        <v>10245</v>
      </c>
      <c r="D2337" s="90" t="str">
        <f>CONCATENATE(Tabell15861[[#This Row],[Prosedyrekode_ID]]," ",Tabell15861[[#This Row],[Tekst]])</f>
        <v>JAC11 Laparoskopisk operasjon for lårbrokk</v>
      </c>
      <c r="E2337" s="90" t="s">
        <v>196</v>
      </c>
      <c r="F2337" s="90" t="s">
        <v>14739</v>
      </c>
      <c r="G2337" s="90" t="str">
        <f>CONCATENATE("Kap ",Tabell15861[[#This Row],[Kapittel]]," ",Tabell15861[[#This Row],[KapittelTekst]])</f>
        <v>Kap J Fordøyelsesorganer og milt</v>
      </c>
    </row>
    <row r="2338" spans="1:7" x14ac:dyDescent="0.25">
      <c r="A2338" s="90" t="s">
        <v>14782</v>
      </c>
      <c r="B2338" s="90" t="s">
        <v>14783</v>
      </c>
      <c r="C2338" s="90" t="s">
        <v>10245</v>
      </c>
      <c r="D2338" s="90" t="str">
        <f>CONCATENATE(Tabell15861[[#This Row],[Prosedyrekode_ID]]," ",Tabell15861[[#This Row],[Tekst]])</f>
        <v>JAC30 Operasjon for lårbrokk med fremmed materiale</v>
      </c>
      <c r="E2338" s="90" t="s">
        <v>196</v>
      </c>
      <c r="F2338" s="90" t="s">
        <v>14739</v>
      </c>
      <c r="G2338" s="90" t="str">
        <f>CONCATENATE("Kap ",Tabell15861[[#This Row],[Kapittel]]," ",Tabell15861[[#This Row],[KapittelTekst]])</f>
        <v>Kap J Fordøyelsesorganer og milt</v>
      </c>
    </row>
    <row r="2339" spans="1:7" x14ac:dyDescent="0.25">
      <c r="A2339" s="90" t="s">
        <v>14784</v>
      </c>
      <c r="B2339" s="90" t="s">
        <v>14785</v>
      </c>
      <c r="C2339" s="90" t="s">
        <v>10245</v>
      </c>
      <c r="D2339" s="90" t="str">
        <f>CONCATENATE(Tabell15861[[#This Row],[Prosedyrekode_ID]]," ",Tabell15861[[#This Row],[Tekst]])</f>
        <v>JAC40 Laparotomi med bukveggsplastikk for lårbrokk</v>
      </c>
      <c r="E2339" s="90" t="s">
        <v>196</v>
      </c>
      <c r="F2339" s="90" t="s">
        <v>14739</v>
      </c>
      <c r="G2339" s="90" t="str">
        <f>CONCATENATE("Kap ",Tabell15861[[#This Row],[Kapittel]]," ",Tabell15861[[#This Row],[KapittelTekst]])</f>
        <v>Kap J Fordøyelsesorganer og milt</v>
      </c>
    </row>
    <row r="2340" spans="1:7" x14ac:dyDescent="0.25">
      <c r="A2340" s="90" t="s">
        <v>14786</v>
      </c>
      <c r="B2340" s="90" t="s">
        <v>14787</v>
      </c>
      <c r="C2340" s="90" t="s">
        <v>10245</v>
      </c>
      <c r="D2340" s="90" t="str">
        <f>CONCATENATE(Tabell15861[[#This Row],[Prosedyrekode_ID]]," ",Tabell15861[[#This Row],[Tekst]])</f>
        <v>JAC96 Annen operasjon for lårbrokk</v>
      </c>
      <c r="E2340" s="90" t="s">
        <v>196</v>
      </c>
      <c r="F2340" s="90" t="s">
        <v>14739</v>
      </c>
      <c r="G2340" s="90" t="str">
        <f>CONCATENATE("Kap ",Tabell15861[[#This Row],[Kapittel]]," ",Tabell15861[[#This Row],[KapittelTekst]])</f>
        <v>Kap J Fordøyelsesorganer og milt</v>
      </c>
    </row>
    <row r="2341" spans="1:7" x14ac:dyDescent="0.25">
      <c r="A2341" s="90" t="s">
        <v>14788</v>
      </c>
      <c r="B2341" s="90" t="s">
        <v>14789</v>
      </c>
      <c r="C2341" s="90" t="s">
        <v>10245</v>
      </c>
      <c r="D2341" s="90" t="str">
        <f>CONCATENATE(Tabell15861[[#This Row],[Prosedyrekode_ID]]," ",Tabell15861[[#This Row],[Tekst]])</f>
        <v>JAD10 Operasjon for arrbrokk</v>
      </c>
      <c r="E2341" s="90" t="s">
        <v>196</v>
      </c>
      <c r="F2341" s="90" t="s">
        <v>14739</v>
      </c>
      <c r="G2341" s="90" t="str">
        <f>CONCATENATE("Kap ",Tabell15861[[#This Row],[Kapittel]]," ",Tabell15861[[#This Row],[KapittelTekst]])</f>
        <v>Kap J Fordøyelsesorganer og milt</v>
      </c>
    </row>
    <row r="2342" spans="1:7" x14ac:dyDescent="0.25">
      <c r="A2342" s="90" t="s">
        <v>14790</v>
      </c>
      <c r="B2342" s="90" t="s">
        <v>14791</v>
      </c>
      <c r="C2342" s="90" t="s">
        <v>10245</v>
      </c>
      <c r="D2342" s="90" t="str">
        <f>CONCATENATE(Tabell15861[[#This Row],[Prosedyrekode_ID]]," ",Tabell15861[[#This Row],[Tekst]])</f>
        <v>JAD11 Laparoskopisk operasjon for arrbrokk</v>
      </c>
      <c r="E2342" s="90" t="s">
        <v>196</v>
      </c>
      <c r="F2342" s="90" t="s">
        <v>14739</v>
      </c>
      <c r="G2342" s="90" t="str">
        <f>CONCATENATE("Kap ",Tabell15861[[#This Row],[Kapittel]]," ",Tabell15861[[#This Row],[KapittelTekst]])</f>
        <v>Kap J Fordøyelsesorganer og milt</v>
      </c>
    </row>
    <row r="2343" spans="1:7" x14ac:dyDescent="0.25">
      <c r="A2343" s="90" t="s">
        <v>14792</v>
      </c>
      <c r="B2343" s="90" t="s">
        <v>14793</v>
      </c>
      <c r="C2343" s="90" t="s">
        <v>10245</v>
      </c>
      <c r="D2343" s="90" t="str">
        <f>CONCATENATE(Tabell15861[[#This Row],[Prosedyrekode_ID]]," ",Tabell15861[[#This Row],[Tekst]])</f>
        <v>JAD20 Operasjon for arrbrokk med transplantat</v>
      </c>
      <c r="E2343" s="90" t="s">
        <v>196</v>
      </c>
      <c r="F2343" s="90" t="s">
        <v>14739</v>
      </c>
      <c r="G2343" s="90" t="str">
        <f>CONCATENATE("Kap ",Tabell15861[[#This Row],[Kapittel]]," ",Tabell15861[[#This Row],[KapittelTekst]])</f>
        <v>Kap J Fordøyelsesorganer og milt</v>
      </c>
    </row>
    <row r="2344" spans="1:7" x14ac:dyDescent="0.25">
      <c r="A2344" s="90" t="s">
        <v>14794</v>
      </c>
      <c r="B2344" s="90" t="s">
        <v>14795</v>
      </c>
      <c r="C2344" s="90" t="s">
        <v>10245</v>
      </c>
      <c r="D2344" s="90" t="str">
        <f>CONCATENATE(Tabell15861[[#This Row],[Prosedyrekode_ID]]," ",Tabell15861[[#This Row],[Tekst]])</f>
        <v>JAD30 Operasjon for arrbrokk med fremmed materiale</v>
      </c>
      <c r="E2344" s="90" t="s">
        <v>196</v>
      </c>
      <c r="F2344" s="90" t="s">
        <v>14739</v>
      </c>
      <c r="G2344" s="90" t="str">
        <f>CONCATENATE("Kap ",Tabell15861[[#This Row],[Kapittel]]," ",Tabell15861[[#This Row],[KapittelTekst]])</f>
        <v>Kap J Fordøyelsesorganer og milt</v>
      </c>
    </row>
    <row r="2345" spans="1:7" x14ac:dyDescent="0.25">
      <c r="A2345" s="90" t="s">
        <v>14796</v>
      </c>
      <c r="B2345" s="90" t="s">
        <v>14797</v>
      </c>
      <c r="C2345" s="90" t="s">
        <v>10245</v>
      </c>
      <c r="D2345" s="90" t="str">
        <f>CONCATENATE(Tabell15861[[#This Row],[Prosedyrekode_ID]]," ",Tabell15861[[#This Row],[Tekst]])</f>
        <v>JAD96 Annen operasjon for arrbrokk</v>
      </c>
      <c r="E2345" s="90" t="s">
        <v>196</v>
      </c>
      <c r="F2345" s="90" t="s">
        <v>14739</v>
      </c>
      <c r="G2345" s="90" t="str">
        <f>CONCATENATE("Kap ",Tabell15861[[#This Row],[Kapittel]]," ",Tabell15861[[#This Row],[KapittelTekst]])</f>
        <v>Kap J Fordøyelsesorganer og milt</v>
      </c>
    </row>
    <row r="2346" spans="1:7" x14ac:dyDescent="0.25">
      <c r="A2346" s="90" t="s">
        <v>14798</v>
      </c>
      <c r="B2346" s="90" t="s">
        <v>14799</v>
      </c>
      <c r="C2346" s="90" t="s">
        <v>10245</v>
      </c>
      <c r="D2346" s="90" t="str">
        <f>CONCATENATE(Tabell15861[[#This Row],[Prosedyrekode_ID]]," ",Tabell15861[[#This Row],[Tekst]])</f>
        <v>JAE10 Operasjon for epigastriebrokk</v>
      </c>
      <c r="E2346" s="90" t="s">
        <v>196</v>
      </c>
      <c r="F2346" s="90" t="s">
        <v>14739</v>
      </c>
      <c r="G2346" s="90" t="str">
        <f>CONCATENATE("Kap ",Tabell15861[[#This Row],[Kapittel]]," ",Tabell15861[[#This Row],[KapittelTekst]])</f>
        <v>Kap J Fordøyelsesorganer og milt</v>
      </c>
    </row>
    <row r="2347" spans="1:7" x14ac:dyDescent="0.25">
      <c r="A2347" s="90" t="s">
        <v>14800</v>
      </c>
      <c r="B2347" s="90" t="s">
        <v>14801</v>
      </c>
      <c r="C2347" s="90" t="s">
        <v>10245</v>
      </c>
      <c r="D2347" s="90" t="str">
        <f>CONCATENATE(Tabell15861[[#This Row],[Prosedyrekode_ID]]," ",Tabell15861[[#This Row],[Tekst]])</f>
        <v>JAF03 Lukket reponering av navlebrokk</v>
      </c>
      <c r="E2347" s="90" t="s">
        <v>196</v>
      </c>
      <c r="F2347" s="90" t="s">
        <v>14739</v>
      </c>
      <c r="G2347" s="90" t="str">
        <f>CONCATENATE("Kap ",Tabell15861[[#This Row],[Kapittel]]," ",Tabell15861[[#This Row],[KapittelTekst]])</f>
        <v>Kap J Fordøyelsesorganer og milt</v>
      </c>
    </row>
    <row r="2348" spans="1:7" x14ac:dyDescent="0.25">
      <c r="A2348" s="90" t="s">
        <v>14802</v>
      </c>
      <c r="B2348" s="90" t="s">
        <v>14803</v>
      </c>
      <c r="C2348" s="90" t="s">
        <v>10245</v>
      </c>
      <c r="D2348" s="90" t="str">
        <f>CONCATENATE(Tabell15861[[#This Row],[Prosedyrekode_ID]]," ",Tabell15861[[#This Row],[Tekst]])</f>
        <v>JAF10 Operasjon for navlebrokk</v>
      </c>
      <c r="E2348" s="90" t="s">
        <v>196</v>
      </c>
      <c r="F2348" s="90" t="s">
        <v>14739</v>
      </c>
      <c r="G2348" s="90" t="str">
        <f>CONCATENATE("Kap ",Tabell15861[[#This Row],[Kapittel]]," ",Tabell15861[[#This Row],[KapittelTekst]])</f>
        <v>Kap J Fordøyelsesorganer og milt</v>
      </c>
    </row>
    <row r="2349" spans="1:7" x14ac:dyDescent="0.25">
      <c r="A2349" s="90" t="s">
        <v>14804</v>
      </c>
      <c r="B2349" s="90" t="s">
        <v>14805</v>
      </c>
      <c r="C2349" s="90" t="s">
        <v>10245</v>
      </c>
      <c r="D2349" s="90" t="str">
        <f>CONCATENATE(Tabell15861[[#This Row],[Prosedyrekode_ID]]," ",Tabell15861[[#This Row],[Tekst]])</f>
        <v>JAF11 Laparoskopisk operasjon for navlebrokk</v>
      </c>
      <c r="E2349" s="90" t="s">
        <v>196</v>
      </c>
      <c r="F2349" s="90" t="s">
        <v>14739</v>
      </c>
      <c r="G2349" s="90" t="str">
        <f>CONCATENATE("Kap ",Tabell15861[[#This Row],[Kapittel]]," ",Tabell15861[[#This Row],[KapittelTekst]])</f>
        <v>Kap J Fordøyelsesorganer og milt</v>
      </c>
    </row>
    <row r="2350" spans="1:7" x14ac:dyDescent="0.25">
      <c r="A2350" s="90" t="s">
        <v>14806</v>
      </c>
      <c r="B2350" s="90" t="s">
        <v>14807</v>
      </c>
      <c r="C2350" s="90" t="s">
        <v>10245</v>
      </c>
      <c r="D2350" s="90" t="str">
        <f>CONCATENATE(Tabell15861[[#This Row],[Prosedyrekode_ID]]," ",Tabell15861[[#This Row],[Tekst]])</f>
        <v>JAF20 Operasjon for navlebrokk med transplantat</v>
      </c>
      <c r="E2350" s="90" t="s">
        <v>196</v>
      </c>
      <c r="F2350" s="90" t="s">
        <v>14739</v>
      </c>
      <c r="G2350" s="90" t="str">
        <f>CONCATENATE("Kap ",Tabell15861[[#This Row],[Kapittel]]," ",Tabell15861[[#This Row],[KapittelTekst]])</f>
        <v>Kap J Fordøyelsesorganer og milt</v>
      </c>
    </row>
    <row r="2351" spans="1:7" x14ac:dyDescent="0.25">
      <c r="A2351" s="90" t="s">
        <v>14808</v>
      </c>
      <c r="B2351" s="90" t="s">
        <v>14809</v>
      </c>
      <c r="C2351" s="90" t="s">
        <v>10245</v>
      </c>
      <c r="D2351" s="90" t="str">
        <f>CONCATENATE(Tabell15861[[#This Row],[Prosedyrekode_ID]]," ",Tabell15861[[#This Row],[Tekst]])</f>
        <v>JAF30 Operasjon for navlebrokk med fremmed materiale</v>
      </c>
      <c r="E2351" s="90" t="s">
        <v>196</v>
      </c>
      <c r="F2351" s="90" t="s">
        <v>14739</v>
      </c>
      <c r="G2351" s="90" t="str">
        <f>CONCATENATE("Kap ",Tabell15861[[#This Row],[Kapittel]]," ",Tabell15861[[#This Row],[KapittelTekst]])</f>
        <v>Kap J Fordøyelsesorganer og milt</v>
      </c>
    </row>
    <row r="2352" spans="1:7" x14ac:dyDescent="0.25">
      <c r="A2352" s="90" t="s">
        <v>14810</v>
      </c>
      <c r="B2352" s="90" t="s">
        <v>14811</v>
      </c>
      <c r="C2352" s="90" t="s">
        <v>10245</v>
      </c>
      <c r="D2352" s="90" t="str">
        <f>CONCATENATE(Tabell15861[[#This Row],[Prosedyrekode_ID]]," ",Tabell15861[[#This Row],[Tekst]])</f>
        <v>JAF96 Annen operasjon for navlebrokk</v>
      </c>
      <c r="E2352" s="90" t="s">
        <v>196</v>
      </c>
      <c r="F2352" s="90" t="s">
        <v>14739</v>
      </c>
      <c r="G2352" s="90" t="str">
        <f>CONCATENATE("Kap ",Tabell15861[[#This Row],[Kapittel]]," ",Tabell15861[[#This Row],[KapittelTekst]])</f>
        <v>Kap J Fordøyelsesorganer og milt</v>
      </c>
    </row>
    <row r="2353" spans="1:7" x14ac:dyDescent="0.25">
      <c r="A2353" s="90" t="s">
        <v>14812</v>
      </c>
      <c r="B2353" s="90" t="s">
        <v>14813</v>
      </c>
      <c r="C2353" s="90" t="s">
        <v>10245</v>
      </c>
      <c r="D2353" s="90" t="str">
        <f>CONCATENATE(Tabell15861[[#This Row],[Prosedyrekode_ID]]," ",Tabell15861[[#This Row],[Tekst]])</f>
        <v>JAG00 Operasjon for annet brokk</v>
      </c>
      <c r="E2353" s="90" t="s">
        <v>196</v>
      </c>
      <c r="F2353" s="90" t="s">
        <v>14739</v>
      </c>
      <c r="G2353" s="90" t="str">
        <f>CONCATENATE("Kap ",Tabell15861[[#This Row],[Kapittel]]," ",Tabell15861[[#This Row],[KapittelTekst]])</f>
        <v>Kap J Fordøyelsesorganer og milt</v>
      </c>
    </row>
    <row r="2354" spans="1:7" x14ac:dyDescent="0.25">
      <c r="A2354" s="90" t="s">
        <v>14814</v>
      </c>
      <c r="B2354" s="90" t="s">
        <v>14815</v>
      </c>
      <c r="C2354" s="90" t="s">
        <v>10245</v>
      </c>
      <c r="D2354" s="90" t="str">
        <f>CONCATENATE(Tabell15861[[#This Row],[Prosedyrekode_ID]]," ",Tabell15861[[#This Row],[Tekst]])</f>
        <v>JAG01 Laparoskopisk operasjon for annet brokk</v>
      </c>
      <c r="E2354" s="90" t="s">
        <v>196</v>
      </c>
      <c r="F2354" s="90" t="s">
        <v>14739</v>
      </c>
      <c r="G2354" s="90" t="str">
        <f>CONCATENATE("Kap ",Tabell15861[[#This Row],[Kapittel]]," ",Tabell15861[[#This Row],[KapittelTekst]])</f>
        <v>Kap J Fordøyelsesorganer og milt</v>
      </c>
    </row>
    <row r="2355" spans="1:7" x14ac:dyDescent="0.25">
      <c r="A2355" s="90" t="s">
        <v>14816</v>
      </c>
      <c r="B2355" s="90" t="s">
        <v>14817</v>
      </c>
      <c r="C2355" s="90" t="s">
        <v>10245</v>
      </c>
      <c r="D2355" s="90" t="str">
        <f>CONCATENATE(Tabell15861[[#This Row],[Prosedyrekode_ID]]," ",Tabell15861[[#This Row],[Tekst]])</f>
        <v>JAG10 Operasjon for gastroschisis</v>
      </c>
      <c r="E2355" s="90" t="s">
        <v>196</v>
      </c>
      <c r="F2355" s="90" t="s">
        <v>14739</v>
      </c>
      <c r="G2355" s="90" t="str">
        <f>CONCATENATE("Kap ",Tabell15861[[#This Row],[Kapittel]]," ",Tabell15861[[#This Row],[KapittelTekst]])</f>
        <v>Kap J Fordøyelsesorganer og milt</v>
      </c>
    </row>
    <row r="2356" spans="1:7" x14ac:dyDescent="0.25">
      <c r="A2356" s="90" t="s">
        <v>14818</v>
      </c>
      <c r="B2356" s="90" t="s">
        <v>14819</v>
      </c>
      <c r="C2356" s="90" t="s">
        <v>10245</v>
      </c>
      <c r="D2356" s="90" t="str">
        <f>CONCATENATE(Tabell15861[[#This Row],[Prosedyrekode_ID]]," ",Tabell15861[[#This Row],[Tekst]])</f>
        <v>JAG20 Operasjon for omphalocele</v>
      </c>
      <c r="E2356" s="90" t="s">
        <v>196</v>
      </c>
      <c r="F2356" s="90" t="s">
        <v>14739</v>
      </c>
      <c r="G2356" s="90" t="str">
        <f>CONCATENATE("Kap ",Tabell15861[[#This Row],[Kapittel]]," ",Tabell15861[[#This Row],[KapittelTekst]])</f>
        <v>Kap J Fordøyelsesorganer og milt</v>
      </c>
    </row>
    <row r="2357" spans="1:7" x14ac:dyDescent="0.25">
      <c r="A2357" s="90" t="s">
        <v>14820</v>
      </c>
      <c r="B2357" s="90" t="s">
        <v>14821</v>
      </c>
      <c r="C2357" s="90" t="s">
        <v>10245</v>
      </c>
      <c r="D2357" s="90" t="str">
        <f>CONCATENATE(Tabell15861[[#This Row],[Prosedyrekode_ID]]," ",Tabell15861[[#This Row],[Tekst]])</f>
        <v>JAG30 Rekonstruksjon av bukvegg med lapp</v>
      </c>
      <c r="E2357" s="90" t="s">
        <v>196</v>
      </c>
      <c r="F2357" s="90" t="s">
        <v>14739</v>
      </c>
      <c r="G2357" s="90" t="str">
        <f>CONCATENATE("Kap ",Tabell15861[[#This Row],[Kapittel]]," ",Tabell15861[[#This Row],[KapittelTekst]])</f>
        <v>Kap J Fordøyelsesorganer og milt</v>
      </c>
    </row>
    <row r="2358" spans="1:7" x14ac:dyDescent="0.25">
      <c r="A2358" s="90" t="s">
        <v>14822</v>
      </c>
      <c r="B2358" s="90" t="s">
        <v>14823</v>
      </c>
      <c r="C2358" s="90" t="s">
        <v>10245</v>
      </c>
      <c r="D2358" s="90" t="str">
        <f>CONCATENATE(Tabell15861[[#This Row],[Prosedyrekode_ID]]," ",Tabell15861[[#This Row],[Tekst]])</f>
        <v>JAG50 Operasjon for indre brokk</v>
      </c>
      <c r="E2358" s="90" t="s">
        <v>196</v>
      </c>
      <c r="F2358" s="90" t="s">
        <v>14739</v>
      </c>
      <c r="G2358" s="90" t="str">
        <f>CONCATENATE("Kap ",Tabell15861[[#This Row],[Kapittel]]," ",Tabell15861[[#This Row],[KapittelTekst]])</f>
        <v>Kap J Fordøyelsesorganer og milt</v>
      </c>
    </row>
    <row r="2359" spans="1:7" x14ac:dyDescent="0.25">
      <c r="A2359" s="90" t="s">
        <v>14824</v>
      </c>
      <c r="B2359" s="90" t="s">
        <v>14825</v>
      </c>
      <c r="C2359" s="90" t="s">
        <v>10245</v>
      </c>
      <c r="D2359" s="90" t="str">
        <f>CONCATENATE(Tabell15861[[#This Row],[Prosedyrekode_ID]]," ",Tabell15861[[#This Row],[Tekst]])</f>
        <v>JAG51 Laparoskopisk operasjon for indre brokk</v>
      </c>
      <c r="E2359" s="90" t="s">
        <v>196</v>
      </c>
      <c r="F2359" s="90" t="s">
        <v>14739</v>
      </c>
      <c r="G2359" s="90" t="str">
        <f>CONCATENATE("Kap ",Tabell15861[[#This Row],[Kapittel]]," ",Tabell15861[[#This Row],[KapittelTekst]])</f>
        <v>Kap J Fordøyelsesorganer og milt</v>
      </c>
    </row>
    <row r="2360" spans="1:7" x14ac:dyDescent="0.25">
      <c r="A2360" s="90" t="s">
        <v>14826</v>
      </c>
      <c r="B2360" s="90" t="s">
        <v>14827</v>
      </c>
      <c r="C2360" s="90" t="s">
        <v>10245</v>
      </c>
      <c r="D2360" s="90" t="str">
        <f>CONCATENATE(Tabell15861[[#This Row],[Prosedyrekode_ID]]," ",Tabell15861[[#This Row],[Tekst]])</f>
        <v>JAG60 Rekonstruksjon av bukvegg med fremmed materiale</v>
      </c>
      <c r="E2360" s="90" t="s">
        <v>196</v>
      </c>
      <c r="F2360" s="90" t="s">
        <v>14739</v>
      </c>
      <c r="G2360" s="90" t="str">
        <f>CONCATENATE("Kap ",Tabell15861[[#This Row],[Kapittel]]," ",Tabell15861[[#This Row],[KapittelTekst]])</f>
        <v>Kap J Fordøyelsesorganer og milt</v>
      </c>
    </row>
    <row r="2361" spans="1:7" x14ac:dyDescent="0.25">
      <c r="A2361" s="90" t="s">
        <v>14828</v>
      </c>
      <c r="B2361" s="90" t="s">
        <v>14829</v>
      </c>
      <c r="C2361" s="90" t="s">
        <v>10245</v>
      </c>
      <c r="D2361" s="90" t="str">
        <f>CONCATENATE(Tabell15861[[#This Row],[Prosedyrekode_ID]]," ",Tabell15861[[#This Row],[Tekst]])</f>
        <v>JAG96 Annen rekonstruksjon av bukvegg</v>
      </c>
      <c r="E2361" s="90" t="s">
        <v>196</v>
      </c>
      <c r="F2361" s="90" t="s">
        <v>14739</v>
      </c>
      <c r="G2361" s="90" t="str">
        <f>CONCATENATE("Kap ",Tabell15861[[#This Row],[Kapittel]]," ",Tabell15861[[#This Row],[KapittelTekst]])</f>
        <v>Kap J Fordøyelsesorganer og milt</v>
      </c>
    </row>
    <row r="2362" spans="1:7" x14ac:dyDescent="0.25">
      <c r="A2362" s="90" t="s">
        <v>14830</v>
      </c>
      <c r="B2362" s="90" t="s">
        <v>14831</v>
      </c>
      <c r="C2362" s="90" t="s">
        <v>10245</v>
      </c>
      <c r="D2362" s="90" t="str">
        <f>CONCATENATE(Tabell15861[[#This Row],[Prosedyrekode_ID]]," ",Tabell15861[[#This Row],[Tekst]])</f>
        <v>JAG97 Annen laparoskopisk rekonstruksjon av bukvegg</v>
      </c>
      <c r="E2362" s="90" t="s">
        <v>196</v>
      </c>
      <c r="F2362" s="90" t="s">
        <v>14739</v>
      </c>
      <c r="G2362" s="90" t="str">
        <f>CONCATENATE("Kap ",Tabell15861[[#This Row],[Kapittel]]," ",Tabell15861[[#This Row],[KapittelTekst]])</f>
        <v>Kap J Fordøyelsesorganer og milt</v>
      </c>
    </row>
    <row r="2363" spans="1:7" x14ac:dyDescent="0.25">
      <c r="A2363" s="90" t="s">
        <v>14832</v>
      </c>
      <c r="B2363" s="90" t="s">
        <v>14833</v>
      </c>
      <c r="C2363" s="90" t="s">
        <v>10266</v>
      </c>
      <c r="D2363" s="90" t="str">
        <f>CONCATENATE(Tabell15861[[#This Row],[Prosedyrekode_ID]]," ",Tabell15861[[#This Row],[Tekst]])</f>
        <v>JAGD30 Kronisk peritonealdialyse</v>
      </c>
      <c r="E2363" s="90" t="s">
        <v>196</v>
      </c>
      <c r="F2363" s="90" t="s">
        <v>14739</v>
      </c>
      <c r="G2363" s="90" t="str">
        <f>CONCATENATE("Kap ",Tabell15861[[#This Row],[Kapittel]]," ",Tabell15861[[#This Row],[KapittelTekst]])</f>
        <v>Kap J Fordøyelsesorganer og milt</v>
      </c>
    </row>
    <row r="2364" spans="1:7" x14ac:dyDescent="0.25">
      <c r="A2364" s="90" t="s">
        <v>14834</v>
      </c>
      <c r="B2364" s="90" t="s">
        <v>14835</v>
      </c>
      <c r="C2364" s="90" t="s">
        <v>10266</v>
      </c>
      <c r="D2364" s="90" t="str">
        <f>CONCATENATE(Tabell15861[[#This Row],[Prosedyrekode_ID]]," ",Tabell15861[[#This Row],[Tekst]])</f>
        <v>JAGD31 Kronisk peritonealdialyse med automatisert nattlig bytte</v>
      </c>
      <c r="E2364" s="90" t="s">
        <v>196</v>
      </c>
      <c r="F2364" s="90" t="s">
        <v>14739</v>
      </c>
      <c r="G2364" s="90" t="str">
        <f>CONCATENATE("Kap ",Tabell15861[[#This Row],[Kapittel]]," ",Tabell15861[[#This Row],[KapittelTekst]])</f>
        <v>Kap J Fordøyelsesorganer og milt</v>
      </c>
    </row>
    <row r="2365" spans="1:7" x14ac:dyDescent="0.25">
      <c r="A2365" s="90" t="s">
        <v>14836</v>
      </c>
      <c r="B2365" s="90" t="s">
        <v>14837</v>
      </c>
      <c r="C2365" s="90" t="s">
        <v>10266</v>
      </c>
      <c r="D2365" s="90" t="str">
        <f>CONCATENATE(Tabell15861[[#This Row],[Prosedyrekode_ID]]," ",Tabell15861[[#This Row],[Tekst]])</f>
        <v>JAGD32 Akutt peritonealdialyse</v>
      </c>
      <c r="E2365" s="90" t="s">
        <v>196</v>
      </c>
      <c r="F2365" s="90" t="s">
        <v>14739</v>
      </c>
      <c r="G2365" s="90" t="str">
        <f>CONCATENATE("Kap ",Tabell15861[[#This Row],[Kapittel]]," ",Tabell15861[[#This Row],[KapittelTekst]])</f>
        <v>Kap J Fordøyelsesorganer og milt</v>
      </c>
    </row>
    <row r="2366" spans="1:7" x14ac:dyDescent="0.25">
      <c r="A2366" s="90" t="s">
        <v>14838</v>
      </c>
      <c r="B2366" s="90" t="s">
        <v>14839</v>
      </c>
      <c r="C2366" s="90" t="s">
        <v>10266</v>
      </c>
      <c r="D2366" s="90" t="str">
        <f>CONCATENATE(Tabell15861[[#This Row],[Prosedyrekode_ID]]," ",Tabell15861[[#This Row],[Tekst]])</f>
        <v>JAGD40 Peritoneal ekvilibreringstest ved dialyse</v>
      </c>
      <c r="E2366" s="90" t="s">
        <v>196</v>
      </c>
      <c r="F2366" s="90" t="s">
        <v>14739</v>
      </c>
      <c r="G2366" s="90" t="str">
        <f>CONCATENATE("Kap ",Tabell15861[[#This Row],[Kapittel]]," ",Tabell15861[[#This Row],[KapittelTekst]])</f>
        <v>Kap J Fordøyelsesorganer og milt</v>
      </c>
    </row>
    <row r="2367" spans="1:7" x14ac:dyDescent="0.25">
      <c r="A2367" s="90" t="s">
        <v>14840</v>
      </c>
      <c r="B2367" s="90" t="s">
        <v>14841</v>
      </c>
      <c r="C2367" s="90" t="s">
        <v>10266</v>
      </c>
      <c r="D2367" s="90" t="str">
        <f>CONCATENATE(Tabell15861[[#This Row],[Prosedyrekode_ID]]," ",Tabell15861[[#This Row],[Tekst]])</f>
        <v>JAGD50 Oppstart av peritonealdialyse</v>
      </c>
      <c r="E2367" s="90" t="s">
        <v>196</v>
      </c>
      <c r="F2367" s="90" t="s">
        <v>14739</v>
      </c>
      <c r="G2367" s="90" t="str">
        <f>CONCATENATE("Kap ",Tabell15861[[#This Row],[Kapittel]]," ",Tabell15861[[#This Row],[KapittelTekst]])</f>
        <v>Kap J Fordøyelsesorganer og milt</v>
      </c>
    </row>
    <row r="2368" spans="1:7" x14ac:dyDescent="0.25">
      <c r="A2368" s="90" t="s">
        <v>14842</v>
      </c>
      <c r="B2368" s="90" t="s">
        <v>14843</v>
      </c>
      <c r="C2368" s="90" t="s">
        <v>10245</v>
      </c>
      <c r="D2368" s="90" t="str">
        <f>CONCATENATE(Tabell15861[[#This Row],[Prosedyrekode_ID]]," ",Tabell15861[[#This Row],[Tekst]])</f>
        <v>JAH00 Laparotomi</v>
      </c>
      <c r="E2368" s="90" t="s">
        <v>196</v>
      </c>
      <c r="F2368" s="90" t="s">
        <v>14739</v>
      </c>
      <c r="G2368" s="90" t="str">
        <f>CONCATENATE("Kap ",Tabell15861[[#This Row],[Kapittel]]," ",Tabell15861[[#This Row],[KapittelTekst]])</f>
        <v>Kap J Fordøyelsesorganer og milt</v>
      </c>
    </row>
    <row r="2369" spans="1:7" x14ac:dyDescent="0.25">
      <c r="A2369" s="90" t="s">
        <v>14844</v>
      </c>
      <c r="B2369" s="90" t="s">
        <v>14845</v>
      </c>
      <c r="C2369" s="90" t="s">
        <v>10245</v>
      </c>
      <c r="D2369" s="90" t="str">
        <f>CONCATENATE(Tabell15861[[#This Row],[Prosedyrekode_ID]]," ",Tabell15861[[#This Row],[Tekst]])</f>
        <v>JAH01 Laparoskopi</v>
      </c>
      <c r="E2369" s="90" t="s">
        <v>196</v>
      </c>
      <c r="F2369" s="90" t="s">
        <v>14739</v>
      </c>
      <c r="G2369" s="90" t="str">
        <f>CONCATENATE("Kap ",Tabell15861[[#This Row],[Kapittel]]," ",Tabell15861[[#This Row],[KapittelTekst]])</f>
        <v>Kap J Fordøyelsesorganer og milt</v>
      </c>
    </row>
    <row r="2370" spans="1:7" x14ac:dyDescent="0.25">
      <c r="A2370" s="90" t="s">
        <v>14846</v>
      </c>
      <c r="B2370" s="90" t="s">
        <v>14847</v>
      </c>
      <c r="C2370" s="90" t="s">
        <v>10245</v>
      </c>
      <c r="D2370" s="90" t="str">
        <f>CONCATENATE(Tabell15861[[#This Row],[Prosedyrekode_ID]]," ",Tabell15861[[#This Row],[Tekst]])</f>
        <v>JAH20 Eksplorativ laparotomi med systematiserte lymfeknutebiopsier</v>
      </c>
      <c r="E2370" s="90" t="s">
        <v>196</v>
      </c>
      <c r="F2370" s="90" t="s">
        <v>14739</v>
      </c>
      <c r="G2370" s="90" t="str">
        <f>CONCATENATE("Kap ",Tabell15861[[#This Row],[Kapittel]]," ",Tabell15861[[#This Row],[KapittelTekst]])</f>
        <v>Kap J Fordøyelsesorganer og milt</v>
      </c>
    </row>
    <row r="2371" spans="1:7" x14ac:dyDescent="0.25">
      <c r="A2371" s="90" t="s">
        <v>14848</v>
      </c>
      <c r="B2371" s="90" t="s">
        <v>14849</v>
      </c>
      <c r="C2371" s="90" t="s">
        <v>10245</v>
      </c>
      <c r="D2371" s="90" t="str">
        <f>CONCATENATE(Tabell15861[[#This Row],[Prosedyrekode_ID]]," ",Tabell15861[[#This Row],[Tekst]])</f>
        <v>JAH21 Eksplorativ laparoskopi med systematiserte lymfeknutebiopsier</v>
      </c>
      <c r="E2371" s="90" t="s">
        <v>196</v>
      </c>
      <c r="F2371" s="90" t="s">
        <v>14739</v>
      </c>
      <c r="G2371" s="90" t="str">
        <f>CONCATENATE("Kap ",Tabell15861[[#This Row],[Kapittel]]," ",Tabell15861[[#This Row],[KapittelTekst]])</f>
        <v>Kap J Fordøyelsesorganer og milt</v>
      </c>
    </row>
    <row r="2372" spans="1:7" x14ac:dyDescent="0.25">
      <c r="A2372" s="90" t="s">
        <v>14850</v>
      </c>
      <c r="B2372" s="90" t="s">
        <v>14851</v>
      </c>
      <c r="C2372" s="90" t="s">
        <v>10245</v>
      </c>
      <c r="D2372" s="90" t="str">
        <f>CONCATENATE(Tabell15861[[#This Row],[Prosedyrekode_ID]]," ",Tabell15861[[#This Row],[Tekst]])</f>
        <v>JAH30 Laparostomi</v>
      </c>
      <c r="E2372" s="90" t="s">
        <v>196</v>
      </c>
      <c r="F2372" s="90" t="s">
        <v>14739</v>
      </c>
      <c r="G2372" s="90" t="str">
        <f>CONCATENATE("Kap ",Tabell15861[[#This Row],[Kapittel]]," ",Tabell15861[[#This Row],[KapittelTekst]])</f>
        <v>Kap J Fordøyelsesorganer og milt</v>
      </c>
    </row>
    <row r="2373" spans="1:7" x14ac:dyDescent="0.25">
      <c r="A2373" s="90" t="s">
        <v>14852</v>
      </c>
      <c r="B2373" s="90" t="s">
        <v>14853</v>
      </c>
      <c r="C2373" s="90" t="s">
        <v>10245</v>
      </c>
      <c r="D2373" s="90" t="str">
        <f>CONCATENATE(Tabell15861[[#This Row],[Prosedyrekode_ID]]," ",Tabell15861[[#This Row],[Tekst]])</f>
        <v>JAH33 Revisjon av laparostomi</v>
      </c>
      <c r="E2373" s="90" t="s">
        <v>196</v>
      </c>
      <c r="F2373" s="90" t="s">
        <v>14739</v>
      </c>
      <c r="G2373" s="90" t="str">
        <f>CONCATENATE("Kap ",Tabell15861[[#This Row],[Kapittel]]," ",Tabell15861[[#This Row],[KapittelTekst]])</f>
        <v>Kap J Fordøyelsesorganer og milt</v>
      </c>
    </row>
    <row r="2374" spans="1:7" x14ac:dyDescent="0.25">
      <c r="A2374" s="90" t="s">
        <v>14854</v>
      </c>
      <c r="B2374" s="90" t="s">
        <v>14855</v>
      </c>
      <c r="C2374" s="90" t="s">
        <v>10245</v>
      </c>
      <c r="D2374" s="90" t="str">
        <f>CONCATENATE(Tabell15861[[#This Row],[Prosedyrekode_ID]]," ",Tabell15861[[#This Row],[Tekst]])</f>
        <v>JAH40 Torakolaparotomi</v>
      </c>
      <c r="E2374" s="90" t="s">
        <v>196</v>
      </c>
      <c r="F2374" s="90" t="s">
        <v>14739</v>
      </c>
      <c r="G2374" s="90" t="str">
        <f>CONCATENATE("Kap ",Tabell15861[[#This Row],[Kapittel]]," ",Tabell15861[[#This Row],[KapittelTekst]])</f>
        <v>Kap J Fordøyelsesorganer og milt</v>
      </c>
    </row>
    <row r="2375" spans="1:7" x14ac:dyDescent="0.25">
      <c r="A2375" s="90" t="s">
        <v>14856</v>
      </c>
      <c r="B2375" s="90" t="s">
        <v>14857</v>
      </c>
      <c r="C2375" s="90" t="s">
        <v>10245</v>
      </c>
      <c r="D2375" s="90" t="str">
        <f>CONCATENATE(Tabell15861[[#This Row],[Prosedyrekode_ID]]," ",Tabell15861[[#This Row],[Tekst]])</f>
        <v>JAJ00 Incisjon og drenasje av bekkenabscess per rectum</v>
      </c>
      <c r="E2375" s="90" t="s">
        <v>196</v>
      </c>
      <c r="F2375" s="90" t="s">
        <v>14739</v>
      </c>
      <c r="G2375" s="90" t="str">
        <f>CONCATENATE("Kap ",Tabell15861[[#This Row],[Kapittel]]," ",Tabell15861[[#This Row],[KapittelTekst]])</f>
        <v>Kap J Fordøyelsesorganer og milt</v>
      </c>
    </row>
    <row r="2376" spans="1:7" x14ac:dyDescent="0.25">
      <c r="A2376" s="90" t="s">
        <v>14858</v>
      </c>
      <c r="B2376" s="90" t="s">
        <v>14859</v>
      </c>
      <c r="C2376" s="90" t="s">
        <v>10245</v>
      </c>
      <c r="D2376" s="90" t="str">
        <f>CONCATENATE(Tabell15861[[#This Row],[Prosedyrekode_ID]]," ",Tabell15861[[#This Row],[Tekst]])</f>
        <v>JAK00 Laparotomi og drenasje av bukhulen</v>
      </c>
      <c r="E2376" s="90" t="s">
        <v>196</v>
      </c>
      <c r="F2376" s="90" t="s">
        <v>14739</v>
      </c>
      <c r="G2376" s="90" t="str">
        <f>CONCATENATE("Kap ",Tabell15861[[#This Row],[Kapittel]]," ",Tabell15861[[#This Row],[KapittelTekst]])</f>
        <v>Kap J Fordøyelsesorganer og milt</v>
      </c>
    </row>
    <row r="2377" spans="1:7" x14ac:dyDescent="0.25">
      <c r="A2377" s="90" t="s">
        <v>14860</v>
      </c>
      <c r="B2377" s="90" t="s">
        <v>14861</v>
      </c>
      <c r="C2377" s="90" t="s">
        <v>10245</v>
      </c>
      <c r="D2377" s="90" t="str">
        <f>CONCATENATE(Tabell15861[[#This Row],[Prosedyrekode_ID]]," ",Tabell15861[[#This Row],[Tekst]])</f>
        <v>JAK01 Laparoskopisk drenasje av bukhulen</v>
      </c>
      <c r="E2377" s="90" t="s">
        <v>196</v>
      </c>
      <c r="F2377" s="90" t="s">
        <v>14739</v>
      </c>
      <c r="G2377" s="90" t="str">
        <f>CONCATENATE("Kap ",Tabell15861[[#This Row],[Kapittel]]," ",Tabell15861[[#This Row],[KapittelTekst]])</f>
        <v>Kap J Fordøyelsesorganer og milt</v>
      </c>
    </row>
    <row r="2378" spans="1:7" x14ac:dyDescent="0.25">
      <c r="A2378" s="90" t="s">
        <v>14862</v>
      </c>
      <c r="B2378" s="90" t="s">
        <v>14863</v>
      </c>
      <c r="C2378" s="90" t="s">
        <v>10245</v>
      </c>
      <c r="D2378" s="90" t="str">
        <f>CONCATENATE(Tabell15861[[#This Row],[Prosedyrekode_ID]]," ",Tabell15861[[#This Row],[Tekst]])</f>
        <v>JAK03 Laparotomi og peritoneal lavage</v>
      </c>
      <c r="E2378" s="90" t="s">
        <v>196</v>
      </c>
      <c r="F2378" s="90" t="s">
        <v>14739</v>
      </c>
      <c r="G2378" s="90" t="str">
        <f>CONCATENATE("Kap ",Tabell15861[[#This Row],[Kapittel]]," ",Tabell15861[[#This Row],[KapittelTekst]])</f>
        <v>Kap J Fordøyelsesorganer og milt</v>
      </c>
    </row>
    <row r="2379" spans="1:7" x14ac:dyDescent="0.25">
      <c r="A2379" s="90" t="s">
        <v>14864</v>
      </c>
      <c r="B2379" s="90" t="s">
        <v>14865</v>
      </c>
      <c r="C2379" s="90" t="s">
        <v>10245</v>
      </c>
      <c r="D2379" s="90" t="str">
        <f>CONCATENATE(Tabell15861[[#This Row],[Prosedyrekode_ID]]," ",Tabell15861[[#This Row],[Tekst]])</f>
        <v>JAK04 Laparoskopi og peritoneal lavage</v>
      </c>
      <c r="E2379" s="90" t="s">
        <v>196</v>
      </c>
      <c r="F2379" s="90" t="s">
        <v>14739</v>
      </c>
      <c r="G2379" s="90" t="str">
        <f>CONCATENATE("Kap ",Tabell15861[[#This Row],[Kapittel]]," ",Tabell15861[[#This Row],[KapittelTekst]])</f>
        <v>Kap J Fordøyelsesorganer og milt</v>
      </c>
    </row>
    <row r="2380" spans="1:7" x14ac:dyDescent="0.25">
      <c r="A2380" s="90" t="s">
        <v>14866</v>
      </c>
      <c r="B2380" s="90" t="s">
        <v>14867</v>
      </c>
      <c r="C2380" s="90" t="s">
        <v>10245</v>
      </c>
      <c r="D2380" s="90" t="str">
        <f>CONCATENATE(Tabell15861[[#This Row],[Prosedyrekode_ID]]," ",Tabell15861[[#This Row],[Tekst]])</f>
        <v>JAK10 Laparotomi og innlegging av peritonealt dialysekateter</v>
      </c>
      <c r="E2380" s="90" t="s">
        <v>196</v>
      </c>
      <c r="F2380" s="90" t="s">
        <v>14739</v>
      </c>
      <c r="G2380" s="90" t="str">
        <f>CONCATENATE("Kap ",Tabell15861[[#This Row],[Kapittel]]," ",Tabell15861[[#This Row],[KapittelTekst]])</f>
        <v>Kap J Fordøyelsesorganer og milt</v>
      </c>
    </row>
    <row r="2381" spans="1:7" x14ac:dyDescent="0.25">
      <c r="A2381" s="90" t="s">
        <v>14868</v>
      </c>
      <c r="B2381" s="90" t="s">
        <v>14869</v>
      </c>
      <c r="C2381" s="90" t="s">
        <v>10245</v>
      </c>
      <c r="D2381" s="90" t="str">
        <f>CONCATENATE(Tabell15861[[#This Row],[Prosedyrekode_ID]]," ",Tabell15861[[#This Row],[Tekst]])</f>
        <v>JAL00 Biopsi av peritoneum</v>
      </c>
      <c r="E2381" s="90" t="s">
        <v>196</v>
      </c>
      <c r="F2381" s="90" t="s">
        <v>14739</v>
      </c>
      <c r="G2381" s="90" t="str">
        <f>CONCATENATE("Kap ",Tabell15861[[#This Row],[Kapittel]]," ",Tabell15861[[#This Row],[KapittelTekst]])</f>
        <v>Kap J Fordøyelsesorganer og milt</v>
      </c>
    </row>
    <row r="2382" spans="1:7" x14ac:dyDescent="0.25">
      <c r="A2382" s="90" t="s">
        <v>14870</v>
      </c>
      <c r="B2382" s="90" t="s">
        <v>14871</v>
      </c>
      <c r="C2382" s="90" t="s">
        <v>10245</v>
      </c>
      <c r="D2382" s="90" t="str">
        <f>CONCATENATE(Tabell15861[[#This Row],[Prosedyrekode_ID]]," ",Tabell15861[[#This Row],[Tekst]])</f>
        <v>JAL01 Laparoskopisk biopsi av peritoneum</v>
      </c>
      <c r="E2382" s="90" t="s">
        <v>196</v>
      </c>
      <c r="F2382" s="90" t="s">
        <v>14739</v>
      </c>
      <c r="G2382" s="90" t="str">
        <f>CONCATENATE("Kap ",Tabell15861[[#This Row],[Kapittel]]," ",Tabell15861[[#This Row],[KapittelTekst]])</f>
        <v>Kap J Fordøyelsesorganer og milt</v>
      </c>
    </row>
    <row r="2383" spans="1:7" x14ac:dyDescent="0.25">
      <c r="A2383" s="90" t="s">
        <v>14872</v>
      </c>
      <c r="B2383" s="90" t="s">
        <v>14873</v>
      </c>
      <c r="C2383" s="90" t="s">
        <v>10245</v>
      </c>
      <c r="D2383" s="90" t="str">
        <f>CONCATENATE(Tabell15861[[#This Row],[Prosedyrekode_ID]]," ",Tabell15861[[#This Row],[Tekst]])</f>
        <v>JAL10 Laparotomi og fjerning av fremmedlegeme</v>
      </c>
      <c r="E2383" s="90" t="s">
        <v>196</v>
      </c>
      <c r="F2383" s="90" t="s">
        <v>14739</v>
      </c>
      <c r="G2383" s="90" t="str">
        <f>CONCATENATE("Kap ",Tabell15861[[#This Row],[Kapittel]]," ",Tabell15861[[#This Row],[KapittelTekst]])</f>
        <v>Kap J Fordøyelsesorganer og milt</v>
      </c>
    </row>
    <row r="2384" spans="1:7" x14ac:dyDescent="0.25">
      <c r="A2384" s="90" t="s">
        <v>14874</v>
      </c>
      <c r="B2384" s="90" t="s">
        <v>14875</v>
      </c>
      <c r="C2384" s="90" t="s">
        <v>10245</v>
      </c>
      <c r="D2384" s="90" t="str">
        <f>CONCATENATE(Tabell15861[[#This Row],[Prosedyrekode_ID]]," ",Tabell15861[[#This Row],[Tekst]])</f>
        <v>JAL11 Laparoskopi og fjerning av fremmedlegeme</v>
      </c>
      <c r="E2384" s="90" t="s">
        <v>196</v>
      </c>
      <c r="F2384" s="90" t="s">
        <v>14739</v>
      </c>
      <c r="G2384" s="90" t="str">
        <f>CONCATENATE("Kap ",Tabell15861[[#This Row],[Kapittel]]," ",Tabell15861[[#This Row],[KapittelTekst]])</f>
        <v>Kap J Fordøyelsesorganer og milt</v>
      </c>
    </row>
    <row r="2385" spans="1:7" x14ac:dyDescent="0.25">
      <c r="A2385" s="90" t="s">
        <v>14876</v>
      </c>
      <c r="B2385" s="90" t="s">
        <v>14877</v>
      </c>
      <c r="C2385" s="90" t="s">
        <v>10245</v>
      </c>
      <c r="D2385" s="90" t="str">
        <f>CONCATENATE(Tabell15861[[#This Row],[Prosedyrekode_ID]]," ",Tabell15861[[#This Row],[Tekst]])</f>
        <v>JAL20 Ekstirpasjon eller destruksjon av lesjon i peritoneum</v>
      </c>
      <c r="E2385" s="90" t="s">
        <v>196</v>
      </c>
      <c r="F2385" s="90" t="s">
        <v>14739</v>
      </c>
      <c r="G2385" s="90" t="str">
        <f>CONCATENATE("Kap ",Tabell15861[[#This Row],[Kapittel]]," ",Tabell15861[[#This Row],[KapittelTekst]])</f>
        <v>Kap J Fordøyelsesorganer og milt</v>
      </c>
    </row>
    <row r="2386" spans="1:7" x14ac:dyDescent="0.25">
      <c r="A2386" s="90" t="s">
        <v>14878</v>
      </c>
      <c r="B2386" s="90" t="s">
        <v>14879</v>
      </c>
      <c r="C2386" s="90" t="s">
        <v>10245</v>
      </c>
      <c r="D2386" s="90" t="str">
        <f>CONCATENATE(Tabell15861[[#This Row],[Prosedyrekode_ID]]," ",Tabell15861[[#This Row],[Tekst]])</f>
        <v>JAL21 Laparoskopisk ekstirpasjon eller destruksjon av lesjon i peritoneum</v>
      </c>
      <c r="E2386" s="90" t="s">
        <v>196</v>
      </c>
      <c r="F2386" s="90" t="s">
        <v>14739</v>
      </c>
      <c r="G2386" s="90" t="str">
        <f>CONCATENATE("Kap ",Tabell15861[[#This Row],[Kapittel]]," ",Tabell15861[[#This Row],[KapittelTekst]])</f>
        <v>Kap J Fordøyelsesorganer og milt</v>
      </c>
    </row>
    <row r="2387" spans="1:7" x14ac:dyDescent="0.25">
      <c r="A2387" s="90" t="s">
        <v>14880</v>
      </c>
      <c r="B2387" s="90" t="s">
        <v>14881</v>
      </c>
      <c r="C2387" s="90" t="s">
        <v>10245</v>
      </c>
      <c r="D2387" s="90" t="str">
        <f>CONCATENATE(Tabell15861[[#This Row],[Prosedyrekode_ID]]," ",Tabell15861[[#This Row],[Tekst]])</f>
        <v>JAL23 Eksisjon av lokal lesjon i bekkenvegg</v>
      </c>
      <c r="E2387" s="90" t="s">
        <v>196</v>
      </c>
      <c r="F2387" s="90" t="s">
        <v>14739</v>
      </c>
      <c r="G2387" s="90" t="str">
        <f>CONCATENATE("Kap ",Tabell15861[[#This Row],[Kapittel]]," ",Tabell15861[[#This Row],[KapittelTekst]])</f>
        <v>Kap J Fordøyelsesorganer og milt</v>
      </c>
    </row>
    <row r="2388" spans="1:7" x14ac:dyDescent="0.25">
      <c r="A2388" s="90" t="s">
        <v>14882</v>
      </c>
      <c r="B2388" s="90" t="s">
        <v>14883</v>
      </c>
      <c r="C2388" s="90" t="s">
        <v>10245</v>
      </c>
      <c r="D2388" s="90" t="str">
        <f>CONCATENATE(Tabell15861[[#This Row],[Prosedyrekode_ID]]," ",Tabell15861[[#This Row],[Tekst]])</f>
        <v>JAL24 Laparoskopisk eksisjon av lokal lesjon i bekkenvegg</v>
      </c>
      <c r="E2388" s="90" t="s">
        <v>196</v>
      </c>
      <c r="F2388" s="90" t="s">
        <v>14739</v>
      </c>
      <c r="G2388" s="90" t="str">
        <f>CONCATENATE("Kap ",Tabell15861[[#This Row],[Kapittel]]," ",Tabell15861[[#This Row],[KapittelTekst]])</f>
        <v>Kap J Fordøyelsesorganer og milt</v>
      </c>
    </row>
    <row r="2389" spans="1:7" x14ac:dyDescent="0.25">
      <c r="A2389" s="90" t="s">
        <v>14884</v>
      </c>
      <c r="B2389" s="90" t="s">
        <v>14885</v>
      </c>
      <c r="C2389" s="90" t="s">
        <v>10245</v>
      </c>
      <c r="D2389" s="90" t="str">
        <f>CONCATENATE(Tabell15861[[#This Row],[Prosedyrekode_ID]]," ",Tabell15861[[#This Row],[Tekst]])</f>
        <v>JAL30 Omentektomi</v>
      </c>
      <c r="E2389" s="90" t="s">
        <v>196</v>
      </c>
      <c r="F2389" s="90" t="s">
        <v>14739</v>
      </c>
      <c r="G2389" s="90" t="str">
        <f>CONCATENATE("Kap ",Tabell15861[[#This Row],[Kapittel]]," ",Tabell15861[[#This Row],[KapittelTekst]])</f>
        <v>Kap J Fordøyelsesorganer og milt</v>
      </c>
    </row>
    <row r="2390" spans="1:7" x14ac:dyDescent="0.25">
      <c r="A2390" s="90" t="s">
        <v>14886</v>
      </c>
      <c r="B2390" s="90" t="s">
        <v>14887</v>
      </c>
      <c r="C2390" s="90" t="s">
        <v>10245</v>
      </c>
      <c r="D2390" s="90" t="str">
        <f>CONCATENATE(Tabell15861[[#This Row],[Prosedyrekode_ID]]," ",Tabell15861[[#This Row],[Tekst]])</f>
        <v>JAL31 Laparoskopisk omentektomi</v>
      </c>
      <c r="E2390" s="90" t="s">
        <v>196</v>
      </c>
      <c r="F2390" s="90" t="s">
        <v>14739</v>
      </c>
      <c r="G2390" s="90" t="str">
        <f>CONCATENATE("Kap ",Tabell15861[[#This Row],[Kapittel]]," ",Tabell15861[[#This Row],[KapittelTekst]])</f>
        <v>Kap J Fordøyelsesorganer og milt</v>
      </c>
    </row>
    <row r="2391" spans="1:7" x14ac:dyDescent="0.25">
      <c r="A2391" s="90" t="s">
        <v>14888</v>
      </c>
      <c r="B2391" s="90" t="s">
        <v>14889</v>
      </c>
      <c r="C2391" s="90" t="s">
        <v>10245</v>
      </c>
      <c r="D2391" s="90" t="str">
        <f>CONCATENATE(Tabell15861[[#This Row],[Prosedyrekode_ID]]," ",Tabell15861[[#This Row],[Tekst]])</f>
        <v>JAL50 Intraabdominal revisjon av hjerneventrikkelshunt</v>
      </c>
      <c r="E2391" s="90" t="s">
        <v>196</v>
      </c>
      <c r="F2391" s="90" t="s">
        <v>14739</v>
      </c>
      <c r="G2391" s="90" t="str">
        <f>CONCATENATE("Kap ",Tabell15861[[#This Row],[Kapittel]]," ",Tabell15861[[#This Row],[KapittelTekst]])</f>
        <v>Kap J Fordøyelsesorganer og milt</v>
      </c>
    </row>
    <row r="2392" spans="1:7" x14ac:dyDescent="0.25">
      <c r="A2392" s="90" t="s">
        <v>14890</v>
      </c>
      <c r="B2392" s="90" t="s">
        <v>14891</v>
      </c>
      <c r="C2392" s="90" t="s">
        <v>10245</v>
      </c>
      <c r="D2392" s="90" t="str">
        <f>CONCATENATE(Tabell15861[[#This Row],[Prosedyrekode_ID]]," ",Tabell15861[[#This Row],[Tekst]])</f>
        <v>JAL51 Laparoskopisk revisjon av hjerneventrikkelshunt</v>
      </c>
      <c r="E2392" s="90" t="s">
        <v>196</v>
      </c>
      <c r="F2392" s="90" t="s">
        <v>14739</v>
      </c>
      <c r="G2392" s="90" t="str">
        <f>CONCATENATE("Kap ",Tabell15861[[#This Row],[Kapittel]]," ",Tabell15861[[#This Row],[KapittelTekst]])</f>
        <v>Kap J Fordøyelsesorganer og milt</v>
      </c>
    </row>
    <row r="2393" spans="1:7" x14ac:dyDescent="0.25">
      <c r="A2393" s="90" t="s">
        <v>14892</v>
      </c>
      <c r="B2393" s="90" t="s">
        <v>14893</v>
      </c>
      <c r="C2393" s="90" t="s">
        <v>10245</v>
      </c>
      <c r="D2393" s="90" t="str">
        <f>CONCATENATE(Tabell15861[[#This Row],[Prosedyrekode_ID]]," ",Tabell15861[[#This Row],[Tekst]])</f>
        <v>JAL96 Annet lokalt inngrep i peritoneum</v>
      </c>
      <c r="E2393" s="90" t="s">
        <v>196</v>
      </c>
      <c r="F2393" s="90" t="s">
        <v>14739</v>
      </c>
      <c r="G2393" s="90" t="str">
        <f>CONCATENATE("Kap ",Tabell15861[[#This Row],[Kapittel]]," ",Tabell15861[[#This Row],[KapittelTekst]])</f>
        <v>Kap J Fordøyelsesorganer og milt</v>
      </c>
    </row>
    <row r="2394" spans="1:7" x14ac:dyDescent="0.25">
      <c r="A2394" s="90" t="s">
        <v>14894</v>
      </c>
      <c r="B2394" s="90" t="s">
        <v>14895</v>
      </c>
      <c r="C2394" s="90" t="s">
        <v>10245</v>
      </c>
      <c r="D2394" s="90" t="str">
        <f>CONCATENATE(Tabell15861[[#This Row],[Prosedyrekode_ID]]," ",Tabell15861[[#This Row],[Tekst]])</f>
        <v>JAL97 Annet laparoskopisk lokalt inngrep i peritoneum</v>
      </c>
      <c r="E2394" s="90" t="s">
        <v>196</v>
      </c>
      <c r="F2394" s="90" t="s">
        <v>14739</v>
      </c>
      <c r="G2394" s="90" t="str">
        <f>CONCATENATE("Kap ",Tabell15861[[#This Row],[Kapittel]]," ",Tabell15861[[#This Row],[KapittelTekst]])</f>
        <v>Kap J Fordøyelsesorganer og milt</v>
      </c>
    </row>
    <row r="2395" spans="1:7" x14ac:dyDescent="0.25">
      <c r="A2395" s="90" t="s">
        <v>14896</v>
      </c>
      <c r="B2395" s="90" t="s">
        <v>14897</v>
      </c>
      <c r="C2395" s="90" t="s">
        <v>10245</v>
      </c>
      <c r="D2395" s="90" t="str">
        <f>CONCATENATE(Tabell15861[[#This Row],[Prosedyrekode_ID]]," ",Tabell15861[[#This Row],[Tekst]])</f>
        <v>JAM00 Transposisjon av oment</v>
      </c>
      <c r="E2395" s="90" t="s">
        <v>196</v>
      </c>
      <c r="F2395" s="90" t="s">
        <v>14739</v>
      </c>
      <c r="G2395" s="90" t="str">
        <f>CONCATENATE("Kap ",Tabell15861[[#This Row],[Kapittel]]," ",Tabell15861[[#This Row],[KapittelTekst]])</f>
        <v>Kap J Fordøyelsesorganer og milt</v>
      </c>
    </row>
    <row r="2396" spans="1:7" x14ac:dyDescent="0.25">
      <c r="A2396" s="90" t="s">
        <v>14898</v>
      </c>
      <c r="B2396" s="90" t="s">
        <v>14899</v>
      </c>
      <c r="C2396" s="90" t="s">
        <v>10245</v>
      </c>
      <c r="D2396" s="90" t="str">
        <f>CONCATENATE(Tabell15861[[#This Row],[Prosedyrekode_ID]]," ",Tabell15861[[#This Row],[Tekst]])</f>
        <v>JAM10 Operasjon for malrotasjon av tarm</v>
      </c>
      <c r="E2396" s="90" t="s">
        <v>196</v>
      </c>
      <c r="F2396" s="90" t="s">
        <v>14739</v>
      </c>
      <c r="G2396" s="90" t="str">
        <f>CONCATENATE("Kap ",Tabell15861[[#This Row],[Kapittel]]," ",Tabell15861[[#This Row],[KapittelTekst]])</f>
        <v>Kap J Fordøyelsesorganer og milt</v>
      </c>
    </row>
    <row r="2397" spans="1:7" x14ac:dyDescent="0.25">
      <c r="A2397" s="90" t="s">
        <v>14900</v>
      </c>
      <c r="B2397" s="90" t="s">
        <v>14901</v>
      </c>
      <c r="C2397" s="90" t="s">
        <v>10245</v>
      </c>
      <c r="D2397" s="90" t="str">
        <f>CONCATENATE(Tabell15861[[#This Row],[Prosedyrekode_ID]]," ",Tabell15861[[#This Row],[Tekst]])</f>
        <v>JAN00 Anleggelse av peritoneovenøs shunt</v>
      </c>
      <c r="E2397" s="90" t="s">
        <v>196</v>
      </c>
      <c r="F2397" s="90" t="s">
        <v>14739</v>
      </c>
      <c r="G2397" s="90" t="str">
        <f>CONCATENATE("Kap ",Tabell15861[[#This Row],[Kapittel]]," ",Tabell15861[[#This Row],[KapittelTekst]])</f>
        <v>Kap J Fordøyelsesorganer og milt</v>
      </c>
    </row>
    <row r="2398" spans="1:7" x14ac:dyDescent="0.25">
      <c r="A2398" s="90" t="s">
        <v>14902</v>
      </c>
      <c r="B2398" s="90" t="s">
        <v>14903</v>
      </c>
      <c r="C2398" s="90" t="s">
        <v>10245</v>
      </c>
      <c r="D2398" s="90" t="str">
        <f>CONCATENATE(Tabell15861[[#This Row],[Prosedyrekode_ID]]," ",Tabell15861[[#This Row],[Tekst]])</f>
        <v>JAN10 Revisjon av peritoneovenøs shunt</v>
      </c>
      <c r="E2398" s="90" t="s">
        <v>196</v>
      </c>
      <c r="F2398" s="90" t="s">
        <v>14739</v>
      </c>
      <c r="G2398" s="90" t="str">
        <f>CONCATENATE("Kap ",Tabell15861[[#This Row],[Kapittel]]," ",Tabell15861[[#This Row],[KapittelTekst]])</f>
        <v>Kap J Fordøyelsesorganer og milt</v>
      </c>
    </row>
    <row r="2399" spans="1:7" x14ac:dyDescent="0.25">
      <c r="A2399" s="90" t="s">
        <v>14904</v>
      </c>
      <c r="B2399" s="90" t="s">
        <v>14905</v>
      </c>
      <c r="C2399" s="90" t="s">
        <v>10245</v>
      </c>
      <c r="D2399" s="90" t="str">
        <f>CONCATENATE(Tabell15861[[#This Row],[Prosedyrekode_ID]]," ",Tabell15861[[#This Row],[Tekst]])</f>
        <v>JAN20 Fjerning av peritoneovenøs shunt</v>
      </c>
      <c r="E2399" s="90" t="s">
        <v>196</v>
      </c>
      <c r="F2399" s="90" t="s">
        <v>14739</v>
      </c>
      <c r="G2399" s="90" t="str">
        <f>CONCATENATE("Kap ",Tabell15861[[#This Row],[Kapittel]]," ",Tabell15861[[#This Row],[KapittelTekst]])</f>
        <v>Kap J Fordøyelsesorganer og milt</v>
      </c>
    </row>
    <row r="2400" spans="1:7" x14ac:dyDescent="0.25">
      <c r="A2400" s="90" t="s">
        <v>14906</v>
      </c>
      <c r="B2400" s="90" t="s">
        <v>14907</v>
      </c>
      <c r="C2400" s="90" t="s">
        <v>10245</v>
      </c>
      <c r="D2400" s="90" t="str">
        <f>CONCATENATE(Tabell15861[[#This Row],[Prosedyrekode_ID]]," ",Tabell15861[[#This Row],[Tekst]])</f>
        <v>JAP00 Adheranseløsning i bukhulen</v>
      </c>
      <c r="E2400" s="90" t="s">
        <v>196</v>
      </c>
      <c r="F2400" s="90" t="s">
        <v>14739</v>
      </c>
      <c r="G2400" s="90" t="str">
        <f>CONCATENATE("Kap ",Tabell15861[[#This Row],[Kapittel]]," ",Tabell15861[[#This Row],[KapittelTekst]])</f>
        <v>Kap J Fordøyelsesorganer og milt</v>
      </c>
    </row>
    <row r="2401" spans="1:7" x14ac:dyDescent="0.25">
      <c r="A2401" s="90" t="s">
        <v>14908</v>
      </c>
      <c r="B2401" s="90" t="s">
        <v>14909</v>
      </c>
      <c r="C2401" s="90" t="s">
        <v>10245</v>
      </c>
      <c r="D2401" s="90" t="str">
        <f>CONCATENATE(Tabell15861[[#This Row],[Prosedyrekode_ID]]," ",Tabell15861[[#This Row],[Tekst]])</f>
        <v>JAP01 Laparoskopisk adheranseløsning i bukhulen</v>
      </c>
      <c r="E2401" s="90" t="s">
        <v>196</v>
      </c>
      <c r="F2401" s="90" t="s">
        <v>14739</v>
      </c>
      <c r="G2401" s="90" t="str">
        <f>CONCATENATE("Kap ",Tabell15861[[#This Row],[Kapittel]]," ",Tabell15861[[#This Row],[KapittelTekst]])</f>
        <v>Kap J Fordøyelsesorganer og milt</v>
      </c>
    </row>
    <row r="2402" spans="1:7" x14ac:dyDescent="0.25">
      <c r="A2402" s="90" t="s">
        <v>14910</v>
      </c>
      <c r="B2402" s="90" t="s">
        <v>14911</v>
      </c>
      <c r="C2402" s="90" t="s">
        <v>10245</v>
      </c>
      <c r="D2402" s="90" t="str">
        <f>CONCATENATE(Tabell15861[[#This Row],[Prosedyrekode_ID]]," ",Tabell15861[[#This Row],[Tekst]])</f>
        <v>JAQ00 Ekstensiv eksisjon av peritoneum</v>
      </c>
      <c r="E2402" s="90" t="s">
        <v>196</v>
      </c>
      <c r="F2402" s="90" t="s">
        <v>14739</v>
      </c>
      <c r="G2402" s="90" t="str">
        <f>CONCATENATE("Kap ",Tabell15861[[#This Row],[Kapittel]]," ",Tabell15861[[#This Row],[KapittelTekst]])</f>
        <v>Kap J Fordøyelsesorganer og milt</v>
      </c>
    </row>
    <row r="2403" spans="1:7" x14ac:dyDescent="0.25">
      <c r="A2403" s="90" t="s">
        <v>14912</v>
      </c>
      <c r="B2403" s="90" t="s">
        <v>14913</v>
      </c>
      <c r="C2403" s="90" t="s">
        <v>10245</v>
      </c>
      <c r="D2403" s="90" t="str">
        <f>CONCATENATE(Tabell15861[[#This Row],[Prosedyrekode_ID]]," ",Tabell15861[[#This Row],[Tekst]])</f>
        <v>JAQ10 Intraoperativ hyperterm perfusjon av bukhulen med kjemoterapeutika</v>
      </c>
      <c r="E2403" s="90" t="s">
        <v>196</v>
      </c>
      <c r="F2403" s="90" t="s">
        <v>14739</v>
      </c>
      <c r="G2403" s="90" t="str">
        <f>CONCATENATE("Kap ",Tabell15861[[#This Row],[Kapittel]]," ",Tabell15861[[#This Row],[KapittelTekst]])</f>
        <v>Kap J Fordøyelsesorganer og milt</v>
      </c>
    </row>
    <row r="2404" spans="1:7" x14ac:dyDescent="0.25">
      <c r="A2404" s="90" t="s">
        <v>14914</v>
      </c>
      <c r="B2404" s="90" t="s">
        <v>14915</v>
      </c>
      <c r="C2404" s="90" t="s">
        <v>10245</v>
      </c>
      <c r="D2404" s="90" t="str">
        <f>CONCATENATE(Tabell15861[[#This Row],[Prosedyrekode_ID]]," ",Tabell15861[[#This Row],[Tekst]])</f>
        <v>JAW96 Annen operasjon på bukvegg, peritoneum, mesenterium eller oment</v>
      </c>
      <c r="E2404" s="90" t="s">
        <v>196</v>
      </c>
      <c r="F2404" s="90" t="s">
        <v>14739</v>
      </c>
      <c r="G2404" s="90" t="str">
        <f>CONCATENATE("Kap ",Tabell15861[[#This Row],[Kapittel]]," ",Tabell15861[[#This Row],[KapittelTekst]])</f>
        <v>Kap J Fordøyelsesorganer og milt</v>
      </c>
    </row>
    <row r="2405" spans="1:7" x14ac:dyDescent="0.25">
      <c r="A2405" s="90" t="s">
        <v>14916</v>
      </c>
      <c r="B2405" s="90" t="s">
        <v>14917</v>
      </c>
      <c r="C2405" s="90" t="s">
        <v>10245</v>
      </c>
      <c r="D2405" s="90" t="str">
        <f>CONCATENATE(Tabell15861[[#This Row],[Prosedyrekode_ID]]," ",Tabell15861[[#This Row],[Tekst]])</f>
        <v>JAW97 Annen laparoskopisk operasjon på bukvegg, peritoneum, mesenterium eller oment</v>
      </c>
      <c r="E2405" s="90" t="s">
        <v>196</v>
      </c>
      <c r="F2405" s="90" t="s">
        <v>14739</v>
      </c>
      <c r="G2405" s="90" t="str">
        <f>CONCATENATE("Kap ",Tabell15861[[#This Row],[Kapittel]]," ",Tabell15861[[#This Row],[KapittelTekst]])</f>
        <v>Kap J Fordøyelsesorganer og milt</v>
      </c>
    </row>
    <row r="2406" spans="1:7" x14ac:dyDescent="0.25">
      <c r="A2406" s="90" t="s">
        <v>14918</v>
      </c>
      <c r="B2406" s="90" t="s">
        <v>14919</v>
      </c>
      <c r="C2406" s="90" t="s">
        <v>10213</v>
      </c>
      <c r="D2406" s="90" t="str">
        <f>CONCATENATE(Tabell15861[[#This Row],[Prosedyrekode_ID]]," ",Tabell15861[[#This Row],[Tekst]])</f>
        <v>JB0AA RG Diafragma m/gjennomlysning</v>
      </c>
      <c r="E2406" s="90" t="s">
        <v>196</v>
      </c>
      <c r="F2406" s="90" t="s">
        <v>14739</v>
      </c>
      <c r="G2406" s="90" t="str">
        <f>CONCATENATE("Kap ",Tabell15861[[#This Row],[Kapittel]]," ",Tabell15861[[#This Row],[KapittelTekst]])</f>
        <v>Kap J Fordøyelsesorganer og milt</v>
      </c>
    </row>
    <row r="2407" spans="1:7" x14ac:dyDescent="0.25">
      <c r="A2407" s="90" t="s">
        <v>14920</v>
      </c>
      <c r="B2407" s="90" t="s">
        <v>14921</v>
      </c>
      <c r="C2407" s="90" t="s">
        <v>10245</v>
      </c>
      <c r="D2407" s="90" t="str">
        <f>CONCATENATE(Tabell15861[[#This Row],[Prosedyrekode_ID]]," ",Tabell15861[[#This Row],[Tekst]])</f>
        <v>JBA00 Transabdominal rekonstruksjon av diafragma ved ruptur</v>
      </c>
      <c r="E2407" s="90" t="s">
        <v>196</v>
      </c>
      <c r="F2407" s="90" t="s">
        <v>14739</v>
      </c>
      <c r="G2407" s="90" t="str">
        <f>CONCATENATE("Kap ",Tabell15861[[#This Row],[Kapittel]]," ",Tabell15861[[#This Row],[KapittelTekst]])</f>
        <v>Kap J Fordøyelsesorganer og milt</v>
      </c>
    </row>
    <row r="2408" spans="1:7" x14ac:dyDescent="0.25">
      <c r="A2408" s="90" t="s">
        <v>14922</v>
      </c>
      <c r="B2408" s="90" t="s">
        <v>14923</v>
      </c>
      <c r="C2408" s="90" t="s">
        <v>10245</v>
      </c>
      <c r="D2408" s="90" t="str">
        <f>CONCATENATE(Tabell15861[[#This Row],[Prosedyrekode_ID]]," ",Tabell15861[[#This Row],[Tekst]])</f>
        <v>JBA01 Laparoskopisk rekonstruksjon av diafragma ved ruptur</v>
      </c>
      <c r="E2408" s="90" t="s">
        <v>196</v>
      </c>
      <c r="F2408" s="90" t="s">
        <v>14739</v>
      </c>
      <c r="G2408" s="90" t="str">
        <f>CONCATENATE("Kap ",Tabell15861[[#This Row],[Kapittel]]," ",Tabell15861[[#This Row],[KapittelTekst]])</f>
        <v>Kap J Fordøyelsesorganer og milt</v>
      </c>
    </row>
    <row r="2409" spans="1:7" x14ac:dyDescent="0.25">
      <c r="A2409" s="90" t="s">
        <v>14924</v>
      </c>
      <c r="B2409" s="90" t="s">
        <v>14925</v>
      </c>
      <c r="C2409" s="90" t="s">
        <v>10245</v>
      </c>
      <c r="D2409" s="90" t="str">
        <f>CONCATENATE(Tabell15861[[#This Row],[Prosedyrekode_ID]]," ",Tabell15861[[#This Row],[Tekst]])</f>
        <v>JBA10 Transabdominal biopsi eller lokal ekstirpasjon i diafragma</v>
      </c>
      <c r="E2409" s="90" t="s">
        <v>196</v>
      </c>
      <c r="F2409" s="90" t="s">
        <v>14739</v>
      </c>
      <c r="G2409" s="90" t="str">
        <f>CONCATENATE("Kap ",Tabell15861[[#This Row],[Kapittel]]," ",Tabell15861[[#This Row],[KapittelTekst]])</f>
        <v>Kap J Fordøyelsesorganer og milt</v>
      </c>
    </row>
    <row r="2410" spans="1:7" x14ac:dyDescent="0.25">
      <c r="A2410" s="90" t="s">
        <v>14926</v>
      </c>
      <c r="B2410" s="90" t="s">
        <v>14927</v>
      </c>
      <c r="C2410" s="90" t="s">
        <v>10245</v>
      </c>
      <c r="D2410" s="90" t="str">
        <f>CONCATENATE(Tabell15861[[#This Row],[Prosedyrekode_ID]]," ",Tabell15861[[#This Row],[Tekst]])</f>
        <v>JBA11 Laparoskopisk biopsi eller lokal ekstirpasjon i diafragma</v>
      </c>
      <c r="E2410" s="90" t="s">
        <v>196</v>
      </c>
      <c r="F2410" s="90" t="s">
        <v>14739</v>
      </c>
      <c r="G2410" s="90" t="str">
        <f>CONCATENATE("Kap ",Tabell15861[[#This Row],[Kapittel]]," ",Tabell15861[[#This Row],[KapittelTekst]])</f>
        <v>Kap J Fordøyelsesorganer og milt</v>
      </c>
    </row>
    <row r="2411" spans="1:7" x14ac:dyDescent="0.25">
      <c r="A2411" s="90" t="s">
        <v>14928</v>
      </c>
      <c r="B2411" s="90" t="s">
        <v>14929</v>
      </c>
      <c r="C2411" s="90" t="s">
        <v>10245</v>
      </c>
      <c r="D2411" s="90" t="str">
        <f>CONCATENATE(Tabell15861[[#This Row],[Prosedyrekode_ID]]," ",Tabell15861[[#This Row],[Tekst]])</f>
        <v>JBA20 Transabdominal reseksjon av diafragma</v>
      </c>
      <c r="E2411" s="90" t="s">
        <v>196</v>
      </c>
      <c r="F2411" s="90" t="s">
        <v>14739</v>
      </c>
      <c r="G2411" s="90" t="str">
        <f>CONCATENATE("Kap ",Tabell15861[[#This Row],[Kapittel]]," ",Tabell15861[[#This Row],[KapittelTekst]])</f>
        <v>Kap J Fordøyelsesorganer og milt</v>
      </c>
    </row>
    <row r="2412" spans="1:7" x14ac:dyDescent="0.25">
      <c r="A2412" s="90" t="s">
        <v>14930</v>
      </c>
      <c r="B2412" s="90" t="s">
        <v>14931</v>
      </c>
      <c r="C2412" s="90" t="s">
        <v>10245</v>
      </c>
      <c r="D2412" s="90" t="str">
        <f>CONCATENATE(Tabell15861[[#This Row],[Prosedyrekode_ID]]," ",Tabell15861[[#This Row],[Tekst]])</f>
        <v>JBA21 Laparoskopisk reseksjon av diafragma</v>
      </c>
      <c r="E2412" s="90" t="s">
        <v>196</v>
      </c>
      <c r="F2412" s="90" t="s">
        <v>14739</v>
      </c>
      <c r="G2412" s="90" t="str">
        <f>CONCATENATE("Kap ",Tabell15861[[#This Row],[Kapittel]]," ",Tabell15861[[#This Row],[KapittelTekst]])</f>
        <v>Kap J Fordøyelsesorganer og milt</v>
      </c>
    </row>
    <row r="2413" spans="1:7" x14ac:dyDescent="0.25">
      <c r="A2413" s="90" t="s">
        <v>14932</v>
      </c>
      <c r="B2413" s="90" t="s">
        <v>14933</v>
      </c>
      <c r="C2413" s="90" t="s">
        <v>10245</v>
      </c>
      <c r="D2413" s="90" t="str">
        <f>CONCATENATE(Tabell15861[[#This Row],[Prosedyrekode_ID]]," ",Tabell15861[[#This Row],[Tekst]])</f>
        <v>JBB00 Operasjon for paraøsofagealt hernie</v>
      </c>
      <c r="E2413" s="90" t="s">
        <v>196</v>
      </c>
      <c r="F2413" s="90" t="s">
        <v>14739</v>
      </c>
      <c r="G2413" s="90" t="str">
        <f>CONCATENATE("Kap ",Tabell15861[[#This Row],[Kapittel]]," ",Tabell15861[[#This Row],[KapittelTekst]])</f>
        <v>Kap J Fordøyelsesorganer og milt</v>
      </c>
    </row>
    <row r="2414" spans="1:7" x14ac:dyDescent="0.25">
      <c r="A2414" s="90" t="s">
        <v>14934</v>
      </c>
      <c r="B2414" s="90" t="s">
        <v>14935</v>
      </c>
      <c r="C2414" s="90" t="s">
        <v>10245</v>
      </c>
      <c r="D2414" s="90" t="str">
        <f>CONCATENATE(Tabell15861[[#This Row],[Prosedyrekode_ID]]," ",Tabell15861[[#This Row],[Tekst]])</f>
        <v>JBB01 Laparoskopisk operasjon for paraøsofagealt hernie</v>
      </c>
      <c r="E2414" s="90" t="s">
        <v>196</v>
      </c>
      <c r="F2414" s="90" t="s">
        <v>14739</v>
      </c>
      <c r="G2414" s="90" t="str">
        <f>CONCATENATE("Kap ",Tabell15861[[#This Row],[Kapittel]]," ",Tabell15861[[#This Row],[KapittelTekst]])</f>
        <v>Kap J Fordøyelsesorganer og milt</v>
      </c>
    </row>
    <row r="2415" spans="1:7" x14ac:dyDescent="0.25">
      <c r="A2415" s="90" t="s">
        <v>14936</v>
      </c>
      <c r="B2415" s="90" t="s">
        <v>14937</v>
      </c>
      <c r="C2415" s="90" t="s">
        <v>10245</v>
      </c>
      <c r="D2415" s="90" t="str">
        <f>CONCATENATE(Tabell15861[[#This Row],[Prosedyrekode_ID]]," ",Tabell15861[[#This Row],[Tekst]])</f>
        <v>JBB10 Operasjon for medfødt diafragmahernie</v>
      </c>
      <c r="E2415" s="90" t="s">
        <v>196</v>
      </c>
      <c r="F2415" s="90" t="s">
        <v>14739</v>
      </c>
      <c r="G2415" s="90" t="str">
        <f>CONCATENATE("Kap ",Tabell15861[[#This Row],[Kapittel]]," ",Tabell15861[[#This Row],[KapittelTekst]])</f>
        <v>Kap J Fordøyelsesorganer og milt</v>
      </c>
    </row>
    <row r="2416" spans="1:7" x14ac:dyDescent="0.25">
      <c r="A2416" s="90" t="s">
        <v>14938</v>
      </c>
      <c r="B2416" s="90" t="s">
        <v>14939</v>
      </c>
      <c r="C2416" s="90" t="s">
        <v>10245</v>
      </c>
      <c r="D2416" s="90" t="str">
        <f>CONCATENATE(Tabell15861[[#This Row],[Prosedyrekode_ID]]," ",Tabell15861[[#This Row],[Tekst]])</f>
        <v>JBB11 Laparoskopisk operasjon for medfødt diafragmahernie</v>
      </c>
      <c r="E2416" s="90" t="s">
        <v>196</v>
      </c>
      <c r="F2416" s="90" t="s">
        <v>14739</v>
      </c>
      <c r="G2416" s="90" t="str">
        <f>CONCATENATE("Kap ",Tabell15861[[#This Row],[Kapittel]]," ",Tabell15861[[#This Row],[KapittelTekst]])</f>
        <v>Kap J Fordøyelsesorganer og milt</v>
      </c>
    </row>
    <row r="2417" spans="1:7" x14ac:dyDescent="0.25">
      <c r="A2417" s="90" t="s">
        <v>14940</v>
      </c>
      <c r="B2417" s="90" t="s">
        <v>14941</v>
      </c>
      <c r="C2417" s="90" t="s">
        <v>10245</v>
      </c>
      <c r="D2417" s="90" t="str">
        <f>CONCATENATE(Tabell15861[[#This Row],[Prosedyrekode_ID]]," ",Tabell15861[[#This Row],[Tekst]])</f>
        <v>JBB96 Operasjon for annet diafragmahernie</v>
      </c>
      <c r="E2417" s="90" t="s">
        <v>196</v>
      </c>
      <c r="F2417" s="90" t="s">
        <v>14739</v>
      </c>
      <c r="G2417" s="90" t="str">
        <f>CONCATENATE("Kap ",Tabell15861[[#This Row],[Kapittel]]," ",Tabell15861[[#This Row],[KapittelTekst]])</f>
        <v>Kap J Fordøyelsesorganer og milt</v>
      </c>
    </row>
    <row r="2418" spans="1:7" x14ac:dyDescent="0.25">
      <c r="A2418" s="90" t="s">
        <v>14942</v>
      </c>
      <c r="B2418" s="90" t="s">
        <v>14943</v>
      </c>
      <c r="C2418" s="90" t="s">
        <v>10245</v>
      </c>
      <c r="D2418" s="90" t="str">
        <f>CONCATENATE(Tabell15861[[#This Row],[Prosedyrekode_ID]]," ",Tabell15861[[#This Row],[Tekst]])</f>
        <v>JBB97 Laparoskopisk operasjon for annet diafragmahernie</v>
      </c>
      <c r="E2418" s="90" t="s">
        <v>196</v>
      </c>
      <c r="F2418" s="90" t="s">
        <v>14739</v>
      </c>
      <c r="G2418" s="90" t="str">
        <f>CONCATENATE("Kap ",Tabell15861[[#This Row],[Kapittel]]," ",Tabell15861[[#This Row],[KapittelTekst]])</f>
        <v>Kap J Fordøyelsesorganer og milt</v>
      </c>
    </row>
    <row r="2419" spans="1:7" x14ac:dyDescent="0.25">
      <c r="A2419" s="90" t="s">
        <v>14944</v>
      </c>
      <c r="B2419" s="90" t="s">
        <v>14945</v>
      </c>
      <c r="C2419" s="90" t="s">
        <v>10245</v>
      </c>
      <c r="D2419" s="90" t="str">
        <f>CONCATENATE(Tabell15861[[#This Row],[Prosedyrekode_ID]]," ",Tabell15861[[#This Row],[Tekst]])</f>
        <v>JBC00 Gastroøsofageal antirefluksoperasjon</v>
      </c>
      <c r="E2419" s="90" t="s">
        <v>196</v>
      </c>
      <c r="F2419" s="90" t="s">
        <v>14739</v>
      </c>
      <c r="G2419" s="90" t="str">
        <f>CONCATENATE("Kap ",Tabell15861[[#This Row],[Kapittel]]," ",Tabell15861[[#This Row],[KapittelTekst]])</f>
        <v>Kap J Fordøyelsesorganer og milt</v>
      </c>
    </row>
    <row r="2420" spans="1:7" x14ac:dyDescent="0.25">
      <c r="A2420" s="90" t="s">
        <v>14946</v>
      </c>
      <c r="B2420" s="90" t="s">
        <v>14947</v>
      </c>
      <c r="C2420" s="90" t="s">
        <v>10245</v>
      </c>
      <c r="D2420" s="90" t="str">
        <f>CONCATENATE(Tabell15861[[#This Row],[Prosedyrekode_ID]]," ",Tabell15861[[#This Row],[Tekst]])</f>
        <v>JBC01 Laparoskopisk gastroøsofageal antirefluksoperasjon</v>
      </c>
      <c r="E2420" s="90" t="s">
        <v>196</v>
      </c>
      <c r="F2420" s="90" t="s">
        <v>14739</v>
      </c>
      <c r="G2420" s="90" t="str">
        <f>CONCATENATE("Kap ",Tabell15861[[#This Row],[Kapittel]]," ",Tabell15861[[#This Row],[KapittelTekst]])</f>
        <v>Kap J Fordøyelsesorganer og milt</v>
      </c>
    </row>
    <row r="2421" spans="1:7" x14ac:dyDescent="0.25">
      <c r="A2421" s="90" t="s">
        <v>14948</v>
      </c>
      <c r="B2421" s="90" t="s">
        <v>14949</v>
      </c>
      <c r="C2421" s="90" t="s">
        <v>10245</v>
      </c>
      <c r="D2421" s="90" t="str">
        <f>CONCATENATE(Tabell15861[[#This Row],[Prosedyrekode_ID]]," ",Tabell15861[[#This Row],[Tekst]])</f>
        <v>JBC02 Transluminal endoskopisk gastroøsofageal antirefluksoperasjon</v>
      </c>
      <c r="E2421" s="90" t="s">
        <v>196</v>
      </c>
      <c r="F2421" s="90" t="s">
        <v>14739</v>
      </c>
      <c r="G2421" s="90" t="str">
        <f>CONCATENATE("Kap ",Tabell15861[[#This Row],[Kapittel]]," ",Tabell15861[[#This Row],[KapittelTekst]])</f>
        <v>Kap J Fordøyelsesorganer og milt</v>
      </c>
    </row>
    <row r="2422" spans="1:7" x14ac:dyDescent="0.25">
      <c r="A2422" s="90" t="s">
        <v>14950</v>
      </c>
      <c r="B2422" s="90" t="s">
        <v>14951</v>
      </c>
      <c r="C2422" s="90" t="s">
        <v>10245</v>
      </c>
      <c r="D2422" s="90" t="str">
        <f>CONCATENATE(Tabell15861[[#This Row],[Prosedyrekode_ID]]," ",Tabell15861[[#This Row],[Tekst]])</f>
        <v>JBW96 Annen transabdominal operasjon på diafragma eller operasjon for gastroøsofageal refluks</v>
      </c>
      <c r="E2422" s="90" t="s">
        <v>196</v>
      </c>
      <c r="F2422" s="90" t="s">
        <v>14739</v>
      </c>
      <c r="G2422" s="90" t="str">
        <f>CONCATENATE("Kap ",Tabell15861[[#This Row],[Kapittel]]," ",Tabell15861[[#This Row],[KapittelTekst]])</f>
        <v>Kap J Fordøyelsesorganer og milt</v>
      </c>
    </row>
    <row r="2423" spans="1:7" x14ac:dyDescent="0.25">
      <c r="A2423" s="90" t="s">
        <v>14952</v>
      </c>
      <c r="B2423" s="90" t="s">
        <v>14953</v>
      </c>
      <c r="C2423" s="90" t="s">
        <v>10245</v>
      </c>
      <c r="D2423" s="90" t="str">
        <f>CONCATENATE(Tabell15861[[#This Row],[Prosedyrekode_ID]]," ",Tabell15861[[#This Row],[Tekst]])</f>
        <v>JBW97 Annen laparoskopisk operasjon på diafragma eller laparoskopisk eller torakoskopisk operasjon for gastroøsofageal refluks</v>
      </c>
      <c r="E2423" s="90" t="s">
        <v>196</v>
      </c>
      <c r="F2423" s="90" t="s">
        <v>14739</v>
      </c>
      <c r="G2423" s="90" t="str">
        <f>CONCATENATE("Kap ",Tabell15861[[#This Row],[Kapittel]]," ",Tabell15861[[#This Row],[KapittelTekst]])</f>
        <v>Kap J Fordøyelsesorganer og milt</v>
      </c>
    </row>
    <row r="2424" spans="1:7" x14ac:dyDescent="0.25">
      <c r="A2424" s="90" t="s">
        <v>14954</v>
      </c>
      <c r="B2424" s="90" t="s">
        <v>14955</v>
      </c>
      <c r="C2424" s="90" t="s">
        <v>10213</v>
      </c>
      <c r="D2424" s="90" t="str">
        <f>CONCATENATE(Tabell15861[[#This Row],[Prosedyrekode_ID]]," ",Tabell15861[[#This Row],[Tekst]])</f>
        <v>JC0AA RG Øsofagus</v>
      </c>
      <c r="E2424" s="90" t="s">
        <v>196</v>
      </c>
      <c r="F2424" s="90" t="s">
        <v>14739</v>
      </c>
      <c r="G2424" s="90" t="str">
        <f>CONCATENATE("Kap ",Tabell15861[[#This Row],[Kapittel]]," ",Tabell15861[[#This Row],[KapittelTekst]])</f>
        <v>Kap J Fordøyelsesorganer og milt</v>
      </c>
    </row>
    <row r="2425" spans="1:7" x14ac:dyDescent="0.25">
      <c r="A2425" s="90" t="s">
        <v>14956</v>
      </c>
      <c r="B2425" s="90" t="s">
        <v>14957</v>
      </c>
      <c r="C2425" s="90" t="s">
        <v>10213</v>
      </c>
      <c r="D2425" s="90" t="str">
        <f>CONCATENATE(Tabell15861[[#This Row],[Prosedyrekode_ID]]," ",Tabell15861[[#This Row],[Tekst]])</f>
        <v>JC0AN NM Øsofagusscintigrafi</v>
      </c>
      <c r="E2425" s="90" t="s">
        <v>196</v>
      </c>
      <c r="F2425" s="90" t="s">
        <v>14739</v>
      </c>
      <c r="G2425" s="90" t="str">
        <f>CONCATENATE("Kap ",Tabell15861[[#This Row],[Kapittel]]," ",Tabell15861[[#This Row],[KapittelTekst]])</f>
        <v>Kap J Fordøyelsesorganer og milt</v>
      </c>
    </row>
    <row r="2426" spans="1:7" x14ac:dyDescent="0.25">
      <c r="A2426" s="90" t="s">
        <v>14958</v>
      </c>
      <c r="B2426" s="90" t="s">
        <v>14959</v>
      </c>
      <c r="C2426" s="90" t="s">
        <v>10213</v>
      </c>
      <c r="D2426" s="90" t="str">
        <f>CONCATENATE(Tabell15861[[#This Row],[Prosedyrekode_ID]]," ",Tabell15861[[#This Row],[Tekst]])</f>
        <v>JC5DA Dilatasjon av øsofagus</v>
      </c>
      <c r="E2426" s="90" t="s">
        <v>196</v>
      </c>
      <c r="F2426" s="90" t="s">
        <v>14739</v>
      </c>
      <c r="G2426" s="90" t="str">
        <f>CONCATENATE("Kap ",Tabell15861[[#This Row],[Kapittel]]," ",Tabell15861[[#This Row],[KapittelTekst]])</f>
        <v>Kap J Fordøyelsesorganer og milt</v>
      </c>
    </row>
    <row r="2427" spans="1:7" x14ac:dyDescent="0.25">
      <c r="A2427" s="90" t="s">
        <v>14960</v>
      </c>
      <c r="B2427" s="90" t="s">
        <v>14961</v>
      </c>
      <c r="C2427" s="90" t="s">
        <v>10213</v>
      </c>
      <c r="D2427" s="90" t="str">
        <f>CONCATENATE(Tabell15861[[#This Row],[Prosedyrekode_ID]]," ",Tabell15861[[#This Row],[Tekst]])</f>
        <v>JC5MA Innlegging av stent i øsofagus</v>
      </c>
      <c r="E2427" s="90" t="s">
        <v>196</v>
      </c>
      <c r="F2427" s="90" t="s">
        <v>14739</v>
      </c>
      <c r="G2427" s="90" t="str">
        <f>CONCATENATE("Kap ",Tabell15861[[#This Row],[Kapittel]]," ",Tabell15861[[#This Row],[KapittelTekst]])</f>
        <v>Kap J Fordøyelsesorganer og milt</v>
      </c>
    </row>
    <row r="2428" spans="1:7" x14ac:dyDescent="0.25">
      <c r="A2428" s="90" t="s">
        <v>14962</v>
      </c>
      <c r="B2428" s="90" t="s">
        <v>14963</v>
      </c>
      <c r="C2428" s="90" t="s">
        <v>10245</v>
      </c>
      <c r="D2428" s="90" t="str">
        <f>CONCATENATE(Tabell15861[[#This Row],[Prosedyrekode_ID]]," ",Tabell15861[[#This Row],[Tekst]])</f>
        <v>JCA00 Øsofagotomi</v>
      </c>
      <c r="E2428" s="90" t="s">
        <v>196</v>
      </c>
      <c r="F2428" s="90" t="s">
        <v>14739</v>
      </c>
      <c r="G2428" s="90" t="str">
        <f>CONCATENATE("Kap ",Tabell15861[[#This Row],[Kapittel]]," ",Tabell15861[[#This Row],[KapittelTekst]])</f>
        <v>Kap J Fordøyelsesorganer og milt</v>
      </c>
    </row>
    <row r="2429" spans="1:7" x14ac:dyDescent="0.25">
      <c r="A2429" s="90" t="s">
        <v>14964</v>
      </c>
      <c r="B2429" s="90" t="s">
        <v>14965</v>
      </c>
      <c r="C2429" s="90" t="s">
        <v>10245</v>
      </c>
      <c r="D2429" s="90" t="str">
        <f>CONCATENATE(Tabell15861[[#This Row],[Prosedyrekode_ID]]," ",Tabell15861[[#This Row],[Tekst]])</f>
        <v>JCA01 Torakoskopisk eller laparoskopisk lokal ekstirpasjon i øsofagus</v>
      </c>
      <c r="E2429" s="90" t="s">
        <v>196</v>
      </c>
      <c r="F2429" s="90" t="s">
        <v>14739</v>
      </c>
      <c r="G2429" s="90" t="str">
        <f>CONCATENATE("Kap ",Tabell15861[[#This Row],[Kapittel]]," ",Tabell15861[[#This Row],[KapittelTekst]])</f>
        <v>Kap J Fordøyelsesorganer og milt</v>
      </c>
    </row>
    <row r="2430" spans="1:7" x14ac:dyDescent="0.25">
      <c r="A2430" s="90" t="s">
        <v>14966</v>
      </c>
      <c r="B2430" s="90" t="s">
        <v>14967</v>
      </c>
      <c r="C2430" s="90" t="s">
        <v>10245</v>
      </c>
      <c r="D2430" s="90" t="str">
        <f>CONCATENATE(Tabell15861[[#This Row],[Prosedyrekode_ID]]," ",Tabell15861[[#This Row],[Tekst]])</f>
        <v>JCA05 Endoskopisk polypektomi i øsofagus</v>
      </c>
      <c r="E2430" s="90" t="s">
        <v>196</v>
      </c>
      <c r="F2430" s="90" t="s">
        <v>14739</v>
      </c>
      <c r="G2430" s="90" t="str">
        <f>CONCATENATE("Kap ",Tabell15861[[#This Row],[Kapittel]]," ",Tabell15861[[#This Row],[KapittelTekst]])</f>
        <v>Kap J Fordøyelsesorganer og milt</v>
      </c>
    </row>
    <row r="2431" spans="1:7" x14ac:dyDescent="0.25">
      <c r="A2431" s="90" t="s">
        <v>14968</v>
      </c>
      <c r="B2431" s="90" t="s">
        <v>14969</v>
      </c>
      <c r="C2431" s="90" t="s">
        <v>10245</v>
      </c>
      <c r="D2431" s="90" t="str">
        <f>CONCATENATE(Tabell15861[[#This Row],[Prosedyrekode_ID]]," ",Tabell15861[[#This Row],[Tekst]])</f>
        <v>JCA08 Endoskopisk fjerning av fremmedlegeme fra øsofagus</v>
      </c>
      <c r="E2431" s="90" t="s">
        <v>196</v>
      </c>
      <c r="F2431" s="90" t="s">
        <v>14739</v>
      </c>
      <c r="G2431" s="90" t="str">
        <f>CONCATENATE("Kap ",Tabell15861[[#This Row],[Kapittel]]," ",Tabell15861[[#This Row],[KapittelTekst]])</f>
        <v>Kap J Fordøyelsesorganer og milt</v>
      </c>
    </row>
    <row r="2432" spans="1:7" x14ac:dyDescent="0.25">
      <c r="A2432" s="90" t="s">
        <v>14970</v>
      </c>
      <c r="B2432" s="90" t="s">
        <v>14971</v>
      </c>
      <c r="C2432" s="90" t="s">
        <v>10245</v>
      </c>
      <c r="D2432" s="90" t="str">
        <f>CONCATENATE(Tabell15861[[#This Row],[Prosedyrekode_ID]]," ",Tabell15861[[#This Row],[Tekst]])</f>
        <v>JCA12 Endoskopisk divertikuloøsofagostomi</v>
      </c>
      <c r="E2432" s="90" t="s">
        <v>196</v>
      </c>
      <c r="F2432" s="90" t="s">
        <v>14739</v>
      </c>
      <c r="G2432" s="90" t="str">
        <f>CONCATENATE("Kap ",Tabell15861[[#This Row],[Kapittel]]," ",Tabell15861[[#This Row],[KapittelTekst]])</f>
        <v>Kap J Fordøyelsesorganer og milt</v>
      </c>
    </row>
    <row r="2433" spans="1:7" x14ac:dyDescent="0.25">
      <c r="A2433" s="90" t="s">
        <v>14972</v>
      </c>
      <c r="B2433" s="90" t="s">
        <v>14973</v>
      </c>
      <c r="C2433" s="90" t="s">
        <v>10245</v>
      </c>
      <c r="D2433" s="90" t="str">
        <f>CONCATENATE(Tabell15861[[#This Row],[Prosedyrekode_ID]]," ",Tabell15861[[#This Row],[Tekst]])</f>
        <v>JCA20 Ligatur av øsofagusvaricer</v>
      </c>
      <c r="E2433" s="90" t="s">
        <v>196</v>
      </c>
      <c r="F2433" s="90" t="s">
        <v>14739</v>
      </c>
      <c r="G2433" s="90" t="str">
        <f>CONCATENATE("Kap ",Tabell15861[[#This Row],[Kapittel]]," ",Tabell15861[[#This Row],[KapittelTekst]])</f>
        <v>Kap J Fordøyelsesorganer og milt</v>
      </c>
    </row>
    <row r="2434" spans="1:7" x14ac:dyDescent="0.25">
      <c r="A2434" s="90" t="s">
        <v>14974</v>
      </c>
      <c r="B2434" s="90" t="s">
        <v>14975</v>
      </c>
      <c r="C2434" s="90" t="s">
        <v>10245</v>
      </c>
      <c r="D2434" s="90" t="str">
        <f>CONCATENATE(Tabell15861[[#This Row],[Prosedyrekode_ID]]," ",Tabell15861[[#This Row],[Tekst]])</f>
        <v>JCA22 Endoskopisk ligatur av øsofagusvaricer</v>
      </c>
      <c r="E2434" s="90" t="s">
        <v>196</v>
      </c>
      <c r="F2434" s="90" t="s">
        <v>14739</v>
      </c>
      <c r="G2434" s="90" t="str">
        <f>CONCATENATE("Kap ",Tabell15861[[#This Row],[Kapittel]]," ",Tabell15861[[#This Row],[KapittelTekst]])</f>
        <v>Kap J Fordøyelsesorganer og milt</v>
      </c>
    </row>
    <row r="2435" spans="1:7" x14ac:dyDescent="0.25">
      <c r="A2435" s="90" t="s">
        <v>14976</v>
      </c>
      <c r="B2435" s="90" t="s">
        <v>14977</v>
      </c>
      <c r="C2435" s="90" t="s">
        <v>10245</v>
      </c>
      <c r="D2435" s="90" t="str">
        <f>CONCATENATE(Tabell15861[[#This Row],[Prosedyrekode_ID]]," ",Tabell15861[[#This Row],[Tekst]])</f>
        <v>JCA32 Endoskopisk injeksjon i øsofagus</v>
      </c>
      <c r="E2435" s="90" t="s">
        <v>196</v>
      </c>
      <c r="F2435" s="90" t="s">
        <v>14739</v>
      </c>
      <c r="G2435" s="90" t="str">
        <f>CONCATENATE("Kap ",Tabell15861[[#This Row],[Kapittel]]," ",Tabell15861[[#This Row],[KapittelTekst]])</f>
        <v>Kap J Fordøyelsesorganer og milt</v>
      </c>
    </row>
    <row r="2436" spans="1:7" x14ac:dyDescent="0.25">
      <c r="A2436" s="90" t="s">
        <v>14978</v>
      </c>
      <c r="B2436" s="90" t="s">
        <v>14979</v>
      </c>
      <c r="C2436" s="90" t="s">
        <v>10245</v>
      </c>
      <c r="D2436" s="90" t="str">
        <f>CONCATENATE(Tabell15861[[#This Row],[Prosedyrekode_ID]]," ",Tabell15861[[#This Row],[Tekst]])</f>
        <v>JCA35 Endoskopisk kontaktkoagulasjon i øsofagus</v>
      </c>
      <c r="E2436" s="90" t="s">
        <v>196</v>
      </c>
      <c r="F2436" s="90" t="s">
        <v>14739</v>
      </c>
      <c r="G2436" s="90" t="str">
        <f>CONCATENATE("Kap ",Tabell15861[[#This Row],[Kapittel]]," ",Tabell15861[[#This Row],[KapittelTekst]])</f>
        <v>Kap J Fordøyelsesorganer og milt</v>
      </c>
    </row>
    <row r="2437" spans="1:7" x14ac:dyDescent="0.25">
      <c r="A2437" s="90" t="s">
        <v>14980</v>
      </c>
      <c r="B2437" s="90" t="s">
        <v>14981</v>
      </c>
      <c r="C2437" s="90" t="s">
        <v>10245</v>
      </c>
      <c r="D2437" s="90" t="str">
        <f>CONCATENATE(Tabell15861[[#This Row],[Prosedyrekode_ID]]," ",Tabell15861[[#This Row],[Tekst]])</f>
        <v>JCA38 Endoskopisk laserterapi i øsofagus</v>
      </c>
      <c r="E2437" s="90" t="s">
        <v>196</v>
      </c>
      <c r="F2437" s="90" t="s">
        <v>14739</v>
      </c>
      <c r="G2437" s="90" t="str">
        <f>CONCATENATE("Kap ",Tabell15861[[#This Row],[Kapittel]]," ",Tabell15861[[#This Row],[KapittelTekst]])</f>
        <v>Kap J Fordøyelsesorganer og milt</v>
      </c>
    </row>
    <row r="2438" spans="1:7" x14ac:dyDescent="0.25">
      <c r="A2438" s="90" t="s">
        <v>14982</v>
      </c>
      <c r="B2438" s="90" t="s">
        <v>14983</v>
      </c>
      <c r="C2438" s="90" t="s">
        <v>10245</v>
      </c>
      <c r="D2438" s="90" t="str">
        <f>CONCATENATE(Tabell15861[[#This Row],[Prosedyrekode_ID]]," ",Tabell15861[[#This Row],[Tekst]])</f>
        <v>JCA42 Annet endoskopisk hemostaseinngrep i øsofagus</v>
      </c>
      <c r="E2438" s="90" t="s">
        <v>196</v>
      </c>
      <c r="F2438" s="90" t="s">
        <v>14739</v>
      </c>
      <c r="G2438" s="90" t="str">
        <f>CONCATENATE("Kap ",Tabell15861[[#This Row],[Kapittel]]," ",Tabell15861[[#This Row],[KapittelTekst]])</f>
        <v>Kap J Fordøyelsesorganer og milt</v>
      </c>
    </row>
    <row r="2439" spans="1:7" x14ac:dyDescent="0.25">
      <c r="A2439" s="90" t="s">
        <v>14984</v>
      </c>
      <c r="B2439" s="90" t="s">
        <v>14985</v>
      </c>
      <c r="C2439" s="90" t="s">
        <v>10245</v>
      </c>
      <c r="D2439" s="90" t="str">
        <f>CONCATENATE(Tabell15861[[#This Row],[Prosedyrekode_ID]]," ",Tabell15861[[#This Row],[Tekst]])</f>
        <v>JCA45 Endoskopisk reseksjon av mucosa og submucosa i spiserør</v>
      </c>
      <c r="E2439" s="90" t="s">
        <v>196</v>
      </c>
      <c r="F2439" s="90" t="s">
        <v>14739</v>
      </c>
      <c r="G2439" s="90" t="str">
        <f>CONCATENATE("Kap ",Tabell15861[[#This Row],[Kapittel]]," ",Tabell15861[[#This Row],[KapittelTekst]])</f>
        <v>Kap J Fordøyelsesorganer og milt</v>
      </c>
    </row>
    <row r="2440" spans="1:7" x14ac:dyDescent="0.25">
      <c r="A2440" s="90" t="s">
        <v>14986</v>
      </c>
      <c r="B2440" s="90" t="s">
        <v>14987</v>
      </c>
      <c r="C2440" s="90" t="s">
        <v>10245</v>
      </c>
      <c r="D2440" s="90" t="str">
        <f>CONCATENATE(Tabell15861[[#This Row],[Prosedyrekode_ID]]," ",Tabell15861[[#This Row],[Tekst]])</f>
        <v>JCA52 Annet endoskopisk inngrep med diatermi eller varme i øsofagus</v>
      </c>
      <c r="E2440" s="90" t="s">
        <v>196</v>
      </c>
      <c r="F2440" s="90" t="s">
        <v>14739</v>
      </c>
      <c r="G2440" s="90" t="str">
        <f>CONCATENATE("Kap ",Tabell15861[[#This Row],[Kapittel]]," ",Tabell15861[[#This Row],[KapittelTekst]])</f>
        <v>Kap J Fordøyelsesorganer og milt</v>
      </c>
    </row>
    <row r="2441" spans="1:7" x14ac:dyDescent="0.25">
      <c r="A2441" s="90" t="s">
        <v>14988</v>
      </c>
      <c r="B2441" s="90" t="s">
        <v>14989</v>
      </c>
      <c r="C2441" s="90" t="s">
        <v>10245</v>
      </c>
      <c r="D2441" s="90" t="str">
        <f>CONCATENATE(Tabell15861[[#This Row],[Prosedyrekode_ID]]," ",Tabell15861[[#This Row],[Tekst]])</f>
        <v>JCA55 Endoskopisk dilatasjon av øsofagus</v>
      </c>
      <c r="E2441" s="90" t="s">
        <v>196</v>
      </c>
      <c r="F2441" s="90" t="s">
        <v>14739</v>
      </c>
      <c r="G2441" s="90" t="str">
        <f>CONCATENATE("Kap ",Tabell15861[[#This Row],[Kapittel]]," ",Tabell15861[[#This Row],[KapittelTekst]])</f>
        <v>Kap J Fordøyelsesorganer og milt</v>
      </c>
    </row>
    <row r="2442" spans="1:7" x14ac:dyDescent="0.25">
      <c r="A2442" s="90" t="s">
        <v>14990</v>
      </c>
      <c r="B2442" s="90" t="s">
        <v>14991</v>
      </c>
      <c r="C2442" s="90" t="s">
        <v>10245</v>
      </c>
      <c r="D2442" s="90" t="str">
        <f>CONCATENATE(Tabell15861[[#This Row],[Prosedyrekode_ID]]," ",Tabell15861[[#This Row],[Tekst]])</f>
        <v>JCA60 Transcervikal eksisjon av øsofagusdivertikkel</v>
      </c>
      <c r="E2442" s="90" t="s">
        <v>196</v>
      </c>
      <c r="F2442" s="90" t="s">
        <v>14739</v>
      </c>
      <c r="G2442" s="90" t="str">
        <f>CONCATENATE("Kap ",Tabell15861[[#This Row],[Kapittel]]," ",Tabell15861[[#This Row],[KapittelTekst]])</f>
        <v>Kap J Fordøyelsesorganer og milt</v>
      </c>
    </row>
    <row r="2443" spans="1:7" x14ac:dyDescent="0.25">
      <c r="A2443" s="90" t="s">
        <v>14992</v>
      </c>
      <c r="B2443" s="90" t="s">
        <v>14993</v>
      </c>
      <c r="C2443" s="90" t="s">
        <v>10245</v>
      </c>
      <c r="D2443" s="90" t="str">
        <f>CONCATENATE(Tabell15861[[#This Row],[Prosedyrekode_ID]]," ",Tabell15861[[#This Row],[Tekst]])</f>
        <v>JCA96 Annet lokalt inngrep på øsofagus</v>
      </c>
      <c r="E2443" s="90" t="s">
        <v>196</v>
      </c>
      <c r="F2443" s="90" t="s">
        <v>14739</v>
      </c>
      <c r="G2443" s="90" t="str">
        <f>CONCATENATE("Kap ",Tabell15861[[#This Row],[Kapittel]]," ",Tabell15861[[#This Row],[KapittelTekst]])</f>
        <v>Kap J Fordøyelsesorganer og milt</v>
      </c>
    </row>
    <row r="2444" spans="1:7" x14ac:dyDescent="0.25">
      <c r="A2444" s="90" t="s">
        <v>14994</v>
      </c>
      <c r="B2444" s="90" t="s">
        <v>14995</v>
      </c>
      <c r="C2444" s="90" t="s">
        <v>10245</v>
      </c>
      <c r="D2444" s="90" t="str">
        <f>CONCATENATE(Tabell15861[[#This Row],[Prosedyrekode_ID]]," ",Tabell15861[[#This Row],[Tekst]])</f>
        <v>JCA97 Annet torakoskopisk eller laparoskopisk lokalt inngrep på øsofagus</v>
      </c>
      <c r="E2444" s="90" t="s">
        <v>196</v>
      </c>
      <c r="F2444" s="90" t="s">
        <v>14739</v>
      </c>
      <c r="G2444" s="90" t="str">
        <f>CONCATENATE("Kap ",Tabell15861[[#This Row],[Kapittel]]," ",Tabell15861[[#This Row],[KapittelTekst]])</f>
        <v>Kap J Fordøyelsesorganer og milt</v>
      </c>
    </row>
    <row r="2445" spans="1:7" x14ac:dyDescent="0.25">
      <c r="A2445" s="90" t="s">
        <v>14996</v>
      </c>
      <c r="B2445" s="90" t="s">
        <v>14997</v>
      </c>
      <c r="C2445" s="90" t="s">
        <v>10245</v>
      </c>
      <c r="D2445" s="90" t="str">
        <f>CONCATENATE(Tabell15861[[#This Row],[Prosedyrekode_ID]]," ",Tabell15861[[#This Row],[Tekst]])</f>
        <v>JCA98 Annet transluminal endoskopisk lokalt inngrep på øsofagus</v>
      </c>
      <c r="E2445" s="90" t="s">
        <v>196</v>
      </c>
      <c r="F2445" s="90" t="s">
        <v>14739</v>
      </c>
      <c r="G2445" s="90" t="str">
        <f>CONCATENATE("Kap ",Tabell15861[[#This Row],[Kapittel]]," ",Tabell15861[[#This Row],[KapittelTekst]])</f>
        <v>Kap J Fordøyelsesorganer og milt</v>
      </c>
    </row>
    <row r="2446" spans="1:7" x14ac:dyDescent="0.25">
      <c r="A2446" s="90" t="s">
        <v>14998</v>
      </c>
      <c r="B2446" s="90" t="s">
        <v>14999</v>
      </c>
      <c r="C2446" s="90" t="s">
        <v>10245</v>
      </c>
      <c r="D2446" s="90" t="str">
        <f>CONCATENATE(Tabell15861[[#This Row],[Prosedyrekode_ID]]," ",Tabell15861[[#This Row],[Tekst]])</f>
        <v>JCB00 Øsofagostomi</v>
      </c>
      <c r="E2446" s="90" t="s">
        <v>196</v>
      </c>
      <c r="F2446" s="90" t="s">
        <v>14739</v>
      </c>
      <c r="G2446" s="90" t="str">
        <f>CONCATENATE("Kap ",Tabell15861[[#This Row],[Kapittel]]," ",Tabell15861[[#This Row],[KapittelTekst]])</f>
        <v>Kap J Fordøyelsesorganer og milt</v>
      </c>
    </row>
    <row r="2447" spans="1:7" x14ac:dyDescent="0.25">
      <c r="A2447" s="90" t="s">
        <v>15000</v>
      </c>
      <c r="B2447" s="90" t="s">
        <v>15001</v>
      </c>
      <c r="C2447" s="90" t="s">
        <v>10245</v>
      </c>
      <c r="D2447" s="90" t="str">
        <f>CONCATENATE(Tabell15861[[#This Row],[Prosedyrekode_ID]]," ",Tabell15861[[#This Row],[Tekst]])</f>
        <v>JCB01 Torakoskopisk eller laparoskopisk øsofagostomi</v>
      </c>
      <c r="E2447" s="90" t="s">
        <v>196</v>
      </c>
      <c r="F2447" s="90" t="s">
        <v>14739</v>
      </c>
      <c r="G2447" s="90" t="str">
        <f>CONCATENATE("Kap ",Tabell15861[[#This Row],[Kapittel]]," ",Tabell15861[[#This Row],[KapittelTekst]])</f>
        <v>Kap J Fordøyelsesorganer og milt</v>
      </c>
    </row>
    <row r="2448" spans="1:7" x14ac:dyDescent="0.25">
      <c r="A2448" s="90" t="s">
        <v>15002</v>
      </c>
      <c r="B2448" s="90" t="s">
        <v>15003</v>
      </c>
      <c r="C2448" s="90" t="s">
        <v>10245</v>
      </c>
      <c r="D2448" s="90" t="str">
        <f>CONCATENATE(Tabell15861[[#This Row],[Prosedyrekode_ID]]," ",Tabell15861[[#This Row],[Tekst]])</f>
        <v>JCC00 Transhiatal øsofagusreseksjon uten interposisjon</v>
      </c>
      <c r="E2448" s="90" t="s">
        <v>196</v>
      </c>
      <c r="F2448" s="90" t="s">
        <v>14739</v>
      </c>
      <c r="G2448" s="90" t="str">
        <f>CONCATENATE("Kap ",Tabell15861[[#This Row],[Kapittel]]," ",Tabell15861[[#This Row],[KapittelTekst]])</f>
        <v>Kap J Fordøyelsesorganer og milt</v>
      </c>
    </row>
    <row r="2449" spans="1:7" x14ac:dyDescent="0.25">
      <c r="A2449" s="90" t="s">
        <v>15004</v>
      </c>
      <c r="B2449" s="90" t="s">
        <v>15005</v>
      </c>
      <c r="C2449" s="90" t="s">
        <v>10245</v>
      </c>
      <c r="D2449" s="90" t="str">
        <f>CONCATENATE(Tabell15861[[#This Row],[Prosedyrekode_ID]]," ",Tabell15861[[#This Row],[Tekst]])</f>
        <v>JCC10 Transtorakal øsofagusreseksjon uten interposisjon</v>
      </c>
      <c r="E2449" s="90" t="s">
        <v>196</v>
      </c>
      <c r="F2449" s="90" t="s">
        <v>14739</v>
      </c>
      <c r="G2449" s="90" t="str">
        <f>CONCATENATE("Kap ",Tabell15861[[#This Row],[Kapittel]]," ",Tabell15861[[#This Row],[KapittelTekst]])</f>
        <v>Kap J Fordøyelsesorganer og milt</v>
      </c>
    </row>
    <row r="2450" spans="1:7" x14ac:dyDescent="0.25">
      <c r="A2450" s="90" t="s">
        <v>15006</v>
      </c>
      <c r="B2450" s="90" t="s">
        <v>15007</v>
      </c>
      <c r="C2450" s="90" t="s">
        <v>10245</v>
      </c>
      <c r="D2450" s="90" t="str">
        <f>CONCATENATE(Tabell15861[[#This Row],[Prosedyrekode_ID]]," ",Tabell15861[[#This Row],[Tekst]])</f>
        <v>JCC11 Torakoskopisk eller laparoskopisk øsofagusreseksjon</v>
      </c>
      <c r="E2450" s="90" t="s">
        <v>196</v>
      </c>
      <c r="F2450" s="90" t="s">
        <v>14739</v>
      </c>
      <c r="G2450" s="90" t="str">
        <f>CONCATENATE("Kap ",Tabell15861[[#This Row],[Kapittel]]," ",Tabell15861[[#This Row],[KapittelTekst]])</f>
        <v>Kap J Fordøyelsesorganer og milt</v>
      </c>
    </row>
    <row r="2451" spans="1:7" x14ac:dyDescent="0.25">
      <c r="A2451" s="90" t="s">
        <v>15008</v>
      </c>
      <c r="B2451" s="90" t="s">
        <v>15009</v>
      </c>
      <c r="C2451" s="90" t="s">
        <v>10245</v>
      </c>
      <c r="D2451" s="90" t="str">
        <f>CONCATENATE(Tabell15861[[#This Row],[Prosedyrekode_ID]]," ",Tabell15861[[#This Row],[Tekst]])</f>
        <v>JCC20 Transhiatal øsofagusreseksjon med interposisjon av tarm</v>
      </c>
      <c r="E2451" s="90" t="s">
        <v>196</v>
      </c>
      <c r="F2451" s="90" t="s">
        <v>14739</v>
      </c>
      <c r="G2451" s="90" t="str">
        <f>CONCATENATE("Kap ",Tabell15861[[#This Row],[Kapittel]]," ",Tabell15861[[#This Row],[KapittelTekst]])</f>
        <v>Kap J Fordøyelsesorganer og milt</v>
      </c>
    </row>
    <row r="2452" spans="1:7" x14ac:dyDescent="0.25">
      <c r="A2452" s="90" t="s">
        <v>15010</v>
      </c>
      <c r="B2452" s="90" t="s">
        <v>15011</v>
      </c>
      <c r="C2452" s="90" t="s">
        <v>10245</v>
      </c>
      <c r="D2452" s="90" t="str">
        <f>CONCATENATE(Tabell15861[[#This Row],[Prosedyrekode_ID]]," ",Tabell15861[[#This Row],[Tekst]])</f>
        <v>JCC30 Transtorakal øsofagusreseksjon med interposisjon av tarm</v>
      </c>
      <c r="E2452" s="90" t="s">
        <v>196</v>
      </c>
      <c r="F2452" s="90" t="s">
        <v>14739</v>
      </c>
      <c r="G2452" s="90" t="str">
        <f>CONCATENATE("Kap ",Tabell15861[[#This Row],[Kapittel]]," ",Tabell15861[[#This Row],[KapittelTekst]])</f>
        <v>Kap J Fordøyelsesorganer og milt</v>
      </c>
    </row>
    <row r="2453" spans="1:7" x14ac:dyDescent="0.25">
      <c r="A2453" s="90" t="s">
        <v>15012</v>
      </c>
      <c r="B2453" s="90" t="s">
        <v>15013</v>
      </c>
      <c r="C2453" s="90" t="s">
        <v>10245</v>
      </c>
      <c r="D2453" s="90" t="str">
        <f>CONCATENATE(Tabell15861[[#This Row],[Prosedyrekode_ID]]," ",Tabell15861[[#This Row],[Tekst]])</f>
        <v>JCC96 Annen øsofagusreseksjon</v>
      </c>
      <c r="E2453" s="90" t="s">
        <v>196</v>
      </c>
      <c r="F2453" s="90" t="s">
        <v>14739</v>
      </c>
      <c r="G2453" s="90" t="str">
        <f>CONCATENATE("Kap ",Tabell15861[[#This Row],[Kapittel]]," ",Tabell15861[[#This Row],[KapittelTekst]])</f>
        <v>Kap J Fordøyelsesorganer og milt</v>
      </c>
    </row>
    <row r="2454" spans="1:7" x14ac:dyDescent="0.25">
      <c r="A2454" s="90" t="s">
        <v>15014</v>
      </c>
      <c r="B2454" s="90" t="s">
        <v>15015</v>
      </c>
      <c r="C2454" s="90" t="s">
        <v>10245</v>
      </c>
      <c r="D2454" s="90" t="str">
        <f>CONCATENATE(Tabell15861[[#This Row],[Prosedyrekode_ID]]," ",Tabell15861[[#This Row],[Tekst]])</f>
        <v>JCC97 Annen torakoskopisk eller laparoskopisk øsofagusreseksjon</v>
      </c>
      <c r="E2454" s="90" t="s">
        <v>196</v>
      </c>
      <c r="F2454" s="90" t="s">
        <v>14739</v>
      </c>
      <c r="G2454" s="90" t="str">
        <f>CONCATENATE("Kap ",Tabell15861[[#This Row],[Kapittel]]," ",Tabell15861[[#This Row],[KapittelTekst]])</f>
        <v>Kap J Fordøyelsesorganer og milt</v>
      </c>
    </row>
    <row r="2455" spans="1:7" x14ac:dyDescent="0.25">
      <c r="A2455" s="90" t="s">
        <v>15016</v>
      </c>
      <c r="B2455" s="90" t="s">
        <v>15017</v>
      </c>
      <c r="C2455" s="90" t="s">
        <v>10245</v>
      </c>
      <c r="D2455" s="90" t="str">
        <f>CONCATENATE(Tabell15861[[#This Row],[Prosedyrekode_ID]]," ",Tabell15861[[#This Row],[Tekst]])</f>
        <v>JCD00 Subkutan øsofagusanastomose uten interposisjon</v>
      </c>
      <c r="E2455" s="90" t="s">
        <v>196</v>
      </c>
      <c r="F2455" s="90" t="s">
        <v>14739</v>
      </c>
      <c r="G2455" s="90" t="str">
        <f>CONCATENATE("Kap ",Tabell15861[[#This Row],[Kapittel]]," ",Tabell15861[[#This Row],[KapittelTekst]])</f>
        <v>Kap J Fordøyelsesorganer og milt</v>
      </c>
    </row>
    <row r="2456" spans="1:7" x14ac:dyDescent="0.25">
      <c r="A2456" s="90" t="s">
        <v>15018</v>
      </c>
      <c r="B2456" s="90" t="s">
        <v>15019</v>
      </c>
      <c r="C2456" s="90" t="s">
        <v>10245</v>
      </c>
      <c r="D2456" s="90" t="str">
        <f>CONCATENATE(Tabell15861[[#This Row],[Prosedyrekode_ID]]," ",Tabell15861[[#This Row],[Tekst]])</f>
        <v>JCD03 Subkutan øsofagusanastomose med interposisjon av tarm</v>
      </c>
      <c r="E2456" s="90" t="s">
        <v>196</v>
      </c>
      <c r="F2456" s="90" t="s">
        <v>14739</v>
      </c>
      <c r="G2456" s="90" t="str">
        <f>CONCATENATE("Kap ",Tabell15861[[#This Row],[Kapittel]]," ",Tabell15861[[#This Row],[KapittelTekst]])</f>
        <v>Kap J Fordøyelsesorganer og milt</v>
      </c>
    </row>
    <row r="2457" spans="1:7" x14ac:dyDescent="0.25">
      <c r="A2457" s="90" t="s">
        <v>15020</v>
      </c>
      <c r="B2457" s="90" t="s">
        <v>15021</v>
      </c>
      <c r="C2457" s="90" t="s">
        <v>10245</v>
      </c>
      <c r="D2457" s="90" t="str">
        <f>CONCATENATE(Tabell15861[[#This Row],[Prosedyrekode_ID]]," ",Tabell15861[[#This Row],[Tekst]])</f>
        <v>JCD10 Intratorakal øsofagusanastomose uten interposisjon</v>
      </c>
      <c r="E2457" s="90" t="s">
        <v>196</v>
      </c>
      <c r="F2457" s="90" t="s">
        <v>14739</v>
      </c>
      <c r="G2457" s="90" t="str">
        <f>CONCATENATE("Kap ",Tabell15861[[#This Row],[Kapittel]]," ",Tabell15861[[#This Row],[KapittelTekst]])</f>
        <v>Kap J Fordøyelsesorganer og milt</v>
      </c>
    </row>
    <row r="2458" spans="1:7" x14ac:dyDescent="0.25">
      <c r="A2458" s="90" t="s">
        <v>15022</v>
      </c>
      <c r="B2458" s="90" t="s">
        <v>15023</v>
      </c>
      <c r="C2458" s="90" t="s">
        <v>10245</v>
      </c>
      <c r="D2458" s="90" t="str">
        <f>CONCATENATE(Tabell15861[[#This Row],[Prosedyrekode_ID]]," ",Tabell15861[[#This Row],[Tekst]])</f>
        <v>JCD11 Torakoskopisk eller laparoskopisk øsofagusanastomose uten interposisjon</v>
      </c>
      <c r="E2458" s="90" t="s">
        <v>196</v>
      </c>
      <c r="F2458" s="90" t="s">
        <v>14739</v>
      </c>
      <c r="G2458" s="90" t="str">
        <f>CONCATENATE("Kap ",Tabell15861[[#This Row],[Kapittel]]," ",Tabell15861[[#This Row],[KapittelTekst]])</f>
        <v>Kap J Fordøyelsesorganer og milt</v>
      </c>
    </row>
    <row r="2459" spans="1:7" x14ac:dyDescent="0.25">
      <c r="A2459" s="90" t="s">
        <v>15024</v>
      </c>
      <c r="B2459" s="90" t="s">
        <v>15025</v>
      </c>
      <c r="C2459" s="90" t="s">
        <v>10245</v>
      </c>
      <c r="D2459" s="90" t="str">
        <f>CONCATENATE(Tabell15861[[#This Row],[Prosedyrekode_ID]]," ",Tabell15861[[#This Row],[Tekst]])</f>
        <v>JCD13 Intratorakal øsofagusanastomose med interposisjon av tarm</v>
      </c>
      <c r="E2459" s="90" t="s">
        <v>196</v>
      </c>
      <c r="F2459" s="90" t="s">
        <v>14739</v>
      </c>
      <c r="G2459" s="90" t="str">
        <f>CONCATENATE("Kap ",Tabell15861[[#This Row],[Kapittel]]," ",Tabell15861[[#This Row],[KapittelTekst]])</f>
        <v>Kap J Fordøyelsesorganer og milt</v>
      </c>
    </row>
    <row r="2460" spans="1:7" x14ac:dyDescent="0.25">
      <c r="A2460" s="90" t="s">
        <v>15026</v>
      </c>
      <c r="B2460" s="90" t="s">
        <v>15027</v>
      </c>
      <c r="C2460" s="90" t="s">
        <v>10245</v>
      </c>
      <c r="D2460" s="90" t="str">
        <f>CONCATENATE(Tabell15861[[#This Row],[Prosedyrekode_ID]]," ",Tabell15861[[#This Row],[Tekst]])</f>
        <v>JCD20 Transseksjon av øsofagus</v>
      </c>
      <c r="E2460" s="90" t="s">
        <v>196</v>
      </c>
      <c r="F2460" s="90" t="s">
        <v>14739</v>
      </c>
      <c r="G2460" s="90" t="str">
        <f>CONCATENATE("Kap ",Tabell15861[[#This Row],[Kapittel]]," ",Tabell15861[[#This Row],[KapittelTekst]])</f>
        <v>Kap J Fordøyelsesorganer og milt</v>
      </c>
    </row>
    <row r="2461" spans="1:7" x14ac:dyDescent="0.25">
      <c r="A2461" s="90" t="s">
        <v>15028</v>
      </c>
      <c r="B2461" s="90" t="s">
        <v>15029</v>
      </c>
      <c r="C2461" s="90" t="s">
        <v>10245</v>
      </c>
      <c r="D2461" s="90" t="str">
        <f>CONCATENATE(Tabell15861[[#This Row],[Prosedyrekode_ID]]," ",Tabell15861[[#This Row],[Tekst]])</f>
        <v>JCD96 Annen øsofagusanastomose</v>
      </c>
      <c r="E2461" s="90" t="s">
        <v>196</v>
      </c>
      <c r="F2461" s="90" t="s">
        <v>14739</v>
      </c>
      <c r="G2461" s="90" t="str">
        <f>CONCATENATE("Kap ",Tabell15861[[#This Row],[Kapittel]]," ",Tabell15861[[#This Row],[KapittelTekst]])</f>
        <v>Kap J Fordøyelsesorganer og milt</v>
      </c>
    </row>
    <row r="2462" spans="1:7" x14ac:dyDescent="0.25">
      <c r="A2462" s="90" t="s">
        <v>15030</v>
      </c>
      <c r="B2462" s="90" t="s">
        <v>15031</v>
      </c>
      <c r="C2462" s="90" t="s">
        <v>10245</v>
      </c>
      <c r="D2462" s="90" t="str">
        <f>CONCATENATE(Tabell15861[[#This Row],[Prosedyrekode_ID]]," ",Tabell15861[[#This Row],[Tekst]])</f>
        <v>JCD97 Annen torakoskopisk eller laparoskopisk øsofagusanastomose</v>
      </c>
      <c r="E2462" s="90" t="s">
        <v>196</v>
      </c>
      <c r="F2462" s="90" t="s">
        <v>14739</v>
      </c>
      <c r="G2462" s="90" t="str">
        <f>CONCATENATE("Kap ",Tabell15861[[#This Row],[Kapittel]]," ",Tabell15861[[#This Row],[KapittelTekst]])</f>
        <v>Kap J Fordøyelsesorganer og milt</v>
      </c>
    </row>
    <row r="2463" spans="1:7" x14ac:dyDescent="0.25">
      <c r="A2463" s="90" t="s">
        <v>15032</v>
      </c>
      <c r="B2463" s="90" t="s">
        <v>15033</v>
      </c>
      <c r="C2463" s="90" t="s">
        <v>10245</v>
      </c>
      <c r="D2463" s="90" t="str">
        <f>CONCATENATE(Tabell15861[[#This Row],[Prosedyrekode_ID]]," ",Tabell15861[[#This Row],[Tekst]])</f>
        <v>JCE00 Sutur av øsofagus</v>
      </c>
      <c r="E2463" s="90" t="s">
        <v>196</v>
      </c>
      <c r="F2463" s="90" t="s">
        <v>14739</v>
      </c>
      <c r="G2463" s="90" t="str">
        <f>CONCATENATE("Kap ",Tabell15861[[#This Row],[Kapittel]]," ",Tabell15861[[#This Row],[KapittelTekst]])</f>
        <v>Kap J Fordøyelsesorganer og milt</v>
      </c>
    </row>
    <row r="2464" spans="1:7" x14ac:dyDescent="0.25">
      <c r="A2464" s="90" t="s">
        <v>15034</v>
      </c>
      <c r="B2464" s="90" t="s">
        <v>15035</v>
      </c>
      <c r="C2464" s="90" t="s">
        <v>10245</v>
      </c>
      <c r="D2464" s="90" t="str">
        <f>CONCATENATE(Tabell15861[[#This Row],[Prosedyrekode_ID]]," ",Tabell15861[[#This Row],[Tekst]])</f>
        <v>JCE01 Torakoskopisk eller laparoskopisk sutur av øsofagus</v>
      </c>
      <c r="E2464" s="90" t="s">
        <v>196</v>
      </c>
      <c r="F2464" s="90" t="s">
        <v>14739</v>
      </c>
      <c r="G2464" s="90" t="str">
        <f>CONCATENATE("Kap ",Tabell15861[[#This Row],[Kapittel]]," ",Tabell15861[[#This Row],[KapittelTekst]])</f>
        <v>Kap J Fordøyelsesorganer og milt</v>
      </c>
    </row>
    <row r="2465" spans="1:7" x14ac:dyDescent="0.25">
      <c r="A2465" s="90" t="s">
        <v>15036</v>
      </c>
      <c r="B2465" s="90" t="s">
        <v>15037</v>
      </c>
      <c r="C2465" s="90" t="s">
        <v>10245</v>
      </c>
      <c r="D2465" s="90" t="str">
        <f>CONCATENATE(Tabell15861[[#This Row],[Prosedyrekode_ID]]," ",Tabell15861[[#This Row],[Tekst]])</f>
        <v>JCE10 Plastisk operasjon for kardiastenose</v>
      </c>
      <c r="E2465" s="90" t="s">
        <v>196</v>
      </c>
      <c r="F2465" s="90" t="s">
        <v>14739</v>
      </c>
      <c r="G2465" s="90" t="str">
        <f>CONCATENATE("Kap ",Tabell15861[[#This Row],[Kapittel]]," ",Tabell15861[[#This Row],[KapittelTekst]])</f>
        <v>Kap J Fordøyelsesorganer og milt</v>
      </c>
    </row>
    <row r="2466" spans="1:7" x14ac:dyDescent="0.25">
      <c r="A2466" s="90" t="s">
        <v>15038</v>
      </c>
      <c r="B2466" s="90" t="s">
        <v>15039</v>
      </c>
      <c r="C2466" s="90" t="s">
        <v>10245</v>
      </c>
      <c r="D2466" s="90" t="str">
        <f>CONCATENATE(Tabell15861[[#This Row],[Prosedyrekode_ID]]," ",Tabell15861[[#This Row],[Tekst]])</f>
        <v>JCE20 Kardiomyotomi</v>
      </c>
      <c r="E2466" s="90" t="s">
        <v>196</v>
      </c>
      <c r="F2466" s="90" t="s">
        <v>14739</v>
      </c>
      <c r="G2466" s="90" t="str">
        <f>CONCATENATE("Kap ",Tabell15861[[#This Row],[Kapittel]]," ",Tabell15861[[#This Row],[KapittelTekst]])</f>
        <v>Kap J Fordøyelsesorganer og milt</v>
      </c>
    </row>
    <row r="2467" spans="1:7" x14ac:dyDescent="0.25">
      <c r="A2467" s="90" t="s">
        <v>15040</v>
      </c>
      <c r="B2467" s="90" t="s">
        <v>15041</v>
      </c>
      <c r="C2467" s="90" t="s">
        <v>10245</v>
      </c>
      <c r="D2467" s="90" t="str">
        <f>CONCATENATE(Tabell15861[[#This Row],[Prosedyrekode_ID]]," ",Tabell15861[[#This Row],[Tekst]])</f>
        <v>JCE21 Laparoskopisk kardiomyotomi</v>
      </c>
      <c r="E2467" s="90" t="s">
        <v>196</v>
      </c>
      <c r="F2467" s="90" t="s">
        <v>14739</v>
      </c>
      <c r="G2467" s="90" t="str">
        <f>CONCATENATE("Kap ",Tabell15861[[#This Row],[Kapittel]]," ",Tabell15861[[#This Row],[KapittelTekst]])</f>
        <v>Kap J Fordøyelsesorganer og milt</v>
      </c>
    </row>
    <row r="2468" spans="1:7" x14ac:dyDescent="0.25">
      <c r="A2468" s="90" t="s">
        <v>15042</v>
      </c>
      <c r="B2468" s="90" t="s">
        <v>15043</v>
      </c>
      <c r="C2468" s="90" t="s">
        <v>10245</v>
      </c>
      <c r="D2468" s="90" t="str">
        <f>CONCATENATE(Tabell15861[[#This Row],[Prosedyrekode_ID]]," ",Tabell15861[[#This Row],[Tekst]])</f>
        <v>JCE30 Operasjon for øsofagusatresi eller medfødt tracheoøsofageal fistel</v>
      </c>
      <c r="E2468" s="90" t="s">
        <v>196</v>
      </c>
      <c r="F2468" s="90" t="s">
        <v>14739</v>
      </c>
      <c r="G2468" s="90" t="str">
        <f>CONCATENATE("Kap ",Tabell15861[[#This Row],[Kapittel]]," ",Tabell15861[[#This Row],[KapittelTekst]])</f>
        <v>Kap J Fordøyelsesorganer og milt</v>
      </c>
    </row>
    <row r="2469" spans="1:7" x14ac:dyDescent="0.25">
      <c r="A2469" s="90" t="s">
        <v>15044</v>
      </c>
      <c r="B2469" s="90" t="s">
        <v>15045</v>
      </c>
      <c r="C2469" s="90" t="s">
        <v>10245</v>
      </c>
      <c r="D2469" s="90" t="str">
        <f>CONCATENATE(Tabell15861[[#This Row],[Prosedyrekode_ID]]," ",Tabell15861[[#This Row],[Tekst]])</f>
        <v>JCE33 Lukking av ervervet tracheoøsofageal eller bronkoøsofageal fistel</v>
      </c>
      <c r="E2469" s="90" t="s">
        <v>196</v>
      </c>
      <c r="F2469" s="90" t="s">
        <v>14739</v>
      </c>
      <c r="G2469" s="90" t="str">
        <f>CONCATENATE("Kap ",Tabell15861[[#This Row],[Kapittel]]," ",Tabell15861[[#This Row],[KapittelTekst]])</f>
        <v>Kap J Fordøyelsesorganer og milt</v>
      </c>
    </row>
    <row r="2470" spans="1:7" x14ac:dyDescent="0.25">
      <c r="A2470" s="90" t="s">
        <v>15046</v>
      </c>
      <c r="B2470" s="90" t="s">
        <v>15047</v>
      </c>
      <c r="C2470" s="90" t="s">
        <v>10245</v>
      </c>
      <c r="D2470" s="90" t="str">
        <f>CONCATENATE(Tabell15861[[#This Row],[Prosedyrekode_ID]]," ",Tabell15861[[#This Row],[Tekst]])</f>
        <v>JCE40 Rekonstruksjon av øsofagus med lapp</v>
      </c>
      <c r="E2470" s="90" t="s">
        <v>196</v>
      </c>
      <c r="F2470" s="90" t="s">
        <v>14739</v>
      </c>
      <c r="G2470" s="90" t="str">
        <f>CONCATENATE("Kap ",Tabell15861[[#This Row],[Kapittel]]," ",Tabell15861[[#This Row],[KapittelTekst]])</f>
        <v>Kap J Fordøyelsesorganer og milt</v>
      </c>
    </row>
    <row r="2471" spans="1:7" x14ac:dyDescent="0.25">
      <c r="A2471" s="90" t="s">
        <v>15048</v>
      </c>
      <c r="B2471" s="90" t="s">
        <v>15049</v>
      </c>
      <c r="C2471" s="90" t="s">
        <v>10245</v>
      </c>
      <c r="D2471" s="90" t="str">
        <f>CONCATENATE(Tabell15861[[#This Row],[Prosedyrekode_ID]]," ",Tabell15861[[#This Row],[Tekst]])</f>
        <v>JCE50 Rekonstruksjon av øsofagus med fritt mikrovaskulært tarmtransplantat</v>
      </c>
      <c r="E2471" s="90" t="s">
        <v>196</v>
      </c>
      <c r="F2471" s="90" t="s">
        <v>14739</v>
      </c>
      <c r="G2471" s="90" t="str">
        <f>CONCATENATE("Kap ",Tabell15861[[#This Row],[Kapittel]]," ",Tabell15861[[#This Row],[KapittelTekst]])</f>
        <v>Kap J Fordøyelsesorganer og milt</v>
      </c>
    </row>
    <row r="2472" spans="1:7" x14ac:dyDescent="0.25">
      <c r="A2472" s="90" t="s">
        <v>15050</v>
      </c>
      <c r="B2472" s="90" t="s">
        <v>15051</v>
      </c>
      <c r="C2472" s="90" t="s">
        <v>10245</v>
      </c>
      <c r="D2472" s="90" t="str">
        <f>CONCATENATE(Tabell15861[[#This Row],[Prosedyrekode_ID]]," ",Tabell15861[[#This Row],[Tekst]])</f>
        <v>JCE96 Annen rekonstruksjon av øsofagus</v>
      </c>
      <c r="E2472" s="90" t="s">
        <v>196</v>
      </c>
      <c r="F2472" s="90" t="s">
        <v>14739</v>
      </c>
      <c r="G2472" s="90" t="str">
        <f>CONCATENATE("Kap ",Tabell15861[[#This Row],[Kapittel]]," ",Tabell15861[[#This Row],[KapittelTekst]])</f>
        <v>Kap J Fordøyelsesorganer og milt</v>
      </c>
    </row>
    <row r="2473" spans="1:7" x14ac:dyDescent="0.25">
      <c r="A2473" s="90" t="s">
        <v>15052</v>
      </c>
      <c r="B2473" s="90" t="s">
        <v>15053</v>
      </c>
      <c r="C2473" s="90" t="s">
        <v>10245</v>
      </c>
      <c r="D2473" s="90" t="str">
        <f>CONCATENATE(Tabell15861[[#This Row],[Prosedyrekode_ID]]," ",Tabell15861[[#This Row],[Tekst]])</f>
        <v>JCE97 Annen torakoskopisk eller laparoskopisk rekonstruksjon av øsofagus</v>
      </c>
      <c r="E2473" s="90" t="s">
        <v>196</v>
      </c>
      <c r="F2473" s="90" t="s">
        <v>14739</v>
      </c>
      <c r="G2473" s="90" t="str">
        <f>CONCATENATE("Kap ",Tabell15861[[#This Row],[Kapittel]]," ",Tabell15861[[#This Row],[KapittelTekst]])</f>
        <v>Kap J Fordøyelsesorganer og milt</v>
      </c>
    </row>
    <row r="2474" spans="1:7" x14ac:dyDescent="0.25">
      <c r="A2474" s="90" t="s">
        <v>15054</v>
      </c>
      <c r="B2474" s="90" t="s">
        <v>15055</v>
      </c>
      <c r="C2474" s="90" t="s">
        <v>10245</v>
      </c>
      <c r="D2474" s="90" t="str">
        <f>CONCATENATE(Tabell15861[[#This Row],[Prosedyrekode_ID]]," ",Tabell15861[[#This Row],[Tekst]])</f>
        <v>JCF00 Åpen innlegging av øsofagusstent</v>
      </c>
      <c r="E2474" s="90" t="s">
        <v>196</v>
      </c>
      <c r="F2474" s="90" t="s">
        <v>14739</v>
      </c>
      <c r="G2474" s="90" t="str">
        <f>CONCATENATE("Kap ",Tabell15861[[#This Row],[Kapittel]]," ",Tabell15861[[#This Row],[KapittelTekst]])</f>
        <v>Kap J Fordøyelsesorganer og milt</v>
      </c>
    </row>
    <row r="2475" spans="1:7" x14ac:dyDescent="0.25">
      <c r="A2475" s="90" t="s">
        <v>15056</v>
      </c>
      <c r="B2475" s="90" t="s">
        <v>15057</v>
      </c>
      <c r="C2475" s="90" t="s">
        <v>10245</v>
      </c>
      <c r="D2475" s="90" t="str">
        <f>CONCATENATE(Tabell15861[[#This Row],[Prosedyrekode_ID]]," ",Tabell15861[[#This Row],[Tekst]])</f>
        <v>JCF12 Endoskopisk innlegging av øsofagusstent</v>
      </c>
      <c r="E2475" s="90" t="s">
        <v>196</v>
      </c>
      <c r="F2475" s="90" t="s">
        <v>14739</v>
      </c>
      <c r="G2475" s="90" t="str">
        <f>CONCATENATE("Kap ",Tabell15861[[#This Row],[Kapittel]]," ",Tabell15861[[#This Row],[KapittelTekst]])</f>
        <v>Kap J Fordøyelsesorganer og milt</v>
      </c>
    </row>
    <row r="2476" spans="1:7" x14ac:dyDescent="0.25">
      <c r="A2476" s="90" t="s">
        <v>15058</v>
      </c>
      <c r="B2476" s="90" t="s">
        <v>15059</v>
      </c>
      <c r="C2476" s="90" t="s">
        <v>10266</v>
      </c>
      <c r="D2476" s="90" t="str">
        <f>CONCATENATE(Tabell15861[[#This Row],[Prosedyrekode_ID]]," ",Tabell15861[[#This Row],[Tekst]])</f>
        <v>JCFE20 Elektromyografi (EMG) i øsofagus</v>
      </c>
      <c r="E2476" s="90" t="s">
        <v>196</v>
      </c>
      <c r="F2476" s="90" t="s">
        <v>14739</v>
      </c>
      <c r="G2476" s="90" t="str">
        <f>CONCATENATE("Kap ",Tabell15861[[#This Row],[Kapittel]]," ",Tabell15861[[#This Row],[KapittelTekst]])</f>
        <v>Kap J Fordøyelsesorganer og milt</v>
      </c>
    </row>
    <row r="2477" spans="1:7" x14ac:dyDescent="0.25">
      <c r="A2477" s="90" t="s">
        <v>15060</v>
      </c>
      <c r="B2477" s="90" t="s">
        <v>15061</v>
      </c>
      <c r="C2477" s="90" t="s">
        <v>10266</v>
      </c>
      <c r="D2477" s="90" t="str">
        <f>CONCATENATE(Tabell15861[[#This Row],[Prosedyrekode_ID]]," ",Tabell15861[[#This Row],[Tekst]])</f>
        <v>JCFM00 Øsofagusmanometri med provokasjonstest (ballong o.a.)</v>
      </c>
      <c r="E2477" s="90" t="s">
        <v>196</v>
      </c>
      <c r="F2477" s="90" t="s">
        <v>14739</v>
      </c>
      <c r="G2477" s="90" t="str">
        <f>CONCATENATE("Kap ",Tabell15861[[#This Row],[Kapittel]]," ",Tabell15861[[#This Row],[KapittelTekst]])</f>
        <v>Kap J Fordøyelsesorganer og milt</v>
      </c>
    </row>
    <row r="2478" spans="1:7" x14ac:dyDescent="0.25">
      <c r="A2478" s="90" t="s">
        <v>15062</v>
      </c>
      <c r="B2478" s="90" t="s">
        <v>15063</v>
      </c>
      <c r="C2478" s="90" t="s">
        <v>10266</v>
      </c>
      <c r="D2478" s="90" t="str">
        <f>CONCATENATE(Tabell15861[[#This Row],[Prosedyrekode_ID]]," ",Tabell15861[[#This Row],[Tekst]])</f>
        <v>JCFM89 Øsofagusmanometri INA</v>
      </c>
      <c r="E2478" s="90" t="s">
        <v>196</v>
      </c>
      <c r="F2478" s="90" t="s">
        <v>14739</v>
      </c>
      <c r="G2478" s="90" t="str">
        <f>CONCATENATE("Kap ",Tabell15861[[#This Row],[Kapittel]]," ",Tabell15861[[#This Row],[KapittelTekst]])</f>
        <v>Kap J Fordøyelsesorganer og milt</v>
      </c>
    </row>
    <row r="2479" spans="1:7" x14ac:dyDescent="0.25">
      <c r="A2479" s="90" t="s">
        <v>15064</v>
      </c>
      <c r="B2479" s="90" t="s">
        <v>15065</v>
      </c>
      <c r="C2479" s="90" t="s">
        <v>10266</v>
      </c>
      <c r="D2479" s="90" t="str">
        <f>CONCATENATE(Tabell15861[[#This Row],[Prosedyrekode_ID]]," ",Tabell15861[[#This Row],[Tekst]])</f>
        <v>JCFX10 pH-måling i øsofagus</v>
      </c>
      <c r="E2479" s="90" t="s">
        <v>196</v>
      </c>
      <c r="F2479" s="90" t="s">
        <v>14739</v>
      </c>
      <c r="G2479" s="90" t="str">
        <f>CONCATENATE("Kap ",Tabell15861[[#This Row],[Kapittel]]," ",Tabell15861[[#This Row],[KapittelTekst]])</f>
        <v>Kap J Fordøyelsesorganer og milt</v>
      </c>
    </row>
    <row r="2480" spans="1:7" x14ac:dyDescent="0.25">
      <c r="A2480" s="90" t="s">
        <v>15066</v>
      </c>
      <c r="B2480" s="90" t="s">
        <v>15067</v>
      </c>
      <c r="C2480" s="90" t="s">
        <v>10245</v>
      </c>
      <c r="D2480" s="90" t="str">
        <f>CONCATENATE(Tabell15861[[#This Row],[Prosedyrekode_ID]]," ",Tabell15861[[#This Row],[Tekst]])</f>
        <v>JCW96 Annen operasjon på øsofagus</v>
      </c>
      <c r="E2480" s="90" t="s">
        <v>196</v>
      </c>
      <c r="F2480" s="90" t="s">
        <v>14739</v>
      </c>
      <c r="G2480" s="90" t="str">
        <f>CONCATENATE("Kap ",Tabell15861[[#This Row],[Kapittel]]," ",Tabell15861[[#This Row],[KapittelTekst]])</f>
        <v>Kap J Fordøyelsesorganer og milt</v>
      </c>
    </row>
    <row r="2481" spans="1:7" x14ac:dyDescent="0.25">
      <c r="A2481" s="90" t="s">
        <v>15068</v>
      </c>
      <c r="B2481" s="90" t="s">
        <v>15069</v>
      </c>
      <c r="C2481" s="90" t="s">
        <v>10245</v>
      </c>
      <c r="D2481" s="90" t="str">
        <f>CONCATENATE(Tabell15861[[#This Row],[Prosedyrekode_ID]]," ",Tabell15861[[#This Row],[Tekst]])</f>
        <v>JCW97 Annen laparoskopisk eller torakoskopisk operasjon på øsofagus</v>
      </c>
      <c r="E2481" s="90" t="s">
        <v>196</v>
      </c>
      <c r="F2481" s="90" t="s">
        <v>14739</v>
      </c>
      <c r="G2481" s="90" t="str">
        <f>CONCATENATE("Kap ",Tabell15861[[#This Row],[Kapittel]]," ",Tabell15861[[#This Row],[KapittelTekst]])</f>
        <v>Kap J Fordøyelsesorganer og milt</v>
      </c>
    </row>
    <row r="2482" spans="1:7" x14ac:dyDescent="0.25">
      <c r="A2482" s="90" t="s">
        <v>15070</v>
      </c>
      <c r="B2482" s="90" t="s">
        <v>15071</v>
      </c>
      <c r="C2482" s="90" t="s">
        <v>10245</v>
      </c>
      <c r="D2482" s="90" t="str">
        <f>CONCATENATE(Tabell15861[[#This Row],[Prosedyrekode_ID]]," ",Tabell15861[[#This Row],[Tekst]])</f>
        <v>JCW98 Annet transluminalt endoskopisk inngrep på øsofagus</v>
      </c>
      <c r="E2482" s="90" t="s">
        <v>196</v>
      </c>
      <c r="F2482" s="90" t="s">
        <v>14739</v>
      </c>
      <c r="G2482" s="90" t="str">
        <f>CONCATENATE("Kap ",Tabell15861[[#This Row],[Kapittel]]," ",Tabell15861[[#This Row],[KapittelTekst]])</f>
        <v>Kap J Fordøyelsesorganer og milt</v>
      </c>
    </row>
    <row r="2483" spans="1:7" x14ac:dyDescent="0.25">
      <c r="A2483" s="90" t="s">
        <v>15072</v>
      </c>
      <c r="B2483" s="90" t="s">
        <v>15073</v>
      </c>
      <c r="C2483" s="90" t="s">
        <v>10213</v>
      </c>
      <c r="D2483" s="90" t="str">
        <f>CONCATENATE(Tabell15861[[#This Row],[Prosedyrekode_ID]]," ",Tabell15861[[#This Row],[Tekst]])</f>
        <v>JD0AA RG V+D</v>
      </c>
      <c r="E2483" s="90" t="s">
        <v>196</v>
      </c>
      <c r="F2483" s="90" t="s">
        <v>14739</v>
      </c>
      <c r="G2483" s="90" t="str">
        <f>CONCATENATE("Kap ",Tabell15861[[#This Row],[Kapittel]]," ",Tabell15861[[#This Row],[KapittelTekst]])</f>
        <v>Kap J Fordøyelsesorganer og milt</v>
      </c>
    </row>
    <row r="2484" spans="1:7" x14ac:dyDescent="0.25">
      <c r="A2484" s="90" t="s">
        <v>15074</v>
      </c>
      <c r="B2484" s="90" t="s">
        <v>15075</v>
      </c>
      <c r="C2484" s="90" t="s">
        <v>10213</v>
      </c>
      <c r="D2484" s="90" t="str">
        <f>CONCATENATE(Tabell15861[[#This Row],[Prosedyrekode_ID]]," ",Tabell15861[[#This Row],[Tekst]])</f>
        <v>JD0AN NM Ventrikkelscintigrafi</v>
      </c>
      <c r="E2484" s="90" t="s">
        <v>196</v>
      </c>
      <c r="F2484" s="90" t="s">
        <v>14739</v>
      </c>
      <c r="G2484" s="90" t="str">
        <f>CONCATENATE("Kap ",Tabell15861[[#This Row],[Kapittel]]," ",Tabell15861[[#This Row],[KapittelTekst]])</f>
        <v>Kap J Fordøyelsesorganer og milt</v>
      </c>
    </row>
    <row r="2485" spans="1:7" x14ac:dyDescent="0.25">
      <c r="A2485" s="90" t="s">
        <v>15076</v>
      </c>
      <c r="B2485" s="90" t="s">
        <v>15077</v>
      </c>
      <c r="C2485" s="90" t="s">
        <v>10213</v>
      </c>
      <c r="D2485" s="90" t="str">
        <f>CONCATENATE(Tabell15861[[#This Row],[Prosedyrekode_ID]]," ",Tabell15861[[#This Row],[Tekst]])</f>
        <v>JD5MA Perkutan innlegging av stent i duodenum</v>
      </c>
      <c r="E2485" s="90" t="s">
        <v>196</v>
      </c>
      <c r="F2485" s="90" t="s">
        <v>14739</v>
      </c>
      <c r="G2485" s="90" t="str">
        <f>CONCATENATE("Kap ",Tabell15861[[#This Row],[Kapittel]]," ",Tabell15861[[#This Row],[KapittelTekst]])</f>
        <v>Kap J Fordøyelsesorganer og milt</v>
      </c>
    </row>
    <row r="2486" spans="1:7" x14ac:dyDescent="0.25">
      <c r="A2486" s="90" t="s">
        <v>15078</v>
      </c>
      <c r="B2486" s="90" t="s">
        <v>15079</v>
      </c>
      <c r="C2486" s="90" t="s">
        <v>10245</v>
      </c>
      <c r="D2486" s="90" t="str">
        <f>CONCATENATE(Tabell15861[[#This Row],[Prosedyrekode_ID]]," ",Tabell15861[[#This Row],[Tekst]])</f>
        <v>JDA00 Gastrotomi</v>
      </c>
      <c r="E2486" s="90" t="s">
        <v>196</v>
      </c>
      <c r="F2486" s="90" t="s">
        <v>14739</v>
      </c>
      <c r="G2486" s="90" t="str">
        <f>CONCATENATE("Kap ",Tabell15861[[#This Row],[Kapittel]]," ",Tabell15861[[#This Row],[KapittelTekst]])</f>
        <v>Kap J Fordøyelsesorganer og milt</v>
      </c>
    </row>
    <row r="2487" spans="1:7" x14ac:dyDescent="0.25">
      <c r="A2487" s="90" t="s">
        <v>15080</v>
      </c>
      <c r="B2487" s="90" t="s">
        <v>15081</v>
      </c>
      <c r="C2487" s="90" t="s">
        <v>10245</v>
      </c>
      <c r="D2487" s="90" t="str">
        <f>CONCATENATE(Tabell15861[[#This Row],[Prosedyrekode_ID]]," ",Tabell15861[[#This Row],[Tekst]])</f>
        <v>JDA05 Endoskopisk polypektomi i ventrikkel eller pylorus</v>
      </c>
      <c r="E2487" s="90" t="s">
        <v>196</v>
      </c>
      <c r="F2487" s="90" t="s">
        <v>14739</v>
      </c>
      <c r="G2487" s="90" t="str">
        <f>CONCATENATE("Kap ",Tabell15861[[#This Row],[Kapittel]]," ",Tabell15861[[#This Row],[KapittelTekst]])</f>
        <v>Kap J Fordøyelsesorganer og milt</v>
      </c>
    </row>
    <row r="2488" spans="1:7" x14ac:dyDescent="0.25">
      <c r="A2488" s="90" t="s">
        <v>15082</v>
      </c>
      <c r="B2488" s="90" t="s">
        <v>15083</v>
      </c>
      <c r="C2488" s="90" t="s">
        <v>10245</v>
      </c>
      <c r="D2488" s="90" t="str">
        <f>CONCATENATE(Tabell15861[[#This Row],[Prosedyrekode_ID]]," ",Tabell15861[[#This Row],[Tekst]])</f>
        <v>JDA08 Endoskopisk fjerning av fremmedlegeme fra ventrikkel eller pylorus</v>
      </c>
      <c r="E2488" s="90" t="s">
        <v>196</v>
      </c>
      <c r="F2488" s="90" t="s">
        <v>14739</v>
      </c>
      <c r="G2488" s="90" t="str">
        <f>CONCATENATE("Kap ",Tabell15861[[#This Row],[Kapittel]]," ",Tabell15861[[#This Row],[KapittelTekst]])</f>
        <v>Kap J Fordøyelsesorganer og milt</v>
      </c>
    </row>
    <row r="2489" spans="1:7" x14ac:dyDescent="0.25">
      <c r="A2489" s="90" t="s">
        <v>15084</v>
      </c>
      <c r="B2489" s="90" t="s">
        <v>15085</v>
      </c>
      <c r="C2489" s="90" t="s">
        <v>10245</v>
      </c>
      <c r="D2489" s="90" t="str">
        <f>CONCATENATE(Tabell15861[[#This Row],[Prosedyrekode_ID]]," ",Tabell15861[[#This Row],[Tekst]])</f>
        <v>JDA12 Endoskopisk innlegging av stent i ventrikkel</v>
      </c>
      <c r="E2489" s="90" t="s">
        <v>196</v>
      </c>
      <c r="F2489" s="90" t="s">
        <v>14739</v>
      </c>
      <c r="G2489" s="90" t="str">
        <f>CONCATENATE("Kap ",Tabell15861[[#This Row],[Kapittel]]," ",Tabell15861[[#This Row],[KapittelTekst]])</f>
        <v>Kap J Fordøyelsesorganer og milt</v>
      </c>
    </row>
    <row r="2490" spans="1:7" x14ac:dyDescent="0.25">
      <c r="A2490" s="90" t="s">
        <v>15086</v>
      </c>
      <c r="B2490" s="90" t="s">
        <v>15087</v>
      </c>
      <c r="C2490" s="90" t="s">
        <v>10245</v>
      </c>
      <c r="D2490" s="90" t="str">
        <f>CONCATENATE(Tabell15861[[#This Row],[Prosedyrekode_ID]]," ",Tabell15861[[#This Row],[Tekst]])</f>
        <v>JDA22 Endoskopisk ligatur av ventrikkelvaricer</v>
      </c>
      <c r="E2490" s="90" t="s">
        <v>196</v>
      </c>
      <c r="F2490" s="90" t="s">
        <v>14739</v>
      </c>
      <c r="G2490" s="90" t="str">
        <f>CONCATENATE("Kap ",Tabell15861[[#This Row],[Kapittel]]," ",Tabell15861[[#This Row],[KapittelTekst]])</f>
        <v>Kap J Fordøyelsesorganer og milt</v>
      </c>
    </row>
    <row r="2491" spans="1:7" x14ac:dyDescent="0.25">
      <c r="A2491" s="90" t="s">
        <v>15088</v>
      </c>
      <c r="B2491" s="90" t="s">
        <v>15089</v>
      </c>
      <c r="C2491" s="90" t="s">
        <v>10245</v>
      </c>
      <c r="D2491" s="90" t="str">
        <f>CONCATENATE(Tabell15861[[#This Row],[Prosedyrekode_ID]]," ",Tabell15861[[#This Row],[Tekst]])</f>
        <v>JDA32 Endoskopisk injeksjon i ventrikkel eller pylorus</v>
      </c>
      <c r="E2491" s="90" t="s">
        <v>196</v>
      </c>
      <c r="F2491" s="90" t="s">
        <v>14739</v>
      </c>
      <c r="G2491" s="90" t="str">
        <f>CONCATENATE("Kap ",Tabell15861[[#This Row],[Kapittel]]," ",Tabell15861[[#This Row],[KapittelTekst]])</f>
        <v>Kap J Fordøyelsesorganer og milt</v>
      </c>
    </row>
    <row r="2492" spans="1:7" x14ac:dyDescent="0.25">
      <c r="A2492" s="90" t="s">
        <v>15090</v>
      </c>
      <c r="B2492" s="90" t="s">
        <v>15091</v>
      </c>
      <c r="C2492" s="90" t="s">
        <v>10245</v>
      </c>
      <c r="D2492" s="90" t="str">
        <f>CONCATENATE(Tabell15861[[#This Row],[Prosedyrekode_ID]]," ",Tabell15861[[#This Row],[Tekst]])</f>
        <v>JDA35 Endoskopisk kontaktkoagulasjon i ventrikkel eller pylorus</v>
      </c>
      <c r="E2492" s="90" t="s">
        <v>196</v>
      </c>
      <c r="F2492" s="90" t="s">
        <v>14739</v>
      </c>
      <c r="G2492" s="90" t="str">
        <f>CONCATENATE("Kap ",Tabell15861[[#This Row],[Kapittel]]," ",Tabell15861[[#This Row],[KapittelTekst]])</f>
        <v>Kap J Fordøyelsesorganer og milt</v>
      </c>
    </row>
    <row r="2493" spans="1:7" x14ac:dyDescent="0.25">
      <c r="A2493" s="90" t="s">
        <v>15092</v>
      </c>
      <c r="B2493" s="90" t="s">
        <v>15093</v>
      </c>
      <c r="C2493" s="90" t="s">
        <v>10245</v>
      </c>
      <c r="D2493" s="90" t="str">
        <f>CONCATENATE(Tabell15861[[#This Row],[Prosedyrekode_ID]]," ",Tabell15861[[#This Row],[Tekst]])</f>
        <v>JDA38 Endoskopisk laserterapi i ventrikkel eller pylorus</v>
      </c>
      <c r="E2493" s="90" t="s">
        <v>196</v>
      </c>
      <c r="F2493" s="90" t="s">
        <v>14739</v>
      </c>
      <c r="G2493" s="90" t="str">
        <f>CONCATENATE("Kap ",Tabell15861[[#This Row],[Kapittel]]," ",Tabell15861[[#This Row],[KapittelTekst]])</f>
        <v>Kap J Fordøyelsesorganer og milt</v>
      </c>
    </row>
    <row r="2494" spans="1:7" x14ac:dyDescent="0.25">
      <c r="A2494" s="90" t="s">
        <v>15094</v>
      </c>
      <c r="B2494" s="90" t="s">
        <v>15095</v>
      </c>
      <c r="C2494" s="90" t="s">
        <v>10245</v>
      </c>
      <c r="D2494" s="90" t="str">
        <f>CONCATENATE(Tabell15861[[#This Row],[Prosedyrekode_ID]]," ",Tabell15861[[#This Row],[Tekst]])</f>
        <v>JDA42 Annet endoskopisk hemostaseinngrep i ventrikkel eller pylorus</v>
      </c>
      <c r="E2494" s="90" t="s">
        <v>196</v>
      </c>
      <c r="F2494" s="90" t="s">
        <v>14739</v>
      </c>
      <c r="G2494" s="90" t="str">
        <f>CONCATENATE("Kap ",Tabell15861[[#This Row],[Kapittel]]," ",Tabell15861[[#This Row],[KapittelTekst]])</f>
        <v>Kap J Fordøyelsesorganer og milt</v>
      </c>
    </row>
    <row r="2495" spans="1:7" x14ac:dyDescent="0.25">
      <c r="A2495" s="90" t="s">
        <v>15096</v>
      </c>
      <c r="B2495" s="90" t="s">
        <v>15097</v>
      </c>
      <c r="C2495" s="90" t="s">
        <v>10245</v>
      </c>
      <c r="D2495" s="90" t="str">
        <f>CONCATENATE(Tabell15861[[#This Row],[Prosedyrekode_ID]]," ",Tabell15861[[#This Row],[Tekst]])</f>
        <v>JDA45 Endoskopisk reseksjon av mucosa og submucosa i ventrikkel eller pylorus</v>
      </c>
      <c r="E2495" s="90" t="s">
        <v>196</v>
      </c>
      <c r="F2495" s="90" t="s">
        <v>14739</v>
      </c>
      <c r="G2495" s="90" t="str">
        <f>CONCATENATE("Kap ",Tabell15861[[#This Row],[Kapittel]]," ",Tabell15861[[#This Row],[KapittelTekst]])</f>
        <v>Kap J Fordøyelsesorganer og milt</v>
      </c>
    </row>
    <row r="2496" spans="1:7" x14ac:dyDescent="0.25">
      <c r="A2496" s="90" t="s">
        <v>15098</v>
      </c>
      <c r="B2496" s="90" t="s">
        <v>15099</v>
      </c>
      <c r="C2496" s="90" t="s">
        <v>10245</v>
      </c>
      <c r="D2496" s="90" t="str">
        <f>CONCATENATE(Tabell15861[[#This Row],[Prosedyrekode_ID]]," ",Tabell15861[[#This Row],[Tekst]])</f>
        <v>JDA52 Annet endoskopisk inngrep med diatermi eller varme i ventrikkel eller pylorus</v>
      </c>
      <c r="E2496" s="90" t="s">
        <v>196</v>
      </c>
      <c r="F2496" s="90" t="s">
        <v>14739</v>
      </c>
      <c r="G2496" s="90" t="str">
        <f>CONCATENATE("Kap ",Tabell15861[[#This Row],[Kapittel]]," ",Tabell15861[[#This Row],[KapittelTekst]])</f>
        <v>Kap J Fordøyelsesorganer og milt</v>
      </c>
    </row>
    <row r="2497" spans="1:7" x14ac:dyDescent="0.25">
      <c r="A2497" s="90" t="s">
        <v>15100</v>
      </c>
      <c r="B2497" s="90" t="s">
        <v>15101</v>
      </c>
      <c r="C2497" s="90" t="s">
        <v>10245</v>
      </c>
      <c r="D2497" s="90" t="str">
        <f>CONCATENATE(Tabell15861[[#This Row],[Prosedyrekode_ID]]," ",Tabell15861[[#This Row],[Tekst]])</f>
        <v>JDA55 Endoskopisk dilatasjon av ventrikkel, pylorus eller ventrikkelanastomose</v>
      </c>
      <c r="E2497" s="90" t="s">
        <v>196</v>
      </c>
      <c r="F2497" s="90" t="s">
        <v>14739</v>
      </c>
      <c r="G2497" s="90" t="str">
        <f>CONCATENATE("Kap ",Tabell15861[[#This Row],[Kapittel]]," ",Tabell15861[[#This Row],[KapittelTekst]])</f>
        <v>Kap J Fordøyelsesorganer og milt</v>
      </c>
    </row>
    <row r="2498" spans="1:7" x14ac:dyDescent="0.25">
      <c r="A2498" s="90" t="s">
        <v>15102</v>
      </c>
      <c r="B2498" s="90" t="s">
        <v>15103</v>
      </c>
      <c r="C2498" s="90" t="s">
        <v>10245</v>
      </c>
      <c r="D2498" s="90" t="str">
        <f>CONCATENATE(Tabell15861[[#This Row],[Prosedyrekode_ID]]," ",Tabell15861[[#This Row],[Tekst]])</f>
        <v>JDA60 Gastrorafi</v>
      </c>
      <c r="E2498" s="90" t="s">
        <v>196</v>
      </c>
      <c r="F2498" s="90" t="s">
        <v>14739</v>
      </c>
      <c r="G2498" s="90" t="str">
        <f>CONCATENATE("Kap ",Tabell15861[[#This Row],[Kapittel]]," ",Tabell15861[[#This Row],[KapittelTekst]])</f>
        <v>Kap J Fordøyelsesorganer og milt</v>
      </c>
    </row>
    <row r="2499" spans="1:7" x14ac:dyDescent="0.25">
      <c r="A2499" s="90" t="s">
        <v>15104</v>
      </c>
      <c r="B2499" s="90" t="s">
        <v>15105</v>
      </c>
      <c r="C2499" s="90" t="s">
        <v>10245</v>
      </c>
      <c r="D2499" s="90" t="str">
        <f>CONCATENATE(Tabell15861[[#This Row],[Prosedyrekode_ID]]," ",Tabell15861[[#This Row],[Tekst]])</f>
        <v>JDA61 Laparoskopisk gastrorafi</v>
      </c>
      <c r="E2499" s="90" t="s">
        <v>196</v>
      </c>
      <c r="F2499" s="90" t="s">
        <v>14739</v>
      </c>
      <c r="G2499" s="90" t="str">
        <f>CONCATENATE("Kap ",Tabell15861[[#This Row],[Kapittel]]," ",Tabell15861[[#This Row],[KapittelTekst]])</f>
        <v>Kap J Fordøyelsesorganer og milt</v>
      </c>
    </row>
    <row r="2500" spans="1:7" x14ac:dyDescent="0.25">
      <c r="A2500" s="90" t="s">
        <v>15106</v>
      </c>
      <c r="B2500" s="90" t="s">
        <v>15107</v>
      </c>
      <c r="C2500" s="90" t="s">
        <v>10245</v>
      </c>
      <c r="D2500" s="90" t="str">
        <f>CONCATENATE(Tabell15861[[#This Row],[Prosedyrekode_ID]]," ",Tabell15861[[#This Row],[Tekst]])</f>
        <v>JDA63 Lokal ekstirpasjon i ventrikkel</v>
      </c>
      <c r="E2500" s="90" t="s">
        <v>196</v>
      </c>
      <c r="F2500" s="90" t="s">
        <v>14739</v>
      </c>
      <c r="G2500" s="90" t="str">
        <f>CONCATENATE("Kap ",Tabell15861[[#This Row],[Kapittel]]," ",Tabell15861[[#This Row],[KapittelTekst]])</f>
        <v>Kap J Fordøyelsesorganer og milt</v>
      </c>
    </row>
    <row r="2501" spans="1:7" x14ac:dyDescent="0.25">
      <c r="A2501" s="90" t="s">
        <v>15108</v>
      </c>
      <c r="B2501" s="90" t="s">
        <v>15109</v>
      </c>
      <c r="C2501" s="90" t="s">
        <v>10245</v>
      </c>
      <c r="D2501" s="90" t="str">
        <f>CONCATENATE(Tabell15861[[#This Row],[Prosedyrekode_ID]]," ",Tabell15861[[#This Row],[Tekst]])</f>
        <v>JDB00 Gastrostomi</v>
      </c>
      <c r="E2501" s="90" t="s">
        <v>196</v>
      </c>
      <c r="F2501" s="90" t="s">
        <v>14739</v>
      </c>
      <c r="G2501" s="90" t="str">
        <f>CONCATENATE("Kap ",Tabell15861[[#This Row],[Kapittel]]," ",Tabell15861[[#This Row],[KapittelTekst]])</f>
        <v>Kap J Fordøyelsesorganer og milt</v>
      </c>
    </row>
    <row r="2502" spans="1:7" x14ac:dyDescent="0.25">
      <c r="A2502" s="90" t="s">
        <v>15110</v>
      </c>
      <c r="B2502" s="90" t="s">
        <v>15111</v>
      </c>
      <c r="C2502" s="90" t="s">
        <v>10245</v>
      </c>
      <c r="D2502" s="90" t="str">
        <f>CONCATENATE(Tabell15861[[#This Row],[Prosedyrekode_ID]]," ",Tabell15861[[#This Row],[Tekst]])</f>
        <v>JDB01 Laparoskopisk gastrostomi</v>
      </c>
      <c r="E2502" s="90" t="s">
        <v>196</v>
      </c>
      <c r="F2502" s="90" t="s">
        <v>14739</v>
      </c>
      <c r="G2502" s="90" t="str">
        <f>CONCATENATE("Kap ",Tabell15861[[#This Row],[Kapittel]]," ",Tabell15861[[#This Row],[KapittelTekst]])</f>
        <v>Kap J Fordøyelsesorganer og milt</v>
      </c>
    </row>
    <row r="2503" spans="1:7" x14ac:dyDescent="0.25">
      <c r="A2503" s="90" t="s">
        <v>15112</v>
      </c>
      <c r="B2503" s="90" t="s">
        <v>15113</v>
      </c>
      <c r="C2503" s="90" t="s">
        <v>10213</v>
      </c>
      <c r="D2503" s="90" t="str">
        <f>CONCATENATE(Tabell15861[[#This Row],[Prosedyrekode_ID]]," ",Tabell15861[[#This Row],[Tekst]])</f>
        <v>JDB10 Perkutan gastrostomi</v>
      </c>
      <c r="E2503" s="90" t="s">
        <v>196</v>
      </c>
      <c r="F2503" s="90" t="s">
        <v>14739</v>
      </c>
      <c r="G2503" s="90" t="str">
        <f>CONCATENATE("Kap ",Tabell15861[[#This Row],[Kapittel]]," ",Tabell15861[[#This Row],[KapittelTekst]])</f>
        <v>Kap J Fordøyelsesorganer og milt</v>
      </c>
    </row>
    <row r="2504" spans="1:7" x14ac:dyDescent="0.25">
      <c r="A2504" s="90" t="s">
        <v>15112</v>
      </c>
      <c r="B2504" s="90" t="s">
        <v>15113</v>
      </c>
      <c r="C2504" s="90" t="s">
        <v>10245</v>
      </c>
      <c r="D2504" s="90" t="str">
        <f>CONCATENATE(Tabell15861[[#This Row],[Prosedyrekode_ID]]," ",Tabell15861[[#This Row],[Tekst]])</f>
        <v>JDB10 Perkutan gastrostomi</v>
      </c>
      <c r="E2504" s="90" t="s">
        <v>196</v>
      </c>
      <c r="F2504" s="90" t="s">
        <v>14739</v>
      </c>
      <c r="G2504" s="90" t="str">
        <f>CONCATENATE("Kap ",Tabell15861[[#This Row],[Kapittel]]," ",Tabell15861[[#This Row],[KapittelTekst]])</f>
        <v>Kap J Fordøyelsesorganer og milt</v>
      </c>
    </row>
    <row r="2505" spans="1:7" x14ac:dyDescent="0.25">
      <c r="A2505" s="90" t="s">
        <v>15114</v>
      </c>
      <c r="B2505" s="90" t="s">
        <v>15115</v>
      </c>
      <c r="C2505" s="90" t="s">
        <v>10245</v>
      </c>
      <c r="D2505" s="90" t="str">
        <f>CONCATENATE(Tabell15861[[#This Row],[Prosedyrekode_ID]]," ",Tabell15861[[#This Row],[Tekst]])</f>
        <v>JDC00 Ventrikkelreseksjon med gastroduodenostomi</v>
      </c>
      <c r="E2505" s="90" t="s">
        <v>196</v>
      </c>
      <c r="F2505" s="90" t="s">
        <v>14739</v>
      </c>
      <c r="G2505" s="90" t="str">
        <f>CONCATENATE("Kap ",Tabell15861[[#This Row],[Kapittel]]," ",Tabell15861[[#This Row],[KapittelTekst]])</f>
        <v>Kap J Fordøyelsesorganer og milt</v>
      </c>
    </row>
    <row r="2506" spans="1:7" x14ac:dyDescent="0.25">
      <c r="A2506" s="90" t="s">
        <v>15116</v>
      </c>
      <c r="B2506" s="90" t="s">
        <v>15117</v>
      </c>
      <c r="C2506" s="90" t="s">
        <v>10245</v>
      </c>
      <c r="D2506" s="90" t="str">
        <f>CONCATENATE(Tabell15861[[#This Row],[Prosedyrekode_ID]]," ",Tabell15861[[#This Row],[Tekst]])</f>
        <v>JDC10 Ventrikkelreseksjon med gastroenterostomi</v>
      </c>
      <c r="E2506" s="90" t="s">
        <v>196</v>
      </c>
      <c r="F2506" s="90" t="s">
        <v>14739</v>
      </c>
      <c r="G2506" s="90" t="str">
        <f>CONCATENATE("Kap ",Tabell15861[[#This Row],[Kapittel]]," ",Tabell15861[[#This Row],[KapittelTekst]])</f>
        <v>Kap J Fordøyelsesorganer og milt</v>
      </c>
    </row>
    <row r="2507" spans="1:7" x14ac:dyDescent="0.25">
      <c r="A2507" s="90" t="s">
        <v>15118</v>
      </c>
      <c r="B2507" s="90" t="s">
        <v>15119</v>
      </c>
      <c r="C2507" s="90" t="s">
        <v>10245</v>
      </c>
      <c r="D2507" s="90" t="str">
        <f>CONCATENATE(Tabell15861[[#This Row],[Prosedyrekode_ID]]," ",Tabell15861[[#This Row],[Tekst]])</f>
        <v>JDC11 Laparoskopisk ventrikkelreseksjon med gastroenterostomi</v>
      </c>
      <c r="E2507" s="90" t="s">
        <v>196</v>
      </c>
      <c r="F2507" s="90" t="s">
        <v>14739</v>
      </c>
      <c r="G2507" s="90" t="str">
        <f>CONCATENATE("Kap ",Tabell15861[[#This Row],[Kapittel]]," ",Tabell15861[[#This Row],[KapittelTekst]])</f>
        <v>Kap J Fordøyelsesorganer og milt</v>
      </c>
    </row>
    <row r="2508" spans="1:7" x14ac:dyDescent="0.25">
      <c r="A2508" s="90" t="s">
        <v>15120</v>
      </c>
      <c r="B2508" s="90" t="s">
        <v>15121</v>
      </c>
      <c r="C2508" s="90" t="s">
        <v>10245</v>
      </c>
      <c r="D2508" s="90" t="str">
        <f>CONCATENATE(Tabell15861[[#This Row],[Prosedyrekode_ID]]," ",Tabell15861[[#This Row],[Tekst]])</f>
        <v>JDC20 Ventrikkelreseksjon med Roux-en-Y gastroenterostomi</v>
      </c>
      <c r="E2508" s="90" t="s">
        <v>196</v>
      </c>
      <c r="F2508" s="90" t="s">
        <v>14739</v>
      </c>
      <c r="G2508" s="90" t="str">
        <f>CONCATENATE("Kap ",Tabell15861[[#This Row],[Kapittel]]," ",Tabell15861[[#This Row],[KapittelTekst]])</f>
        <v>Kap J Fordøyelsesorganer og milt</v>
      </c>
    </row>
    <row r="2509" spans="1:7" x14ac:dyDescent="0.25">
      <c r="A2509" s="90" t="s">
        <v>15122</v>
      </c>
      <c r="B2509" s="90" t="s">
        <v>15123</v>
      </c>
      <c r="C2509" s="90" t="s">
        <v>10245</v>
      </c>
      <c r="D2509" s="90" t="str">
        <f>CONCATENATE(Tabell15861[[#This Row],[Prosedyrekode_ID]]," ",Tabell15861[[#This Row],[Tekst]])</f>
        <v>JDC30 Ventrikkelreseksjon med jejunum-interposisjon</v>
      </c>
      <c r="E2509" s="90" t="s">
        <v>196</v>
      </c>
      <c r="F2509" s="90" t="s">
        <v>14739</v>
      </c>
      <c r="G2509" s="90" t="str">
        <f>CONCATENATE("Kap ",Tabell15861[[#This Row],[Kapittel]]," ",Tabell15861[[#This Row],[KapittelTekst]])</f>
        <v>Kap J Fordøyelsesorganer og milt</v>
      </c>
    </row>
    <row r="2510" spans="1:7" x14ac:dyDescent="0.25">
      <c r="A2510" s="90" t="s">
        <v>15124</v>
      </c>
      <c r="B2510" s="90" t="s">
        <v>15125</v>
      </c>
      <c r="C2510" s="90" t="s">
        <v>10245</v>
      </c>
      <c r="D2510" s="90" t="str">
        <f>CONCATENATE(Tabell15861[[#This Row],[Prosedyrekode_ID]]," ",Tabell15861[[#This Row],[Tekst]])</f>
        <v>JDC40 Kardiareseksjon med øsofagogastrostomi</v>
      </c>
      <c r="E2510" s="90" t="s">
        <v>196</v>
      </c>
      <c r="F2510" s="90" t="s">
        <v>14739</v>
      </c>
      <c r="G2510" s="90" t="str">
        <f>CONCATENATE("Kap ",Tabell15861[[#This Row],[Kapittel]]," ",Tabell15861[[#This Row],[KapittelTekst]])</f>
        <v>Kap J Fordøyelsesorganer og milt</v>
      </c>
    </row>
    <row r="2511" spans="1:7" x14ac:dyDescent="0.25">
      <c r="A2511" s="90" t="s">
        <v>15126</v>
      </c>
      <c r="B2511" s="90" t="s">
        <v>15127</v>
      </c>
      <c r="C2511" s="90" t="s">
        <v>10245</v>
      </c>
      <c r="D2511" s="90" t="str">
        <f>CONCATENATE(Tabell15861[[#This Row],[Prosedyrekode_ID]]," ",Tabell15861[[#This Row],[Tekst]])</f>
        <v>JDC96 Ventrikkelreseksjon med annen rekonstruksjon</v>
      </c>
      <c r="E2511" s="90" t="s">
        <v>196</v>
      </c>
      <c r="F2511" s="90" t="s">
        <v>14739</v>
      </c>
      <c r="G2511" s="90" t="str">
        <f>CONCATENATE("Kap ",Tabell15861[[#This Row],[Kapittel]]," ",Tabell15861[[#This Row],[KapittelTekst]])</f>
        <v>Kap J Fordøyelsesorganer og milt</v>
      </c>
    </row>
    <row r="2512" spans="1:7" x14ac:dyDescent="0.25">
      <c r="A2512" s="90" t="s">
        <v>15128</v>
      </c>
      <c r="B2512" s="90" t="s">
        <v>15129</v>
      </c>
      <c r="C2512" s="90" t="s">
        <v>10245</v>
      </c>
      <c r="D2512" s="90" t="str">
        <f>CONCATENATE(Tabell15861[[#This Row],[Prosedyrekode_ID]]," ",Tabell15861[[#This Row],[Tekst]])</f>
        <v>JDC97 Laparoskopisk ventrikkelreseksjon med annen rekonstruksjon</v>
      </c>
      <c r="E2512" s="90" t="s">
        <v>196</v>
      </c>
      <c r="F2512" s="90" t="s">
        <v>14739</v>
      </c>
      <c r="G2512" s="90" t="str">
        <f>CONCATENATE("Kap ",Tabell15861[[#This Row],[Kapittel]]," ",Tabell15861[[#This Row],[KapittelTekst]])</f>
        <v>Kap J Fordøyelsesorganer og milt</v>
      </c>
    </row>
    <row r="2513" spans="1:7" x14ac:dyDescent="0.25">
      <c r="A2513" s="90" t="s">
        <v>15130</v>
      </c>
      <c r="B2513" s="90" t="s">
        <v>15131</v>
      </c>
      <c r="C2513" s="90" t="s">
        <v>10245</v>
      </c>
      <c r="D2513" s="90" t="str">
        <f>CONCATENATE(Tabell15861[[#This Row],[Prosedyrekode_ID]]," ",Tabell15861[[#This Row],[Tekst]])</f>
        <v>JDD00 Total gastrektomi med Roux-en-Y øsofagojejunostomi</v>
      </c>
      <c r="E2513" s="90" t="s">
        <v>196</v>
      </c>
      <c r="F2513" s="90" t="s">
        <v>14739</v>
      </c>
      <c r="G2513" s="90" t="str">
        <f>CONCATENATE("Kap ",Tabell15861[[#This Row],[Kapittel]]," ",Tabell15861[[#This Row],[KapittelTekst]])</f>
        <v>Kap J Fordøyelsesorganer og milt</v>
      </c>
    </row>
    <row r="2514" spans="1:7" x14ac:dyDescent="0.25">
      <c r="A2514" s="90" t="s">
        <v>15132</v>
      </c>
      <c r="B2514" s="90" t="s">
        <v>15133</v>
      </c>
      <c r="C2514" s="90" t="s">
        <v>10245</v>
      </c>
      <c r="D2514" s="90" t="str">
        <f>CONCATENATE(Tabell15861[[#This Row],[Prosedyrekode_ID]]," ",Tabell15861[[#This Row],[Tekst]])</f>
        <v>JDD01 Laparaskopisk total gastrektomi med øsofagojejunostomi (Roux-en-Y)</v>
      </c>
      <c r="E2514" s="90" t="s">
        <v>196</v>
      </c>
      <c r="F2514" s="90" t="s">
        <v>14739</v>
      </c>
      <c r="G2514" s="90" t="str">
        <f>CONCATENATE("Kap ",Tabell15861[[#This Row],[Kapittel]]," ",Tabell15861[[#This Row],[KapittelTekst]])</f>
        <v>Kap J Fordøyelsesorganer og milt</v>
      </c>
    </row>
    <row r="2515" spans="1:7" x14ac:dyDescent="0.25">
      <c r="A2515" s="90" t="s">
        <v>15134</v>
      </c>
      <c r="B2515" s="90" t="s">
        <v>15135</v>
      </c>
      <c r="C2515" s="90" t="s">
        <v>10245</v>
      </c>
      <c r="D2515" s="90" t="str">
        <f>CONCATENATE(Tabell15861[[#This Row],[Prosedyrekode_ID]]," ",Tabell15861[[#This Row],[Tekst]])</f>
        <v>JDD96 Total gastrektomi med annen rekonstruksjon</v>
      </c>
      <c r="E2515" s="90" t="s">
        <v>196</v>
      </c>
      <c r="F2515" s="90" t="s">
        <v>14739</v>
      </c>
      <c r="G2515" s="90" t="str">
        <f>CONCATENATE("Kap ",Tabell15861[[#This Row],[Kapittel]]," ",Tabell15861[[#This Row],[KapittelTekst]])</f>
        <v>Kap J Fordøyelsesorganer og milt</v>
      </c>
    </row>
    <row r="2516" spans="1:7" x14ac:dyDescent="0.25">
      <c r="A2516" s="90" t="s">
        <v>15136</v>
      </c>
      <c r="B2516" s="90" t="s">
        <v>15137</v>
      </c>
      <c r="C2516" s="90" t="s">
        <v>10245</v>
      </c>
      <c r="D2516" s="90" t="str">
        <f>CONCATENATE(Tabell15861[[#This Row],[Prosedyrekode_ID]]," ",Tabell15861[[#This Row],[Tekst]])</f>
        <v>JDE00 Gastroenterostomi</v>
      </c>
      <c r="E2516" s="90" t="s">
        <v>196</v>
      </c>
      <c r="F2516" s="90" t="s">
        <v>14739</v>
      </c>
      <c r="G2516" s="90" t="str">
        <f>CONCATENATE("Kap ",Tabell15861[[#This Row],[Kapittel]]," ",Tabell15861[[#This Row],[KapittelTekst]])</f>
        <v>Kap J Fordøyelsesorganer og milt</v>
      </c>
    </row>
    <row r="2517" spans="1:7" x14ac:dyDescent="0.25">
      <c r="A2517" s="90" t="s">
        <v>15138</v>
      </c>
      <c r="B2517" s="90" t="s">
        <v>15139</v>
      </c>
      <c r="C2517" s="90" t="s">
        <v>10245</v>
      </c>
      <c r="D2517" s="90" t="str">
        <f>CONCATENATE(Tabell15861[[#This Row],[Prosedyrekode_ID]]," ",Tabell15861[[#This Row],[Tekst]])</f>
        <v>JDE01 Laparoskopisk gastroenterostomi</v>
      </c>
      <c r="E2517" s="90" t="s">
        <v>196</v>
      </c>
      <c r="F2517" s="90" t="s">
        <v>14739</v>
      </c>
      <c r="G2517" s="90" t="str">
        <f>CONCATENATE("Kap ",Tabell15861[[#This Row],[Kapittel]]," ",Tabell15861[[#This Row],[KapittelTekst]])</f>
        <v>Kap J Fordøyelsesorganer og milt</v>
      </c>
    </row>
    <row r="2518" spans="1:7" x14ac:dyDescent="0.25">
      <c r="A2518" s="90" t="s">
        <v>15140</v>
      </c>
      <c r="B2518" s="90" t="s">
        <v>15141</v>
      </c>
      <c r="C2518" s="90" t="s">
        <v>10245</v>
      </c>
      <c r="D2518" s="90" t="str">
        <f>CONCATENATE(Tabell15861[[#This Row],[Prosedyrekode_ID]]," ",Tabell15861[[#This Row],[Tekst]])</f>
        <v>JDE10 Konvertering av gastroenterostomi til Roux-en-Y anastomose</v>
      </c>
      <c r="E2518" s="90" t="s">
        <v>196</v>
      </c>
      <c r="F2518" s="90" t="s">
        <v>14739</v>
      </c>
      <c r="G2518" s="90" t="str">
        <f>CONCATENATE("Kap ",Tabell15861[[#This Row],[Kapittel]]," ",Tabell15861[[#This Row],[KapittelTekst]])</f>
        <v>Kap J Fordøyelsesorganer og milt</v>
      </c>
    </row>
    <row r="2519" spans="1:7" x14ac:dyDescent="0.25">
      <c r="A2519" s="90" t="s">
        <v>15142</v>
      </c>
      <c r="B2519" s="90" t="s">
        <v>15143</v>
      </c>
      <c r="C2519" s="90" t="s">
        <v>10245</v>
      </c>
      <c r="D2519" s="90" t="str">
        <f>CONCATENATE(Tabell15861[[#This Row],[Prosedyrekode_ID]]," ",Tabell15861[[#This Row],[Tekst]])</f>
        <v>JDE20 Konvertering av gastroenterostomi til gastroduodenostomi med jejunum-interposisjon</v>
      </c>
      <c r="E2519" s="90" t="s">
        <v>196</v>
      </c>
      <c r="F2519" s="90" t="s">
        <v>14739</v>
      </c>
      <c r="G2519" s="90" t="str">
        <f>CONCATENATE("Kap ",Tabell15861[[#This Row],[Kapittel]]," ",Tabell15861[[#This Row],[KapittelTekst]])</f>
        <v>Kap J Fordøyelsesorganer og milt</v>
      </c>
    </row>
    <row r="2520" spans="1:7" x14ac:dyDescent="0.25">
      <c r="A2520" s="90" t="s">
        <v>15144</v>
      </c>
      <c r="B2520" s="90" t="s">
        <v>15145</v>
      </c>
      <c r="C2520" s="90" t="s">
        <v>10245</v>
      </c>
      <c r="D2520" s="90" t="str">
        <f>CONCATENATE(Tabell15861[[#This Row],[Prosedyrekode_ID]]," ",Tabell15861[[#This Row],[Tekst]])</f>
        <v>JDE96 Annen ventrikkelanastomose uten samtidig reseksjon</v>
      </c>
      <c r="E2520" s="90" t="s">
        <v>196</v>
      </c>
      <c r="F2520" s="90" t="s">
        <v>14739</v>
      </c>
      <c r="G2520" s="90" t="str">
        <f>CONCATENATE("Kap ",Tabell15861[[#This Row],[Kapittel]]," ",Tabell15861[[#This Row],[KapittelTekst]])</f>
        <v>Kap J Fordøyelsesorganer og milt</v>
      </c>
    </row>
    <row r="2521" spans="1:7" x14ac:dyDescent="0.25">
      <c r="A2521" s="90" t="s">
        <v>15146</v>
      </c>
      <c r="B2521" s="90" t="s">
        <v>15147</v>
      </c>
      <c r="C2521" s="90" t="s">
        <v>10245</v>
      </c>
      <c r="D2521" s="90" t="str">
        <f>CONCATENATE(Tabell15861[[#This Row],[Prosedyrekode_ID]]," ",Tabell15861[[#This Row],[Tekst]])</f>
        <v>JDF00 Gastroplastikk</v>
      </c>
      <c r="E2521" s="90" t="s">
        <v>196</v>
      </c>
      <c r="F2521" s="90" t="s">
        <v>14739</v>
      </c>
      <c r="G2521" s="90" t="str">
        <f>CONCATENATE("Kap ",Tabell15861[[#This Row],[Kapittel]]," ",Tabell15861[[#This Row],[KapittelTekst]])</f>
        <v>Kap J Fordøyelsesorganer og milt</v>
      </c>
    </row>
    <row r="2522" spans="1:7" x14ac:dyDescent="0.25">
      <c r="A2522" s="90" t="s">
        <v>15148</v>
      </c>
      <c r="B2522" s="90" t="s">
        <v>15149</v>
      </c>
      <c r="C2522" s="90" t="s">
        <v>10245</v>
      </c>
      <c r="D2522" s="90" t="str">
        <f>CONCATENATE(Tabell15861[[#This Row],[Prosedyrekode_ID]]," ",Tabell15861[[#This Row],[Tekst]])</f>
        <v>JDF01 Laparoskopisk gastroplastikk</v>
      </c>
      <c r="E2522" s="90" t="s">
        <v>196</v>
      </c>
      <c r="F2522" s="90" t="s">
        <v>14739</v>
      </c>
      <c r="G2522" s="90" t="str">
        <f>CONCATENATE("Kap ",Tabell15861[[#This Row],[Kapittel]]," ",Tabell15861[[#This Row],[KapittelTekst]])</f>
        <v>Kap J Fordøyelsesorganer og milt</v>
      </c>
    </row>
    <row r="2523" spans="1:7" x14ac:dyDescent="0.25">
      <c r="A2523" s="90" t="s">
        <v>15150</v>
      </c>
      <c r="B2523" s="90" t="s">
        <v>15151</v>
      </c>
      <c r="C2523" s="90" t="s">
        <v>10245</v>
      </c>
      <c r="D2523" s="90" t="str">
        <f>CONCATENATE(Tabell15861[[#This Row],[Prosedyrekode_ID]]," ",Tabell15861[[#This Row],[Tekst]])</f>
        <v>JDF10 Ventrikkelbypass</v>
      </c>
      <c r="E2523" s="90" t="s">
        <v>196</v>
      </c>
      <c r="F2523" s="90" t="s">
        <v>14739</v>
      </c>
      <c r="G2523" s="90" t="str">
        <f>CONCATENATE("Kap ",Tabell15861[[#This Row],[Kapittel]]," ",Tabell15861[[#This Row],[KapittelTekst]])</f>
        <v>Kap J Fordøyelsesorganer og milt</v>
      </c>
    </row>
    <row r="2524" spans="1:7" x14ac:dyDescent="0.25">
      <c r="A2524" s="90" t="s">
        <v>15152</v>
      </c>
      <c r="B2524" s="90" t="s">
        <v>15153</v>
      </c>
      <c r="C2524" s="90" t="s">
        <v>10245</v>
      </c>
      <c r="D2524" s="90" t="str">
        <f>CONCATENATE(Tabell15861[[#This Row],[Prosedyrekode_ID]]," ",Tabell15861[[#This Row],[Tekst]])</f>
        <v>JDF11 Laparoskopisk ventrikkelbypass</v>
      </c>
      <c r="E2524" s="90" t="s">
        <v>196</v>
      </c>
      <c r="F2524" s="90" t="s">
        <v>14739</v>
      </c>
      <c r="G2524" s="90" t="str">
        <f>CONCATENATE("Kap ",Tabell15861[[#This Row],[Kapittel]]," ",Tabell15861[[#This Row],[KapittelTekst]])</f>
        <v>Kap J Fordøyelsesorganer og milt</v>
      </c>
    </row>
    <row r="2525" spans="1:7" x14ac:dyDescent="0.25">
      <c r="A2525" s="90" t="s">
        <v>15154</v>
      </c>
      <c r="B2525" s="90" t="s">
        <v>15155</v>
      </c>
      <c r="C2525" s="90" t="s">
        <v>10245</v>
      </c>
      <c r="D2525" s="90" t="str">
        <f>CONCATENATE(Tabell15861[[#This Row],[Prosedyrekode_ID]]," ",Tabell15861[[#This Row],[Tekst]])</f>
        <v>JDF20 Ventrikkelbanding</v>
      </c>
      <c r="E2525" s="90" t="s">
        <v>196</v>
      </c>
      <c r="F2525" s="90" t="s">
        <v>14739</v>
      </c>
      <c r="G2525" s="90" t="str">
        <f>CONCATENATE("Kap ",Tabell15861[[#This Row],[Kapittel]]," ",Tabell15861[[#This Row],[KapittelTekst]])</f>
        <v>Kap J Fordøyelsesorganer og milt</v>
      </c>
    </row>
    <row r="2526" spans="1:7" x14ac:dyDescent="0.25">
      <c r="A2526" s="90" t="s">
        <v>15156</v>
      </c>
      <c r="B2526" s="90" t="s">
        <v>15157</v>
      </c>
      <c r="C2526" s="90" t="s">
        <v>10245</v>
      </c>
      <c r="D2526" s="90" t="str">
        <f>CONCATENATE(Tabell15861[[#This Row],[Prosedyrekode_ID]]," ",Tabell15861[[#This Row],[Tekst]])</f>
        <v>JDF21 Laparoskopisk ventrikkelbanding</v>
      </c>
      <c r="E2526" s="90" t="s">
        <v>196</v>
      </c>
      <c r="F2526" s="90" t="s">
        <v>14739</v>
      </c>
      <c r="G2526" s="90" t="str">
        <f>CONCATENATE("Kap ",Tabell15861[[#This Row],[Kapittel]]," ",Tabell15861[[#This Row],[KapittelTekst]])</f>
        <v>Kap J Fordøyelsesorganer og milt</v>
      </c>
    </row>
    <row r="2527" spans="1:7" x14ac:dyDescent="0.25">
      <c r="A2527" s="90" t="s">
        <v>15158</v>
      </c>
      <c r="B2527" s="90" t="s">
        <v>15159</v>
      </c>
      <c r="C2527" s="90" t="s">
        <v>10245</v>
      </c>
      <c r="D2527" s="90" t="str">
        <f>CONCATENATE(Tabell15861[[#This Row],[Prosedyrekode_ID]]," ",Tabell15861[[#This Row],[Tekst]])</f>
        <v>JDF32 Endoskopisk nedlegging av ekspanderende fremmedlegeme i ventrikkel</v>
      </c>
      <c r="E2527" s="90" t="s">
        <v>196</v>
      </c>
      <c r="F2527" s="90" t="s">
        <v>14739</v>
      </c>
      <c r="G2527" s="90" t="str">
        <f>CONCATENATE("Kap ",Tabell15861[[#This Row],[Kapittel]]," ",Tabell15861[[#This Row],[KapittelTekst]])</f>
        <v>Kap J Fordøyelsesorganer og milt</v>
      </c>
    </row>
    <row r="2528" spans="1:7" x14ac:dyDescent="0.25">
      <c r="A2528" s="90" t="s">
        <v>15160</v>
      </c>
      <c r="B2528" s="90" t="s">
        <v>15161</v>
      </c>
      <c r="C2528" s="90" t="s">
        <v>10245</v>
      </c>
      <c r="D2528" s="90" t="str">
        <f>CONCATENATE(Tabell15861[[#This Row],[Prosedyrekode_ID]]," ",Tabell15861[[#This Row],[Tekst]])</f>
        <v>JDF96 Annen voluminnskrenkende operasjon på ventrikkel</v>
      </c>
      <c r="E2528" s="90" t="s">
        <v>196</v>
      </c>
      <c r="F2528" s="90" t="s">
        <v>14739</v>
      </c>
      <c r="G2528" s="90" t="str">
        <f>CONCATENATE("Kap ",Tabell15861[[#This Row],[Kapittel]]," ",Tabell15861[[#This Row],[KapittelTekst]])</f>
        <v>Kap J Fordøyelsesorganer og milt</v>
      </c>
    </row>
    <row r="2529" spans="1:7" x14ac:dyDescent="0.25">
      <c r="A2529" s="90" t="s">
        <v>15162</v>
      </c>
      <c r="B2529" s="90" t="s">
        <v>15163</v>
      </c>
      <c r="C2529" s="90" t="s">
        <v>10245</v>
      </c>
      <c r="D2529" s="90" t="str">
        <f>CONCATENATE(Tabell15861[[#This Row],[Prosedyrekode_ID]]," ",Tabell15861[[#This Row],[Tekst]])</f>
        <v>JDF97 Annen laparoskopisk voluminnskrenkende operasjon på ventrikkel</v>
      </c>
      <c r="E2529" s="90" t="s">
        <v>196</v>
      </c>
      <c r="F2529" s="90" t="s">
        <v>14739</v>
      </c>
      <c r="G2529" s="90" t="str">
        <f>CONCATENATE("Kap ",Tabell15861[[#This Row],[Kapittel]]," ",Tabell15861[[#This Row],[KapittelTekst]])</f>
        <v>Kap J Fordøyelsesorganer og milt</v>
      </c>
    </row>
    <row r="2530" spans="1:7" x14ac:dyDescent="0.25">
      <c r="A2530" s="90" t="s">
        <v>15164</v>
      </c>
      <c r="B2530" s="90" t="s">
        <v>15165</v>
      </c>
      <c r="C2530" s="90" t="s">
        <v>10245</v>
      </c>
      <c r="D2530" s="90" t="str">
        <f>CONCATENATE(Tabell15861[[#This Row],[Prosedyrekode_ID]]," ",Tabell15861[[#This Row],[Tekst]])</f>
        <v>JDF98 Annet transluminalt endoskopisk voluminnskrenkende inngrep på ventrikkel</v>
      </c>
      <c r="E2530" s="90" t="s">
        <v>196</v>
      </c>
      <c r="F2530" s="90" t="s">
        <v>14739</v>
      </c>
      <c r="G2530" s="90" t="str">
        <f>CONCATENATE("Kap ",Tabell15861[[#This Row],[Kapittel]]," ",Tabell15861[[#This Row],[KapittelTekst]])</f>
        <v>Kap J Fordøyelsesorganer og milt</v>
      </c>
    </row>
    <row r="2531" spans="1:7" x14ac:dyDescent="0.25">
      <c r="A2531" s="90" t="s">
        <v>15166</v>
      </c>
      <c r="B2531" s="90" t="s">
        <v>15167</v>
      </c>
      <c r="C2531" s="90" t="s">
        <v>10266</v>
      </c>
      <c r="D2531" s="90" t="str">
        <f>CONCATENATE(Tabell15861[[#This Row],[Prosedyrekode_ID]]," ",Tabell15861[[#This Row],[Tekst]])</f>
        <v>JDFX00 Urea utventilasjonstest for diagnostikk av Helicobacter pylori</v>
      </c>
      <c r="E2531" s="90" t="s">
        <v>196</v>
      </c>
      <c r="F2531" s="90" t="s">
        <v>14739</v>
      </c>
      <c r="G2531" s="90" t="str">
        <f>CONCATENATE("Kap ",Tabell15861[[#This Row],[Kapittel]]," ",Tabell15861[[#This Row],[KapittelTekst]])</f>
        <v>Kap J Fordøyelsesorganer og milt</v>
      </c>
    </row>
    <row r="2532" spans="1:7" x14ac:dyDescent="0.25">
      <c r="A2532" s="90" t="s">
        <v>15168</v>
      </c>
      <c r="B2532" s="90" t="s">
        <v>15169</v>
      </c>
      <c r="C2532" s="90" t="s">
        <v>10266</v>
      </c>
      <c r="D2532" s="90" t="str">
        <f>CONCATENATE(Tabell15861[[#This Row],[Prosedyrekode_ID]]," ",Tabell15861[[#This Row],[Tekst]])</f>
        <v>JDFX10 Måling av magetømmingshastighet for væske</v>
      </c>
      <c r="E2532" s="90" t="s">
        <v>196</v>
      </c>
      <c r="F2532" s="90" t="s">
        <v>14739</v>
      </c>
      <c r="G2532" s="90" t="str">
        <f>CONCATENATE("Kap ",Tabell15861[[#This Row],[Kapittel]]," ",Tabell15861[[#This Row],[KapittelTekst]])</f>
        <v>Kap J Fordøyelsesorganer og milt</v>
      </c>
    </row>
    <row r="2533" spans="1:7" x14ac:dyDescent="0.25">
      <c r="A2533" s="90" t="s">
        <v>15170</v>
      </c>
      <c r="B2533" s="90" t="s">
        <v>15171</v>
      </c>
      <c r="C2533" s="90" t="s">
        <v>10266</v>
      </c>
      <c r="D2533" s="90" t="str">
        <f>CONCATENATE(Tabell15861[[#This Row],[Prosedyrekode_ID]]," ",Tabell15861[[#This Row],[Tekst]])</f>
        <v>JDFX11 Måling av magetømmingshastighet for fast føde</v>
      </c>
      <c r="E2533" s="90" t="s">
        <v>196</v>
      </c>
      <c r="F2533" s="90" t="s">
        <v>14739</v>
      </c>
      <c r="G2533" s="90" t="str">
        <f>CONCATENATE("Kap ",Tabell15861[[#This Row],[Kapittel]]," ",Tabell15861[[#This Row],[KapittelTekst]])</f>
        <v>Kap J Fordøyelsesorganer og milt</v>
      </c>
    </row>
    <row r="2534" spans="1:7" x14ac:dyDescent="0.25">
      <c r="A2534" s="90" t="s">
        <v>15172</v>
      </c>
      <c r="B2534" s="90" t="s">
        <v>15173</v>
      </c>
      <c r="C2534" s="90" t="s">
        <v>10245</v>
      </c>
      <c r="D2534" s="90" t="str">
        <f>CONCATENATE(Tabell15861[[#This Row],[Prosedyrekode_ID]]," ",Tabell15861[[#This Row],[Tekst]])</f>
        <v>JDG00 Trunkal vagotomi</v>
      </c>
      <c r="E2534" s="90" t="s">
        <v>196</v>
      </c>
      <c r="F2534" s="90" t="s">
        <v>14739</v>
      </c>
      <c r="G2534" s="90" t="str">
        <f>CONCATENATE("Kap ",Tabell15861[[#This Row],[Kapittel]]," ",Tabell15861[[#This Row],[KapittelTekst]])</f>
        <v>Kap J Fordøyelsesorganer og milt</v>
      </c>
    </row>
    <row r="2535" spans="1:7" x14ac:dyDescent="0.25">
      <c r="A2535" s="90" t="s">
        <v>15174</v>
      </c>
      <c r="B2535" s="90" t="s">
        <v>15175</v>
      </c>
      <c r="C2535" s="90" t="s">
        <v>10245</v>
      </c>
      <c r="D2535" s="90" t="str">
        <f>CONCATENATE(Tabell15861[[#This Row],[Prosedyrekode_ID]]," ",Tabell15861[[#This Row],[Tekst]])</f>
        <v>JDG01 Laparoskopisk eller torakoskopisk trunkal vagotomi</v>
      </c>
      <c r="E2535" s="90" t="s">
        <v>196</v>
      </c>
      <c r="F2535" s="90" t="s">
        <v>14739</v>
      </c>
      <c r="G2535" s="90" t="str">
        <f>CONCATENATE("Kap ",Tabell15861[[#This Row],[Kapittel]]," ",Tabell15861[[#This Row],[KapittelTekst]])</f>
        <v>Kap J Fordøyelsesorganer og milt</v>
      </c>
    </row>
    <row r="2536" spans="1:7" x14ac:dyDescent="0.25">
      <c r="A2536" s="90" t="s">
        <v>15176</v>
      </c>
      <c r="B2536" s="90" t="s">
        <v>15177</v>
      </c>
      <c r="C2536" s="90" t="s">
        <v>10245</v>
      </c>
      <c r="D2536" s="90" t="str">
        <f>CONCATENATE(Tabell15861[[#This Row],[Prosedyrekode_ID]]," ",Tabell15861[[#This Row],[Tekst]])</f>
        <v>JDG10 Proksimal gastrisk vagotomi</v>
      </c>
      <c r="E2536" s="90" t="s">
        <v>196</v>
      </c>
      <c r="F2536" s="90" t="s">
        <v>14739</v>
      </c>
      <c r="G2536" s="90" t="str">
        <f>CONCATENATE("Kap ",Tabell15861[[#This Row],[Kapittel]]," ",Tabell15861[[#This Row],[KapittelTekst]])</f>
        <v>Kap J Fordøyelsesorganer og milt</v>
      </c>
    </row>
    <row r="2537" spans="1:7" x14ac:dyDescent="0.25">
      <c r="A2537" s="90" t="s">
        <v>15178</v>
      </c>
      <c r="B2537" s="90" t="s">
        <v>15179</v>
      </c>
      <c r="C2537" s="90" t="s">
        <v>10245</v>
      </c>
      <c r="D2537" s="90" t="str">
        <f>CONCATENATE(Tabell15861[[#This Row],[Prosedyrekode_ID]]," ",Tabell15861[[#This Row],[Tekst]])</f>
        <v>JDG11 Laparoskopisk proksimal gastrisk vagotomi</v>
      </c>
      <c r="E2537" s="90" t="s">
        <v>196</v>
      </c>
      <c r="F2537" s="90" t="s">
        <v>14739</v>
      </c>
      <c r="G2537" s="90" t="str">
        <f>CONCATENATE("Kap ",Tabell15861[[#This Row],[Kapittel]]," ",Tabell15861[[#This Row],[KapittelTekst]])</f>
        <v>Kap J Fordøyelsesorganer og milt</v>
      </c>
    </row>
    <row r="2538" spans="1:7" x14ac:dyDescent="0.25">
      <c r="A2538" s="90" t="s">
        <v>15180</v>
      </c>
      <c r="B2538" s="90" t="s">
        <v>15181</v>
      </c>
      <c r="C2538" s="90" t="s">
        <v>10245</v>
      </c>
      <c r="D2538" s="90" t="str">
        <f>CONCATENATE(Tabell15861[[#This Row],[Prosedyrekode_ID]]," ",Tabell15861[[#This Row],[Tekst]])</f>
        <v>JDG96 Annen vagotomi</v>
      </c>
      <c r="E2538" s="90" t="s">
        <v>196</v>
      </c>
      <c r="F2538" s="90" t="s">
        <v>14739</v>
      </c>
      <c r="G2538" s="90" t="str">
        <f>CONCATENATE("Kap ",Tabell15861[[#This Row],[Kapittel]]," ",Tabell15861[[#This Row],[KapittelTekst]])</f>
        <v>Kap J Fordøyelsesorganer og milt</v>
      </c>
    </row>
    <row r="2539" spans="1:7" x14ac:dyDescent="0.25">
      <c r="A2539" s="90" t="s">
        <v>15182</v>
      </c>
      <c r="B2539" s="90" t="s">
        <v>15183</v>
      </c>
      <c r="C2539" s="90" t="s">
        <v>10245</v>
      </c>
      <c r="D2539" s="90" t="str">
        <f>CONCATENATE(Tabell15861[[#This Row],[Prosedyrekode_ID]]," ",Tabell15861[[#This Row],[Tekst]])</f>
        <v>JDG97 Annen laparoskopisk vagotomi</v>
      </c>
      <c r="E2539" s="90" t="s">
        <v>196</v>
      </c>
      <c r="F2539" s="90" t="s">
        <v>14739</v>
      </c>
      <c r="G2539" s="90" t="str">
        <f>CONCATENATE("Kap ",Tabell15861[[#This Row],[Kapittel]]," ",Tabell15861[[#This Row],[KapittelTekst]])</f>
        <v>Kap J Fordøyelsesorganer og milt</v>
      </c>
    </row>
    <row r="2540" spans="1:7" x14ac:dyDescent="0.25">
      <c r="A2540" s="90" t="s">
        <v>15184</v>
      </c>
      <c r="B2540" s="90" t="s">
        <v>15185</v>
      </c>
      <c r="C2540" s="90" t="s">
        <v>10266</v>
      </c>
      <c r="D2540" s="90" t="str">
        <f>CONCATENATE(Tabell15861[[#This Row],[Prosedyrekode_ID]]," ",Tabell15861[[#This Row],[Tekst]])</f>
        <v>JDGX00 Ventrikkelskylling</v>
      </c>
      <c r="E2540" s="90" t="s">
        <v>196</v>
      </c>
      <c r="F2540" s="90" t="s">
        <v>14739</v>
      </c>
      <c r="G2540" s="90" t="str">
        <f>CONCATENATE("Kap ",Tabell15861[[#This Row],[Kapittel]]," ",Tabell15861[[#This Row],[KapittelTekst]])</f>
        <v>Kap J Fordøyelsesorganer og milt</v>
      </c>
    </row>
    <row r="2541" spans="1:7" x14ac:dyDescent="0.25">
      <c r="A2541" s="90" t="s">
        <v>15186</v>
      </c>
      <c r="B2541" s="90" t="s">
        <v>15187</v>
      </c>
      <c r="C2541" s="90" t="s">
        <v>10245</v>
      </c>
      <c r="D2541" s="90" t="str">
        <f>CONCATENATE(Tabell15861[[#This Row],[Prosedyrekode_ID]]," ",Tabell15861[[#This Row],[Tekst]])</f>
        <v>JDH00 Duodenotomi</v>
      </c>
      <c r="E2541" s="90" t="s">
        <v>196</v>
      </c>
      <c r="F2541" s="90" t="s">
        <v>14739</v>
      </c>
      <c r="G2541" s="90" t="str">
        <f>CONCATENATE("Kap ",Tabell15861[[#This Row],[Kapittel]]," ",Tabell15861[[#This Row],[KapittelTekst]])</f>
        <v>Kap J Fordøyelsesorganer og milt</v>
      </c>
    </row>
    <row r="2542" spans="1:7" x14ac:dyDescent="0.25">
      <c r="A2542" s="90" t="s">
        <v>15188</v>
      </c>
      <c r="B2542" s="90" t="s">
        <v>15189</v>
      </c>
      <c r="C2542" s="90" t="s">
        <v>10245</v>
      </c>
      <c r="D2542" s="90" t="str">
        <f>CONCATENATE(Tabell15861[[#This Row],[Prosedyrekode_ID]]," ",Tabell15861[[#This Row],[Tekst]])</f>
        <v>JDH05 Endoskopisk polypektomi i duodenum</v>
      </c>
      <c r="E2542" s="90" t="s">
        <v>196</v>
      </c>
      <c r="F2542" s="90" t="s">
        <v>14739</v>
      </c>
      <c r="G2542" s="90" t="str">
        <f>CONCATENATE("Kap ",Tabell15861[[#This Row],[Kapittel]]," ",Tabell15861[[#This Row],[KapittelTekst]])</f>
        <v>Kap J Fordøyelsesorganer og milt</v>
      </c>
    </row>
    <row r="2543" spans="1:7" x14ac:dyDescent="0.25">
      <c r="A2543" s="90" t="s">
        <v>15190</v>
      </c>
      <c r="B2543" s="90" t="s">
        <v>15191</v>
      </c>
      <c r="C2543" s="90" t="s">
        <v>10245</v>
      </c>
      <c r="D2543" s="90" t="str">
        <f>CONCATENATE(Tabell15861[[#This Row],[Prosedyrekode_ID]]," ",Tabell15861[[#This Row],[Tekst]])</f>
        <v>JDH08 Endoskopisk fjerning av fremmedlegeme fra duodenum</v>
      </c>
      <c r="E2543" s="90" t="s">
        <v>196</v>
      </c>
      <c r="F2543" s="90" t="s">
        <v>14739</v>
      </c>
      <c r="G2543" s="90" t="str">
        <f>CONCATENATE("Kap ",Tabell15861[[#This Row],[Kapittel]]," ",Tabell15861[[#This Row],[KapittelTekst]])</f>
        <v>Kap J Fordøyelsesorganer og milt</v>
      </c>
    </row>
    <row r="2544" spans="1:7" x14ac:dyDescent="0.25">
      <c r="A2544" s="90" t="s">
        <v>15192</v>
      </c>
      <c r="B2544" s="90" t="s">
        <v>15193</v>
      </c>
      <c r="C2544" s="90" t="s">
        <v>10245</v>
      </c>
      <c r="D2544" s="90" t="str">
        <f>CONCATENATE(Tabell15861[[#This Row],[Prosedyrekode_ID]]," ",Tabell15861[[#This Row],[Tekst]])</f>
        <v>JDH15 Endoskopisk injeksjon i duodenum</v>
      </c>
      <c r="E2544" s="90" t="s">
        <v>196</v>
      </c>
      <c r="F2544" s="90" t="s">
        <v>14739</v>
      </c>
      <c r="G2544" s="90" t="str">
        <f>CONCATENATE("Kap ",Tabell15861[[#This Row],[Kapittel]]," ",Tabell15861[[#This Row],[KapittelTekst]])</f>
        <v>Kap J Fordøyelsesorganer og milt</v>
      </c>
    </row>
    <row r="2545" spans="1:7" x14ac:dyDescent="0.25">
      <c r="A2545" s="90" t="s">
        <v>15194</v>
      </c>
      <c r="B2545" s="90" t="s">
        <v>15195</v>
      </c>
      <c r="C2545" s="90" t="s">
        <v>10245</v>
      </c>
      <c r="D2545" s="90" t="str">
        <f>CONCATENATE(Tabell15861[[#This Row],[Prosedyrekode_ID]]," ",Tabell15861[[#This Row],[Tekst]])</f>
        <v>JDH18 Endoskopisk kontaktkoagulasjon i duodenum</v>
      </c>
      <c r="E2545" s="90" t="s">
        <v>196</v>
      </c>
      <c r="F2545" s="90" t="s">
        <v>14739</v>
      </c>
      <c r="G2545" s="90" t="str">
        <f>CONCATENATE("Kap ",Tabell15861[[#This Row],[Kapittel]]," ",Tabell15861[[#This Row],[KapittelTekst]])</f>
        <v>Kap J Fordøyelsesorganer og milt</v>
      </c>
    </row>
    <row r="2546" spans="1:7" x14ac:dyDescent="0.25">
      <c r="A2546" s="90" t="s">
        <v>15196</v>
      </c>
      <c r="B2546" s="90" t="s">
        <v>15197</v>
      </c>
      <c r="C2546" s="90" t="s">
        <v>10245</v>
      </c>
      <c r="D2546" s="90" t="str">
        <f>CONCATENATE(Tabell15861[[#This Row],[Prosedyrekode_ID]]," ",Tabell15861[[#This Row],[Tekst]])</f>
        <v>JDH22 Endoskopisk laserterapi i duodenum</v>
      </c>
      <c r="E2546" s="90" t="s">
        <v>196</v>
      </c>
      <c r="F2546" s="90" t="s">
        <v>14739</v>
      </c>
      <c r="G2546" s="90" t="str">
        <f>CONCATENATE("Kap ",Tabell15861[[#This Row],[Kapittel]]," ",Tabell15861[[#This Row],[KapittelTekst]])</f>
        <v>Kap J Fordøyelsesorganer og milt</v>
      </c>
    </row>
    <row r="2547" spans="1:7" x14ac:dyDescent="0.25">
      <c r="A2547" s="90" t="s">
        <v>15198</v>
      </c>
      <c r="B2547" s="90" t="s">
        <v>15199</v>
      </c>
      <c r="C2547" s="90" t="s">
        <v>10245</v>
      </c>
      <c r="D2547" s="90" t="str">
        <f>CONCATENATE(Tabell15861[[#This Row],[Prosedyrekode_ID]]," ",Tabell15861[[#This Row],[Tekst]])</f>
        <v>JDH25 Annet endoskopisk hemostaseinngrep i duodenum</v>
      </c>
      <c r="E2547" s="90" t="s">
        <v>196</v>
      </c>
      <c r="F2547" s="90" t="s">
        <v>14739</v>
      </c>
      <c r="G2547" s="90" t="str">
        <f>CONCATENATE("Kap ",Tabell15861[[#This Row],[Kapittel]]," ",Tabell15861[[#This Row],[KapittelTekst]])</f>
        <v>Kap J Fordøyelsesorganer og milt</v>
      </c>
    </row>
    <row r="2548" spans="1:7" x14ac:dyDescent="0.25">
      <c r="A2548" s="90" t="s">
        <v>15200</v>
      </c>
      <c r="B2548" s="90" t="s">
        <v>15201</v>
      </c>
      <c r="C2548" s="90" t="s">
        <v>10245</v>
      </c>
      <c r="D2548" s="90" t="str">
        <f>CONCATENATE(Tabell15861[[#This Row],[Prosedyrekode_ID]]," ",Tabell15861[[#This Row],[Tekst]])</f>
        <v>JDH28 Annet endoskopisk inngrep med diatermi eller varme i duodenum</v>
      </c>
      <c r="E2548" s="90" t="s">
        <v>196</v>
      </c>
      <c r="F2548" s="90" t="s">
        <v>14739</v>
      </c>
      <c r="G2548" s="90" t="str">
        <f>CONCATENATE("Kap ",Tabell15861[[#This Row],[Kapittel]]," ",Tabell15861[[#This Row],[KapittelTekst]])</f>
        <v>Kap J Fordøyelsesorganer og milt</v>
      </c>
    </row>
    <row r="2549" spans="1:7" x14ac:dyDescent="0.25">
      <c r="A2549" s="90" t="s">
        <v>15202</v>
      </c>
      <c r="B2549" s="90" t="s">
        <v>15203</v>
      </c>
      <c r="C2549" s="90" t="s">
        <v>10245</v>
      </c>
      <c r="D2549" s="90" t="str">
        <f>CONCATENATE(Tabell15861[[#This Row],[Prosedyrekode_ID]]," ",Tabell15861[[#This Row],[Tekst]])</f>
        <v>JDH32 Endoskopisk dilatasjon av duodenum</v>
      </c>
      <c r="E2549" s="90" t="s">
        <v>196</v>
      </c>
      <c r="F2549" s="90" t="s">
        <v>14739</v>
      </c>
      <c r="G2549" s="90" t="str">
        <f>CONCATENATE("Kap ",Tabell15861[[#This Row],[Kapittel]]," ",Tabell15861[[#This Row],[KapittelTekst]])</f>
        <v>Kap J Fordøyelsesorganer og milt</v>
      </c>
    </row>
    <row r="2550" spans="1:7" x14ac:dyDescent="0.25">
      <c r="A2550" s="90" t="s">
        <v>15204</v>
      </c>
      <c r="B2550" s="90" t="s">
        <v>15205</v>
      </c>
      <c r="C2550" s="90" t="s">
        <v>10245</v>
      </c>
      <c r="D2550" s="90" t="str">
        <f>CONCATENATE(Tabell15861[[#This Row],[Prosedyrekode_ID]]," ",Tabell15861[[#This Row],[Tekst]])</f>
        <v>JDH35 Endoskopisk innlegging av stent i duodenum</v>
      </c>
      <c r="E2550" s="90" t="s">
        <v>196</v>
      </c>
      <c r="F2550" s="90" t="s">
        <v>14739</v>
      </c>
      <c r="G2550" s="90" t="str">
        <f>CONCATENATE("Kap ",Tabell15861[[#This Row],[Kapittel]]," ",Tabell15861[[#This Row],[KapittelTekst]])</f>
        <v>Kap J Fordøyelsesorganer og milt</v>
      </c>
    </row>
    <row r="2551" spans="1:7" x14ac:dyDescent="0.25">
      <c r="A2551" s="90" t="s">
        <v>15206</v>
      </c>
      <c r="B2551" s="90" t="s">
        <v>15207</v>
      </c>
      <c r="C2551" s="90" t="s">
        <v>10245</v>
      </c>
      <c r="D2551" s="90" t="str">
        <f>CONCATENATE(Tabell15861[[#This Row],[Prosedyrekode_ID]]," ",Tabell15861[[#This Row],[Tekst]])</f>
        <v>JDH40 Duodenostomi på bulbus</v>
      </c>
      <c r="E2551" s="90" t="s">
        <v>196</v>
      </c>
      <c r="F2551" s="90" t="s">
        <v>14739</v>
      </c>
      <c r="G2551" s="90" t="str">
        <f>CONCATENATE("Kap ",Tabell15861[[#This Row],[Kapittel]]," ",Tabell15861[[#This Row],[KapittelTekst]])</f>
        <v>Kap J Fordøyelsesorganer og milt</v>
      </c>
    </row>
    <row r="2552" spans="1:7" x14ac:dyDescent="0.25">
      <c r="A2552" s="90" t="s">
        <v>15208</v>
      </c>
      <c r="B2552" s="90" t="s">
        <v>15209</v>
      </c>
      <c r="C2552" s="90" t="s">
        <v>10245</v>
      </c>
      <c r="D2552" s="90" t="str">
        <f>CONCATENATE(Tabell15861[[#This Row],[Prosedyrekode_ID]]," ",Tabell15861[[#This Row],[Tekst]])</f>
        <v>JDH41 Laparoskopisk duodenostomi på bulbus</v>
      </c>
      <c r="E2552" s="90" t="s">
        <v>196</v>
      </c>
      <c r="F2552" s="90" t="s">
        <v>14739</v>
      </c>
      <c r="G2552" s="90" t="str">
        <f>CONCATENATE("Kap ",Tabell15861[[#This Row],[Kapittel]]," ",Tabell15861[[#This Row],[KapittelTekst]])</f>
        <v>Kap J Fordøyelsesorganer og milt</v>
      </c>
    </row>
    <row r="2553" spans="1:7" x14ac:dyDescent="0.25">
      <c r="A2553" s="90" t="s">
        <v>15210</v>
      </c>
      <c r="B2553" s="90" t="s">
        <v>15211</v>
      </c>
      <c r="C2553" s="90" t="s">
        <v>10245</v>
      </c>
      <c r="D2553" s="90" t="str">
        <f>CONCATENATE(Tabell15861[[#This Row],[Prosedyrekode_ID]]," ",Tabell15861[[#This Row],[Tekst]])</f>
        <v>JDH50 Lokal ekstirpasjon i bulbus duodeni</v>
      </c>
      <c r="E2553" s="90" t="s">
        <v>196</v>
      </c>
      <c r="F2553" s="90" t="s">
        <v>14739</v>
      </c>
      <c r="G2553" s="90" t="str">
        <f>CONCATENATE("Kap ",Tabell15861[[#This Row],[Kapittel]]," ",Tabell15861[[#This Row],[KapittelTekst]])</f>
        <v>Kap J Fordøyelsesorganer og milt</v>
      </c>
    </row>
    <row r="2554" spans="1:7" x14ac:dyDescent="0.25">
      <c r="A2554" s="90" t="s">
        <v>15212</v>
      </c>
      <c r="B2554" s="90" t="s">
        <v>15213</v>
      </c>
      <c r="C2554" s="90" t="s">
        <v>10245</v>
      </c>
      <c r="D2554" s="90" t="str">
        <f>CONCATENATE(Tabell15861[[#This Row],[Prosedyrekode_ID]]," ",Tabell15861[[#This Row],[Tekst]])</f>
        <v>JDH52 Endoskopisk reseksjon av mucosa og submucosa i duodenum</v>
      </c>
      <c r="E2554" s="90" t="s">
        <v>196</v>
      </c>
      <c r="F2554" s="90" t="s">
        <v>14739</v>
      </c>
      <c r="G2554" s="90" t="str">
        <f>CONCATENATE("Kap ",Tabell15861[[#This Row],[Kapittel]]," ",Tabell15861[[#This Row],[KapittelTekst]])</f>
        <v>Kap J Fordøyelsesorganer og milt</v>
      </c>
    </row>
    <row r="2555" spans="1:7" x14ac:dyDescent="0.25">
      <c r="A2555" s="90" t="s">
        <v>15214</v>
      </c>
      <c r="B2555" s="90" t="s">
        <v>15215</v>
      </c>
      <c r="C2555" s="90" t="s">
        <v>10245</v>
      </c>
      <c r="D2555" s="90" t="str">
        <f>CONCATENATE(Tabell15861[[#This Row],[Prosedyrekode_ID]]," ",Tabell15861[[#This Row],[Tekst]])</f>
        <v>JDH60 Pyloromyotomi</v>
      </c>
      <c r="E2555" s="90" t="s">
        <v>196</v>
      </c>
      <c r="F2555" s="90" t="s">
        <v>14739</v>
      </c>
      <c r="G2555" s="90" t="str">
        <f>CONCATENATE("Kap ",Tabell15861[[#This Row],[Kapittel]]," ",Tabell15861[[#This Row],[KapittelTekst]])</f>
        <v>Kap J Fordøyelsesorganer og milt</v>
      </c>
    </row>
    <row r="2556" spans="1:7" x14ac:dyDescent="0.25">
      <c r="A2556" s="90" t="s">
        <v>15216</v>
      </c>
      <c r="B2556" s="90" t="s">
        <v>15217</v>
      </c>
      <c r="C2556" s="90" t="s">
        <v>10245</v>
      </c>
      <c r="D2556" s="90" t="str">
        <f>CONCATENATE(Tabell15861[[#This Row],[Prosedyrekode_ID]]," ",Tabell15861[[#This Row],[Tekst]])</f>
        <v>JDH61 Laparoskopisk pyloromyotomi</v>
      </c>
      <c r="E2556" s="90" t="s">
        <v>196</v>
      </c>
      <c r="F2556" s="90" t="s">
        <v>14739</v>
      </c>
      <c r="G2556" s="90" t="str">
        <f>CONCATENATE("Kap ",Tabell15861[[#This Row],[Kapittel]]," ",Tabell15861[[#This Row],[KapittelTekst]])</f>
        <v>Kap J Fordøyelsesorganer og milt</v>
      </c>
    </row>
    <row r="2557" spans="1:7" x14ac:dyDescent="0.25">
      <c r="A2557" s="90" t="s">
        <v>15218</v>
      </c>
      <c r="B2557" s="90" t="s">
        <v>15219</v>
      </c>
      <c r="C2557" s="90" t="s">
        <v>10245</v>
      </c>
      <c r="D2557" s="90" t="str">
        <f>CONCATENATE(Tabell15861[[#This Row],[Prosedyrekode_ID]]," ",Tabell15861[[#This Row],[Tekst]])</f>
        <v>JDH63 Pylorusplastikk</v>
      </c>
      <c r="E2557" s="90" t="s">
        <v>196</v>
      </c>
      <c r="F2557" s="90" t="s">
        <v>14739</v>
      </c>
      <c r="G2557" s="90" t="str">
        <f>CONCATENATE("Kap ",Tabell15861[[#This Row],[Kapittel]]," ",Tabell15861[[#This Row],[KapittelTekst]])</f>
        <v>Kap J Fordøyelsesorganer og milt</v>
      </c>
    </row>
    <row r="2558" spans="1:7" x14ac:dyDescent="0.25">
      <c r="A2558" s="90" t="s">
        <v>15220</v>
      </c>
      <c r="B2558" s="90" t="s">
        <v>15221</v>
      </c>
      <c r="C2558" s="90" t="s">
        <v>10245</v>
      </c>
      <c r="D2558" s="90" t="str">
        <f>CONCATENATE(Tabell15861[[#This Row],[Prosedyrekode_ID]]," ",Tabell15861[[#This Row],[Tekst]])</f>
        <v>JDH70 Duodenorafi</v>
      </c>
      <c r="E2558" s="90" t="s">
        <v>196</v>
      </c>
      <c r="F2558" s="90" t="s">
        <v>14739</v>
      </c>
      <c r="G2558" s="90" t="str">
        <f>CONCATENATE("Kap ",Tabell15861[[#This Row],[Kapittel]]," ",Tabell15861[[#This Row],[KapittelTekst]])</f>
        <v>Kap J Fordøyelsesorganer og milt</v>
      </c>
    </row>
    <row r="2559" spans="1:7" x14ac:dyDescent="0.25">
      <c r="A2559" s="90" t="s">
        <v>15222</v>
      </c>
      <c r="B2559" s="90" t="s">
        <v>15223</v>
      </c>
      <c r="C2559" s="90" t="s">
        <v>10245</v>
      </c>
      <c r="D2559" s="90" t="str">
        <f>CONCATENATE(Tabell15861[[#This Row],[Prosedyrekode_ID]]," ",Tabell15861[[#This Row],[Tekst]])</f>
        <v>JDH71 Laparoskopisk duodenorafi</v>
      </c>
      <c r="E2559" s="90" t="s">
        <v>196</v>
      </c>
      <c r="F2559" s="90" t="s">
        <v>14739</v>
      </c>
      <c r="G2559" s="90" t="str">
        <f>CONCATENATE("Kap ",Tabell15861[[#This Row],[Kapittel]]," ",Tabell15861[[#This Row],[KapittelTekst]])</f>
        <v>Kap J Fordøyelsesorganer og milt</v>
      </c>
    </row>
    <row r="2560" spans="1:7" x14ac:dyDescent="0.25">
      <c r="A2560" s="90" t="s">
        <v>15224</v>
      </c>
      <c r="B2560" s="90" t="s">
        <v>15225</v>
      </c>
      <c r="C2560" s="90" t="s">
        <v>10245</v>
      </c>
      <c r="D2560" s="90" t="str">
        <f>CONCATENATE(Tabell15861[[#This Row],[Prosedyrekode_ID]]," ",Tabell15861[[#This Row],[Tekst]])</f>
        <v>JDW96 Annen operasjon på ventrikkel eller bulbus duodeni</v>
      </c>
      <c r="E2560" s="90" t="s">
        <v>196</v>
      </c>
      <c r="F2560" s="90" t="s">
        <v>14739</v>
      </c>
      <c r="G2560" s="90" t="str">
        <f>CONCATENATE("Kap ",Tabell15861[[#This Row],[Kapittel]]," ",Tabell15861[[#This Row],[KapittelTekst]])</f>
        <v>Kap J Fordøyelsesorganer og milt</v>
      </c>
    </row>
    <row r="2561" spans="1:7" x14ac:dyDescent="0.25">
      <c r="A2561" s="90" t="s">
        <v>15226</v>
      </c>
      <c r="B2561" s="90" t="s">
        <v>15227</v>
      </c>
      <c r="C2561" s="90" t="s">
        <v>10245</v>
      </c>
      <c r="D2561" s="90" t="str">
        <f>CONCATENATE(Tabell15861[[#This Row],[Prosedyrekode_ID]]," ",Tabell15861[[#This Row],[Tekst]])</f>
        <v>JDW97 Annen laparoskopisk operasjon på ventrikkel eller bulbus duodeni</v>
      </c>
      <c r="E2561" s="90" t="s">
        <v>196</v>
      </c>
      <c r="F2561" s="90" t="s">
        <v>14739</v>
      </c>
      <c r="G2561" s="90" t="str">
        <f>CONCATENATE("Kap ",Tabell15861[[#This Row],[Kapittel]]," ",Tabell15861[[#This Row],[KapittelTekst]])</f>
        <v>Kap J Fordøyelsesorganer og milt</v>
      </c>
    </row>
    <row r="2562" spans="1:7" x14ac:dyDescent="0.25">
      <c r="A2562" s="90" t="s">
        <v>15228</v>
      </c>
      <c r="B2562" s="90" t="s">
        <v>15229</v>
      </c>
      <c r="C2562" s="90" t="s">
        <v>10245</v>
      </c>
      <c r="D2562" s="90" t="str">
        <f>CONCATENATE(Tabell15861[[#This Row],[Prosedyrekode_ID]]," ",Tabell15861[[#This Row],[Tekst]])</f>
        <v>JDW98 Annet transluminalt endoskopisk inngrep på ventrikkel eller duodenum</v>
      </c>
      <c r="E2562" s="90" t="s">
        <v>196</v>
      </c>
      <c r="F2562" s="90" t="s">
        <v>14739</v>
      </c>
      <c r="G2562" s="90" t="str">
        <f>CONCATENATE("Kap ",Tabell15861[[#This Row],[Kapittel]]," ",Tabell15861[[#This Row],[KapittelTekst]])</f>
        <v>Kap J Fordøyelsesorganer og milt</v>
      </c>
    </row>
    <row r="2563" spans="1:7" x14ac:dyDescent="0.25">
      <c r="A2563" s="90" t="s">
        <v>15230</v>
      </c>
      <c r="B2563" s="90" t="s">
        <v>15231</v>
      </c>
      <c r="C2563" s="90" t="s">
        <v>10213</v>
      </c>
      <c r="D2563" s="90" t="str">
        <f>CONCATENATE(Tabell15861[[#This Row],[Prosedyrekode_ID]]," ",Tabell15861[[#This Row],[Tekst]])</f>
        <v>JE0AA RG Ø+V+D</v>
      </c>
      <c r="E2563" s="90" t="s">
        <v>196</v>
      </c>
      <c r="F2563" s="90" t="s">
        <v>14739</v>
      </c>
      <c r="G2563" s="90" t="str">
        <f>CONCATENATE("Kap ",Tabell15861[[#This Row],[Kapittel]]," ",Tabell15861[[#This Row],[KapittelTekst]])</f>
        <v>Kap J Fordøyelsesorganer og milt</v>
      </c>
    </row>
    <row r="2564" spans="1:7" x14ac:dyDescent="0.25">
      <c r="A2564" s="90" t="s">
        <v>15232</v>
      </c>
      <c r="B2564" s="90" t="s">
        <v>15233</v>
      </c>
      <c r="C2564" s="90" t="s">
        <v>10245</v>
      </c>
      <c r="D2564" s="90" t="str">
        <f>CONCATENATE(Tabell15861[[#This Row],[Prosedyrekode_ID]]," ",Tabell15861[[#This Row],[Tekst]])</f>
        <v>JEA00 Appendektomi</v>
      </c>
      <c r="E2564" s="90" t="s">
        <v>196</v>
      </c>
      <c r="F2564" s="90" t="s">
        <v>14739</v>
      </c>
      <c r="G2564" s="90" t="str">
        <f>CONCATENATE("Kap ",Tabell15861[[#This Row],[Kapittel]]," ",Tabell15861[[#This Row],[KapittelTekst]])</f>
        <v>Kap J Fordøyelsesorganer og milt</v>
      </c>
    </row>
    <row r="2565" spans="1:7" x14ac:dyDescent="0.25">
      <c r="A2565" s="90" t="s">
        <v>15234</v>
      </c>
      <c r="B2565" s="90" t="s">
        <v>15235</v>
      </c>
      <c r="C2565" s="90" t="s">
        <v>10245</v>
      </c>
      <c r="D2565" s="90" t="str">
        <f>CONCATENATE(Tabell15861[[#This Row],[Prosedyrekode_ID]]," ",Tabell15861[[#This Row],[Tekst]])</f>
        <v>JEA01 Laparoskopisk appendektomi</v>
      </c>
      <c r="E2565" s="90" t="s">
        <v>196</v>
      </c>
      <c r="F2565" s="90" t="s">
        <v>14739</v>
      </c>
      <c r="G2565" s="90" t="str">
        <f>CONCATENATE("Kap ",Tabell15861[[#This Row],[Kapittel]]," ",Tabell15861[[#This Row],[KapittelTekst]])</f>
        <v>Kap J Fordøyelsesorganer og milt</v>
      </c>
    </row>
    <row r="2566" spans="1:7" x14ac:dyDescent="0.25">
      <c r="A2566" s="90" t="s">
        <v>15236</v>
      </c>
      <c r="B2566" s="90" t="s">
        <v>15237</v>
      </c>
      <c r="C2566" s="90" t="s">
        <v>10245</v>
      </c>
      <c r="D2566" s="90" t="str">
        <f>CONCATENATE(Tabell15861[[#This Row],[Prosedyrekode_ID]]," ",Tabell15861[[#This Row],[Tekst]])</f>
        <v>JEA10 Appendektomi med drenasje</v>
      </c>
      <c r="E2566" s="90" t="s">
        <v>196</v>
      </c>
      <c r="F2566" s="90" t="s">
        <v>14739</v>
      </c>
      <c r="G2566" s="90" t="str">
        <f>CONCATENATE("Kap ",Tabell15861[[#This Row],[Kapittel]]," ",Tabell15861[[#This Row],[KapittelTekst]])</f>
        <v>Kap J Fordøyelsesorganer og milt</v>
      </c>
    </row>
    <row r="2567" spans="1:7" x14ac:dyDescent="0.25">
      <c r="A2567" s="90" t="s">
        <v>15238</v>
      </c>
      <c r="B2567" s="90" t="s">
        <v>15239</v>
      </c>
      <c r="C2567" s="90" t="s">
        <v>10245</v>
      </c>
      <c r="D2567" s="90" t="str">
        <f>CONCATENATE(Tabell15861[[#This Row],[Prosedyrekode_ID]]," ",Tabell15861[[#This Row],[Tekst]])</f>
        <v>JEW96 Annen operasjon på appendiks</v>
      </c>
      <c r="E2567" s="90" t="s">
        <v>196</v>
      </c>
      <c r="F2567" s="90" t="s">
        <v>14739</v>
      </c>
      <c r="G2567" s="90" t="str">
        <f>CONCATENATE("Kap ",Tabell15861[[#This Row],[Kapittel]]," ",Tabell15861[[#This Row],[KapittelTekst]])</f>
        <v>Kap J Fordøyelsesorganer og milt</v>
      </c>
    </row>
    <row r="2568" spans="1:7" x14ac:dyDescent="0.25">
      <c r="A2568" s="90" t="s">
        <v>15240</v>
      </c>
      <c r="B2568" s="90" t="s">
        <v>15241</v>
      </c>
      <c r="C2568" s="90" t="s">
        <v>10245</v>
      </c>
      <c r="D2568" s="90" t="str">
        <f>CONCATENATE(Tabell15861[[#This Row],[Prosedyrekode_ID]]," ",Tabell15861[[#This Row],[Tekst]])</f>
        <v>JEW97 Annen laparoskopisk operasjon på appendiks</v>
      </c>
      <c r="E2568" s="90" t="s">
        <v>196</v>
      </c>
      <c r="F2568" s="90" t="s">
        <v>14739</v>
      </c>
      <c r="G2568" s="90" t="str">
        <f>CONCATENATE("Kap ",Tabell15861[[#This Row],[Kapittel]]," ",Tabell15861[[#This Row],[KapittelTekst]])</f>
        <v>Kap J Fordøyelsesorganer og milt</v>
      </c>
    </row>
    <row r="2569" spans="1:7" x14ac:dyDescent="0.25">
      <c r="A2569" s="90" t="s">
        <v>15242</v>
      </c>
      <c r="B2569" s="90" t="s">
        <v>15243</v>
      </c>
      <c r="C2569" s="90" t="s">
        <v>10213</v>
      </c>
      <c r="D2569" s="90" t="str">
        <f>CONCATENATE(Tabell15861[[#This Row],[Prosedyrekode_ID]]," ",Tabell15861[[#This Row],[Tekst]])</f>
        <v>JF0AA RG Tykktarm</v>
      </c>
      <c r="E2569" s="90" t="s">
        <v>196</v>
      </c>
      <c r="F2569" s="90" t="s">
        <v>14739</v>
      </c>
      <c r="G2569" s="90" t="str">
        <f>CONCATENATE("Kap ",Tabell15861[[#This Row],[Kapittel]]," ",Tabell15861[[#This Row],[KapittelTekst]])</f>
        <v>Kap J Fordøyelsesorganer og milt</v>
      </c>
    </row>
    <row r="2570" spans="1:7" x14ac:dyDescent="0.25">
      <c r="A2570" s="90" t="s">
        <v>15244</v>
      </c>
      <c r="B2570" s="90" t="s">
        <v>15245</v>
      </c>
      <c r="C2570" s="90" t="s">
        <v>10213</v>
      </c>
      <c r="D2570" s="90" t="str">
        <f>CONCATENATE(Tabell15861[[#This Row],[Prosedyrekode_ID]]," ",Tabell15861[[#This Row],[Tekst]])</f>
        <v>JF0AD CT Tykktarm</v>
      </c>
      <c r="E2570" s="90" t="s">
        <v>196</v>
      </c>
      <c r="F2570" s="90" t="s">
        <v>14739</v>
      </c>
      <c r="G2570" s="90" t="str">
        <f>CONCATENATE("Kap ",Tabell15861[[#This Row],[Kapittel]]," ",Tabell15861[[#This Row],[KapittelTekst]])</f>
        <v>Kap J Fordøyelsesorganer og milt</v>
      </c>
    </row>
    <row r="2571" spans="1:7" x14ac:dyDescent="0.25">
      <c r="A2571" s="90" t="s">
        <v>15246</v>
      </c>
      <c r="B2571" s="90" t="s">
        <v>15247</v>
      </c>
      <c r="C2571" s="90" t="s">
        <v>10213</v>
      </c>
      <c r="D2571" s="90" t="str">
        <f>CONCATENATE(Tabell15861[[#This Row],[Prosedyrekode_ID]]," ",Tabell15861[[#This Row],[Tekst]])</f>
        <v>JF0AG MR Tykktarm</v>
      </c>
      <c r="E2571" s="90" t="s">
        <v>196</v>
      </c>
      <c r="F2571" s="90" t="s">
        <v>14739</v>
      </c>
      <c r="G2571" s="90" t="str">
        <f>CONCATENATE("Kap ",Tabell15861[[#This Row],[Kapittel]]," ",Tabell15861[[#This Row],[KapittelTekst]])</f>
        <v>Kap J Fordøyelsesorganer og milt</v>
      </c>
    </row>
    <row r="2572" spans="1:7" x14ac:dyDescent="0.25">
      <c r="A2572" s="90" t="s">
        <v>15248</v>
      </c>
      <c r="B2572" s="90" t="s">
        <v>15249</v>
      </c>
      <c r="C2572" s="90" t="s">
        <v>10213</v>
      </c>
      <c r="D2572" s="90" t="str">
        <f>CONCATENATE(Tabell15861[[#This Row],[Prosedyrekode_ID]]," ",Tabell15861[[#This Row],[Tekst]])</f>
        <v>JF0BA RG Tynntarm</v>
      </c>
      <c r="E2572" s="90" t="s">
        <v>196</v>
      </c>
      <c r="F2572" s="90" t="s">
        <v>14739</v>
      </c>
      <c r="G2572" s="90" t="str">
        <f>CONCATENATE("Kap ",Tabell15861[[#This Row],[Kapittel]]," ",Tabell15861[[#This Row],[KapittelTekst]])</f>
        <v>Kap J Fordøyelsesorganer og milt</v>
      </c>
    </row>
    <row r="2573" spans="1:7" x14ac:dyDescent="0.25">
      <c r="A2573" s="90" t="s">
        <v>15250</v>
      </c>
      <c r="B2573" s="90" t="s">
        <v>15251</v>
      </c>
      <c r="C2573" s="90" t="s">
        <v>10213</v>
      </c>
      <c r="D2573" s="90" t="str">
        <f>CONCATENATE(Tabell15861[[#This Row],[Prosedyrekode_ID]]," ",Tabell15861[[#This Row],[Tekst]])</f>
        <v>JF0BD CT Tynntarm</v>
      </c>
      <c r="E2573" s="90" t="s">
        <v>196</v>
      </c>
      <c r="F2573" s="90" t="s">
        <v>14739</v>
      </c>
      <c r="G2573" s="90" t="str">
        <f>CONCATENATE("Kap ",Tabell15861[[#This Row],[Kapittel]]," ",Tabell15861[[#This Row],[KapittelTekst]])</f>
        <v>Kap J Fordøyelsesorganer og milt</v>
      </c>
    </row>
    <row r="2574" spans="1:7" x14ac:dyDescent="0.25">
      <c r="A2574" s="90" t="s">
        <v>15252</v>
      </c>
      <c r="B2574" s="90" t="s">
        <v>15253</v>
      </c>
      <c r="C2574" s="90" t="s">
        <v>10213</v>
      </c>
      <c r="D2574" s="90" t="str">
        <f>CONCATENATE(Tabell15861[[#This Row],[Prosedyrekode_ID]]," ",Tabell15861[[#This Row],[Tekst]])</f>
        <v>JF0BG MR Tynntarm</v>
      </c>
      <c r="E2574" s="90" t="s">
        <v>196</v>
      </c>
      <c r="F2574" s="90" t="s">
        <v>14739</v>
      </c>
      <c r="G2574" s="90" t="str">
        <f>CONCATENATE("Kap ",Tabell15861[[#This Row],[Kapittel]]," ",Tabell15861[[#This Row],[KapittelTekst]])</f>
        <v>Kap J Fordøyelsesorganer og milt</v>
      </c>
    </row>
    <row r="2575" spans="1:7" x14ac:dyDescent="0.25">
      <c r="A2575" s="90" t="s">
        <v>15254</v>
      </c>
      <c r="B2575" s="90" t="s">
        <v>15255</v>
      </c>
      <c r="C2575" s="90" t="s">
        <v>10213</v>
      </c>
      <c r="D2575" s="90" t="str">
        <f>CONCATENATE(Tabell15861[[#This Row],[Prosedyrekode_ID]]," ",Tabell15861[[#This Row],[Tekst]])</f>
        <v>JF0CA RG Tynntarmserie med sonde</v>
      </c>
      <c r="E2575" s="90" t="s">
        <v>196</v>
      </c>
      <c r="F2575" s="90" t="s">
        <v>14739</v>
      </c>
      <c r="G2575" s="90" t="str">
        <f>CONCATENATE("Kap ",Tabell15861[[#This Row],[Kapittel]]," ",Tabell15861[[#This Row],[KapittelTekst]])</f>
        <v>Kap J Fordøyelsesorganer og milt</v>
      </c>
    </row>
    <row r="2576" spans="1:7" x14ac:dyDescent="0.25">
      <c r="A2576" s="90" t="s">
        <v>15256</v>
      </c>
      <c r="B2576" s="90" t="s">
        <v>15257</v>
      </c>
      <c r="C2576" s="90" t="s">
        <v>10213</v>
      </c>
      <c r="D2576" s="90" t="str">
        <f>CONCATENATE(Tabell15861[[#This Row],[Prosedyrekode_ID]]," ",Tabell15861[[#This Row],[Tekst]])</f>
        <v>JF0DA RG Tykktarm med provokasjon</v>
      </c>
      <c r="E2576" s="90" t="s">
        <v>196</v>
      </c>
      <c r="F2576" s="90" t="s">
        <v>14739</v>
      </c>
      <c r="G2576" s="90" t="str">
        <f>CONCATENATE("Kap ",Tabell15861[[#This Row],[Kapittel]]," ",Tabell15861[[#This Row],[KapittelTekst]])</f>
        <v>Kap J Fordøyelsesorganer og milt</v>
      </c>
    </row>
    <row r="2577" spans="1:7" x14ac:dyDescent="0.25">
      <c r="A2577" s="90" t="s">
        <v>15258</v>
      </c>
      <c r="B2577" s="90" t="s">
        <v>15259</v>
      </c>
      <c r="C2577" s="90" t="s">
        <v>10213</v>
      </c>
      <c r="D2577" s="90" t="str">
        <f>CONCATENATE(Tabell15861[[#This Row],[Prosedyrekode_ID]]," ",Tabell15861[[#This Row],[Tekst]])</f>
        <v>JF5MA Perkutan innlegging av stent i colon</v>
      </c>
      <c r="E2577" s="90" t="s">
        <v>196</v>
      </c>
      <c r="F2577" s="90" t="s">
        <v>14739</v>
      </c>
      <c r="G2577" s="90" t="str">
        <f>CONCATENATE("Kap ",Tabell15861[[#This Row],[Kapittel]]," ",Tabell15861[[#This Row],[KapittelTekst]])</f>
        <v>Kap J Fordøyelsesorganer og milt</v>
      </c>
    </row>
    <row r="2578" spans="1:7" x14ac:dyDescent="0.25">
      <c r="A2578" s="90" t="s">
        <v>15260</v>
      </c>
      <c r="B2578" s="90" t="s">
        <v>15261</v>
      </c>
      <c r="C2578" s="90" t="s">
        <v>10245</v>
      </c>
      <c r="D2578" s="90" t="str">
        <f>CONCATENATE(Tabell15861[[#This Row],[Prosedyrekode_ID]]," ",Tabell15861[[#This Row],[Tekst]])</f>
        <v>JFA00 Enterotomi</v>
      </c>
      <c r="E2578" s="90" t="s">
        <v>196</v>
      </c>
      <c r="F2578" s="90" t="s">
        <v>14739</v>
      </c>
      <c r="G2578" s="90" t="str">
        <f>CONCATENATE("Kap ",Tabell15861[[#This Row],[Kapittel]]," ",Tabell15861[[#This Row],[KapittelTekst]])</f>
        <v>Kap J Fordøyelsesorganer og milt</v>
      </c>
    </row>
    <row r="2579" spans="1:7" x14ac:dyDescent="0.25">
      <c r="A2579" s="90" t="s">
        <v>15262</v>
      </c>
      <c r="B2579" s="90" t="s">
        <v>15263</v>
      </c>
      <c r="C2579" s="90" t="s">
        <v>10245</v>
      </c>
      <c r="D2579" s="90" t="str">
        <f>CONCATENATE(Tabell15861[[#This Row],[Prosedyrekode_ID]]," ",Tabell15861[[#This Row],[Tekst]])</f>
        <v>JFA02 Endoskopisk fjerning av fremmedlegeme fra tynntarm</v>
      </c>
      <c r="E2579" s="90" t="s">
        <v>196</v>
      </c>
      <c r="F2579" s="90" t="s">
        <v>14739</v>
      </c>
      <c r="G2579" s="90" t="str">
        <f>CONCATENATE("Kap ",Tabell15861[[#This Row],[Kapittel]]," ",Tabell15861[[#This Row],[KapittelTekst]])</f>
        <v>Kap J Fordøyelsesorganer og milt</v>
      </c>
    </row>
    <row r="2580" spans="1:7" x14ac:dyDescent="0.25">
      <c r="A2580" s="90" t="s">
        <v>15264</v>
      </c>
      <c r="B2580" s="90" t="s">
        <v>15265</v>
      </c>
      <c r="C2580" s="90" t="s">
        <v>10245</v>
      </c>
      <c r="D2580" s="90" t="str">
        <f>CONCATENATE(Tabell15861[[#This Row],[Prosedyrekode_ID]]," ",Tabell15861[[#This Row],[Tekst]])</f>
        <v>JFA05 Endoskopisk polypektomi i tynntarm</v>
      </c>
      <c r="E2580" s="90" t="s">
        <v>196</v>
      </c>
      <c r="F2580" s="90" t="s">
        <v>14739</v>
      </c>
      <c r="G2580" s="90" t="str">
        <f>CONCATENATE("Kap ",Tabell15861[[#This Row],[Kapittel]]," ",Tabell15861[[#This Row],[KapittelTekst]])</f>
        <v>Kap J Fordøyelsesorganer og milt</v>
      </c>
    </row>
    <row r="2581" spans="1:7" x14ac:dyDescent="0.25">
      <c r="A2581" s="90" t="s">
        <v>15266</v>
      </c>
      <c r="B2581" s="90" t="s">
        <v>15267</v>
      </c>
      <c r="C2581" s="90" t="s">
        <v>10245</v>
      </c>
      <c r="D2581" s="90" t="str">
        <f>CONCATENATE(Tabell15861[[#This Row],[Prosedyrekode_ID]]," ",Tabell15861[[#This Row],[Tekst]])</f>
        <v>JFA10 Kolotomi</v>
      </c>
      <c r="E2581" s="90" t="s">
        <v>196</v>
      </c>
      <c r="F2581" s="90" t="s">
        <v>14739</v>
      </c>
      <c r="G2581" s="90" t="str">
        <f>CONCATENATE("Kap ",Tabell15861[[#This Row],[Kapittel]]," ",Tabell15861[[#This Row],[KapittelTekst]])</f>
        <v>Kap J Fordøyelsesorganer og milt</v>
      </c>
    </row>
    <row r="2582" spans="1:7" x14ac:dyDescent="0.25">
      <c r="A2582" s="90" t="s">
        <v>15268</v>
      </c>
      <c r="B2582" s="90" t="s">
        <v>15269</v>
      </c>
      <c r="C2582" s="90" t="s">
        <v>10245</v>
      </c>
      <c r="D2582" s="90" t="str">
        <f>CONCATENATE(Tabell15861[[#This Row],[Prosedyrekode_ID]]," ",Tabell15861[[#This Row],[Tekst]])</f>
        <v>JFA12 Endoskopisk fjerning av fremmedlegeme fra colon</v>
      </c>
      <c r="E2582" s="90" t="s">
        <v>196</v>
      </c>
      <c r="F2582" s="90" t="s">
        <v>14739</v>
      </c>
      <c r="G2582" s="90" t="str">
        <f>CONCATENATE("Kap ",Tabell15861[[#This Row],[Kapittel]]," ",Tabell15861[[#This Row],[KapittelTekst]])</f>
        <v>Kap J Fordøyelsesorganer og milt</v>
      </c>
    </row>
    <row r="2583" spans="1:7" x14ac:dyDescent="0.25">
      <c r="A2583" s="90" t="s">
        <v>15270</v>
      </c>
      <c r="B2583" s="90" t="s">
        <v>15271</v>
      </c>
      <c r="C2583" s="90" t="s">
        <v>10245</v>
      </c>
      <c r="D2583" s="90" t="str">
        <f>CONCATENATE(Tabell15861[[#This Row],[Prosedyrekode_ID]]," ",Tabell15861[[#This Row],[Tekst]])</f>
        <v>JFA15 Endoskopisk polypektomi i colon</v>
      </c>
      <c r="E2583" s="90" t="s">
        <v>196</v>
      </c>
      <c r="F2583" s="90" t="s">
        <v>14739</v>
      </c>
      <c r="G2583" s="90" t="str">
        <f>CONCATENATE("Kap ",Tabell15861[[#This Row],[Kapittel]]," ",Tabell15861[[#This Row],[KapittelTekst]])</f>
        <v>Kap J Fordøyelsesorganer og milt</v>
      </c>
    </row>
    <row r="2584" spans="1:7" x14ac:dyDescent="0.25">
      <c r="A2584" s="90" t="s">
        <v>15272</v>
      </c>
      <c r="B2584" s="90" t="s">
        <v>15273</v>
      </c>
      <c r="C2584" s="90" t="s">
        <v>10245</v>
      </c>
      <c r="D2584" s="90" t="str">
        <f>CONCATENATE(Tabell15861[[#This Row],[Prosedyrekode_ID]]," ",Tabell15861[[#This Row],[Tekst]])</f>
        <v>JFA16 Biopsi av kolonvegg uten kolotomi</v>
      </c>
      <c r="E2584" s="90" t="s">
        <v>196</v>
      </c>
      <c r="F2584" s="90" t="s">
        <v>14739</v>
      </c>
      <c r="G2584" s="90" t="str">
        <f>CONCATENATE("Kap ",Tabell15861[[#This Row],[Kapittel]]," ",Tabell15861[[#This Row],[KapittelTekst]])</f>
        <v>Kap J Fordøyelsesorganer og milt</v>
      </c>
    </row>
    <row r="2585" spans="1:7" x14ac:dyDescent="0.25">
      <c r="A2585" s="90" t="s">
        <v>15274</v>
      </c>
      <c r="B2585" s="90" t="s">
        <v>15275</v>
      </c>
      <c r="C2585" s="90" t="s">
        <v>10245</v>
      </c>
      <c r="D2585" s="90" t="str">
        <f>CONCATENATE(Tabell15861[[#This Row],[Prosedyrekode_ID]]," ",Tabell15861[[#This Row],[Tekst]])</f>
        <v>JFA17 Laparoskopisk biopsi av kolonvegg uten kolotomi</v>
      </c>
      <c r="E2585" s="90" t="s">
        <v>196</v>
      </c>
      <c r="F2585" s="90" t="s">
        <v>14739</v>
      </c>
      <c r="G2585" s="90" t="str">
        <f>CONCATENATE("Kap ",Tabell15861[[#This Row],[Kapittel]]," ",Tabell15861[[#This Row],[KapittelTekst]])</f>
        <v>Kap J Fordøyelsesorganer og milt</v>
      </c>
    </row>
    <row r="2586" spans="1:7" x14ac:dyDescent="0.25">
      <c r="A2586" s="90" t="s">
        <v>15276</v>
      </c>
      <c r="B2586" s="90" t="s">
        <v>15277</v>
      </c>
      <c r="C2586" s="90" t="s">
        <v>10245</v>
      </c>
      <c r="D2586" s="90" t="str">
        <f>CONCATENATE(Tabell15861[[#This Row],[Prosedyrekode_ID]]," ",Tabell15861[[#This Row],[Tekst]])</f>
        <v>JFA22 Endoskopisk injeksjon i tynntarm</v>
      </c>
      <c r="E2586" s="90" t="s">
        <v>196</v>
      </c>
      <c r="F2586" s="90" t="s">
        <v>14739</v>
      </c>
      <c r="G2586" s="90" t="str">
        <f>CONCATENATE("Kap ",Tabell15861[[#This Row],[Kapittel]]," ",Tabell15861[[#This Row],[KapittelTekst]])</f>
        <v>Kap J Fordøyelsesorganer og milt</v>
      </c>
    </row>
    <row r="2587" spans="1:7" x14ac:dyDescent="0.25">
      <c r="A2587" s="90" t="s">
        <v>15278</v>
      </c>
      <c r="B2587" s="90" t="s">
        <v>15279</v>
      </c>
      <c r="C2587" s="90" t="s">
        <v>10245</v>
      </c>
      <c r="D2587" s="90" t="str">
        <f>CONCATENATE(Tabell15861[[#This Row],[Prosedyrekode_ID]]," ",Tabell15861[[#This Row],[Tekst]])</f>
        <v>JFA25 Endoskopisk kontaktkoagulasjon i tynntarm</v>
      </c>
      <c r="E2587" s="90" t="s">
        <v>196</v>
      </c>
      <c r="F2587" s="90" t="s">
        <v>14739</v>
      </c>
      <c r="G2587" s="90" t="str">
        <f>CONCATENATE("Kap ",Tabell15861[[#This Row],[Kapittel]]," ",Tabell15861[[#This Row],[KapittelTekst]])</f>
        <v>Kap J Fordøyelsesorganer og milt</v>
      </c>
    </row>
    <row r="2588" spans="1:7" x14ac:dyDescent="0.25">
      <c r="A2588" s="90" t="s">
        <v>15280</v>
      </c>
      <c r="B2588" s="90" t="s">
        <v>15281</v>
      </c>
      <c r="C2588" s="90" t="s">
        <v>10245</v>
      </c>
      <c r="D2588" s="90" t="str">
        <f>CONCATENATE(Tabell15861[[#This Row],[Prosedyrekode_ID]]," ",Tabell15861[[#This Row],[Tekst]])</f>
        <v>JFA28 Endoskopisk laserterapi i tynntarm</v>
      </c>
      <c r="E2588" s="90" t="s">
        <v>196</v>
      </c>
      <c r="F2588" s="90" t="s">
        <v>14739</v>
      </c>
      <c r="G2588" s="90" t="str">
        <f>CONCATENATE("Kap ",Tabell15861[[#This Row],[Kapittel]]," ",Tabell15861[[#This Row],[KapittelTekst]])</f>
        <v>Kap J Fordøyelsesorganer og milt</v>
      </c>
    </row>
    <row r="2589" spans="1:7" x14ac:dyDescent="0.25">
      <c r="A2589" s="90" t="s">
        <v>15282</v>
      </c>
      <c r="B2589" s="90" t="s">
        <v>15283</v>
      </c>
      <c r="C2589" s="90" t="s">
        <v>10245</v>
      </c>
      <c r="D2589" s="90" t="str">
        <f>CONCATENATE(Tabell15861[[#This Row],[Prosedyrekode_ID]]," ",Tabell15861[[#This Row],[Tekst]])</f>
        <v>JFA32 Annet endoskopisk hemostaseinngrep i tynntarm</v>
      </c>
      <c r="E2589" s="90" t="s">
        <v>196</v>
      </c>
      <c r="F2589" s="90" t="s">
        <v>14739</v>
      </c>
      <c r="G2589" s="90" t="str">
        <f>CONCATENATE("Kap ",Tabell15861[[#This Row],[Kapittel]]," ",Tabell15861[[#This Row],[KapittelTekst]])</f>
        <v>Kap J Fordøyelsesorganer og milt</v>
      </c>
    </row>
    <row r="2590" spans="1:7" x14ac:dyDescent="0.25">
      <c r="A2590" s="90" t="s">
        <v>15284</v>
      </c>
      <c r="B2590" s="90" t="s">
        <v>15285</v>
      </c>
      <c r="C2590" s="90" t="s">
        <v>10245</v>
      </c>
      <c r="D2590" s="90" t="str">
        <f>CONCATENATE(Tabell15861[[#This Row],[Prosedyrekode_ID]]," ",Tabell15861[[#This Row],[Tekst]])</f>
        <v>JFA35 Annet endoskopisk inngrep med diatermi eller varme i tynntarm</v>
      </c>
      <c r="E2590" s="90" t="s">
        <v>196</v>
      </c>
      <c r="F2590" s="90" t="s">
        <v>14739</v>
      </c>
      <c r="G2590" s="90" t="str">
        <f>CONCATENATE("Kap ",Tabell15861[[#This Row],[Kapittel]]," ",Tabell15861[[#This Row],[KapittelTekst]])</f>
        <v>Kap J Fordøyelsesorganer og milt</v>
      </c>
    </row>
    <row r="2591" spans="1:7" x14ac:dyDescent="0.25">
      <c r="A2591" s="90" t="s">
        <v>15286</v>
      </c>
      <c r="B2591" s="90" t="s">
        <v>15287</v>
      </c>
      <c r="C2591" s="90" t="s">
        <v>10245</v>
      </c>
      <c r="D2591" s="90" t="str">
        <f>CONCATENATE(Tabell15861[[#This Row],[Prosedyrekode_ID]]," ",Tabell15861[[#This Row],[Tekst]])</f>
        <v>JFA38 Endoskopisk dilatasjon av tynntarm</v>
      </c>
      <c r="E2591" s="90" t="s">
        <v>196</v>
      </c>
      <c r="F2591" s="90" t="s">
        <v>14739</v>
      </c>
      <c r="G2591" s="90" t="str">
        <f>CONCATENATE("Kap ",Tabell15861[[#This Row],[Kapittel]]," ",Tabell15861[[#This Row],[KapittelTekst]])</f>
        <v>Kap J Fordøyelsesorganer og milt</v>
      </c>
    </row>
    <row r="2592" spans="1:7" x14ac:dyDescent="0.25">
      <c r="A2592" s="90" t="s">
        <v>15288</v>
      </c>
      <c r="B2592" s="90" t="s">
        <v>15289</v>
      </c>
      <c r="C2592" s="90" t="s">
        <v>10245</v>
      </c>
      <c r="D2592" s="90" t="str">
        <f>CONCATENATE(Tabell15861[[#This Row],[Prosedyrekode_ID]]," ",Tabell15861[[#This Row],[Tekst]])</f>
        <v>JFA42 Endoskopisk injeksjon i colon</v>
      </c>
      <c r="E2592" s="90" t="s">
        <v>196</v>
      </c>
      <c r="F2592" s="90" t="s">
        <v>14739</v>
      </c>
      <c r="G2592" s="90" t="str">
        <f>CONCATENATE("Kap ",Tabell15861[[#This Row],[Kapittel]]," ",Tabell15861[[#This Row],[KapittelTekst]])</f>
        <v>Kap J Fordøyelsesorganer og milt</v>
      </c>
    </row>
    <row r="2593" spans="1:7" x14ac:dyDescent="0.25">
      <c r="A2593" s="90" t="s">
        <v>15290</v>
      </c>
      <c r="B2593" s="90" t="s">
        <v>15291</v>
      </c>
      <c r="C2593" s="90" t="s">
        <v>10245</v>
      </c>
      <c r="D2593" s="90" t="str">
        <f>CONCATENATE(Tabell15861[[#This Row],[Prosedyrekode_ID]]," ",Tabell15861[[#This Row],[Tekst]])</f>
        <v>JFA45 Endoskopisk kontaktkoagulasjon i colon</v>
      </c>
      <c r="E2593" s="90" t="s">
        <v>196</v>
      </c>
      <c r="F2593" s="90" t="s">
        <v>14739</v>
      </c>
      <c r="G2593" s="90" t="str">
        <f>CONCATENATE("Kap ",Tabell15861[[#This Row],[Kapittel]]," ",Tabell15861[[#This Row],[KapittelTekst]])</f>
        <v>Kap J Fordøyelsesorganer og milt</v>
      </c>
    </row>
    <row r="2594" spans="1:7" x14ac:dyDescent="0.25">
      <c r="A2594" s="90" t="s">
        <v>15292</v>
      </c>
      <c r="B2594" s="90" t="s">
        <v>15293</v>
      </c>
      <c r="C2594" s="90" t="s">
        <v>10245</v>
      </c>
      <c r="D2594" s="90" t="str">
        <f>CONCATENATE(Tabell15861[[#This Row],[Prosedyrekode_ID]]," ",Tabell15861[[#This Row],[Tekst]])</f>
        <v>JFA48 Endoskopisk laserterapi i colon</v>
      </c>
      <c r="E2594" s="90" t="s">
        <v>196</v>
      </c>
      <c r="F2594" s="90" t="s">
        <v>14739</v>
      </c>
      <c r="G2594" s="90" t="str">
        <f>CONCATENATE("Kap ",Tabell15861[[#This Row],[Kapittel]]," ",Tabell15861[[#This Row],[KapittelTekst]])</f>
        <v>Kap J Fordøyelsesorganer og milt</v>
      </c>
    </row>
    <row r="2595" spans="1:7" x14ac:dyDescent="0.25">
      <c r="A2595" s="90" t="s">
        <v>15294</v>
      </c>
      <c r="B2595" s="90" t="s">
        <v>15295</v>
      </c>
      <c r="C2595" s="90" t="s">
        <v>10245</v>
      </c>
      <c r="D2595" s="90" t="str">
        <f>CONCATENATE(Tabell15861[[#This Row],[Prosedyrekode_ID]]," ",Tabell15861[[#This Row],[Tekst]])</f>
        <v>JFA52 Annet endoskopisk hemostaseinngrep i colon</v>
      </c>
      <c r="E2595" s="90" t="s">
        <v>196</v>
      </c>
      <c r="F2595" s="90" t="s">
        <v>14739</v>
      </c>
      <c r="G2595" s="90" t="str">
        <f>CONCATENATE("Kap ",Tabell15861[[#This Row],[Kapittel]]," ",Tabell15861[[#This Row],[KapittelTekst]])</f>
        <v>Kap J Fordøyelsesorganer og milt</v>
      </c>
    </row>
    <row r="2596" spans="1:7" x14ac:dyDescent="0.25">
      <c r="A2596" s="90" t="s">
        <v>15296</v>
      </c>
      <c r="B2596" s="90" t="s">
        <v>15297</v>
      </c>
      <c r="C2596" s="90" t="s">
        <v>10245</v>
      </c>
      <c r="D2596" s="90" t="str">
        <f>CONCATENATE(Tabell15861[[#This Row],[Prosedyrekode_ID]]," ",Tabell15861[[#This Row],[Tekst]])</f>
        <v>JFA55 Annet endoskopisk inngrep med diatermi eller varme i colon</v>
      </c>
      <c r="E2596" s="90" t="s">
        <v>196</v>
      </c>
      <c r="F2596" s="90" t="s">
        <v>14739</v>
      </c>
      <c r="G2596" s="90" t="str">
        <f>CONCATENATE("Kap ",Tabell15861[[#This Row],[Kapittel]]," ",Tabell15861[[#This Row],[KapittelTekst]])</f>
        <v>Kap J Fordøyelsesorganer og milt</v>
      </c>
    </row>
    <row r="2597" spans="1:7" x14ac:dyDescent="0.25">
      <c r="A2597" s="90" t="s">
        <v>15298</v>
      </c>
      <c r="B2597" s="90" t="s">
        <v>15299</v>
      </c>
      <c r="C2597" s="90" t="s">
        <v>10245</v>
      </c>
      <c r="D2597" s="90" t="str">
        <f>CONCATENATE(Tabell15861[[#This Row],[Prosedyrekode_ID]]," ",Tabell15861[[#This Row],[Tekst]])</f>
        <v>JFA58 Endoskopisk dilatasjon av colon</v>
      </c>
      <c r="E2597" s="90" t="s">
        <v>196</v>
      </c>
      <c r="F2597" s="90" t="s">
        <v>14739</v>
      </c>
      <c r="G2597" s="90" t="str">
        <f>CONCATENATE("Kap ",Tabell15861[[#This Row],[Kapittel]]," ",Tabell15861[[#This Row],[KapittelTekst]])</f>
        <v>Kap J Fordøyelsesorganer og milt</v>
      </c>
    </row>
    <row r="2598" spans="1:7" x14ac:dyDescent="0.25">
      <c r="A2598" s="90" t="s">
        <v>15300</v>
      </c>
      <c r="B2598" s="90" t="s">
        <v>15301</v>
      </c>
      <c r="C2598" s="90" t="s">
        <v>10245</v>
      </c>
      <c r="D2598" s="90" t="str">
        <f>CONCATENATE(Tabell15861[[#This Row],[Prosedyrekode_ID]]," ",Tabell15861[[#This Row],[Tekst]])</f>
        <v>JFA60 Strikturoplastikk i tynntarm</v>
      </c>
      <c r="E2598" s="90" t="s">
        <v>196</v>
      </c>
      <c r="F2598" s="90" t="s">
        <v>14739</v>
      </c>
      <c r="G2598" s="90" t="str">
        <f>CONCATENATE("Kap ",Tabell15861[[#This Row],[Kapittel]]," ",Tabell15861[[#This Row],[KapittelTekst]])</f>
        <v>Kap J Fordøyelsesorganer og milt</v>
      </c>
    </row>
    <row r="2599" spans="1:7" x14ac:dyDescent="0.25">
      <c r="A2599" s="90" t="s">
        <v>15302</v>
      </c>
      <c r="B2599" s="90" t="s">
        <v>15303</v>
      </c>
      <c r="C2599" s="90" t="s">
        <v>10245</v>
      </c>
      <c r="D2599" s="90" t="str">
        <f>CONCATENATE(Tabell15861[[#This Row],[Prosedyrekode_ID]]," ",Tabell15861[[#This Row],[Tekst]])</f>
        <v>JFA63 Strikturoplastikk i colon</v>
      </c>
      <c r="E2599" s="90" t="s">
        <v>196</v>
      </c>
      <c r="F2599" s="90" t="s">
        <v>14739</v>
      </c>
      <c r="G2599" s="90" t="str">
        <f>CONCATENATE("Kap ",Tabell15861[[#This Row],[Kapittel]]," ",Tabell15861[[#This Row],[KapittelTekst]])</f>
        <v>Kap J Fordøyelsesorganer og milt</v>
      </c>
    </row>
    <row r="2600" spans="1:7" x14ac:dyDescent="0.25">
      <c r="A2600" s="90" t="s">
        <v>15304</v>
      </c>
      <c r="B2600" s="90" t="s">
        <v>15305</v>
      </c>
      <c r="C2600" s="90" t="s">
        <v>10245</v>
      </c>
      <c r="D2600" s="90" t="str">
        <f>CONCATENATE(Tabell15861[[#This Row],[Prosedyrekode_ID]]," ",Tabell15861[[#This Row],[Tekst]])</f>
        <v>JFA65 Endoskopisk innlegging av stent i tynntarm</v>
      </c>
      <c r="E2600" s="90" t="s">
        <v>196</v>
      </c>
      <c r="F2600" s="90" t="s">
        <v>14739</v>
      </c>
      <c r="G2600" s="90" t="str">
        <f>CONCATENATE("Kap ",Tabell15861[[#This Row],[Kapittel]]," ",Tabell15861[[#This Row],[KapittelTekst]])</f>
        <v>Kap J Fordøyelsesorganer og milt</v>
      </c>
    </row>
    <row r="2601" spans="1:7" x14ac:dyDescent="0.25">
      <c r="A2601" s="90" t="s">
        <v>15306</v>
      </c>
      <c r="B2601" s="90" t="s">
        <v>15307</v>
      </c>
      <c r="C2601" s="90" t="s">
        <v>10245</v>
      </c>
      <c r="D2601" s="90" t="str">
        <f>CONCATENATE(Tabell15861[[#This Row],[Prosedyrekode_ID]]," ",Tabell15861[[#This Row],[Tekst]])</f>
        <v>JFA68 Endoskopisk innlegging av stent i colon</v>
      </c>
      <c r="E2601" s="90" t="s">
        <v>196</v>
      </c>
      <c r="F2601" s="90" t="s">
        <v>14739</v>
      </c>
      <c r="G2601" s="90" t="str">
        <f>CONCATENATE("Kap ",Tabell15861[[#This Row],[Kapittel]]," ",Tabell15861[[#This Row],[KapittelTekst]])</f>
        <v>Kap J Fordøyelsesorganer og milt</v>
      </c>
    </row>
    <row r="2602" spans="1:7" x14ac:dyDescent="0.25">
      <c r="A2602" s="90" t="s">
        <v>15308</v>
      </c>
      <c r="B2602" s="90" t="s">
        <v>15309</v>
      </c>
      <c r="C2602" s="90" t="s">
        <v>10245</v>
      </c>
      <c r="D2602" s="90" t="str">
        <f>CONCATENATE(Tabell15861[[#This Row],[Prosedyrekode_ID]]," ",Tabell15861[[#This Row],[Tekst]])</f>
        <v>JFA70 Enterorafi</v>
      </c>
      <c r="E2602" s="90" t="s">
        <v>196</v>
      </c>
      <c r="F2602" s="90" t="s">
        <v>14739</v>
      </c>
      <c r="G2602" s="90" t="str">
        <f>CONCATENATE("Kap ",Tabell15861[[#This Row],[Kapittel]]," ",Tabell15861[[#This Row],[KapittelTekst]])</f>
        <v>Kap J Fordøyelsesorganer og milt</v>
      </c>
    </row>
    <row r="2603" spans="1:7" x14ac:dyDescent="0.25">
      <c r="A2603" s="90" t="s">
        <v>15310</v>
      </c>
      <c r="B2603" s="90" t="s">
        <v>15311</v>
      </c>
      <c r="C2603" s="90" t="s">
        <v>10245</v>
      </c>
      <c r="D2603" s="90" t="str">
        <f>CONCATENATE(Tabell15861[[#This Row],[Prosedyrekode_ID]]," ",Tabell15861[[#This Row],[Tekst]])</f>
        <v>JFA71 Laparoskopisk enterorafi</v>
      </c>
      <c r="E2603" s="90" t="s">
        <v>196</v>
      </c>
      <c r="F2603" s="90" t="s">
        <v>14739</v>
      </c>
      <c r="G2603" s="90" t="str">
        <f>CONCATENATE("Kap ",Tabell15861[[#This Row],[Kapittel]]," ",Tabell15861[[#This Row],[KapittelTekst]])</f>
        <v>Kap J Fordøyelsesorganer og milt</v>
      </c>
    </row>
    <row r="2604" spans="1:7" x14ac:dyDescent="0.25">
      <c r="A2604" s="90" t="s">
        <v>15312</v>
      </c>
      <c r="B2604" s="90" t="s">
        <v>15313</v>
      </c>
      <c r="C2604" s="90" t="s">
        <v>10245</v>
      </c>
      <c r="D2604" s="90" t="str">
        <f>CONCATENATE(Tabell15861[[#This Row],[Prosedyrekode_ID]]," ",Tabell15861[[#This Row],[Tekst]])</f>
        <v>JFA73 Lokal ekstirpasjon i tynntarm</v>
      </c>
      <c r="E2604" s="90" t="s">
        <v>196</v>
      </c>
      <c r="F2604" s="90" t="s">
        <v>14739</v>
      </c>
      <c r="G2604" s="90" t="str">
        <f>CONCATENATE("Kap ",Tabell15861[[#This Row],[Kapittel]]," ",Tabell15861[[#This Row],[KapittelTekst]])</f>
        <v>Kap J Fordøyelsesorganer og milt</v>
      </c>
    </row>
    <row r="2605" spans="1:7" x14ac:dyDescent="0.25">
      <c r="A2605" s="90" t="s">
        <v>15314</v>
      </c>
      <c r="B2605" s="90" t="s">
        <v>15315</v>
      </c>
      <c r="C2605" s="90" t="s">
        <v>10245</v>
      </c>
      <c r="D2605" s="90" t="str">
        <f>CONCATENATE(Tabell15861[[#This Row],[Prosedyrekode_ID]]," ",Tabell15861[[#This Row],[Tekst]])</f>
        <v>JFA74 Laparoskopisk lokal ekstirpasjon i tynntarm</v>
      </c>
      <c r="E2605" s="90" t="s">
        <v>196</v>
      </c>
      <c r="F2605" s="90" t="s">
        <v>14739</v>
      </c>
      <c r="G2605" s="90" t="str">
        <f>CONCATENATE("Kap ",Tabell15861[[#This Row],[Kapittel]]," ",Tabell15861[[#This Row],[KapittelTekst]])</f>
        <v>Kap J Fordøyelsesorganer og milt</v>
      </c>
    </row>
    <row r="2606" spans="1:7" x14ac:dyDescent="0.25">
      <c r="A2606" s="90" t="s">
        <v>15316</v>
      </c>
      <c r="B2606" s="90" t="s">
        <v>15317</v>
      </c>
      <c r="C2606" s="90" t="s">
        <v>10245</v>
      </c>
      <c r="D2606" s="90" t="str">
        <f>CONCATENATE(Tabell15861[[#This Row],[Prosedyrekode_ID]]," ",Tabell15861[[#This Row],[Tekst]])</f>
        <v>JFA76 Lukking av tynntarmsfistel</v>
      </c>
      <c r="E2606" s="90" t="s">
        <v>196</v>
      </c>
      <c r="F2606" s="90" t="s">
        <v>14739</v>
      </c>
      <c r="G2606" s="90" t="str">
        <f>CONCATENATE("Kap ",Tabell15861[[#This Row],[Kapittel]]," ",Tabell15861[[#This Row],[KapittelTekst]])</f>
        <v>Kap J Fordøyelsesorganer og milt</v>
      </c>
    </row>
    <row r="2607" spans="1:7" x14ac:dyDescent="0.25">
      <c r="A2607" s="90" t="s">
        <v>15318</v>
      </c>
      <c r="B2607" s="90" t="s">
        <v>15319</v>
      </c>
      <c r="C2607" s="90" t="s">
        <v>10245</v>
      </c>
      <c r="D2607" s="90" t="str">
        <f>CONCATENATE(Tabell15861[[#This Row],[Prosedyrekode_ID]]," ",Tabell15861[[#This Row],[Tekst]])</f>
        <v>JFA80 Kolorafi</v>
      </c>
      <c r="E2607" s="90" t="s">
        <v>196</v>
      </c>
      <c r="F2607" s="90" t="s">
        <v>14739</v>
      </c>
      <c r="G2607" s="90" t="str">
        <f>CONCATENATE("Kap ",Tabell15861[[#This Row],[Kapittel]]," ",Tabell15861[[#This Row],[KapittelTekst]])</f>
        <v>Kap J Fordøyelsesorganer og milt</v>
      </c>
    </row>
    <row r="2608" spans="1:7" x14ac:dyDescent="0.25">
      <c r="A2608" s="90" t="s">
        <v>15320</v>
      </c>
      <c r="B2608" s="90" t="s">
        <v>15321</v>
      </c>
      <c r="C2608" s="90" t="s">
        <v>10245</v>
      </c>
      <c r="D2608" s="90" t="str">
        <f>CONCATENATE(Tabell15861[[#This Row],[Prosedyrekode_ID]]," ",Tabell15861[[#This Row],[Tekst]])</f>
        <v>JFA81 Laparoskopisk kolorafi</v>
      </c>
      <c r="E2608" s="90" t="s">
        <v>196</v>
      </c>
      <c r="F2608" s="90" t="s">
        <v>14739</v>
      </c>
      <c r="G2608" s="90" t="str">
        <f>CONCATENATE("Kap ",Tabell15861[[#This Row],[Kapittel]]," ",Tabell15861[[#This Row],[KapittelTekst]])</f>
        <v>Kap J Fordøyelsesorganer og milt</v>
      </c>
    </row>
    <row r="2609" spans="1:7" x14ac:dyDescent="0.25">
      <c r="A2609" s="90" t="s">
        <v>15322</v>
      </c>
      <c r="B2609" s="90" t="s">
        <v>15323</v>
      </c>
      <c r="C2609" s="90" t="s">
        <v>10245</v>
      </c>
      <c r="D2609" s="90" t="str">
        <f>CONCATENATE(Tabell15861[[#This Row],[Prosedyrekode_ID]]," ",Tabell15861[[#This Row],[Tekst]])</f>
        <v>JFA83 Lokal ekstirpasjon i colon</v>
      </c>
      <c r="E2609" s="90" t="s">
        <v>196</v>
      </c>
      <c r="F2609" s="90" t="s">
        <v>14739</v>
      </c>
      <c r="G2609" s="90" t="str">
        <f>CONCATENATE("Kap ",Tabell15861[[#This Row],[Kapittel]]," ",Tabell15861[[#This Row],[KapittelTekst]])</f>
        <v>Kap J Fordøyelsesorganer og milt</v>
      </c>
    </row>
    <row r="2610" spans="1:7" x14ac:dyDescent="0.25">
      <c r="A2610" s="90" t="s">
        <v>15324</v>
      </c>
      <c r="B2610" s="90" t="s">
        <v>15325</v>
      </c>
      <c r="C2610" s="90" t="s">
        <v>10245</v>
      </c>
      <c r="D2610" s="90" t="str">
        <f>CONCATENATE(Tabell15861[[#This Row],[Prosedyrekode_ID]]," ",Tabell15861[[#This Row],[Tekst]])</f>
        <v>JFA84 Laparoskopisk lokal ekstirpasjon i colon</v>
      </c>
      <c r="E2610" s="90" t="s">
        <v>196</v>
      </c>
      <c r="F2610" s="90" t="s">
        <v>14739</v>
      </c>
      <c r="G2610" s="90" t="str">
        <f>CONCATENATE("Kap ",Tabell15861[[#This Row],[Kapittel]]," ",Tabell15861[[#This Row],[KapittelTekst]])</f>
        <v>Kap J Fordøyelsesorganer og milt</v>
      </c>
    </row>
    <row r="2611" spans="1:7" x14ac:dyDescent="0.25">
      <c r="A2611" s="90" t="s">
        <v>15326</v>
      </c>
      <c r="B2611" s="90" t="s">
        <v>15327</v>
      </c>
      <c r="C2611" s="90" t="s">
        <v>10245</v>
      </c>
      <c r="D2611" s="90" t="str">
        <f>CONCATENATE(Tabell15861[[#This Row],[Prosedyrekode_ID]]," ",Tabell15861[[#This Row],[Tekst]])</f>
        <v>JFA85 Endoskopisk reseksjon av mucosa og submucosa i colon</v>
      </c>
      <c r="E2611" s="90" t="s">
        <v>196</v>
      </c>
      <c r="F2611" s="90" t="s">
        <v>14739</v>
      </c>
      <c r="G2611" s="90" t="str">
        <f>CONCATENATE("Kap ",Tabell15861[[#This Row],[Kapittel]]," ",Tabell15861[[#This Row],[KapittelTekst]])</f>
        <v>Kap J Fordøyelsesorganer og milt</v>
      </c>
    </row>
    <row r="2612" spans="1:7" x14ac:dyDescent="0.25">
      <c r="A2612" s="90" t="s">
        <v>15328</v>
      </c>
      <c r="B2612" s="90" t="s">
        <v>15329</v>
      </c>
      <c r="C2612" s="90" t="s">
        <v>10245</v>
      </c>
      <c r="D2612" s="90" t="str">
        <f>CONCATENATE(Tabell15861[[#This Row],[Prosedyrekode_ID]]," ",Tabell15861[[#This Row],[Tekst]])</f>
        <v>JFA86 Lukking av kolonfistel</v>
      </c>
      <c r="E2612" s="90" t="s">
        <v>196</v>
      </c>
      <c r="F2612" s="90" t="s">
        <v>14739</v>
      </c>
      <c r="G2612" s="90" t="str">
        <f>CONCATENATE("Kap ",Tabell15861[[#This Row],[Kapittel]]," ",Tabell15861[[#This Row],[KapittelTekst]])</f>
        <v>Kap J Fordøyelsesorganer og milt</v>
      </c>
    </row>
    <row r="2613" spans="1:7" x14ac:dyDescent="0.25">
      <c r="A2613" s="90" t="s">
        <v>15330</v>
      </c>
      <c r="B2613" s="90" t="s">
        <v>15331</v>
      </c>
      <c r="C2613" s="90" t="s">
        <v>10245</v>
      </c>
      <c r="D2613" s="90" t="str">
        <f>CONCATENATE(Tabell15861[[#This Row],[Prosedyrekode_ID]]," ",Tabell15861[[#This Row],[Tekst]])</f>
        <v>JFA96 Annet lokalt inngrep på tarm</v>
      </c>
      <c r="E2613" s="90" t="s">
        <v>196</v>
      </c>
      <c r="F2613" s="90" t="s">
        <v>14739</v>
      </c>
      <c r="G2613" s="90" t="str">
        <f>CONCATENATE("Kap ",Tabell15861[[#This Row],[Kapittel]]," ",Tabell15861[[#This Row],[KapittelTekst]])</f>
        <v>Kap J Fordøyelsesorganer og milt</v>
      </c>
    </row>
    <row r="2614" spans="1:7" x14ac:dyDescent="0.25">
      <c r="A2614" s="90" t="s">
        <v>15332</v>
      </c>
      <c r="B2614" s="90" t="s">
        <v>15333</v>
      </c>
      <c r="C2614" s="90" t="s">
        <v>10245</v>
      </c>
      <c r="D2614" s="90" t="str">
        <f>CONCATENATE(Tabell15861[[#This Row],[Prosedyrekode_ID]]," ",Tabell15861[[#This Row],[Tekst]])</f>
        <v>JFA97 Annet laparoskopisk lokalt inngrep på tarm</v>
      </c>
      <c r="E2614" s="90" t="s">
        <v>196</v>
      </c>
      <c r="F2614" s="90" t="s">
        <v>14739</v>
      </c>
      <c r="G2614" s="90" t="str">
        <f>CONCATENATE("Kap ",Tabell15861[[#This Row],[Kapittel]]," ",Tabell15861[[#This Row],[KapittelTekst]])</f>
        <v>Kap J Fordøyelsesorganer og milt</v>
      </c>
    </row>
    <row r="2615" spans="1:7" x14ac:dyDescent="0.25">
      <c r="A2615" s="90" t="s">
        <v>15334</v>
      </c>
      <c r="B2615" s="90" t="s">
        <v>15335</v>
      </c>
      <c r="C2615" s="90" t="s">
        <v>10245</v>
      </c>
      <c r="D2615" s="90" t="str">
        <f>CONCATENATE(Tabell15861[[#This Row],[Prosedyrekode_ID]]," ",Tabell15861[[#This Row],[Tekst]])</f>
        <v>JFA98 Annet transluminalt endoskopisk lokalt inngrep på tarm</v>
      </c>
      <c r="E2615" s="90" t="s">
        <v>196</v>
      </c>
      <c r="F2615" s="90" t="s">
        <v>14739</v>
      </c>
      <c r="G2615" s="90" t="str">
        <f>CONCATENATE("Kap ",Tabell15861[[#This Row],[Kapittel]]," ",Tabell15861[[#This Row],[KapittelTekst]])</f>
        <v>Kap J Fordøyelsesorganer og milt</v>
      </c>
    </row>
    <row r="2616" spans="1:7" x14ac:dyDescent="0.25">
      <c r="A2616" s="90" t="s">
        <v>15336</v>
      </c>
      <c r="B2616" s="90" t="s">
        <v>15337</v>
      </c>
      <c r="C2616" s="90" t="s">
        <v>10245</v>
      </c>
      <c r="D2616" s="90" t="str">
        <f>CONCATENATE(Tabell15861[[#This Row],[Prosedyrekode_ID]]," ",Tabell15861[[#This Row],[Tekst]])</f>
        <v>JFB00 Tynntarmsreseksjon</v>
      </c>
      <c r="E2616" s="90" t="s">
        <v>196</v>
      </c>
      <c r="F2616" s="90" t="s">
        <v>14739</v>
      </c>
      <c r="G2616" s="90" t="str">
        <f>CONCATENATE("Kap ",Tabell15861[[#This Row],[Kapittel]]," ",Tabell15861[[#This Row],[KapittelTekst]])</f>
        <v>Kap J Fordøyelsesorganer og milt</v>
      </c>
    </row>
    <row r="2617" spans="1:7" x14ac:dyDescent="0.25">
      <c r="A2617" s="90" t="s">
        <v>15338</v>
      </c>
      <c r="B2617" s="90" t="s">
        <v>15339</v>
      </c>
      <c r="C2617" s="90" t="s">
        <v>10245</v>
      </c>
      <c r="D2617" s="90" t="str">
        <f>CONCATENATE(Tabell15861[[#This Row],[Prosedyrekode_ID]]," ",Tabell15861[[#This Row],[Tekst]])</f>
        <v>JFB01 Laparoskopisk tynntarmsreseksjon</v>
      </c>
      <c r="E2617" s="90" t="s">
        <v>196</v>
      </c>
      <c r="F2617" s="90" t="s">
        <v>14739</v>
      </c>
      <c r="G2617" s="90" t="str">
        <f>CONCATENATE("Kap ",Tabell15861[[#This Row],[Kapittel]]," ",Tabell15861[[#This Row],[KapittelTekst]])</f>
        <v>Kap J Fordøyelsesorganer og milt</v>
      </c>
    </row>
    <row r="2618" spans="1:7" x14ac:dyDescent="0.25">
      <c r="A2618" s="90" t="s">
        <v>15340</v>
      </c>
      <c r="B2618" s="90" t="s">
        <v>15341</v>
      </c>
      <c r="C2618" s="90" t="s">
        <v>10245</v>
      </c>
      <c r="D2618" s="90" t="str">
        <f>CONCATENATE(Tabell15861[[#This Row],[Prosedyrekode_ID]]," ",Tabell15861[[#This Row],[Tekst]])</f>
        <v>JFB10 Reversering av tynntarmssegment</v>
      </c>
      <c r="E2618" s="90" t="s">
        <v>196</v>
      </c>
      <c r="F2618" s="90" t="s">
        <v>14739</v>
      </c>
      <c r="G2618" s="90" t="str">
        <f>CONCATENATE("Kap ",Tabell15861[[#This Row],[Kapittel]]," ",Tabell15861[[#This Row],[KapittelTekst]])</f>
        <v>Kap J Fordøyelsesorganer og milt</v>
      </c>
    </row>
    <row r="2619" spans="1:7" x14ac:dyDescent="0.25">
      <c r="A2619" s="90" t="s">
        <v>15342</v>
      </c>
      <c r="B2619" s="90" t="s">
        <v>15343</v>
      </c>
      <c r="C2619" s="90" t="s">
        <v>10245</v>
      </c>
      <c r="D2619" s="90" t="str">
        <f>CONCATENATE(Tabell15861[[#This Row],[Prosedyrekode_ID]]," ",Tabell15861[[#This Row],[Tekst]])</f>
        <v>JFB13 Forlengelsesplastikk på tynntarm</v>
      </c>
      <c r="E2619" s="90" t="s">
        <v>196</v>
      </c>
      <c r="F2619" s="90" t="s">
        <v>14739</v>
      </c>
      <c r="G2619" s="90" t="str">
        <f>CONCATENATE("Kap ",Tabell15861[[#This Row],[Kapittel]]," ",Tabell15861[[#This Row],[KapittelTekst]])</f>
        <v>Kap J Fordøyelsesorganer og milt</v>
      </c>
    </row>
    <row r="2620" spans="1:7" x14ac:dyDescent="0.25">
      <c r="A2620" s="90" t="s">
        <v>15344</v>
      </c>
      <c r="B2620" s="90" t="s">
        <v>15345</v>
      </c>
      <c r="C2620" s="90" t="s">
        <v>10245</v>
      </c>
      <c r="D2620" s="90" t="str">
        <f>CONCATENATE(Tabell15861[[#This Row],[Prosedyrekode_ID]]," ",Tabell15861[[#This Row],[Tekst]])</f>
        <v>JFB20 Ileocøkal reseksjon</v>
      </c>
      <c r="E2620" s="90" t="s">
        <v>196</v>
      </c>
      <c r="F2620" s="90" t="s">
        <v>14739</v>
      </c>
      <c r="G2620" s="90" t="str">
        <f>CONCATENATE("Kap ",Tabell15861[[#This Row],[Kapittel]]," ",Tabell15861[[#This Row],[KapittelTekst]])</f>
        <v>Kap J Fordøyelsesorganer og milt</v>
      </c>
    </row>
    <row r="2621" spans="1:7" x14ac:dyDescent="0.25">
      <c r="A2621" s="90" t="s">
        <v>15346</v>
      </c>
      <c r="B2621" s="90" t="s">
        <v>15347</v>
      </c>
      <c r="C2621" s="90" t="s">
        <v>10245</v>
      </c>
      <c r="D2621" s="90" t="str">
        <f>CONCATENATE(Tabell15861[[#This Row],[Prosedyrekode_ID]]," ",Tabell15861[[#This Row],[Tekst]])</f>
        <v>JFB21 Laparoskopisk ileocøkal reseksjon</v>
      </c>
      <c r="E2621" s="90" t="s">
        <v>196</v>
      </c>
      <c r="F2621" s="90" t="s">
        <v>14739</v>
      </c>
      <c r="G2621" s="90" t="str">
        <f>CONCATENATE("Kap ",Tabell15861[[#This Row],[Kapittel]]," ",Tabell15861[[#This Row],[KapittelTekst]])</f>
        <v>Kap J Fordøyelsesorganer og milt</v>
      </c>
    </row>
    <row r="2622" spans="1:7" x14ac:dyDescent="0.25">
      <c r="A2622" s="90" t="s">
        <v>15348</v>
      </c>
      <c r="B2622" s="90" t="s">
        <v>15349</v>
      </c>
      <c r="C2622" s="90" t="s">
        <v>10245</v>
      </c>
      <c r="D2622" s="90" t="str">
        <f>CONCATENATE(Tabell15861[[#This Row],[Prosedyrekode_ID]]," ",Tabell15861[[#This Row],[Tekst]])</f>
        <v>JFB30 Høyresidig hemikolektomi</v>
      </c>
      <c r="E2622" s="90" t="s">
        <v>196</v>
      </c>
      <c r="F2622" s="90" t="s">
        <v>14739</v>
      </c>
      <c r="G2622" s="90" t="str">
        <f>CONCATENATE("Kap ",Tabell15861[[#This Row],[Kapittel]]," ",Tabell15861[[#This Row],[KapittelTekst]])</f>
        <v>Kap J Fordøyelsesorganer og milt</v>
      </c>
    </row>
    <row r="2623" spans="1:7" x14ac:dyDescent="0.25">
      <c r="A2623" s="90" t="s">
        <v>15350</v>
      </c>
      <c r="B2623" s="90" t="s">
        <v>15351</v>
      </c>
      <c r="C2623" s="90" t="s">
        <v>10245</v>
      </c>
      <c r="D2623" s="90" t="str">
        <f>CONCATENATE(Tabell15861[[#This Row],[Prosedyrekode_ID]]," ",Tabell15861[[#This Row],[Tekst]])</f>
        <v>JFB31 Laparoskopisk høyresidig hemikolektomi</v>
      </c>
      <c r="E2623" s="90" t="s">
        <v>196</v>
      </c>
      <c r="F2623" s="90" t="s">
        <v>14739</v>
      </c>
      <c r="G2623" s="90" t="str">
        <f>CONCATENATE("Kap ",Tabell15861[[#This Row],[Kapittel]]," ",Tabell15861[[#This Row],[KapittelTekst]])</f>
        <v>Kap J Fordøyelsesorganer og milt</v>
      </c>
    </row>
    <row r="2624" spans="1:7" x14ac:dyDescent="0.25">
      <c r="A2624" s="90" t="s">
        <v>15352</v>
      </c>
      <c r="B2624" s="90" t="s">
        <v>15353</v>
      </c>
      <c r="C2624" s="90" t="s">
        <v>10245</v>
      </c>
      <c r="D2624" s="90" t="str">
        <f>CONCATENATE(Tabell15861[[#This Row],[Prosedyrekode_ID]]," ",Tabell15861[[#This Row],[Tekst]])</f>
        <v>JFB33 Annen reseksjon som omfatter tynntarm og colon</v>
      </c>
      <c r="E2624" s="90" t="s">
        <v>196</v>
      </c>
      <c r="F2624" s="90" t="s">
        <v>14739</v>
      </c>
      <c r="G2624" s="90" t="str">
        <f>CONCATENATE("Kap ",Tabell15861[[#This Row],[Kapittel]]," ",Tabell15861[[#This Row],[KapittelTekst]])</f>
        <v>Kap J Fordøyelsesorganer og milt</v>
      </c>
    </row>
    <row r="2625" spans="1:7" x14ac:dyDescent="0.25">
      <c r="A2625" s="90" t="s">
        <v>15354</v>
      </c>
      <c r="B2625" s="90" t="s">
        <v>15355</v>
      </c>
      <c r="C2625" s="90" t="s">
        <v>10245</v>
      </c>
      <c r="D2625" s="90" t="str">
        <f>CONCATENATE(Tabell15861[[#This Row],[Prosedyrekode_ID]]," ",Tabell15861[[#This Row],[Tekst]])</f>
        <v>JFB34 Annen laparoskopisk reseksjon som omfatter tynntarm og colon</v>
      </c>
      <c r="E2625" s="90" t="s">
        <v>196</v>
      </c>
      <c r="F2625" s="90" t="s">
        <v>14739</v>
      </c>
      <c r="G2625" s="90" t="str">
        <f>CONCATENATE("Kap ",Tabell15861[[#This Row],[Kapittel]]," ",Tabell15861[[#This Row],[KapittelTekst]])</f>
        <v>Kap J Fordøyelsesorganer og milt</v>
      </c>
    </row>
    <row r="2626" spans="1:7" x14ac:dyDescent="0.25">
      <c r="A2626" s="90" t="s">
        <v>15356</v>
      </c>
      <c r="B2626" s="90" t="s">
        <v>15357</v>
      </c>
      <c r="C2626" s="90" t="s">
        <v>10245</v>
      </c>
      <c r="D2626" s="90" t="str">
        <f>CONCATENATE(Tabell15861[[#This Row],[Prosedyrekode_ID]]," ",Tabell15861[[#This Row],[Tekst]])</f>
        <v>JFB40 Reseksjon av colon transversum</v>
      </c>
      <c r="E2626" s="90" t="s">
        <v>196</v>
      </c>
      <c r="F2626" s="90" t="s">
        <v>14739</v>
      </c>
      <c r="G2626" s="90" t="str">
        <f>CONCATENATE("Kap ",Tabell15861[[#This Row],[Kapittel]]," ",Tabell15861[[#This Row],[KapittelTekst]])</f>
        <v>Kap J Fordøyelsesorganer og milt</v>
      </c>
    </row>
    <row r="2627" spans="1:7" x14ac:dyDescent="0.25">
      <c r="A2627" s="90" t="s">
        <v>15358</v>
      </c>
      <c r="B2627" s="90" t="s">
        <v>15359</v>
      </c>
      <c r="C2627" s="90" t="s">
        <v>10245</v>
      </c>
      <c r="D2627" s="90" t="str">
        <f>CONCATENATE(Tabell15861[[#This Row],[Prosedyrekode_ID]]," ",Tabell15861[[#This Row],[Tekst]])</f>
        <v>JFB41 Laparoskopisk reseksjon av colon transversum</v>
      </c>
      <c r="E2627" s="90" t="s">
        <v>196</v>
      </c>
      <c r="F2627" s="90" t="s">
        <v>14739</v>
      </c>
      <c r="G2627" s="90" t="str">
        <f>CONCATENATE("Kap ",Tabell15861[[#This Row],[Kapittel]]," ",Tabell15861[[#This Row],[KapittelTekst]])</f>
        <v>Kap J Fordøyelsesorganer og milt</v>
      </c>
    </row>
    <row r="2628" spans="1:7" x14ac:dyDescent="0.25">
      <c r="A2628" s="90" t="s">
        <v>15360</v>
      </c>
      <c r="B2628" s="90" t="s">
        <v>15361</v>
      </c>
      <c r="C2628" s="90" t="s">
        <v>10245</v>
      </c>
      <c r="D2628" s="90" t="str">
        <f>CONCATENATE(Tabell15861[[#This Row],[Prosedyrekode_ID]]," ",Tabell15861[[#This Row],[Tekst]])</f>
        <v>JFB43 Venstresidig hemikolektomi</v>
      </c>
      <c r="E2628" s="90" t="s">
        <v>196</v>
      </c>
      <c r="F2628" s="90" t="s">
        <v>14739</v>
      </c>
      <c r="G2628" s="90" t="str">
        <f>CONCATENATE("Kap ",Tabell15861[[#This Row],[Kapittel]]," ",Tabell15861[[#This Row],[KapittelTekst]])</f>
        <v>Kap J Fordøyelsesorganer og milt</v>
      </c>
    </row>
    <row r="2629" spans="1:7" x14ac:dyDescent="0.25">
      <c r="A2629" s="90" t="s">
        <v>15362</v>
      </c>
      <c r="B2629" s="90" t="s">
        <v>15363</v>
      </c>
      <c r="C2629" s="90" t="s">
        <v>10245</v>
      </c>
      <c r="D2629" s="90" t="str">
        <f>CONCATENATE(Tabell15861[[#This Row],[Prosedyrekode_ID]]," ",Tabell15861[[#This Row],[Tekst]])</f>
        <v>JFB44 Laparoskopisk venstresidig hemikolektomi</v>
      </c>
      <c r="E2629" s="90" t="s">
        <v>196</v>
      </c>
      <c r="F2629" s="90" t="s">
        <v>14739</v>
      </c>
      <c r="G2629" s="90" t="str">
        <f>CONCATENATE("Kap ",Tabell15861[[#This Row],[Kapittel]]," ",Tabell15861[[#This Row],[KapittelTekst]])</f>
        <v>Kap J Fordøyelsesorganer og milt</v>
      </c>
    </row>
    <row r="2630" spans="1:7" x14ac:dyDescent="0.25">
      <c r="A2630" s="90" t="s">
        <v>15364</v>
      </c>
      <c r="B2630" s="90" t="s">
        <v>15365</v>
      </c>
      <c r="C2630" s="90" t="s">
        <v>10245</v>
      </c>
      <c r="D2630" s="90" t="str">
        <f>CONCATENATE(Tabell15861[[#This Row],[Prosedyrekode_ID]]," ",Tabell15861[[#This Row],[Tekst]])</f>
        <v>JFB46 Reseksjon av colon sigmoideum</v>
      </c>
      <c r="E2630" s="90" t="s">
        <v>196</v>
      </c>
      <c r="F2630" s="90" t="s">
        <v>14739</v>
      </c>
      <c r="G2630" s="90" t="str">
        <f>CONCATENATE("Kap ",Tabell15861[[#This Row],[Kapittel]]," ",Tabell15861[[#This Row],[KapittelTekst]])</f>
        <v>Kap J Fordøyelsesorganer og milt</v>
      </c>
    </row>
    <row r="2631" spans="1:7" x14ac:dyDescent="0.25">
      <c r="A2631" s="90" t="s">
        <v>15366</v>
      </c>
      <c r="B2631" s="90" t="s">
        <v>15367</v>
      </c>
      <c r="C2631" s="90" t="s">
        <v>10245</v>
      </c>
      <c r="D2631" s="90" t="str">
        <f>CONCATENATE(Tabell15861[[#This Row],[Prosedyrekode_ID]]," ",Tabell15861[[#This Row],[Tekst]])</f>
        <v>JFB47 Laparoskopisk reseksjon av colon sigmoideum</v>
      </c>
      <c r="E2631" s="90" t="s">
        <v>196</v>
      </c>
      <c r="F2631" s="90" t="s">
        <v>14739</v>
      </c>
      <c r="G2631" s="90" t="str">
        <f>CONCATENATE("Kap ",Tabell15861[[#This Row],[Kapittel]]," ",Tabell15861[[#This Row],[KapittelTekst]])</f>
        <v>Kap J Fordøyelsesorganer og milt</v>
      </c>
    </row>
    <row r="2632" spans="1:7" x14ac:dyDescent="0.25">
      <c r="A2632" s="90" t="s">
        <v>15368</v>
      </c>
      <c r="B2632" s="90" t="s">
        <v>15369</v>
      </c>
      <c r="C2632" s="90" t="s">
        <v>10245</v>
      </c>
      <c r="D2632" s="90" t="str">
        <f>CONCATENATE(Tabell15861[[#This Row],[Prosedyrekode_ID]]," ",Tabell15861[[#This Row],[Tekst]])</f>
        <v>JFB50 Annen kolonreseksjon</v>
      </c>
      <c r="E2632" s="90" t="s">
        <v>196</v>
      </c>
      <c r="F2632" s="90" t="s">
        <v>14739</v>
      </c>
      <c r="G2632" s="90" t="str">
        <f>CONCATENATE("Kap ",Tabell15861[[#This Row],[Kapittel]]," ",Tabell15861[[#This Row],[KapittelTekst]])</f>
        <v>Kap J Fordøyelsesorganer og milt</v>
      </c>
    </row>
    <row r="2633" spans="1:7" x14ac:dyDescent="0.25">
      <c r="A2633" s="90" t="s">
        <v>15370</v>
      </c>
      <c r="B2633" s="90" t="s">
        <v>15371</v>
      </c>
      <c r="C2633" s="90" t="s">
        <v>10245</v>
      </c>
      <c r="D2633" s="90" t="str">
        <f>CONCATENATE(Tabell15861[[#This Row],[Prosedyrekode_ID]]," ",Tabell15861[[#This Row],[Tekst]])</f>
        <v>JFB51 Annen laparoskopisk kolonreseksjon</v>
      </c>
      <c r="E2633" s="90" t="s">
        <v>196</v>
      </c>
      <c r="F2633" s="90" t="s">
        <v>14739</v>
      </c>
      <c r="G2633" s="90" t="str">
        <f>CONCATENATE("Kap ",Tabell15861[[#This Row],[Kapittel]]," ",Tabell15861[[#This Row],[KapittelTekst]])</f>
        <v>Kap J Fordøyelsesorganer og milt</v>
      </c>
    </row>
    <row r="2634" spans="1:7" x14ac:dyDescent="0.25">
      <c r="A2634" s="90" t="s">
        <v>15372</v>
      </c>
      <c r="B2634" s="90" t="s">
        <v>15373</v>
      </c>
      <c r="C2634" s="90" t="s">
        <v>10245</v>
      </c>
      <c r="D2634" s="90" t="str">
        <f>CONCATENATE(Tabell15861[[#This Row],[Prosedyrekode_ID]]," ",Tabell15861[[#This Row],[Tekst]])</f>
        <v>JFB53 Reseksjon av colon sigmoideum med rektumreseksjon</v>
      </c>
      <c r="E2634" s="90" t="s">
        <v>196</v>
      </c>
      <c r="F2634" s="90" t="s">
        <v>14739</v>
      </c>
      <c r="G2634" s="90" t="str">
        <f>CONCATENATE("Kap ",Tabell15861[[#This Row],[Kapittel]]," ",Tabell15861[[#This Row],[KapittelTekst]])</f>
        <v>Kap J Fordøyelsesorganer og milt</v>
      </c>
    </row>
    <row r="2635" spans="1:7" x14ac:dyDescent="0.25">
      <c r="A2635" s="90" t="s">
        <v>15374</v>
      </c>
      <c r="B2635" s="90" t="s">
        <v>15375</v>
      </c>
      <c r="C2635" s="90" t="s">
        <v>10245</v>
      </c>
      <c r="D2635" s="90" t="str">
        <f>CONCATENATE(Tabell15861[[#This Row],[Prosedyrekode_ID]]," ",Tabell15861[[#This Row],[Tekst]])</f>
        <v>JFB54 Laparoskopisk reseksjon av colon sigmoideum med rektumreseksjon</v>
      </c>
      <c r="E2635" s="90" t="s">
        <v>196</v>
      </c>
      <c r="F2635" s="90" t="s">
        <v>14739</v>
      </c>
      <c r="G2635" s="90" t="str">
        <f>CONCATENATE("Kap ",Tabell15861[[#This Row],[Kapittel]]," ",Tabell15861[[#This Row],[KapittelTekst]])</f>
        <v>Kap J Fordøyelsesorganer og milt</v>
      </c>
    </row>
    <row r="2636" spans="1:7" x14ac:dyDescent="0.25">
      <c r="A2636" s="90" t="s">
        <v>15376</v>
      </c>
      <c r="B2636" s="90" t="s">
        <v>15377</v>
      </c>
      <c r="C2636" s="90" t="s">
        <v>10245</v>
      </c>
      <c r="D2636" s="90" t="str">
        <f>CONCATENATE(Tabell15861[[#This Row],[Prosedyrekode_ID]]," ",Tabell15861[[#This Row],[Tekst]])</f>
        <v>JFB60 Reseksjon av colon sigmoideum med terminal kolostomi</v>
      </c>
      <c r="E2636" s="90" t="s">
        <v>196</v>
      </c>
      <c r="F2636" s="90" t="s">
        <v>14739</v>
      </c>
      <c r="G2636" s="90" t="str">
        <f>CONCATENATE("Kap ",Tabell15861[[#This Row],[Kapittel]]," ",Tabell15861[[#This Row],[KapittelTekst]])</f>
        <v>Kap J Fordøyelsesorganer og milt</v>
      </c>
    </row>
    <row r="2637" spans="1:7" x14ac:dyDescent="0.25">
      <c r="A2637" s="90" t="s">
        <v>15378</v>
      </c>
      <c r="B2637" s="90" t="s">
        <v>15379</v>
      </c>
      <c r="C2637" s="90" t="s">
        <v>10245</v>
      </c>
      <c r="D2637" s="90" t="str">
        <f>CONCATENATE(Tabell15861[[#This Row],[Prosedyrekode_ID]]," ",Tabell15861[[#This Row],[Tekst]])</f>
        <v>JFB61 Laparoskopisk reseksjon av colon sigmoideum med terminal kolostomi og distal lukking</v>
      </c>
      <c r="E2637" s="90" t="s">
        <v>196</v>
      </c>
      <c r="F2637" s="90" t="s">
        <v>14739</v>
      </c>
      <c r="G2637" s="90" t="str">
        <f>CONCATENATE("Kap ",Tabell15861[[#This Row],[Kapittel]]," ",Tabell15861[[#This Row],[KapittelTekst]])</f>
        <v>Kap J Fordøyelsesorganer og milt</v>
      </c>
    </row>
    <row r="2638" spans="1:7" x14ac:dyDescent="0.25">
      <c r="A2638" s="90" t="s">
        <v>15380</v>
      </c>
      <c r="B2638" s="90" t="s">
        <v>15381</v>
      </c>
      <c r="C2638" s="90" t="s">
        <v>10245</v>
      </c>
      <c r="D2638" s="90" t="str">
        <f>CONCATENATE(Tabell15861[[#This Row],[Prosedyrekode_ID]]," ",Tabell15861[[#This Row],[Tekst]])</f>
        <v>JFB63 Annen reseksjon av colon med terminal kolostomi og distal lukking</v>
      </c>
      <c r="E2638" s="90" t="s">
        <v>196</v>
      </c>
      <c r="F2638" s="90" t="s">
        <v>14739</v>
      </c>
      <c r="G2638" s="90" t="str">
        <f>CONCATENATE("Kap ",Tabell15861[[#This Row],[Kapittel]]," ",Tabell15861[[#This Row],[KapittelTekst]])</f>
        <v>Kap J Fordøyelsesorganer og milt</v>
      </c>
    </row>
    <row r="2639" spans="1:7" x14ac:dyDescent="0.25">
      <c r="A2639" s="90" t="s">
        <v>15382</v>
      </c>
      <c r="B2639" s="90" t="s">
        <v>15383</v>
      </c>
      <c r="C2639" s="90" t="s">
        <v>10245</v>
      </c>
      <c r="D2639" s="90" t="str">
        <f>CONCATENATE(Tabell15861[[#This Row],[Prosedyrekode_ID]]," ",Tabell15861[[#This Row],[Tekst]])</f>
        <v>JFB64 Annen laparoskopisk reseksjon av colon med terminal kolostomi og distal lukking</v>
      </c>
      <c r="E2639" s="90" t="s">
        <v>196</v>
      </c>
      <c r="F2639" s="90" t="s">
        <v>14739</v>
      </c>
      <c r="G2639" s="90" t="str">
        <f>CONCATENATE("Kap ",Tabell15861[[#This Row],[Kapittel]]," ",Tabell15861[[#This Row],[KapittelTekst]])</f>
        <v>Kap J Fordøyelsesorganer og milt</v>
      </c>
    </row>
    <row r="2640" spans="1:7" x14ac:dyDescent="0.25">
      <c r="A2640" s="90" t="s">
        <v>15384</v>
      </c>
      <c r="B2640" s="90" t="s">
        <v>15385</v>
      </c>
      <c r="C2640" s="90" t="s">
        <v>10245</v>
      </c>
      <c r="D2640" s="90" t="str">
        <f>CONCATENATE(Tabell15861[[#This Row],[Prosedyrekode_ID]]," ",Tabell15861[[#This Row],[Tekst]])</f>
        <v>JFB96 Annen tarmreseksjon</v>
      </c>
      <c r="E2640" s="90" t="s">
        <v>196</v>
      </c>
      <c r="F2640" s="90" t="s">
        <v>14739</v>
      </c>
      <c r="G2640" s="90" t="str">
        <f>CONCATENATE("Kap ",Tabell15861[[#This Row],[Kapittel]]," ",Tabell15861[[#This Row],[KapittelTekst]])</f>
        <v>Kap J Fordøyelsesorganer og milt</v>
      </c>
    </row>
    <row r="2641" spans="1:7" x14ac:dyDescent="0.25">
      <c r="A2641" s="90" t="s">
        <v>15386</v>
      </c>
      <c r="B2641" s="90" t="s">
        <v>15387</v>
      </c>
      <c r="C2641" s="90" t="s">
        <v>10245</v>
      </c>
      <c r="D2641" s="90" t="str">
        <f>CONCATENATE(Tabell15861[[#This Row],[Prosedyrekode_ID]]," ",Tabell15861[[#This Row],[Tekst]])</f>
        <v>JFB97 Annen laparoskopisk tarmreseksjon</v>
      </c>
      <c r="E2641" s="90" t="s">
        <v>196</v>
      </c>
      <c r="F2641" s="90" t="s">
        <v>14739</v>
      </c>
      <c r="G2641" s="90" t="str">
        <f>CONCATENATE("Kap ",Tabell15861[[#This Row],[Kapittel]]," ",Tabell15861[[#This Row],[KapittelTekst]])</f>
        <v>Kap J Fordøyelsesorganer og milt</v>
      </c>
    </row>
    <row r="2642" spans="1:7" x14ac:dyDescent="0.25">
      <c r="A2642" s="90" t="s">
        <v>15388</v>
      </c>
      <c r="B2642" s="90" t="s">
        <v>15389</v>
      </c>
      <c r="C2642" s="90" t="s">
        <v>10245</v>
      </c>
      <c r="D2642" s="90" t="str">
        <f>CONCATENATE(Tabell15861[[#This Row],[Prosedyrekode_ID]]," ",Tabell15861[[#This Row],[Tekst]])</f>
        <v>JFC00 Enteroenterostomi</v>
      </c>
      <c r="E2642" s="90" t="s">
        <v>196</v>
      </c>
      <c r="F2642" s="90" t="s">
        <v>14739</v>
      </c>
      <c r="G2642" s="90" t="str">
        <f>CONCATENATE("Kap ",Tabell15861[[#This Row],[Kapittel]]," ",Tabell15861[[#This Row],[KapittelTekst]])</f>
        <v>Kap J Fordøyelsesorganer og milt</v>
      </c>
    </row>
    <row r="2643" spans="1:7" x14ac:dyDescent="0.25">
      <c r="A2643" s="90" t="s">
        <v>15390</v>
      </c>
      <c r="B2643" s="90" t="s">
        <v>15391</v>
      </c>
      <c r="C2643" s="90" t="s">
        <v>10245</v>
      </c>
      <c r="D2643" s="90" t="str">
        <f>CONCATENATE(Tabell15861[[#This Row],[Prosedyrekode_ID]]," ",Tabell15861[[#This Row],[Tekst]])</f>
        <v>JFC01 Laparoskopisk enteroenterostomi</v>
      </c>
      <c r="E2643" s="90" t="s">
        <v>196</v>
      </c>
      <c r="F2643" s="90" t="s">
        <v>14739</v>
      </c>
      <c r="G2643" s="90" t="str">
        <f>CONCATENATE("Kap ",Tabell15861[[#This Row],[Kapittel]]," ",Tabell15861[[#This Row],[KapittelTekst]])</f>
        <v>Kap J Fordøyelsesorganer og milt</v>
      </c>
    </row>
    <row r="2644" spans="1:7" x14ac:dyDescent="0.25">
      <c r="A2644" s="90" t="s">
        <v>15392</v>
      </c>
      <c r="B2644" s="90" t="s">
        <v>15393</v>
      </c>
      <c r="C2644" s="90" t="s">
        <v>10245</v>
      </c>
      <c r="D2644" s="90" t="str">
        <f>CONCATENATE(Tabell15861[[#This Row],[Prosedyrekode_ID]]," ",Tabell15861[[#This Row],[Tekst]])</f>
        <v>JFC10 Ileotransversostomi</v>
      </c>
      <c r="E2644" s="90" t="s">
        <v>196</v>
      </c>
      <c r="F2644" s="90" t="s">
        <v>14739</v>
      </c>
      <c r="G2644" s="90" t="str">
        <f>CONCATENATE("Kap ",Tabell15861[[#This Row],[Kapittel]]," ",Tabell15861[[#This Row],[KapittelTekst]])</f>
        <v>Kap J Fordøyelsesorganer og milt</v>
      </c>
    </row>
    <row r="2645" spans="1:7" x14ac:dyDescent="0.25">
      <c r="A2645" s="90" t="s">
        <v>15394</v>
      </c>
      <c r="B2645" s="90" t="s">
        <v>15395</v>
      </c>
      <c r="C2645" s="90" t="s">
        <v>10245</v>
      </c>
      <c r="D2645" s="90" t="str">
        <f>CONCATENATE(Tabell15861[[#This Row],[Prosedyrekode_ID]]," ",Tabell15861[[#This Row],[Tekst]])</f>
        <v>JFC11 Laparoskopisk ileotransversostomi</v>
      </c>
      <c r="E2645" s="90" t="s">
        <v>196</v>
      </c>
      <c r="F2645" s="90" t="s">
        <v>14739</v>
      </c>
      <c r="G2645" s="90" t="str">
        <f>CONCATENATE("Kap ",Tabell15861[[#This Row],[Kapittel]]," ",Tabell15861[[#This Row],[KapittelTekst]])</f>
        <v>Kap J Fordøyelsesorganer og milt</v>
      </c>
    </row>
    <row r="2646" spans="1:7" x14ac:dyDescent="0.25">
      <c r="A2646" s="90" t="s">
        <v>15396</v>
      </c>
      <c r="B2646" s="90" t="s">
        <v>15397</v>
      </c>
      <c r="C2646" s="90" t="s">
        <v>10245</v>
      </c>
      <c r="D2646" s="90" t="str">
        <f>CONCATENATE(Tabell15861[[#This Row],[Prosedyrekode_ID]]," ",Tabell15861[[#This Row],[Tekst]])</f>
        <v>JFC20 Annen enterokolostomi</v>
      </c>
      <c r="E2646" s="90" t="s">
        <v>196</v>
      </c>
      <c r="F2646" s="90" t="s">
        <v>14739</v>
      </c>
      <c r="G2646" s="90" t="str">
        <f>CONCATENATE("Kap ",Tabell15861[[#This Row],[Kapittel]]," ",Tabell15861[[#This Row],[KapittelTekst]])</f>
        <v>Kap J Fordøyelsesorganer og milt</v>
      </c>
    </row>
    <row r="2647" spans="1:7" x14ac:dyDescent="0.25">
      <c r="A2647" s="90" t="s">
        <v>15398</v>
      </c>
      <c r="B2647" s="90" t="s">
        <v>15399</v>
      </c>
      <c r="C2647" s="90" t="s">
        <v>10245</v>
      </c>
      <c r="D2647" s="90" t="str">
        <f>CONCATENATE(Tabell15861[[#This Row],[Prosedyrekode_ID]]," ",Tabell15861[[#This Row],[Tekst]])</f>
        <v>JFC21 Annen laparoskopisk enterokolostomi</v>
      </c>
      <c r="E2647" s="90" t="s">
        <v>196</v>
      </c>
      <c r="F2647" s="90" t="s">
        <v>14739</v>
      </c>
      <c r="G2647" s="90" t="str">
        <f>CONCATENATE("Kap ",Tabell15861[[#This Row],[Kapittel]]," ",Tabell15861[[#This Row],[KapittelTekst]])</f>
        <v>Kap J Fordøyelsesorganer og milt</v>
      </c>
    </row>
    <row r="2648" spans="1:7" x14ac:dyDescent="0.25">
      <c r="A2648" s="90" t="s">
        <v>15400</v>
      </c>
      <c r="B2648" s="90" t="s">
        <v>15401</v>
      </c>
      <c r="C2648" s="90" t="s">
        <v>10245</v>
      </c>
      <c r="D2648" s="90" t="str">
        <f>CONCATENATE(Tabell15861[[#This Row],[Prosedyrekode_ID]]," ",Tabell15861[[#This Row],[Tekst]])</f>
        <v>JFC30 Kolokolostomi</v>
      </c>
      <c r="E2648" s="90" t="s">
        <v>196</v>
      </c>
      <c r="F2648" s="90" t="s">
        <v>14739</v>
      </c>
      <c r="G2648" s="90" t="str">
        <f>CONCATENATE("Kap ",Tabell15861[[#This Row],[Kapittel]]," ",Tabell15861[[#This Row],[KapittelTekst]])</f>
        <v>Kap J Fordøyelsesorganer og milt</v>
      </c>
    </row>
    <row r="2649" spans="1:7" x14ac:dyDescent="0.25">
      <c r="A2649" s="90" t="s">
        <v>15402</v>
      </c>
      <c r="B2649" s="90" t="s">
        <v>15403</v>
      </c>
      <c r="C2649" s="90" t="s">
        <v>10245</v>
      </c>
      <c r="D2649" s="90" t="str">
        <f>CONCATENATE(Tabell15861[[#This Row],[Prosedyrekode_ID]]," ",Tabell15861[[#This Row],[Tekst]])</f>
        <v>JFC31 Laparoskopisk kolokolostomi</v>
      </c>
      <c r="E2649" s="90" t="s">
        <v>196</v>
      </c>
      <c r="F2649" s="90" t="s">
        <v>14739</v>
      </c>
      <c r="G2649" s="90" t="str">
        <f>CONCATENATE("Kap ",Tabell15861[[#This Row],[Kapittel]]," ",Tabell15861[[#This Row],[KapittelTekst]])</f>
        <v>Kap J Fordøyelsesorganer og milt</v>
      </c>
    </row>
    <row r="2650" spans="1:7" x14ac:dyDescent="0.25">
      <c r="A2650" s="90" t="s">
        <v>15404</v>
      </c>
      <c r="B2650" s="90" t="s">
        <v>15405</v>
      </c>
      <c r="C2650" s="90" t="s">
        <v>10245</v>
      </c>
      <c r="D2650" s="90" t="str">
        <f>CONCATENATE(Tabell15861[[#This Row],[Prosedyrekode_ID]]," ",Tabell15861[[#This Row],[Tekst]])</f>
        <v>JFC40 Ileorektostomi</v>
      </c>
      <c r="E2650" s="90" t="s">
        <v>196</v>
      </c>
      <c r="F2650" s="90" t="s">
        <v>14739</v>
      </c>
      <c r="G2650" s="90" t="str">
        <f>CONCATENATE("Kap ",Tabell15861[[#This Row],[Kapittel]]," ",Tabell15861[[#This Row],[KapittelTekst]])</f>
        <v>Kap J Fordøyelsesorganer og milt</v>
      </c>
    </row>
    <row r="2651" spans="1:7" x14ac:dyDescent="0.25">
      <c r="A2651" s="90" t="s">
        <v>15406</v>
      </c>
      <c r="B2651" s="90" t="s">
        <v>15407</v>
      </c>
      <c r="C2651" s="90" t="s">
        <v>10245</v>
      </c>
      <c r="D2651" s="90" t="str">
        <f>CONCATENATE(Tabell15861[[#This Row],[Prosedyrekode_ID]]," ",Tabell15861[[#This Row],[Tekst]])</f>
        <v>JFC41 Laparoskopisk ileorektostomi</v>
      </c>
      <c r="E2651" s="90" t="s">
        <v>196</v>
      </c>
      <c r="F2651" s="90" t="s">
        <v>14739</v>
      </c>
      <c r="G2651" s="90" t="str">
        <f>CONCATENATE("Kap ",Tabell15861[[#This Row],[Kapittel]]," ",Tabell15861[[#This Row],[KapittelTekst]])</f>
        <v>Kap J Fordøyelsesorganer og milt</v>
      </c>
    </row>
    <row r="2652" spans="1:7" x14ac:dyDescent="0.25">
      <c r="A2652" s="90" t="s">
        <v>15408</v>
      </c>
      <c r="B2652" s="90" t="s">
        <v>15409</v>
      </c>
      <c r="C2652" s="90" t="s">
        <v>10245</v>
      </c>
      <c r="D2652" s="90" t="str">
        <f>CONCATENATE(Tabell15861[[#This Row],[Prosedyrekode_ID]]," ",Tabell15861[[#This Row],[Tekst]])</f>
        <v>JFC50 Kolorektostomi</v>
      </c>
      <c r="E2652" s="90" t="s">
        <v>196</v>
      </c>
      <c r="F2652" s="90" t="s">
        <v>14739</v>
      </c>
      <c r="G2652" s="90" t="str">
        <f>CONCATENATE("Kap ",Tabell15861[[#This Row],[Kapittel]]," ",Tabell15861[[#This Row],[KapittelTekst]])</f>
        <v>Kap J Fordøyelsesorganer og milt</v>
      </c>
    </row>
    <row r="2653" spans="1:7" x14ac:dyDescent="0.25">
      <c r="A2653" s="90" t="s">
        <v>15410</v>
      </c>
      <c r="B2653" s="90" t="s">
        <v>15411</v>
      </c>
      <c r="C2653" s="90" t="s">
        <v>10245</v>
      </c>
      <c r="D2653" s="90" t="str">
        <f>CONCATENATE(Tabell15861[[#This Row],[Prosedyrekode_ID]]," ",Tabell15861[[#This Row],[Tekst]])</f>
        <v>JFC51 Laparokopisk kolorektostomi</v>
      </c>
      <c r="E2653" s="90" t="s">
        <v>196</v>
      </c>
      <c r="F2653" s="90" t="s">
        <v>14739</v>
      </c>
      <c r="G2653" s="90" t="str">
        <f>CONCATENATE("Kap ",Tabell15861[[#This Row],[Kapittel]]," ",Tabell15861[[#This Row],[KapittelTekst]])</f>
        <v>Kap J Fordøyelsesorganer og milt</v>
      </c>
    </row>
    <row r="2654" spans="1:7" x14ac:dyDescent="0.25">
      <c r="A2654" s="90" t="s">
        <v>15412</v>
      </c>
      <c r="B2654" s="90" t="s">
        <v>15413</v>
      </c>
      <c r="C2654" s="90" t="s">
        <v>10245</v>
      </c>
      <c r="D2654" s="90" t="str">
        <f>CONCATENATE(Tabell15861[[#This Row],[Prosedyrekode_ID]]," ",Tabell15861[[#This Row],[Tekst]])</f>
        <v>JFD00 Jejunoileal shunt</v>
      </c>
      <c r="E2654" s="90" t="s">
        <v>196</v>
      </c>
      <c r="F2654" s="90" t="s">
        <v>14739</v>
      </c>
      <c r="G2654" s="90" t="str">
        <f>CONCATENATE("Kap ",Tabell15861[[#This Row],[Kapittel]]," ",Tabell15861[[#This Row],[KapittelTekst]])</f>
        <v>Kap J Fordøyelsesorganer og milt</v>
      </c>
    </row>
    <row r="2655" spans="1:7" x14ac:dyDescent="0.25">
      <c r="A2655" s="90" t="s">
        <v>15414</v>
      </c>
      <c r="B2655" s="90" t="s">
        <v>15415</v>
      </c>
      <c r="C2655" s="90" t="s">
        <v>10245</v>
      </c>
      <c r="D2655" s="90" t="str">
        <f>CONCATENATE(Tabell15861[[#This Row],[Prosedyrekode_ID]]," ",Tabell15861[[#This Row],[Tekst]])</f>
        <v>JFD03 Duodenoileal bypass med biliopankreatisk avledning</v>
      </c>
      <c r="E2655" s="90" t="s">
        <v>196</v>
      </c>
      <c r="F2655" s="90" t="s">
        <v>14739</v>
      </c>
      <c r="G2655" s="90" t="str">
        <f>CONCATENATE("Kap ",Tabell15861[[#This Row],[Kapittel]]," ",Tabell15861[[#This Row],[KapittelTekst]])</f>
        <v>Kap J Fordøyelsesorganer og milt</v>
      </c>
    </row>
    <row r="2656" spans="1:7" x14ac:dyDescent="0.25">
      <c r="A2656" s="90" t="s">
        <v>15416</v>
      </c>
      <c r="B2656" s="90" t="s">
        <v>15417</v>
      </c>
      <c r="C2656" s="90" t="s">
        <v>10245</v>
      </c>
      <c r="D2656" s="90" t="str">
        <f>CONCATENATE(Tabell15861[[#This Row],[Prosedyrekode_ID]]," ",Tabell15861[[#This Row],[Tekst]])</f>
        <v>JFD04 Laparoskopisk duodenoileal bypass med biliopankreatisk avledning</v>
      </c>
      <c r="E2656" s="90" t="s">
        <v>196</v>
      </c>
      <c r="F2656" s="90" t="s">
        <v>14739</v>
      </c>
      <c r="G2656" s="90" t="str">
        <f>CONCATENATE("Kap ",Tabell15861[[#This Row],[Kapittel]]," ",Tabell15861[[#This Row],[KapittelTekst]])</f>
        <v>Kap J Fordøyelsesorganer og milt</v>
      </c>
    </row>
    <row r="2657" spans="1:7" x14ac:dyDescent="0.25">
      <c r="A2657" s="90" t="s">
        <v>15418</v>
      </c>
      <c r="B2657" s="90" t="s">
        <v>15419</v>
      </c>
      <c r="C2657" s="90" t="s">
        <v>10245</v>
      </c>
      <c r="D2657" s="90" t="str">
        <f>CONCATENATE(Tabell15861[[#This Row],[Prosedyrekode_ID]]," ",Tabell15861[[#This Row],[Tekst]])</f>
        <v>JFD10 Revisjon av jejunoileal shunt</v>
      </c>
      <c r="E2657" s="90" t="s">
        <v>196</v>
      </c>
      <c r="F2657" s="90" t="s">
        <v>14739</v>
      </c>
      <c r="G2657" s="90" t="str">
        <f>CONCATENATE("Kap ",Tabell15861[[#This Row],[Kapittel]]," ",Tabell15861[[#This Row],[KapittelTekst]])</f>
        <v>Kap J Fordøyelsesorganer og milt</v>
      </c>
    </row>
    <row r="2658" spans="1:7" x14ac:dyDescent="0.25">
      <c r="A2658" s="90" t="s">
        <v>15420</v>
      </c>
      <c r="B2658" s="90" t="s">
        <v>15421</v>
      </c>
      <c r="C2658" s="90" t="s">
        <v>10245</v>
      </c>
      <c r="D2658" s="90" t="str">
        <f>CONCATENATE(Tabell15861[[#This Row],[Prosedyrekode_ID]]," ",Tabell15861[[#This Row],[Tekst]])</f>
        <v>JFD13 Revisjon av duodenoileal bypass</v>
      </c>
      <c r="E2658" s="90" t="s">
        <v>196</v>
      </c>
      <c r="F2658" s="90" t="s">
        <v>14739</v>
      </c>
      <c r="G2658" s="90" t="str">
        <f>CONCATENATE("Kap ",Tabell15861[[#This Row],[Kapittel]]," ",Tabell15861[[#This Row],[KapittelTekst]])</f>
        <v>Kap J Fordøyelsesorganer og milt</v>
      </c>
    </row>
    <row r="2659" spans="1:7" x14ac:dyDescent="0.25">
      <c r="A2659" s="90" t="s">
        <v>15422</v>
      </c>
      <c r="B2659" s="90" t="s">
        <v>15423</v>
      </c>
      <c r="C2659" s="90" t="s">
        <v>10245</v>
      </c>
      <c r="D2659" s="90" t="str">
        <f>CONCATENATE(Tabell15861[[#This Row],[Prosedyrekode_ID]]," ",Tabell15861[[#This Row],[Tekst]])</f>
        <v>JFD20 Tilbakekobling av jejunoileal shunt</v>
      </c>
      <c r="E2659" s="90" t="s">
        <v>196</v>
      </c>
      <c r="F2659" s="90" t="s">
        <v>14739</v>
      </c>
      <c r="G2659" s="90" t="str">
        <f>CONCATENATE("Kap ",Tabell15861[[#This Row],[Kapittel]]," ",Tabell15861[[#This Row],[KapittelTekst]])</f>
        <v>Kap J Fordøyelsesorganer og milt</v>
      </c>
    </row>
    <row r="2660" spans="1:7" x14ac:dyDescent="0.25">
      <c r="A2660" s="90" t="s">
        <v>15424</v>
      </c>
      <c r="B2660" s="90" t="s">
        <v>15425</v>
      </c>
      <c r="C2660" s="90" t="s">
        <v>10245</v>
      </c>
      <c r="D2660" s="90" t="str">
        <f>CONCATENATE(Tabell15861[[#This Row],[Prosedyrekode_ID]]," ",Tabell15861[[#This Row],[Tekst]])</f>
        <v>JFD23 Tilbakekobling av duodenoileal bypass</v>
      </c>
      <c r="E2660" s="90" t="s">
        <v>196</v>
      </c>
      <c r="F2660" s="90" t="s">
        <v>14739</v>
      </c>
      <c r="G2660" s="90" t="str">
        <f>CONCATENATE("Kap ",Tabell15861[[#This Row],[Kapittel]]," ",Tabell15861[[#This Row],[KapittelTekst]])</f>
        <v>Kap J Fordøyelsesorganer og milt</v>
      </c>
    </row>
    <row r="2661" spans="1:7" x14ac:dyDescent="0.25">
      <c r="A2661" s="90" t="s">
        <v>15426</v>
      </c>
      <c r="B2661" s="90" t="s">
        <v>15427</v>
      </c>
      <c r="C2661" s="90" t="s">
        <v>10245</v>
      </c>
      <c r="D2661" s="90" t="str">
        <f>CONCATENATE(Tabell15861[[#This Row],[Prosedyrekode_ID]]," ",Tabell15861[[#This Row],[Tekst]])</f>
        <v>JFD96 Annen tarmshuntoperasjon</v>
      </c>
      <c r="E2661" s="90" t="s">
        <v>196</v>
      </c>
      <c r="F2661" s="90" t="s">
        <v>14739</v>
      </c>
      <c r="G2661" s="90" t="str">
        <f>CONCATENATE("Kap ",Tabell15861[[#This Row],[Kapittel]]," ",Tabell15861[[#This Row],[KapittelTekst]])</f>
        <v>Kap J Fordøyelsesorganer og milt</v>
      </c>
    </row>
    <row r="2662" spans="1:7" x14ac:dyDescent="0.25">
      <c r="A2662" s="90" t="s">
        <v>15428</v>
      </c>
      <c r="B2662" s="90" t="s">
        <v>15429</v>
      </c>
      <c r="C2662" s="90" t="s">
        <v>10266</v>
      </c>
      <c r="D2662" s="90" t="str">
        <f>CONCATENATE(Tabell15861[[#This Row],[Prosedyrekode_ID]]," ",Tabell15861[[#This Row],[Tekst]])</f>
        <v>JFDE00 Ultralydundersøkelse gjennom intestinalt stoma</v>
      </c>
      <c r="E2662" s="90" t="s">
        <v>196</v>
      </c>
      <c r="F2662" s="90" t="s">
        <v>14739</v>
      </c>
      <c r="G2662" s="90" t="str">
        <f>CONCATENATE("Kap ",Tabell15861[[#This Row],[Kapittel]]," ",Tabell15861[[#This Row],[KapittelTekst]])</f>
        <v>Kap J Fordøyelsesorganer og milt</v>
      </c>
    </row>
    <row r="2663" spans="1:7" x14ac:dyDescent="0.25">
      <c r="A2663" s="90" t="s">
        <v>15430</v>
      </c>
      <c r="B2663" s="90" t="s">
        <v>15431</v>
      </c>
      <c r="C2663" s="90" t="s">
        <v>10245</v>
      </c>
      <c r="D2663" s="90" t="str">
        <f>CONCATENATE(Tabell15861[[#This Row],[Prosedyrekode_ID]]," ",Tabell15861[[#This Row],[Tekst]])</f>
        <v>JFE00 Tynntarmstransplantasjon</v>
      </c>
      <c r="E2663" s="90" t="s">
        <v>196</v>
      </c>
      <c r="F2663" s="90" t="s">
        <v>14739</v>
      </c>
      <c r="G2663" s="90" t="str">
        <f>CONCATENATE("Kap ",Tabell15861[[#This Row],[Kapittel]]," ",Tabell15861[[#This Row],[KapittelTekst]])</f>
        <v>Kap J Fordøyelsesorganer og milt</v>
      </c>
    </row>
    <row r="2664" spans="1:7" x14ac:dyDescent="0.25">
      <c r="A2664" s="90" t="s">
        <v>15432</v>
      </c>
      <c r="B2664" s="90" t="s">
        <v>15433</v>
      </c>
      <c r="C2664" s="90" t="s">
        <v>10245</v>
      </c>
      <c r="D2664" s="90" t="str">
        <f>CONCATENATE(Tabell15861[[#This Row],[Prosedyrekode_ID]]," ",Tabell15861[[#This Row],[Tekst]])</f>
        <v>JFE96 Annen operasjon tilknyttet tynntarmstransplantasjon</v>
      </c>
      <c r="E2664" s="90" t="s">
        <v>196</v>
      </c>
      <c r="F2664" s="90" t="s">
        <v>14739</v>
      </c>
      <c r="G2664" s="90" t="str">
        <f>CONCATENATE("Kap ",Tabell15861[[#This Row],[Kapittel]]," ",Tabell15861[[#This Row],[KapittelTekst]])</f>
        <v>Kap J Fordøyelsesorganer og milt</v>
      </c>
    </row>
    <row r="2665" spans="1:7" x14ac:dyDescent="0.25">
      <c r="A2665" s="90" t="s">
        <v>15434</v>
      </c>
      <c r="B2665" s="90" t="s">
        <v>15435</v>
      </c>
      <c r="C2665" s="90" t="s">
        <v>10245</v>
      </c>
      <c r="D2665" s="90" t="str">
        <f>CONCATENATE(Tabell15861[[#This Row],[Prosedyrekode_ID]]," ",Tabell15861[[#This Row],[Tekst]])</f>
        <v>JFF00 Kateterenterostomi</v>
      </c>
      <c r="E2665" s="90" t="s">
        <v>196</v>
      </c>
      <c r="F2665" s="90" t="s">
        <v>14739</v>
      </c>
      <c r="G2665" s="90" t="str">
        <f>CONCATENATE("Kap ",Tabell15861[[#This Row],[Kapittel]]," ",Tabell15861[[#This Row],[KapittelTekst]])</f>
        <v>Kap J Fordøyelsesorganer og milt</v>
      </c>
    </row>
    <row r="2666" spans="1:7" x14ac:dyDescent="0.25">
      <c r="A2666" s="90" t="s">
        <v>15436</v>
      </c>
      <c r="B2666" s="90" t="s">
        <v>15437</v>
      </c>
      <c r="C2666" s="90" t="s">
        <v>10245</v>
      </c>
      <c r="D2666" s="90" t="str">
        <f>CONCATENATE(Tabell15861[[#This Row],[Prosedyrekode_ID]]," ",Tabell15861[[#This Row],[Tekst]])</f>
        <v>JFF01 Laparoskopisk kateterenterostomi</v>
      </c>
      <c r="E2666" s="90" t="s">
        <v>196</v>
      </c>
      <c r="F2666" s="90" t="s">
        <v>14739</v>
      </c>
      <c r="G2666" s="90" t="str">
        <f>CONCATENATE("Kap ",Tabell15861[[#This Row],[Kapittel]]," ",Tabell15861[[#This Row],[KapittelTekst]])</f>
        <v>Kap J Fordøyelsesorganer og milt</v>
      </c>
    </row>
    <row r="2667" spans="1:7" x14ac:dyDescent="0.25">
      <c r="A2667" s="90" t="s">
        <v>15438</v>
      </c>
      <c r="B2667" s="90" t="s">
        <v>15439</v>
      </c>
      <c r="C2667" s="90" t="s">
        <v>10245</v>
      </c>
      <c r="D2667" s="90" t="str">
        <f>CONCATENATE(Tabell15861[[#This Row],[Prosedyrekode_ID]]," ",Tabell15861[[#This Row],[Tekst]])</f>
        <v>JFF10 Bøyleenterostomi</v>
      </c>
      <c r="E2667" s="90" t="s">
        <v>196</v>
      </c>
      <c r="F2667" s="90" t="s">
        <v>14739</v>
      </c>
      <c r="G2667" s="90" t="str">
        <f>CONCATENATE("Kap ",Tabell15861[[#This Row],[Kapittel]]," ",Tabell15861[[#This Row],[KapittelTekst]])</f>
        <v>Kap J Fordøyelsesorganer og milt</v>
      </c>
    </row>
    <row r="2668" spans="1:7" x14ac:dyDescent="0.25">
      <c r="A2668" s="90" t="s">
        <v>15440</v>
      </c>
      <c r="B2668" s="90" t="s">
        <v>15441</v>
      </c>
      <c r="C2668" s="90" t="s">
        <v>10245</v>
      </c>
      <c r="D2668" s="90" t="str">
        <f>CONCATENATE(Tabell15861[[#This Row],[Prosedyrekode_ID]]," ",Tabell15861[[#This Row],[Tekst]])</f>
        <v>JFF11 Laparoskopisk bøyleenterostomi</v>
      </c>
      <c r="E2668" s="90" t="s">
        <v>196</v>
      </c>
      <c r="F2668" s="90" t="s">
        <v>14739</v>
      </c>
      <c r="G2668" s="90" t="str">
        <f>CONCATENATE("Kap ",Tabell15861[[#This Row],[Kapittel]]," ",Tabell15861[[#This Row],[KapittelTekst]])</f>
        <v>Kap J Fordøyelsesorganer og milt</v>
      </c>
    </row>
    <row r="2669" spans="1:7" x14ac:dyDescent="0.25">
      <c r="A2669" s="90" t="s">
        <v>15442</v>
      </c>
      <c r="B2669" s="90" t="s">
        <v>15443</v>
      </c>
      <c r="C2669" s="90" t="s">
        <v>10245</v>
      </c>
      <c r="D2669" s="90" t="str">
        <f>CONCATENATE(Tabell15861[[#This Row],[Prosedyrekode_ID]]," ",Tabell15861[[#This Row],[Tekst]])</f>
        <v>JFF13 Terminal enterostomi</v>
      </c>
      <c r="E2669" s="90" t="s">
        <v>196</v>
      </c>
      <c r="F2669" s="90" t="s">
        <v>14739</v>
      </c>
      <c r="G2669" s="90" t="str">
        <f>CONCATENATE("Kap ",Tabell15861[[#This Row],[Kapittel]]," ",Tabell15861[[#This Row],[KapittelTekst]])</f>
        <v>Kap J Fordøyelsesorganer og milt</v>
      </c>
    </row>
    <row r="2670" spans="1:7" x14ac:dyDescent="0.25">
      <c r="A2670" s="90" t="s">
        <v>15444</v>
      </c>
      <c r="B2670" s="90" t="s">
        <v>15445</v>
      </c>
      <c r="C2670" s="90" t="s">
        <v>10245</v>
      </c>
      <c r="D2670" s="90" t="str">
        <f>CONCATENATE(Tabell15861[[#This Row],[Prosedyrekode_ID]]," ",Tabell15861[[#This Row],[Tekst]])</f>
        <v>JFF16 Konvertering av ileoanal anastomose til ileostomi</v>
      </c>
      <c r="E2670" s="90" t="s">
        <v>196</v>
      </c>
      <c r="F2670" s="90" t="s">
        <v>14739</v>
      </c>
      <c r="G2670" s="90" t="str">
        <f>CONCATENATE("Kap ",Tabell15861[[#This Row],[Kapittel]]," ",Tabell15861[[#This Row],[KapittelTekst]])</f>
        <v>Kap J Fordøyelsesorganer og milt</v>
      </c>
    </row>
    <row r="2671" spans="1:7" x14ac:dyDescent="0.25">
      <c r="A2671" s="90" t="s">
        <v>15446</v>
      </c>
      <c r="B2671" s="90" t="s">
        <v>15447</v>
      </c>
      <c r="C2671" s="90" t="s">
        <v>10245</v>
      </c>
      <c r="D2671" s="90" t="str">
        <f>CONCATENATE(Tabell15861[[#This Row],[Prosedyrekode_ID]]," ",Tabell15861[[#This Row],[Tekst]])</f>
        <v>JFF20 Cøkostomi</v>
      </c>
      <c r="E2671" s="90" t="s">
        <v>196</v>
      </c>
      <c r="F2671" s="90" t="s">
        <v>14739</v>
      </c>
      <c r="G2671" s="90" t="str">
        <f>CONCATENATE("Kap ",Tabell15861[[#This Row],[Kapittel]]," ",Tabell15861[[#This Row],[KapittelTekst]])</f>
        <v>Kap J Fordøyelsesorganer og milt</v>
      </c>
    </row>
    <row r="2672" spans="1:7" x14ac:dyDescent="0.25">
      <c r="A2672" s="90" t="s">
        <v>15448</v>
      </c>
      <c r="B2672" s="90" t="s">
        <v>15449</v>
      </c>
      <c r="C2672" s="90" t="s">
        <v>10245</v>
      </c>
      <c r="D2672" s="90" t="str">
        <f>CONCATENATE(Tabell15861[[#This Row],[Prosedyrekode_ID]]," ",Tabell15861[[#This Row],[Tekst]])</f>
        <v>JFF21 Laparoskopisk cøkostomi</v>
      </c>
      <c r="E2672" s="90" t="s">
        <v>196</v>
      </c>
      <c r="F2672" s="90" t="s">
        <v>14739</v>
      </c>
      <c r="G2672" s="90" t="str">
        <f>CONCATENATE("Kap ",Tabell15861[[#This Row],[Kapittel]]," ",Tabell15861[[#This Row],[KapittelTekst]])</f>
        <v>Kap J Fordøyelsesorganer og milt</v>
      </c>
    </row>
    <row r="2673" spans="1:7" x14ac:dyDescent="0.25">
      <c r="A2673" s="90" t="s">
        <v>15450</v>
      </c>
      <c r="B2673" s="90" t="s">
        <v>15451</v>
      </c>
      <c r="C2673" s="90" t="s">
        <v>10245</v>
      </c>
      <c r="D2673" s="90" t="str">
        <f>CONCATENATE(Tabell15861[[#This Row],[Prosedyrekode_ID]]," ",Tabell15861[[#This Row],[Tekst]])</f>
        <v>JFF23 Transversostomi</v>
      </c>
      <c r="E2673" s="90" t="s">
        <v>196</v>
      </c>
      <c r="F2673" s="90" t="s">
        <v>14739</v>
      </c>
      <c r="G2673" s="90" t="str">
        <f>CONCATENATE("Kap ",Tabell15861[[#This Row],[Kapittel]]," ",Tabell15861[[#This Row],[KapittelTekst]])</f>
        <v>Kap J Fordøyelsesorganer og milt</v>
      </c>
    </row>
    <row r="2674" spans="1:7" x14ac:dyDescent="0.25">
      <c r="A2674" s="90" t="s">
        <v>15452</v>
      </c>
      <c r="B2674" s="90" t="s">
        <v>15453</v>
      </c>
      <c r="C2674" s="90" t="s">
        <v>10245</v>
      </c>
      <c r="D2674" s="90" t="str">
        <f>CONCATENATE(Tabell15861[[#This Row],[Prosedyrekode_ID]]," ",Tabell15861[[#This Row],[Tekst]])</f>
        <v>JFF24 Laparoskopisk transversostomi</v>
      </c>
      <c r="E2674" s="90" t="s">
        <v>196</v>
      </c>
      <c r="F2674" s="90" t="s">
        <v>14739</v>
      </c>
      <c r="G2674" s="90" t="str">
        <f>CONCATENATE("Kap ",Tabell15861[[#This Row],[Kapittel]]," ",Tabell15861[[#This Row],[KapittelTekst]])</f>
        <v>Kap J Fordøyelsesorganer og milt</v>
      </c>
    </row>
    <row r="2675" spans="1:7" x14ac:dyDescent="0.25">
      <c r="A2675" s="90" t="s">
        <v>15454</v>
      </c>
      <c r="B2675" s="90" t="s">
        <v>15455</v>
      </c>
      <c r="C2675" s="90" t="s">
        <v>10245</v>
      </c>
      <c r="D2675" s="90" t="str">
        <f>CONCATENATE(Tabell15861[[#This Row],[Prosedyrekode_ID]]," ",Tabell15861[[#This Row],[Tekst]])</f>
        <v>JFF26 Sigmoidostomi</v>
      </c>
      <c r="E2675" s="90" t="s">
        <v>196</v>
      </c>
      <c r="F2675" s="90" t="s">
        <v>14739</v>
      </c>
      <c r="G2675" s="90" t="str">
        <f>CONCATENATE("Kap ",Tabell15861[[#This Row],[Kapittel]]," ",Tabell15861[[#This Row],[KapittelTekst]])</f>
        <v>Kap J Fordøyelsesorganer og milt</v>
      </c>
    </row>
    <row r="2676" spans="1:7" x14ac:dyDescent="0.25">
      <c r="A2676" s="90" t="s">
        <v>15456</v>
      </c>
      <c r="B2676" s="90" t="s">
        <v>15457</v>
      </c>
      <c r="C2676" s="90" t="s">
        <v>10245</v>
      </c>
      <c r="D2676" s="90" t="str">
        <f>CONCATENATE(Tabell15861[[#This Row],[Prosedyrekode_ID]]," ",Tabell15861[[#This Row],[Tekst]])</f>
        <v>JFF27 Laparoskopisk sigmoidostomi</v>
      </c>
      <c r="E2676" s="90" t="s">
        <v>196</v>
      </c>
      <c r="F2676" s="90" t="s">
        <v>14739</v>
      </c>
      <c r="G2676" s="90" t="str">
        <f>CONCATENATE("Kap ",Tabell15861[[#This Row],[Kapittel]]," ",Tabell15861[[#This Row],[KapittelTekst]])</f>
        <v>Kap J Fordøyelsesorganer og milt</v>
      </c>
    </row>
    <row r="2677" spans="1:7" x14ac:dyDescent="0.25">
      <c r="A2677" s="90" t="s">
        <v>15458</v>
      </c>
      <c r="B2677" s="90" t="s">
        <v>15459</v>
      </c>
      <c r="C2677" s="90" t="s">
        <v>10245</v>
      </c>
      <c r="D2677" s="90" t="str">
        <f>CONCATENATE(Tabell15861[[#This Row],[Prosedyrekode_ID]]," ",Tabell15861[[#This Row],[Tekst]])</f>
        <v>JFF30 Annen kolostomi</v>
      </c>
      <c r="E2677" s="90" t="s">
        <v>196</v>
      </c>
      <c r="F2677" s="90" t="s">
        <v>14739</v>
      </c>
      <c r="G2677" s="90" t="str">
        <f>CONCATENATE("Kap ",Tabell15861[[#This Row],[Kapittel]]," ",Tabell15861[[#This Row],[KapittelTekst]])</f>
        <v>Kap J Fordøyelsesorganer og milt</v>
      </c>
    </row>
    <row r="2678" spans="1:7" x14ac:dyDescent="0.25">
      <c r="A2678" s="90" t="s">
        <v>15460</v>
      </c>
      <c r="B2678" s="90" t="s">
        <v>15461</v>
      </c>
      <c r="C2678" s="90" t="s">
        <v>10245</v>
      </c>
      <c r="D2678" s="90" t="str">
        <f>CONCATENATE(Tabell15861[[#This Row],[Prosedyrekode_ID]]," ",Tabell15861[[#This Row],[Tekst]])</f>
        <v>JFF31 Annen laparoskopisk kolostomi</v>
      </c>
      <c r="E2678" s="90" t="s">
        <v>196</v>
      </c>
      <c r="F2678" s="90" t="s">
        <v>14739</v>
      </c>
      <c r="G2678" s="90" t="str">
        <f>CONCATENATE("Kap ",Tabell15861[[#This Row],[Kapittel]]," ",Tabell15861[[#This Row],[KapittelTekst]])</f>
        <v>Kap J Fordøyelsesorganer og milt</v>
      </c>
    </row>
    <row r="2679" spans="1:7" x14ac:dyDescent="0.25">
      <c r="A2679" s="90" t="s">
        <v>15462</v>
      </c>
      <c r="B2679" s="90" t="s">
        <v>15463</v>
      </c>
      <c r="C2679" s="90" t="s">
        <v>10245</v>
      </c>
      <c r="D2679" s="90" t="str">
        <f>CONCATENATE(Tabell15861[[#This Row],[Prosedyrekode_ID]]," ",Tabell15861[[#This Row],[Tekst]])</f>
        <v>JFF40 Appendicostomi</v>
      </c>
      <c r="E2679" s="90" t="s">
        <v>196</v>
      </c>
      <c r="F2679" s="90" t="s">
        <v>14739</v>
      </c>
      <c r="G2679" s="90" t="str">
        <f>CONCATENATE("Kap ",Tabell15861[[#This Row],[Kapittel]]," ",Tabell15861[[#This Row],[KapittelTekst]])</f>
        <v>Kap J Fordøyelsesorganer og milt</v>
      </c>
    </row>
    <row r="2680" spans="1:7" x14ac:dyDescent="0.25">
      <c r="A2680" s="90" t="s">
        <v>15464</v>
      </c>
      <c r="B2680" s="90" t="s">
        <v>15465</v>
      </c>
      <c r="C2680" s="90" t="s">
        <v>10245</v>
      </c>
      <c r="D2680" s="90" t="str">
        <f>CONCATENATE(Tabell15861[[#This Row],[Prosedyrekode_ID]]," ",Tabell15861[[#This Row],[Tekst]])</f>
        <v>JFF41 Laparoskopisk appendicostomi</v>
      </c>
      <c r="E2680" s="90" t="s">
        <v>196</v>
      </c>
      <c r="F2680" s="90" t="s">
        <v>14739</v>
      </c>
      <c r="G2680" s="90" t="str">
        <f>CONCATENATE("Kap ",Tabell15861[[#This Row],[Kapittel]]," ",Tabell15861[[#This Row],[KapittelTekst]])</f>
        <v>Kap J Fordøyelsesorganer og milt</v>
      </c>
    </row>
    <row r="2681" spans="1:7" x14ac:dyDescent="0.25">
      <c r="A2681" s="90" t="s">
        <v>15466</v>
      </c>
      <c r="B2681" s="90" t="s">
        <v>15467</v>
      </c>
      <c r="C2681" s="90" t="s">
        <v>10245</v>
      </c>
      <c r="D2681" s="90" t="str">
        <f>CONCATENATE(Tabell15861[[#This Row],[Prosedyrekode_ID]]," ",Tabell15861[[#This Row],[Tekst]])</f>
        <v>JFF50 Fremlegging av kolonslynge uten åpning</v>
      </c>
      <c r="E2681" s="90" t="s">
        <v>196</v>
      </c>
      <c r="F2681" s="90" t="s">
        <v>14739</v>
      </c>
      <c r="G2681" s="90" t="str">
        <f>CONCATENATE("Kap ",Tabell15861[[#This Row],[Kapittel]]," ",Tabell15861[[#This Row],[KapittelTekst]])</f>
        <v>Kap J Fordøyelsesorganer og milt</v>
      </c>
    </row>
    <row r="2682" spans="1:7" x14ac:dyDescent="0.25">
      <c r="A2682" s="90" t="s">
        <v>15468</v>
      </c>
      <c r="B2682" s="90" t="s">
        <v>15469</v>
      </c>
      <c r="C2682" s="90" t="s">
        <v>10245</v>
      </c>
      <c r="D2682" s="90" t="str">
        <f>CONCATENATE(Tabell15861[[#This Row],[Prosedyrekode_ID]]," ",Tabell15861[[#This Row],[Tekst]])</f>
        <v>JFF51 Laparoskopisk fremlegging av kolonslynge uten åpning</v>
      </c>
      <c r="E2682" s="90" t="s">
        <v>196</v>
      </c>
      <c r="F2682" s="90" t="s">
        <v>14739</v>
      </c>
      <c r="G2682" s="90" t="str">
        <f>CONCATENATE("Kap ",Tabell15861[[#This Row],[Kapittel]]," ",Tabell15861[[#This Row],[KapittelTekst]])</f>
        <v>Kap J Fordøyelsesorganer og milt</v>
      </c>
    </row>
    <row r="2683" spans="1:7" x14ac:dyDescent="0.25">
      <c r="A2683" s="90" t="s">
        <v>15470</v>
      </c>
      <c r="B2683" s="90" t="s">
        <v>15471</v>
      </c>
      <c r="C2683" s="90" t="s">
        <v>10245</v>
      </c>
      <c r="D2683" s="90" t="str">
        <f>CONCATENATE(Tabell15861[[#This Row],[Prosedyrekode_ID]]," ",Tabell15861[[#This Row],[Tekst]])</f>
        <v>JFF60 Åpning av fremlagt kolonslynge</v>
      </c>
      <c r="E2683" s="90" t="s">
        <v>196</v>
      </c>
      <c r="F2683" s="90" t="s">
        <v>14739</v>
      </c>
      <c r="G2683" s="90" t="str">
        <f>CONCATENATE("Kap ",Tabell15861[[#This Row],[Kapittel]]," ",Tabell15861[[#This Row],[KapittelTekst]])</f>
        <v>Kap J Fordøyelsesorganer og milt</v>
      </c>
    </row>
    <row r="2684" spans="1:7" x14ac:dyDescent="0.25">
      <c r="A2684" s="90" t="s">
        <v>15472</v>
      </c>
      <c r="B2684" s="90" t="s">
        <v>15473</v>
      </c>
      <c r="C2684" s="90" t="s">
        <v>10245</v>
      </c>
      <c r="D2684" s="90" t="str">
        <f>CONCATENATE(Tabell15861[[#This Row],[Prosedyrekode_ID]]," ",Tabell15861[[#This Row],[Tekst]])</f>
        <v>JFF96 Annen fremlegging av tarm eller anleggelse av tarmstomi</v>
      </c>
      <c r="E2684" s="90" t="s">
        <v>196</v>
      </c>
      <c r="F2684" s="90" t="s">
        <v>14739</v>
      </c>
      <c r="G2684" s="90" t="str">
        <f>CONCATENATE("Kap ",Tabell15861[[#This Row],[Kapittel]]," ",Tabell15861[[#This Row],[KapittelTekst]])</f>
        <v>Kap J Fordøyelsesorganer og milt</v>
      </c>
    </row>
    <row r="2685" spans="1:7" x14ac:dyDescent="0.25">
      <c r="A2685" s="90" t="s">
        <v>15474</v>
      </c>
      <c r="B2685" s="90" t="s">
        <v>15475</v>
      </c>
      <c r="C2685" s="90" t="s">
        <v>10245</v>
      </c>
      <c r="D2685" s="90" t="str">
        <f>CONCATENATE(Tabell15861[[#This Row],[Prosedyrekode_ID]]," ",Tabell15861[[#This Row],[Tekst]])</f>
        <v>JFF97 Annen laparoskopisk fremlegging av tarm eller anleggelse av tarmstomi</v>
      </c>
      <c r="E2685" s="90" t="s">
        <v>196</v>
      </c>
      <c r="F2685" s="90" t="s">
        <v>14739</v>
      </c>
      <c r="G2685" s="90" t="str">
        <f>CONCATENATE("Kap ",Tabell15861[[#This Row],[Kapittel]]," ",Tabell15861[[#This Row],[KapittelTekst]])</f>
        <v>Kap J Fordøyelsesorganer og milt</v>
      </c>
    </row>
    <row r="2686" spans="1:7" x14ac:dyDescent="0.25">
      <c r="A2686" s="90" t="s">
        <v>15476</v>
      </c>
      <c r="B2686" s="90" t="s">
        <v>15477</v>
      </c>
      <c r="C2686" s="90" t="s">
        <v>10266</v>
      </c>
      <c r="D2686" s="90" t="str">
        <f>CONCATENATE(Tabell15861[[#This Row],[Prosedyrekode_ID]]," ",Tabell15861[[#This Row],[Tekst]])</f>
        <v>JFFX20 Laktosemalabsorpsjonstest</v>
      </c>
      <c r="E2686" s="90" t="s">
        <v>196</v>
      </c>
      <c r="F2686" s="90" t="s">
        <v>14739</v>
      </c>
      <c r="G2686" s="90" t="str">
        <f>CONCATENATE("Kap ",Tabell15861[[#This Row],[Kapittel]]," ",Tabell15861[[#This Row],[KapittelTekst]])</f>
        <v>Kap J Fordøyelsesorganer og milt</v>
      </c>
    </row>
    <row r="2687" spans="1:7" x14ac:dyDescent="0.25">
      <c r="A2687" s="90" t="s">
        <v>15478</v>
      </c>
      <c r="B2687" s="90" t="s">
        <v>15479</v>
      </c>
      <c r="C2687" s="90" t="s">
        <v>10266</v>
      </c>
      <c r="D2687" s="90" t="str">
        <f>CONCATENATE(Tabell15861[[#This Row],[Prosedyrekode_ID]]," ",Tabell15861[[#This Row],[Tekst]])</f>
        <v>JFFX21 Fruktosemalabsorpsjonstest</v>
      </c>
      <c r="E2687" s="90" t="s">
        <v>196</v>
      </c>
      <c r="F2687" s="90" t="s">
        <v>14739</v>
      </c>
      <c r="G2687" s="90" t="str">
        <f>CONCATENATE("Kap ",Tabell15861[[#This Row],[Kapittel]]," ",Tabell15861[[#This Row],[KapittelTekst]])</f>
        <v>Kap J Fordøyelsesorganer og milt</v>
      </c>
    </row>
    <row r="2688" spans="1:7" x14ac:dyDescent="0.25">
      <c r="A2688" s="90" t="s">
        <v>15480</v>
      </c>
      <c r="B2688" s="90" t="s">
        <v>15481</v>
      </c>
      <c r="C2688" s="90" t="s">
        <v>10266</v>
      </c>
      <c r="D2688" s="90" t="str">
        <f>CONCATENATE(Tabell15861[[#This Row],[Prosedyrekode_ID]]," ",Tabell15861[[#This Row],[Tekst]])</f>
        <v>JFFX30 Triolein pusteprøve for diagnostikk av fettmalabsorpsjon</v>
      </c>
      <c r="E2688" s="90" t="s">
        <v>196</v>
      </c>
      <c r="F2688" s="90" t="s">
        <v>14739</v>
      </c>
      <c r="G2688" s="90" t="str">
        <f>CONCATENATE("Kap ",Tabell15861[[#This Row],[Kapittel]]," ",Tabell15861[[#This Row],[KapittelTekst]])</f>
        <v>Kap J Fordøyelsesorganer og milt</v>
      </c>
    </row>
    <row r="2689" spans="1:7" x14ac:dyDescent="0.25">
      <c r="A2689" s="90" t="s">
        <v>15482</v>
      </c>
      <c r="B2689" s="90" t="s">
        <v>15483</v>
      </c>
      <c r="C2689" s="90" t="s">
        <v>10266</v>
      </c>
      <c r="D2689" s="90" t="str">
        <f>CONCATENATE(Tabell15861[[#This Row],[Prosedyrekode_ID]]," ",Tabell15861[[#This Row],[Tekst]])</f>
        <v>JFFX40 Hydrogengassanalyse av ekspirasjonsluft for diagnostikk av bakteriell overvekst i tarm</v>
      </c>
      <c r="E2689" s="90" t="s">
        <v>196</v>
      </c>
      <c r="F2689" s="90" t="s">
        <v>14739</v>
      </c>
      <c r="G2689" s="90" t="str">
        <f>CONCATENATE("Kap ",Tabell15861[[#This Row],[Kapittel]]," ",Tabell15861[[#This Row],[KapittelTekst]])</f>
        <v>Kap J Fordøyelsesorganer og milt</v>
      </c>
    </row>
    <row r="2690" spans="1:7" x14ac:dyDescent="0.25">
      <c r="A2690" s="90" t="s">
        <v>15484</v>
      </c>
      <c r="B2690" s="90" t="s">
        <v>15485</v>
      </c>
      <c r="C2690" s="90" t="s">
        <v>10245</v>
      </c>
      <c r="D2690" s="90" t="str">
        <f>CONCATENATE(Tabell15861[[#This Row],[Prosedyrekode_ID]]," ",Tabell15861[[#This Row],[Tekst]])</f>
        <v>JFG00 Lukking av bøyleenterostomi uten reseksjon</v>
      </c>
      <c r="E2690" s="90" t="s">
        <v>196</v>
      </c>
      <c r="F2690" s="90" t="s">
        <v>14739</v>
      </c>
      <c r="G2690" s="90" t="str">
        <f>CONCATENATE("Kap ",Tabell15861[[#This Row],[Kapittel]]," ",Tabell15861[[#This Row],[KapittelTekst]])</f>
        <v>Kap J Fordøyelsesorganer og milt</v>
      </c>
    </row>
    <row r="2691" spans="1:7" x14ac:dyDescent="0.25">
      <c r="A2691" s="90" t="s">
        <v>15486</v>
      </c>
      <c r="B2691" s="90" t="s">
        <v>15487</v>
      </c>
      <c r="C2691" s="90" t="s">
        <v>10245</v>
      </c>
      <c r="D2691" s="90" t="str">
        <f>CONCATENATE(Tabell15861[[#This Row],[Prosedyrekode_ID]]," ",Tabell15861[[#This Row],[Tekst]])</f>
        <v>JFG10 Lukking av bøylekolostomi uten reseksjon</v>
      </c>
      <c r="E2691" s="90" t="s">
        <v>196</v>
      </c>
      <c r="F2691" s="90" t="s">
        <v>14739</v>
      </c>
      <c r="G2691" s="90" t="str">
        <f>CONCATENATE("Kap ",Tabell15861[[#This Row],[Kapittel]]," ",Tabell15861[[#This Row],[KapittelTekst]])</f>
        <v>Kap J Fordøyelsesorganer og milt</v>
      </c>
    </row>
    <row r="2692" spans="1:7" x14ac:dyDescent="0.25">
      <c r="A2692" s="90" t="s">
        <v>15488</v>
      </c>
      <c r="B2692" s="90" t="s">
        <v>15489</v>
      </c>
      <c r="C2692" s="90" t="s">
        <v>10245</v>
      </c>
      <c r="D2692" s="90" t="str">
        <f>CONCATENATE(Tabell15861[[#This Row],[Prosedyrekode_ID]]," ",Tabell15861[[#This Row],[Tekst]])</f>
        <v>JFG20 Lukking av enterostomi med reseksjon av fremlagt bøyle</v>
      </c>
      <c r="E2692" s="90" t="s">
        <v>196</v>
      </c>
      <c r="F2692" s="90" t="s">
        <v>14739</v>
      </c>
      <c r="G2692" s="90" t="str">
        <f>CONCATENATE("Kap ",Tabell15861[[#This Row],[Kapittel]]," ",Tabell15861[[#This Row],[KapittelTekst]])</f>
        <v>Kap J Fordøyelsesorganer og milt</v>
      </c>
    </row>
    <row r="2693" spans="1:7" x14ac:dyDescent="0.25">
      <c r="A2693" s="90" t="s">
        <v>15490</v>
      </c>
      <c r="B2693" s="90" t="s">
        <v>15491</v>
      </c>
      <c r="C2693" s="90" t="s">
        <v>10245</v>
      </c>
      <c r="D2693" s="90" t="str">
        <f>CONCATENATE(Tabell15861[[#This Row],[Prosedyrekode_ID]]," ",Tabell15861[[#This Row],[Tekst]])</f>
        <v>JFG23 Lukking av endeenterostomi med anastomose til tynntarm</v>
      </c>
      <c r="E2693" s="90" t="s">
        <v>196</v>
      </c>
      <c r="F2693" s="90" t="s">
        <v>14739</v>
      </c>
      <c r="G2693" s="90" t="str">
        <f>CONCATENATE("Kap ",Tabell15861[[#This Row],[Kapittel]]," ",Tabell15861[[#This Row],[KapittelTekst]])</f>
        <v>Kap J Fordøyelsesorganer og milt</v>
      </c>
    </row>
    <row r="2694" spans="1:7" x14ac:dyDescent="0.25">
      <c r="A2694" s="90" t="s">
        <v>15492</v>
      </c>
      <c r="B2694" s="90" t="s">
        <v>15493</v>
      </c>
      <c r="C2694" s="90" t="s">
        <v>10245</v>
      </c>
      <c r="D2694" s="90" t="str">
        <f>CONCATENATE(Tabell15861[[#This Row],[Prosedyrekode_ID]]," ",Tabell15861[[#This Row],[Tekst]])</f>
        <v>JFG26 Lukking av endeenterostomi med anastomose til colon</v>
      </c>
      <c r="E2694" s="90" t="s">
        <v>196</v>
      </c>
      <c r="F2694" s="90" t="s">
        <v>14739</v>
      </c>
      <c r="G2694" s="90" t="str">
        <f>CONCATENATE("Kap ",Tabell15861[[#This Row],[Kapittel]]," ",Tabell15861[[#This Row],[KapittelTekst]])</f>
        <v>Kap J Fordøyelsesorganer og milt</v>
      </c>
    </row>
    <row r="2695" spans="1:7" x14ac:dyDescent="0.25">
      <c r="A2695" s="90" t="s">
        <v>15494</v>
      </c>
      <c r="B2695" s="90" t="s">
        <v>15495</v>
      </c>
      <c r="C2695" s="90" t="s">
        <v>10245</v>
      </c>
      <c r="D2695" s="90" t="str">
        <f>CONCATENATE(Tabell15861[[#This Row],[Prosedyrekode_ID]]," ",Tabell15861[[#This Row],[Tekst]])</f>
        <v>JFG29 Lukking av endeenterostomi med anastomose til rectum</v>
      </c>
      <c r="E2695" s="90" t="s">
        <v>196</v>
      </c>
      <c r="F2695" s="90" t="s">
        <v>14739</v>
      </c>
      <c r="G2695" s="90" t="str">
        <f>CONCATENATE("Kap ",Tabell15861[[#This Row],[Kapittel]]," ",Tabell15861[[#This Row],[KapittelTekst]])</f>
        <v>Kap J Fordøyelsesorganer og milt</v>
      </c>
    </row>
    <row r="2696" spans="1:7" x14ac:dyDescent="0.25">
      <c r="A2696" s="90" t="s">
        <v>15496</v>
      </c>
      <c r="B2696" s="90" t="s">
        <v>15497</v>
      </c>
      <c r="C2696" s="90" t="s">
        <v>10245</v>
      </c>
      <c r="D2696" s="90" t="str">
        <f>CONCATENATE(Tabell15861[[#This Row],[Prosedyrekode_ID]]," ",Tabell15861[[#This Row],[Tekst]])</f>
        <v>JFG30 Lukking av kolostomi med reseksjon av fremlagt bøyle</v>
      </c>
      <c r="E2696" s="90" t="s">
        <v>196</v>
      </c>
      <c r="F2696" s="90" t="s">
        <v>14739</v>
      </c>
      <c r="G2696" s="90" t="str">
        <f>CONCATENATE("Kap ",Tabell15861[[#This Row],[Kapittel]]," ",Tabell15861[[#This Row],[KapittelTekst]])</f>
        <v>Kap J Fordøyelsesorganer og milt</v>
      </c>
    </row>
    <row r="2697" spans="1:7" x14ac:dyDescent="0.25">
      <c r="A2697" s="90" t="s">
        <v>15498</v>
      </c>
      <c r="B2697" s="90" t="s">
        <v>15499</v>
      </c>
      <c r="C2697" s="90" t="s">
        <v>10245</v>
      </c>
      <c r="D2697" s="90" t="str">
        <f>CONCATENATE(Tabell15861[[#This Row],[Prosedyrekode_ID]]," ",Tabell15861[[#This Row],[Tekst]])</f>
        <v>JFG33 Lukking av endekolostomi med anastomose til colon</v>
      </c>
      <c r="E2697" s="90" t="s">
        <v>196</v>
      </c>
      <c r="F2697" s="90" t="s">
        <v>14739</v>
      </c>
      <c r="G2697" s="90" t="str">
        <f>CONCATENATE("Kap ",Tabell15861[[#This Row],[Kapittel]]," ",Tabell15861[[#This Row],[KapittelTekst]])</f>
        <v>Kap J Fordøyelsesorganer og milt</v>
      </c>
    </row>
    <row r="2698" spans="1:7" x14ac:dyDescent="0.25">
      <c r="A2698" s="90" t="s">
        <v>15500</v>
      </c>
      <c r="B2698" s="90" t="s">
        <v>15501</v>
      </c>
      <c r="C2698" s="90" t="s">
        <v>10245</v>
      </c>
      <c r="D2698" s="90" t="str">
        <f>CONCATENATE(Tabell15861[[#This Row],[Prosedyrekode_ID]]," ",Tabell15861[[#This Row],[Tekst]])</f>
        <v>JFG36 Lukking av endekolostomi med anastomose til rectum</v>
      </c>
      <c r="E2698" s="90" t="s">
        <v>196</v>
      </c>
      <c r="F2698" s="90" t="s">
        <v>14739</v>
      </c>
      <c r="G2698" s="90" t="str">
        <f>CONCATENATE("Kap ",Tabell15861[[#This Row],[Kapittel]]," ",Tabell15861[[#This Row],[KapittelTekst]])</f>
        <v>Kap J Fordøyelsesorganer og milt</v>
      </c>
    </row>
    <row r="2699" spans="1:7" x14ac:dyDescent="0.25">
      <c r="A2699" s="90" t="s">
        <v>15502</v>
      </c>
      <c r="B2699" s="90" t="s">
        <v>15503</v>
      </c>
      <c r="C2699" s="90" t="s">
        <v>10245</v>
      </c>
      <c r="D2699" s="90" t="str">
        <f>CONCATENATE(Tabell15861[[#This Row],[Prosedyrekode_ID]]," ",Tabell15861[[#This Row],[Tekst]])</f>
        <v>JFG40 Revisjon av enterostomi eller kolostomi uten laparotomi</v>
      </c>
      <c r="E2699" s="90" t="s">
        <v>196</v>
      </c>
      <c r="F2699" s="90" t="s">
        <v>14739</v>
      </c>
      <c r="G2699" s="90" t="str">
        <f>CONCATENATE("Kap ",Tabell15861[[#This Row],[Kapittel]]," ",Tabell15861[[#This Row],[KapittelTekst]])</f>
        <v>Kap J Fordøyelsesorganer og milt</v>
      </c>
    </row>
    <row r="2700" spans="1:7" x14ac:dyDescent="0.25">
      <c r="A2700" s="90" t="s">
        <v>15504</v>
      </c>
      <c r="B2700" s="90" t="s">
        <v>15505</v>
      </c>
      <c r="C2700" s="90" t="s">
        <v>10245</v>
      </c>
      <c r="D2700" s="90" t="str">
        <f>CONCATENATE(Tabell15861[[#This Row],[Prosedyrekode_ID]]," ",Tabell15861[[#This Row],[Tekst]])</f>
        <v>JFG50 Laparotomi med revisjon av enterostomi eller kolostomi</v>
      </c>
      <c r="E2700" s="90" t="s">
        <v>196</v>
      </c>
      <c r="F2700" s="90" t="s">
        <v>14739</v>
      </c>
      <c r="G2700" s="90" t="str">
        <f>CONCATENATE("Kap ",Tabell15861[[#This Row],[Kapittel]]," ",Tabell15861[[#This Row],[KapittelTekst]])</f>
        <v>Kap J Fordøyelsesorganer og milt</v>
      </c>
    </row>
    <row r="2701" spans="1:7" x14ac:dyDescent="0.25">
      <c r="A2701" s="90" t="s">
        <v>15506</v>
      </c>
      <c r="B2701" s="90" t="s">
        <v>15507</v>
      </c>
      <c r="C2701" s="90" t="s">
        <v>10245</v>
      </c>
      <c r="D2701" s="90" t="str">
        <f>CONCATENATE(Tabell15861[[#This Row],[Prosedyrekode_ID]]," ",Tabell15861[[#This Row],[Tekst]])</f>
        <v>JFG53 Revisjon av ileoanalt eller ileorektalt reservoar</v>
      </c>
      <c r="E2701" s="90" t="s">
        <v>196</v>
      </c>
      <c r="F2701" s="90" t="s">
        <v>14739</v>
      </c>
      <c r="G2701" s="90" t="str">
        <f>CONCATENATE("Kap ",Tabell15861[[#This Row],[Kapittel]]," ",Tabell15861[[#This Row],[KapittelTekst]])</f>
        <v>Kap J Fordøyelsesorganer og milt</v>
      </c>
    </row>
    <row r="2702" spans="1:7" x14ac:dyDescent="0.25">
      <c r="A2702" s="90" t="s">
        <v>15508</v>
      </c>
      <c r="B2702" s="90" t="s">
        <v>15509</v>
      </c>
      <c r="C2702" s="90" t="s">
        <v>10245</v>
      </c>
      <c r="D2702" s="90" t="str">
        <f>CONCATENATE(Tabell15861[[#This Row],[Prosedyrekode_ID]]," ",Tabell15861[[#This Row],[Tekst]])</f>
        <v>JFG56 Revisjon av koloanalt eller kolorektalt reservoar</v>
      </c>
      <c r="E2702" s="90" t="s">
        <v>196</v>
      </c>
      <c r="F2702" s="90" t="s">
        <v>14739</v>
      </c>
      <c r="G2702" s="90" t="str">
        <f>CONCATENATE("Kap ",Tabell15861[[#This Row],[Kapittel]]," ",Tabell15861[[#This Row],[KapittelTekst]])</f>
        <v>Kap J Fordøyelsesorganer og milt</v>
      </c>
    </row>
    <row r="2703" spans="1:7" x14ac:dyDescent="0.25">
      <c r="A2703" s="90" t="s">
        <v>15510</v>
      </c>
      <c r="B2703" s="90" t="s">
        <v>15511</v>
      </c>
      <c r="C2703" s="90" t="s">
        <v>10245</v>
      </c>
      <c r="D2703" s="90" t="str">
        <f>CONCATENATE(Tabell15861[[#This Row],[Prosedyrekode_ID]]," ",Tabell15861[[#This Row],[Tekst]])</f>
        <v>JFG60 Konvertering av konvensjonell ileostomi til kontinent ileostomi</v>
      </c>
      <c r="E2703" s="90" t="s">
        <v>196</v>
      </c>
      <c r="F2703" s="90" t="s">
        <v>14739</v>
      </c>
      <c r="G2703" s="90" t="str">
        <f>CONCATENATE("Kap ",Tabell15861[[#This Row],[Kapittel]]," ",Tabell15861[[#This Row],[KapittelTekst]])</f>
        <v>Kap J Fordøyelsesorganer og milt</v>
      </c>
    </row>
    <row r="2704" spans="1:7" x14ac:dyDescent="0.25">
      <c r="A2704" s="90" t="s">
        <v>15512</v>
      </c>
      <c r="B2704" s="90" t="s">
        <v>15513</v>
      </c>
      <c r="C2704" s="90" t="s">
        <v>10245</v>
      </c>
      <c r="D2704" s="90" t="str">
        <f>CONCATENATE(Tabell15861[[#This Row],[Prosedyrekode_ID]]," ",Tabell15861[[#This Row],[Tekst]])</f>
        <v>JFG70 Konvertering av kontinent ileostomi til konvensjonell ileostomi</v>
      </c>
      <c r="E2704" s="90" t="s">
        <v>196</v>
      </c>
      <c r="F2704" s="90" t="s">
        <v>14739</v>
      </c>
      <c r="G2704" s="90" t="str">
        <f>CONCATENATE("Kap ",Tabell15861[[#This Row],[Kapittel]]," ",Tabell15861[[#This Row],[KapittelTekst]])</f>
        <v>Kap J Fordøyelsesorganer og milt</v>
      </c>
    </row>
    <row r="2705" spans="1:7" x14ac:dyDescent="0.25">
      <c r="A2705" s="90" t="s">
        <v>15514</v>
      </c>
      <c r="B2705" s="90" t="s">
        <v>15515</v>
      </c>
      <c r="C2705" s="90" t="s">
        <v>10245</v>
      </c>
      <c r="D2705" s="90" t="str">
        <f>CONCATENATE(Tabell15861[[#This Row],[Prosedyrekode_ID]]," ",Tabell15861[[#This Row],[Tekst]])</f>
        <v>JFG73 Eksisjon av ileoanalt eller ileorektalt reservoar</v>
      </c>
      <c r="E2705" s="90" t="s">
        <v>196</v>
      </c>
      <c r="F2705" s="90" t="s">
        <v>14739</v>
      </c>
      <c r="G2705" s="90" t="str">
        <f>CONCATENATE("Kap ",Tabell15861[[#This Row],[Kapittel]]," ",Tabell15861[[#This Row],[KapittelTekst]])</f>
        <v>Kap J Fordøyelsesorganer og milt</v>
      </c>
    </row>
    <row r="2706" spans="1:7" x14ac:dyDescent="0.25">
      <c r="A2706" s="90" t="s">
        <v>15516</v>
      </c>
      <c r="B2706" s="90" t="s">
        <v>15517</v>
      </c>
      <c r="C2706" s="90" t="s">
        <v>10245</v>
      </c>
      <c r="D2706" s="90" t="str">
        <f>CONCATENATE(Tabell15861[[#This Row],[Prosedyrekode_ID]]," ",Tabell15861[[#This Row],[Tekst]])</f>
        <v>JFG76 Eksisjon av kolonreservoar med koloanal eller kolorektal anastomose</v>
      </c>
      <c r="E2706" s="90" t="s">
        <v>196</v>
      </c>
      <c r="F2706" s="90" t="s">
        <v>14739</v>
      </c>
      <c r="G2706" s="90" t="str">
        <f>CONCATENATE("Kap ",Tabell15861[[#This Row],[Kapittel]]," ",Tabell15861[[#This Row],[KapittelTekst]])</f>
        <v>Kap J Fordøyelsesorganer og milt</v>
      </c>
    </row>
    <row r="2707" spans="1:7" x14ac:dyDescent="0.25">
      <c r="A2707" s="90" t="s">
        <v>15518</v>
      </c>
      <c r="B2707" s="90" t="s">
        <v>15519</v>
      </c>
      <c r="C2707" s="90" t="s">
        <v>10245</v>
      </c>
      <c r="D2707" s="90" t="str">
        <f>CONCATENATE(Tabell15861[[#This Row],[Prosedyrekode_ID]]," ",Tabell15861[[#This Row],[Tekst]])</f>
        <v>JFG80 Eksisjon av ileumreservoar med anleggelse av ny kontinent ileostomi</v>
      </c>
      <c r="E2707" s="90" t="s">
        <v>196</v>
      </c>
      <c r="F2707" s="90" t="s">
        <v>14739</v>
      </c>
      <c r="G2707" s="90" t="str">
        <f>CONCATENATE("Kap ",Tabell15861[[#This Row],[Kapittel]]," ",Tabell15861[[#This Row],[KapittelTekst]])</f>
        <v>Kap J Fordøyelsesorganer og milt</v>
      </c>
    </row>
    <row r="2708" spans="1:7" x14ac:dyDescent="0.25">
      <c r="A2708" s="90" t="s">
        <v>15520</v>
      </c>
      <c r="B2708" s="90" t="s">
        <v>15521</v>
      </c>
      <c r="C2708" s="90" t="s">
        <v>10245</v>
      </c>
      <c r="D2708" s="90" t="str">
        <f>CONCATENATE(Tabell15861[[#This Row],[Prosedyrekode_ID]]," ",Tabell15861[[#This Row],[Tekst]])</f>
        <v>JFG83 Eksisjon av kolonreservoar med anleggelse av nytt reservoar</v>
      </c>
      <c r="E2708" s="90" t="s">
        <v>196</v>
      </c>
      <c r="F2708" s="90" t="s">
        <v>14739</v>
      </c>
      <c r="G2708" s="90" t="str">
        <f>CONCATENATE("Kap ",Tabell15861[[#This Row],[Kapittel]]," ",Tabell15861[[#This Row],[KapittelTekst]])</f>
        <v>Kap J Fordøyelsesorganer og milt</v>
      </c>
    </row>
    <row r="2709" spans="1:7" x14ac:dyDescent="0.25">
      <c r="A2709" s="90" t="s">
        <v>15522</v>
      </c>
      <c r="B2709" s="90" t="s">
        <v>15523</v>
      </c>
      <c r="C2709" s="90" t="s">
        <v>10245</v>
      </c>
      <c r="D2709" s="90" t="str">
        <f>CONCATENATE(Tabell15861[[#This Row],[Prosedyrekode_ID]]," ",Tabell15861[[#This Row],[Tekst]])</f>
        <v>JFG86 Eksisjon av ileoanalt eller ileorektalt reservoar med anleggelse av nytt reservoar</v>
      </c>
      <c r="E2709" s="90" t="s">
        <v>196</v>
      </c>
      <c r="F2709" s="90" t="s">
        <v>14739</v>
      </c>
      <c r="G2709" s="90" t="str">
        <f>CONCATENATE("Kap ",Tabell15861[[#This Row],[Kapittel]]," ",Tabell15861[[#This Row],[KapittelTekst]])</f>
        <v>Kap J Fordøyelsesorganer og milt</v>
      </c>
    </row>
    <row r="2710" spans="1:7" x14ac:dyDescent="0.25">
      <c r="A2710" s="90" t="s">
        <v>15524</v>
      </c>
      <c r="B2710" s="90" t="s">
        <v>15525</v>
      </c>
      <c r="C2710" s="90" t="s">
        <v>10245</v>
      </c>
      <c r="D2710" s="90" t="str">
        <f>CONCATENATE(Tabell15861[[#This Row],[Prosedyrekode_ID]]," ",Tabell15861[[#This Row],[Tekst]])</f>
        <v>JFG96 Annen operasjon på tarmstomi eller reservoar</v>
      </c>
      <c r="E2710" s="90" t="s">
        <v>196</v>
      </c>
      <c r="F2710" s="90" t="s">
        <v>14739</v>
      </c>
      <c r="G2710" s="90" t="str">
        <f>CONCATENATE("Kap ",Tabell15861[[#This Row],[Kapittel]]," ",Tabell15861[[#This Row],[KapittelTekst]])</f>
        <v>Kap J Fordøyelsesorganer og milt</v>
      </c>
    </row>
    <row r="2711" spans="1:7" x14ac:dyDescent="0.25">
      <c r="A2711" s="90" t="s">
        <v>15526</v>
      </c>
      <c r="B2711" s="90" t="s">
        <v>15527</v>
      </c>
      <c r="C2711" s="90" t="s">
        <v>10266</v>
      </c>
      <c r="D2711" s="90" t="str">
        <f>CONCATENATE(Tabell15861[[#This Row],[Prosedyrekode_ID]]," ",Tabell15861[[#This Row],[Tekst]])</f>
        <v>JFGX00 Instillasjon av oppslemmet fæces i tarm</v>
      </c>
      <c r="E2711" s="90" t="s">
        <v>196</v>
      </c>
      <c r="F2711" s="90" t="s">
        <v>14739</v>
      </c>
      <c r="G2711" s="90" t="str">
        <f>CONCATENATE("Kap ",Tabell15861[[#This Row],[Kapittel]]," ",Tabell15861[[#This Row],[KapittelTekst]])</f>
        <v>Kap J Fordøyelsesorganer og milt</v>
      </c>
    </row>
    <row r="2712" spans="1:7" x14ac:dyDescent="0.25">
      <c r="A2712" s="90" t="s">
        <v>15528</v>
      </c>
      <c r="B2712" s="90" t="s">
        <v>15529</v>
      </c>
      <c r="C2712" s="90" t="s">
        <v>10245</v>
      </c>
      <c r="D2712" s="90" t="str">
        <f>CONCATENATE(Tabell15861[[#This Row],[Prosedyrekode_ID]]," ",Tabell15861[[#This Row],[Tekst]])</f>
        <v>JFH00 Total kolektomi og ileorektal anastomose</v>
      </c>
      <c r="E2712" s="90" t="s">
        <v>196</v>
      </c>
      <c r="F2712" s="90" t="s">
        <v>14739</v>
      </c>
      <c r="G2712" s="90" t="str">
        <f>CONCATENATE("Kap ",Tabell15861[[#This Row],[Kapittel]]," ",Tabell15861[[#This Row],[KapittelTekst]])</f>
        <v>Kap J Fordøyelsesorganer og milt</v>
      </c>
    </row>
    <row r="2713" spans="1:7" x14ac:dyDescent="0.25">
      <c r="A2713" s="90" t="s">
        <v>15530</v>
      </c>
      <c r="B2713" s="90" t="s">
        <v>15531</v>
      </c>
      <c r="C2713" s="90" t="s">
        <v>10245</v>
      </c>
      <c r="D2713" s="90" t="str">
        <f>CONCATENATE(Tabell15861[[#This Row],[Prosedyrekode_ID]]," ",Tabell15861[[#This Row],[Tekst]])</f>
        <v>JFH01 Laparoskopisk total kolektomi og ileorektal anastomose</v>
      </c>
      <c r="E2713" s="90" t="s">
        <v>196</v>
      </c>
      <c r="F2713" s="90" t="s">
        <v>14739</v>
      </c>
      <c r="G2713" s="90" t="str">
        <f>CONCATENATE("Kap ",Tabell15861[[#This Row],[Kapittel]]," ",Tabell15861[[#This Row],[KapittelTekst]])</f>
        <v>Kap J Fordøyelsesorganer og milt</v>
      </c>
    </row>
    <row r="2714" spans="1:7" x14ac:dyDescent="0.25">
      <c r="A2714" s="90" t="s">
        <v>15532</v>
      </c>
      <c r="B2714" s="90" t="s">
        <v>15533</v>
      </c>
      <c r="C2714" s="90" t="s">
        <v>10245</v>
      </c>
      <c r="D2714" s="90" t="str">
        <f>CONCATENATE(Tabell15861[[#This Row],[Prosedyrekode_ID]]," ",Tabell15861[[#This Row],[Tekst]])</f>
        <v>JFH10 Total kolektomi og ileostomi</v>
      </c>
      <c r="E2714" s="90" t="s">
        <v>196</v>
      </c>
      <c r="F2714" s="90" t="s">
        <v>14739</v>
      </c>
      <c r="G2714" s="90" t="str">
        <f>CONCATENATE("Kap ",Tabell15861[[#This Row],[Kapittel]]," ",Tabell15861[[#This Row],[KapittelTekst]])</f>
        <v>Kap J Fordøyelsesorganer og milt</v>
      </c>
    </row>
    <row r="2715" spans="1:7" x14ac:dyDescent="0.25">
      <c r="A2715" s="90" t="s">
        <v>15534</v>
      </c>
      <c r="B2715" s="90" t="s">
        <v>15535</v>
      </c>
      <c r="C2715" s="90" t="s">
        <v>10245</v>
      </c>
      <c r="D2715" s="90" t="str">
        <f>CONCATENATE(Tabell15861[[#This Row],[Prosedyrekode_ID]]," ",Tabell15861[[#This Row],[Tekst]])</f>
        <v>JFH11 Laparoskopisk total kolektomi og ileostomi</v>
      </c>
      <c r="E2715" s="90" t="s">
        <v>196</v>
      </c>
      <c r="F2715" s="90" t="s">
        <v>14739</v>
      </c>
      <c r="G2715" s="90" t="str">
        <f>CONCATENATE("Kap ",Tabell15861[[#This Row],[Kapittel]]," ",Tabell15861[[#This Row],[KapittelTekst]])</f>
        <v>Kap J Fordøyelsesorganer og milt</v>
      </c>
    </row>
    <row r="2716" spans="1:7" x14ac:dyDescent="0.25">
      <c r="A2716" s="90" t="s">
        <v>15536</v>
      </c>
      <c r="B2716" s="90" t="s">
        <v>15537</v>
      </c>
      <c r="C2716" s="90" t="s">
        <v>10245</v>
      </c>
      <c r="D2716" s="90" t="str">
        <f>CONCATENATE(Tabell15861[[#This Row],[Prosedyrekode_ID]]," ",Tabell15861[[#This Row],[Tekst]])</f>
        <v>JFH20 Proktokolektomi og ileostomi</v>
      </c>
      <c r="E2716" s="90" t="s">
        <v>196</v>
      </c>
      <c r="F2716" s="90" t="s">
        <v>14739</v>
      </c>
      <c r="G2716" s="90" t="str">
        <f>CONCATENATE("Kap ",Tabell15861[[#This Row],[Kapittel]]," ",Tabell15861[[#This Row],[KapittelTekst]])</f>
        <v>Kap J Fordøyelsesorganer og milt</v>
      </c>
    </row>
    <row r="2717" spans="1:7" x14ac:dyDescent="0.25">
      <c r="A2717" s="90" t="s">
        <v>15538</v>
      </c>
      <c r="B2717" s="90" t="s">
        <v>15539</v>
      </c>
      <c r="C2717" s="90" t="s">
        <v>10245</v>
      </c>
      <c r="D2717" s="90" t="str">
        <f>CONCATENATE(Tabell15861[[#This Row],[Prosedyrekode_ID]]," ",Tabell15861[[#This Row],[Tekst]])</f>
        <v>JFH30 Proktokolektomi og ileoanal anastomose uten ileostomi</v>
      </c>
      <c r="E2717" s="90" t="s">
        <v>196</v>
      </c>
      <c r="F2717" s="90" t="s">
        <v>14739</v>
      </c>
      <c r="G2717" s="90" t="str">
        <f>CONCATENATE("Kap ",Tabell15861[[#This Row],[Kapittel]]," ",Tabell15861[[#This Row],[KapittelTekst]])</f>
        <v>Kap J Fordøyelsesorganer og milt</v>
      </c>
    </row>
    <row r="2718" spans="1:7" x14ac:dyDescent="0.25">
      <c r="A2718" s="90" t="s">
        <v>15540</v>
      </c>
      <c r="B2718" s="90" t="s">
        <v>15541</v>
      </c>
      <c r="C2718" s="90" t="s">
        <v>10245</v>
      </c>
      <c r="D2718" s="90" t="str">
        <f>CONCATENATE(Tabell15861[[#This Row],[Prosedyrekode_ID]]," ",Tabell15861[[#This Row],[Tekst]])</f>
        <v>JFH31 Laparoskopisk proktokolektomi og ileoanal anastomose uten ileostomi</v>
      </c>
      <c r="E2718" s="90" t="s">
        <v>196</v>
      </c>
      <c r="F2718" s="90" t="s">
        <v>14739</v>
      </c>
      <c r="G2718" s="90" t="str">
        <f>CONCATENATE("Kap ",Tabell15861[[#This Row],[Kapittel]]," ",Tabell15861[[#This Row],[KapittelTekst]])</f>
        <v>Kap J Fordøyelsesorganer og milt</v>
      </c>
    </row>
    <row r="2719" spans="1:7" x14ac:dyDescent="0.25">
      <c r="A2719" s="90" t="s">
        <v>15542</v>
      </c>
      <c r="B2719" s="90" t="s">
        <v>15543</v>
      </c>
      <c r="C2719" s="90" t="s">
        <v>10245</v>
      </c>
      <c r="D2719" s="90" t="str">
        <f>CONCATENATE(Tabell15861[[#This Row],[Prosedyrekode_ID]]," ",Tabell15861[[#This Row],[Tekst]])</f>
        <v>JFH33 Proktokolektomi og ileoanal anastomose med bøyleileostomi</v>
      </c>
      <c r="E2719" s="90" t="s">
        <v>196</v>
      </c>
      <c r="F2719" s="90" t="s">
        <v>14739</v>
      </c>
      <c r="G2719" s="90" t="str">
        <f>CONCATENATE("Kap ",Tabell15861[[#This Row],[Kapittel]]," ",Tabell15861[[#This Row],[KapittelTekst]])</f>
        <v>Kap J Fordøyelsesorganer og milt</v>
      </c>
    </row>
    <row r="2720" spans="1:7" x14ac:dyDescent="0.25">
      <c r="A2720" s="90" t="s">
        <v>15544</v>
      </c>
      <c r="B2720" s="90" t="s">
        <v>15545</v>
      </c>
      <c r="C2720" s="90" t="s">
        <v>10245</v>
      </c>
      <c r="D2720" s="90" t="str">
        <f>CONCATENATE(Tabell15861[[#This Row],[Prosedyrekode_ID]]," ",Tabell15861[[#This Row],[Tekst]])</f>
        <v>JFH40 Proktokolektomi og kontinent ileostomi</v>
      </c>
      <c r="E2720" s="90" t="s">
        <v>196</v>
      </c>
      <c r="F2720" s="90" t="s">
        <v>14739</v>
      </c>
      <c r="G2720" s="90" t="str">
        <f>CONCATENATE("Kap ",Tabell15861[[#This Row],[Kapittel]]," ",Tabell15861[[#This Row],[KapittelTekst]])</f>
        <v>Kap J Fordøyelsesorganer og milt</v>
      </c>
    </row>
    <row r="2721" spans="1:7" x14ac:dyDescent="0.25">
      <c r="A2721" s="90" t="s">
        <v>15546</v>
      </c>
      <c r="B2721" s="90" t="s">
        <v>15547</v>
      </c>
      <c r="C2721" s="90" t="s">
        <v>10245</v>
      </c>
      <c r="D2721" s="90" t="str">
        <f>CONCATENATE(Tabell15861[[#This Row],[Prosedyrekode_ID]]," ",Tabell15861[[#This Row],[Tekst]])</f>
        <v>JFH96 Annen total kolektomi</v>
      </c>
      <c r="E2721" s="90" t="s">
        <v>196</v>
      </c>
      <c r="F2721" s="90" t="s">
        <v>14739</v>
      </c>
      <c r="G2721" s="90" t="str">
        <f>CONCATENATE("Kap ",Tabell15861[[#This Row],[Kapittel]]," ",Tabell15861[[#This Row],[KapittelTekst]])</f>
        <v>Kap J Fordøyelsesorganer og milt</v>
      </c>
    </row>
    <row r="2722" spans="1:7" x14ac:dyDescent="0.25">
      <c r="A2722" s="90" t="s">
        <v>15548</v>
      </c>
      <c r="B2722" s="90" t="s">
        <v>15549</v>
      </c>
      <c r="C2722" s="90" t="s">
        <v>10245</v>
      </c>
      <c r="D2722" s="90" t="str">
        <f>CONCATENATE(Tabell15861[[#This Row],[Prosedyrekode_ID]]," ",Tabell15861[[#This Row],[Tekst]])</f>
        <v>JFJ00 Cøkopeksi</v>
      </c>
      <c r="E2722" s="90" t="s">
        <v>196</v>
      </c>
      <c r="F2722" s="90" t="s">
        <v>14739</v>
      </c>
      <c r="G2722" s="90" t="str">
        <f>CONCATENATE("Kap ",Tabell15861[[#This Row],[Kapittel]]," ",Tabell15861[[#This Row],[KapittelTekst]])</f>
        <v>Kap J Fordøyelsesorganer og milt</v>
      </c>
    </row>
    <row r="2723" spans="1:7" x14ac:dyDescent="0.25">
      <c r="A2723" s="90" t="s">
        <v>15550</v>
      </c>
      <c r="B2723" s="90" t="s">
        <v>15551</v>
      </c>
      <c r="C2723" s="90" t="s">
        <v>10245</v>
      </c>
      <c r="D2723" s="90" t="str">
        <f>CONCATENATE(Tabell15861[[#This Row],[Prosedyrekode_ID]]," ",Tabell15861[[#This Row],[Tekst]])</f>
        <v>JFJ01 Laparoskopisk cøkopeksi</v>
      </c>
      <c r="E2723" s="90" t="s">
        <v>196</v>
      </c>
      <c r="F2723" s="90" t="s">
        <v>14739</v>
      </c>
      <c r="G2723" s="90" t="str">
        <f>CONCATENATE("Kap ",Tabell15861[[#This Row],[Kapittel]]," ",Tabell15861[[#This Row],[KapittelTekst]])</f>
        <v>Kap J Fordøyelsesorganer og milt</v>
      </c>
    </row>
    <row r="2724" spans="1:7" x14ac:dyDescent="0.25">
      <c r="A2724" s="90" t="s">
        <v>15552</v>
      </c>
      <c r="B2724" s="90" t="s">
        <v>15553</v>
      </c>
      <c r="C2724" s="90" t="s">
        <v>10245</v>
      </c>
      <c r="D2724" s="90" t="str">
        <f>CONCATENATE(Tabell15861[[#This Row],[Prosedyrekode_ID]]," ",Tabell15861[[#This Row],[Tekst]])</f>
        <v>JFJ96 Annen enteropeksi eller kolopeksi</v>
      </c>
      <c r="E2724" s="90" t="s">
        <v>196</v>
      </c>
      <c r="F2724" s="90" t="s">
        <v>14739</v>
      </c>
      <c r="G2724" s="90" t="str">
        <f>CONCATENATE("Kap ",Tabell15861[[#This Row],[Kapittel]]," ",Tabell15861[[#This Row],[KapittelTekst]])</f>
        <v>Kap J Fordøyelsesorganer og milt</v>
      </c>
    </row>
    <row r="2725" spans="1:7" x14ac:dyDescent="0.25">
      <c r="A2725" s="90" t="s">
        <v>15554</v>
      </c>
      <c r="B2725" s="90" t="s">
        <v>15555</v>
      </c>
      <c r="C2725" s="90" t="s">
        <v>10245</v>
      </c>
      <c r="D2725" s="90" t="str">
        <f>CONCATENATE(Tabell15861[[#This Row],[Prosedyrekode_ID]]," ",Tabell15861[[#This Row],[Tekst]])</f>
        <v>JFJ97 Annen laparoskopisk enteropeksi eller kolopeksi</v>
      </c>
      <c r="E2725" s="90" t="s">
        <v>196</v>
      </c>
      <c r="F2725" s="90" t="s">
        <v>14739</v>
      </c>
      <c r="G2725" s="90" t="str">
        <f>CONCATENATE("Kap ",Tabell15861[[#This Row],[Kapittel]]," ",Tabell15861[[#This Row],[KapittelTekst]])</f>
        <v>Kap J Fordøyelsesorganer og milt</v>
      </c>
    </row>
    <row r="2726" spans="1:7" x14ac:dyDescent="0.25">
      <c r="A2726" s="90" t="s">
        <v>15556</v>
      </c>
      <c r="B2726" s="90" t="s">
        <v>15557</v>
      </c>
      <c r="C2726" s="90" t="s">
        <v>10245</v>
      </c>
      <c r="D2726" s="90" t="str">
        <f>CONCATENATE(Tabell15861[[#This Row],[Prosedyrekode_ID]]," ",Tabell15861[[#This Row],[Tekst]])</f>
        <v>JFK00 Deling av adheransestreng ved tarmobstruksjon</v>
      </c>
      <c r="E2726" s="90" t="s">
        <v>196</v>
      </c>
      <c r="F2726" s="90" t="s">
        <v>14739</v>
      </c>
      <c r="G2726" s="90" t="str">
        <f>CONCATENATE("Kap ",Tabell15861[[#This Row],[Kapittel]]," ",Tabell15861[[#This Row],[KapittelTekst]])</f>
        <v>Kap J Fordøyelsesorganer og milt</v>
      </c>
    </row>
    <row r="2727" spans="1:7" x14ac:dyDescent="0.25">
      <c r="A2727" s="90" t="s">
        <v>15558</v>
      </c>
      <c r="B2727" s="90" t="s">
        <v>15559</v>
      </c>
      <c r="C2727" s="90" t="s">
        <v>10245</v>
      </c>
      <c r="D2727" s="90" t="str">
        <f>CONCATENATE(Tabell15861[[#This Row],[Prosedyrekode_ID]]," ",Tabell15861[[#This Row],[Tekst]])</f>
        <v>JFK01 Laparoskopisk deling av adheransestreng ved tarmobstruksjon</v>
      </c>
      <c r="E2727" s="90" t="s">
        <v>196</v>
      </c>
      <c r="F2727" s="90" t="s">
        <v>14739</v>
      </c>
      <c r="G2727" s="90" t="str">
        <f>CONCATENATE("Kap ",Tabell15861[[#This Row],[Kapittel]]," ",Tabell15861[[#This Row],[KapittelTekst]])</f>
        <v>Kap J Fordøyelsesorganer og milt</v>
      </c>
    </row>
    <row r="2728" spans="1:7" x14ac:dyDescent="0.25">
      <c r="A2728" s="90" t="s">
        <v>15560</v>
      </c>
      <c r="B2728" s="90" t="s">
        <v>15561</v>
      </c>
      <c r="C2728" s="90" t="s">
        <v>10245</v>
      </c>
      <c r="D2728" s="90" t="str">
        <f>CONCATENATE(Tabell15861[[#This Row],[Prosedyrekode_ID]]," ",Tabell15861[[#This Row],[Tekst]])</f>
        <v>JFK10 Adheranseløsning ved tarmobstruksjon</v>
      </c>
      <c r="E2728" s="90" t="s">
        <v>196</v>
      </c>
      <c r="F2728" s="90" t="s">
        <v>14739</v>
      </c>
      <c r="G2728" s="90" t="str">
        <f>CONCATENATE("Kap ",Tabell15861[[#This Row],[Kapittel]]," ",Tabell15861[[#This Row],[KapittelTekst]])</f>
        <v>Kap J Fordøyelsesorganer og milt</v>
      </c>
    </row>
    <row r="2729" spans="1:7" x14ac:dyDescent="0.25">
      <c r="A2729" s="90" t="s">
        <v>15562</v>
      </c>
      <c r="B2729" s="90" t="s">
        <v>15563</v>
      </c>
      <c r="C2729" s="90" t="s">
        <v>10245</v>
      </c>
      <c r="D2729" s="90" t="str">
        <f>CONCATENATE(Tabell15861[[#This Row],[Prosedyrekode_ID]]," ",Tabell15861[[#This Row],[Tekst]])</f>
        <v>JFK11 Laparoskopisk adheranseløsning ved tarmobstruksjon</v>
      </c>
      <c r="E2729" s="90" t="s">
        <v>196</v>
      </c>
      <c r="F2729" s="90" t="s">
        <v>14739</v>
      </c>
      <c r="G2729" s="90" t="str">
        <f>CONCATENATE("Kap ",Tabell15861[[#This Row],[Kapittel]]," ",Tabell15861[[#This Row],[KapittelTekst]])</f>
        <v>Kap J Fordøyelsesorganer og milt</v>
      </c>
    </row>
    <row r="2730" spans="1:7" x14ac:dyDescent="0.25">
      <c r="A2730" s="90" t="s">
        <v>15564</v>
      </c>
      <c r="B2730" s="90" t="s">
        <v>15565</v>
      </c>
      <c r="C2730" s="90" t="s">
        <v>10245</v>
      </c>
      <c r="D2730" s="90" t="str">
        <f>CONCATENATE(Tabell15861[[#This Row],[Prosedyrekode_ID]]," ",Tabell15861[[#This Row],[Tekst]])</f>
        <v>JFK20 Enterolyse og tynntarmsplikatur</v>
      </c>
      <c r="E2730" s="90" t="s">
        <v>196</v>
      </c>
      <c r="F2730" s="90" t="s">
        <v>14739</v>
      </c>
      <c r="G2730" s="90" t="str">
        <f>CONCATENATE("Kap ",Tabell15861[[#This Row],[Kapittel]]," ",Tabell15861[[#This Row],[KapittelTekst]])</f>
        <v>Kap J Fordøyelsesorganer og milt</v>
      </c>
    </row>
    <row r="2731" spans="1:7" x14ac:dyDescent="0.25">
      <c r="A2731" s="90" t="s">
        <v>15566</v>
      </c>
      <c r="B2731" s="90" t="s">
        <v>15567</v>
      </c>
      <c r="C2731" s="90" t="s">
        <v>10245</v>
      </c>
      <c r="D2731" s="90" t="str">
        <f>CONCATENATE(Tabell15861[[#This Row],[Prosedyrekode_ID]]," ",Tabell15861[[#This Row],[Tekst]])</f>
        <v>JFK96 Annen adheranseoperasjon ved tarmobstruksjon</v>
      </c>
      <c r="E2731" s="90" t="s">
        <v>196</v>
      </c>
      <c r="F2731" s="90" t="s">
        <v>14739</v>
      </c>
      <c r="G2731" s="90" t="str">
        <f>CONCATENATE("Kap ",Tabell15861[[#This Row],[Kapittel]]," ",Tabell15861[[#This Row],[KapittelTekst]])</f>
        <v>Kap J Fordøyelsesorganer og milt</v>
      </c>
    </row>
    <row r="2732" spans="1:7" x14ac:dyDescent="0.25">
      <c r="A2732" s="90" t="s">
        <v>15568</v>
      </c>
      <c r="B2732" s="90" t="s">
        <v>15569</v>
      </c>
      <c r="C2732" s="90" t="s">
        <v>10245</v>
      </c>
      <c r="D2732" s="90" t="str">
        <f>CONCATENATE(Tabell15861[[#This Row],[Prosedyrekode_ID]]," ",Tabell15861[[#This Row],[Tekst]])</f>
        <v>JFK97 Annen laparoskopisk adheranseoperasjon ved tarmobstruksjon</v>
      </c>
      <c r="E2732" s="90" t="s">
        <v>196</v>
      </c>
      <c r="F2732" s="90" t="s">
        <v>14739</v>
      </c>
      <c r="G2732" s="90" t="str">
        <f>CONCATENATE("Kap ",Tabell15861[[#This Row],[Kapittel]]," ",Tabell15861[[#This Row],[KapittelTekst]])</f>
        <v>Kap J Fordøyelsesorganer og milt</v>
      </c>
    </row>
    <row r="2733" spans="1:7" x14ac:dyDescent="0.25">
      <c r="A2733" s="90" t="s">
        <v>15570</v>
      </c>
      <c r="B2733" s="90" t="s">
        <v>15571</v>
      </c>
      <c r="C2733" s="90" t="s">
        <v>10245</v>
      </c>
      <c r="D2733" s="90" t="str">
        <f>CONCATENATE(Tabell15861[[#This Row],[Prosedyrekode_ID]]," ",Tabell15861[[#This Row],[Tekst]])</f>
        <v>JFL00 Åpen desinvaginasjon av tarm</v>
      </c>
      <c r="E2733" s="90" t="s">
        <v>196</v>
      </c>
      <c r="F2733" s="90" t="s">
        <v>14739</v>
      </c>
      <c r="G2733" s="90" t="str">
        <f>CONCATENATE("Kap ",Tabell15861[[#This Row],[Kapittel]]," ",Tabell15861[[#This Row],[KapittelTekst]])</f>
        <v>Kap J Fordøyelsesorganer og milt</v>
      </c>
    </row>
    <row r="2734" spans="1:7" x14ac:dyDescent="0.25">
      <c r="A2734" s="90" t="s">
        <v>15572</v>
      </c>
      <c r="B2734" s="90" t="s">
        <v>15573</v>
      </c>
      <c r="C2734" s="90" t="s">
        <v>10245</v>
      </c>
      <c r="D2734" s="90" t="str">
        <f>CONCATENATE(Tabell15861[[#This Row],[Prosedyrekode_ID]]," ",Tabell15861[[#This Row],[Tekst]])</f>
        <v>JFL10 Laparotomi og manipulasjon av obstruert tarm</v>
      </c>
      <c r="E2734" s="90" t="s">
        <v>196</v>
      </c>
      <c r="F2734" s="90" t="s">
        <v>14739</v>
      </c>
      <c r="G2734" s="90" t="str">
        <f>CONCATENATE("Kap ",Tabell15861[[#This Row],[Kapittel]]," ",Tabell15861[[#This Row],[KapittelTekst]])</f>
        <v>Kap J Fordøyelsesorganer og milt</v>
      </c>
    </row>
    <row r="2735" spans="1:7" x14ac:dyDescent="0.25">
      <c r="A2735" s="90" t="s">
        <v>15574</v>
      </c>
      <c r="B2735" s="90" t="s">
        <v>15575</v>
      </c>
      <c r="C2735" s="90" t="s">
        <v>10245</v>
      </c>
      <c r="D2735" s="90" t="str">
        <f>CONCATENATE(Tabell15861[[#This Row],[Prosedyrekode_ID]]," ",Tabell15861[[#This Row],[Tekst]])</f>
        <v>JFL11 Laparoskopisk manipulasjon av obstruert tarm</v>
      </c>
      <c r="E2735" s="90" t="s">
        <v>196</v>
      </c>
      <c r="F2735" s="90" t="s">
        <v>14739</v>
      </c>
      <c r="G2735" s="90" t="str">
        <f>CONCATENATE("Kap ",Tabell15861[[#This Row],[Kapittel]]," ",Tabell15861[[#This Row],[KapittelTekst]])</f>
        <v>Kap J Fordøyelsesorganer og milt</v>
      </c>
    </row>
    <row r="2736" spans="1:7" x14ac:dyDescent="0.25">
      <c r="A2736" s="90" t="s">
        <v>15576</v>
      </c>
      <c r="B2736" s="90" t="s">
        <v>15577</v>
      </c>
      <c r="C2736" s="90" t="s">
        <v>10245</v>
      </c>
      <c r="D2736" s="90" t="str">
        <f>CONCATENATE(Tabell15861[[#This Row],[Prosedyrekode_ID]]," ",Tabell15861[[#This Row],[Tekst]])</f>
        <v>JFL20 Laparotomi og manipulasjon av fastsittende tarminnhold</v>
      </c>
      <c r="E2736" s="90" t="s">
        <v>196</v>
      </c>
      <c r="F2736" s="90" t="s">
        <v>14739</v>
      </c>
      <c r="G2736" s="90" t="str">
        <f>CONCATENATE("Kap ",Tabell15861[[#This Row],[Kapittel]]," ",Tabell15861[[#This Row],[KapittelTekst]])</f>
        <v>Kap J Fordøyelsesorganer og milt</v>
      </c>
    </row>
    <row r="2737" spans="1:7" x14ac:dyDescent="0.25">
      <c r="A2737" s="90" t="s">
        <v>15578</v>
      </c>
      <c r="B2737" s="90" t="s">
        <v>15579</v>
      </c>
      <c r="C2737" s="90" t="s">
        <v>10245</v>
      </c>
      <c r="D2737" s="90" t="str">
        <f>CONCATENATE(Tabell15861[[#This Row],[Prosedyrekode_ID]]," ",Tabell15861[[#This Row],[Tekst]])</f>
        <v>JFL96 Annen operasjon for tarmobstruksjon uten reseksjon eller adheranseløsning</v>
      </c>
      <c r="E2737" s="90" t="s">
        <v>196</v>
      </c>
      <c r="F2737" s="90" t="s">
        <v>14739</v>
      </c>
      <c r="G2737" s="90" t="str">
        <f>CONCATENATE("Kap ",Tabell15861[[#This Row],[Kapittel]]," ",Tabell15861[[#This Row],[KapittelTekst]])</f>
        <v>Kap J Fordøyelsesorganer og milt</v>
      </c>
    </row>
    <row r="2738" spans="1:7" x14ac:dyDescent="0.25">
      <c r="A2738" s="90" t="s">
        <v>15580</v>
      </c>
      <c r="B2738" s="90" t="s">
        <v>15581</v>
      </c>
      <c r="C2738" s="90" t="s">
        <v>10245</v>
      </c>
      <c r="D2738" s="90" t="str">
        <f>CONCATENATE(Tabell15861[[#This Row],[Prosedyrekode_ID]]," ",Tabell15861[[#This Row],[Tekst]])</f>
        <v>JFM00 Peroperativ tarmskylling</v>
      </c>
      <c r="E2738" s="90" t="s">
        <v>196</v>
      </c>
      <c r="F2738" s="90" t="s">
        <v>14739</v>
      </c>
      <c r="G2738" s="90" t="str">
        <f>CONCATENATE("Kap ",Tabell15861[[#This Row],[Kapittel]]," ",Tabell15861[[#This Row],[KapittelTekst]])</f>
        <v>Kap J Fordøyelsesorganer og milt</v>
      </c>
    </row>
    <row r="2739" spans="1:7" x14ac:dyDescent="0.25">
      <c r="A2739" s="90" t="s">
        <v>15582</v>
      </c>
      <c r="B2739" s="90" t="s">
        <v>15583</v>
      </c>
      <c r="C2739" s="90" t="s">
        <v>10245</v>
      </c>
      <c r="D2739" s="90" t="str">
        <f>CONCATENATE(Tabell15861[[#This Row],[Prosedyrekode_ID]]," ",Tabell15861[[#This Row],[Tekst]])</f>
        <v>JFW96 Annen tarmoperasjon</v>
      </c>
      <c r="E2739" s="90" t="s">
        <v>196</v>
      </c>
      <c r="F2739" s="90" t="s">
        <v>14739</v>
      </c>
      <c r="G2739" s="90" t="str">
        <f>CONCATENATE("Kap ",Tabell15861[[#This Row],[Kapittel]]," ",Tabell15861[[#This Row],[KapittelTekst]])</f>
        <v>Kap J Fordøyelsesorganer og milt</v>
      </c>
    </row>
    <row r="2740" spans="1:7" x14ac:dyDescent="0.25">
      <c r="A2740" s="90" t="s">
        <v>15584</v>
      </c>
      <c r="B2740" s="90" t="s">
        <v>15585</v>
      </c>
      <c r="C2740" s="90" t="s">
        <v>10245</v>
      </c>
      <c r="D2740" s="90" t="str">
        <f>CONCATENATE(Tabell15861[[#This Row],[Prosedyrekode_ID]]," ",Tabell15861[[#This Row],[Tekst]])</f>
        <v>JFW97 Annen laparoskopisk tarmoperasjon</v>
      </c>
      <c r="E2740" s="90" t="s">
        <v>196</v>
      </c>
      <c r="F2740" s="90" t="s">
        <v>14739</v>
      </c>
      <c r="G2740" s="90" t="str">
        <f>CONCATENATE("Kap ",Tabell15861[[#This Row],[Kapittel]]," ",Tabell15861[[#This Row],[KapittelTekst]])</f>
        <v>Kap J Fordøyelsesorganer og milt</v>
      </c>
    </row>
    <row r="2741" spans="1:7" x14ac:dyDescent="0.25">
      <c r="A2741" s="90" t="s">
        <v>15586</v>
      </c>
      <c r="B2741" s="90" t="s">
        <v>15587</v>
      </c>
      <c r="C2741" s="90" t="s">
        <v>10245</v>
      </c>
      <c r="D2741" s="90" t="str">
        <f>CONCATENATE(Tabell15861[[#This Row],[Prosedyrekode_ID]]," ",Tabell15861[[#This Row],[Tekst]])</f>
        <v>JFW98 Annet transluminalt endoskopisk tarminngrep</v>
      </c>
      <c r="E2741" s="90" t="s">
        <v>196</v>
      </c>
      <c r="F2741" s="90" t="s">
        <v>14739</v>
      </c>
      <c r="G2741" s="90" t="str">
        <f>CONCATENATE("Kap ",Tabell15861[[#This Row],[Kapittel]]," ",Tabell15861[[#This Row],[KapittelTekst]])</f>
        <v>Kap J Fordøyelsesorganer og milt</v>
      </c>
    </row>
    <row r="2742" spans="1:7" x14ac:dyDescent="0.25">
      <c r="A2742" s="90" t="s">
        <v>15588</v>
      </c>
      <c r="B2742" s="90" t="s">
        <v>15589</v>
      </c>
      <c r="C2742" s="90" t="s">
        <v>10213</v>
      </c>
      <c r="D2742" s="90" t="str">
        <f>CONCATENATE(Tabell15861[[#This Row],[Prosedyrekode_ID]]," ",Tabell15861[[#This Row],[Tekst]])</f>
        <v>JG0AG MR Rectum</v>
      </c>
      <c r="E2742" s="90" t="s">
        <v>196</v>
      </c>
      <c r="F2742" s="90" t="s">
        <v>14739</v>
      </c>
      <c r="G2742" s="90" t="str">
        <f>CONCATENATE("Kap ",Tabell15861[[#This Row],[Kapittel]]," ",Tabell15861[[#This Row],[KapittelTekst]])</f>
        <v>Kap J Fordøyelsesorganer og milt</v>
      </c>
    </row>
    <row r="2743" spans="1:7" x14ac:dyDescent="0.25">
      <c r="A2743" s="90" t="s">
        <v>15590</v>
      </c>
      <c r="B2743" s="90" t="s">
        <v>15591</v>
      </c>
      <c r="C2743" s="90" t="s">
        <v>10245</v>
      </c>
      <c r="D2743" s="90" t="str">
        <f>CONCATENATE(Tabell15861[[#This Row],[Prosedyrekode_ID]]," ",Tabell15861[[#This Row],[Tekst]])</f>
        <v>JGA00 Proktotomi</v>
      </c>
      <c r="E2743" s="90" t="s">
        <v>196</v>
      </c>
      <c r="F2743" s="90" t="s">
        <v>14739</v>
      </c>
      <c r="G2743" s="90" t="str">
        <f>CONCATENATE("Kap ",Tabell15861[[#This Row],[Kapittel]]," ",Tabell15861[[#This Row],[KapittelTekst]])</f>
        <v>Kap J Fordøyelsesorganer og milt</v>
      </c>
    </row>
    <row r="2744" spans="1:7" x14ac:dyDescent="0.25">
      <c r="A2744" s="90" t="s">
        <v>15592</v>
      </c>
      <c r="B2744" s="90" t="s">
        <v>15593</v>
      </c>
      <c r="C2744" s="90" t="s">
        <v>10245</v>
      </c>
      <c r="D2744" s="90" t="str">
        <f>CONCATENATE(Tabell15861[[#This Row],[Prosedyrekode_ID]]," ",Tabell15861[[#This Row],[Tekst]])</f>
        <v>JGA02 Endoskopisk fjerning av fremmedlegeme fra rectum</v>
      </c>
      <c r="E2744" s="90" t="s">
        <v>196</v>
      </c>
      <c r="F2744" s="90" t="s">
        <v>14739</v>
      </c>
      <c r="G2744" s="90" t="str">
        <f>CONCATENATE("Kap ",Tabell15861[[#This Row],[Kapittel]]," ",Tabell15861[[#This Row],[KapittelTekst]])</f>
        <v>Kap J Fordøyelsesorganer og milt</v>
      </c>
    </row>
    <row r="2745" spans="1:7" x14ac:dyDescent="0.25">
      <c r="A2745" s="90" t="s">
        <v>15594</v>
      </c>
      <c r="B2745" s="90" t="s">
        <v>15595</v>
      </c>
      <c r="C2745" s="90" t="s">
        <v>10245</v>
      </c>
      <c r="D2745" s="90" t="str">
        <f>CONCATENATE(Tabell15861[[#This Row],[Prosedyrekode_ID]]," ",Tabell15861[[#This Row],[Tekst]])</f>
        <v>JGA05 Endoskopisk polypektomi i rectum</v>
      </c>
      <c r="E2745" s="90" t="s">
        <v>196</v>
      </c>
      <c r="F2745" s="90" t="s">
        <v>14739</v>
      </c>
      <c r="G2745" s="90" t="str">
        <f>CONCATENATE("Kap ",Tabell15861[[#This Row],[Kapittel]]," ",Tabell15861[[#This Row],[KapittelTekst]])</f>
        <v>Kap J Fordøyelsesorganer og milt</v>
      </c>
    </row>
    <row r="2746" spans="1:7" x14ac:dyDescent="0.25">
      <c r="A2746" s="90" t="s">
        <v>15596</v>
      </c>
      <c r="B2746" s="90" t="s">
        <v>15597</v>
      </c>
      <c r="C2746" s="90" t="s">
        <v>10245</v>
      </c>
      <c r="D2746" s="90" t="str">
        <f>CONCATENATE(Tabell15861[[#This Row],[Prosedyrekode_ID]]," ",Tabell15861[[#This Row],[Tekst]])</f>
        <v>JGA22 Endoskopisk injeksjon i rectum</v>
      </c>
      <c r="E2746" s="90" t="s">
        <v>196</v>
      </c>
      <c r="F2746" s="90" t="s">
        <v>14739</v>
      </c>
      <c r="G2746" s="90" t="str">
        <f>CONCATENATE("Kap ",Tabell15861[[#This Row],[Kapittel]]," ",Tabell15861[[#This Row],[KapittelTekst]])</f>
        <v>Kap J Fordøyelsesorganer og milt</v>
      </c>
    </row>
    <row r="2747" spans="1:7" x14ac:dyDescent="0.25">
      <c r="A2747" s="90" t="s">
        <v>15598</v>
      </c>
      <c r="B2747" s="90" t="s">
        <v>15599</v>
      </c>
      <c r="C2747" s="90" t="s">
        <v>10245</v>
      </c>
      <c r="D2747" s="90" t="str">
        <f>CONCATENATE(Tabell15861[[#This Row],[Prosedyrekode_ID]]," ",Tabell15861[[#This Row],[Tekst]])</f>
        <v>JGA25 Endoskopisk dilatasjon av rectum</v>
      </c>
      <c r="E2747" s="90" t="s">
        <v>196</v>
      </c>
      <c r="F2747" s="90" t="s">
        <v>14739</v>
      </c>
      <c r="G2747" s="90" t="str">
        <f>CONCATENATE("Kap ",Tabell15861[[#This Row],[Kapittel]]," ",Tabell15861[[#This Row],[KapittelTekst]])</f>
        <v>Kap J Fordøyelsesorganer og milt</v>
      </c>
    </row>
    <row r="2748" spans="1:7" x14ac:dyDescent="0.25">
      <c r="A2748" s="90" t="s">
        <v>15600</v>
      </c>
      <c r="B2748" s="90" t="s">
        <v>15601</v>
      </c>
      <c r="C2748" s="90" t="s">
        <v>10245</v>
      </c>
      <c r="D2748" s="90" t="str">
        <f>CONCATENATE(Tabell15861[[#This Row],[Prosedyrekode_ID]]," ",Tabell15861[[#This Row],[Tekst]])</f>
        <v>JGA28 Endoskopisk kontaktkoagulasjon i rectum</v>
      </c>
      <c r="E2748" s="90" t="s">
        <v>196</v>
      </c>
      <c r="F2748" s="90" t="s">
        <v>14739</v>
      </c>
      <c r="G2748" s="90" t="str">
        <f>CONCATENATE("Kap ",Tabell15861[[#This Row],[Kapittel]]," ",Tabell15861[[#This Row],[KapittelTekst]])</f>
        <v>Kap J Fordøyelsesorganer og milt</v>
      </c>
    </row>
    <row r="2749" spans="1:7" x14ac:dyDescent="0.25">
      <c r="A2749" s="90" t="s">
        <v>15602</v>
      </c>
      <c r="B2749" s="90" t="s">
        <v>15603</v>
      </c>
      <c r="C2749" s="90" t="s">
        <v>10245</v>
      </c>
      <c r="D2749" s="90" t="str">
        <f>CONCATENATE(Tabell15861[[#This Row],[Prosedyrekode_ID]]," ",Tabell15861[[#This Row],[Tekst]])</f>
        <v>JGA32 Endoskopisk laserterapi i rectum</v>
      </c>
      <c r="E2749" s="90" t="s">
        <v>196</v>
      </c>
      <c r="F2749" s="90" t="s">
        <v>14739</v>
      </c>
      <c r="G2749" s="90" t="str">
        <f>CONCATENATE("Kap ",Tabell15861[[#This Row],[Kapittel]]," ",Tabell15861[[#This Row],[KapittelTekst]])</f>
        <v>Kap J Fordøyelsesorganer og milt</v>
      </c>
    </row>
    <row r="2750" spans="1:7" x14ac:dyDescent="0.25">
      <c r="A2750" s="90" t="s">
        <v>15604</v>
      </c>
      <c r="B2750" s="90" t="s">
        <v>15605</v>
      </c>
      <c r="C2750" s="90" t="s">
        <v>10245</v>
      </c>
      <c r="D2750" s="90" t="str">
        <f>CONCATENATE(Tabell15861[[#This Row],[Prosedyrekode_ID]]," ",Tabell15861[[#This Row],[Tekst]])</f>
        <v>JGA35 Annet endoskopisk hemostaseinngrep i rectum</v>
      </c>
      <c r="E2750" s="90" t="s">
        <v>196</v>
      </c>
      <c r="F2750" s="90" t="s">
        <v>14739</v>
      </c>
      <c r="G2750" s="90" t="str">
        <f>CONCATENATE("Kap ",Tabell15861[[#This Row],[Kapittel]]," ",Tabell15861[[#This Row],[KapittelTekst]])</f>
        <v>Kap J Fordøyelsesorganer og milt</v>
      </c>
    </row>
    <row r="2751" spans="1:7" x14ac:dyDescent="0.25">
      <c r="A2751" s="90" t="s">
        <v>15606</v>
      </c>
      <c r="B2751" s="90" t="s">
        <v>15607</v>
      </c>
      <c r="C2751" s="90" t="s">
        <v>10245</v>
      </c>
      <c r="D2751" s="90" t="str">
        <f>CONCATENATE(Tabell15861[[#This Row],[Prosedyrekode_ID]]," ",Tabell15861[[#This Row],[Tekst]])</f>
        <v>JGA52 Annet endoskopisk inngrep med diatermi eller varme i rectum</v>
      </c>
      <c r="E2751" s="90" t="s">
        <v>196</v>
      </c>
      <c r="F2751" s="90" t="s">
        <v>14739</v>
      </c>
      <c r="G2751" s="90" t="str">
        <f>CONCATENATE("Kap ",Tabell15861[[#This Row],[Kapittel]]," ",Tabell15861[[#This Row],[KapittelTekst]])</f>
        <v>Kap J Fordøyelsesorganer og milt</v>
      </c>
    </row>
    <row r="2752" spans="1:7" x14ac:dyDescent="0.25">
      <c r="A2752" s="90" t="s">
        <v>15608</v>
      </c>
      <c r="B2752" s="90" t="s">
        <v>15609</v>
      </c>
      <c r="C2752" s="90" t="s">
        <v>10245</v>
      </c>
      <c r="D2752" s="90" t="str">
        <f>CONCATENATE(Tabell15861[[#This Row],[Prosedyrekode_ID]]," ",Tabell15861[[#This Row],[Tekst]])</f>
        <v>JGA58 Endoskopisk innlegging av stent i rectum</v>
      </c>
      <c r="E2752" s="90" t="s">
        <v>196</v>
      </c>
      <c r="F2752" s="90" t="s">
        <v>14739</v>
      </c>
      <c r="G2752" s="90" t="str">
        <f>CONCATENATE("Kap ",Tabell15861[[#This Row],[Kapittel]]," ",Tabell15861[[#This Row],[KapittelTekst]])</f>
        <v>Kap J Fordøyelsesorganer og milt</v>
      </c>
    </row>
    <row r="2753" spans="1:7" x14ac:dyDescent="0.25">
      <c r="A2753" s="90" t="s">
        <v>15610</v>
      </c>
      <c r="B2753" s="90" t="s">
        <v>15611</v>
      </c>
      <c r="C2753" s="90" t="s">
        <v>10245</v>
      </c>
      <c r="D2753" s="90" t="str">
        <f>CONCATENATE(Tabell15861[[#This Row],[Prosedyrekode_ID]]," ",Tabell15861[[#This Row],[Tekst]])</f>
        <v>JGA60 Sutur av rectum</v>
      </c>
      <c r="E2753" s="90" t="s">
        <v>196</v>
      </c>
      <c r="F2753" s="90" t="s">
        <v>14739</v>
      </c>
      <c r="G2753" s="90" t="str">
        <f>CONCATENATE("Kap ",Tabell15861[[#This Row],[Kapittel]]," ",Tabell15861[[#This Row],[KapittelTekst]])</f>
        <v>Kap J Fordøyelsesorganer og milt</v>
      </c>
    </row>
    <row r="2754" spans="1:7" x14ac:dyDescent="0.25">
      <c r="A2754" s="90" t="s">
        <v>15612</v>
      </c>
      <c r="B2754" s="90" t="s">
        <v>15613</v>
      </c>
      <c r="C2754" s="90" t="s">
        <v>10245</v>
      </c>
      <c r="D2754" s="90" t="str">
        <f>CONCATENATE(Tabell15861[[#This Row],[Prosedyrekode_ID]]," ",Tabell15861[[#This Row],[Tekst]])</f>
        <v>JGA70 Proktotomi og lokal ekstirpasjon i rectum</v>
      </c>
      <c r="E2754" s="90" t="s">
        <v>196</v>
      </c>
      <c r="F2754" s="90" t="s">
        <v>14739</v>
      </c>
      <c r="G2754" s="90" t="str">
        <f>CONCATENATE("Kap ",Tabell15861[[#This Row],[Kapittel]]," ",Tabell15861[[#This Row],[KapittelTekst]])</f>
        <v>Kap J Fordøyelsesorganer og milt</v>
      </c>
    </row>
    <row r="2755" spans="1:7" x14ac:dyDescent="0.25">
      <c r="A2755" s="90" t="s">
        <v>15614</v>
      </c>
      <c r="B2755" s="90" t="s">
        <v>15615</v>
      </c>
      <c r="C2755" s="90" t="s">
        <v>10245</v>
      </c>
      <c r="D2755" s="90" t="str">
        <f>CONCATENATE(Tabell15861[[#This Row],[Prosedyrekode_ID]]," ",Tabell15861[[#This Row],[Tekst]])</f>
        <v>JGA73 Transanal lokal ekstirpasjon i rectum</v>
      </c>
      <c r="E2755" s="90" t="s">
        <v>196</v>
      </c>
      <c r="F2755" s="90" t="s">
        <v>14739</v>
      </c>
      <c r="G2755" s="90" t="str">
        <f>CONCATENATE("Kap ",Tabell15861[[#This Row],[Kapittel]]," ",Tabell15861[[#This Row],[KapittelTekst]])</f>
        <v>Kap J Fordøyelsesorganer og milt</v>
      </c>
    </row>
    <row r="2756" spans="1:7" x14ac:dyDescent="0.25">
      <c r="A2756" s="90" t="s">
        <v>15616</v>
      </c>
      <c r="B2756" s="90" t="s">
        <v>15617</v>
      </c>
      <c r="C2756" s="90" t="s">
        <v>10245</v>
      </c>
      <c r="D2756" s="90" t="str">
        <f>CONCATENATE(Tabell15861[[#This Row],[Prosedyrekode_ID]]," ",Tabell15861[[#This Row],[Tekst]])</f>
        <v>JGA75 Transanal endoskopisk mikrokirurgi</v>
      </c>
      <c r="E2756" s="90" t="s">
        <v>196</v>
      </c>
      <c r="F2756" s="90" t="s">
        <v>14739</v>
      </c>
      <c r="G2756" s="90" t="str">
        <f>CONCATENATE("Kap ",Tabell15861[[#This Row],[Kapittel]]," ",Tabell15861[[#This Row],[KapittelTekst]])</f>
        <v>Kap J Fordøyelsesorganer og milt</v>
      </c>
    </row>
    <row r="2757" spans="1:7" x14ac:dyDescent="0.25">
      <c r="A2757" s="90" t="s">
        <v>15618</v>
      </c>
      <c r="B2757" s="90" t="s">
        <v>15619</v>
      </c>
      <c r="C2757" s="90" t="s">
        <v>10245</v>
      </c>
      <c r="D2757" s="90" t="str">
        <f>CONCATENATE(Tabell15861[[#This Row],[Prosedyrekode_ID]]," ",Tabell15861[[#This Row],[Tekst]])</f>
        <v>JGA76 Transanal rektumreseksjon med sirkulær suturmaskin</v>
      </c>
      <c r="E2757" s="90" t="s">
        <v>196</v>
      </c>
      <c r="F2757" s="90" t="s">
        <v>14739</v>
      </c>
      <c r="G2757" s="90" t="str">
        <f>CONCATENATE("Kap ",Tabell15861[[#This Row],[Kapittel]]," ",Tabell15861[[#This Row],[KapittelTekst]])</f>
        <v>Kap J Fordøyelsesorganer og milt</v>
      </c>
    </row>
    <row r="2758" spans="1:7" x14ac:dyDescent="0.25">
      <c r="A2758" s="90" t="s">
        <v>15620</v>
      </c>
      <c r="B2758" s="90" t="s">
        <v>15621</v>
      </c>
      <c r="C2758" s="90" t="s">
        <v>10245</v>
      </c>
      <c r="D2758" s="90" t="str">
        <f>CONCATENATE(Tabell15861[[#This Row],[Prosedyrekode_ID]]," ",Tabell15861[[#This Row],[Tekst]])</f>
        <v>JGA96 Annen proktotomi eller lokalt inngrep på rectum</v>
      </c>
      <c r="E2758" s="90" t="s">
        <v>196</v>
      </c>
      <c r="F2758" s="90" t="s">
        <v>14739</v>
      </c>
      <c r="G2758" s="90" t="str">
        <f>CONCATENATE("Kap ",Tabell15861[[#This Row],[Kapittel]]," ",Tabell15861[[#This Row],[KapittelTekst]])</f>
        <v>Kap J Fordøyelsesorganer og milt</v>
      </c>
    </row>
    <row r="2759" spans="1:7" x14ac:dyDescent="0.25">
      <c r="A2759" s="90" t="s">
        <v>15622</v>
      </c>
      <c r="B2759" s="90" t="s">
        <v>15623</v>
      </c>
      <c r="C2759" s="90" t="s">
        <v>10245</v>
      </c>
      <c r="D2759" s="90" t="str">
        <f>CONCATENATE(Tabell15861[[#This Row],[Prosedyrekode_ID]]," ",Tabell15861[[#This Row],[Tekst]])</f>
        <v>JGA97 Annen laparoskopisk proktotomi eller lokalt inngrep på rectum</v>
      </c>
      <c r="E2759" s="90" t="s">
        <v>196</v>
      </c>
      <c r="F2759" s="90" t="s">
        <v>14739</v>
      </c>
      <c r="G2759" s="90" t="str">
        <f>CONCATENATE("Kap ",Tabell15861[[#This Row],[Kapittel]]," ",Tabell15861[[#This Row],[KapittelTekst]])</f>
        <v>Kap J Fordøyelsesorganer og milt</v>
      </c>
    </row>
    <row r="2760" spans="1:7" x14ac:dyDescent="0.25">
      <c r="A2760" s="90" t="s">
        <v>15624</v>
      </c>
      <c r="B2760" s="90" t="s">
        <v>15625</v>
      </c>
      <c r="C2760" s="90" t="s">
        <v>10245</v>
      </c>
      <c r="D2760" s="90" t="str">
        <f>CONCATENATE(Tabell15861[[#This Row],[Prosedyrekode_ID]]," ",Tabell15861[[#This Row],[Tekst]])</f>
        <v>JGA98 Annet transluminalt endoskopisk lokalt inngrep på rectum</v>
      </c>
      <c r="E2760" s="90" t="s">
        <v>196</v>
      </c>
      <c r="F2760" s="90" t="s">
        <v>14739</v>
      </c>
      <c r="G2760" s="90" t="str">
        <f>CONCATENATE("Kap ",Tabell15861[[#This Row],[Kapittel]]," ",Tabell15861[[#This Row],[KapittelTekst]])</f>
        <v>Kap J Fordøyelsesorganer og milt</v>
      </c>
    </row>
    <row r="2761" spans="1:7" x14ac:dyDescent="0.25">
      <c r="A2761" s="90" t="s">
        <v>15626</v>
      </c>
      <c r="B2761" s="90" t="s">
        <v>15627</v>
      </c>
      <c r="C2761" s="90" t="s">
        <v>10245</v>
      </c>
      <c r="D2761" s="90" t="str">
        <f>CONCATENATE(Tabell15861[[#This Row],[Prosedyrekode_ID]]," ",Tabell15861[[#This Row],[Tekst]])</f>
        <v>JGB00 Rektumreseksjon og kolorektal eller koloanal anastomose</v>
      </c>
      <c r="E2761" s="90" t="s">
        <v>196</v>
      </c>
      <c r="F2761" s="90" t="s">
        <v>14739</v>
      </c>
      <c r="G2761" s="90" t="str">
        <f>CONCATENATE("Kap ",Tabell15861[[#This Row],[Kapittel]]," ",Tabell15861[[#This Row],[KapittelTekst]])</f>
        <v>Kap J Fordøyelsesorganer og milt</v>
      </c>
    </row>
    <row r="2762" spans="1:7" x14ac:dyDescent="0.25">
      <c r="A2762" s="90" t="s">
        <v>15628</v>
      </c>
      <c r="B2762" s="90" t="s">
        <v>15629</v>
      </c>
      <c r="C2762" s="90" t="s">
        <v>10245</v>
      </c>
      <c r="D2762" s="90" t="str">
        <f>CONCATENATE(Tabell15861[[#This Row],[Prosedyrekode_ID]]," ",Tabell15861[[#This Row],[Tekst]])</f>
        <v>JGB01 Laparoskopisk rektumreseksjon og kolorektal eller koloanal anastomose</v>
      </c>
      <c r="E2762" s="90" t="s">
        <v>196</v>
      </c>
      <c r="F2762" s="90" t="s">
        <v>14739</v>
      </c>
      <c r="G2762" s="90" t="str">
        <f>CONCATENATE("Kap ",Tabell15861[[#This Row],[Kapittel]]," ",Tabell15861[[#This Row],[KapittelTekst]])</f>
        <v>Kap J Fordøyelsesorganer og milt</v>
      </c>
    </row>
    <row r="2763" spans="1:7" x14ac:dyDescent="0.25">
      <c r="A2763" s="90" t="s">
        <v>15630</v>
      </c>
      <c r="B2763" s="90" t="s">
        <v>15631</v>
      </c>
      <c r="C2763" s="90" t="s">
        <v>10245</v>
      </c>
      <c r="D2763" s="90" t="str">
        <f>CONCATENATE(Tabell15861[[#This Row],[Prosedyrekode_ID]]," ",Tabell15861[[#This Row],[Tekst]])</f>
        <v>JGB03 Rektumreseksjon med partiell eksisjon av mesorektum</v>
      </c>
      <c r="E2763" s="90" t="s">
        <v>196</v>
      </c>
      <c r="F2763" s="90" t="s">
        <v>14739</v>
      </c>
      <c r="G2763" s="90" t="str">
        <f>CONCATENATE("Kap ",Tabell15861[[#This Row],[Kapittel]]," ",Tabell15861[[#This Row],[KapittelTekst]])</f>
        <v>Kap J Fordøyelsesorganer og milt</v>
      </c>
    </row>
    <row r="2764" spans="1:7" x14ac:dyDescent="0.25">
      <c r="A2764" s="90" t="s">
        <v>15632</v>
      </c>
      <c r="B2764" s="90" t="s">
        <v>15633</v>
      </c>
      <c r="C2764" s="90" t="s">
        <v>10245</v>
      </c>
      <c r="D2764" s="90" t="str">
        <f>CONCATENATE(Tabell15861[[#This Row],[Prosedyrekode_ID]]," ",Tabell15861[[#This Row],[Tekst]])</f>
        <v>JGB04 Laparoskopisk rektumreseksjon med partiell eksisjon av mesorektum</v>
      </c>
      <c r="E2764" s="90" t="s">
        <v>196</v>
      </c>
      <c r="F2764" s="90" t="s">
        <v>14739</v>
      </c>
      <c r="G2764" s="90" t="str">
        <f>CONCATENATE("Kap ",Tabell15861[[#This Row],[Kapittel]]," ",Tabell15861[[#This Row],[KapittelTekst]])</f>
        <v>Kap J Fordøyelsesorganer og milt</v>
      </c>
    </row>
    <row r="2765" spans="1:7" x14ac:dyDescent="0.25">
      <c r="A2765" s="90" t="s">
        <v>15634</v>
      </c>
      <c r="B2765" s="90" t="s">
        <v>15635</v>
      </c>
      <c r="C2765" s="90" t="s">
        <v>10245</v>
      </c>
      <c r="D2765" s="90" t="str">
        <f>CONCATENATE(Tabell15861[[#This Row],[Prosedyrekode_ID]]," ",Tabell15861[[#This Row],[Tekst]])</f>
        <v>JGB06 Rektumreseksjon med total eksisjon av mesorektum</v>
      </c>
      <c r="E2765" s="90" t="s">
        <v>196</v>
      </c>
      <c r="F2765" s="90" t="s">
        <v>14739</v>
      </c>
      <c r="G2765" s="90" t="str">
        <f>CONCATENATE("Kap ",Tabell15861[[#This Row],[Kapittel]]," ",Tabell15861[[#This Row],[KapittelTekst]])</f>
        <v>Kap J Fordøyelsesorganer og milt</v>
      </c>
    </row>
    <row r="2766" spans="1:7" x14ac:dyDescent="0.25">
      <c r="A2766" s="90" t="s">
        <v>15636</v>
      </c>
      <c r="B2766" s="90" t="s">
        <v>15637</v>
      </c>
      <c r="C2766" s="90" t="s">
        <v>10245</v>
      </c>
      <c r="D2766" s="90" t="str">
        <f>CONCATENATE(Tabell15861[[#This Row],[Prosedyrekode_ID]]," ",Tabell15861[[#This Row],[Tekst]])</f>
        <v>JGB07 Laparoskopisk rektumreseksjon med total eksisjon av mesorektum</v>
      </c>
      <c r="E2766" s="90" t="s">
        <v>196</v>
      </c>
      <c r="F2766" s="90" t="s">
        <v>14739</v>
      </c>
      <c r="G2766" s="90" t="str">
        <f>CONCATENATE("Kap ",Tabell15861[[#This Row],[Kapittel]]," ",Tabell15861[[#This Row],[KapittelTekst]])</f>
        <v>Kap J Fordøyelsesorganer og milt</v>
      </c>
    </row>
    <row r="2767" spans="1:7" x14ac:dyDescent="0.25">
      <c r="A2767" s="90" t="s">
        <v>15638</v>
      </c>
      <c r="B2767" s="90" t="s">
        <v>15639</v>
      </c>
      <c r="C2767" s="90" t="s">
        <v>10245</v>
      </c>
      <c r="D2767" s="90" t="str">
        <f>CONCATENATE(Tabell15861[[#This Row],[Prosedyrekode_ID]]," ",Tabell15861[[#This Row],[Tekst]])</f>
        <v>JGB10 Rektumreseksjon og endekolostomi</v>
      </c>
      <c r="E2767" s="90" t="s">
        <v>196</v>
      </c>
      <c r="F2767" s="90" t="s">
        <v>14739</v>
      </c>
      <c r="G2767" s="90" t="str">
        <f>CONCATENATE("Kap ",Tabell15861[[#This Row],[Kapittel]]," ",Tabell15861[[#This Row],[KapittelTekst]])</f>
        <v>Kap J Fordøyelsesorganer og milt</v>
      </c>
    </row>
    <row r="2768" spans="1:7" x14ac:dyDescent="0.25">
      <c r="A2768" s="90" t="s">
        <v>15640</v>
      </c>
      <c r="B2768" s="90" t="s">
        <v>15641</v>
      </c>
      <c r="C2768" s="90" t="s">
        <v>10245</v>
      </c>
      <c r="D2768" s="90" t="str">
        <f>CONCATENATE(Tabell15861[[#This Row],[Prosedyrekode_ID]]," ",Tabell15861[[#This Row],[Tekst]])</f>
        <v>JGB11 Laparoskopisk rektumreseksjon og endekolostomi</v>
      </c>
      <c r="E2768" s="90" t="s">
        <v>196</v>
      </c>
      <c r="F2768" s="90" t="s">
        <v>14739</v>
      </c>
      <c r="G2768" s="90" t="str">
        <f>CONCATENATE("Kap ",Tabell15861[[#This Row],[Kapittel]]," ",Tabell15861[[#This Row],[KapittelTekst]])</f>
        <v>Kap J Fordøyelsesorganer og milt</v>
      </c>
    </row>
    <row r="2769" spans="1:7" x14ac:dyDescent="0.25">
      <c r="A2769" s="90" t="s">
        <v>15642</v>
      </c>
      <c r="B2769" s="90" t="s">
        <v>15643</v>
      </c>
      <c r="C2769" s="90" t="s">
        <v>10245</v>
      </c>
      <c r="D2769" s="90" t="str">
        <f>CONCATENATE(Tabell15861[[#This Row],[Prosedyrekode_ID]]," ",Tabell15861[[#This Row],[Tekst]])</f>
        <v>JGB20 Partiell rektosigmoidektomi og abdominoperineal pull-through anastomose</v>
      </c>
      <c r="E2769" s="90" t="s">
        <v>196</v>
      </c>
      <c r="F2769" s="90" t="s">
        <v>14739</v>
      </c>
      <c r="G2769" s="90" t="str">
        <f>CONCATENATE("Kap ",Tabell15861[[#This Row],[Kapittel]]," ",Tabell15861[[#This Row],[KapittelTekst]])</f>
        <v>Kap J Fordøyelsesorganer og milt</v>
      </c>
    </row>
    <row r="2770" spans="1:7" x14ac:dyDescent="0.25">
      <c r="A2770" s="90" t="s">
        <v>15644</v>
      </c>
      <c r="B2770" s="90" t="s">
        <v>15645</v>
      </c>
      <c r="C2770" s="90" t="s">
        <v>10245</v>
      </c>
      <c r="D2770" s="90" t="str">
        <f>CONCATENATE(Tabell15861[[#This Row],[Prosedyrekode_ID]]," ",Tabell15861[[#This Row],[Tekst]])</f>
        <v>JGB30 Abdominoperineal rektumamputasjon</v>
      </c>
      <c r="E2770" s="90" t="s">
        <v>196</v>
      </c>
      <c r="F2770" s="90" t="s">
        <v>14739</v>
      </c>
      <c r="G2770" s="90" t="str">
        <f>CONCATENATE("Kap ",Tabell15861[[#This Row],[Kapittel]]," ",Tabell15861[[#This Row],[KapittelTekst]])</f>
        <v>Kap J Fordøyelsesorganer og milt</v>
      </c>
    </row>
    <row r="2771" spans="1:7" x14ac:dyDescent="0.25">
      <c r="A2771" s="90" t="s">
        <v>15646</v>
      </c>
      <c r="B2771" s="90" t="s">
        <v>15647</v>
      </c>
      <c r="C2771" s="90" t="s">
        <v>10245</v>
      </c>
      <c r="D2771" s="90" t="str">
        <f>CONCATENATE(Tabell15861[[#This Row],[Prosedyrekode_ID]]," ",Tabell15861[[#This Row],[Tekst]])</f>
        <v>JGB31 Laparoskopisk og perineal rektumamputasjon</v>
      </c>
      <c r="E2771" s="90" t="s">
        <v>196</v>
      </c>
      <c r="F2771" s="90" t="s">
        <v>14739</v>
      </c>
      <c r="G2771" s="90" t="str">
        <f>CONCATENATE("Kap ",Tabell15861[[#This Row],[Kapittel]]," ",Tabell15861[[#This Row],[KapittelTekst]])</f>
        <v>Kap J Fordøyelsesorganer og milt</v>
      </c>
    </row>
    <row r="2772" spans="1:7" x14ac:dyDescent="0.25">
      <c r="A2772" s="90" t="s">
        <v>15648</v>
      </c>
      <c r="B2772" s="90" t="s">
        <v>15649</v>
      </c>
      <c r="C2772" s="90" t="s">
        <v>10245</v>
      </c>
      <c r="D2772" s="90" t="str">
        <f>CONCATENATE(Tabell15861[[#This Row],[Prosedyrekode_ID]]," ",Tabell15861[[#This Row],[Tekst]])</f>
        <v>JGB33 Abdominoperineal rektumamputasjon med intersfinkterisk disseksjon</v>
      </c>
      <c r="E2772" s="90" t="s">
        <v>196</v>
      </c>
      <c r="F2772" s="90" t="s">
        <v>14739</v>
      </c>
      <c r="G2772" s="90" t="str">
        <f>CONCATENATE("Kap ",Tabell15861[[#This Row],[Kapittel]]," ",Tabell15861[[#This Row],[KapittelTekst]])</f>
        <v>Kap J Fordøyelsesorganer og milt</v>
      </c>
    </row>
    <row r="2773" spans="1:7" x14ac:dyDescent="0.25">
      <c r="A2773" s="90" t="s">
        <v>15650</v>
      </c>
      <c r="B2773" s="90" t="s">
        <v>15651</v>
      </c>
      <c r="C2773" s="90" t="s">
        <v>10245</v>
      </c>
      <c r="D2773" s="90" t="str">
        <f>CONCATENATE(Tabell15861[[#This Row],[Prosedyrekode_ID]]," ",Tabell15861[[#This Row],[Tekst]])</f>
        <v>JGB34 Laparoskopisk abdominoperineal rektumamputasjon med intersfinkterisk disseksjon</v>
      </c>
      <c r="E2773" s="90" t="s">
        <v>196</v>
      </c>
      <c r="F2773" s="90" t="s">
        <v>14739</v>
      </c>
      <c r="G2773" s="90" t="str">
        <f>CONCATENATE("Kap ",Tabell15861[[#This Row],[Kapittel]]," ",Tabell15861[[#This Row],[KapittelTekst]])</f>
        <v>Kap J Fordøyelsesorganer og milt</v>
      </c>
    </row>
    <row r="2774" spans="1:7" x14ac:dyDescent="0.25">
      <c r="A2774" s="90" t="s">
        <v>15652</v>
      </c>
      <c r="B2774" s="90" t="s">
        <v>15653</v>
      </c>
      <c r="C2774" s="90" t="s">
        <v>10245</v>
      </c>
      <c r="D2774" s="90" t="str">
        <f>CONCATENATE(Tabell15861[[#This Row],[Prosedyrekode_ID]]," ",Tabell15861[[#This Row],[Tekst]])</f>
        <v>JGB36 Vid eksisjon av rectum</v>
      </c>
      <c r="E2774" s="90" t="s">
        <v>196</v>
      </c>
      <c r="F2774" s="90" t="s">
        <v>14739</v>
      </c>
      <c r="G2774" s="90" t="str">
        <f>CONCATENATE("Kap ",Tabell15861[[#This Row],[Kapittel]]," ",Tabell15861[[#This Row],[KapittelTekst]])</f>
        <v>Kap J Fordøyelsesorganer og milt</v>
      </c>
    </row>
    <row r="2775" spans="1:7" x14ac:dyDescent="0.25">
      <c r="A2775" s="90" t="s">
        <v>15654</v>
      </c>
      <c r="B2775" s="90" t="s">
        <v>15655</v>
      </c>
      <c r="C2775" s="90" t="s">
        <v>10245</v>
      </c>
      <c r="D2775" s="90" t="str">
        <f>CONCATENATE(Tabell15861[[#This Row],[Prosedyrekode_ID]]," ",Tabell15861[[#This Row],[Tekst]])</f>
        <v>JGB40 Proktektomi og endeileostomi</v>
      </c>
      <c r="E2775" s="90" t="s">
        <v>196</v>
      </c>
      <c r="F2775" s="90" t="s">
        <v>14739</v>
      </c>
      <c r="G2775" s="90" t="str">
        <f>CONCATENATE("Kap ",Tabell15861[[#This Row],[Kapittel]]," ",Tabell15861[[#This Row],[KapittelTekst]])</f>
        <v>Kap J Fordøyelsesorganer og milt</v>
      </c>
    </row>
    <row r="2776" spans="1:7" x14ac:dyDescent="0.25">
      <c r="A2776" s="90" t="s">
        <v>15656</v>
      </c>
      <c r="B2776" s="90" t="s">
        <v>15657</v>
      </c>
      <c r="C2776" s="90" t="s">
        <v>10245</v>
      </c>
      <c r="D2776" s="90" t="str">
        <f>CONCATENATE(Tabell15861[[#This Row],[Prosedyrekode_ID]]," ",Tabell15861[[#This Row],[Tekst]])</f>
        <v>JGB50 Mukosal proktektomi og ileoanal anastomose</v>
      </c>
      <c r="E2776" s="90" t="s">
        <v>196</v>
      </c>
      <c r="F2776" s="90" t="s">
        <v>14739</v>
      </c>
      <c r="G2776" s="90" t="str">
        <f>CONCATENATE("Kap ",Tabell15861[[#This Row],[Kapittel]]," ",Tabell15861[[#This Row],[KapittelTekst]])</f>
        <v>Kap J Fordøyelsesorganer og milt</v>
      </c>
    </row>
    <row r="2777" spans="1:7" x14ac:dyDescent="0.25">
      <c r="A2777" s="90" t="s">
        <v>15658</v>
      </c>
      <c r="B2777" s="90" t="s">
        <v>15659</v>
      </c>
      <c r="C2777" s="90" t="s">
        <v>10245</v>
      </c>
      <c r="D2777" s="90" t="str">
        <f>CONCATENATE(Tabell15861[[#This Row],[Prosedyrekode_ID]]," ",Tabell15861[[#This Row],[Tekst]])</f>
        <v>JGB60 Eksisjon av rectum og ileoanal anastomose</v>
      </c>
      <c r="E2777" s="90" t="s">
        <v>196</v>
      </c>
      <c r="F2777" s="90" t="s">
        <v>14739</v>
      </c>
      <c r="G2777" s="90" t="str">
        <f>CONCATENATE("Kap ",Tabell15861[[#This Row],[Kapittel]]," ",Tabell15861[[#This Row],[KapittelTekst]])</f>
        <v>Kap J Fordøyelsesorganer og milt</v>
      </c>
    </row>
    <row r="2778" spans="1:7" x14ac:dyDescent="0.25">
      <c r="A2778" s="90" t="s">
        <v>15660</v>
      </c>
      <c r="B2778" s="90" t="s">
        <v>15661</v>
      </c>
      <c r="C2778" s="90" t="s">
        <v>10245</v>
      </c>
      <c r="D2778" s="90" t="str">
        <f>CONCATENATE(Tabell15861[[#This Row],[Prosedyrekode_ID]]," ",Tabell15861[[#This Row],[Tekst]])</f>
        <v>JGB61 Laparoskopisk eksisjon av rectum og ileoanal anastomose</v>
      </c>
      <c r="E2778" s="90" t="s">
        <v>196</v>
      </c>
      <c r="F2778" s="90" t="s">
        <v>14739</v>
      </c>
      <c r="G2778" s="90" t="str">
        <f>CONCATENATE("Kap ",Tabell15861[[#This Row],[Kapittel]]," ",Tabell15861[[#This Row],[KapittelTekst]])</f>
        <v>Kap J Fordøyelsesorganer og milt</v>
      </c>
    </row>
    <row r="2779" spans="1:7" x14ac:dyDescent="0.25">
      <c r="A2779" s="90" t="s">
        <v>15662</v>
      </c>
      <c r="B2779" s="90" t="s">
        <v>15663</v>
      </c>
      <c r="C2779" s="90" t="s">
        <v>10245</v>
      </c>
      <c r="D2779" s="90" t="str">
        <f>CONCATENATE(Tabell15861[[#This Row],[Prosedyrekode_ID]]," ",Tabell15861[[#This Row],[Tekst]])</f>
        <v>JGB96 Annen reseksjon eller amputasjon av rectum</v>
      </c>
      <c r="E2779" s="90" t="s">
        <v>196</v>
      </c>
      <c r="F2779" s="90" t="s">
        <v>14739</v>
      </c>
      <c r="G2779" s="90" t="str">
        <f>CONCATENATE("Kap ",Tabell15861[[#This Row],[Kapittel]]," ",Tabell15861[[#This Row],[KapittelTekst]])</f>
        <v>Kap J Fordøyelsesorganer og milt</v>
      </c>
    </row>
    <row r="2780" spans="1:7" x14ac:dyDescent="0.25">
      <c r="A2780" s="90" t="s">
        <v>15664</v>
      </c>
      <c r="B2780" s="90" t="s">
        <v>15665</v>
      </c>
      <c r="C2780" s="90" t="s">
        <v>10245</v>
      </c>
      <c r="D2780" s="90" t="str">
        <f>CONCATENATE(Tabell15861[[#This Row],[Prosedyrekode_ID]]," ",Tabell15861[[#This Row],[Tekst]])</f>
        <v>JGB97 Annen laparoskopisk reseksjon eller amputasjon av rectum</v>
      </c>
      <c r="E2780" s="90" t="s">
        <v>196</v>
      </c>
      <c r="F2780" s="90" t="s">
        <v>14739</v>
      </c>
      <c r="G2780" s="90" t="str">
        <f>CONCATENATE("Kap ",Tabell15861[[#This Row],[Kapittel]]," ",Tabell15861[[#This Row],[KapittelTekst]])</f>
        <v>Kap J Fordøyelsesorganer og milt</v>
      </c>
    </row>
    <row r="2781" spans="1:7" x14ac:dyDescent="0.25">
      <c r="A2781" s="90" t="s">
        <v>15666</v>
      </c>
      <c r="B2781" s="90" t="s">
        <v>15667</v>
      </c>
      <c r="C2781" s="90" t="s">
        <v>10245</v>
      </c>
      <c r="D2781" s="90" t="str">
        <f>CONCATENATE(Tabell15861[[#This Row],[Prosedyrekode_ID]]," ",Tabell15861[[#This Row],[Tekst]])</f>
        <v>JGC00 Rektopeksi</v>
      </c>
      <c r="E2781" s="90" t="s">
        <v>196</v>
      </c>
      <c r="F2781" s="90" t="s">
        <v>14739</v>
      </c>
      <c r="G2781" s="90" t="str">
        <f>CONCATENATE("Kap ",Tabell15861[[#This Row],[Kapittel]]," ",Tabell15861[[#This Row],[KapittelTekst]])</f>
        <v>Kap J Fordøyelsesorganer og milt</v>
      </c>
    </row>
    <row r="2782" spans="1:7" x14ac:dyDescent="0.25">
      <c r="A2782" s="90" t="s">
        <v>15668</v>
      </c>
      <c r="B2782" s="90" t="s">
        <v>15669</v>
      </c>
      <c r="C2782" s="90" t="s">
        <v>10245</v>
      </c>
      <c r="D2782" s="90" t="str">
        <f>CONCATENATE(Tabell15861[[#This Row],[Prosedyrekode_ID]]," ",Tabell15861[[#This Row],[Tekst]])</f>
        <v>JGC01 Laparoskopisk rektopeksi</v>
      </c>
      <c r="E2782" s="90" t="s">
        <v>196</v>
      </c>
      <c r="F2782" s="90" t="s">
        <v>14739</v>
      </c>
      <c r="G2782" s="90" t="str">
        <f>CONCATENATE("Kap ",Tabell15861[[#This Row],[Kapittel]]," ",Tabell15861[[#This Row],[KapittelTekst]])</f>
        <v>Kap J Fordøyelsesorganer og milt</v>
      </c>
    </row>
    <row r="2783" spans="1:7" x14ac:dyDescent="0.25">
      <c r="A2783" s="90" t="s">
        <v>15670</v>
      </c>
      <c r="B2783" s="90" t="s">
        <v>15671</v>
      </c>
      <c r="C2783" s="90" t="s">
        <v>10245</v>
      </c>
      <c r="D2783" s="90" t="str">
        <f>CONCATENATE(Tabell15861[[#This Row],[Prosedyrekode_ID]]," ",Tabell15861[[#This Row],[Tekst]])</f>
        <v>JGC10 Perineal rektopeksi</v>
      </c>
      <c r="E2783" s="90" t="s">
        <v>196</v>
      </c>
      <c r="F2783" s="90" t="s">
        <v>14739</v>
      </c>
      <c r="G2783" s="90" t="str">
        <f>CONCATENATE("Kap ",Tabell15861[[#This Row],[Kapittel]]," ",Tabell15861[[#This Row],[KapittelTekst]])</f>
        <v>Kap J Fordøyelsesorganer og milt</v>
      </c>
    </row>
    <row r="2784" spans="1:7" x14ac:dyDescent="0.25">
      <c r="A2784" s="90" t="s">
        <v>15672</v>
      </c>
      <c r="B2784" s="90" t="s">
        <v>15673</v>
      </c>
      <c r="C2784" s="90" t="s">
        <v>10245</v>
      </c>
      <c r="D2784" s="90" t="str">
        <f>CONCATENATE(Tabell15861[[#This Row],[Prosedyrekode_ID]]," ",Tabell15861[[#This Row],[Tekst]])</f>
        <v>JGC20 Transanal sutur</v>
      </c>
      <c r="E2784" s="90" t="s">
        <v>196</v>
      </c>
      <c r="F2784" s="90" t="s">
        <v>14739</v>
      </c>
      <c r="G2784" s="90" t="str">
        <f>CONCATENATE("Kap ",Tabell15861[[#This Row],[Kapittel]]," ",Tabell15861[[#This Row],[KapittelTekst]])</f>
        <v>Kap J Fordøyelsesorganer og milt</v>
      </c>
    </row>
    <row r="2785" spans="1:7" x14ac:dyDescent="0.25">
      <c r="A2785" s="90" t="s">
        <v>15674</v>
      </c>
      <c r="B2785" s="90" t="s">
        <v>15675</v>
      </c>
      <c r="C2785" s="90" t="s">
        <v>10245</v>
      </c>
      <c r="D2785" s="90" t="str">
        <f>CONCATENATE(Tabell15861[[#This Row],[Prosedyrekode_ID]]," ",Tabell15861[[#This Row],[Tekst]])</f>
        <v>JGC30 Eksisjon og sutur av rektal mukosa med imbrikasjon av muscularis</v>
      </c>
      <c r="E2785" s="90" t="s">
        <v>196</v>
      </c>
      <c r="F2785" s="90" t="s">
        <v>14739</v>
      </c>
      <c r="G2785" s="90" t="str">
        <f>CONCATENATE("Kap ",Tabell15861[[#This Row],[Kapittel]]," ",Tabell15861[[#This Row],[KapittelTekst]])</f>
        <v>Kap J Fordøyelsesorganer og milt</v>
      </c>
    </row>
    <row r="2786" spans="1:7" x14ac:dyDescent="0.25">
      <c r="A2786" s="90" t="s">
        <v>15676</v>
      </c>
      <c r="B2786" s="90" t="s">
        <v>15677</v>
      </c>
      <c r="C2786" s="90" t="s">
        <v>10245</v>
      </c>
      <c r="D2786" s="90" t="str">
        <f>CONCATENATE(Tabell15861[[#This Row],[Prosedyrekode_ID]]," ",Tabell15861[[#This Row],[Tekst]])</f>
        <v>JGC40 Anorektal rekonstruksjon ved analatresi</v>
      </c>
      <c r="E2786" s="90" t="s">
        <v>196</v>
      </c>
      <c r="F2786" s="90" t="s">
        <v>14739</v>
      </c>
      <c r="G2786" s="90" t="str">
        <f>CONCATENATE("Kap ",Tabell15861[[#This Row],[Kapittel]]," ",Tabell15861[[#This Row],[KapittelTekst]])</f>
        <v>Kap J Fordøyelsesorganer og milt</v>
      </c>
    </row>
    <row r="2787" spans="1:7" x14ac:dyDescent="0.25">
      <c r="A2787" s="90" t="s">
        <v>15678</v>
      </c>
      <c r="B2787" s="90" t="s">
        <v>15679</v>
      </c>
      <c r="C2787" s="90" t="s">
        <v>10245</v>
      </c>
      <c r="D2787" s="90" t="str">
        <f>CONCATENATE(Tabell15861[[#This Row],[Prosedyrekode_ID]]," ",Tabell15861[[#This Row],[Tekst]])</f>
        <v>JGC96 Annet rekonstruksjonsinngrep på rectum</v>
      </c>
      <c r="E2787" s="90" t="s">
        <v>196</v>
      </c>
      <c r="F2787" s="90" t="s">
        <v>14739</v>
      </c>
      <c r="G2787" s="90" t="str">
        <f>CONCATENATE("Kap ",Tabell15861[[#This Row],[Kapittel]]," ",Tabell15861[[#This Row],[KapittelTekst]])</f>
        <v>Kap J Fordøyelsesorganer og milt</v>
      </c>
    </row>
    <row r="2788" spans="1:7" x14ac:dyDescent="0.25">
      <c r="A2788" s="90" t="s">
        <v>15680</v>
      </c>
      <c r="B2788" s="90" t="s">
        <v>15681</v>
      </c>
      <c r="C2788" s="90" t="s">
        <v>10245</v>
      </c>
      <c r="D2788" s="90" t="str">
        <f>CONCATENATE(Tabell15861[[#This Row],[Prosedyrekode_ID]]," ",Tabell15861[[#This Row],[Tekst]])</f>
        <v>JGC97 Annet laparoskopisk rekonstruksjonsinngrep på rectum</v>
      </c>
      <c r="E2788" s="90" t="s">
        <v>196</v>
      </c>
      <c r="F2788" s="90" t="s">
        <v>14739</v>
      </c>
      <c r="G2788" s="90" t="str">
        <f>CONCATENATE("Kap ",Tabell15861[[#This Row],[Kapittel]]," ",Tabell15861[[#This Row],[KapittelTekst]])</f>
        <v>Kap J Fordøyelsesorganer og milt</v>
      </c>
    </row>
    <row r="2789" spans="1:7" x14ac:dyDescent="0.25">
      <c r="A2789" s="90" t="s">
        <v>15682</v>
      </c>
      <c r="B2789" s="90" t="s">
        <v>15683</v>
      </c>
      <c r="C2789" s="90" t="s">
        <v>10245</v>
      </c>
      <c r="D2789" s="90" t="str">
        <f>CONCATENATE(Tabell15861[[#This Row],[Prosedyrekode_ID]]," ",Tabell15861[[#This Row],[Tekst]])</f>
        <v>JGD00 Eksisjon av perinealt tumorresidiv</v>
      </c>
      <c r="E2789" s="90" t="s">
        <v>196</v>
      </c>
      <c r="F2789" s="90" t="s">
        <v>14739</v>
      </c>
      <c r="G2789" s="90" t="str">
        <f>CONCATENATE("Kap ",Tabell15861[[#This Row],[Kapittel]]," ",Tabell15861[[#This Row],[KapittelTekst]])</f>
        <v>Kap J Fordøyelsesorganer og milt</v>
      </c>
    </row>
    <row r="2790" spans="1:7" x14ac:dyDescent="0.25">
      <c r="A2790" s="90" t="s">
        <v>15684</v>
      </c>
      <c r="B2790" s="90" t="s">
        <v>15685</v>
      </c>
      <c r="C2790" s="90" t="s">
        <v>10266</v>
      </c>
      <c r="D2790" s="90" t="str">
        <f>CONCATENATE(Tabell15861[[#This Row],[Prosedyrekode_ID]]," ",Tabell15861[[#This Row],[Tekst]])</f>
        <v>JGDE12 Transrektal endoskopisk ultralydundersøkelse</v>
      </c>
      <c r="E2790" s="90" t="s">
        <v>196</v>
      </c>
      <c r="F2790" s="90" t="s">
        <v>14739</v>
      </c>
      <c r="G2790" s="90" t="str">
        <f>CONCATENATE("Kap ",Tabell15861[[#This Row],[Kapittel]]," ",Tabell15861[[#This Row],[KapittelTekst]])</f>
        <v>Kap J Fordøyelsesorganer og milt</v>
      </c>
    </row>
    <row r="2791" spans="1:7" x14ac:dyDescent="0.25">
      <c r="A2791" s="90" t="s">
        <v>15686</v>
      </c>
      <c r="B2791" s="90" t="s">
        <v>15687</v>
      </c>
      <c r="C2791" s="90" t="s">
        <v>10266</v>
      </c>
      <c r="D2791" s="90" t="str">
        <f>CONCATENATE(Tabell15861[[#This Row],[Prosedyrekode_ID]]," ",Tabell15861[[#This Row],[Tekst]])</f>
        <v>JGGX05 Antegrad tarmskylling gjennom appendicostomi</v>
      </c>
      <c r="E2791" s="90" t="s">
        <v>196</v>
      </c>
      <c r="F2791" s="90" t="s">
        <v>14739</v>
      </c>
      <c r="G2791" s="90" t="str">
        <f>CONCATENATE("Kap ",Tabell15861[[#This Row],[Kapittel]]," ",Tabell15861[[#This Row],[KapittelTekst]])</f>
        <v>Kap J Fordøyelsesorganer og milt</v>
      </c>
    </row>
    <row r="2792" spans="1:7" x14ac:dyDescent="0.25">
      <c r="A2792" s="90" t="s">
        <v>15688</v>
      </c>
      <c r="B2792" s="90" t="s">
        <v>15689</v>
      </c>
      <c r="C2792" s="90" t="s">
        <v>10266</v>
      </c>
      <c r="D2792" s="90" t="str">
        <f>CONCATENATE(Tabell15861[[#This Row],[Prosedyrekode_ID]]," ",Tabell15861[[#This Row],[Tekst]])</f>
        <v>JGGX10 Utprøving og stell/vedlikehold av inkontinenshjelpemiddel</v>
      </c>
      <c r="E2792" s="90" t="s">
        <v>196</v>
      </c>
      <c r="F2792" s="90" t="s">
        <v>14739</v>
      </c>
      <c r="G2792" s="90" t="str">
        <f>CONCATENATE("Kap ",Tabell15861[[#This Row],[Kapittel]]," ",Tabell15861[[#This Row],[KapittelTekst]])</f>
        <v>Kap J Fordøyelsesorganer og milt</v>
      </c>
    </row>
    <row r="2793" spans="1:7" x14ac:dyDescent="0.25">
      <c r="A2793" s="90" t="s">
        <v>15690</v>
      </c>
      <c r="B2793" s="90" t="s">
        <v>15691</v>
      </c>
      <c r="C2793" s="90" t="s">
        <v>10245</v>
      </c>
      <c r="D2793" s="90" t="str">
        <f>CONCATENATE(Tabell15861[[#This Row],[Prosedyrekode_ID]]," ",Tabell15861[[#This Row],[Tekst]])</f>
        <v>JGW96 Annen operasjon på rectum</v>
      </c>
      <c r="E2793" s="90" t="s">
        <v>196</v>
      </c>
      <c r="F2793" s="90" t="s">
        <v>14739</v>
      </c>
      <c r="G2793" s="90" t="str">
        <f>CONCATENATE("Kap ",Tabell15861[[#This Row],[Kapittel]]," ",Tabell15861[[#This Row],[KapittelTekst]])</f>
        <v>Kap J Fordøyelsesorganer og milt</v>
      </c>
    </row>
    <row r="2794" spans="1:7" x14ac:dyDescent="0.25">
      <c r="A2794" s="90" t="s">
        <v>15692</v>
      </c>
      <c r="B2794" s="90" t="s">
        <v>15693</v>
      </c>
      <c r="C2794" s="90" t="s">
        <v>10245</v>
      </c>
      <c r="D2794" s="90" t="str">
        <f>CONCATENATE(Tabell15861[[#This Row],[Prosedyrekode_ID]]," ",Tabell15861[[#This Row],[Tekst]])</f>
        <v>JGW97 Annen laparoskopisk operasjon på rectum</v>
      </c>
      <c r="E2794" s="90" t="s">
        <v>196</v>
      </c>
      <c r="F2794" s="90" t="s">
        <v>14739</v>
      </c>
      <c r="G2794" s="90" t="str">
        <f>CONCATENATE("Kap ",Tabell15861[[#This Row],[Kapittel]]," ",Tabell15861[[#This Row],[KapittelTekst]])</f>
        <v>Kap J Fordøyelsesorganer og milt</v>
      </c>
    </row>
    <row r="2795" spans="1:7" x14ac:dyDescent="0.25">
      <c r="A2795" s="90" t="s">
        <v>15694</v>
      </c>
      <c r="B2795" s="90" t="s">
        <v>15695</v>
      </c>
      <c r="C2795" s="90" t="s">
        <v>10245</v>
      </c>
      <c r="D2795" s="90" t="str">
        <f>CONCATENATE(Tabell15861[[#This Row],[Prosedyrekode_ID]]," ",Tabell15861[[#This Row],[Tekst]])</f>
        <v>JGW98 Annet transluminalt endoskopisk inngrep på rectum</v>
      </c>
      <c r="E2795" s="90" t="s">
        <v>196</v>
      </c>
      <c r="F2795" s="90" t="s">
        <v>14739</v>
      </c>
      <c r="G2795" s="90" t="str">
        <f>CONCATENATE("Kap ",Tabell15861[[#This Row],[Kapittel]]," ",Tabell15861[[#This Row],[KapittelTekst]])</f>
        <v>Kap J Fordøyelsesorganer og milt</v>
      </c>
    </row>
    <row r="2796" spans="1:7" x14ac:dyDescent="0.25">
      <c r="A2796" s="90" t="s">
        <v>15696</v>
      </c>
      <c r="B2796" s="90" t="s">
        <v>15697</v>
      </c>
      <c r="C2796" s="90" t="s">
        <v>10245</v>
      </c>
      <c r="D2796" s="90" t="str">
        <f>CONCATENATE(Tabell15861[[#This Row],[Prosedyrekode_ID]]," ",Tabell15861[[#This Row],[Tekst]])</f>
        <v>JHA00 Anal eller perianal incisjon</v>
      </c>
      <c r="E2796" s="90" t="s">
        <v>196</v>
      </c>
      <c r="F2796" s="90" t="s">
        <v>14739</v>
      </c>
      <c r="G2796" s="90" t="str">
        <f>CONCATENATE("Kap ",Tabell15861[[#This Row],[Kapittel]]," ",Tabell15861[[#This Row],[KapittelTekst]])</f>
        <v>Kap J Fordøyelsesorganer og milt</v>
      </c>
    </row>
    <row r="2797" spans="1:7" x14ac:dyDescent="0.25">
      <c r="A2797" s="90" t="s">
        <v>15698</v>
      </c>
      <c r="B2797" s="90" t="s">
        <v>15699</v>
      </c>
      <c r="C2797" s="90" t="s">
        <v>10245</v>
      </c>
      <c r="D2797" s="90" t="str">
        <f>CONCATENATE(Tabell15861[[#This Row],[Prosedyrekode_ID]]," ",Tabell15861[[#This Row],[Tekst]])</f>
        <v>JHA10 Biopsi i analkanalen</v>
      </c>
      <c r="E2797" s="90" t="s">
        <v>196</v>
      </c>
      <c r="F2797" s="90" t="s">
        <v>14739</v>
      </c>
      <c r="G2797" s="90" t="str">
        <f>CONCATENATE("Kap ",Tabell15861[[#This Row],[Kapittel]]," ",Tabell15861[[#This Row],[KapittelTekst]])</f>
        <v>Kap J Fordøyelsesorganer og milt</v>
      </c>
    </row>
    <row r="2798" spans="1:7" x14ac:dyDescent="0.25">
      <c r="A2798" s="90" t="s">
        <v>15700</v>
      </c>
      <c r="B2798" s="90" t="s">
        <v>15701</v>
      </c>
      <c r="C2798" s="90" t="s">
        <v>10245</v>
      </c>
      <c r="D2798" s="90" t="str">
        <f>CONCATENATE(Tabell15861[[#This Row],[Prosedyrekode_ID]]," ",Tabell15861[[#This Row],[Tekst]])</f>
        <v>JHA20 Lokal ekstirpasjon i analkanalen eller perianalt vev</v>
      </c>
      <c r="E2798" s="90" t="s">
        <v>196</v>
      </c>
      <c r="F2798" s="90" t="s">
        <v>14739</v>
      </c>
      <c r="G2798" s="90" t="str">
        <f>CONCATENATE("Kap ",Tabell15861[[#This Row],[Kapittel]]," ",Tabell15861[[#This Row],[KapittelTekst]])</f>
        <v>Kap J Fordøyelsesorganer og milt</v>
      </c>
    </row>
    <row r="2799" spans="1:7" x14ac:dyDescent="0.25">
      <c r="A2799" s="90" t="s">
        <v>15702</v>
      </c>
      <c r="B2799" s="90" t="s">
        <v>15703</v>
      </c>
      <c r="C2799" s="90" t="s">
        <v>10245</v>
      </c>
      <c r="D2799" s="90" t="str">
        <f>CONCATENATE(Tabell15861[[#This Row],[Prosedyrekode_ID]]," ",Tabell15861[[#This Row],[Tekst]])</f>
        <v>JHA30 Termisk behandling av lesjon i analkanalen eller perianalt</v>
      </c>
      <c r="E2799" s="90" t="s">
        <v>196</v>
      </c>
      <c r="F2799" s="90" t="s">
        <v>14739</v>
      </c>
      <c r="G2799" s="90" t="str">
        <f>CONCATENATE("Kap ",Tabell15861[[#This Row],[Kapittel]]," ",Tabell15861[[#This Row],[KapittelTekst]])</f>
        <v>Kap J Fordøyelsesorganer og milt</v>
      </c>
    </row>
    <row r="2800" spans="1:7" x14ac:dyDescent="0.25">
      <c r="A2800" s="90" t="s">
        <v>15704</v>
      </c>
      <c r="B2800" s="90" t="s">
        <v>15705</v>
      </c>
      <c r="C2800" s="90" t="s">
        <v>10245</v>
      </c>
      <c r="D2800" s="90" t="str">
        <f>CONCATENATE(Tabell15861[[#This Row],[Prosedyrekode_ID]]," ",Tabell15861[[#This Row],[Tekst]])</f>
        <v>JHB00 Hemoroidektomi</v>
      </c>
      <c r="E2800" s="90" t="s">
        <v>196</v>
      </c>
      <c r="F2800" s="90" t="s">
        <v>14739</v>
      </c>
      <c r="G2800" s="90" t="str">
        <f>CONCATENATE("Kap ",Tabell15861[[#This Row],[Kapittel]]," ",Tabell15861[[#This Row],[KapittelTekst]])</f>
        <v>Kap J Fordøyelsesorganer og milt</v>
      </c>
    </row>
    <row r="2801" spans="1:7" x14ac:dyDescent="0.25">
      <c r="A2801" s="90" t="s">
        <v>15706</v>
      </c>
      <c r="B2801" s="90" t="s">
        <v>15707</v>
      </c>
      <c r="C2801" s="90" t="s">
        <v>10245</v>
      </c>
      <c r="D2801" s="90" t="str">
        <f>CONCATENATE(Tabell15861[[#This Row],[Prosedyrekode_ID]]," ",Tabell15861[[#This Row],[Tekst]])</f>
        <v>JHB10 Termisk destruksjon av hemoroider eller slimhinneprolaps</v>
      </c>
      <c r="E2801" s="90" t="s">
        <v>196</v>
      </c>
      <c r="F2801" s="90" t="s">
        <v>14739</v>
      </c>
      <c r="G2801" s="90" t="str">
        <f>CONCATENATE("Kap ",Tabell15861[[#This Row],[Kapittel]]," ",Tabell15861[[#This Row],[KapittelTekst]])</f>
        <v>Kap J Fordøyelsesorganer og milt</v>
      </c>
    </row>
    <row r="2802" spans="1:7" x14ac:dyDescent="0.25">
      <c r="A2802" s="90" t="s">
        <v>15708</v>
      </c>
      <c r="B2802" s="90" t="s">
        <v>15709</v>
      </c>
      <c r="C2802" s="90" t="s">
        <v>10245</v>
      </c>
      <c r="D2802" s="90" t="str">
        <f>CONCATENATE(Tabell15861[[#This Row],[Prosedyrekode_ID]]," ",Tabell15861[[#This Row],[Tekst]])</f>
        <v>JHB20 Skleroterapi av hemoroider</v>
      </c>
      <c r="E2802" s="90" t="s">
        <v>196</v>
      </c>
      <c r="F2802" s="90" t="s">
        <v>14739</v>
      </c>
      <c r="G2802" s="90" t="str">
        <f>CONCATENATE("Kap ",Tabell15861[[#This Row],[Kapittel]]," ",Tabell15861[[#This Row],[KapittelTekst]])</f>
        <v>Kap J Fordøyelsesorganer og milt</v>
      </c>
    </row>
    <row r="2803" spans="1:7" x14ac:dyDescent="0.25">
      <c r="A2803" s="90" t="s">
        <v>15710</v>
      </c>
      <c r="B2803" s="90" t="s">
        <v>15711</v>
      </c>
      <c r="C2803" s="90" t="s">
        <v>10245</v>
      </c>
      <c r="D2803" s="90" t="str">
        <f>CONCATENATE(Tabell15861[[#This Row],[Prosedyrekode_ID]]," ",Tabell15861[[#This Row],[Tekst]])</f>
        <v>JHB30 Gummiringligatur av hemoroider eller slimhinneprolaps</v>
      </c>
      <c r="E2803" s="90" t="s">
        <v>196</v>
      </c>
      <c r="F2803" s="90" t="s">
        <v>14739</v>
      </c>
      <c r="G2803" s="90" t="str">
        <f>CONCATENATE("Kap ",Tabell15861[[#This Row],[Kapittel]]," ",Tabell15861[[#This Row],[KapittelTekst]])</f>
        <v>Kap J Fordøyelsesorganer og milt</v>
      </c>
    </row>
    <row r="2804" spans="1:7" x14ac:dyDescent="0.25">
      <c r="A2804" s="90" t="s">
        <v>15712</v>
      </c>
      <c r="B2804" s="90" t="s">
        <v>15713</v>
      </c>
      <c r="C2804" s="90" t="s">
        <v>10245</v>
      </c>
      <c r="D2804" s="90" t="str">
        <f>CONCATENATE(Tabell15861[[#This Row],[Prosedyrekode_ID]]," ",Tabell15861[[#This Row],[Tekst]])</f>
        <v>JHB40 Sirkulær reseksjon og maskinsutur av analslimhinne</v>
      </c>
      <c r="E2804" s="90" t="s">
        <v>196</v>
      </c>
      <c r="F2804" s="90" t="s">
        <v>14739</v>
      </c>
      <c r="G2804" s="90" t="str">
        <f>CONCATENATE("Kap ",Tabell15861[[#This Row],[Kapittel]]," ",Tabell15861[[#This Row],[KapittelTekst]])</f>
        <v>Kap J Fordøyelsesorganer og milt</v>
      </c>
    </row>
    <row r="2805" spans="1:7" x14ac:dyDescent="0.25">
      <c r="A2805" s="90" t="s">
        <v>15714</v>
      </c>
      <c r="B2805" s="90" t="s">
        <v>15715</v>
      </c>
      <c r="C2805" s="90" t="s">
        <v>10245</v>
      </c>
      <c r="D2805" s="90" t="str">
        <f>CONCATENATE(Tabell15861[[#This Row],[Prosedyrekode_ID]]," ",Tabell15861[[#This Row],[Tekst]])</f>
        <v>JHB96 Annet inngrep for hemoroider eller slimhinneprolaps</v>
      </c>
      <c r="E2805" s="90" t="s">
        <v>196</v>
      </c>
      <c r="F2805" s="90" t="s">
        <v>14739</v>
      </c>
      <c r="G2805" s="90" t="str">
        <f>CONCATENATE("Kap ",Tabell15861[[#This Row],[Kapittel]]," ",Tabell15861[[#This Row],[KapittelTekst]])</f>
        <v>Kap J Fordøyelsesorganer og milt</v>
      </c>
    </row>
    <row r="2806" spans="1:7" x14ac:dyDescent="0.25">
      <c r="A2806" s="90" t="s">
        <v>15716</v>
      </c>
      <c r="B2806" s="90" t="s">
        <v>15717</v>
      </c>
      <c r="C2806" s="90" t="s">
        <v>10245</v>
      </c>
      <c r="D2806" s="90" t="str">
        <f>CONCATENATE(Tabell15861[[#This Row],[Prosedyrekode_ID]]," ",Tabell15861[[#This Row],[Tekst]])</f>
        <v>JHC00 Sutur av analsfinkter</v>
      </c>
      <c r="E2806" s="90" t="s">
        <v>196</v>
      </c>
      <c r="F2806" s="90" t="s">
        <v>14739</v>
      </c>
      <c r="G2806" s="90" t="str">
        <f>CONCATENATE("Kap ",Tabell15861[[#This Row],[Kapittel]]," ",Tabell15861[[#This Row],[KapittelTekst]])</f>
        <v>Kap J Fordøyelsesorganer og milt</v>
      </c>
    </row>
    <row r="2807" spans="1:7" x14ac:dyDescent="0.25">
      <c r="A2807" s="90" t="s">
        <v>15718</v>
      </c>
      <c r="B2807" s="90" t="s">
        <v>15719</v>
      </c>
      <c r="C2807" s="90" t="s">
        <v>10245</v>
      </c>
      <c r="D2807" s="90" t="str">
        <f>CONCATENATE(Tabell15861[[#This Row],[Prosedyrekode_ID]]," ",Tabell15861[[#This Row],[Tekst]])</f>
        <v>JHC10 Rekonstruksjon av analsfinkter uten transplantat</v>
      </c>
      <c r="E2807" s="90" t="s">
        <v>196</v>
      </c>
      <c r="F2807" s="90" t="s">
        <v>14739</v>
      </c>
      <c r="G2807" s="90" t="str">
        <f>CONCATENATE("Kap ",Tabell15861[[#This Row],[Kapittel]]," ",Tabell15861[[#This Row],[KapittelTekst]])</f>
        <v>Kap J Fordøyelsesorganer og milt</v>
      </c>
    </row>
    <row r="2808" spans="1:7" x14ac:dyDescent="0.25">
      <c r="A2808" s="90" t="s">
        <v>15720</v>
      </c>
      <c r="B2808" s="90" t="s">
        <v>15721</v>
      </c>
      <c r="C2808" s="90" t="s">
        <v>10245</v>
      </c>
      <c r="D2808" s="90" t="str">
        <f>CONCATENATE(Tabell15861[[#This Row],[Prosedyrekode_ID]]," ",Tabell15861[[#This Row],[Tekst]])</f>
        <v>JHC20 Rekonstruksjon av analsfinkter med muskeltransplantasjon</v>
      </c>
      <c r="E2808" s="90" t="s">
        <v>196</v>
      </c>
      <c r="F2808" s="90" t="s">
        <v>14739</v>
      </c>
      <c r="G2808" s="90" t="str">
        <f>CONCATENATE("Kap ",Tabell15861[[#This Row],[Kapittel]]," ",Tabell15861[[#This Row],[KapittelTekst]])</f>
        <v>Kap J Fordøyelsesorganer og milt</v>
      </c>
    </row>
    <row r="2809" spans="1:7" x14ac:dyDescent="0.25">
      <c r="A2809" s="90" t="s">
        <v>15722</v>
      </c>
      <c r="B2809" s="90" t="s">
        <v>15723</v>
      </c>
      <c r="C2809" s="90" t="s">
        <v>10245</v>
      </c>
      <c r="D2809" s="90" t="str">
        <f>CONCATENATE(Tabell15861[[#This Row],[Prosedyrekode_ID]]," ",Tabell15861[[#This Row],[Tekst]])</f>
        <v>JHC30 Rekonstruksjon av analsfinkter med muskeltransposisjon</v>
      </c>
      <c r="E2809" s="90" t="s">
        <v>196</v>
      </c>
      <c r="F2809" s="90" t="s">
        <v>14739</v>
      </c>
      <c r="G2809" s="90" t="str">
        <f>CONCATENATE("Kap ",Tabell15861[[#This Row],[Kapittel]]," ",Tabell15861[[#This Row],[KapittelTekst]])</f>
        <v>Kap J Fordøyelsesorganer og milt</v>
      </c>
    </row>
    <row r="2810" spans="1:7" x14ac:dyDescent="0.25">
      <c r="A2810" s="90" t="s">
        <v>15724</v>
      </c>
      <c r="B2810" s="90" t="s">
        <v>15725</v>
      </c>
      <c r="C2810" s="90" t="s">
        <v>10245</v>
      </c>
      <c r="D2810" s="90" t="str">
        <f>CONCATENATE(Tabell15861[[#This Row],[Prosedyrekode_ID]]," ",Tabell15861[[#This Row],[Tekst]])</f>
        <v>JHC40 Anal cerclage</v>
      </c>
      <c r="E2810" s="90" t="s">
        <v>196</v>
      </c>
      <c r="F2810" s="90" t="s">
        <v>14739</v>
      </c>
      <c r="G2810" s="90" t="str">
        <f>CONCATENATE("Kap ",Tabell15861[[#This Row],[Kapittel]]," ",Tabell15861[[#This Row],[KapittelTekst]])</f>
        <v>Kap J Fordøyelsesorganer og milt</v>
      </c>
    </row>
    <row r="2811" spans="1:7" x14ac:dyDescent="0.25">
      <c r="A2811" s="90" t="s">
        <v>15726</v>
      </c>
      <c r="B2811" s="90" t="s">
        <v>15727</v>
      </c>
      <c r="C2811" s="90" t="s">
        <v>10245</v>
      </c>
      <c r="D2811" s="90" t="str">
        <f>CONCATENATE(Tabell15861[[#This Row],[Prosedyrekode_ID]]," ",Tabell15861[[#This Row],[Tekst]])</f>
        <v>JHC50 Anal operasjon for analatresi</v>
      </c>
      <c r="E2811" s="90" t="s">
        <v>196</v>
      </c>
      <c r="F2811" s="90" t="s">
        <v>14739</v>
      </c>
      <c r="G2811" s="90" t="str">
        <f>CONCATENATE("Kap ",Tabell15861[[#This Row],[Kapittel]]," ",Tabell15861[[#This Row],[KapittelTekst]])</f>
        <v>Kap J Fordøyelsesorganer og milt</v>
      </c>
    </row>
    <row r="2812" spans="1:7" x14ac:dyDescent="0.25">
      <c r="A2812" s="90" t="s">
        <v>15728</v>
      </c>
      <c r="B2812" s="90" t="s">
        <v>15729</v>
      </c>
      <c r="C2812" s="90" t="s">
        <v>10245</v>
      </c>
      <c r="D2812" s="90" t="str">
        <f>CONCATENATE(Tabell15861[[#This Row],[Prosedyrekode_ID]]," ",Tabell15861[[#This Row],[Tekst]])</f>
        <v>JHC60 Transanal submukøs eller intersfinkterisk injeksjon</v>
      </c>
      <c r="E2812" s="90" t="s">
        <v>196</v>
      </c>
      <c r="F2812" s="90" t="s">
        <v>14739</v>
      </c>
      <c r="G2812" s="90" t="str">
        <f>CONCATENATE("Kap ",Tabell15861[[#This Row],[Kapittel]]," ",Tabell15861[[#This Row],[KapittelTekst]])</f>
        <v>Kap J Fordøyelsesorganer og milt</v>
      </c>
    </row>
    <row r="2813" spans="1:7" x14ac:dyDescent="0.25">
      <c r="A2813" s="90" t="s">
        <v>15730</v>
      </c>
      <c r="B2813" s="90" t="s">
        <v>15731</v>
      </c>
      <c r="C2813" s="90" t="s">
        <v>10245</v>
      </c>
      <c r="D2813" s="90" t="str">
        <f>CONCATENATE(Tabell15861[[#This Row],[Prosedyrekode_ID]]," ",Tabell15861[[#This Row],[Tekst]])</f>
        <v>JHD00 Analdilatasjon</v>
      </c>
      <c r="E2813" s="90" t="s">
        <v>196</v>
      </c>
      <c r="F2813" s="90" t="s">
        <v>14739</v>
      </c>
      <c r="G2813" s="90" t="str">
        <f>CONCATENATE("Kap ",Tabell15861[[#This Row],[Kapittel]]," ",Tabell15861[[#This Row],[KapittelTekst]])</f>
        <v>Kap J Fordøyelsesorganer og milt</v>
      </c>
    </row>
    <row r="2814" spans="1:7" x14ac:dyDescent="0.25">
      <c r="A2814" s="90" t="s">
        <v>15732</v>
      </c>
      <c r="B2814" s="90" t="s">
        <v>15733</v>
      </c>
      <c r="C2814" s="90" t="s">
        <v>10245</v>
      </c>
      <c r="D2814" s="90" t="str">
        <f>CONCATENATE(Tabell15861[[#This Row],[Prosedyrekode_ID]]," ",Tabell15861[[#This Row],[Tekst]])</f>
        <v>JHD10 Myotomi av analsfinkter</v>
      </c>
      <c r="E2814" s="90" t="s">
        <v>196</v>
      </c>
      <c r="F2814" s="90" t="s">
        <v>14739</v>
      </c>
      <c r="G2814" s="90" t="str">
        <f>CONCATENATE("Kap ",Tabell15861[[#This Row],[Kapittel]]," ",Tabell15861[[#This Row],[KapittelTekst]])</f>
        <v>Kap J Fordøyelsesorganer og milt</v>
      </c>
    </row>
    <row r="2815" spans="1:7" x14ac:dyDescent="0.25">
      <c r="A2815" s="90" t="s">
        <v>15734</v>
      </c>
      <c r="B2815" s="90" t="s">
        <v>15735</v>
      </c>
      <c r="C2815" s="90" t="s">
        <v>10245</v>
      </c>
      <c r="D2815" s="90" t="str">
        <f>CONCATENATE(Tabell15861[[#This Row],[Prosedyrekode_ID]]," ",Tabell15861[[#This Row],[Tekst]])</f>
        <v>JHD20 Incisjon av analfistel</v>
      </c>
      <c r="E2815" s="90" t="s">
        <v>196</v>
      </c>
      <c r="F2815" s="90" t="s">
        <v>14739</v>
      </c>
      <c r="G2815" s="90" t="str">
        <f>CONCATENATE("Kap ",Tabell15861[[#This Row],[Kapittel]]," ",Tabell15861[[#This Row],[KapittelTekst]])</f>
        <v>Kap J Fordøyelsesorganer og milt</v>
      </c>
    </row>
    <row r="2816" spans="1:7" x14ac:dyDescent="0.25">
      <c r="A2816" s="90" t="s">
        <v>15736</v>
      </c>
      <c r="B2816" s="90" t="s">
        <v>15737</v>
      </c>
      <c r="C2816" s="90" t="s">
        <v>10245</v>
      </c>
      <c r="D2816" s="90" t="str">
        <f>CONCATENATE(Tabell15861[[#This Row],[Prosedyrekode_ID]]," ",Tabell15861[[#This Row],[Tekst]])</f>
        <v>JHD30 Inkomplett incisjon av analfistel</v>
      </c>
      <c r="E2816" s="90" t="s">
        <v>196</v>
      </c>
      <c r="F2816" s="90" t="s">
        <v>14739</v>
      </c>
      <c r="G2816" s="90" t="str">
        <f>CONCATENATE("Kap ",Tabell15861[[#This Row],[Kapittel]]," ",Tabell15861[[#This Row],[KapittelTekst]])</f>
        <v>Kap J Fordøyelsesorganer og milt</v>
      </c>
    </row>
    <row r="2817" spans="1:7" x14ac:dyDescent="0.25">
      <c r="A2817" s="90" t="s">
        <v>15738</v>
      </c>
      <c r="B2817" s="90" t="s">
        <v>15739</v>
      </c>
      <c r="C2817" s="90" t="s">
        <v>10245</v>
      </c>
      <c r="D2817" s="90" t="str">
        <f>CONCATENATE(Tabell15861[[#This Row],[Prosedyrekode_ID]]," ",Tabell15861[[#This Row],[Tekst]])</f>
        <v>JHD33 Kompletterende incisjon av analfistel</v>
      </c>
      <c r="E2817" s="90" t="s">
        <v>196</v>
      </c>
      <c r="F2817" s="90" t="s">
        <v>14739</v>
      </c>
      <c r="G2817" s="90" t="str">
        <f>CONCATENATE("Kap ",Tabell15861[[#This Row],[Kapittel]]," ",Tabell15861[[#This Row],[KapittelTekst]])</f>
        <v>Kap J Fordøyelsesorganer og milt</v>
      </c>
    </row>
    <row r="2818" spans="1:7" x14ac:dyDescent="0.25">
      <c r="A2818" s="90" t="s">
        <v>15740</v>
      </c>
      <c r="B2818" s="90" t="s">
        <v>15741</v>
      </c>
      <c r="C2818" s="90" t="s">
        <v>10245</v>
      </c>
      <c r="D2818" s="90" t="str">
        <f>CONCATENATE(Tabell15861[[#This Row],[Prosedyrekode_ID]]," ",Tabell15861[[#This Row],[Tekst]])</f>
        <v>JHD40 Reseksjon av interne analsfinkter</v>
      </c>
      <c r="E2818" s="90" t="s">
        <v>196</v>
      </c>
      <c r="F2818" s="90" t="s">
        <v>14739</v>
      </c>
      <c r="G2818" s="90" t="str">
        <f>CONCATENATE("Kap ",Tabell15861[[#This Row],[Kapittel]]," ",Tabell15861[[#This Row],[KapittelTekst]])</f>
        <v>Kap J Fordøyelsesorganer og milt</v>
      </c>
    </row>
    <row r="2819" spans="1:7" x14ac:dyDescent="0.25">
      <c r="A2819" s="90" t="s">
        <v>15742</v>
      </c>
      <c r="B2819" s="90" t="s">
        <v>15743</v>
      </c>
      <c r="C2819" s="90" t="s">
        <v>10245</v>
      </c>
      <c r="D2819" s="90" t="str">
        <f>CONCATENATE(Tabell15861[[#This Row],[Prosedyrekode_ID]]," ",Tabell15861[[#This Row],[Tekst]])</f>
        <v>JHD50 Eksisjon av analfistel med lapp av slimhinne</v>
      </c>
      <c r="E2819" s="90" t="s">
        <v>196</v>
      </c>
      <c r="F2819" s="90" t="s">
        <v>14739</v>
      </c>
      <c r="G2819" s="90" t="str">
        <f>CONCATENATE("Kap ",Tabell15861[[#This Row],[Kapittel]]," ",Tabell15861[[#This Row],[KapittelTekst]])</f>
        <v>Kap J Fordøyelsesorganer og milt</v>
      </c>
    </row>
    <row r="2820" spans="1:7" x14ac:dyDescent="0.25">
      <c r="A2820" s="90" t="s">
        <v>15744</v>
      </c>
      <c r="B2820" s="90" t="s">
        <v>15745</v>
      </c>
      <c r="C2820" s="90" t="s">
        <v>10245</v>
      </c>
      <c r="D2820" s="90" t="str">
        <f>CONCATENATE(Tabell15861[[#This Row],[Prosedyrekode_ID]]," ",Tabell15861[[#This Row],[Tekst]])</f>
        <v>JHD60 Okklusjon av analfistel med kollagen</v>
      </c>
      <c r="E2820" s="90" t="s">
        <v>196</v>
      </c>
      <c r="F2820" s="90" t="s">
        <v>14739</v>
      </c>
      <c r="G2820" s="90" t="str">
        <f>CONCATENATE("Kap ",Tabell15861[[#This Row],[Kapittel]]," ",Tabell15861[[#This Row],[KapittelTekst]])</f>
        <v>Kap J Fordøyelsesorganer og milt</v>
      </c>
    </row>
    <row r="2821" spans="1:7" x14ac:dyDescent="0.25">
      <c r="A2821" s="90" t="s">
        <v>15746</v>
      </c>
      <c r="B2821" s="90" t="s">
        <v>15747</v>
      </c>
      <c r="C2821" s="90" t="s">
        <v>10245</v>
      </c>
      <c r="D2821" s="90" t="str">
        <f>CONCATENATE(Tabell15861[[#This Row],[Prosedyrekode_ID]]," ",Tabell15861[[#This Row],[Tekst]])</f>
        <v>JHD63 Okklusjon av analfistel med fibrin</v>
      </c>
      <c r="E2821" s="90" t="s">
        <v>196</v>
      </c>
      <c r="F2821" s="90" t="s">
        <v>14739</v>
      </c>
      <c r="G2821" s="90" t="str">
        <f>CONCATENATE("Kap ",Tabell15861[[#This Row],[Kapittel]]," ",Tabell15861[[#This Row],[KapittelTekst]])</f>
        <v>Kap J Fordøyelsesorganer og milt</v>
      </c>
    </row>
    <row r="2822" spans="1:7" x14ac:dyDescent="0.25">
      <c r="A2822" s="90" t="s">
        <v>15748</v>
      </c>
      <c r="B2822" s="90" t="s">
        <v>15749</v>
      </c>
      <c r="C2822" s="90" t="s">
        <v>10245</v>
      </c>
      <c r="D2822" s="90" t="str">
        <f>CONCATENATE(Tabell15861[[#This Row],[Prosedyrekode_ID]]," ",Tabell15861[[#This Row],[Tekst]])</f>
        <v>JHD65 Okklusjon av analfistel med fettvev</v>
      </c>
      <c r="E2822" s="90" t="s">
        <v>196</v>
      </c>
      <c r="F2822" s="90" t="s">
        <v>14739</v>
      </c>
      <c r="G2822" s="90" t="str">
        <f>CONCATENATE("Kap ",Tabell15861[[#This Row],[Kapittel]]," ",Tabell15861[[#This Row],[KapittelTekst]])</f>
        <v>Kap J Fordøyelsesorganer og milt</v>
      </c>
    </row>
    <row r="2823" spans="1:7" x14ac:dyDescent="0.25">
      <c r="A2823" s="90" t="s">
        <v>15750</v>
      </c>
      <c r="B2823" s="90" t="s">
        <v>15751</v>
      </c>
      <c r="C2823" s="90" t="s">
        <v>10245</v>
      </c>
      <c r="D2823" s="90" t="str">
        <f>CONCATENATE(Tabell15861[[#This Row],[Prosedyrekode_ID]]," ",Tabell15861[[#This Row],[Tekst]])</f>
        <v>JHD96 Annen incisjon av analsfinkter</v>
      </c>
      <c r="E2823" s="90" t="s">
        <v>196</v>
      </c>
      <c r="F2823" s="90" t="s">
        <v>14739</v>
      </c>
      <c r="G2823" s="90" t="str">
        <f>CONCATENATE("Kap ",Tabell15861[[#This Row],[Kapittel]]," ",Tabell15861[[#This Row],[KapittelTekst]])</f>
        <v>Kap J Fordøyelsesorganer og milt</v>
      </c>
    </row>
    <row r="2824" spans="1:7" x14ac:dyDescent="0.25">
      <c r="A2824" s="90" t="s">
        <v>15752</v>
      </c>
      <c r="B2824" s="90" t="s">
        <v>15753</v>
      </c>
      <c r="C2824" s="90" t="s">
        <v>10266</v>
      </c>
      <c r="D2824" s="90" t="str">
        <f>CONCATENATE(Tabell15861[[#This Row],[Prosedyrekode_ID]]," ",Tabell15861[[#This Row],[Tekst]])</f>
        <v>JHDE00 Transanal ultralydundersøkelse</v>
      </c>
      <c r="E2824" s="90" t="s">
        <v>196</v>
      </c>
      <c r="F2824" s="90" t="s">
        <v>14739</v>
      </c>
      <c r="G2824" s="90" t="str">
        <f>CONCATENATE("Kap ",Tabell15861[[#This Row],[Kapittel]]," ",Tabell15861[[#This Row],[KapittelTekst]])</f>
        <v>Kap J Fordøyelsesorganer og milt</v>
      </c>
    </row>
    <row r="2825" spans="1:7" x14ac:dyDescent="0.25">
      <c r="A2825" s="90" t="s">
        <v>15754</v>
      </c>
      <c r="B2825" s="90" t="s">
        <v>15755</v>
      </c>
      <c r="C2825" s="90" t="s">
        <v>10245</v>
      </c>
      <c r="D2825" s="90" t="str">
        <f>CONCATENATE(Tabell15861[[#This Row],[Prosedyrekode_ID]]," ",Tabell15861[[#This Row],[Tekst]])</f>
        <v>JHE10 Implantasjon av anal sfinkterprotese</v>
      </c>
      <c r="E2825" s="90" t="s">
        <v>196</v>
      </c>
      <c r="F2825" s="90" t="s">
        <v>14739</v>
      </c>
      <c r="G2825" s="90" t="str">
        <f>CONCATENATE("Kap ",Tabell15861[[#This Row],[Kapittel]]," ",Tabell15861[[#This Row],[KapittelTekst]])</f>
        <v>Kap J Fordøyelsesorganer og milt</v>
      </c>
    </row>
    <row r="2826" spans="1:7" x14ac:dyDescent="0.25">
      <c r="A2826" s="90" t="s">
        <v>15756</v>
      </c>
      <c r="B2826" s="90" t="s">
        <v>15757</v>
      </c>
      <c r="C2826" s="90" t="s">
        <v>10245</v>
      </c>
      <c r="D2826" s="90" t="str">
        <f>CONCATENATE(Tabell15861[[#This Row],[Prosedyrekode_ID]]," ",Tabell15861[[#This Row],[Tekst]])</f>
        <v>JHE20 Revisjon av anal sfinkterprotese</v>
      </c>
      <c r="E2826" s="90" t="s">
        <v>196</v>
      </c>
      <c r="F2826" s="90" t="s">
        <v>14739</v>
      </c>
      <c r="G2826" s="90" t="str">
        <f>CONCATENATE("Kap ",Tabell15861[[#This Row],[Kapittel]]," ",Tabell15861[[#This Row],[KapittelTekst]])</f>
        <v>Kap J Fordøyelsesorganer og milt</v>
      </c>
    </row>
    <row r="2827" spans="1:7" x14ac:dyDescent="0.25">
      <c r="A2827" s="90" t="s">
        <v>15758</v>
      </c>
      <c r="B2827" s="90" t="s">
        <v>15759</v>
      </c>
      <c r="C2827" s="90" t="s">
        <v>10245</v>
      </c>
      <c r="D2827" s="90" t="str">
        <f>CONCATENATE(Tabell15861[[#This Row],[Prosedyrekode_ID]]," ",Tabell15861[[#This Row],[Tekst]])</f>
        <v>JHE30 Fjerning av anal sfinkterprotese</v>
      </c>
      <c r="E2827" s="90" t="s">
        <v>196</v>
      </c>
      <c r="F2827" s="90" t="s">
        <v>14739</v>
      </c>
      <c r="G2827" s="90" t="str">
        <f>CONCATENATE("Kap ",Tabell15861[[#This Row],[Kapittel]]," ",Tabell15861[[#This Row],[KapittelTekst]])</f>
        <v>Kap J Fordøyelsesorganer og milt</v>
      </c>
    </row>
    <row r="2828" spans="1:7" x14ac:dyDescent="0.25">
      <c r="A2828" s="90" t="s">
        <v>15760</v>
      </c>
      <c r="B2828" s="90" t="s">
        <v>15761</v>
      </c>
      <c r="C2828" s="90" t="s">
        <v>10245</v>
      </c>
      <c r="D2828" s="90" t="str">
        <f>CONCATENATE(Tabell15861[[#This Row],[Prosedyrekode_ID]]," ",Tabell15861[[#This Row],[Tekst]])</f>
        <v>JHE96 Annen operasjon på anal sfinkterprotese</v>
      </c>
      <c r="E2828" s="90" t="s">
        <v>196</v>
      </c>
      <c r="F2828" s="90" t="s">
        <v>14739</v>
      </c>
      <c r="G2828" s="90" t="str">
        <f>CONCATENATE("Kap ",Tabell15861[[#This Row],[Kapittel]]," ",Tabell15861[[#This Row],[KapittelTekst]])</f>
        <v>Kap J Fordøyelsesorganer og milt</v>
      </c>
    </row>
    <row r="2829" spans="1:7" x14ac:dyDescent="0.25">
      <c r="A2829" s="90" t="s">
        <v>15762</v>
      </c>
      <c r="B2829" s="90" t="s">
        <v>15763</v>
      </c>
      <c r="C2829" s="90" t="s">
        <v>10266</v>
      </c>
      <c r="D2829" s="90" t="str">
        <f>CONCATENATE(Tabell15861[[#This Row],[Prosedyrekode_ID]]," ",Tabell15861[[#This Row],[Tekst]])</f>
        <v>JHFE20 Elektromyografi (EMG) av analsfinkter</v>
      </c>
      <c r="E2829" s="90" t="s">
        <v>196</v>
      </c>
      <c r="F2829" s="90" t="s">
        <v>14739</v>
      </c>
      <c r="G2829" s="90" t="str">
        <f>CONCATENATE("Kap ",Tabell15861[[#This Row],[Kapittel]]," ",Tabell15861[[#This Row],[KapittelTekst]])</f>
        <v>Kap J Fordøyelsesorganer og milt</v>
      </c>
    </row>
    <row r="2830" spans="1:7" x14ac:dyDescent="0.25">
      <c r="A2830" s="90" t="s">
        <v>15764</v>
      </c>
      <c r="B2830" s="90" t="s">
        <v>15765</v>
      </c>
      <c r="C2830" s="90" t="s">
        <v>10266</v>
      </c>
      <c r="D2830" s="90" t="str">
        <f>CONCATENATE(Tabell15861[[#This Row],[Prosedyrekode_ID]]," ",Tabell15861[[#This Row],[Tekst]])</f>
        <v>JHFM10 Anorektal manometri</v>
      </c>
      <c r="E2830" s="90" t="s">
        <v>196</v>
      </c>
      <c r="F2830" s="90" t="s">
        <v>14739</v>
      </c>
      <c r="G2830" s="90" t="str">
        <f>CONCATENATE("Kap ",Tabell15861[[#This Row],[Kapittel]]," ",Tabell15861[[#This Row],[KapittelTekst]])</f>
        <v>Kap J Fordøyelsesorganer og milt</v>
      </c>
    </row>
    <row r="2831" spans="1:7" x14ac:dyDescent="0.25">
      <c r="A2831" s="90" t="s">
        <v>15766</v>
      </c>
      <c r="B2831" s="90" t="s">
        <v>15767</v>
      </c>
      <c r="C2831" s="90" t="s">
        <v>10266</v>
      </c>
      <c r="D2831" s="90" t="str">
        <f>CONCATENATE(Tabell15861[[#This Row],[Prosedyrekode_ID]]," ",Tabell15861[[#This Row],[Tekst]])</f>
        <v>JHGX00 Sakral nevromodulering ved inkontinens</v>
      </c>
      <c r="E2831" s="90" t="s">
        <v>196</v>
      </c>
      <c r="F2831" s="90" t="s">
        <v>14739</v>
      </c>
      <c r="G2831" s="90" t="str">
        <f>CONCATENATE("Kap ",Tabell15861[[#This Row],[Kapittel]]," ",Tabell15861[[#This Row],[KapittelTekst]])</f>
        <v>Kap J Fordøyelsesorganer og milt</v>
      </c>
    </row>
    <row r="2832" spans="1:7" x14ac:dyDescent="0.25">
      <c r="A2832" s="90" t="s">
        <v>15768</v>
      </c>
      <c r="B2832" s="90" t="s">
        <v>15769</v>
      </c>
      <c r="C2832" s="90" t="s">
        <v>10245</v>
      </c>
      <c r="D2832" s="90" t="str">
        <f>CONCATENATE(Tabell15861[[#This Row],[Prosedyrekode_ID]]," ",Tabell15861[[#This Row],[Tekst]])</f>
        <v>JHW96 Annen operasjon på anus eller perianalt vev</v>
      </c>
      <c r="E2832" s="90" t="s">
        <v>196</v>
      </c>
      <c r="F2832" s="90" t="s">
        <v>14739</v>
      </c>
      <c r="G2832" s="90" t="str">
        <f>CONCATENATE("Kap ",Tabell15861[[#This Row],[Kapittel]]," ",Tabell15861[[#This Row],[KapittelTekst]])</f>
        <v>Kap J Fordøyelsesorganer og milt</v>
      </c>
    </row>
    <row r="2833" spans="1:7" x14ac:dyDescent="0.25">
      <c r="A2833" s="90" t="s">
        <v>15770</v>
      </c>
      <c r="B2833" s="90" t="s">
        <v>15771</v>
      </c>
      <c r="C2833" s="90" t="s">
        <v>10213</v>
      </c>
      <c r="D2833" s="90" t="str">
        <f>CONCATENATE(Tabell15861[[#This Row],[Prosedyrekode_ID]]," ",Tabell15861[[#This Row],[Tekst]])</f>
        <v>JJ0AC RGV Lever</v>
      </c>
      <c r="E2833" s="90" t="s">
        <v>196</v>
      </c>
      <c r="F2833" s="90" t="s">
        <v>14739</v>
      </c>
      <c r="G2833" s="90" t="str">
        <f>CONCATENATE("Kap ",Tabell15861[[#This Row],[Kapittel]]," ",Tabell15861[[#This Row],[KapittelTekst]])</f>
        <v>Kap J Fordøyelsesorganer og milt</v>
      </c>
    </row>
    <row r="2834" spans="1:7" x14ac:dyDescent="0.25">
      <c r="A2834" s="90" t="s">
        <v>15772</v>
      </c>
      <c r="B2834" s="90" t="s">
        <v>15773</v>
      </c>
      <c r="C2834" s="90" t="s">
        <v>10213</v>
      </c>
      <c r="D2834" s="90" t="str">
        <f>CONCATENATE(Tabell15861[[#This Row],[Prosedyrekode_ID]]," ",Tabell15861[[#This Row],[Tekst]])</f>
        <v>JJ0AD CT Lever</v>
      </c>
      <c r="E2834" s="90" t="s">
        <v>196</v>
      </c>
      <c r="F2834" s="90" t="s">
        <v>14739</v>
      </c>
      <c r="G2834" s="90" t="str">
        <f>CONCATENATE("Kap ",Tabell15861[[#This Row],[Kapittel]]," ",Tabell15861[[#This Row],[KapittelTekst]])</f>
        <v>Kap J Fordøyelsesorganer og milt</v>
      </c>
    </row>
    <row r="2835" spans="1:7" x14ac:dyDescent="0.25">
      <c r="A2835" s="90" t="s">
        <v>15774</v>
      </c>
      <c r="B2835" s="90" t="s">
        <v>15775</v>
      </c>
      <c r="C2835" s="90" t="s">
        <v>10213</v>
      </c>
      <c r="D2835" s="90" t="str">
        <f>CONCATENATE(Tabell15861[[#This Row],[Prosedyrekode_ID]]," ",Tabell15861[[#This Row],[Tekst]])</f>
        <v>JJ0AG MR Lever</v>
      </c>
      <c r="E2835" s="90" t="s">
        <v>196</v>
      </c>
      <c r="F2835" s="90" t="s">
        <v>14739</v>
      </c>
      <c r="G2835" s="90" t="str">
        <f>CONCATENATE("Kap ",Tabell15861[[#This Row],[Kapittel]]," ",Tabell15861[[#This Row],[KapittelTekst]])</f>
        <v>Kap J Fordøyelsesorganer og milt</v>
      </c>
    </row>
    <row r="2836" spans="1:7" x14ac:dyDescent="0.25">
      <c r="A2836" s="90" t="s">
        <v>15776</v>
      </c>
      <c r="B2836" s="90" t="s">
        <v>15777</v>
      </c>
      <c r="C2836" s="90" t="s">
        <v>10213</v>
      </c>
      <c r="D2836" s="90" t="str">
        <f>CONCATENATE(Tabell15861[[#This Row],[Prosedyrekode_ID]]," ",Tabell15861[[#This Row],[Tekst]])</f>
        <v>JJ0AK UL Lever</v>
      </c>
      <c r="E2836" s="90" t="s">
        <v>196</v>
      </c>
      <c r="F2836" s="90" t="s">
        <v>14739</v>
      </c>
      <c r="G2836" s="90" t="str">
        <f>CONCATENATE("Kap ",Tabell15861[[#This Row],[Kapittel]]," ",Tabell15861[[#This Row],[KapittelTekst]])</f>
        <v>Kap J Fordøyelsesorganer og milt</v>
      </c>
    </row>
    <row r="2837" spans="1:7" x14ac:dyDescent="0.25">
      <c r="A2837" s="90" t="s">
        <v>15778</v>
      </c>
      <c r="B2837" s="90" t="s">
        <v>15779</v>
      </c>
      <c r="C2837" s="90" t="s">
        <v>10213</v>
      </c>
      <c r="D2837" s="90" t="str">
        <f>CONCATENATE(Tabell15861[[#This Row],[Prosedyrekode_ID]]," ",Tabell15861[[#This Row],[Tekst]])</f>
        <v>JJ0AN NM Leverscintigrafi</v>
      </c>
      <c r="E2837" s="90" t="s">
        <v>196</v>
      </c>
      <c r="F2837" s="90" t="s">
        <v>14739</v>
      </c>
      <c r="G2837" s="90" t="str">
        <f>CONCATENATE("Kap ",Tabell15861[[#This Row],[Kapittel]]," ",Tabell15861[[#This Row],[KapittelTekst]])</f>
        <v>Kap J Fordøyelsesorganer og milt</v>
      </c>
    </row>
    <row r="2838" spans="1:7" x14ac:dyDescent="0.25">
      <c r="A2838" s="90" t="s">
        <v>15780</v>
      </c>
      <c r="B2838" s="90" t="s">
        <v>15781</v>
      </c>
      <c r="C2838" s="90" t="s">
        <v>10213</v>
      </c>
      <c r="D2838" s="90" t="str">
        <f>CONCATENATE(Tabell15861[[#This Row],[Prosedyrekode_ID]]," ",Tabell15861[[#This Row],[Tekst]])</f>
        <v>JJ0BK UL Lever med kontrast</v>
      </c>
      <c r="E2838" s="90" t="s">
        <v>196</v>
      </c>
      <c r="F2838" s="90" t="s">
        <v>14739</v>
      </c>
      <c r="G2838" s="90" t="str">
        <f>CONCATENATE("Kap ",Tabell15861[[#This Row],[Kapittel]]," ",Tabell15861[[#This Row],[KapittelTekst]])</f>
        <v>Kap J Fordøyelsesorganer og milt</v>
      </c>
    </row>
    <row r="2839" spans="1:7" x14ac:dyDescent="0.25">
      <c r="A2839" s="90" t="s">
        <v>15782</v>
      </c>
      <c r="B2839" s="90" t="s">
        <v>15783</v>
      </c>
      <c r="C2839" s="90" t="s">
        <v>10213</v>
      </c>
      <c r="D2839" s="90" t="str">
        <f>CONCATENATE(Tabell15861[[#This Row],[Prosedyrekode_ID]]," ",Tabell15861[[#This Row],[Tekst]])</f>
        <v>JJ0BN NM Leverarterieperfusjonsscintigrafi</v>
      </c>
      <c r="E2839" s="90" t="s">
        <v>196</v>
      </c>
      <c r="F2839" s="90" t="s">
        <v>14739</v>
      </c>
      <c r="G2839" s="90" t="str">
        <f>CONCATENATE("Kap ",Tabell15861[[#This Row],[Kapittel]]," ",Tabell15861[[#This Row],[KapittelTekst]])</f>
        <v>Kap J Fordøyelsesorganer og milt</v>
      </c>
    </row>
    <row r="2840" spans="1:7" x14ac:dyDescent="0.25">
      <c r="A2840" s="90" t="s">
        <v>15784</v>
      </c>
      <c r="B2840" s="90" t="s">
        <v>15785</v>
      </c>
      <c r="C2840" s="90" t="s">
        <v>10245</v>
      </c>
      <c r="D2840" s="90" t="str">
        <f>CONCATENATE(Tabell15861[[#This Row],[Prosedyrekode_ID]]," ",Tabell15861[[#This Row],[Tekst]])</f>
        <v>JJA00 Eksplorasjon av lever</v>
      </c>
      <c r="E2840" s="90" t="s">
        <v>196</v>
      </c>
      <c r="F2840" s="90" t="s">
        <v>14739</v>
      </c>
      <c r="G2840" s="90" t="str">
        <f>CONCATENATE("Kap ",Tabell15861[[#This Row],[Kapittel]]," ",Tabell15861[[#This Row],[KapittelTekst]])</f>
        <v>Kap J Fordøyelsesorganer og milt</v>
      </c>
    </row>
    <row r="2841" spans="1:7" x14ac:dyDescent="0.25">
      <c r="A2841" s="90" t="s">
        <v>15786</v>
      </c>
      <c r="B2841" s="90" t="s">
        <v>15787</v>
      </c>
      <c r="C2841" s="90" t="s">
        <v>10245</v>
      </c>
      <c r="D2841" s="90" t="str">
        <f>CONCATENATE(Tabell15861[[#This Row],[Prosedyrekode_ID]]," ",Tabell15861[[#This Row],[Tekst]])</f>
        <v>JJA10 Hepatotomi</v>
      </c>
      <c r="E2841" s="90" t="s">
        <v>196</v>
      </c>
      <c r="F2841" s="90" t="s">
        <v>14739</v>
      </c>
      <c r="G2841" s="90" t="str">
        <f>CONCATENATE("Kap ",Tabell15861[[#This Row],[Kapittel]]," ",Tabell15861[[#This Row],[KapittelTekst]])</f>
        <v>Kap J Fordøyelsesorganer og milt</v>
      </c>
    </row>
    <row r="2842" spans="1:7" x14ac:dyDescent="0.25">
      <c r="A2842" s="90" t="s">
        <v>15788</v>
      </c>
      <c r="B2842" s="90" t="s">
        <v>15789</v>
      </c>
      <c r="C2842" s="90" t="s">
        <v>10245</v>
      </c>
      <c r="D2842" s="90" t="str">
        <f>CONCATENATE(Tabell15861[[#This Row],[Prosedyrekode_ID]]," ",Tabell15861[[#This Row],[Tekst]])</f>
        <v>JJA20 Åpen leverbiopsi</v>
      </c>
      <c r="E2842" s="90" t="s">
        <v>196</v>
      </c>
      <c r="F2842" s="90" t="s">
        <v>14739</v>
      </c>
      <c r="G2842" s="90" t="str">
        <f>CONCATENATE("Kap ",Tabell15861[[#This Row],[Kapittel]]," ",Tabell15861[[#This Row],[KapittelTekst]])</f>
        <v>Kap J Fordøyelsesorganer og milt</v>
      </c>
    </row>
    <row r="2843" spans="1:7" x14ac:dyDescent="0.25">
      <c r="A2843" s="90" t="s">
        <v>15790</v>
      </c>
      <c r="B2843" s="90" t="s">
        <v>15791</v>
      </c>
      <c r="C2843" s="90" t="s">
        <v>10245</v>
      </c>
      <c r="D2843" s="90" t="str">
        <f>CONCATENATE(Tabell15861[[#This Row],[Prosedyrekode_ID]]," ",Tabell15861[[#This Row],[Tekst]])</f>
        <v>JJA21 Laparoskopisk leverbiopsi</v>
      </c>
      <c r="E2843" s="90" t="s">
        <v>196</v>
      </c>
      <c r="F2843" s="90" t="s">
        <v>14739</v>
      </c>
      <c r="G2843" s="90" t="str">
        <f>CONCATENATE("Kap ",Tabell15861[[#This Row],[Kapittel]]," ",Tabell15861[[#This Row],[KapittelTekst]])</f>
        <v>Kap J Fordøyelsesorganer og milt</v>
      </c>
    </row>
    <row r="2844" spans="1:7" x14ac:dyDescent="0.25">
      <c r="A2844" s="90" t="s">
        <v>15792</v>
      </c>
      <c r="B2844" s="90" t="s">
        <v>15793</v>
      </c>
      <c r="C2844" s="90" t="s">
        <v>10245</v>
      </c>
      <c r="D2844" s="90" t="str">
        <f>CONCATENATE(Tabell15861[[#This Row],[Prosedyrekode_ID]]," ",Tabell15861[[#This Row],[Tekst]])</f>
        <v>JJA23 Åpen nålebiopsi av lever</v>
      </c>
      <c r="E2844" s="90" t="s">
        <v>196</v>
      </c>
      <c r="F2844" s="90" t="s">
        <v>14739</v>
      </c>
      <c r="G2844" s="90" t="str">
        <f>CONCATENATE("Kap ",Tabell15861[[#This Row],[Kapittel]]," ",Tabell15861[[#This Row],[KapittelTekst]])</f>
        <v>Kap J Fordøyelsesorganer og milt</v>
      </c>
    </row>
    <row r="2845" spans="1:7" x14ac:dyDescent="0.25">
      <c r="A2845" s="90" t="s">
        <v>15794</v>
      </c>
      <c r="B2845" s="90" t="s">
        <v>15795</v>
      </c>
      <c r="C2845" s="90" t="s">
        <v>10245</v>
      </c>
      <c r="D2845" s="90" t="str">
        <f>CONCATENATE(Tabell15861[[#This Row],[Prosedyrekode_ID]]," ",Tabell15861[[#This Row],[Tekst]])</f>
        <v>JJA24 Laparoskopisk nålebiopsi av lever</v>
      </c>
      <c r="E2845" s="90" t="s">
        <v>196</v>
      </c>
      <c r="F2845" s="90" t="s">
        <v>14739</v>
      </c>
      <c r="G2845" s="90" t="str">
        <f>CONCATENATE("Kap ",Tabell15861[[#This Row],[Kapittel]]," ",Tabell15861[[#This Row],[KapittelTekst]])</f>
        <v>Kap J Fordøyelsesorganer og milt</v>
      </c>
    </row>
    <row r="2846" spans="1:7" x14ac:dyDescent="0.25">
      <c r="A2846" s="90" t="s">
        <v>15796</v>
      </c>
      <c r="B2846" s="90" t="s">
        <v>15797</v>
      </c>
      <c r="C2846" s="90" t="s">
        <v>10245</v>
      </c>
      <c r="D2846" s="90" t="str">
        <f>CONCATENATE(Tabell15861[[#This Row],[Prosedyrekode_ID]]," ",Tabell15861[[#This Row],[Tekst]])</f>
        <v>JJA30 Fenestrasjon av levercyste</v>
      </c>
      <c r="E2846" s="90" t="s">
        <v>196</v>
      </c>
      <c r="F2846" s="90" t="s">
        <v>14739</v>
      </c>
      <c r="G2846" s="90" t="str">
        <f>CONCATENATE("Kap ",Tabell15861[[#This Row],[Kapittel]]," ",Tabell15861[[#This Row],[KapittelTekst]])</f>
        <v>Kap J Fordøyelsesorganer og milt</v>
      </c>
    </row>
    <row r="2847" spans="1:7" x14ac:dyDescent="0.25">
      <c r="A2847" s="90" t="s">
        <v>15798</v>
      </c>
      <c r="B2847" s="90" t="s">
        <v>15799</v>
      </c>
      <c r="C2847" s="90" t="s">
        <v>10245</v>
      </c>
      <c r="D2847" s="90" t="str">
        <f>CONCATENATE(Tabell15861[[#This Row],[Prosedyrekode_ID]]," ",Tabell15861[[#This Row],[Tekst]])</f>
        <v>JJA31 Laparoskopisk fenestrasjon av levercyste</v>
      </c>
      <c r="E2847" s="90" t="s">
        <v>196</v>
      </c>
      <c r="F2847" s="90" t="s">
        <v>14739</v>
      </c>
      <c r="G2847" s="90" t="str">
        <f>CONCATENATE("Kap ",Tabell15861[[#This Row],[Kapittel]]," ",Tabell15861[[#This Row],[KapittelTekst]])</f>
        <v>Kap J Fordøyelsesorganer og milt</v>
      </c>
    </row>
    <row r="2848" spans="1:7" x14ac:dyDescent="0.25">
      <c r="A2848" s="90" t="s">
        <v>15800</v>
      </c>
      <c r="B2848" s="90" t="s">
        <v>15801</v>
      </c>
      <c r="C2848" s="90" t="s">
        <v>10245</v>
      </c>
      <c r="D2848" s="90" t="str">
        <f>CONCATENATE(Tabell15861[[#This Row],[Prosedyrekode_ID]]," ",Tabell15861[[#This Row],[Tekst]])</f>
        <v>JJA40 Ekstirpasjon av lesjon i lever</v>
      </c>
      <c r="E2848" s="90" t="s">
        <v>196</v>
      </c>
      <c r="F2848" s="90" t="s">
        <v>14739</v>
      </c>
      <c r="G2848" s="90" t="str">
        <f>CONCATENATE("Kap ",Tabell15861[[#This Row],[Kapittel]]," ",Tabell15861[[#This Row],[KapittelTekst]])</f>
        <v>Kap J Fordøyelsesorganer og milt</v>
      </c>
    </row>
    <row r="2849" spans="1:7" x14ac:dyDescent="0.25">
      <c r="A2849" s="90" t="s">
        <v>15802</v>
      </c>
      <c r="B2849" s="90" t="s">
        <v>15803</v>
      </c>
      <c r="C2849" s="90" t="s">
        <v>10245</v>
      </c>
      <c r="D2849" s="90" t="str">
        <f>CONCATENATE(Tabell15861[[#This Row],[Prosedyrekode_ID]]," ",Tabell15861[[#This Row],[Tekst]])</f>
        <v>JJA41 Laparoskopisk ekstirpasjon av lesjon i lever</v>
      </c>
      <c r="E2849" s="90" t="s">
        <v>196</v>
      </c>
      <c r="F2849" s="90" t="s">
        <v>14739</v>
      </c>
      <c r="G2849" s="90" t="str">
        <f>CONCATENATE("Kap ",Tabell15861[[#This Row],[Kapittel]]," ",Tabell15861[[#This Row],[KapittelTekst]])</f>
        <v>Kap J Fordøyelsesorganer og milt</v>
      </c>
    </row>
    <row r="2850" spans="1:7" x14ac:dyDescent="0.25">
      <c r="A2850" s="90" t="s">
        <v>15804</v>
      </c>
      <c r="B2850" s="90" t="s">
        <v>15805</v>
      </c>
      <c r="C2850" s="90" t="s">
        <v>10245</v>
      </c>
      <c r="D2850" s="90" t="str">
        <f>CONCATENATE(Tabell15861[[#This Row],[Prosedyrekode_ID]]," ",Tabell15861[[#This Row],[Tekst]])</f>
        <v>JJA43 Destruksjon av lesjon i lever</v>
      </c>
      <c r="E2850" s="90" t="s">
        <v>196</v>
      </c>
      <c r="F2850" s="90" t="s">
        <v>14739</v>
      </c>
      <c r="G2850" s="90" t="str">
        <f>CONCATENATE("Kap ",Tabell15861[[#This Row],[Kapittel]]," ",Tabell15861[[#This Row],[KapittelTekst]])</f>
        <v>Kap J Fordøyelsesorganer og milt</v>
      </c>
    </row>
    <row r="2851" spans="1:7" x14ac:dyDescent="0.25">
      <c r="A2851" s="90" t="s">
        <v>15806</v>
      </c>
      <c r="B2851" s="90" t="s">
        <v>15807</v>
      </c>
      <c r="C2851" s="90" t="s">
        <v>10245</v>
      </c>
      <c r="D2851" s="90" t="str">
        <f>CONCATENATE(Tabell15861[[#This Row],[Prosedyrekode_ID]]," ",Tabell15861[[#This Row],[Tekst]])</f>
        <v>JJA44 Laparoskopisk destruksjon av lesjon i lever</v>
      </c>
      <c r="E2851" s="90" t="s">
        <v>196</v>
      </c>
      <c r="F2851" s="90" t="s">
        <v>14739</v>
      </c>
      <c r="G2851" s="90" t="str">
        <f>CONCATENATE("Kap ",Tabell15861[[#This Row],[Kapittel]]," ",Tabell15861[[#This Row],[KapittelTekst]])</f>
        <v>Kap J Fordøyelsesorganer og milt</v>
      </c>
    </row>
    <row r="2852" spans="1:7" x14ac:dyDescent="0.25">
      <c r="A2852" s="90" t="s">
        <v>15808</v>
      </c>
      <c r="B2852" s="90" t="s">
        <v>15809</v>
      </c>
      <c r="C2852" s="90" t="s">
        <v>10245</v>
      </c>
      <c r="D2852" s="90" t="str">
        <f>CONCATENATE(Tabell15861[[#This Row],[Prosedyrekode_ID]]," ",Tabell15861[[#This Row],[Tekst]])</f>
        <v>JJA50 Sutur av lever</v>
      </c>
      <c r="E2852" s="90" t="s">
        <v>196</v>
      </c>
      <c r="F2852" s="90" t="s">
        <v>14739</v>
      </c>
      <c r="G2852" s="90" t="str">
        <f>CONCATENATE("Kap ",Tabell15861[[#This Row],[Kapittel]]," ",Tabell15861[[#This Row],[KapittelTekst]])</f>
        <v>Kap J Fordøyelsesorganer og milt</v>
      </c>
    </row>
    <row r="2853" spans="1:7" x14ac:dyDescent="0.25">
      <c r="A2853" s="90" t="s">
        <v>15810</v>
      </c>
      <c r="B2853" s="90" t="s">
        <v>15811</v>
      </c>
      <c r="C2853" s="90" t="s">
        <v>10245</v>
      </c>
      <c r="D2853" s="90" t="str">
        <f>CONCATENATE(Tabell15861[[#This Row],[Prosedyrekode_ID]]," ",Tabell15861[[#This Row],[Tekst]])</f>
        <v>JJA96 Annet lokalt inngrep på lever</v>
      </c>
      <c r="E2853" s="90" t="s">
        <v>196</v>
      </c>
      <c r="F2853" s="90" t="s">
        <v>14739</v>
      </c>
      <c r="G2853" s="90" t="str">
        <f>CONCATENATE("Kap ",Tabell15861[[#This Row],[Kapittel]]," ",Tabell15861[[#This Row],[KapittelTekst]])</f>
        <v>Kap J Fordøyelsesorganer og milt</v>
      </c>
    </row>
    <row r="2854" spans="1:7" x14ac:dyDescent="0.25">
      <c r="A2854" s="90" t="s">
        <v>15812</v>
      </c>
      <c r="B2854" s="90" t="s">
        <v>15813</v>
      </c>
      <c r="C2854" s="90" t="s">
        <v>10245</v>
      </c>
      <c r="D2854" s="90" t="str">
        <f>CONCATENATE(Tabell15861[[#This Row],[Prosedyrekode_ID]]," ",Tabell15861[[#This Row],[Tekst]])</f>
        <v>JJA97 Annet laparoskopisk lokalt inngrep på lever</v>
      </c>
      <c r="E2854" s="90" t="s">
        <v>196</v>
      </c>
      <c r="F2854" s="90" t="s">
        <v>14739</v>
      </c>
      <c r="G2854" s="90" t="str">
        <f>CONCATENATE("Kap ",Tabell15861[[#This Row],[Kapittel]]," ",Tabell15861[[#This Row],[KapittelTekst]])</f>
        <v>Kap J Fordøyelsesorganer og milt</v>
      </c>
    </row>
    <row r="2855" spans="1:7" x14ac:dyDescent="0.25">
      <c r="A2855" s="90" t="s">
        <v>15814</v>
      </c>
      <c r="B2855" s="90" t="s">
        <v>15815</v>
      </c>
      <c r="C2855" s="90" t="s">
        <v>10245</v>
      </c>
      <c r="D2855" s="90" t="str">
        <f>CONCATENATE(Tabell15861[[#This Row],[Prosedyrekode_ID]]," ",Tabell15861[[#This Row],[Tekst]])</f>
        <v>JJB00 Kilereseksjon av lever</v>
      </c>
      <c r="E2855" s="90" t="s">
        <v>196</v>
      </c>
      <c r="F2855" s="90" t="s">
        <v>14739</v>
      </c>
      <c r="G2855" s="90" t="str">
        <f>CONCATENATE("Kap ",Tabell15861[[#This Row],[Kapittel]]," ",Tabell15861[[#This Row],[KapittelTekst]])</f>
        <v>Kap J Fordøyelsesorganer og milt</v>
      </c>
    </row>
    <row r="2856" spans="1:7" x14ac:dyDescent="0.25">
      <c r="A2856" s="90" t="s">
        <v>15816</v>
      </c>
      <c r="B2856" s="90" t="s">
        <v>15817</v>
      </c>
      <c r="C2856" s="90" t="s">
        <v>10245</v>
      </c>
      <c r="D2856" s="90" t="str">
        <f>CONCATENATE(Tabell15861[[#This Row],[Prosedyrekode_ID]]," ",Tabell15861[[#This Row],[Tekst]])</f>
        <v>JJB01 Laparoskopisk kilereseksjon av lever</v>
      </c>
      <c r="E2856" s="90" t="s">
        <v>196</v>
      </c>
      <c r="F2856" s="90" t="s">
        <v>14739</v>
      </c>
      <c r="G2856" s="90" t="str">
        <f>CONCATENATE("Kap ",Tabell15861[[#This Row],[Kapittel]]," ",Tabell15861[[#This Row],[KapittelTekst]])</f>
        <v>Kap J Fordøyelsesorganer og milt</v>
      </c>
    </row>
    <row r="2857" spans="1:7" x14ac:dyDescent="0.25">
      <c r="A2857" s="90" t="s">
        <v>15818</v>
      </c>
      <c r="B2857" s="90" t="s">
        <v>15819</v>
      </c>
      <c r="C2857" s="90" t="s">
        <v>10245</v>
      </c>
      <c r="D2857" s="90" t="str">
        <f>CONCATENATE(Tabell15861[[#This Row],[Prosedyrekode_ID]]," ",Tabell15861[[#This Row],[Tekst]])</f>
        <v>JJB10 Atypisk leverreseksjon</v>
      </c>
      <c r="E2857" s="90" t="s">
        <v>196</v>
      </c>
      <c r="F2857" s="90" t="s">
        <v>14739</v>
      </c>
      <c r="G2857" s="90" t="str">
        <f>CONCATENATE("Kap ",Tabell15861[[#This Row],[Kapittel]]," ",Tabell15861[[#This Row],[KapittelTekst]])</f>
        <v>Kap J Fordøyelsesorganer og milt</v>
      </c>
    </row>
    <row r="2858" spans="1:7" x14ac:dyDescent="0.25">
      <c r="A2858" s="90" t="s">
        <v>15820</v>
      </c>
      <c r="B2858" s="90" t="s">
        <v>15821</v>
      </c>
      <c r="C2858" s="90" t="s">
        <v>10245</v>
      </c>
      <c r="D2858" s="90" t="str">
        <f>CONCATENATE(Tabell15861[[#This Row],[Prosedyrekode_ID]]," ",Tabell15861[[#This Row],[Tekst]])</f>
        <v>JJB11 Laparoskopisk atypisk leverreseksjon</v>
      </c>
      <c r="E2858" s="90" t="s">
        <v>196</v>
      </c>
      <c r="F2858" s="90" t="s">
        <v>14739</v>
      </c>
      <c r="G2858" s="90" t="str">
        <f>CONCATENATE("Kap ",Tabell15861[[#This Row],[Kapittel]]," ",Tabell15861[[#This Row],[KapittelTekst]])</f>
        <v>Kap J Fordøyelsesorganer og milt</v>
      </c>
    </row>
    <row r="2859" spans="1:7" x14ac:dyDescent="0.25">
      <c r="A2859" s="90" t="s">
        <v>15822</v>
      </c>
      <c r="B2859" s="90" t="s">
        <v>15823</v>
      </c>
      <c r="C2859" s="90" t="s">
        <v>10245</v>
      </c>
      <c r="D2859" s="90" t="str">
        <f>CONCATENATE(Tabell15861[[#This Row],[Prosedyrekode_ID]]," ",Tabell15861[[#This Row],[Tekst]])</f>
        <v>JJB20 Eksisjon av ett leversegment</v>
      </c>
      <c r="E2859" s="90" t="s">
        <v>196</v>
      </c>
      <c r="F2859" s="90" t="s">
        <v>14739</v>
      </c>
      <c r="G2859" s="90" t="str">
        <f>CONCATENATE("Kap ",Tabell15861[[#This Row],[Kapittel]]," ",Tabell15861[[#This Row],[KapittelTekst]])</f>
        <v>Kap J Fordøyelsesorganer og milt</v>
      </c>
    </row>
    <row r="2860" spans="1:7" x14ac:dyDescent="0.25">
      <c r="A2860" s="90" t="s">
        <v>15824</v>
      </c>
      <c r="B2860" s="90" t="s">
        <v>15825</v>
      </c>
      <c r="C2860" s="90" t="s">
        <v>10245</v>
      </c>
      <c r="D2860" s="90" t="str">
        <f>CONCATENATE(Tabell15861[[#This Row],[Prosedyrekode_ID]]," ",Tabell15861[[#This Row],[Tekst]])</f>
        <v>JJB21 Laparoskopisk eksisjon av ett leversegment</v>
      </c>
      <c r="E2860" s="90" t="s">
        <v>196</v>
      </c>
      <c r="F2860" s="90" t="s">
        <v>14739</v>
      </c>
      <c r="G2860" s="90" t="str">
        <f>CONCATENATE("Kap ",Tabell15861[[#This Row],[Kapittel]]," ",Tabell15861[[#This Row],[KapittelTekst]])</f>
        <v>Kap J Fordøyelsesorganer og milt</v>
      </c>
    </row>
    <row r="2861" spans="1:7" x14ac:dyDescent="0.25">
      <c r="A2861" s="90" t="s">
        <v>15826</v>
      </c>
      <c r="B2861" s="90" t="s">
        <v>15827</v>
      </c>
      <c r="C2861" s="90" t="s">
        <v>10245</v>
      </c>
      <c r="D2861" s="90" t="str">
        <f>CONCATENATE(Tabell15861[[#This Row],[Prosedyrekode_ID]]," ",Tabell15861[[#This Row],[Tekst]])</f>
        <v>JJB30 Eksisjon av to leversegmenter</v>
      </c>
      <c r="E2861" s="90" t="s">
        <v>196</v>
      </c>
      <c r="F2861" s="90" t="s">
        <v>14739</v>
      </c>
      <c r="G2861" s="90" t="str">
        <f>CONCATENATE("Kap ",Tabell15861[[#This Row],[Kapittel]]," ",Tabell15861[[#This Row],[KapittelTekst]])</f>
        <v>Kap J Fordøyelsesorganer og milt</v>
      </c>
    </row>
    <row r="2862" spans="1:7" x14ac:dyDescent="0.25">
      <c r="A2862" s="90" t="s">
        <v>15828</v>
      </c>
      <c r="B2862" s="90" t="s">
        <v>15829</v>
      </c>
      <c r="C2862" s="90" t="s">
        <v>10245</v>
      </c>
      <c r="D2862" s="90" t="str">
        <f>CONCATENATE(Tabell15861[[#This Row],[Prosedyrekode_ID]]," ",Tabell15861[[#This Row],[Tekst]])</f>
        <v>JJB31 Laparoskopisk eksisjon av to leversegmenter</v>
      </c>
      <c r="E2862" s="90" t="s">
        <v>196</v>
      </c>
      <c r="F2862" s="90" t="s">
        <v>14739</v>
      </c>
      <c r="G2862" s="90" t="str">
        <f>CONCATENATE("Kap ",Tabell15861[[#This Row],[Kapittel]]," ",Tabell15861[[#This Row],[KapittelTekst]])</f>
        <v>Kap J Fordøyelsesorganer og milt</v>
      </c>
    </row>
    <row r="2863" spans="1:7" x14ac:dyDescent="0.25">
      <c r="A2863" s="90" t="s">
        <v>15830</v>
      </c>
      <c r="B2863" s="90" t="s">
        <v>15831</v>
      </c>
      <c r="C2863" s="90" t="s">
        <v>10245</v>
      </c>
      <c r="D2863" s="90" t="str">
        <f>CONCATENATE(Tabell15861[[#This Row],[Prosedyrekode_ID]]," ",Tabell15861[[#This Row],[Tekst]])</f>
        <v>JJB40 Eksisjon av leversegmentene II, III og IV</v>
      </c>
      <c r="E2863" s="90" t="s">
        <v>196</v>
      </c>
      <c r="F2863" s="90" t="s">
        <v>14739</v>
      </c>
      <c r="G2863" s="90" t="str">
        <f>CONCATENATE("Kap ",Tabell15861[[#This Row],[Kapittel]]," ",Tabell15861[[#This Row],[KapittelTekst]])</f>
        <v>Kap J Fordøyelsesorganer og milt</v>
      </c>
    </row>
    <row r="2864" spans="1:7" x14ac:dyDescent="0.25">
      <c r="A2864" s="90" t="s">
        <v>15832</v>
      </c>
      <c r="B2864" s="90" t="s">
        <v>15833</v>
      </c>
      <c r="C2864" s="90" t="s">
        <v>10245</v>
      </c>
      <c r="D2864" s="90" t="str">
        <f>CONCATENATE(Tabell15861[[#This Row],[Prosedyrekode_ID]]," ",Tabell15861[[#This Row],[Tekst]])</f>
        <v>JJB41 Laparoskopisk eksisjon av leversegmentene II, III og IV</v>
      </c>
      <c r="E2864" s="90" t="s">
        <v>196</v>
      </c>
      <c r="F2864" s="90" t="s">
        <v>14739</v>
      </c>
      <c r="G2864" s="90" t="str">
        <f>CONCATENATE("Kap ",Tabell15861[[#This Row],[Kapittel]]," ",Tabell15861[[#This Row],[KapittelTekst]])</f>
        <v>Kap J Fordøyelsesorganer og milt</v>
      </c>
    </row>
    <row r="2865" spans="1:7" x14ac:dyDescent="0.25">
      <c r="A2865" s="90" t="s">
        <v>15834</v>
      </c>
      <c r="B2865" s="90" t="s">
        <v>15835</v>
      </c>
      <c r="C2865" s="90" t="s">
        <v>10245</v>
      </c>
      <c r="D2865" s="90" t="str">
        <f>CONCATENATE(Tabell15861[[#This Row],[Prosedyrekode_ID]]," ",Tabell15861[[#This Row],[Tekst]])</f>
        <v>JJB50 Eksisjon av leversegmentene V, VI, VII og VIII</v>
      </c>
      <c r="E2865" s="90" t="s">
        <v>196</v>
      </c>
      <c r="F2865" s="90" t="s">
        <v>14739</v>
      </c>
      <c r="G2865" s="90" t="str">
        <f>CONCATENATE("Kap ",Tabell15861[[#This Row],[Kapittel]]," ",Tabell15861[[#This Row],[KapittelTekst]])</f>
        <v>Kap J Fordøyelsesorganer og milt</v>
      </c>
    </row>
    <row r="2866" spans="1:7" x14ac:dyDescent="0.25">
      <c r="A2866" s="90" t="s">
        <v>15836</v>
      </c>
      <c r="B2866" s="90" t="s">
        <v>15837</v>
      </c>
      <c r="C2866" s="90" t="s">
        <v>10245</v>
      </c>
      <c r="D2866" s="90" t="str">
        <f>CONCATENATE(Tabell15861[[#This Row],[Prosedyrekode_ID]]," ",Tabell15861[[#This Row],[Tekst]])</f>
        <v>JJB51 Laparoskopisk eksisjon av leversegmentene V, VI, VII og VIII</v>
      </c>
      <c r="E2866" s="90" t="s">
        <v>196</v>
      </c>
      <c r="F2866" s="90" t="s">
        <v>14739</v>
      </c>
      <c r="G2866" s="90" t="str">
        <f>CONCATENATE("Kap ",Tabell15861[[#This Row],[Kapittel]]," ",Tabell15861[[#This Row],[KapittelTekst]])</f>
        <v>Kap J Fordøyelsesorganer og milt</v>
      </c>
    </row>
    <row r="2867" spans="1:7" x14ac:dyDescent="0.25">
      <c r="A2867" s="90" t="s">
        <v>15838</v>
      </c>
      <c r="B2867" s="90" t="s">
        <v>15839</v>
      </c>
      <c r="C2867" s="90" t="s">
        <v>10245</v>
      </c>
      <c r="D2867" s="90" t="str">
        <f>CONCATENATE(Tabell15861[[#This Row],[Prosedyrekode_ID]]," ",Tabell15861[[#This Row],[Tekst]])</f>
        <v>JJB53 Eksisjon av leversegmentene IV,V, VI, VII og VIII</v>
      </c>
      <c r="E2867" s="90" t="s">
        <v>196</v>
      </c>
      <c r="F2867" s="90" t="s">
        <v>14739</v>
      </c>
      <c r="G2867" s="90" t="str">
        <f>CONCATENATE("Kap ",Tabell15861[[#This Row],[Kapittel]]," ",Tabell15861[[#This Row],[KapittelTekst]])</f>
        <v>Kap J Fordøyelsesorganer og milt</v>
      </c>
    </row>
    <row r="2868" spans="1:7" x14ac:dyDescent="0.25">
      <c r="A2868" s="90" t="s">
        <v>15840</v>
      </c>
      <c r="B2868" s="90" t="s">
        <v>15841</v>
      </c>
      <c r="C2868" s="90" t="s">
        <v>10245</v>
      </c>
      <c r="D2868" s="90" t="str">
        <f>CONCATENATE(Tabell15861[[#This Row],[Prosedyrekode_ID]]," ",Tabell15861[[#This Row],[Tekst]])</f>
        <v>JJB54 Laparoskopisk eksisjon av leversegmentene IV,V, VI, VII og VIII</v>
      </c>
      <c r="E2868" s="90" t="s">
        <v>196</v>
      </c>
      <c r="F2868" s="90" t="s">
        <v>14739</v>
      </c>
      <c r="G2868" s="90" t="str">
        <f>CONCATENATE("Kap ",Tabell15861[[#This Row],[Kapittel]]," ",Tabell15861[[#This Row],[KapittelTekst]])</f>
        <v>Kap J Fordøyelsesorganer og milt</v>
      </c>
    </row>
    <row r="2869" spans="1:7" x14ac:dyDescent="0.25">
      <c r="A2869" s="90" t="s">
        <v>15842</v>
      </c>
      <c r="B2869" s="90" t="s">
        <v>15843</v>
      </c>
      <c r="C2869" s="90" t="s">
        <v>10245</v>
      </c>
      <c r="D2869" s="90" t="str">
        <f>CONCATENATE(Tabell15861[[#This Row],[Prosedyrekode_ID]]," ",Tabell15861[[#This Row],[Tekst]])</f>
        <v>JJB60 Annen reseksjon av tre eller flere leversegmenter</v>
      </c>
      <c r="E2869" s="90" t="s">
        <v>196</v>
      </c>
      <c r="F2869" s="90" t="s">
        <v>14739</v>
      </c>
      <c r="G2869" s="90" t="str">
        <f>CONCATENATE("Kap ",Tabell15861[[#This Row],[Kapittel]]," ",Tabell15861[[#This Row],[KapittelTekst]])</f>
        <v>Kap J Fordøyelsesorganer og milt</v>
      </c>
    </row>
    <row r="2870" spans="1:7" x14ac:dyDescent="0.25">
      <c r="A2870" s="90" t="s">
        <v>15844</v>
      </c>
      <c r="B2870" s="90" t="s">
        <v>15845</v>
      </c>
      <c r="C2870" s="90" t="s">
        <v>10245</v>
      </c>
      <c r="D2870" s="90" t="str">
        <f>CONCATENATE(Tabell15861[[#This Row],[Prosedyrekode_ID]]," ",Tabell15861[[#This Row],[Tekst]])</f>
        <v>JJB61 Annen laparoskopisk reseksjon av tre eller flere leversegmenter</v>
      </c>
      <c r="E2870" s="90" t="s">
        <v>196</v>
      </c>
      <c r="F2870" s="90" t="s">
        <v>14739</v>
      </c>
      <c r="G2870" s="90" t="str">
        <f>CONCATENATE("Kap ",Tabell15861[[#This Row],[Kapittel]]," ",Tabell15861[[#This Row],[KapittelTekst]])</f>
        <v>Kap J Fordøyelsesorganer og milt</v>
      </c>
    </row>
    <row r="2871" spans="1:7" x14ac:dyDescent="0.25">
      <c r="A2871" s="90" t="s">
        <v>15846</v>
      </c>
      <c r="B2871" s="90" t="s">
        <v>15847</v>
      </c>
      <c r="C2871" s="90" t="s">
        <v>10245</v>
      </c>
      <c r="D2871" s="90" t="str">
        <f>CONCATENATE(Tabell15861[[#This Row],[Prosedyrekode_ID]]," ",Tabell15861[[#This Row],[Tekst]])</f>
        <v>JJB96 Annen leverreseksjon</v>
      </c>
      <c r="E2871" s="90" t="s">
        <v>196</v>
      </c>
      <c r="F2871" s="90" t="s">
        <v>14739</v>
      </c>
      <c r="G2871" s="90" t="str">
        <f>CONCATENATE("Kap ",Tabell15861[[#This Row],[Kapittel]]," ",Tabell15861[[#This Row],[KapittelTekst]])</f>
        <v>Kap J Fordøyelsesorganer og milt</v>
      </c>
    </row>
    <row r="2872" spans="1:7" x14ac:dyDescent="0.25">
      <c r="A2872" s="90" t="s">
        <v>15848</v>
      </c>
      <c r="B2872" s="90" t="s">
        <v>15849</v>
      </c>
      <c r="C2872" s="90" t="s">
        <v>10245</v>
      </c>
      <c r="D2872" s="90" t="str">
        <f>CONCATENATE(Tabell15861[[#This Row],[Prosedyrekode_ID]]," ",Tabell15861[[#This Row],[Tekst]])</f>
        <v>JJB97 Annen laparoskopisk leverreseksjon</v>
      </c>
      <c r="E2872" s="90" t="s">
        <v>196</v>
      </c>
      <c r="F2872" s="90" t="s">
        <v>14739</v>
      </c>
      <c r="G2872" s="90" t="str">
        <f>CONCATENATE("Kap ",Tabell15861[[#This Row],[Kapittel]]," ",Tabell15861[[#This Row],[KapittelTekst]])</f>
        <v>Kap J Fordøyelsesorganer og milt</v>
      </c>
    </row>
    <row r="2873" spans="1:7" x14ac:dyDescent="0.25">
      <c r="A2873" s="90" t="s">
        <v>15850</v>
      </c>
      <c r="B2873" s="90" t="s">
        <v>15851</v>
      </c>
      <c r="C2873" s="90" t="s">
        <v>10245</v>
      </c>
      <c r="D2873" s="90" t="str">
        <f>CONCATENATE(Tabell15861[[#This Row],[Prosedyrekode_ID]]," ",Tabell15861[[#This Row],[Tekst]])</f>
        <v>JJC00 Allogen levertransplantasjon</v>
      </c>
      <c r="E2873" s="90" t="s">
        <v>196</v>
      </c>
      <c r="F2873" s="90" t="s">
        <v>14739</v>
      </c>
      <c r="G2873" s="90" t="str">
        <f>CONCATENATE("Kap ",Tabell15861[[#This Row],[Kapittel]]," ",Tabell15861[[#This Row],[KapittelTekst]])</f>
        <v>Kap J Fordøyelsesorganer og milt</v>
      </c>
    </row>
    <row r="2874" spans="1:7" x14ac:dyDescent="0.25">
      <c r="A2874" s="90" t="s">
        <v>15852</v>
      </c>
      <c r="B2874" s="90" t="s">
        <v>15853</v>
      </c>
      <c r="C2874" s="90" t="s">
        <v>10245</v>
      </c>
      <c r="D2874" s="90" t="str">
        <f>CONCATENATE(Tabell15861[[#This Row],[Prosedyrekode_ID]]," ",Tabell15861[[#This Row],[Tekst]])</f>
        <v>JJC10 Allogen partiell levertransplantasjon</v>
      </c>
      <c r="E2874" s="90" t="s">
        <v>196</v>
      </c>
      <c r="F2874" s="90" t="s">
        <v>14739</v>
      </c>
      <c r="G2874" s="90" t="str">
        <f>CONCATENATE("Kap ",Tabell15861[[#This Row],[Kapittel]]," ",Tabell15861[[#This Row],[KapittelTekst]])</f>
        <v>Kap J Fordøyelsesorganer og milt</v>
      </c>
    </row>
    <row r="2875" spans="1:7" x14ac:dyDescent="0.25">
      <c r="A2875" s="90" t="s">
        <v>15854</v>
      </c>
      <c r="B2875" s="90" t="s">
        <v>15855</v>
      </c>
      <c r="C2875" s="90" t="s">
        <v>10245</v>
      </c>
      <c r="D2875" s="90" t="str">
        <f>CONCATENATE(Tabell15861[[#This Row],[Prosedyrekode_ID]]," ",Tabell15861[[#This Row],[Tekst]])</f>
        <v>JJC20 Allogen partiell levertransplantasjon fra levende donor</v>
      </c>
      <c r="E2875" s="90" t="s">
        <v>196</v>
      </c>
      <c r="F2875" s="90" t="s">
        <v>14739</v>
      </c>
      <c r="G2875" s="90" t="str">
        <f>CONCATENATE("Kap ",Tabell15861[[#This Row],[Kapittel]]," ",Tabell15861[[#This Row],[KapittelTekst]])</f>
        <v>Kap J Fordøyelsesorganer og milt</v>
      </c>
    </row>
    <row r="2876" spans="1:7" x14ac:dyDescent="0.25">
      <c r="A2876" s="90" t="s">
        <v>15856</v>
      </c>
      <c r="B2876" s="90" t="s">
        <v>15857</v>
      </c>
      <c r="C2876" s="90" t="s">
        <v>10245</v>
      </c>
      <c r="D2876" s="90" t="str">
        <f>CONCATENATE(Tabell15861[[#This Row],[Prosedyrekode_ID]]," ",Tabell15861[[#This Row],[Tekst]])</f>
        <v>JJC30 Xenogen levertransplantasjon</v>
      </c>
      <c r="E2876" s="90" t="s">
        <v>196</v>
      </c>
      <c r="F2876" s="90" t="s">
        <v>14739</v>
      </c>
      <c r="G2876" s="90" t="str">
        <f>CONCATENATE("Kap ",Tabell15861[[#This Row],[Kapittel]]," ",Tabell15861[[#This Row],[KapittelTekst]])</f>
        <v>Kap J Fordøyelsesorganer og milt</v>
      </c>
    </row>
    <row r="2877" spans="1:7" x14ac:dyDescent="0.25">
      <c r="A2877" s="90" t="s">
        <v>15858</v>
      </c>
      <c r="B2877" s="90" t="s">
        <v>15859</v>
      </c>
      <c r="C2877" s="90" t="s">
        <v>10245</v>
      </c>
      <c r="D2877" s="90" t="str">
        <f>CONCATENATE(Tabell15861[[#This Row],[Prosedyrekode_ID]]," ",Tabell15861[[#This Row],[Tekst]])</f>
        <v>JJC40 Xenogen partiell levertransplantasjon</v>
      </c>
      <c r="E2877" s="90" t="s">
        <v>196</v>
      </c>
      <c r="F2877" s="90" t="s">
        <v>14739</v>
      </c>
      <c r="G2877" s="90" t="str">
        <f>CONCATENATE("Kap ",Tabell15861[[#This Row],[Kapittel]]," ",Tabell15861[[#This Row],[KapittelTekst]])</f>
        <v>Kap J Fordøyelsesorganer og milt</v>
      </c>
    </row>
    <row r="2878" spans="1:7" x14ac:dyDescent="0.25">
      <c r="A2878" s="90" t="s">
        <v>15860</v>
      </c>
      <c r="B2878" s="90" t="s">
        <v>15861</v>
      </c>
      <c r="C2878" s="90" t="s">
        <v>10245</v>
      </c>
      <c r="D2878" s="90" t="str">
        <f>CONCATENATE(Tabell15861[[#This Row],[Prosedyrekode_ID]]," ",Tabell15861[[#This Row],[Tekst]])</f>
        <v>JJC50 Reseksjon av levertransplantat</v>
      </c>
      <c r="E2878" s="90" t="s">
        <v>196</v>
      </c>
      <c r="F2878" s="90" t="s">
        <v>14739</v>
      </c>
      <c r="G2878" s="90" t="str">
        <f>CONCATENATE("Kap ",Tabell15861[[#This Row],[Kapittel]]," ",Tabell15861[[#This Row],[KapittelTekst]])</f>
        <v>Kap J Fordøyelsesorganer og milt</v>
      </c>
    </row>
    <row r="2879" spans="1:7" x14ac:dyDescent="0.25">
      <c r="A2879" s="90" t="s">
        <v>15862</v>
      </c>
      <c r="B2879" s="90" t="s">
        <v>15863</v>
      </c>
      <c r="C2879" s="90" t="s">
        <v>10245</v>
      </c>
      <c r="D2879" s="90" t="str">
        <f>CONCATENATE(Tabell15861[[#This Row],[Prosedyrekode_ID]]," ",Tabell15861[[#This Row],[Tekst]])</f>
        <v>JJC60 Eksisjon av transplantert lever</v>
      </c>
      <c r="E2879" s="90" t="s">
        <v>196</v>
      </c>
      <c r="F2879" s="90" t="s">
        <v>14739</v>
      </c>
      <c r="G2879" s="90" t="str">
        <f>CONCATENATE("Kap ",Tabell15861[[#This Row],[Kapittel]]," ",Tabell15861[[#This Row],[KapittelTekst]])</f>
        <v>Kap J Fordøyelsesorganer og milt</v>
      </c>
    </row>
    <row r="2880" spans="1:7" x14ac:dyDescent="0.25">
      <c r="A2880" s="90" t="s">
        <v>15864</v>
      </c>
      <c r="B2880" s="90" t="s">
        <v>15865</v>
      </c>
      <c r="C2880" s="90" t="s">
        <v>10245</v>
      </c>
      <c r="D2880" s="90" t="str">
        <f>CONCATENATE(Tabell15861[[#This Row],[Prosedyrekode_ID]]," ",Tabell15861[[#This Row],[Tekst]])</f>
        <v>JJC96 Annen levertransplantasjon eller tilhørende operasjon</v>
      </c>
      <c r="E2880" s="90" t="s">
        <v>196</v>
      </c>
      <c r="F2880" s="90" t="s">
        <v>14739</v>
      </c>
      <c r="G2880" s="90" t="str">
        <f>CONCATENATE("Kap ",Tabell15861[[#This Row],[Kapittel]]," ",Tabell15861[[#This Row],[KapittelTekst]])</f>
        <v>Kap J Fordøyelsesorganer og milt</v>
      </c>
    </row>
    <row r="2881" spans="1:7" x14ac:dyDescent="0.25">
      <c r="A2881" s="90" t="s">
        <v>15866</v>
      </c>
      <c r="B2881" s="90" t="s">
        <v>15867</v>
      </c>
      <c r="C2881" s="90" t="s">
        <v>10266</v>
      </c>
      <c r="D2881" s="90" t="str">
        <f>CONCATENATE(Tabell15861[[#This Row],[Prosedyrekode_ID]]," ",Tabell15861[[#This Row],[Tekst]])</f>
        <v>JJFX00 Leverfunksjonstest med methacetinbelastning og analyse av ekspirasjonsluft</v>
      </c>
      <c r="E2881" s="90" t="s">
        <v>196</v>
      </c>
      <c r="F2881" s="90" t="s">
        <v>14739</v>
      </c>
      <c r="G2881" s="90" t="str">
        <f>CONCATENATE("Kap ",Tabell15861[[#This Row],[Kapittel]]," ",Tabell15861[[#This Row],[KapittelTekst]])</f>
        <v>Kap J Fordøyelsesorganer og milt</v>
      </c>
    </row>
    <row r="2882" spans="1:7" x14ac:dyDescent="0.25">
      <c r="A2882" s="90" t="s">
        <v>15868</v>
      </c>
      <c r="B2882" s="90" t="s">
        <v>15869</v>
      </c>
      <c r="C2882" s="90" t="s">
        <v>10266</v>
      </c>
      <c r="D2882" s="90" t="str">
        <f>CONCATENATE(Tabell15861[[#This Row],[Prosedyrekode_ID]]," ",Tabell15861[[#This Row],[Tekst]])</f>
        <v>JJGD00 Leverdialyse</v>
      </c>
      <c r="E2882" s="90" t="s">
        <v>196</v>
      </c>
      <c r="F2882" s="90" t="s">
        <v>14739</v>
      </c>
      <c r="G2882" s="90" t="str">
        <f>CONCATENATE("Kap ",Tabell15861[[#This Row],[Kapittel]]," ",Tabell15861[[#This Row],[KapittelTekst]])</f>
        <v>Kap J Fordøyelsesorganer og milt</v>
      </c>
    </row>
    <row r="2883" spans="1:7" x14ac:dyDescent="0.25">
      <c r="A2883" s="90" t="s">
        <v>15870</v>
      </c>
      <c r="B2883" s="90" t="s">
        <v>15871</v>
      </c>
      <c r="C2883" s="90" t="s">
        <v>10266</v>
      </c>
      <c r="D2883" s="90" t="str">
        <f>CONCATENATE(Tabell15861[[#This Row],[Prosedyrekode_ID]]," ",Tabell15861[[#This Row],[Tekst]])</f>
        <v>JJGS05 Transjugular leverbiopsi</v>
      </c>
      <c r="E2883" s="90" t="s">
        <v>196</v>
      </c>
      <c r="F2883" s="90" t="s">
        <v>14739</v>
      </c>
      <c r="G2883" s="90" t="str">
        <f>CONCATENATE("Kap ",Tabell15861[[#This Row],[Kapittel]]," ",Tabell15861[[#This Row],[KapittelTekst]])</f>
        <v>Kap J Fordøyelsesorganer og milt</v>
      </c>
    </row>
    <row r="2884" spans="1:7" x14ac:dyDescent="0.25">
      <c r="A2884" s="90" t="s">
        <v>15872</v>
      </c>
      <c r="B2884" s="90" t="s">
        <v>15873</v>
      </c>
      <c r="C2884" s="90" t="s">
        <v>10266</v>
      </c>
      <c r="D2884" s="90" t="str">
        <f>CONCATENATE(Tabell15861[[#This Row],[Prosedyrekode_ID]]," ",Tabell15861[[#This Row],[Tekst]])</f>
        <v>JJPE05 Embolisering av a. hepatica</v>
      </c>
      <c r="E2884" s="90" t="s">
        <v>196</v>
      </c>
      <c r="F2884" s="90" t="s">
        <v>14739</v>
      </c>
      <c r="G2884" s="90" t="str">
        <f>CONCATENATE("Kap ",Tabell15861[[#This Row],[Kapittel]]," ",Tabell15861[[#This Row],[KapittelTekst]])</f>
        <v>Kap J Fordøyelsesorganer og milt</v>
      </c>
    </row>
    <row r="2885" spans="1:7" x14ac:dyDescent="0.25">
      <c r="A2885" s="90" t="s">
        <v>15872</v>
      </c>
      <c r="B2885" s="90" t="s">
        <v>15874</v>
      </c>
      <c r="C2885" s="90" t="s">
        <v>10213</v>
      </c>
      <c r="D2885" s="90" t="str">
        <f>CONCATENATE(Tabell15861[[#This Row],[Prosedyrekode_ID]]," ",Tabell15861[[#This Row],[Tekst]])</f>
        <v>JJPE05 Perkutan embolisering av a. hepatica</v>
      </c>
      <c r="E2885" s="90" t="s">
        <v>196</v>
      </c>
      <c r="F2885" s="90" t="s">
        <v>14739</v>
      </c>
      <c r="G2885" s="90" t="str">
        <f>CONCATENATE("Kap ",Tabell15861[[#This Row],[Kapittel]]," ",Tabell15861[[#This Row],[KapittelTekst]])</f>
        <v>Kap J Fordøyelsesorganer og milt</v>
      </c>
    </row>
    <row r="2886" spans="1:7" x14ac:dyDescent="0.25">
      <c r="A2886" s="90" t="s">
        <v>15875</v>
      </c>
      <c r="B2886" s="90" t="s">
        <v>15876</v>
      </c>
      <c r="C2886" s="90" t="s">
        <v>10245</v>
      </c>
      <c r="D2886" s="90" t="str">
        <f>CONCATENATE(Tabell15861[[#This Row],[Prosedyrekode_ID]]," ",Tabell15861[[#This Row],[Tekst]])</f>
        <v>JJW96 Annen operasjon på lever</v>
      </c>
      <c r="E2886" s="90" t="s">
        <v>196</v>
      </c>
      <c r="F2886" s="90" t="s">
        <v>14739</v>
      </c>
      <c r="G2886" s="90" t="str">
        <f>CONCATENATE("Kap ",Tabell15861[[#This Row],[Kapittel]]," ",Tabell15861[[#This Row],[KapittelTekst]])</f>
        <v>Kap J Fordøyelsesorganer og milt</v>
      </c>
    </row>
    <row r="2887" spans="1:7" x14ac:dyDescent="0.25">
      <c r="A2887" s="90" t="s">
        <v>15877</v>
      </c>
      <c r="B2887" s="90" t="s">
        <v>15878</v>
      </c>
      <c r="C2887" s="90" t="s">
        <v>10245</v>
      </c>
      <c r="D2887" s="90" t="str">
        <f>CONCATENATE(Tabell15861[[#This Row],[Prosedyrekode_ID]]," ",Tabell15861[[#This Row],[Tekst]])</f>
        <v>JJW97 Annen laparoskopisk operasjon på lever</v>
      </c>
      <c r="E2887" s="90" t="s">
        <v>196</v>
      </c>
      <c r="F2887" s="90" t="s">
        <v>14739</v>
      </c>
      <c r="G2887" s="90" t="str">
        <f>CONCATENATE("Kap ",Tabell15861[[#This Row],[Kapittel]]," ",Tabell15861[[#This Row],[KapittelTekst]])</f>
        <v>Kap J Fordøyelsesorganer og milt</v>
      </c>
    </row>
    <row r="2888" spans="1:7" x14ac:dyDescent="0.25">
      <c r="A2888" s="90" t="s">
        <v>15879</v>
      </c>
      <c r="B2888" s="90" t="s">
        <v>15880</v>
      </c>
      <c r="C2888" s="90" t="s">
        <v>10213</v>
      </c>
      <c r="D2888" s="90" t="str">
        <f>CONCATENATE(Tabell15861[[#This Row],[Prosedyrekode_ID]]," ",Tabell15861[[#This Row],[Tekst]])</f>
        <v>JK0AA RG Galleveier</v>
      </c>
      <c r="E2888" s="90" t="s">
        <v>196</v>
      </c>
      <c r="F2888" s="90" t="s">
        <v>14739</v>
      </c>
      <c r="G2888" s="90" t="str">
        <f>CONCATENATE("Kap ",Tabell15861[[#This Row],[Kapittel]]," ",Tabell15861[[#This Row],[KapittelTekst]])</f>
        <v>Kap J Fordøyelsesorganer og milt</v>
      </c>
    </row>
    <row r="2889" spans="1:7" x14ac:dyDescent="0.25">
      <c r="A2889" s="90" t="s">
        <v>15881</v>
      </c>
      <c r="B2889" s="90" t="s">
        <v>15882</v>
      </c>
      <c r="C2889" s="90" t="s">
        <v>10213</v>
      </c>
      <c r="D2889" s="90" t="str">
        <f>CONCATENATE(Tabell15861[[#This Row],[Prosedyrekode_ID]]," ",Tabell15861[[#This Row],[Tekst]])</f>
        <v>JK0AG MR MRCP</v>
      </c>
      <c r="E2889" s="90" t="s">
        <v>196</v>
      </c>
      <c r="F2889" s="90" t="s">
        <v>14739</v>
      </c>
      <c r="G2889" s="90" t="str">
        <f>CONCATENATE("Kap ",Tabell15861[[#This Row],[Kapittel]]," ",Tabell15861[[#This Row],[KapittelTekst]])</f>
        <v>Kap J Fordøyelsesorganer og milt</v>
      </c>
    </row>
    <row r="2890" spans="1:7" x14ac:dyDescent="0.25">
      <c r="A2890" s="90" t="s">
        <v>15883</v>
      </c>
      <c r="B2890" s="90" t="s">
        <v>15884</v>
      </c>
      <c r="C2890" s="90" t="s">
        <v>10213</v>
      </c>
      <c r="D2890" s="90" t="str">
        <f>CONCATENATE(Tabell15861[[#This Row],[Prosedyrekode_ID]]," ",Tabell15861[[#This Row],[Tekst]])</f>
        <v>JK0AK UL Galleveier</v>
      </c>
      <c r="E2890" s="90" t="s">
        <v>196</v>
      </c>
      <c r="F2890" s="90" t="s">
        <v>14739</v>
      </c>
      <c r="G2890" s="90" t="str">
        <f>CONCATENATE("Kap ",Tabell15861[[#This Row],[Kapittel]]," ",Tabell15861[[#This Row],[KapittelTekst]])</f>
        <v>Kap J Fordøyelsesorganer og milt</v>
      </c>
    </row>
    <row r="2891" spans="1:7" x14ac:dyDescent="0.25">
      <c r="A2891" s="90" t="s">
        <v>15885</v>
      </c>
      <c r="B2891" s="90" t="s">
        <v>15886</v>
      </c>
      <c r="C2891" s="90" t="s">
        <v>10213</v>
      </c>
      <c r="D2891" s="90" t="str">
        <f>CONCATENATE(Tabell15861[[#This Row],[Prosedyrekode_ID]]," ",Tabell15861[[#This Row],[Tekst]])</f>
        <v>JK0AN NM Galleveisscintigrafi</v>
      </c>
      <c r="E2891" s="90" t="s">
        <v>196</v>
      </c>
      <c r="F2891" s="90" t="s">
        <v>14739</v>
      </c>
      <c r="G2891" s="90" t="str">
        <f>CONCATENATE("Kap ",Tabell15861[[#This Row],[Kapittel]]," ",Tabell15861[[#This Row],[KapittelTekst]])</f>
        <v>Kap J Fordøyelsesorganer og milt</v>
      </c>
    </row>
    <row r="2892" spans="1:7" x14ac:dyDescent="0.25">
      <c r="A2892" s="90" t="s">
        <v>15887</v>
      </c>
      <c r="B2892" s="90" t="s">
        <v>15888</v>
      </c>
      <c r="C2892" s="90" t="s">
        <v>10213</v>
      </c>
      <c r="D2892" s="90" t="str">
        <f>CONCATENATE(Tabell15861[[#This Row],[Prosedyrekode_ID]]," ",Tabell15861[[#This Row],[Tekst]])</f>
        <v>JK0BN NM Gallesyreabsorbsjon</v>
      </c>
      <c r="E2892" s="90" t="s">
        <v>196</v>
      </c>
      <c r="F2892" s="90" t="s">
        <v>14739</v>
      </c>
      <c r="G2892" s="90" t="str">
        <f>CONCATENATE("Kap ",Tabell15861[[#This Row],[Kapittel]]," ",Tabell15861[[#This Row],[KapittelTekst]])</f>
        <v>Kap J Fordøyelsesorganer og milt</v>
      </c>
    </row>
    <row r="2893" spans="1:7" x14ac:dyDescent="0.25">
      <c r="A2893" s="90" t="s">
        <v>15889</v>
      </c>
      <c r="B2893" s="90" t="s">
        <v>15890</v>
      </c>
      <c r="C2893" s="90" t="s">
        <v>10213</v>
      </c>
      <c r="D2893" s="90" t="str">
        <f>CONCATENATE(Tabell15861[[#This Row],[Prosedyrekode_ID]]," ",Tabell15861[[#This Row],[Tekst]])</f>
        <v>JK5BA Skifte av transhepatisk kateter i galleveiene</v>
      </c>
      <c r="E2893" s="90" t="s">
        <v>196</v>
      </c>
      <c r="F2893" s="90" t="s">
        <v>14739</v>
      </c>
      <c r="G2893" s="90" t="str">
        <f>CONCATENATE("Kap ",Tabell15861[[#This Row],[Kapittel]]," ",Tabell15861[[#This Row],[KapittelTekst]])</f>
        <v>Kap J Fordøyelsesorganer og milt</v>
      </c>
    </row>
    <row r="2894" spans="1:7" x14ac:dyDescent="0.25">
      <c r="A2894" s="90" t="s">
        <v>15891</v>
      </c>
      <c r="B2894" s="90" t="s">
        <v>15892</v>
      </c>
      <c r="C2894" s="90" t="s">
        <v>10213</v>
      </c>
      <c r="D2894" s="90" t="str">
        <f>CONCATENATE(Tabell15861[[#This Row],[Prosedyrekode_ID]]," ",Tabell15861[[#This Row],[Tekst]])</f>
        <v>JK5DA Dilatasjon av galleveier</v>
      </c>
      <c r="E2894" s="90" t="s">
        <v>196</v>
      </c>
      <c r="F2894" s="90" t="s">
        <v>14739</v>
      </c>
      <c r="G2894" s="90" t="str">
        <f>CONCATENATE("Kap ",Tabell15861[[#This Row],[Kapittel]]," ",Tabell15861[[#This Row],[KapittelTekst]])</f>
        <v>Kap J Fordøyelsesorganer og milt</v>
      </c>
    </row>
    <row r="2895" spans="1:7" x14ac:dyDescent="0.25">
      <c r="A2895" s="90" t="s">
        <v>15893</v>
      </c>
      <c r="B2895" s="90" t="s">
        <v>15894</v>
      </c>
      <c r="C2895" s="90" t="s">
        <v>10213</v>
      </c>
      <c r="D2895" s="90" t="str">
        <f>CONCATENATE(Tabell15861[[#This Row],[Prosedyrekode_ID]]," ",Tabell15861[[#This Row],[Tekst]])</f>
        <v>JK5DB Dilatasjon ved ERCP</v>
      </c>
      <c r="E2895" s="90" t="s">
        <v>196</v>
      </c>
      <c r="F2895" s="90" t="s">
        <v>14739</v>
      </c>
      <c r="G2895" s="90" t="str">
        <f>CONCATENATE("Kap ",Tabell15861[[#This Row],[Kapittel]]," ",Tabell15861[[#This Row],[KapittelTekst]])</f>
        <v>Kap J Fordøyelsesorganer og milt</v>
      </c>
    </row>
    <row r="2896" spans="1:7" x14ac:dyDescent="0.25">
      <c r="A2896" s="90" t="s">
        <v>15895</v>
      </c>
      <c r="B2896" s="90" t="s">
        <v>15896</v>
      </c>
      <c r="C2896" s="90" t="s">
        <v>10213</v>
      </c>
      <c r="D2896" s="90" t="str">
        <f>CONCATENATE(Tabell15861[[#This Row],[Prosedyrekode_ID]]," ",Tabell15861[[#This Row],[Tekst]])</f>
        <v>JK5MA Perkutan innlegging av stent i galleveier</v>
      </c>
      <c r="E2896" s="90" t="s">
        <v>196</v>
      </c>
      <c r="F2896" s="90" t="s">
        <v>14739</v>
      </c>
      <c r="G2896" s="90" t="str">
        <f>CONCATENATE("Kap ",Tabell15861[[#This Row],[Kapittel]]," ",Tabell15861[[#This Row],[KapittelTekst]])</f>
        <v>Kap J Fordøyelsesorganer og milt</v>
      </c>
    </row>
    <row r="2897" spans="1:7" x14ac:dyDescent="0.25">
      <c r="A2897" s="90" t="s">
        <v>15897</v>
      </c>
      <c r="B2897" s="90" t="s">
        <v>15898</v>
      </c>
      <c r="C2897" s="90" t="s">
        <v>10245</v>
      </c>
      <c r="D2897" s="90" t="str">
        <f>CONCATENATE(Tabell15861[[#This Row],[Prosedyrekode_ID]]," ",Tabell15861[[#This Row],[Tekst]])</f>
        <v>JKA00 Kolecystotomi</v>
      </c>
      <c r="E2897" s="90" t="s">
        <v>196</v>
      </c>
      <c r="F2897" s="90" t="s">
        <v>14739</v>
      </c>
      <c r="G2897" s="90" t="str">
        <f>CONCATENATE("Kap ",Tabell15861[[#This Row],[Kapittel]]," ",Tabell15861[[#This Row],[KapittelTekst]])</f>
        <v>Kap J Fordøyelsesorganer og milt</v>
      </c>
    </row>
    <row r="2898" spans="1:7" x14ac:dyDescent="0.25">
      <c r="A2898" s="90" t="s">
        <v>15899</v>
      </c>
      <c r="B2898" s="90" t="s">
        <v>15900</v>
      </c>
      <c r="C2898" s="90" t="s">
        <v>10245</v>
      </c>
      <c r="D2898" s="90" t="str">
        <f>CONCATENATE(Tabell15861[[#This Row],[Prosedyrekode_ID]]," ",Tabell15861[[#This Row],[Tekst]])</f>
        <v>JKA10 Kolecystostomi</v>
      </c>
      <c r="E2898" s="90" t="s">
        <v>196</v>
      </c>
      <c r="F2898" s="90" t="s">
        <v>14739</v>
      </c>
      <c r="G2898" s="90" t="str">
        <f>CONCATENATE("Kap ",Tabell15861[[#This Row],[Kapittel]]," ",Tabell15861[[#This Row],[KapittelTekst]])</f>
        <v>Kap J Fordøyelsesorganer og milt</v>
      </c>
    </row>
    <row r="2899" spans="1:7" x14ac:dyDescent="0.25">
      <c r="A2899" s="90" t="s">
        <v>15901</v>
      </c>
      <c r="B2899" s="90" t="s">
        <v>15902</v>
      </c>
      <c r="C2899" s="90" t="s">
        <v>10245</v>
      </c>
      <c r="D2899" s="90" t="str">
        <f>CONCATENATE(Tabell15861[[#This Row],[Prosedyrekode_ID]]," ",Tabell15861[[#This Row],[Tekst]])</f>
        <v>JKA11 Laparoskopisk kolecystostomi</v>
      </c>
      <c r="E2899" s="90" t="s">
        <v>196</v>
      </c>
      <c r="F2899" s="90" t="s">
        <v>14739</v>
      </c>
      <c r="G2899" s="90" t="str">
        <f>CONCATENATE("Kap ",Tabell15861[[#This Row],[Kapittel]]," ",Tabell15861[[#This Row],[KapittelTekst]])</f>
        <v>Kap J Fordøyelsesorganer og milt</v>
      </c>
    </row>
    <row r="2900" spans="1:7" x14ac:dyDescent="0.25">
      <c r="A2900" s="90" t="s">
        <v>15903</v>
      </c>
      <c r="B2900" s="90" t="s">
        <v>15904</v>
      </c>
      <c r="C2900" s="90" t="s">
        <v>10245</v>
      </c>
      <c r="D2900" s="90" t="str">
        <f>CONCATENATE(Tabell15861[[#This Row],[Prosedyrekode_ID]]," ",Tabell15861[[#This Row],[Tekst]])</f>
        <v>JKA13 Perkutan kolecystostomi</v>
      </c>
      <c r="E2900" s="90" t="s">
        <v>196</v>
      </c>
      <c r="F2900" s="90" t="s">
        <v>14739</v>
      </c>
      <c r="G2900" s="90" t="str">
        <f>CONCATENATE("Kap ",Tabell15861[[#This Row],[Kapittel]]," ",Tabell15861[[#This Row],[KapittelTekst]])</f>
        <v>Kap J Fordøyelsesorganer og milt</v>
      </c>
    </row>
    <row r="2901" spans="1:7" x14ac:dyDescent="0.25">
      <c r="A2901" s="90" t="s">
        <v>15905</v>
      </c>
      <c r="B2901" s="90" t="s">
        <v>15906</v>
      </c>
      <c r="C2901" s="90" t="s">
        <v>10245</v>
      </c>
      <c r="D2901" s="90" t="str">
        <f>CONCATENATE(Tabell15861[[#This Row],[Prosedyrekode_ID]]," ",Tabell15861[[#This Row],[Tekst]])</f>
        <v>JKA20 Kolecystektomi</v>
      </c>
      <c r="E2901" s="90" t="s">
        <v>196</v>
      </c>
      <c r="F2901" s="90" t="s">
        <v>14739</v>
      </c>
      <c r="G2901" s="90" t="str">
        <f>CONCATENATE("Kap ",Tabell15861[[#This Row],[Kapittel]]," ",Tabell15861[[#This Row],[KapittelTekst]])</f>
        <v>Kap J Fordøyelsesorganer og milt</v>
      </c>
    </row>
    <row r="2902" spans="1:7" x14ac:dyDescent="0.25">
      <c r="A2902" s="90" t="s">
        <v>15907</v>
      </c>
      <c r="B2902" s="90" t="s">
        <v>15908</v>
      </c>
      <c r="C2902" s="90" t="s">
        <v>10245</v>
      </c>
      <c r="D2902" s="90" t="str">
        <f>CONCATENATE(Tabell15861[[#This Row],[Prosedyrekode_ID]]," ",Tabell15861[[#This Row],[Tekst]])</f>
        <v>JKA21 Laparoskopisk kolecystektomi</v>
      </c>
      <c r="E2902" s="90" t="s">
        <v>196</v>
      </c>
      <c r="F2902" s="90" t="s">
        <v>14739</v>
      </c>
      <c r="G2902" s="90" t="str">
        <f>CONCATENATE("Kap ",Tabell15861[[#This Row],[Kapittel]]," ",Tabell15861[[#This Row],[KapittelTekst]])</f>
        <v>Kap J Fordøyelsesorganer og milt</v>
      </c>
    </row>
    <row r="2903" spans="1:7" x14ac:dyDescent="0.25">
      <c r="A2903" s="90" t="s">
        <v>15909</v>
      </c>
      <c r="B2903" s="90" t="s">
        <v>15910</v>
      </c>
      <c r="C2903" s="90" t="s">
        <v>10245</v>
      </c>
      <c r="D2903" s="90" t="str">
        <f>CONCATENATE(Tabell15861[[#This Row],[Prosedyrekode_ID]]," ",Tabell15861[[#This Row],[Tekst]])</f>
        <v>JKA96 Annen operasjon på galleblære</v>
      </c>
      <c r="E2903" s="90" t="s">
        <v>196</v>
      </c>
      <c r="F2903" s="90" t="s">
        <v>14739</v>
      </c>
      <c r="G2903" s="90" t="str">
        <f>CONCATENATE("Kap ",Tabell15861[[#This Row],[Kapittel]]," ",Tabell15861[[#This Row],[KapittelTekst]])</f>
        <v>Kap J Fordøyelsesorganer og milt</v>
      </c>
    </row>
    <row r="2904" spans="1:7" x14ac:dyDescent="0.25">
      <c r="A2904" s="90" t="s">
        <v>15911</v>
      </c>
      <c r="B2904" s="90" t="s">
        <v>15912</v>
      </c>
      <c r="C2904" s="90" t="s">
        <v>10245</v>
      </c>
      <c r="D2904" s="90" t="str">
        <f>CONCATENATE(Tabell15861[[#This Row],[Prosedyrekode_ID]]," ",Tabell15861[[#This Row],[Tekst]])</f>
        <v>JKA97 Annen laparoskopisk operasjon på galleblære</v>
      </c>
      <c r="E2904" s="90" t="s">
        <v>196</v>
      </c>
      <c r="F2904" s="90" t="s">
        <v>14739</v>
      </c>
      <c r="G2904" s="90" t="str">
        <f>CONCATENATE("Kap ",Tabell15861[[#This Row],[Kapittel]]," ",Tabell15861[[#This Row],[KapittelTekst]])</f>
        <v>Kap J Fordøyelsesorganer og milt</v>
      </c>
    </row>
    <row r="2905" spans="1:7" x14ac:dyDescent="0.25">
      <c r="A2905" s="90" t="s">
        <v>15913</v>
      </c>
      <c r="B2905" s="90" t="s">
        <v>15914</v>
      </c>
      <c r="C2905" s="90" t="s">
        <v>10245</v>
      </c>
      <c r="D2905" s="90" t="str">
        <f>CONCATENATE(Tabell15861[[#This Row],[Prosedyrekode_ID]]," ",Tabell15861[[#This Row],[Tekst]])</f>
        <v>JKB00 Incisjon av gallegang</v>
      </c>
      <c r="E2905" s="90" t="s">
        <v>196</v>
      </c>
      <c r="F2905" s="90" t="s">
        <v>14739</v>
      </c>
      <c r="G2905" s="90" t="str">
        <f>CONCATENATE("Kap ",Tabell15861[[#This Row],[Kapittel]]," ",Tabell15861[[#This Row],[KapittelTekst]])</f>
        <v>Kap J Fordøyelsesorganer og milt</v>
      </c>
    </row>
    <row r="2906" spans="1:7" x14ac:dyDescent="0.25">
      <c r="A2906" s="90" t="s">
        <v>15915</v>
      </c>
      <c r="B2906" s="90" t="s">
        <v>15916</v>
      </c>
      <c r="C2906" s="90" t="s">
        <v>10245</v>
      </c>
      <c r="D2906" s="90" t="str">
        <f>CONCATENATE(Tabell15861[[#This Row],[Prosedyrekode_ID]]," ",Tabell15861[[#This Row],[Tekst]])</f>
        <v>JKB01 Laparoskopisk incisjon av gallegang</v>
      </c>
      <c r="E2906" s="90" t="s">
        <v>196</v>
      </c>
      <c r="F2906" s="90" t="s">
        <v>14739</v>
      </c>
      <c r="G2906" s="90" t="str">
        <f>CONCATENATE("Kap ",Tabell15861[[#This Row],[Kapittel]]," ",Tabell15861[[#This Row],[KapittelTekst]])</f>
        <v>Kap J Fordøyelsesorganer og milt</v>
      </c>
    </row>
    <row r="2907" spans="1:7" x14ac:dyDescent="0.25">
      <c r="A2907" s="90" t="s">
        <v>15917</v>
      </c>
      <c r="B2907" s="90" t="s">
        <v>15918</v>
      </c>
      <c r="C2907" s="90" t="s">
        <v>10245</v>
      </c>
      <c r="D2907" s="90" t="str">
        <f>CONCATENATE(Tabell15861[[#This Row],[Prosedyrekode_ID]]," ",Tabell15861[[#This Row],[Tekst]])</f>
        <v>JKB11 Laparoskopisk steinekstraksjon fra gallegang gjennom ductus cysticus</v>
      </c>
      <c r="E2907" s="90" t="s">
        <v>196</v>
      </c>
      <c r="F2907" s="90" t="s">
        <v>14739</v>
      </c>
      <c r="G2907" s="90" t="str">
        <f>CONCATENATE("Kap ",Tabell15861[[#This Row],[Kapittel]]," ",Tabell15861[[#This Row],[KapittelTekst]])</f>
        <v>Kap J Fordøyelsesorganer og milt</v>
      </c>
    </row>
    <row r="2908" spans="1:7" x14ac:dyDescent="0.25">
      <c r="A2908" s="90" t="s">
        <v>15919</v>
      </c>
      <c r="B2908" s="90" t="s">
        <v>15920</v>
      </c>
      <c r="C2908" s="90" t="s">
        <v>10245</v>
      </c>
      <c r="D2908" s="90" t="str">
        <f>CONCATENATE(Tabell15861[[#This Row],[Prosedyrekode_ID]]," ",Tabell15861[[#This Row],[Tekst]])</f>
        <v>JKB20 Peroperativ kolangioskopi</v>
      </c>
      <c r="E2908" s="90" t="s">
        <v>196</v>
      </c>
      <c r="F2908" s="90" t="s">
        <v>14739</v>
      </c>
      <c r="G2908" s="90" t="str">
        <f>CONCATENATE("Kap ",Tabell15861[[#This Row],[Kapittel]]," ",Tabell15861[[#This Row],[KapittelTekst]])</f>
        <v>Kap J Fordøyelsesorganer og milt</v>
      </c>
    </row>
    <row r="2909" spans="1:7" x14ac:dyDescent="0.25">
      <c r="A2909" s="90" t="s">
        <v>15921</v>
      </c>
      <c r="B2909" s="90" t="s">
        <v>15922</v>
      </c>
      <c r="C2909" s="90" t="s">
        <v>10245</v>
      </c>
      <c r="D2909" s="90" t="str">
        <f>CONCATENATE(Tabell15861[[#This Row],[Prosedyrekode_ID]]," ",Tabell15861[[#This Row],[Tekst]])</f>
        <v>JKB21 Laparoskopisk kolangioskopi</v>
      </c>
      <c r="E2909" s="90" t="s">
        <v>196</v>
      </c>
      <c r="F2909" s="90" t="s">
        <v>14739</v>
      </c>
      <c r="G2909" s="90" t="str">
        <f>CONCATENATE("Kap ",Tabell15861[[#This Row],[Kapittel]]," ",Tabell15861[[#This Row],[KapittelTekst]])</f>
        <v>Kap J Fordøyelsesorganer og milt</v>
      </c>
    </row>
    <row r="2910" spans="1:7" x14ac:dyDescent="0.25">
      <c r="A2910" s="90" t="s">
        <v>15923</v>
      </c>
      <c r="B2910" s="90" t="s">
        <v>15924</v>
      </c>
      <c r="C2910" s="90" t="s">
        <v>10213</v>
      </c>
      <c r="D2910" s="90" t="str">
        <f>CONCATENATE(Tabell15861[[#This Row],[Prosedyrekode_ID]]," ",Tabell15861[[#This Row],[Tekst]])</f>
        <v>JKB30 Perkutan transhepatisk galledrenasje</v>
      </c>
      <c r="E2910" s="90" t="s">
        <v>196</v>
      </c>
      <c r="F2910" s="90" t="s">
        <v>14739</v>
      </c>
      <c r="G2910" s="90" t="str">
        <f>CONCATENATE("Kap ",Tabell15861[[#This Row],[Kapittel]]," ",Tabell15861[[#This Row],[KapittelTekst]])</f>
        <v>Kap J Fordøyelsesorganer og milt</v>
      </c>
    </row>
    <row r="2911" spans="1:7" x14ac:dyDescent="0.25">
      <c r="A2911" s="90" t="s">
        <v>15923</v>
      </c>
      <c r="B2911" s="90" t="s">
        <v>15924</v>
      </c>
      <c r="C2911" s="90" t="s">
        <v>10245</v>
      </c>
      <c r="D2911" s="90" t="str">
        <f>CONCATENATE(Tabell15861[[#This Row],[Prosedyrekode_ID]]," ",Tabell15861[[#This Row],[Tekst]])</f>
        <v>JKB30 Perkutan transhepatisk galledrenasje</v>
      </c>
      <c r="E2911" s="90" t="s">
        <v>196</v>
      </c>
      <c r="F2911" s="90" t="s">
        <v>14739</v>
      </c>
      <c r="G2911" s="90" t="str">
        <f>CONCATENATE("Kap ",Tabell15861[[#This Row],[Kapittel]]," ",Tabell15861[[#This Row],[KapittelTekst]])</f>
        <v>Kap J Fordøyelsesorganer og milt</v>
      </c>
    </row>
    <row r="2912" spans="1:7" x14ac:dyDescent="0.25">
      <c r="A2912" s="90" t="s">
        <v>15925</v>
      </c>
      <c r="B2912" s="90" t="s">
        <v>15926</v>
      </c>
      <c r="C2912" s="90" t="s">
        <v>10245</v>
      </c>
      <c r="D2912" s="90" t="str">
        <f>CONCATENATE(Tabell15861[[#This Row],[Prosedyrekode_ID]]," ",Tabell15861[[#This Row],[Tekst]])</f>
        <v>JKB40 Sutur av gallegang</v>
      </c>
      <c r="E2912" s="90" t="s">
        <v>196</v>
      </c>
      <c r="F2912" s="90" t="s">
        <v>14739</v>
      </c>
      <c r="G2912" s="90" t="str">
        <f>CONCATENATE("Kap ",Tabell15861[[#This Row],[Kapittel]]," ",Tabell15861[[#This Row],[KapittelTekst]])</f>
        <v>Kap J Fordøyelsesorganer og milt</v>
      </c>
    </row>
    <row r="2913" spans="1:7" x14ac:dyDescent="0.25">
      <c r="A2913" s="90" t="s">
        <v>15927</v>
      </c>
      <c r="B2913" s="90" t="s">
        <v>15928</v>
      </c>
      <c r="C2913" s="90" t="s">
        <v>10245</v>
      </c>
      <c r="D2913" s="90" t="str">
        <f>CONCATENATE(Tabell15861[[#This Row],[Prosedyrekode_ID]]," ",Tabell15861[[#This Row],[Tekst]])</f>
        <v>JKB96 Annen incisjon eller tilhørende operasjon på gallegang</v>
      </c>
      <c r="E2913" s="90" t="s">
        <v>196</v>
      </c>
      <c r="F2913" s="90" t="s">
        <v>14739</v>
      </c>
      <c r="G2913" s="90" t="str">
        <f>CONCATENATE("Kap ",Tabell15861[[#This Row],[Kapittel]]," ",Tabell15861[[#This Row],[KapittelTekst]])</f>
        <v>Kap J Fordøyelsesorganer og milt</v>
      </c>
    </row>
    <row r="2914" spans="1:7" x14ac:dyDescent="0.25">
      <c r="A2914" s="90" t="s">
        <v>15929</v>
      </c>
      <c r="B2914" s="90" t="s">
        <v>15930</v>
      </c>
      <c r="C2914" s="90" t="s">
        <v>10245</v>
      </c>
      <c r="D2914" s="90" t="str">
        <f>CONCATENATE(Tabell15861[[#This Row],[Prosedyrekode_ID]]," ",Tabell15861[[#This Row],[Tekst]])</f>
        <v>JKB97 Annen laparoskopisk incisjon eller tilhørende operasjon på gallegang</v>
      </c>
      <c r="E2914" s="90" t="s">
        <v>196</v>
      </c>
      <c r="F2914" s="90" t="s">
        <v>14739</v>
      </c>
      <c r="G2914" s="90" t="str">
        <f>CONCATENATE("Kap ",Tabell15861[[#This Row],[Kapittel]]," ",Tabell15861[[#This Row],[KapittelTekst]])</f>
        <v>Kap J Fordøyelsesorganer og milt</v>
      </c>
    </row>
    <row r="2915" spans="1:7" x14ac:dyDescent="0.25">
      <c r="A2915" s="90" t="s">
        <v>15931</v>
      </c>
      <c r="B2915" s="90" t="s">
        <v>15932</v>
      </c>
      <c r="C2915" s="90" t="s">
        <v>10245</v>
      </c>
      <c r="D2915" s="90" t="str">
        <f>CONCATENATE(Tabell15861[[#This Row],[Prosedyrekode_ID]]," ",Tabell15861[[#This Row],[Tekst]])</f>
        <v>JKC00 Incisjon av gallegang med ekstirpasjon av lesjon</v>
      </c>
      <c r="E2915" s="90" t="s">
        <v>196</v>
      </c>
      <c r="F2915" s="90" t="s">
        <v>14739</v>
      </c>
      <c r="G2915" s="90" t="str">
        <f>CONCATENATE("Kap ",Tabell15861[[#This Row],[Kapittel]]," ",Tabell15861[[#This Row],[KapittelTekst]])</f>
        <v>Kap J Fordøyelsesorganer og milt</v>
      </c>
    </row>
    <row r="2916" spans="1:7" x14ac:dyDescent="0.25">
      <c r="A2916" s="90" t="s">
        <v>15933</v>
      </c>
      <c r="B2916" s="90" t="s">
        <v>15934</v>
      </c>
      <c r="C2916" s="90" t="s">
        <v>10245</v>
      </c>
      <c r="D2916" s="90" t="str">
        <f>CONCATENATE(Tabell15861[[#This Row],[Prosedyrekode_ID]]," ",Tabell15861[[#This Row],[Tekst]])</f>
        <v>JKC01 Laparoskopisk incisjon av gallegang med ekstirpasjon av lesjon</v>
      </c>
      <c r="E2916" s="90" t="s">
        <v>196</v>
      </c>
      <c r="F2916" s="90" t="s">
        <v>14739</v>
      </c>
      <c r="G2916" s="90" t="str">
        <f>CONCATENATE("Kap ",Tabell15861[[#This Row],[Kapittel]]," ",Tabell15861[[#This Row],[KapittelTekst]])</f>
        <v>Kap J Fordøyelsesorganer og milt</v>
      </c>
    </row>
    <row r="2917" spans="1:7" x14ac:dyDescent="0.25">
      <c r="A2917" s="90" t="s">
        <v>15935</v>
      </c>
      <c r="B2917" s="90" t="s">
        <v>15936</v>
      </c>
      <c r="C2917" s="90" t="s">
        <v>10245</v>
      </c>
      <c r="D2917" s="90" t="str">
        <f>CONCATENATE(Tabell15861[[#This Row],[Prosedyrekode_ID]]," ",Tabell15861[[#This Row],[Tekst]])</f>
        <v>JKC10 Gallegangsreseksjon med anastomose til gallegang</v>
      </c>
      <c r="E2917" s="90" t="s">
        <v>196</v>
      </c>
      <c r="F2917" s="90" t="s">
        <v>14739</v>
      </c>
      <c r="G2917" s="90" t="str">
        <f>CONCATENATE("Kap ",Tabell15861[[#This Row],[Kapittel]]," ",Tabell15861[[#This Row],[KapittelTekst]])</f>
        <v>Kap J Fordøyelsesorganer og milt</v>
      </c>
    </row>
    <row r="2918" spans="1:7" x14ac:dyDescent="0.25">
      <c r="A2918" s="90" t="s">
        <v>15937</v>
      </c>
      <c r="B2918" s="90" t="s">
        <v>15938</v>
      </c>
      <c r="C2918" s="90" t="s">
        <v>10245</v>
      </c>
      <c r="D2918" s="90" t="str">
        <f>CONCATENATE(Tabell15861[[#This Row],[Prosedyrekode_ID]]," ",Tabell15861[[#This Row],[Tekst]])</f>
        <v>JKC20 Gallegangsreseksjon med anastomose til duodenum</v>
      </c>
      <c r="E2918" s="90" t="s">
        <v>196</v>
      </c>
      <c r="F2918" s="90" t="s">
        <v>14739</v>
      </c>
      <c r="G2918" s="90" t="str">
        <f>CONCATENATE("Kap ",Tabell15861[[#This Row],[Kapittel]]," ",Tabell15861[[#This Row],[KapittelTekst]])</f>
        <v>Kap J Fordøyelsesorganer og milt</v>
      </c>
    </row>
    <row r="2919" spans="1:7" x14ac:dyDescent="0.25">
      <c r="A2919" s="90" t="s">
        <v>15939</v>
      </c>
      <c r="B2919" s="90" t="s">
        <v>15940</v>
      </c>
      <c r="C2919" s="90" t="s">
        <v>10245</v>
      </c>
      <c r="D2919" s="90" t="str">
        <f>CONCATENATE(Tabell15861[[#This Row],[Prosedyrekode_ID]]," ",Tabell15861[[#This Row],[Tekst]])</f>
        <v>JKC30 Gallegangsreseksjon med anastomose til jejunum</v>
      </c>
      <c r="E2919" s="90" t="s">
        <v>196</v>
      </c>
      <c r="F2919" s="90" t="s">
        <v>14739</v>
      </c>
      <c r="G2919" s="90" t="str">
        <f>CONCATENATE("Kap ",Tabell15861[[#This Row],[Kapittel]]," ",Tabell15861[[#This Row],[KapittelTekst]])</f>
        <v>Kap J Fordøyelsesorganer og milt</v>
      </c>
    </row>
    <row r="2920" spans="1:7" x14ac:dyDescent="0.25">
      <c r="A2920" s="90" t="s">
        <v>15941</v>
      </c>
      <c r="B2920" s="90" t="s">
        <v>15942</v>
      </c>
      <c r="C2920" s="90" t="s">
        <v>10245</v>
      </c>
      <c r="D2920" s="90" t="str">
        <f>CONCATENATE(Tabell15861[[#This Row],[Prosedyrekode_ID]]," ",Tabell15861[[#This Row],[Tekst]])</f>
        <v>JKC40 Reseksjon av høyre eller venstre levergang med anastomose til jejunum</v>
      </c>
      <c r="E2920" s="90" t="s">
        <v>196</v>
      </c>
      <c r="F2920" s="90" t="s">
        <v>14739</v>
      </c>
      <c r="G2920" s="90" t="str">
        <f>CONCATENATE("Kap ",Tabell15861[[#This Row],[Kapittel]]," ",Tabell15861[[#This Row],[KapittelTekst]])</f>
        <v>Kap J Fordøyelsesorganer og milt</v>
      </c>
    </row>
    <row r="2921" spans="1:7" x14ac:dyDescent="0.25">
      <c r="A2921" s="90" t="s">
        <v>15943</v>
      </c>
      <c r="B2921" s="90" t="s">
        <v>15944</v>
      </c>
      <c r="C2921" s="90" t="s">
        <v>10245</v>
      </c>
      <c r="D2921" s="90" t="str">
        <f>CONCATENATE(Tabell15861[[#This Row],[Prosedyrekode_ID]]," ",Tabell15861[[#This Row],[Tekst]])</f>
        <v>JKC50 Eksisjon av papilla Vateri med biliointestinal anastomose</v>
      </c>
      <c r="E2921" s="90" t="s">
        <v>196</v>
      </c>
      <c r="F2921" s="90" t="s">
        <v>14739</v>
      </c>
      <c r="G2921" s="90" t="str">
        <f>CONCATENATE("Kap ",Tabell15861[[#This Row],[Kapittel]]," ",Tabell15861[[#This Row],[KapittelTekst]])</f>
        <v>Kap J Fordøyelsesorganer og milt</v>
      </c>
    </row>
    <row r="2922" spans="1:7" x14ac:dyDescent="0.25">
      <c r="A2922" s="90" t="s">
        <v>15945</v>
      </c>
      <c r="B2922" s="90" t="s">
        <v>15946</v>
      </c>
      <c r="C2922" s="90" t="s">
        <v>10245</v>
      </c>
      <c r="D2922" s="90" t="str">
        <f>CONCATENATE(Tabell15861[[#This Row],[Prosedyrekode_ID]]," ",Tabell15861[[#This Row],[Tekst]])</f>
        <v>JKC96 Annen eksisjon av gallegang</v>
      </c>
      <c r="E2922" s="90" t="s">
        <v>196</v>
      </c>
      <c r="F2922" s="90" t="s">
        <v>14739</v>
      </c>
      <c r="G2922" s="90" t="str">
        <f>CONCATENATE("Kap ",Tabell15861[[#This Row],[Kapittel]]," ",Tabell15861[[#This Row],[KapittelTekst]])</f>
        <v>Kap J Fordøyelsesorganer og milt</v>
      </c>
    </row>
    <row r="2923" spans="1:7" x14ac:dyDescent="0.25">
      <c r="A2923" s="90" t="s">
        <v>15947</v>
      </c>
      <c r="B2923" s="90" t="s">
        <v>15948</v>
      </c>
      <c r="C2923" s="90" t="s">
        <v>10245</v>
      </c>
      <c r="D2923" s="90" t="str">
        <f>CONCATENATE(Tabell15861[[#This Row],[Prosedyrekode_ID]]," ",Tabell15861[[#This Row],[Tekst]])</f>
        <v>JKC97 Annen laparoskopisk eksisjon av gallegang</v>
      </c>
      <c r="E2923" s="90" t="s">
        <v>196</v>
      </c>
      <c r="F2923" s="90" t="s">
        <v>14739</v>
      </c>
      <c r="G2923" s="90" t="str">
        <f>CONCATENATE("Kap ",Tabell15861[[#This Row],[Kapittel]]," ",Tabell15861[[#This Row],[KapittelTekst]])</f>
        <v>Kap J Fordøyelsesorganer og milt</v>
      </c>
    </row>
    <row r="2924" spans="1:7" x14ac:dyDescent="0.25">
      <c r="A2924" s="90" t="s">
        <v>15949</v>
      </c>
      <c r="B2924" s="90" t="s">
        <v>15950</v>
      </c>
      <c r="C2924" s="90" t="s">
        <v>10245</v>
      </c>
      <c r="D2924" s="90" t="str">
        <f>CONCATENATE(Tabell15861[[#This Row],[Prosedyrekode_ID]]," ",Tabell15861[[#This Row],[Tekst]])</f>
        <v>JKD00 Anastomose av galleblære til jejunum</v>
      </c>
      <c r="E2924" s="90" t="s">
        <v>196</v>
      </c>
      <c r="F2924" s="90" t="s">
        <v>14739</v>
      </c>
      <c r="G2924" s="90" t="str">
        <f>CONCATENATE("Kap ",Tabell15861[[#This Row],[Kapittel]]," ",Tabell15861[[#This Row],[KapittelTekst]])</f>
        <v>Kap J Fordøyelsesorganer og milt</v>
      </c>
    </row>
    <row r="2925" spans="1:7" x14ac:dyDescent="0.25">
      <c r="A2925" s="90" t="s">
        <v>15951</v>
      </c>
      <c r="B2925" s="90" t="s">
        <v>15952</v>
      </c>
      <c r="C2925" s="90" t="s">
        <v>10245</v>
      </c>
      <c r="D2925" s="90" t="str">
        <f>CONCATENATE(Tabell15861[[#This Row],[Prosedyrekode_ID]]," ",Tabell15861[[#This Row],[Tekst]])</f>
        <v>JKD01 Laparoskopisk anastomose av galleblære til jejunum</v>
      </c>
      <c r="E2925" s="90" t="s">
        <v>196</v>
      </c>
      <c r="F2925" s="90" t="s">
        <v>14739</v>
      </c>
      <c r="G2925" s="90" t="str">
        <f>CONCATENATE("Kap ",Tabell15861[[#This Row],[Kapittel]]," ",Tabell15861[[#This Row],[KapittelTekst]])</f>
        <v>Kap J Fordøyelsesorganer og milt</v>
      </c>
    </row>
    <row r="2926" spans="1:7" x14ac:dyDescent="0.25">
      <c r="A2926" s="90" t="s">
        <v>15953</v>
      </c>
      <c r="B2926" s="90" t="s">
        <v>15954</v>
      </c>
      <c r="C2926" s="90" t="s">
        <v>10245</v>
      </c>
      <c r="D2926" s="90" t="str">
        <f>CONCATENATE(Tabell15861[[#This Row],[Prosedyrekode_ID]]," ",Tabell15861[[#This Row],[Tekst]])</f>
        <v>JKD10 Anastomose av gallegang til duodenum</v>
      </c>
      <c r="E2926" s="90" t="s">
        <v>196</v>
      </c>
      <c r="F2926" s="90" t="s">
        <v>14739</v>
      </c>
      <c r="G2926" s="90" t="str">
        <f>CONCATENATE("Kap ",Tabell15861[[#This Row],[Kapittel]]," ",Tabell15861[[#This Row],[KapittelTekst]])</f>
        <v>Kap J Fordøyelsesorganer og milt</v>
      </c>
    </row>
    <row r="2927" spans="1:7" x14ac:dyDescent="0.25">
      <c r="A2927" s="90" t="s">
        <v>15955</v>
      </c>
      <c r="B2927" s="90" t="s">
        <v>15956</v>
      </c>
      <c r="C2927" s="90" t="s">
        <v>10245</v>
      </c>
      <c r="D2927" s="90" t="str">
        <f>CONCATENATE(Tabell15861[[#This Row],[Prosedyrekode_ID]]," ",Tabell15861[[#This Row],[Tekst]])</f>
        <v>JKD20 Anastomose av gallegang til jejunum</v>
      </c>
      <c r="E2927" s="90" t="s">
        <v>196</v>
      </c>
      <c r="F2927" s="90" t="s">
        <v>14739</v>
      </c>
      <c r="G2927" s="90" t="str">
        <f>CONCATENATE("Kap ",Tabell15861[[#This Row],[Kapittel]]," ",Tabell15861[[#This Row],[KapittelTekst]])</f>
        <v>Kap J Fordøyelsesorganer og milt</v>
      </c>
    </row>
    <row r="2928" spans="1:7" x14ac:dyDescent="0.25">
      <c r="A2928" s="90" t="s">
        <v>15957</v>
      </c>
      <c r="B2928" s="90" t="s">
        <v>15958</v>
      </c>
      <c r="C2928" s="90" t="s">
        <v>10245</v>
      </c>
      <c r="D2928" s="90" t="str">
        <f>CONCATENATE(Tabell15861[[#This Row],[Prosedyrekode_ID]]," ",Tabell15861[[#This Row],[Tekst]])</f>
        <v>JKD30 Ekstrahepatisk anastomose av høyre eller venstre levergang til jejunum</v>
      </c>
      <c r="E2928" s="90" t="s">
        <v>196</v>
      </c>
      <c r="F2928" s="90" t="s">
        <v>14739</v>
      </c>
      <c r="G2928" s="90" t="str">
        <f>CONCATENATE("Kap ",Tabell15861[[#This Row],[Kapittel]]," ",Tabell15861[[#This Row],[KapittelTekst]])</f>
        <v>Kap J Fordøyelsesorganer og milt</v>
      </c>
    </row>
    <row r="2929" spans="1:7" x14ac:dyDescent="0.25">
      <c r="A2929" s="90" t="s">
        <v>15959</v>
      </c>
      <c r="B2929" s="90" t="s">
        <v>15960</v>
      </c>
      <c r="C2929" s="90" t="s">
        <v>10245</v>
      </c>
      <c r="D2929" s="90" t="str">
        <f>CONCATENATE(Tabell15861[[#This Row],[Prosedyrekode_ID]]," ",Tabell15861[[#This Row],[Tekst]])</f>
        <v>JKD40 Anastomose av intrahepatisk gallegang til jejunum</v>
      </c>
      <c r="E2929" s="90" t="s">
        <v>196</v>
      </c>
      <c r="F2929" s="90" t="s">
        <v>14739</v>
      </c>
      <c r="G2929" s="90" t="str">
        <f>CONCATENATE("Kap ",Tabell15861[[#This Row],[Kapittel]]," ",Tabell15861[[#This Row],[KapittelTekst]])</f>
        <v>Kap J Fordøyelsesorganer og milt</v>
      </c>
    </row>
    <row r="2930" spans="1:7" x14ac:dyDescent="0.25">
      <c r="A2930" s="90" t="s">
        <v>15961</v>
      </c>
      <c r="B2930" s="90" t="s">
        <v>15962</v>
      </c>
      <c r="C2930" s="90" t="s">
        <v>10245</v>
      </c>
      <c r="D2930" s="90" t="str">
        <f>CONCATENATE(Tabell15861[[#This Row],[Prosedyrekode_ID]]," ",Tabell15861[[#This Row],[Tekst]])</f>
        <v>JKD50 Hepatoportoenterostomi</v>
      </c>
      <c r="E2930" s="90" t="s">
        <v>196</v>
      </c>
      <c r="F2930" s="90" t="s">
        <v>14739</v>
      </c>
      <c r="G2930" s="90" t="str">
        <f>CONCATENATE("Kap ",Tabell15861[[#This Row],[Kapittel]]," ",Tabell15861[[#This Row],[KapittelTekst]])</f>
        <v>Kap J Fordøyelsesorganer og milt</v>
      </c>
    </row>
    <row r="2931" spans="1:7" x14ac:dyDescent="0.25">
      <c r="A2931" s="90" t="s">
        <v>15963</v>
      </c>
      <c r="B2931" s="90" t="s">
        <v>15964</v>
      </c>
      <c r="C2931" s="90" t="s">
        <v>10245</v>
      </c>
      <c r="D2931" s="90" t="str">
        <f>CONCATENATE(Tabell15861[[#This Row],[Prosedyrekode_ID]]," ",Tabell15861[[#This Row],[Tekst]])</f>
        <v>JKD96 Annen biliodigestiv anastomose</v>
      </c>
      <c r="E2931" s="90" t="s">
        <v>196</v>
      </c>
      <c r="F2931" s="90" t="s">
        <v>14739</v>
      </c>
      <c r="G2931" s="90" t="str">
        <f>CONCATENATE("Kap ",Tabell15861[[#This Row],[Kapittel]]," ",Tabell15861[[#This Row],[KapittelTekst]])</f>
        <v>Kap J Fordøyelsesorganer og milt</v>
      </c>
    </row>
    <row r="2932" spans="1:7" x14ac:dyDescent="0.25">
      <c r="A2932" s="90" t="s">
        <v>15965</v>
      </c>
      <c r="B2932" s="90" t="s">
        <v>15966</v>
      </c>
      <c r="C2932" s="90" t="s">
        <v>10266</v>
      </c>
      <c r="D2932" s="90" t="str">
        <f>CONCATENATE(Tabell15861[[#This Row],[Prosedyrekode_ID]]," ",Tabell15861[[#This Row],[Tekst]])</f>
        <v>JKDB13 Perkutan transhepatisk kolangiografi</v>
      </c>
      <c r="E2932" s="90" t="s">
        <v>196</v>
      </c>
      <c r="F2932" s="90" t="s">
        <v>14739</v>
      </c>
      <c r="G2932" s="90" t="str">
        <f>CONCATENATE("Kap ",Tabell15861[[#This Row],[Kapittel]]," ",Tabell15861[[#This Row],[KapittelTekst]])</f>
        <v>Kap J Fordøyelsesorganer og milt</v>
      </c>
    </row>
    <row r="2933" spans="1:7" x14ac:dyDescent="0.25">
      <c r="A2933" s="90" t="s">
        <v>15965</v>
      </c>
      <c r="B2933" s="90" t="s">
        <v>15967</v>
      </c>
      <c r="C2933" s="90" t="s">
        <v>10213</v>
      </c>
      <c r="D2933" s="90" t="str">
        <f>CONCATENATE(Tabell15861[[#This Row],[Prosedyrekode_ID]]," ",Tabell15861[[#This Row],[Tekst]])</f>
        <v>JKDB13 RG PTC</v>
      </c>
      <c r="E2933" s="90" t="s">
        <v>196</v>
      </c>
      <c r="F2933" s="90" t="s">
        <v>14739</v>
      </c>
      <c r="G2933" s="90" t="str">
        <f>CONCATENATE("Kap ",Tabell15861[[#This Row],[Kapittel]]," ",Tabell15861[[#This Row],[KapittelTekst]])</f>
        <v>Kap J Fordøyelsesorganer og milt</v>
      </c>
    </row>
    <row r="2934" spans="1:7" x14ac:dyDescent="0.25">
      <c r="A2934" s="90" t="s">
        <v>15968</v>
      </c>
      <c r="B2934" s="90" t="s">
        <v>15969</v>
      </c>
      <c r="C2934" s="90" t="s">
        <v>10213</v>
      </c>
      <c r="D2934" s="90" t="str">
        <f>CONCATENATE(Tabell15861[[#This Row],[Prosedyrekode_ID]]," ",Tabell15861[[#This Row],[Tekst]])</f>
        <v>JKE00 Transduodenal papillotomi</v>
      </c>
      <c r="E2934" s="90" t="s">
        <v>196</v>
      </c>
      <c r="F2934" s="90" t="s">
        <v>14739</v>
      </c>
      <c r="G2934" s="90" t="str">
        <f>CONCATENATE("Kap ",Tabell15861[[#This Row],[Kapittel]]," ",Tabell15861[[#This Row],[KapittelTekst]])</f>
        <v>Kap J Fordøyelsesorganer og milt</v>
      </c>
    </row>
    <row r="2935" spans="1:7" x14ac:dyDescent="0.25">
      <c r="A2935" s="90" t="s">
        <v>15968</v>
      </c>
      <c r="B2935" s="90" t="s">
        <v>15969</v>
      </c>
      <c r="C2935" s="90" t="s">
        <v>10245</v>
      </c>
      <c r="D2935" s="90" t="str">
        <f>CONCATENATE(Tabell15861[[#This Row],[Prosedyrekode_ID]]," ",Tabell15861[[#This Row],[Tekst]])</f>
        <v>JKE00 Transduodenal papillotomi</v>
      </c>
      <c r="E2935" s="90" t="s">
        <v>196</v>
      </c>
      <c r="F2935" s="90" t="s">
        <v>14739</v>
      </c>
      <c r="G2935" s="90" t="str">
        <f>CONCATENATE("Kap ",Tabell15861[[#This Row],[Kapittel]]," ",Tabell15861[[#This Row],[KapittelTekst]])</f>
        <v>Kap J Fordøyelsesorganer og milt</v>
      </c>
    </row>
    <row r="2936" spans="1:7" x14ac:dyDescent="0.25">
      <c r="A2936" s="90" t="s">
        <v>15970</v>
      </c>
      <c r="B2936" s="90" t="s">
        <v>15971</v>
      </c>
      <c r="C2936" s="90" t="s">
        <v>10245</v>
      </c>
      <c r="D2936" s="90" t="str">
        <f>CONCATENATE(Tabell15861[[#This Row],[Prosedyrekode_ID]]," ",Tabell15861[[#This Row],[Tekst]])</f>
        <v>JKE02 Transduodenal endoskopisk incisjon av gallegangsostium</v>
      </c>
      <c r="E2936" s="90" t="s">
        <v>196</v>
      </c>
      <c r="F2936" s="90" t="s">
        <v>14739</v>
      </c>
      <c r="G2936" s="90" t="str">
        <f>CONCATENATE("Kap ",Tabell15861[[#This Row],[Kapittel]]," ",Tabell15861[[#This Row],[KapittelTekst]])</f>
        <v>Kap J Fordøyelsesorganer og milt</v>
      </c>
    </row>
    <row r="2937" spans="1:7" x14ac:dyDescent="0.25">
      <c r="A2937" s="90" t="s">
        <v>15972</v>
      </c>
      <c r="B2937" s="90" t="s">
        <v>15973</v>
      </c>
      <c r="C2937" s="90" t="s">
        <v>10245</v>
      </c>
      <c r="D2937" s="90" t="str">
        <f>CONCATENATE(Tabell15861[[#This Row],[Prosedyrekode_ID]]," ",Tabell15861[[#This Row],[Tekst]])</f>
        <v>JKE06 Transduodenal sfinkterplastikk</v>
      </c>
      <c r="E2937" s="90" t="s">
        <v>196</v>
      </c>
      <c r="F2937" s="90" t="s">
        <v>14739</v>
      </c>
      <c r="G2937" s="90" t="str">
        <f>CONCATENATE("Kap ",Tabell15861[[#This Row],[Kapittel]]," ",Tabell15861[[#This Row],[KapittelTekst]])</f>
        <v>Kap J Fordøyelsesorganer og milt</v>
      </c>
    </row>
    <row r="2938" spans="1:7" x14ac:dyDescent="0.25">
      <c r="A2938" s="90" t="s">
        <v>15974</v>
      </c>
      <c r="B2938" s="90" t="s">
        <v>15975</v>
      </c>
      <c r="C2938" s="90" t="s">
        <v>10245</v>
      </c>
      <c r="D2938" s="90" t="str">
        <f>CONCATENATE(Tabell15861[[#This Row],[Prosedyrekode_ID]]," ",Tabell15861[[#This Row],[Tekst]])</f>
        <v>JKE12 Endoskopisk ekstraksjon av stein fra gallegang</v>
      </c>
      <c r="E2938" s="90" t="s">
        <v>196</v>
      </c>
      <c r="F2938" s="90" t="s">
        <v>14739</v>
      </c>
      <c r="G2938" s="90" t="str">
        <f>CONCATENATE("Kap ",Tabell15861[[#This Row],[Kapittel]]," ",Tabell15861[[#This Row],[KapittelTekst]])</f>
        <v>Kap J Fordøyelsesorganer og milt</v>
      </c>
    </row>
    <row r="2939" spans="1:7" x14ac:dyDescent="0.25">
      <c r="A2939" s="90" t="s">
        <v>15976</v>
      </c>
      <c r="B2939" s="90" t="s">
        <v>15977</v>
      </c>
      <c r="C2939" s="90" t="s">
        <v>10245</v>
      </c>
      <c r="D2939" s="90" t="str">
        <f>CONCATENATE(Tabell15861[[#This Row],[Prosedyrekode_ID]]," ",Tabell15861[[#This Row],[Tekst]])</f>
        <v>JKE15 Endoskopisk litotripsi i gallegang</v>
      </c>
      <c r="E2939" s="90" t="s">
        <v>196</v>
      </c>
      <c r="F2939" s="90" t="s">
        <v>14739</v>
      </c>
      <c r="G2939" s="90" t="str">
        <f>CONCATENATE("Kap ",Tabell15861[[#This Row],[Kapittel]]," ",Tabell15861[[#This Row],[KapittelTekst]])</f>
        <v>Kap J Fordøyelsesorganer og milt</v>
      </c>
    </row>
    <row r="2940" spans="1:7" x14ac:dyDescent="0.25">
      <c r="A2940" s="90" t="s">
        <v>15978</v>
      </c>
      <c r="B2940" s="90" t="s">
        <v>15979</v>
      </c>
      <c r="C2940" s="90" t="s">
        <v>10245</v>
      </c>
      <c r="D2940" s="90" t="str">
        <f>CONCATENATE(Tabell15861[[#This Row],[Prosedyrekode_ID]]," ",Tabell15861[[#This Row],[Tekst]])</f>
        <v>JKE18 Endoskopisk innlegging av stent i gallegang</v>
      </c>
      <c r="E2940" s="90" t="s">
        <v>196</v>
      </c>
      <c r="F2940" s="90" t="s">
        <v>14739</v>
      </c>
      <c r="G2940" s="90" t="str">
        <f>CONCATENATE("Kap ",Tabell15861[[#This Row],[Kapittel]]," ",Tabell15861[[#This Row],[KapittelTekst]])</f>
        <v>Kap J Fordøyelsesorganer og milt</v>
      </c>
    </row>
    <row r="2941" spans="1:7" x14ac:dyDescent="0.25">
      <c r="A2941" s="90" t="s">
        <v>15980</v>
      </c>
      <c r="B2941" s="90" t="s">
        <v>15981</v>
      </c>
      <c r="C2941" s="90" t="s">
        <v>10245</v>
      </c>
      <c r="D2941" s="90" t="str">
        <f>CONCATENATE(Tabell15861[[#This Row],[Prosedyrekode_ID]]," ",Tabell15861[[#This Row],[Tekst]])</f>
        <v>JKE22 Endoskopisk fjerning av fremmedlegeme fra gallegang</v>
      </c>
      <c r="E2941" s="90" t="s">
        <v>196</v>
      </c>
      <c r="F2941" s="90" t="s">
        <v>14739</v>
      </c>
      <c r="G2941" s="90" t="str">
        <f>CONCATENATE("Kap ",Tabell15861[[#This Row],[Kapittel]]," ",Tabell15861[[#This Row],[KapittelTekst]])</f>
        <v>Kap J Fordøyelsesorganer og milt</v>
      </c>
    </row>
    <row r="2942" spans="1:7" x14ac:dyDescent="0.25">
      <c r="A2942" s="90" t="s">
        <v>15982</v>
      </c>
      <c r="B2942" s="90" t="s">
        <v>15983</v>
      </c>
      <c r="C2942" s="90" t="s">
        <v>10213</v>
      </c>
      <c r="D2942" s="90" t="str">
        <f>CONCATENATE(Tabell15861[[#This Row],[Prosedyrekode_ID]]," ",Tabell15861[[#This Row],[Tekst]])</f>
        <v>JKE25 Endoskopisk ekstern drenasje av gallegang</v>
      </c>
      <c r="E2942" s="90" t="s">
        <v>196</v>
      </c>
      <c r="F2942" s="90" t="s">
        <v>14739</v>
      </c>
      <c r="G2942" s="90" t="str">
        <f>CONCATENATE("Kap ",Tabell15861[[#This Row],[Kapittel]]," ",Tabell15861[[#This Row],[KapittelTekst]])</f>
        <v>Kap J Fordøyelsesorganer og milt</v>
      </c>
    </row>
    <row r="2943" spans="1:7" x14ac:dyDescent="0.25">
      <c r="A2943" s="90" t="s">
        <v>15982</v>
      </c>
      <c r="B2943" s="90" t="s">
        <v>15983</v>
      </c>
      <c r="C2943" s="90" t="s">
        <v>10245</v>
      </c>
      <c r="D2943" s="90" t="str">
        <f>CONCATENATE(Tabell15861[[#This Row],[Prosedyrekode_ID]]," ",Tabell15861[[#This Row],[Tekst]])</f>
        <v>JKE25 Endoskopisk ekstern drenasje av gallegang</v>
      </c>
      <c r="E2943" s="90" t="s">
        <v>196</v>
      </c>
      <c r="F2943" s="90" t="s">
        <v>14739</v>
      </c>
      <c r="G2943" s="90" t="str">
        <f>CONCATENATE("Kap ",Tabell15861[[#This Row],[Kapittel]]," ",Tabell15861[[#This Row],[KapittelTekst]])</f>
        <v>Kap J Fordøyelsesorganer og milt</v>
      </c>
    </row>
    <row r="2944" spans="1:7" x14ac:dyDescent="0.25">
      <c r="A2944" s="90" t="s">
        <v>15984</v>
      </c>
      <c r="B2944" s="90" t="s">
        <v>15985</v>
      </c>
      <c r="C2944" s="90" t="s">
        <v>10213</v>
      </c>
      <c r="D2944" s="90" t="str">
        <f>CONCATENATE(Tabell15861[[#This Row],[Prosedyrekode_ID]]," ",Tabell15861[[#This Row],[Tekst]])</f>
        <v>JKE32 Endoskopisk dilatasjon av gallegang</v>
      </c>
      <c r="E2944" s="90" t="s">
        <v>196</v>
      </c>
      <c r="F2944" s="90" t="s">
        <v>14739</v>
      </c>
      <c r="G2944" s="90" t="str">
        <f>CONCATENATE("Kap ",Tabell15861[[#This Row],[Kapittel]]," ",Tabell15861[[#This Row],[KapittelTekst]])</f>
        <v>Kap J Fordøyelsesorganer og milt</v>
      </c>
    </row>
    <row r="2945" spans="1:7" x14ac:dyDescent="0.25">
      <c r="A2945" s="90" t="s">
        <v>15984</v>
      </c>
      <c r="B2945" s="90" t="s">
        <v>15985</v>
      </c>
      <c r="C2945" s="90" t="s">
        <v>10245</v>
      </c>
      <c r="D2945" s="90" t="str">
        <f>CONCATENATE(Tabell15861[[#This Row],[Prosedyrekode_ID]]," ",Tabell15861[[#This Row],[Tekst]])</f>
        <v>JKE32 Endoskopisk dilatasjon av gallegang</v>
      </c>
      <c r="E2945" s="90" t="s">
        <v>196</v>
      </c>
      <c r="F2945" s="90" t="s">
        <v>14739</v>
      </c>
      <c r="G2945" s="90" t="str">
        <f>CONCATENATE("Kap ",Tabell15861[[#This Row],[Kapittel]]," ",Tabell15861[[#This Row],[KapittelTekst]])</f>
        <v>Kap J Fordøyelsesorganer og milt</v>
      </c>
    </row>
    <row r="2946" spans="1:7" x14ac:dyDescent="0.25">
      <c r="A2946" s="90" t="s">
        <v>15986</v>
      </c>
      <c r="B2946" s="90" t="s">
        <v>15987</v>
      </c>
      <c r="C2946" s="90" t="s">
        <v>10245</v>
      </c>
      <c r="D2946" s="90" t="str">
        <f>CONCATENATE(Tabell15861[[#This Row],[Prosedyrekode_ID]]," ",Tabell15861[[#This Row],[Tekst]])</f>
        <v>JKE96 Annen transduodenal operasjon på gallegang eller papilla Vateri</v>
      </c>
      <c r="E2946" s="90" t="s">
        <v>196</v>
      </c>
      <c r="F2946" s="90" t="s">
        <v>14739</v>
      </c>
      <c r="G2946" s="90" t="str">
        <f>CONCATENATE("Kap ",Tabell15861[[#This Row],[Kapittel]]," ",Tabell15861[[#This Row],[KapittelTekst]])</f>
        <v>Kap J Fordøyelsesorganer og milt</v>
      </c>
    </row>
    <row r="2947" spans="1:7" x14ac:dyDescent="0.25">
      <c r="A2947" s="90" t="s">
        <v>15988</v>
      </c>
      <c r="B2947" s="90" t="s">
        <v>15989</v>
      </c>
      <c r="C2947" s="90" t="s">
        <v>10245</v>
      </c>
      <c r="D2947" s="90" t="str">
        <f>CONCATENATE(Tabell15861[[#This Row],[Prosedyrekode_ID]]," ",Tabell15861[[#This Row],[Tekst]])</f>
        <v>JKE98 Annet transluminalt endoskopisk inngrep på gallegang eller papilla Vateri</v>
      </c>
      <c r="E2947" s="90" t="s">
        <v>196</v>
      </c>
      <c r="F2947" s="90" t="s">
        <v>14739</v>
      </c>
      <c r="G2947" s="90" t="str">
        <f>CONCATENATE("Kap ",Tabell15861[[#This Row],[Kapittel]]," ",Tabell15861[[#This Row],[KapittelTekst]])</f>
        <v>Kap J Fordøyelsesorganer og milt</v>
      </c>
    </row>
    <row r="2948" spans="1:7" x14ac:dyDescent="0.25">
      <c r="A2948" s="90" t="s">
        <v>15990</v>
      </c>
      <c r="B2948" s="90" t="s">
        <v>15991</v>
      </c>
      <c r="C2948" s="90" t="s">
        <v>10245</v>
      </c>
      <c r="D2948" s="90" t="str">
        <f>CONCATENATE(Tabell15861[[#This Row],[Prosedyrekode_ID]]," ",Tabell15861[[#This Row],[Tekst]])</f>
        <v>JKF00 Eksisjon av ductus cysticus</v>
      </c>
      <c r="E2948" s="90" t="s">
        <v>196</v>
      </c>
      <c r="F2948" s="90" t="s">
        <v>14739</v>
      </c>
      <c r="G2948" s="90" t="str">
        <f>CONCATENATE("Kap ",Tabell15861[[#This Row],[Kapittel]]," ",Tabell15861[[#This Row],[KapittelTekst]])</f>
        <v>Kap J Fordøyelsesorganer og milt</v>
      </c>
    </row>
    <row r="2949" spans="1:7" x14ac:dyDescent="0.25">
      <c r="A2949" s="90" t="s">
        <v>15992</v>
      </c>
      <c r="B2949" s="90" t="s">
        <v>15993</v>
      </c>
      <c r="C2949" s="90" t="s">
        <v>10213</v>
      </c>
      <c r="D2949" s="90" t="str">
        <f>CONCATENATE(Tabell15861[[#This Row],[Prosedyrekode_ID]]," ",Tabell15861[[#This Row],[Tekst]])</f>
        <v>JKF10 Perkutan ekstraksjon av gallestein</v>
      </c>
      <c r="E2949" s="90" t="s">
        <v>196</v>
      </c>
      <c r="F2949" s="90" t="s">
        <v>14739</v>
      </c>
      <c r="G2949" s="90" t="str">
        <f>CONCATENATE("Kap ",Tabell15861[[#This Row],[Kapittel]]," ",Tabell15861[[#This Row],[KapittelTekst]])</f>
        <v>Kap J Fordøyelsesorganer og milt</v>
      </c>
    </row>
    <row r="2950" spans="1:7" x14ac:dyDescent="0.25">
      <c r="A2950" s="90" t="s">
        <v>15992</v>
      </c>
      <c r="B2950" s="90" t="s">
        <v>15993</v>
      </c>
      <c r="C2950" s="90" t="s">
        <v>10245</v>
      </c>
      <c r="D2950" s="90" t="str">
        <f>CONCATENATE(Tabell15861[[#This Row],[Prosedyrekode_ID]]," ",Tabell15861[[#This Row],[Tekst]])</f>
        <v>JKF10 Perkutan ekstraksjon av gallestein</v>
      </c>
      <c r="E2950" s="90" t="s">
        <v>196</v>
      </c>
      <c r="F2950" s="90" t="s">
        <v>14739</v>
      </c>
      <c r="G2950" s="90" t="str">
        <f>CONCATENATE("Kap ",Tabell15861[[#This Row],[Kapittel]]," ",Tabell15861[[#This Row],[KapittelTekst]])</f>
        <v>Kap J Fordøyelsesorganer og milt</v>
      </c>
    </row>
    <row r="2951" spans="1:7" x14ac:dyDescent="0.25">
      <c r="A2951" s="90" t="s">
        <v>15994</v>
      </c>
      <c r="B2951" s="90" t="s">
        <v>15995</v>
      </c>
      <c r="C2951" s="90" t="s">
        <v>10245</v>
      </c>
      <c r="D2951" s="90" t="str">
        <f>CONCATENATE(Tabell15861[[#This Row],[Prosedyrekode_ID]]," ",Tabell15861[[#This Row],[Tekst]])</f>
        <v>JKF96 Annen sekundær operasjon på galleveier</v>
      </c>
      <c r="E2951" s="90" t="s">
        <v>196</v>
      </c>
      <c r="F2951" s="90" t="s">
        <v>14739</v>
      </c>
      <c r="G2951" s="90" t="str">
        <f>CONCATENATE("Kap ",Tabell15861[[#This Row],[Kapittel]]," ",Tabell15861[[#This Row],[KapittelTekst]])</f>
        <v>Kap J Fordøyelsesorganer og milt</v>
      </c>
    </row>
    <row r="2952" spans="1:7" x14ac:dyDescent="0.25">
      <c r="A2952" s="90" t="s">
        <v>15996</v>
      </c>
      <c r="B2952" s="90" t="s">
        <v>15997</v>
      </c>
      <c r="C2952" s="90" t="s">
        <v>10245</v>
      </c>
      <c r="D2952" s="90" t="str">
        <f>CONCATENATE(Tabell15861[[#This Row],[Prosedyrekode_ID]]," ",Tabell15861[[#This Row],[Tekst]])</f>
        <v>JKF97 Annen laparoskopisk sekundær operasjon på galleveier</v>
      </c>
      <c r="E2952" s="90" t="s">
        <v>196</v>
      </c>
      <c r="F2952" s="90" t="s">
        <v>14739</v>
      </c>
      <c r="G2952" s="90" t="str">
        <f>CONCATENATE("Kap ",Tabell15861[[#This Row],[Kapittel]]," ",Tabell15861[[#This Row],[KapittelTekst]])</f>
        <v>Kap J Fordøyelsesorganer og milt</v>
      </c>
    </row>
    <row r="2953" spans="1:7" x14ac:dyDescent="0.25">
      <c r="A2953" s="90" t="s">
        <v>15998</v>
      </c>
      <c r="B2953" s="90" t="s">
        <v>15999</v>
      </c>
      <c r="C2953" s="90" t="s">
        <v>10266</v>
      </c>
      <c r="D2953" s="90" t="str">
        <f>CONCATENATE(Tabell15861[[#This Row],[Prosedyrekode_ID]]," ",Tabell15861[[#This Row],[Tekst]])</f>
        <v>JKFM02 Endoskopisk manometri av gallegang</v>
      </c>
      <c r="E2953" s="90" t="s">
        <v>196</v>
      </c>
      <c r="F2953" s="90" t="s">
        <v>14739</v>
      </c>
      <c r="G2953" s="90" t="str">
        <f>CONCATENATE("Kap ",Tabell15861[[#This Row],[Kapittel]]," ",Tabell15861[[#This Row],[KapittelTekst]])</f>
        <v>Kap J Fordøyelsesorganer og milt</v>
      </c>
    </row>
    <row r="2954" spans="1:7" x14ac:dyDescent="0.25">
      <c r="A2954" s="90" t="s">
        <v>16000</v>
      </c>
      <c r="B2954" s="90" t="s">
        <v>16001</v>
      </c>
      <c r="C2954" s="90" t="s">
        <v>10245</v>
      </c>
      <c r="D2954" s="90" t="str">
        <f>CONCATENATE(Tabell15861[[#This Row],[Prosedyrekode_ID]]," ",Tabell15861[[#This Row],[Tekst]])</f>
        <v>JKT00 Ekstrakorporal sjokkbølgelitotripsi i galleblære</v>
      </c>
      <c r="E2954" s="90" t="s">
        <v>196</v>
      </c>
      <c r="F2954" s="90" t="s">
        <v>14739</v>
      </c>
      <c r="G2954" s="90" t="str">
        <f>CONCATENATE("Kap ",Tabell15861[[#This Row],[Kapittel]]," ",Tabell15861[[#This Row],[KapittelTekst]])</f>
        <v>Kap J Fordøyelsesorganer og milt</v>
      </c>
    </row>
    <row r="2955" spans="1:7" x14ac:dyDescent="0.25">
      <c r="A2955" s="90" t="s">
        <v>16002</v>
      </c>
      <c r="B2955" s="90" t="s">
        <v>16003</v>
      </c>
      <c r="C2955" s="90" t="s">
        <v>10245</v>
      </c>
      <c r="D2955" s="90" t="str">
        <f>CONCATENATE(Tabell15861[[#This Row],[Prosedyrekode_ID]]," ",Tabell15861[[#This Row],[Tekst]])</f>
        <v>JKT10 Ekstrakorporal sjokkbølgelitotripsi i gallegang</v>
      </c>
      <c r="E2955" s="90" t="s">
        <v>196</v>
      </c>
      <c r="F2955" s="90" t="s">
        <v>14739</v>
      </c>
      <c r="G2955" s="90" t="str">
        <f>CONCATENATE("Kap ",Tabell15861[[#This Row],[Kapittel]]," ",Tabell15861[[#This Row],[KapittelTekst]])</f>
        <v>Kap J Fordøyelsesorganer og milt</v>
      </c>
    </row>
    <row r="2956" spans="1:7" x14ac:dyDescent="0.25">
      <c r="A2956" s="90" t="s">
        <v>16004</v>
      </c>
      <c r="B2956" s="90" t="s">
        <v>16005</v>
      </c>
      <c r="C2956" s="90" t="s">
        <v>10245</v>
      </c>
      <c r="D2956" s="90" t="str">
        <f>CONCATENATE(Tabell15861[[#This Row],[Prosedyrekode_ID]]," ",Tabell15861[[#This Row],[Tekst]])</f>
        <v>JKW96 Annen operasjon på galleveier</v>
      </c>
      <c r="E2956" s="90" t="s">
        <v>196</v>
      </c>
      <c r="F2956" s="90" t="s">
        <v>14739</v>
      </c>
      <c r="G2956" s="90" t="str">
        <f>CONCATENATE("Kap ",Tabell15861[[#This Row],[Kapittel]]," ",Tabell15861[[#This Row],[KapittelTekst]])</f>
        <v>Kap J Fordøyelsesorganer og milt</v>
      </c>
    </row>
    <row r="2957" spans="1:7" x14ac:dyDescent="0.25">
      <c r="A2957" s="90" t="s">
        <v>16006</v>
      </c>
      <c r="B2957" s="90" t="s">
        <v>16007</v>
      </c>
      <c r="C2957" s="90" t="s">
        <v>10245</v>
      </c>
      <c r="D2957" s="90" t="str">
        <f>CONCATENATE(Tabell15861[[#This Row],[Prosedyrekode_ID]]," ",Tabell15861[[#This Row],[Tekst]])</f>
        <v>JKW97 Annen laparoskopisk operasjon på galleveier</v>
      </c>
      <c r="E2957" s="90" t="s">
        <v>196</v>
      </c>
      <c r="F2957" s="90" t="s">
        <v>14739</v>
      </c>
      <c r="G2957" s="90" t="str">
        <f>CONCATENATE("Kap ",Tabell15861[[#This Row],[Kapittel]]," ",Tabell15861[[#This Row],[KapittelTekst]])</f>
        <v>Kap J Fordøyelsesorganer og milt</v>
      </c>
    </row>
    <row r="2958" spans="1:7" x14ac:dyDescent="0.25">
      <c r="A2958" s="90" t="s">
        <v>16008</v>
      </c>
      <c r="B2958" s="90" t="s">
        <v>16009</v>
      </c>
      <c r="C2958" s="90" t="s">
        <v>10245</v>
      </c>
      <c r="D2958" s="90" t="str">
        <f>CONCATENATE(Tabell15861[[#This Row],[Prosedyrekode_ID]]," ",Tabell15861[[#This Row],[Tekst]])</f>
        <v>JKW98 Annet transluminalt endoskopisk inngrep på galleveier</v>
      </c>
      <c r="E2958" s="90" t="s">
        <v>196</v>
      </c>
      <c r="F2958" s="90" t="s">
        <v>14739</v>
      </c>
      <c r="G2958" s="90" t="str">
        <f>CONCATENATE("Kap ",Tabell15861[[#This Row],[Kapittel]]," ",Tabell15861[[#This Row],[KapittelTekst]])</f>
        <v>Kap J Fordøyelsesorganer og milt</v>
      </c>
    </row>
    <row r="2959" spans="1:7" x14ac:dyDescent="0.25">
      <c r="A2959" s="90" t="s">
        <v>16010</v>
      </c>
      <c r="B2959" s="90" t="s">
        <v>16011</v>
      </c>
      <c r="C2959" s="90" t="s">
        <v>10213</v>
      </c>
      <c r="D2959" s="90" t="str">
        <f>CONCATENATE(Tabell15861[[#This Row],[Prosedyrekode_ID]]," ",Tabell15861[[#This Row],[Tekst]])</f>
        <v>JL0AD CT Pankreas</v>
      </c>
      <c r="E2959" s="90" t="s">
        <v>196</v>
      </c>
      <c r="F2959" s="90" t="s">
        <v>14739</v>
      </c>
      <c r="G2959" s="90" t="str">
        <f>CONCATENATE("Kap ",Tabell15861[[#This Row],[Kapittel]]," ",Tabell15861[[#This Row],[KapittelTekst]])</f>
        <v>Kap J Fordøyelsesorganer og milt</v>
      </c>
    </row>
    <row r="2960" spans="1:7" x14ac:dyDescent="0.25">
      <c r="A2960" s="90" t="s">
        <v>16012</v>
      </c>
      <c r="B2960" s="90" t="s">
        <v>16013</v>
      </c>
      <c r="C2960" s="90" t="s">
        <v>10213</v>
      </c>
      <c r="D2960" s="90" t="str">
        <f>CONCATENATE(Tabell15861[[#This Row],[Prosedyrekode_ID]]," ",Tabell15861[[#This Row],[Tekst]])</f>
        <v>JL0AG MR Pankreas</v>
      </c>
      <c r="E2960" s="90" t="s">
        <v>196</v>
      </c>
      <c r="F2960" s="90" t="s">
        <v>14739</v>
      </c>
      <c r="G2960" s="90" t="str">
        <f>CONCATENATE("Kap ",Tabell15861[[#This Row],[Kapittel]]," ",Tabell15861[[#This Row],[KapittelTekst]])</f>
        <v>Kap J Fordøyelsesorganer og milt</v>
      </c>
    </row>
    <row r="2961" spans="1:7" x14ac:dyDescent="0.25">
      <c r="A2961" s="90" t="s">
        <v>16014</v>
      </c>
      <c r="B2961" s="90" t="s">
        <v>16015</v>
      </c>
      <c r="C2961" s="90" t="s">
        <v>10213</v>
      </c>
      <c r="D2961" s="90" t="str">
        <f>CONCATENATE(Tabell15861[[#This Row],[Prosedyrekode_ID]]," ",Tabell15861[[#This Row],[Tekst]])</f>
        <v>JL0AK UL Pankreas</v>
      </c>
      <c r="E2961" s="90" t="s">
        <v>196</v>
      </c>
      <c r="F2961" s="90" t="s">
        <v>14739</v>
      </c>
      <c r="G2961" s="90" t="str">
        <f>CONCATENATE("Kap ",Tabell15861[[#This Row],[Kapittel]]," ",Tabell15861[[#This Row],[KapittelTekst]])</f>
        <v>Kap J Fordøyelsesorganer og milt</v>
      </c>
    </row>
    <row r="2962" spans="1:7" x14ac:dyDescent="0.25">
      <c r="A2962" s="90" t="s">
        <v>16016</v>
      </c>
      <c r="B2962" s="90" t="s">
        <v>16017</v>
      </c>
      <c r="C2962" s="90" t="s">
        <v>10213</v>
      </c>
      <c r="D2962" s="90" t="str">
        <f>CONCATENATE(Tabell15861[[#This Row],[Prosedyrekode_ID]]," ",Tabell15861[[#This Row],[Tekst]])</f>
        <v>JL5BA Skifte av kateter i pankreas ved pseudocyste eller abscess</v>
      </c>
      <c r="E2962" s="90" t="s">
        <v>196</v>
      </c>
      <c r="F2962" s="90" t="s">
        <v>14739</v>
      </c>
      <c r="G2962" s="90" t="str">
        <f>CONCATENATE("Kap ",Tabell15861[[#This Row],[Kapittel]]," ",Tabell15861[[#This Row],[KapittelTekst]])</f>
        <v>Kap J Fordøyelsesorganer og milt</v>
      </c>
    </row>
    <row r="2963" spans="1:7" x14ac:dyDescent="0.25">
      <c r="A2963" s="90" t="s">
        <v>16018</v>
      </c>
      <c r="B2963" s="90" t="s">
        <v>16019</v>
      </c>
      <c r="C2963" s="90" t="s">
        <v>10245</v>
      </c>
      <c r="D2963" s="90" t="str">
        <f>CONCATENATE(Tabell15861[[#This Row],[Prosedyrekode_ID]]," ",Tabell15861[[#This Row],[Tekst]])</f>
        <v>JLA00 Eksplorasjon av pancreas</v>
      </c>
      <c r="E2963" s="90" t="s">
        <v>196</v>
      </c>
      <c r="F2963" s="90" t="s">
        <v>14739</v>
      </c>
      <c r="G2963" s="90" t="str">
        <f>CONCATENATE("Kap ",Tabell15861[[#This Row],[Kapittel]]," ",Tabell15861[[#This Row],[KapittelTekst]])</f>
        <v>Kap J Fordøyelsesorganer og milt</v>
      </c>
    </row>
    <row r="2964" spans="1:7" x14ac:dyDescent="0.25">
      <c r="A2964" s="90" t="s">
        <v>16020</v>
      </c>
      <c r="B2964" s="90" t="s">
        <v>16021</v>
      </c>
      <c r="C2964" s="90" t="s">
        <v>10245</v>
      </c>
      <c r="D2964" s="90" t="str">
        <f>CONCATENATE(Tabell15861[[#This Row],[Prosedyrekode_ID]]," ",Tabell15861[[#This Row],[Tekst]])</f>
        <v>JLA10 Biopsi av pancreas</v>
      </c>
      <c r="E2964" s="90" t="s">
        <v>196</v>
      </c>
      <c r="F2964" s="90" t="s">
        <v>14739</v>
      </c>
      <c r="G2964" s="90" t="str">
        <f>CONCATENATE("Kap ",Tabell15861[[#This Row],[Kapittel]]," ",Tabell15861[[#This Row],[KapittelTekst]])</f>
        <v>Kap J Fordøyelsesorganer og milt</v>
      </c>
    </row>
    <row r="2965" spans="1:7" x14ac:dyDescent="0.25">
      <c r="A2965" s="90" t="s">
        <v>16022</v>
      </c>
      <c r="B2965" s="90" t="s">
        <v>16023</v>
      </c>
      <c r="C2965" s="90" t="s">
        <v>10245</v>
      </c>
      <c r="D2965" s="90" t="str">
        <f>CONCATENATE(Tabell15861[[#This Row],[Prosedyrekode_ID]]," ",Tabell15861[[#This Row],[Tekst]])</f>
        <v>JLA20 Åpen nålebiopsi av pancreas</v>
      </c>
      <c r="E2965" s="90" t="s">
        <v>196</v>
      </c>
      <c r="F2965" s="90" t="s">
        <v>14739</v>
      </c>
      <c r="G2965" s="90" t="str">
        <f>CONCATENATE("Kap ",Tabell15861[[#This Row],[Kapittel]]," ",Tabell15861[[#This Row],[KapittelTekst]])</f>
        <v>Kap J Fordøyelsesorganer og milt</v>
      </c>
    </row>
    <row r="2966" spans="1:7" x14ac:dyDescent="0.25">
      <c r="A2966" s="90" t="s">
        <v>16024</v>
      </c>
      <c r="B2966" s="90" t="s">
        <v>16025</v>
      </c>
      <c r="C2966" s="90" t="s">
        <v>10245</v>
      </c>
      <c r="D2966" s="90" t="str">
        <f>CONCATENATE(Tabell15861[[#This Row],[Prosedyrekode_ID]]," ",Tabell15861[[#This Row],[Tekst]])</f>
        <v>JLA21 Laparoskopisk nålebiopsi av pancreas</v>
      </c>
      <c r="E2966" s="90" t="s">
        <v>196</v>
      </c>
      <c r="F2966" s="90" t="s">
        <v>14739</v>
      </c>
      <c r="G2966" s="90" t="str">
        <f>CONCATENATE("Kap ",Tabell15861[[#This Row],[Kapittel]]," ",Tabell15861[[#This Row],[KapittelTekst]])</f>
        <v>Kap J Fordøyelsesorganer og milt</v>
      </c>
    </row>
    <row r="2967" spans="1:7" x14ac:dyDescent="0.25">
      <c r="A2967" s="90" t="s">
        <v>16026</v>
      </c>
      <c r="B2967" s="90" t="s">
        <v>16027</v>
      </c>
      <c r="C2967" s="90" t="s">
        <v>10245</v>
      </c>
      <c r="D2967" s="90" t="str">
        <f>CONCATENATE(Tabell15861[[#This Row],[Prosedyrekode_ID]]," ",Tabell15861[[#This Row],[Tekst]])</f>
        <v>JLB00 Incisjon av pancreas</v>
      </c>
      <c r="E2967" s="90" t="s">
        <v>196</v>
      </c>
      <c r="F2967" s="90" t="s">
        <v>14739</v>
      </c>
      <c r="G2967" s="90" t="str">
        <f>CONCATENATE("Kap ",Tabell15861[[#This Row],[Kapittel]]," ",Tabell15861[[#This Row],[KapittelTekst]])</f>
        <v>Kap J Fordøyelsesorganer og milt</v>
      </c>
    </row>
    <row r="2968" spans="1:7" x14ac:dyDescent="0.25">
      <c r="A2968" s="90" t="s">
        <v>16028</v>
      </c>
      <c r="B2968" s="90" t="s">
        <v>16029</v>
      </c>
      <c r="C2968" s="90" t="s">
        <v>10245</v>
      </c>
      <c r="D2968" s="90" t="str">
        <f>CONCATENATE(Tabell15861[[#This Row],[Prosedyrekode_ID]]," ",Tabell15861[[#This Row],[Tekst]])</f>
        <v>JLB10 Pankreatikolitotomi</v>
      </c>
      <c r="E2968" s="90" t="s">
        <v>196</v>
      </c>
      <c r="F2968" s="90" t="s">
        <v>14739</v>
      </c>
      <c r="G2968" s="90" t="str">
        <f>CONCATENATE("Kap ",Tabell15861[[#This Row],[Kapittel]]," ",Tabell15861[[#This Row],[KapittelTekst]])</f>
        <v>Kap J Fordøyelsesorganer og milt</v>
      </c>
    </row>
    <row r="2969" spans="1:7" x14ac:dyDescent="0.25">
      <c r="A2969" s="90" t="s">
        <v>16030</v>
      </c>
      <c r="B2969" s="90" t="s">
        <v>16031</v>
      </c>
      <c r="C2969" s="90" t="s">
        <v>10245</v>
      </c>
      <c r="D2969" s="90" t="str">
        <f>CONCATENATE(Tabell15861[[#This Row],[Prosedyrekode_ID]]," ",Tabell15861[[#This Row],[Tekst]])</f>
        <v>JLB12 Transduodenal endoskopisk incisjon av pankreasostium</v>
      </c>
      <c r="E2969" s="90" t="s">
        <v>196</v>
      </c>
      <c r="F2969" s="90" t="s">
        <v>14739</v>
      </c>
      <c r="G2969" s="90" t="str">
        <f>CONCATENATE("Kap ",Tabell15861[[#This Row],[Kapittel]]," ",Tabell15861[[#This Row],[KapittelTekst]])</f>
        <v>Kap J Fordøyelsesorganer og milt</v>
      </c>
    </row>
    <row r="2970" spans="1:7" x14ac:dyDescent="0.25">
      <c r="A2970" s="90" t="s">
        <v>16032</v>
      </c>
      <c r="B2970" s="90" t="s">
        <v>16033</v>
      </c>
      <c r="C2970" s="90" t="s">
        <v>10245</v>
      </c>
      <c r="D2970" s="90" t="str">
        <f>CONCATENATE(Tabell15861[[#This Row],[Prosedyrekode_ID]]," ",Tabell15861[[#This Row],[Tekst]])</f>
        <v>JLB22 Transduodenal endoskopisk steinekstraksjon fra pankreasgang</v>
      </c>
      <c r="E2970" s="90" t="s">
        <v>196</v>
      </c>
      <c r="F2970" s="90" t="s">
        <v>14739</v>
      </c>
      <c r="G2970" s="90" t="str">
        <f>CONCATENATE("Kap ",Tabell15861[[#This Row],[Kapittel]]," ",Tabell15861[[#This Row],[KapittelTekst]])</f>
        <v>Kap J Fordøyelsesorganer og milt</v>
      </c>
    </row>
    <row r="2971" spans="1:7" x14ac:dyDescent="0.25">
      <c r="A2971" s="90" t="s">
        <v>16034</v>
      </c>
      <c r="B2971" s="90" t="s">
        <v>16035</v>
      </c>
      <c r="C2971" s="90" t="s">
        <v>10245</v>
      </c>
      <c r="D2971" s="90" t="str">
        <f>CONCATENATE(Tabell15861[[#This Row],[Prosedyrekode_ID]]," ",Tabell15861[[#This Row],[Tekst]])</f>
        <v>JLB25 Transduodenal endoskopisk litotripsi i pankreasgang</v>
      </c>
      <c r="E2971" s="90" t="s">
        <v>196</v>
      </c>
      <c r="F2971" s="90" t="s">
        <v>14739</v>
      </c>
      <c r="G2971" s="90" t="str">
        <f>CONCATENATE("Kap ",Tabell15861[[#This Row],[Kapittel]]," ",Tabell15861[[#This Row],[KapittelTekst]])</f>
        <v>Kap J Fordøyelsesorganer og milt</v>
      </c>
    </row>
    <row r="2972" spans="1:7" x14ac:dyDescent="0.25">
      <c r="A2972" s="90" t="s">
        <v>16036</v>
      </c>
      <c r="B2972" s="90" t="s">
        <v>16037</v>
      </c>
      <c r="C2972" s="90" t="s">
        <v>10245</v>
      </c>
      <c r="D2972" s="90" t="str">
        <f>CONCATENATE(Tabell15861[[#This Row],[Prosedyrekode_ID]]," ",Tabell15861[[#This Row],[Tekst]])</f>
        <v>JLB28 Endoskopisk innlegging av stent i pancrasgang</v>
      </c>
      <c r="E2972" s="90" t="s">
        <v>196</v>
      </c>
      <c r="F2972" s="90" t="s">
        <v>14739</v>
      </c>
      <c r="G2972" s="90" t="str">
        <f>CONCATENATE("Kap ",Tabell15861[[#This Row],[Kapittel]]," ",Tabell15861[[#This Row],[KapittelTekst]])</f>
        <v>Kap J Fordøyelsesorganer og milt</v>
      </c>
    </row>
    <row r="2973" spans="1:7" x14ac:dyDescent="0.25">
      <c r="A2973" s="90" t="s">
        <v>16038</v>
      </c>
      <c r="B2973" s="90" t="s">
        <v>16039</v>
      </c>
      <c r="C2973" s="90" t="s">
        <v>10245</v>
      </c>
      <c r="D2973" s="90" t="str">
        <f>CONCATENATE(Tabell15861[[#This Row],[Prosedyrekode_ID]]," ",Tabell15861[[#This Row],[Tekst]])</f>
        <v>JLB35 Transduodenal endoskopisk fjerning av fremmedlegeme fra pankreasgang</v>
      </c>
      <c r="E2973" s="90" t="s">
        <v>196</v>
      </c>
      <c r="F2973" s="90" t="s">
        <v>14739</v>
      </c>
      <c r="G2973" s="90" t="str">
        <f>CONCATENATE("Kap ",Tabell15861[[#This Row],[Kapittel]]," ",Tabell15861[[#This Row],[KapittelTekst]])</f>
        <v>Kap J Fordøyelsesorganer og milt</v>
      </c>
    </row>
    <row r="2974" spans="1:7" x14ac:dyDescent="0.25">
      <c r="A2974" s="90" t="s">
        <v>16040</v>
      </c>
      <c r="B2974" s="90" t="s">
        <v>16041</v>
      </c>
      <c r="C2974" s="90" t="s">
        <v>10245</v>
      </c>
      <c r="D2974" s="90" t="str">
        <f>CONCATENATE(Tabell15861[[#This Row],[Prosedyrekode_ID]]," ",Tabell15861[[#This Row],[Tekst]])</f>
        <v>JLB38 Endoskopisk ekstern drenasje av pankreasgang</v>
      </c>
      <c r="E2974" s="90" t="s">
        <v>196</v>
      </c>
      <c r="F2974" s="90" t="s">
        <v>14739</v>
      </c>
      <c r="G2974" s="90" t="str">
        <f>CONCATENATE("Kap ",Tabell15861[[#This Row],[Kapittel]]," ",Tabell15861[[#This Row],[KapittelTekst]])</f>
        <v>Kap J Fordøyelsesorganer og milt</v>
      </c>
    </row>
    <row r="2975" spans="1:7" x14ac:dyDescent="0.25">
      <c r="A2975" s="90" t="s">
        <v>16042</v>
      </c>
      <c r="B2975" s="90" t="s">
        <v>16043</v>
      </c>
      <c r="C2975" s="90" t="s">
        <v>10245</v>
      </c>
      <c r="D2975" s="90" t="str">
        <f>CONCATENATE(Tabell15861[[#This Row],[Prosedyrekode_ID]]," ",Tabell15861[[#This Row],[Tekst]])</f>
        <v>JLB42 Transduodenal endoskopisk dilatasjon av pankreasgang</v>
      </c>
      <c r="E2975" s="90" t="s">
        <v>196</v>
      </c>
      <c r="F2975" s="90" t="s">
        <v>14739</v>
      </c>
      <c r="G2975" s="90" t="str">
        <f>CONCATENATE("Kap ",Tabell15861[[#This Row],[Kapittel]]," ",Tabell15861[[#This Row],[KapittelTekst]])</f>
        <v>Kap J Fordøyelsesorganer og milt</v>
      </c>
    </row>
    <row r="2976" spans="1:7" x14ac:dyDescent="0.25">
      <c r="A2976" s="90" t="s">
        <v>16044</v>
      </c>
      <c r="B2976" s="90" t="s">
        <v>16045</v>
      </c>
      <c r="C2976" s="90" t="s">
        <v>10245</v>
      </c>
      <c r="D2976" s="90" t="str">
        <f>CONCATENATE(Tabell15861[[#This Row],[Prosedyrekode_ID]]," ",Tabell15861[[#This Row],[Tekst]])</f>
        <v>JLB96 Annen incisjon, drenasje eller dilatasjon av pancreas</v>
      </c>
      <c r="E2976" s="90" t="s">
        <v>196</v>
      </c>
      <c r="F2976" s="90" t="s">
        <v>14739</v>
      </c>
      <c r="G2976" s="90" t="str">
        <f>CONCATENATE("Kap ",Tabell15861[[#This Row],[Kapittel]]," ",Tabell15861[[#This Row],[KapittelTekst]])</f>
        <v>Kap J Fordøyelsesorganer og milt</v>
      </c>
    </row>
    <row r="2977" spans="1:7" x14ac:dyDescent="0.25">
      <c r="A2977" s="90" t="s">
        <v>16046</v>
      </c>
      <c r="B2977" s="90" t="s">
        <v>16047</v>
      </c>
      <c r="C2977" s="90" t="s">
        <v>10245</v>
      </c>
      <c r="D2977" s="90" t="str">
        <f>CONCATENATE(Tabell15861[[#This Row],[Prosedyrekode_ID]]," ",Tabell15861[[#This Row],[Tekst]])</f>
        <v>JLB98 Annen transduodenal endoskopisk incisjon, drenasje eller dilatasjon av pancreas</v>
      </c>
      <c r="E2977" s="90" t="s">
        <v>196</v>
      </c>
      <c r="F2977" s="90" t="s">
        <v>14739</v>
      </c>
      <c r="G2977" s="90" t="str">
        <f>CONCATENATE("Kap ",Tabell15861[[#This Row],[Kapittel]]," ",Tabell15861[[#This Row],[KapittelTekst]])</f>
        <v>Kap J Fordøyelsesorganer og milt</v>
      </c>
    </row>
    <row r="2978" spans="1:7" x14ac:dyDescent="0.25">
      <c r="A2978" s="90" t="s">
        <v>16048</v>
      </c>
      <c r="B2978" s="90" t="s">
        <v>16049</v>
      </c>
      <c r="C2978" s="90" t="s">
        <v>10245</v>
      </c>
      <c r="D2978" s="90" t="str">
        <f>CONCATENATE(Tabell15861[[#This Row],[Prosedyrekode_ID]]," ",Tabell15861[[#This Row],[Tekst]])</f>
        <v>JLC00 Lokal ekstirpasjon i pancreas</v>
      </c>
      <c r="E2978" s="90" t="s">
        <v>196</v>
      </c>
      <c r="F2978" s="90" t="s">
        <v>14739</v>
      </c>
      <c r="G2978" s="90" t="str">
        <f>CONCATENATE("Kap ",Tabell15861[[#This Row],[Kapittel]]," ",Tabell15861[[#This Row],[KapittelTekst]])</f>
        <v>Kap J Fordøyelsesorganer og milt</v>
      </c>
    </row>
    <row r="2979" spans="1:7" x14ac:dyDescent="0.25">
      <c r="A2979" s="90" t="s">
        <v>16050</v>
      </c>
      <c r="B2979" s="90" t="s">
        <v>16051</v>
      </c>
      <c r="C2979" s="90" t="s">
        <v>10245</v>
      </c>
      <c r="D2979" s="90" t="str">
        <f>CONCATENATE(Tabell15861[[#This Row],[Prosedyrekode_ID]]," ",Tabell15861[[#This Row],[Tekst]])</f>
        <v>JLC10 Distal pankreasreseksjon</v>
      </c>
      <c r="E2979" s="90" t="s">
        <v>196</v>
      </c>
      <c r="F2979" s="90" t="s">
        <v>14739</v>
      </c>
      <c r="G2979" s="90" t="str">
        <f>CONCATENATE("Kap ",Tabell15861[[#This Row],[Kapittel]]," ",Tabell15861[[#This Row],[KapittelTekst]])</f>
        <v>Kap J Fordøyelsesorganer og milt</v>
      </c>
    </row>
    <row r="2980" spans="1:7" x14ac:dyDescent="0.25">
      <c r="A2980" s="90" t="s">
        <v>16052</v>
      </c>
      <c r="B2980" s="90" t="s">
        <v>16053</v>
      </c>
      <c r="C2980" s="90" t="s">
        <v>10245</v>
      </c>
      <c r="D2980" s="90" t="str">
        <f>CONCATENATE(Tabell15861[[#This Row],[Prosedyrekode_ID]]," ",Tabell15861[[#This Row],[Tekst]])</f>
        <v>JLC11 Laparoskopisk distal pancreasreseksjon</v>
      </c>
      <c r="E2980" s="90" t="s">
        <v>196</v>
      </c>
      <c r="F2980" s="90" t="s">
        <v>14739</v>
      </c>
      <c r="G2980" s="90" t="str">
        <f>CONCATENATE("Kap ",Tabell15861[[#This Row],[Kapittel]]," ",Tabell15861[[#This Row],[KapittelTekst]])</f>
        <v>Kap J Fordøyelsesorganer og milt</v>
      </c>
    </row>
    <row r="2981" spans="1:7" x14ac:dyDescent="0.25">
      <c r="A2981" s="90" t="s">
        <v>16054</v>
      </c>
      <c r="B2981" s="90" t="s">
        <v>16055</v>
      </c>
      <c r="C2981" s="90" t="s">
        <v>10245</v>
      </c>
      <c r="D2981" s="90" t="str">
        <f>CONCATENATE(Tabell15861[[#This Row],[Prosedyrekode_ID]]," ",Tabell15861[[#This Row],[Tekst]])</f>
        <v>JLC20 Total pankreatektomi</v>
      </c>
      <c r="E2981" s="90" t="s">
        <v>196</v>
      </c>
      <c r="F2981" s="90" t="s">
        <v>14739</v>
      </c>
      <c r="G2981" s="90" t="str">
        <f>CONCATENATE("Kap ",Tabell15861[[#This Row],[Kapittel]]," ",Tabell15861[[#This Row],[KapittelTekst]])</f>
        <v>Kap J Fordøyelsesorganer og milt</v>
      </c>
    </row>
    <row r="2982" spans="1:7" x14ac:dyDescent="0.25">
      <c r="A2982" s="90" t="s">
        <v>16056</v>
      </c>
      <c r="B2982" s="90" t="s">
        <v>16057</v>
      </c>
      <c r="C2982" s="90" t="s">
        <v>10245</v>
      </c>
      <c r="D2982" s="90" t="str">
        <f>CONCATENATE(Tabell15861[[#This Row],[Prosedyrekode_ID]]," ",Tabell15861[[#This Row],[Tekst]])</f>
        <v>JLC30 Pankreatoduodenektomi</v>
      </c>
      <c r="E2982" s="90" t="s">
        <v>196</v>
      </c>
      <c r="F2982" s="90" t="s">
        <v>14739</v>
      </c>
      <c r="G2982" s="90" t="str">
        <f>CONCATENATE("Kap ",Tabell15861[[#This Row],[Kapittel]]," ",Tabell15861[[#This Row],[KapittelTekst]])</f>
        <v>Kap J Fordøyelsesorganer og milt</v>
      </c>
    </row>
    <row r="2983" spans="1:7" x14ac:dyDescent="0.25">
      <c r="A2983" s="90" t="s">
        <v>16058</v>
      </c>
      <c r="B2983" s="90" t="s">
        <v>16059</v>
      </c>
      <c r="C2983" s="90" t="s">
        <v>10245</v>
      </c>
      <c r="D2983" s="90" t="str">
        <f>CONCATENATE(Tabell15861[[#This Row],[Prosedyrekode_ID]]," ",Tabell15861[[#This Row],[Tekst]])</f>
        <v>JLC31 Laparoskopisk pankreatoduodenektomi</v>
      </c>
      <c r="E2983" s="90" t="s">
        <v>196</v>
      </c>
      <c r="F2983" s="90" t="s">
        <v>14739</v>
      </c>
      <c r="G2983" s="90" t="str">
        <f>CONCATENATE("Kap ",Tabell15861[[#This Row],[Kapittel]]," ",Tabell15861[[#This Row],[KapittelTekst]])</f>
        <v>Kap J Fordøyelsesorganer og milt</v>
      </c>
    </row>
    <row r="2984" spans="1:7" x14ac:dyDescent="0.25">
      <c r="A2984" s="90" t="s">
        <v>16060</v>
      </c>
      <c r="B2984" s="90" t="s">
        <v>16061</v>
      </c>
      <c r="C2984" s="90" t="s">
        <v>10245</v>
      </c>
      <c r="D2984" s="90" t="str">
        <f>CONCATENATE(Tabell15861[[#This Row],[Prosedyrekode_ID]]," ",Tabell15861[[#This Row],[Tekst]])</f>
        <v>JLC40 Total pankreatoduodenektomi</v>
      </c>
      <c r="E2984" s="90" t="s">
        <v>196</v>
      </c>
      <c r="F2984" s="90" t="s">
        <v>14739</v>
      </c>
      <c r="G2984" s="90" t="str">
        <f>CONCATENATE("Kap ",Tabell15861[[#This Row],[Kapittel]]," ",Tabell15861[[#This Row],[KapittelTekst]])</f>
        <v>Kap J Fordøyelsesorganer og milt</v>
      </c>
    </row>
    <row r="2985" spans="1:7" x14ac:dyDescent="0.25">
      <c r="A2985" s="90" t="s">
        <v>16062</v>
      </c>
      <c r="B2985" s="90" t="s">
        <v>16063</v>
      </c>
      <c r="C2985" s="90" t="s">
        <v>10245</v>
      </c>
      <c r="D2985" s="90" t="str">
        <f>CONCATENATE(Tabell15861[[#This Row],[Prosedyrekode_ID]]," ",Tabell15861[[#This Row],[Tekst]])</f>
        <v>JLC50 Atypisk pankreasreseksjon</v>
      </c>
      <c r="E2985" s="90" t="s">
        <v>196</v>
      </c>
      <c r="F2985" s="90" t="s">
        <v>14739</v>
      </c>
      <c r="G2985" s="90" t="str">
        <f>CONCATENATE("Kap ",Tabell15861[[#This Row],[Kapittel]]," ",Tabell15861[[#This Row],[KapittelTekst]])</f>
        <v>Kap J Fordøyelsesorganer og milt</v>
      </c>
    </row>
    <row r="2986" spans="1:7" x14ac:dyDescent="0.25">
      <c r="A2986" s="90" t="s">
        <v>16064</v>
      </c>
      <c r="B2986" s="90" t="s">
        <v>16065</v>
      </c>
      <c r="C2986" s="90" t="s">
        <v>10245</v>
      </c>
      <c r="D2986" s="90" t="str">
        <f>CONCATENATE(Tabell15861[[#This Row],[Prosedyrekode_ID]]," ",Tabell15861[[#This Row],[Tekst]])</f>
        <v>JLC96 Annet reseksjonsinngrep på pancreas</v>
      </c>
      <c r="E2986" s="90" t="s">
        <v>196</v>
      </c>
      <c r="F2986" s="90" t="s">
        <v>14739</v>
      </c>
      <c r="G2986" s="90" t="str">
        <f>CONCATENATE("Kap ",Tabell15861[[#This Row],[Kapittel]]," ",Tabell15861[[#This Row],[KapittelTekst]])</f>
        <v>Kap J Fordøyelsesorganer og milt</v>
      </c>
    </row>
    <row r="2987" spans="1:7" x14ac:dyDescent="0.25">
      <c r="A2987" s="90" t="s">
        <v>16066</v>
      </c>
      <c r="B2987" s="90" t="s">
        <v>16067</v>
      </c>
      <c r="C2987" s="90" t="s">
        <v>10245</v>
      </c>
      <c r="D2987" s="90" t="str">
        <f>CONCATENATE(Tabell15861[[#This Row],[Prosedyrekode_ID]]," ",Tabell15861[[#This Row],[Tekst]])</f>
        <v>JLD00 Pankreatikojejunostomi</v>
      </c>
      <c r="E2987" s="90" t="s">
        <v>196</v>
      </c>
      <c r="F2987" s="90" t="s">
        <v>14739</v>
      </c>
      <c r="G2987" s="90" t="str">
        <f>CONCATENATE("Kap ",Tabell15861[[#This Row],[Kapittel]]," ",Tabell15861[[#This Row],[KapittelTekst]])</f>
        <v>Kap J Fordøyelsesorganer og milt</v>
      </c>
    </row>
    <row r="2988" spans="1:7" x14ac:dyDescent="0.25">
      <c r="A2988" s="90" t="s">
        <v>16068</v>
      </c>
      <c r="B2988" s="90" t="s">
        <v>16069</v>
      </c>
      <c r="C2988" s="90" t="s">
        <v>10245</v>
      </c>
      <c r="D2988" s="90" t="str">
        <f>CONCATENATE(Tabell15861[[#This Row],[Prosedyrekode_ID]]," ",Tabell15861[[#This Row],[Tekst]])</f>
        <v>JLD10 Anastomose av pancreas pseudocyste til ventrikkel</v>
      </c>
      <c r="E2988" s="90" t="s">
        <v>196</v>
      </c>
      <c r="F2988" s="90" t="s">
        <v>14739</v>
      </c>
      <c r="G2988" s="90" t="str">
        <f>CONCATENATE("Kap ",Tabell15861[[#This Row],[Kapittel]]," ",Tabell15861[[#This Row],[KapittelTekst]])</f>
        <v>Kap J Fordøyelsesorganer og milt</v>
      </c>
    </row>
    <row r="2989" spans="1:7" x14ac:dyDescent="0.25">
      <c r="A2989" s="90" t="s">
        <v>16070</v>
      </c>
      <c r="B2989" s="90" t="s">
        <v>16071</v>
      </c>
      <c r="C2989" s="90" t="s">
        <v>10245</v>
      </c>
      <c r="D2989" s="90" t="str">
        <f>CONCATENATE(Tabell15861[[#This Row],[Prosedyrekode_ID]]," ",Tabell15861[[#This Row],[Tekst]])</f>
        <v>JLD12 Endoskopisk drenasje av pancreas pseudocyste</v>
      </c>
      <c r="E2989" s="90" t="s">
        <v>196</v>
      </c>
      <c r="F2989" s="90" t="s">
        <v>14739</v>
      </c>
      <c r="G2989" s="90" t="str">
        <f>CONCATENATE("Kap ",Tabell15861[[#This Row],[Kapittel]]," ",Tabell15861[[#This Row],[KapittelTekst]])</f>
        <v>Kap J Fordøyelsesorganer og milt</v>
      </c>
    </row>
    <row r="2990" spans="1:7" x14ac:dyDescent="0.25">
      <c r="A2990" s="90" t="s">
        <v>16072</v>
      </c>
      <c r="B2990" s="90" t="s">
        <v>16073</v>
      </c>
      <c r="C2990" s="90" t="s">
        <v>10245</v>
      </c>
      <c r="D2990" s="90" t="str">
        <f>CONCATENATE(Tabell15861[[#This Row],[Prosedyrekode_ID]]," ",Tabell15861[[#This Row],[Tekst]])</f>
        <v>JLD20 Anastomose av pancreas pseudocyste til jejunum</v>
      </c>
      <c r="E2990" s="90" t="s">
        <v>196</v>
      </c>
      <c r="F2990" s="90" t="s">
        <v>14739</v>
      </c>
      <c r="G2990" s="90" t="str">
        <f>CONCATENATE("Kap ",Tabell15861[[#This Row],[Kapittel]]," ",Tabell15861[[#This Row],[KapittelTekst]])</f>
        <v>Kap J Fordøyelsesorganer og milt</v>
      </c>
    </row>
    <row r="2991" spans="1:7" x14ac:dyDescent="0.25">
      <c r="A2991" s="90" t="s">
        <v>16074</v>
      </c>
      <c r="B2991" s="90" t="s">
        <v>16075</v>
      </c>
      <c r="C2991" s="90" t="s">
        <v>10245</v>
      </c>
      <c r="D2991" s="90" t="str">
        <f>CONCATENATE(Tabell15861[[#This Row],[Prosedyrekode_ID]]," ",Tabell15861[[#This Row],[Tekst]])</f>
        <v>JLD22 Endoskopisk drenasje av pancreas pseudocyste til jejunum</v>
      </c>
      <c r="E2991" s="90" t="s">
        <v>196</v>
      </c>
      <c r="F2991" s="90" t="s">
        <v>14739</v>
      </c>
      <c r="G2991" s="90" t="str">
        <f>CONCATENATE("Kap ",Tabell15861[[#This Row],[Kapittel]]," ",Tabell15861[[#This Row],[KapittelTekst]])</f>
        <v>Kap J Fordøyelsesorganer og milt</v>
      </c>
    </row>
    <row r="2992" spans="1:7" x14ac:dyDescent="0.25">
      <c r="A2992" s="90" t="s">
        <v>16076</v>
      </c>
      <c r="B2992" s="90" t="s">
        <v>16077</v>
      </c>
      <c r="C2992" s="90" t="s">
        <v>10245</v>
      </c>
      <c r="D2992" s="90" t="str">
        <f>CONCATENATE(Tabell15861[[#This Row],[Prosedyrekode_ID]]," ",Tabell15861[[#This Row],[Tekst]])</f>
        <v>JLE00 Allogen total pankreastransplantasjon med pankreatikocystostomi</v>
      </c>
      <c r="E2992" s="90" t="s">
        <v>196</v>
      </c>
      <c r="F2992" s="90" t="s">
        <v>14739</v>
      </c>
      <c r="G2992" s="90" t="str">
        <f>CONCATENATE("Kap ",Tabell15861[[#This Row],[Kapittel]]," ",Tabell15861[[#This Row],[KapittelTekst]])</f>
        <v>Kap J Fordøyelsesorganer og milt</v>
      </c>
    </row>
    <row r="2993" spans="1:7" x14ac:dyDescent="0.25">
      <c r="A2993" s="90" t="s">
        <v>16078</v>
      </c>
      <c r="B2993" s="90" t="s">
        <v>16079</v>
      </c>
      <c r="C2993" s="90" t="s">
        <v>10245</v>
      </c>
      <c r="D2993" s="90" t="str">
        <f>CONCATENATE(Tabell15861[[#This Row],[Prosedyrekode_ID]]," ",Tabell15861[[#This Row],[Tekst]])</f>
        <v>JLE03 Allogen total pankreastransplantasjon med pankreatikoenterostomi</v>
      </c>
      <c r="E2993" s="90" t="s">
        <v>196</v>
      </c>
      <c r="F2993" s="90" t="s">
        <v>14739</v>
      </c>
      <c r="G2993" s="90" t="str">
        <f>CONCATENATE("Kap ",Tabell15861[[#This Row],[Kapittel]]," ",Tabell15861[[#This Row],[KapittelTekst]])</f>
        <v>Kap J Fordøyelsesorganer og milt</v>
      </c>
    </row>
    <row r="2994" spans="1:7" x14ac:dyDescent="0.25">
      <c r="A2994" s="90" t="s">
        <v>16080</v>
      </c>
      <c r="B2994" s="90" t="s">
        <v>16081</v>
      </c>
      <c r="C2994" s="90" t="s">
        <v>10245</v>
      </c>
      <c r="D2994" s="90" t="str">
        <f>CONCATENATE(Tabell15861[[#This Row],[Prosedyrekode_ID]]," ",Tabell15861[[#This Row],[Tekst]])</f>
        <v>JLE10 Allogen segmental pankreastransplantasjon</v>
      </c>
      <c r="E2994" s="90" t="s">
        <v>196</v>
      </c>
      <c r="F2994" s="90" t="s">
        <v>14739</v>
      </c>
      <c r="G2994" s="90" t="str">
        <f>CONCATENATE("Kap ",Tabell15861[[#This Row],[Kapittel]]," ",Tabell15861[[#This Row],[KapittelTekst]])</f>
        <v>Kap J Fordøyelsesorganer og milt</v>
      </c>
    </row>
    <row r="2995" spans="1:7" x14ac:dyDescent="0.25">
      <c r="A2995" s="90" t="s">
        <v>16082</v>
      </c>
      <c r="B2995" s="90" t="s">
        <v>16083</v>
      </c>
      <c r="C2995" s="90" t="s">
        <v>10245</v>
      </c>
      <c r="D2995" s="90" t="str">
        <f>CONCATENATE(Tabell15861[[#This Row],[Prosedyrekode_ID]]," ",Tabell15861[[#This Row],[Tekst]])</f>
        <v>JLE16 Allogen segmental pankreastransplantasjon fra levende donor</v>
      </c>
      <c r="E2995" s="90" t="s">
        <v>196</v>
      </c>
      <c r="F2995" s="90" t="s">
        <v>14739</v>
      </c>
      <c r="G2995" s="90" t="str">
        <f>CONCATENATE("Kap ",Tabell15861[[#This Row],[Kapittel]]," ",Tabell15861[[#This Row],[KapittelTekst]])</f>
        <v>Kap J Fordøyelsesorganer og milt</v>
      </c>
    </row>
    <row r="2996" spans="1:7" x14ac:dyDescent="0.25">
      <c r="A2996" s="90" t="s">
        <v>16084</v>
      </c>
      <c r="B2996" s="90" t="s">
        <v>16085</v>
      </c>
      <c r="C2996" s="90" t="s">
        <v>10245</v>
      </c>
      <c r="D2996" s="90" t="str">
        <f>CONCATENATE(Tabell15861[[#This Row],[Prosedyrekode_ID]]," ",Tabell15861[[#This Row],[Tekst]])</f>
        <v>JLE20 Allogen øycelletransplantasjon</v>
      </c>
      <c r="E2996" s="90" t="s">
        <v>196</v>
      </c>
      <c r="F2996" s="90" t="s">
        <v>14739</v>
      </c>
      <c r="G2996" s="90" t="str">
        <f>CONCATENATE("Kap ",Tabell15861[[#This Row],[Kapittel]]," ",Tabell15861[[#This Row],[KapittelTekst]])</f>
        <v>Kap J Fordøyelsesorganer og milt</v>
      </c>
    </row>
    <row r="2997" spans="1:7" x14ac:dyDescent="0.25">
      <c r="A2997" s="90" t="s">
        <v>16086</v>
      </c>
      <c r="B2997" s="90" t="s">
        <v>16087</v>
      </c>
      <c r="C2997" s="90" t="s">
        <v>10245</v>
      </c>
      <c r="D2997" s="90" t="str">
        <f>CONCATENATE(Tabell15861[[#This Row],[Prosedyrekode_ID]]," ",Tabell15861[[#This Row],[Tekst]])</f>
        <v>JLE30 Xenogen øycelletransplantasjon</v>
      </c>
      <c r="E2997" s="90" t="s">
        <v>196</v>
      </c>
      <c r="F2997" s="90" t="s">
        <v>14739</v>
      </c>
      <c r="G2997" s="90" t="str">
        <f>CONCATENATE("Kap ",Tabell15861[[#This Row],[Kapittel]]," ",Tabell15861[[#This Row],[KapittelTekst]])</f>
        <v>Kap J Fordøyelsesorganer og milt</v>
      </c>
    </row>
    <row r="2998" spans="1:7" x14ac:dyDescent="0.25">
      <c r="A2998" s="90" t="s">
        <v>16088</v>
      </c>
      <c r="B2998" s="90" t="s">
        <v>16089</v>
      </c>
      <c r="C2998" s="90" t="s">
        <v>10245</v>
      </c>
      <c r="D2998" s="90" t="str">
        <f>CONCATENATE(Tabell15861[[#This Row],[Prosedyrekode_ID]]," ",Tabell15861[[#This Row],[Tekst]])</f>
        <v>JLE40 Eksisjon av transplantert pancreas</v>
      </c>
      <c r="E2998" s="90" t="s">
        <v>196</v>
      </c>
      <c r="F2998" s="90" t="s">
        <v>14739</v>
      </c>
      <c r="G2998" s="90" t="str">
        <f>CONCATENATE("Kap ",Tabell15861[[#This Row],[Kapittel]]," ",Tabell15861[[#This Row],[KapittelTekst]])</f>
        <v>Kap J Fordøyelsesorganer og milt</v>
      </c>
    </row>
    <row r="2999" spans="1:7" x14ac:dyDescent="0.25">
      <c r="A2999" s="90" t="s">
        <v>16090</v>
      </c>
      <c r="B2999" s="90" t="s">
        <v>16091</v>
      </c>
      <c r="C2999" s="90" t="s">
        <v>10245</v>
      </c>
      <c r="D2999" s="90" t="str">
        <f>CONCATENATE(Tabell15861[[#This Row],[Prosedyrekode_ID]]," ",Tabell15861[[#This Row],[Tekst]])</f>
        <v>JLE50 Okklusjon av transplantert pankreasgang</v>
      </c>
      <c r="E2999" s="90" t="s">
        <v>196</v>
      </c>
      <c r="F2999" s="90" t="s">
        <v>14739</v>
      </c>
      <c r="G2999" s="90" t="str">
        <f>CONCATENATE("Kap ",Tabell15861[[#This Row],[Kapittel]]," ",Tabell15861[[#This Row],[KapittelTekst]])</f>
        <v>Kap J Fordøyelsesorganer og milt</v>
      </c>
    </row>
    <row r="3000" spans="1:7" x14ac:dyDescent="0.25">
      <c r="A3000" s="90" t="s">
        <v>16092</v>
      </c>
      <c r="B3000" s="90" t="s">
        <v>16093</v>
      </c>
      <c r="C3000" s="90" t="s">
        <v>10245</v>
      </c>
      <c r="D3000" s="90" t="str">
        <f>CONCATENATE(Tabell15861[[#This Row],[Prosedyrekode_ID]]," ",Tabell15861[[#This Row],[Tekst]])</f>
        <v>JLE56 Konvertering av pankreatikocystostomi til pankreatikoenterostomi</v>
      </c>
      <c r="E3000" s="90" t="s">
        <v>196</v>
      </c>
      <c r="F3000" s="90" t="s">
        <v>14739</v>
      </c>
      <c r="G3000" s="90" t="str">
        <f>CONCATENATE("Kap ",Tabell15861[[#This Row],[Kapittel]]," ",Tabell15861[[#This Row],[KapittelTekst]])</f>
        <v>Kap J Fordøyelsesorganer og milt</v>
      </c>
    </row>
    <row r="3001" spans="1:7" x14ac:dyDescent="0.25">
      <c r="A3001" s="90" t="s">
        <v>16094</v>
      </c>
      <c r="B3001" s="90" t="s">
        <v>16095</v>
      </c>
      <c r="C3001" s="90" t="s">
        <v>10245</v>
      </c>
      <c r="D3001" s="90" t="str">
        <f>CONCATENATE(Tabell15861[[#This Row],[Prosedyrekode_ID]]," ",Tabell15861[[#This Row],[Tekst]])</f>
        <v>JLE96 Annen pankreastransplantasjon eller tilhørende operasjon</v>
      </c>
      <c r="E3001" s="90" t="s">
        <v>196</v>
      </c>
      <c r="F3001" s="90" t="s">
        <v>14739</v>
      </c>
      <c r="G3001" s="90" t="str">
        <f>CONCATENATE("Kap ",Tabell15861[[#This Row],[Kapittel]]," ",Tabell15861[[#This Row],[KapittelTekst]])</f>
        <v>Kap J Fordøyelsesorganer og milt</v>
      </c>
    </row>
    <row r="3002" spans="1:7" x14ac:dyDescent="0.25">
      <c r="A3002" s="90" t="s">
        <v>16096</v>
      </c>
      <c r="B3002" s="90" t="s">
        <v>16097</v>
      </c>
      <c r="C3002" s="90" t="s">
        <v>10266</v>
      </c>
      <c r="D3002" s="90" t="str">
        <f>CONCATENATE(Tabell15861[[#This Row],[Prosedyrekode_ID]]," ",Tabell15861[[#This Row],[Tekst]])</f>
        <v>JLFM02 Endoskopisk manometri av pankreasgang</v>
      </c>
      <c r="E3002" s="90" t="s">
        <v>196</v>
      </c>
      <c r="F3002" s="90" t="s">
        <v>14739</v>
      </c>
      <c r="G3002" s="90" t="str">
        <f>CONCATENATE("Kap ",Tabell15861[[#This Row],[Kapittel]]," ",Tabell15861[[#This Row],[KapittelTekst]])</f>
        <v>Kap J Fordøyelsesorganer og milt</v>
      </c>
    </row>
    <row r="3003" spans="1:7" x14ac:dyDescent="0.25">
      <c r="A3003" s="90" t="s">
        <v>16098</v>
      </c>
      <c r="B3003" s="90" t="s">
        <v>16099</v>
      </c>
      <c r="C3003" s="90" t="s">
        <v>10245</v>
      </c>
      <c r="D3003" s="90" t="str">
        <f>CONCATENATE(Tabell15861[[#This Row],[Prosedyrekode_ID]]," ",Tabell15861[[#This Row],[Tekst]])</f>
        <v>JLT00 Ekstrakorporal sjokkbølgelitotripsi i pankreasgang</v>
      </c>
      <c r="E3003" s="90" t="s">
        <v>196</v>
      </c>
      <c r="F3003" s="90" t="s">
        <v>14739</v>
      </c>
      <c r="G3003" s="90" t="str">
        <f>CONCATENATE("Kap ",Tabell15861[[#This Row],[Kapittel]]," ",Tabell15861[[#This Row],[KapittelTekst]])</f>
        <v>Kap J Fordøyelsesorganer og milt</v>
      </c>
    </row>
    <row r="3004" spans="1:7" x14ac:dyDescent="0.25">
      <c r="A3004" s="90" t="s">
        <v>16100</v>
      </c>
      <c r="B3004" s="90" t="s">
        <v>16101</v>
      </c>
      <c r="C3004" s="90" t="s">
        <v>10245</v>
      </c>
      <c r="D3004" s="90" t="str">
        <f>CONCATENATE(Tabell15861[[#This Row],[Prosedyrekode_ID]]," ",Tabell15861[[#This Row],[Tekst]])</f>
        <v>JLW96 Annen operasjon på pancreas</v>
      </c>
      <c r="E3004" s="90" t="s">
        <v>196</v>
      </c>
      <c r="F3004" s="90" t="s">
        <v>14739</v>
      </c>
      <c r="G3004" s="90" t="str">
        <f>CONCATENATE("Kap ",Tabell15861[[#This Row],[Kapittel]]," ",Tabell15861[[#This Row],[KapittelTekst]])</f>
        <v>Kap J Fordøyelsesorganer og milt</v>
      </c>
    </row>
    <row r="3005" spans="1:7" x14ac:dyDescent="0.25">
      <c r="A3005" s="90" t="s">
        <v>16102</v>
      </c>
      <c r="B3005" s="90" t="s">
        <v>16103</v>
      </c>
      <c r="C3005" s="90" t="s">
        <v>10245</v>
      </c>
      <c r="D3005" s="90" t="str">
        <f>CONCATENATE(Tabell15861[[#This Row],[Prosedyrekode_ID]]," ",Tabell15861[[#This Row],[Tekst]])</f>
        <v>JLW97 Annen laparoskopisk operasjon på pancreas</v>
      </c>
      <c r="E3005" s="90" t="s">
        <v>196</v>
      </c>
      <c r="F3005" s="90" t="s">
        <v>14739</v>
      </c>
      <c r="G3005" s="90" t="str">
        <f>CONCATENATE("Kap ",Tabell15861[[#This Row],[Kapittel]]," ",Tabell15861[[#This Row],[KapittelTekst]])</f>
        <v>Kap J Fordøyelsesorganer og milt</v>
      </c>
    </row>
    <row r="3006" spans="1:7" x14ac:dyDescent="0.25">
      <c r="A3006" s="90" t="s">
        <v>16104</v>
      </c>
      <c r="B3006" s="90" t="s">
        <v>16105</v>
      </c>
      <c r="C3006" s="90" t="s">
        <v>10245</v>
      </c>
      <c r="D3006" s="90" t="str">
        <f>CONCATENATE(Tabell15861[[#This Row],[Prosedyrekode_ID]]," ",Tabell15861[[#This Row],[Tekst]])</f>
        <v>JLW98 Annet transluminalt endoskopisk inngrep på pancreas</v>
      </c>
      <c r="E3006" s="90" t="s">
        <v>196</v>
      </c>
      <c r="F3006" s="90" t="s">
        <v>14739</v>
      </c>
      <c r="G3006" s="90" t="str">
        <f>CONCATENATE("Kap ",Tabell15861[[#This Row],[Kapittel]]," ",Tabell15861[[#This Row],[KapittelTekst]])</f>
        <v>Kap J Fordøyelsesorganer og milt</v>
      </c>
    </row>
    <row r="3007" spans="1:7" x14ac:dyDescent="0.25">
      <c r="A3007" s="90" t="s">
        <v>16106</v>
      </c>
      <c r="B3007" s="90" t="s">
        <v>16107</v>
      </c>
      <c r="C3007" s="90" t="s">
        <v>10213</v>
      </c>
      <c r="D3007" s="90" t="str">
        <f>CONCATENATE(Tabell15861[[#This Row],[Prosedyrekode_ID]]," ",Tabell15861[[#This Row],[Tekst]])</f>
        <v>JM0AK UL Milt</v>
      </c>
      <c r="E3007" s="90" t="s">
        <v>196</v>
      </c>
      <c r="F3007" s="90" t="s">
        <v>14739</v>
      </c>
      <c r="G3007" s="90" t="str">
        <f>CONCATENATE("Kap ",Tabell15861[[#This Row],[Kapittel]]," ",Tabell15861[[#This Row],[KapittelTekst]])</f>
        <v>Kap J Fordøyelsesorganer og milt</v>
      </c>
    </row>
    <row r="3008" spans="1:7" x14ac:dyDescent="0.25">
      <c r="A3008" s="90" t="s">
        <v>16108</v>
      </c>
      <c r="B3008" s="90" t="s">
        <v>16109</v>
      </c>
      <c r="C3008" s="90" t="s">
        <v>10213</v>
      </c>
      <c r="D3008" s="90" t="str">
        <f>CONCATENATE(Tabell15861[[#This Row],[Prosedyrekode_ID]]," ",Tabell15861[[#This Row],[Tekst]])</f>
        <v>JM0AN NM Miltscintigrafi</v>
      </c>
      <c r="E3008" s="90" t="s">
        <v>196</v>
      </c>
      <c r="F3008" s="90" t="s">
        <v>14739</v>
      </c>
      <c r="G3008" s="90" t="str">
        <f>CONCATENATE("Kap ",Tabell15861[[#This Row],[Kapittel]]," ",Tabell15861[[#This Row],[KapittelTekst]])</f>
        <v>Kap J Fordøyelsesorganer og milt</v>
      </c>
    </row>
    <row r="3009" spans="1:7" x14ac:dyDescent="0.25">
      <c r="A3009" s="90" t="s">
        <v>16110</v>
      </c>
      <c r="B3009" s="90" t="s">
        <v>16111</v>
      </c>
      <c r="C3009" s="90" t="s">
        <v>10245</v>
      </c>
      <c r="D3009" s="90" t="str">
        <f>CONCATENATE(Tabell15861[[#This Row],[Prosedyrekode_ID]]," ",Tabell15861[[#This Row],[Tekst]])</f>
        <v>JMA00 Miltreseksjon</v>
      </c>
      <c r="E3009" s="90" t="s">
        <v>196</v>
      </c>
      <c r="F3009" s="90" t="s">
        <v>14739</v>
      </c>
      <c r="G3009" s="90" t="str">
        <f>CONCATENATE("Kap ",Tabell15861[[#This Row],[Kapittel]]," ",Tabell15861[[#This Row],[KapittelTekst]])</f>
        <v>Kap J Fordøyelsesorganer og milt</v>
      </c>
    </row>
    <row r="3010" spans="1:7" x14ac:dyDescent="0.25">
      <c r="A3010" s="90" t="s">
        <v>16112</v>
      </c>
      <c r="B3010" s="90" t="s">
        <v>16113</v>
      </c>
      <c r="C3010" s="90" t="s">
        <v>10245</v>
      </c>
      <c r="D3010" s="90" t="str">
        <f>CONCATENATE(Tabell15861[[#This Row],[Prosedyrekode_ID]]," ",Tabell15861[[#This Row],[Tekst]])</f>
        <v>JMA10 Transabdominal splenektomi</v>
      </c>
      <c r="E3010" s="90" t="s">
        <v>196</v>
      </c>
      <c r="F3010" s="90" t="s">
        <v>14739</v>
      </c>
      <c r="G3010" s="90" t="str">
        <f>CONCATENATE("Kap ",Tabell15861[[#This Row],[Kapittel]]," ",Tabell15861[[#This Row],[KapittelTekst]])</f>
        <v>Kap J Fordøyelsesorganer og milt</v>
      </c>
    </row>
    <row r="3011" spans="1:7" x14ac:dyDescent="0.25">
      <c r="A3011" s="90" t="s">
        <v>16114</v>
      </c>
      <c r="B3011" s="90" t="s">
        <v>16115</v>
      </c>
      <c r="C3011" s="90" t="s">
        <v>10245</v>
      </c>
      <c r="D3011" s="90" t="str">
        <f>CONCATENATE(Tabell15861[[#This Row],[Prosedyrekode_ID]]," ",Tabell15861[[#This Row],[Tekst]])</f>
        <v>JMA11 Laparoskopisk splenektomi</v>
      </c>
      <c r="E3011" s="90" t="s">
        <v>196</v>
      </c>
      <c r="F3011" s="90" t="s">
        <v>14739</v>
      </c>
      <c r="G3011" s="90" t="str">
        <f>CONCATENATE("Kap ",Tabell15861[[#This Row],[Kapittel]]," ",Tabell15861[[#This Row],[KapittelTekst]])</f>
        <v>Kap J Fordøyelsesorganer og milt</v>
      </c>
    </row>
    <row r="3012" spans="1:7" x14ac:dyDescent="0.25">
      <c r="A3012" s="90" t="s">
        <v>16116</v>
      </c>
      <c r="B3012" s="90" t="s">
        <v>16117</v>
      </c>
      <c r="C3012" s="90" t="s">
        <v>10245</v>
      </c>
      <c r="D3012" s="90" t="str">
        <f>CONCATENATE(Tabell15861[[#This Row],[Prosedyrekode_ID]]," ",Tabell15861[[#This Row],[Tekst]])</f>
        <v>JMA20 Transtorakal splenektomi</v>
      </c>
      <c r="E3012" s="90" t="s">
        <v>196</v>
      </c>
      <c r="F3012" s="90" t="s">
        <v>14739</v>
      </c>
      <c r="G3012" s="90" t="str">
        <f>CONCATENATE("Kap ",Tabell15861[[#This Row],[Kapittel]]," ",Tabell15861[[#This Row],[KapittelTekst]])</f>
        <v>Kap J Fordøyelsesorganer og milt</v>
      </c>
    </row>
    <row r="3013" spans="1:7" x14ac:dyDescent="0.25">
      <c r="A3013" s="90" t="s">
        <v>16118</v>
      </c>
      <c r="B3013" s="90" t="s">
        <v>16119</v>
      </c>
      <c r="C3013" s="90" t="s">
        <v>10245</v>
      </c>
      <c r="D3013" s="90" t="str">
        <f>CONCATENATE(Tabell15861[[#This Row],[Prosedyrekode_ID]]," ",Tabell15861[[#This Row],[Tekst]])</f>
        <v>JMB00 Biopsi av milt</v>
      </c>
      <c r="E3013" s="90" t="s">
        <v>196</v>
      </c>
      <c r="F3013" s="90" t="s">
        <v>14739</v>
      </c>
      <c r="G3013" s="90" t="str">
        <f>CONCATENATE("Kap ",Tabell15861[[#This Row],[Kapittel]]," ",Tabell15861[[#This Row],[KapittelTekst]])</f>
        <v>Kap J Fordøyelsesorganer og milt</v>
      </c>
    </row>
    <row r="3014" spans="1:7" x14ac:dyDescent="0.25">
      <c r="A3014" s="90" t="s">
        <v>16120</v>
      </c>
      <c r="B3014" s="90" t="s">
        <v>16121</v>
      </c>
      <c r="C3014" s="90" t="s">
        <v>10245</v>
      </c>
      <c r="D3014" s="90" t="str">
        <f>CONCATENATE(Tabell15861[[#This Row],[Prosedyrekode_ID]]," ",Tabell15861[[#This Row],[Tekst]])</f>
        <v>JMB01 Laparoskopisk biopsi av milt</v>
      </c>
      <c r="E3014" s="90" t="s">
        <v>196</v>
      </c>
      <c r="F3014" s="90" t="s">
        <v>14739</v>
      </c>
      <c r="G3014" s="90" t="str">
        <f>CONCATENATE("Kap ",Tabell15861[[#This Row],[Kapittel]]," ",Tabell15861[[#This Row],[KapittelTekst]])</f>
        <v>Kap J Fordøyelsesorganer og milt</v>
      </c>
    </row>
    <row r="3015" spans="1:7" x14ac:dyDescent="0.25">
      <c r="A3015" s="90" t="s">
        <v>16122</v>
      </c>
      <c r="B3015" s="90" t="s">
        <v>16123</v>
      </c>
      <c r="C3015" s="90" t="s">
        <v>10245</v>
      </c>
      <c r="D3015" s="90" t="str">
        <f>CONCATENATE(Tabell15861[[#This Row],[Prosedyrekode_ID]]," ",Tabell15861[[#This Row],[Tekst]])</f>
        <v>JMB10 Rekonstruksjon av milt</v>
      </c>
      <c r="E3015" s="90" t="s">
        <v>196</v>
      </c>
      <c r="F3015" s="90" t="s">
        <v>14739</v>
      </c>
      <c r="G3015" s="90" t="str">
        <f>CONCATENATE("Kap ",Tabell15861[[#This Row],[Kapittel]]," ",Tabell15861[[#This Row],[KapittelTekst]])</f>
        <v>Kap J Fordøyelsesorganer og milt</v>
      </c>
    </row>
    <row r="3016" spans="1:7" x14ac:dyDescent="0.25">
      <c r="A3016" s="90" t="s">
        <v>16124</v>
      </c>
      <c r="B3016" s="90" t="s">
        <v>16125</v>
      </c>
      <c r="C3016" s="90" t="s">
        <v>10266</v>
      </c>
      <c r="D3016" s="90" t="str">
        <f>CONCATENATE(Tabell15861[[#This Row],[Prosedyrekode_ID]]," ",Tabell15861[[#This Row],[Tekst]])</f>
        <v>JMPE05 Embolisering av a. lienalis</v>
      </c>
      <c r="E3016" s="90" t="s">
        <v>196</v>
      </c>
      <c r="F3016" s="90" t="s">
        <v>14739</v>
      </c>
      <c r="G3016" s="90" t="str">
        <f>CONCATENATE("Kap ",Tabell15861[[#This Row],[Kapittel]]," ",Tabell15861[[#This Row],[KapittelTekst]])</f>
        <v>Kap J Fordøyelsesorganer og milt</v>
      </c>
    </row>
    <row r="3017" spans="1:7" x14ac:dyDescent="0.25">
      <c r="A3017" s="90" t="s">
        <v>16124</v>
      </c>
      <c r="B3017" s="90" t="s">
        <v>16125</v>
      </c>
      <c r="C3017" s="90" t="s">
        <v>10213</v>
      </c>
      <c r="D3017" s="90" t="str">
        <f>CONCATENATE(Tabell15861[[#This Row],[Prosedyrekode_ID]]," ",Tabell15861[[#This Row],[Tekst]])</f>
        <v>JMPE05 Embolisering av a. lienalis</v>
      </c>
      <c r="E3017" s="90" t="s">
        <v>196</v>
      </c>
      <c r="F3017" s="90" t="s">
        <v>14739</v>
      </c>
      <c r="G3017" s="90" t="str">
        <f>CONCATENATE("Kap ",Tabell15861[[#This Row],[Kapittel]]," ",Tabell15861[[#This Row],[KapittelTekst]])</f>
        <v>Kap J Fordøyelsesorganer og milt</v>
      </c>
    </row>
    <row r="3018" spans="1:7" x14ac:dyDescent="0.25">
      <c r="A3018" s="90" t="s">
        <v>16126</v>
      </c>
      <c r="B3018" s="90" t="s">
        <v>16127</v>
      </c>
      <c r="C3018" s="90" t="s">
        <v>10245</v>
      </c>
      <c r="D3018" s="90" t="str">
        <f>CONCATENATE(Tabell15861[[#This Row],[Prosedyrekode_ID]]," ",Tabell15861[[#This Row],[Tekst]])</f>
        <v>JMW96 Annen operasjon på milt</v>
      </c>
      <c r="E3018" s="90" t="s">
        <v>196</v>
      </c>
      <c r="F3018" s="90" t="s">
        <v>14739</v>
      </c>
      <c r="G3018" s="90" t="str">
        <f>CONCATENATE("Kap ",Tabell15861[[#This Row],[Kapittel]]," ",Tabell15861[[#This Row],[KapittelTekst]])</f>
        <v>Kap J Fordøyelsesorganer og milt</v>
      </c>
    </row>
    <row r="3019" spans="1:7" x14ac:dyDescent="0.25">
      <c r="A3019" s="90" t="s">
        <v>16128</v>
      </c>
      <c r="B3019" s="90" t="s">
        <v>16129</v>
      </c>
      <c r="C3019" s="90" t="s">
        <v>10245</v>
      </c>
      <c r="D3019" s="90" t="str">
        <f>CONCATENATE(Tabell15861[[#This Row],[Prosedyrekode_ID]]," ",Tabell15861[[#This Row],[Tekst]])</f>
        <v>JMW97 Annen laparoskopisk operasjon på milt</v>
      </c>
      <c r="E3019" s="90" t="s">
        <v>196</v>
      </c>
      <c r="F3019" s="90" t="s">
        <v>14739</v>
      </c>
      <c r="G3019" s="90" t="str">
        <f>CONCATENATE("Kap ",Tabell15861[[#This Row],[Kapittel]]," ",Tabell15861[[#This Row],[KapittelTekst]])</f>
        <v>Kap J Fordøyelsesorganer og milt</v>
      </c>
    </row>
    <row r="3020" spans="1:7" x14ac:dyDescent="0.25">
      <c r="A3020" s="90" t="s">
        <v>16130</v>
      </c>
      <c r="B3020" s="90" t="s">
        <v>16131</v>
      </c>
      <c r="C3020" s="90" t="s">
        <v>10245</v>
      </c>
      <c r="D3020" s="90" t="str">
        <f>CONCATENATE(Tabell15861[[#This Row],[Prosedyrekode_ID]]," ",Tabell15861[[#This Row],[Tekst]])</f>
        <v>JWA00 Reoperasjon for sårruptur ved gastroenterologisk kirurgi</v>
      </c>
      <c r="E3020" s="90" t="s">
        <v>196</v>
      </c>
      <c r="F3020" s="90" t="s">
        <v>14739</v>
      </c>
      <c r="G3020" s="90" t="str">
        <f>CONCATENATE("Kap ",Tabell15861[[#This Row],[Kapittel]]," ",Tabell15861[[#This Row],[KapittelTekst]])</f>
        <v>Kap J Fordøyelsesorganer og milt</v>
      </c>
    </row>
    <row r="3021" spans="1:7" x14ac:dyDescent="0.25">
      <c r="A3021" s="90" t="s">
        <v>16132</v>
      </c>
      <c r="B3021" s="90" t="s">
        <v>16133</v>
      </c>
      <c r="C3021" s="90" t="s">
        <v>10245</v>
      </c>
      <c r="D3021" s="90" t="str">
        <f>CONCATENATE(Tabell15861[[#This Row],[Prosedyrekode_ID]]," ",Tabell15861[[#This Row],[Tekst]])</f>
        <v>JWB00 Reoperasjon for overfladisk infeksjon ved gastroenterologisk kirurgi</v>
      </c>
      <c r="E3021" s="90" t="s">
        <v>196</v>
      </c>
      <c r="F3021" s="90" t="s">
        <v>14739</v>
      </c>
      <c r="G3021" s="90" t="str">
        <f>CONCATENATE("Kap ",Tabell15861[[#This Row],[Kapittel]]," ",Tabell15861[[#This Row],[KapittelTekst]])</f>
        <v>Kap J Fordøyelsesorganer og milt</v>
      </c>
    </row>
    <row r="3022" spans="1:7" x14ac:dyDescent="0.25">
      <c r="A3022" s="90" t="s">
        <v>16134</v>
      </c>
      <c r="B3022" s="90" t="s">
        <v>16135</v>
      </c>
      <c r="C3022" s="90" t="s">
        <v>10245</v>
      </c>
      <c r="D3022" s="90" t="str">
        <f>CONCATENATE(Tabell15861[[#This Row],[Prosedyrekode_ID]]," ",Tabell15861[[#This Row],[Tekst]])</f>
        <v>JWC00 Reoperasjon for dyp infeksjon ved gastroenterologisk kirurgi</v>
      </c>
      <c r="E3022" s="90" t="s">
        <v>196</v>
      </c>
      <c r="F3022" s="90" t="s">
        <v>14739</v>
      </c>
      <c r="G3022" s="90" t="str">
        <f>CONCATENATE("Kap ",Tabell15861[[#This Row],[Kapittel]]," ",Tabell15861[[#This Row],[KapittelTekst]])</f>
        <v>Kap J Fordøyelsesorganer og milt</v>
      </c>
    </row>
    <row r="3023" spans="1:7" x14ac:dyDescent="0.25">
      <c r="A3023" s="90" t="s">
        <v>16136</v>
      </c>
      <c r="B3023" s="90" t="s">
        <v>16137</v>
      </c>
      <c r="C3023" s="90" t="s">
        <v>10245</v>
      </c>
      <c r="D3023" s="90" t="str">
        <f>CONCATENATE(Tabell15861[[#This Row],[Prosedyrekode_ID]]," ",Tabell15861[[#This Row],[Tekst]])</f>
        <v>JWC01 Perkutan endoskopisk reoperasjon for dyp infeksjon ved gastroenterologisk kirurgi</v>
      </c>
      <c r="E3023" s="90" t="s">
        <v>196</v>
      </c>
      <c r="F3023" s="90" t="s">
        <v>14739</v>
      </c>
      <c r="G3023" s="90" t="str">
        <f>CONCATENATE("Kap ",Tabell15861[[#This Row],[Kapittel]]," ",Tabell15861[[#This Row],[KapittelTekst]])</f>
        <v>Kap J Fordøyelsesorganer og milt</v>
      </c>
    </row>
    <row r="3024" spans="1:7" x14ac:dyDescent="0.25">
      <c r="A3024" s="90" t="s">
        <v>16138</v>
      </c>
      <c r="B3024" s="90" t="s">
        <v>16139</v>
      </c>
      <c r="C3024" s="90" t="s">
        <v>10245</v>
      </c>
      <c r="D3024" s="90" t="str">
        <f>CONCATENATE(Tabell15861[[#This Row],[Prosedyrekode_ID]]," ",Tabell15861[[#This Row],[Tekst]])</f>
        <v>JWD00 Reoperasjon for overfladisk blødning ved gastroenterologisk kirurgi</v>
      </c>
      <c r="E3024" s="90" t="s">
        <v>196</v>
      </c>
      <c r="F3024" s="90" t="s">
        <v>14739</v>
      </c>
      <c r="G3024" s="90" t="str">
        <f>CONCATENATE("Kap ",Tabell15861[[#This Row],[Kapittel]]," ",Tabell15861[[#This Row],[KapittelTekst]])</f>
        <v>Kap J Fordøyelsesorganer og milt</v>
      </c>
    </row>
    <row r="3025" spans="1:7" x14ac:dyDescent="0.25">
      <c r="A3025" s="90" t="s">
        <v>16140</v>
      </c>
      <c r="B3025" s="90" t="s">
        <v>16141</v>
      </c>
      <c r="C3025" s="90" t="s">
        <v>10245</v>
      </c>
      <c r="D3025" s="90" t="str">
        <f>CONCATENATE(Tabell15861[[#This Row],[Prosedyrekode_ID]]," ",Tabell15861[[#This Row],[Tekst]])</f>
        <v>JWE00 Reoperasjon for dyp blødning ved gastroenterologisk kirurgi</v>
      </c>
      <c r="E3025" s="90" t="s">
        <v>196</v>
      </c>
      <c r="F3025" s="90" t="s">
        <v>14739</v>
      </c>
      <c r="G3025" s="90" t="str">
        <f>CONCATENATE("Kap ",Tabell15861[[#This Row],[Kapittel]]," ",Tabell15861[[#This Row],[KapittelTekst]])</f>
        <v>Kap J Fordøyelsesorganer og milt</v>
      </c>
    </row>
    <row r="3026" spans="1:7" x14ac:dyDescent="0.25">
      <c r="A3026" s="90" t="s">
        <v>16142</v>
      </c>
      <c r="B3026" s="90" t="s">
        <v>16143</v>
      </c>
      <c r="C3026" s="90" t="s">
        <v>10245</v>
      </c>
      <c r="D3026" s="90" t="str">
        <f>CONCATENATE(Tabell15861[[#This Row],[Prosedyrekode_ID]]," ",Tabell15861[[#This Row],[Tekst]])</f>
        <v>JWE01 Perkutan endoskopisk reoperasjon for dyp blødning ved gastroenterologisk kirurgi</v>
      </c>
      <c r="E3026" s="90" t="s">
        <v>196</v>
      </c>
      <c r="F3026" s="90" t="s">
        <v>14739</v>
      </c>
      <c r="G3026" s="90" t="str">
        <f>CONCATENATE("Kap ",Tabell15861[[#This Row],[Kapittel]]," ",Tabell15861[[#This Row],[KapittelTekst]])</f>
        <v>Kap J Fordøyelsesorganer og milt</v>
      </c>
    </row>
    <row r="3027" spans="1:7" x14ac:dyDescent="0.25">
      <c r="A3027" s="90" t="s">
        <v>16144</v>
      </c>
      <c r="B3027" s="90" t="s">
        <v>16145</v>
      </c>
      <c r="C3027" s="90" t="s">
        <v>10245</v>
      </c>
      <c r="D3027" s="90" t="str">
        <f>CONCATENATE(Tabell15861[[#This Row],[Prosedyrekode_ID]]," ",Tabell15861[[#This Row],[Tekst]])</f>
        <v>JWE02 Transluminal endoskopisk reoperasjon for dyp blødning ved gastroenterologisk kirurgi</v>
      </c>
      <c r="E3027" s="90" t="s">
        <v>196</v>
      </c>
      <c r="F3027" s="90" t="s">
        <v>14739</v>
      </c>
      <c r="G3027" s="90" t="str">
        <f>CONCATENATE("Kap ",Tabell15861[[#This Row],[Kapittel]]," ",Tabell15861[[#This Row],[KapittelTekst]])</f>
        <v>Kap J Fordøyelsesorganer og milt</v>
      </c>
    </row>
    <row r="3028" spans="1:7" x14ac:dyDescent="0.25">
      <c r="A3028" s="90" t="s">
        <v>16146</v>
      </c>
      <c r="B3028" s="90" t="s">
        <v>16147</v>
      </c>
      <c r="C3028" s="90" t="s">
        <v>10245</v>
      </c>
      <c r="D3028" s="90" t="str">
        <f>CONCATENATE(Tabell15861[[#This Row],[Prosedyrekode_ID]]," ",Tabell15861[[#This Row],[Tekst]])</f>
        <v>JWF00 Reoperasjon for insuffisiens av anastomose eller sutur ved gastroenterologisk kirurgi</v>
      </c>
      <c r="E3028" s="90" t="s">
        <v>196</v>
      </c>
      <c r="F3028" s="90" t="s">
        <v>14739</v>
      </c>
      <c r="G3028" s="90" t="str">
        <f>CONCATENATE("Kap ",Tabell15861[[#This Row],[Kapittel]]," ",Tabell15861[[#This Row],[KapittelTekst]])</f>
        <v>Kap J Fordøyelsesorganer og milt</v>
      </c>
    </row>
    <row r="3029" spans="1:7" x14ac:dyDescent="0.25">
      <c r="A3029" s="90" t="s">
        <v>16148</v>
      </c>
      <c r="B3029" s="90" t="s">
        <v>16149</v>
      </c>
      <c r="C3029" s="90" t="s">
        <v>10245</v>
      </c>
      <c r="D3029" s="90" t="str">
        <f>CONCATENATE(Tabell15861[[#This Row],[Prosedyrekode_ID]]," ",Tabell15861[[#This Row],[Tekst]])</f>
        <v>JWF01 Perkutan endoskopisk reoperasjon for insuffisiens av anastomose eller sutur ved gastroenterologisk kirurgi</v>
      </c>
      <c r="E3029" s="90" t="s">
        <v>196</v>
      </c>
      <c r="F3029" s="90" t="s">
        <v>14739</v>
      </c>
      <c r="G3029" s="90" t="str">
        <f>CONCATENATE("Kap ",Tabell15861[[#This Row],[Kapittel]]," ",Tabell15861[[#This Row],[KapittelTekst]])</f>
        <v>Kap J Fordøyelsesorganer og milt</v>
      </c>
    </row>
    <row r="3030" spans="1:7" x14ac:dyDescent="0.25">
      <c r="A3030" s="90" t="s">
        <v>16150</v>
      </c>
      <c r="B3030" s="90" t="s">
        <v>16151</v>
      </c>
      <c r="C3030" s="90" t="s">
        <v>10245</v>
      </c>
      <c r="D3030" s="90" t="str">
        <f>CONCATENATE(Tabell15861[[#This Row],[Prosedyrekode_ID]]," ",Tabell15861[[#This Row],[Tekst]])</f>
        <v>JWW96 Annen reoperasjon ved gastroenterologisk kirurgi</v>
      </c>
      <c r="E3030" s="90" t="s">
        <v>196</v>
      </c>
      <c r="F3030" s="90" t="s">
        <v>14739</v>
      </c>
      <c r="G3030" s="90" t="str">
        <f>CONCATENATE("Kap ",Tabell15861[[#This Row],[Kapittel]]," ",Tabell15861[[#This Row],[KapittelTekst]])</f>
        <v>Kap J Fordøyelsesorganer og milt</v>
      </c>
    </row>
    <row r="3031" spans="1:7" x14ac:dyDescent="0.25">
      <c r="A3031" s="90" t="s">
        <v>16152</v>
      </c>
      <c r="B3031" s="90" t="s">
        <v>16153</v>
      </c>
      <c r="C3031" s="90" t="s">
        <v>10245</v>
      </c>
      <c r="D3031" s="90" t="str">
        <f>CONCATENATE(Tabell15861[[#This Row],[Prosedyrekode_ID]]," ",Tabell15861[[#This Row],[Tekst]])</f>
        <v>JWW97 Annen perkutan endoskopisk reoperasjon ved gastroenterologisk kirurgi</v>
      </c>
      <c r="E3031" s="90" t="s">
        <v>196</v>
      </c>
      <c r="F3031" s="90" t="s">
        <v>14739</v>
      </c>
      <c r="G3031" s="90" t="str">
        <f>CONCATENATE("Kap ",Tabell15861[[#This Row],[Kapittel]]," ",Tabell15861[[#This Row],[KapittelTekst]])</f>
        <v>Kap J Fordøyelsesorganer og milt</v>
      </c>
    </row>
    <row r="3032" spans="1:7" x14ac:dyDescent="0.25">
      <c r="A3032" s="90" t="s">
        <v>16154</v>
      </c>
      <c r="B3032" s="90" t="s">
        <v>16155</v>
      </c>
      <c r="C3032" s="90" t="s">
        <v>10245</v>
      </c>
      <c r="D3032" s="90" t="str">
        <f>CONCATENATE(Tabell15861[[#This Row],[Prosedyrekode_ID]]," ",Tabell15861[[#This Row],[Tekst]])</f>
        <v>JWW98 Annen transluminal endoskopisk reoperasjon ved gastroenterologisk kirurgi</v>
      </c>
      <c r="E3032" s="90" t="s">
        <v>196</v>
      </c>
      <c r="F3032" s="90" t="s">
        <v>14739</v>
      </c>
      <c r="G3032" s="90" t="str">
        <f>CONCATENATE("Kap ",Tabell15861[[#This Row],[Kapittel]]," ",Tabell15861[[#This Row],[KapittelTekst]])</f>
        <v>Kap J Fordøyelsesorganer og milt</v>
      </c>
    </row>
    <row r="3033" spans="1:7" x14ac:dyDescent="0.25">
      <c r="A3033" s="90" t="s">
        <v>16156</v>
      </c>
      <c r="B3033" s="90" t="s">
        <v>16157</v>
      </c>
      <c r="C3033" s="90" t="s">
        <v>10213</v>
      </c>
      <c r="D3033" s="90" t="str">
        <f>CONCATENATE(Tabell15861[[#This Row],[Prosedyrekode_ID]]," ",Tabell15861[[#This Row],[Tekst]])</f>
        <v>JX0AK UL Tarm</v>
      </c>
      <c r="E3033" s="90" t="s">
        <v>196</v>
      </c>
      <c r="F3033" s="90" t="s">
        <v>14739</v>
      </c>
      <c r="G3033" s="90" t="str">
        <f>CONCATENATE("Kap ",Tabell15861[[#This Row],[Kapittel]]," ",Tabell15861[[#This Row],[KapittelTekst]])</f>
        <v>Kap J Fordøyelsesorganer og milt</v>
      </c>
    </row>
    <row r="3034" spans="1:7" x14ac:dyDescent="0.25">
      <c r="A3034" s="90" t="s">
        <v>16158</v>
      </c>
      <c r="B3034" s="90" t="s">
        <v>16159</v>
      </c>
      <c r="C3034" s="90" t="s">
        <v>10213</v>
      </c>
      <c r="D3034" s="90" t="str">
        <f>CONCATENATE(Tabell15861[[#This Row],[Prosedyrekode_ID]]," ",Tabell15861[[#This Row],[Tekst]])</f>
        <v>JX0AN NM Blødningsscintigrafi</v>
      </c>
      <c r="E3034" s="90" t="s">
        <v>196</v>
      </c>
      <c r="F3034" s="90" t="s">
        <v>14739</v>
      </c>
      <c r="G3034" s="90" t="str">
        <f>CONCATENATE("Kap ",Tabell15861[[#This Row],[Kapittel]]," ",Tabell15861[[#This Row],[KapittelTekst]])</f>
        <v>Kap J Fordøyelsesorganer og milt</v>
      </c>
    </row>
    <row r="3035" spans="1:7" x14ac:dyDescent="0.25">
      <c r="A3035" s="90" t="s">
        <v>16160</v>
      </c>
      <c r="B3035" s="90" t="s">
        <v>16161</v>
      </c>
      <c r="C3035" s="90" t="s">
        <v>10213</v>
      </c>
      <c r="D3035" s="90" t="str">
        <f>CONCATENATE(Tabell15861[[#This Row],[Prosedyrekode_ID]]," ",Tabell15861[[#This Row],[Tekst]])</f>
        <v>JX0BN NM Meckels divertikkel scintigrafi</v>
      </c>
      <c r="E3035" s="90" t="s">
        <v>196</v>
      </c>
      <c r="F3035" s="90" t="s">
        <v>14739</v>
      </c>
      <c r="G3035" s="90" t="str">
        <f>CONCATENATE("Kap ",Tabell15861[[#This Row],[Kapittel]]," ",Tabell15861[[#This Row],[KapittelTekst]])</f>
        <v>Kap J Fordøyelsesorganer og milt</v>
      </c>
    </row>
    <row r="3036" spans="1:7" x14ac:dyDescent="0.25">
      <c r="A3036" s="90" t="s">
        <v>16162</v>
      </c>
      <c r="B3036" s="90" t="s">
        <v>16163</v>
      </c>
      <c r="C3036" s="90" t="s">
        <v>10213</v>
      </c>
      <c r="D3036" s="90" t="str">
        <f>CONCATENATE(Tabell15861[[#This Row],[Prosedyrekode_ID]]," ",Tabell15861[[#This Row],[Tekst]])</f>
        <v>JX0CN NM Måling av gastrointestinalt proteintap</v>
      </c>
      <c r="E3036" s="90" t="s">
        <v>196</v>
      </c>
      <c r="F3036" s="90" t="s">
        <v>14739</v>
      </c>
      <c r="G3036" s="90" t="str">
        <f>CONCATENATE("Kap ",Tabell15861[[#This Row],[Kapittel]]," ",Tabell15861[[#This Row],[KapittelTekst]])</f>
        <v>Kap J Fordøyelsesorganer og milt</v>
      </c>
    </row>
    <row r="3037" spans="1:7" x14ac:dyDescent="0.25">
      <c r="A3037" s="90" t="s">
        <v>16164</v>
      </c>
      <c r="B3037" s="90" t="s">
        <v>16165</v>
      </c>
      <c r="C3037" s="90" t="s">
        <v>10213</v>
      </c>
      <c r="D3037" s="90" t="str">
        <f>CONCATENATE(Tabell15861[[#This Row],[Prosedyrekode_ID]]," ",Tabell15861[[#This Row],[Tekst]])</f>
        <v>JX0DN NM Bestemmelse av fettresorbsjon</v>
      </c>
      <c r="E3037" s="90" t="s">
        <v>196</v>
      </c>
      <c r="F3037" s="90" t="s">
        <v>14739</v>
      </c>
      <c r="G3037" s="90" t="str">
        <f>CONCATENATE("Kap ",Tabell15861[[#This Row],[Kapittel]]," ",Tabell15861[[#This Row],[KapittelTekst]])</f>
        <v>Kap J Fordøyelsesorganer og milt</v>
      </c>
    </row>
    <row r="3038" spans="1:7" x14ac:dyDescent="0.25">
      <c r="A3038" s="90" t="s">
        <v>16166</v>
      </c>
      <c r="B3038" s="90" t="s">
        <v>16167</v>
      </c>
      <c r="C3038" s="90" t="s">
        <v>10245</v>
      </c>
      <c r="D3038" s="90" t="str">
        <f>CONCATENATE(Tabell15861[[#This Row],[Prosedyrekode_ID]]," ",Tabell15861[[#This Row],[Tekst]])</f>
        <v>JXA00 Intralesjonal eksisjon av omfattende tumor i bukvegg uten definert utgangspunkt i JA-gruppen</v>
      </c>
      <c r="E3038" s="90" t="s">
        <v>196</v>
      </c>
      <c r="F3038" s="90" t="s">
        <v>14739</v>
      </c>
      <c r="G3038" s="90" t="str">
        <f>CONCATENATE("Kap ",Tabell15861[[#This Row],[Kapittel]]," ",Tabell15861[[#This Row],[KapittelTekst]])</f>
        <v>Kap J Fordøyelsesorganer og milt</v>
      </c>
    </row>
    <row r="3039" spans="1:7" x14ac:dyDescent="0.25">
      <c r="A3039" s="90" t="s">
        <v>16168</v>
      </c>
      <c r="B3039" s="90" t="s">
        <v>16169</v>
      </c>
      <c r="C3039" s="90" t="s">
        <v>10245</v>
      </c>
      <c r="D3039" s="90" t="str">
        <f>CONCATENATE(Tabell15861[[#This Row],[Prosedyrekode_ID]]," ",Tabell15861[[#This Row],[Tekst]])</f>
        <v>JXA03 Marginal eksisjon av omfattende tumor i bukvegg uten definert utgangspunkt i JA-gruppen</v>
      </c>
      <c r="E3039" s="90" t="s">
        <v>196</v>
      </c>
      <c r="F3039" s="90" t="s">
        <v>14739</v>
      </c>
      <c r="G3039" s="90" t="str">
        <f>CONCATENATE("Kap ",Tabell15861[[#This Row],[Kapittel]]," ",Tabell15861[[#This Row],[KapittelTekst]])</f>
        <v>Kap J Fordøyelsesorganer og milt</v>
      </c>
    </row>
    <row r="3040" spans="1:7" x14ac:dyDescent="0.25">
      <c r="A3040" s="90" t="s">
        <v>16170</v>
      </c>
      <c r="B3040" s="90" t="s">
        <v>16171</v>
      </c>
      <c r="C3040" s="90" t="s">
        <v>10245</v>
      </c>
      <c r="D3040" s="90" t="str">
        <f>CONCATENATE(Tabell15861[[#This Row],[Prosedyrekode_ID]]," ",Tabell15861[[#This Row],[Tekst]])</f>
        <v>JXA06 Vid eksisjon av omfattende tumor i bukvegg uten definert utgangspunkt i JA-gruppen</v>
      </c>
      <c r="E3040" s="90" t="s">
        <v>196</v>
      </c>
      <c r="F3040" s="90" t="s">
        <v>14739</v>
      </c>
      <c r="G3040" s="90" t="str">
        <f>CONCATENATE("Kap ",Tabell15861[[#This Row],[Kapittel]]," ",Tabell15861[[#This Row],[KapittelTekst]])</f>
        <v>Kap J Fordøyelsesorganer og milt</v>
      </c>
    </row>
    <row r="3041" spans="1:7" x14ac:dyDescent="0.25">
      <c r="A3041" s="90" t="s">
        <v>16172</v>
      </c>
      <c r="B3041" s="90" t="s">
        <v>16173</v>
      </c>
      <c r="C3041" s="90" t="s">
        <v>10245</v>
      </c>
      <c r="D3041" s="90" t="str">
        <f>CONCATENATE(Tabell15861[[#This Row],[Prosedyrekode_ID]]," ",Tabell15861[[#This Row],[Tekst]])</f>
        <v>JXA10 Intralesjonal eksisjon av omfattende tumor i bukhulen uten definert utgangspunkt i totegnsgruppe i kapittel J</v>
      </c>
      <c r="E3041" s="90" t="s">
        <v>196</v>
      </c>
      <c r="F3041" s="90" t="s">
        <v>14739</v>
      </c>
      <c r="G3041" s="90" t="str">
        <f>CONCATENATE("Kap ",Tabell15861[[#This Row],[Kapittel]]," ",Tabell15861[[#This Row],[KapittelTekst]])</f>
        <v>Kap J Fordøyelsesorganer og milt</v>
      </c>
    </row>
    <row r="3042" spans="1:7" x14ac:dyDescent="0.25">
      <c r="A3042" s="90" t="s">
        <v>16174</v>
      </c>
      <c r="B3042" s="90" t="s">
        <v>16175</v>
      </c>
      <c r="C3042" s="90" t="s">
        <v>10245</v>
      </c>
      <c r="D3042" s="90" t="str">
        <f>CONCATENATE(Tabell15861[[#This Row],[Prosedyrekode_ID]]," ",Tabell15861[[#This Row],[Tekst]])</f>
        <v>JXA13 Marginal eksisjon av omfattende tumor i bukhulen uten definert utgangspunkt i totegnsgruppe i kapittel J</v>
      </c>
      <c r="E3042" s="90" t="s">
        <v>196</v>
      </c>
      <c r="F3042" s="90" t="s">
        <v>14739</v>
      </c>
      <c r="G3042" s="90" t="str">
        <f>CONCATENATE("Kap ",Tabell15861[[#This Row],[Kapittel]]," ",Tabell15861[[#This Row],[KapittelTekst]])</f>
        <v>Kap J Fordøyelsesorganer og milt</v>
      </c>
    </row>
    <row r="3043" spans="1:7" x14ac:dyDescent="0.25">
      <c r="A3043" s="90" t="s">
        <v>16176</v>
      </c>
      <c r="B3043" s="90" t="s">
        <v>16177</v>
      </c>
      <c r="C3043" s="90" t="s">
        <v>10245</v>
      </c>
      <c r="D3043" s="90" t="str">
        <f>CONCATENATE(Tabell15861[[#This Row],[Prosedyrekode_ID]]," ",Tabell15861[[#This Row],[Tekst]])</f>
        <v>JXA16 Vid eksisjon av omfattende tumor i bukhulen uten definert utgangspunkt i totegnsgruppe i kapittel J</v>
      </c>
      <c r="E3043" s="90" t="s">
        <v>196</v>
      </c>
      <c r="F3043" s="90" t="s">
        <v>14739</v>
      </c>
      <c r="G3043" s="90" t="str">
        <f>CONCATENATE("Kap ",Tabell15861[[#This Row],[Kapittel]]," ",Tabell15861[[#This Row],[KapittelTekst]])</f>
        <v>Kap J Fordøyelsesorganer og milt</v>
      </c>
    </row>
    <row r="3044" spans="1:7" x14ac:dyDescent="0.25">
      <c r="A3044" s="90" t="s">
        <v>16178</v>
      </c>
      <c r="B3044" s="90" t="s">
        <v>16179</v>
      </c>
      <c r="C3044" s="90" t="s">
        <v>10266</v>
      </c>
      <c r="D3044" s="90" t="str">
        <f>CONCATENATE(Tabell15861[[#This Row],[Prosedyrekode_ID]]," ",Tabell15861[[#This Row],[Tekst]])</f>
        <v>JXDE00 Ultralydundersøkelse av bukorganer</v>
      </c>
      <c r="E3044" s="90" t="s">
        <v>196</v>
      </c>
      <c r="F3044" s="90" t="s">
        <v>14739</v>
      </c>
      <c r="G3044" s="90" t="str">
        <f>CONCATENATE("Kap ",Tabell15861[[#This Row],[Kapittel]]," ",Tabell15861[[#This Row],[KapittelTekst]])</f>
        <v>Kap J Fordøyelsesorganer og milt</v>
      </c>
    </row>
    <row r="3045" spans="1:7" x14ac:dyDescent="0.25">
      <c r="A3045" s="90" t="s">
        <v>16178</v>
      </c>
      <c r="B3045" s="90" t="s">
        <v>16180</v>
      </c>
      <c r="C3045" s="90" t="s">
        <v>10213</v>
      </c>
      <c r="D3045" s="90" t="str">
        <f>CONCATENATE(Tabell15861[[#This Row],[Prosedyrekode_ID]]," ",Tabell15861[[#This Row],[Tekst]])</f>
        <v>JXDE00 UL Abdomen</v>
      </c>
      <c r="E3045" s="90" t="s">
        <v>196</v>
      </c>
      <c r="F3045" s="90" t="s">
        <v>14739</v>
      </c>
      <c r="G3045" s="90" t="str">
        <f>CONCATENATE("Kap ",Tabell15861[[#This Row],[Kapittel]]," ",Tabell15861[[#This Row],[KapittelTekst]])</f>
        <v>Kap J Fordøyelsesorganer og milt</v>
      </c>
    </row>
    <row r="3046" spans="1:7" x14ac:dyDescent="0.25">
      <c r="A3046" s="90" t="s">
        <v>16181</v>
      </c>
      <c r="B3046" s="90" t="s">
        <v>16182</v>
      </c>
      <c r="C3046" s="90" t="s">
        <v>10266</v>
      </c>
      <c r="D3046" s="90" t="str">
        <f>CONCATENATE(Tabell15861[[#This Row],[Prosedyrekode_ID]]," ",Tabell15861[[#This Row],[Tekst]])</f>
        <v>JXDE02 Undersøkelse av bukorganer med elastografi</v>
      </c>
      <c r="E3046" s="90" t="s">
        <v>196</v>
      </c>
      <c r="F3046" s="90" t="s">
        <v>14739</v>
      </c>
      <c r="G3046" s="90" t="str">
        <f>CONCATENATE("Kap ",Tabell15861[[#This Row],[Kapittel]]," ",Tabell15861[[#This Row],[KapittelTekst]])</f>
        <v>Kap J Fordøyelsesorganer og milt</v>
      </c>
    </row>
    <row r="3047" spans="1:7" x14ac:dyDescent="0.25">
      <c r="A3047" s="90" t="s">
        <v>16183</v>
      </c>
      <c r="B3047" s="90" t="s">
        <v>16184</v>
      </c>
      <c r="C3047" s="90" t="s">
        <v>10266</v>
      </c>
      <c r="D3047" s="90" t="str">
        <f>CONCATENATE(Tabell15861[[#This Row],[Prosedyrekode_ID]]," ",Tabell15861[[#This Row],[Tekst]])</f>
        <v>JXDE10 Funksjonsundersøkelse av bukorganer med ultralyd</v>
      </c>
      <c r="E3047" s="90" t="s">
        <v>196</v>
      </c>
      <c r="F3047" s="90" t="s">
        <v>14739</v>
      </c>
      <c r="G3047" s="90" t="str">
        <f>CONCATENATE("Kap ",Tabell15861[[#This Row],[Kapittel]]," ",Tabell15861[[#This Row],[KapittelTekst]])</f>
        <v>Kap J Fordøyelsesorganer og milt</v>
      </c>
    </row>
    <row r="3048" spans="1:7" x14ac:dyDescent="0.25">
      <c r="A3048" s="90" t="s">
        <v>16185</v>
      </c>
      <c r="B3048" s="90" t="s">
        <v>16186</v>
      </c>
      <c r="C3048" s="90" t="s">
        <v>10266</v>
      </c>
      <c r="D3048" s="90" t="str">
        <f>CONCATENATE(Tabell15861[[#This Row],[Prosedyrekode_ID]]," ",Tabell15861[[#This Row],[Tekst]])</f>
        <v>JXFM00 Trykkmåling i gastrointestinaltraktus</v>
      </c>
      <c r="E3048" s="90" t="s">
        <v>196</v>
      </c>
      <c r="F3048" s="90" t="s">
        <v>14739</v>
      </c>
      <c r="G3048" s="90" t="str">
        <f>CONCATENATE("Kap ",Tabell15861[[#This Row],[Kapittel]]," ",Tabell15861[[#This Row],[KapittelTekst]])</f>
        <v>Kap J Fordøyelsesorganer og milt</v>
      </c>
    </row>
    <row r="3049" spans="1:7" x14ac:dyDescent="0.25">
      <c r="A3049" s="90" t="s">
        <v>16187</v>
      </c>
      <c r="B3049" s="90" t="s">
        <v>16188</v>
      </c>
      <c r="C3049" s="90" t="s">
        <v>10213</v>
      </c>
      <c r="D3049" s="90" t="str">
        <f>CONCATENATE(Tabell15861[[#This Row],[Prosedyrekode_ID]]," ",Tabell15861[[#This Row],[Tekst]])</f>
        <v>KA0AG MR Nyrer</v>
      </c>
      <c r="E3049" s="90" t="s">
        <v>7439</v>
      </c>
      <c r="F3049" s="90" t="s">
        <v>16189</v>
      </c>
      <c r="G3049" s="90" t="str">
        <f>CONCATENATE("Kap ",Tabell15861[[#This Row],[Kapittel]]," ",Tabell15861[[#This Row],[KapittelTekst]])</f>
        <v>Kap K Urinorganer, mannlige genitalia og retroperitonealrommet</v>
      </c>
    </row>
    <row r="3050" spans="1:7" x14ac:dyDescent="0.25">
      <c r="A3050" s="90" t="s">
        <v>16190</v>
      </c>
      <c r="B3050" s="90" t="s">
        <v>16191</v>
      </c>
      <c r="C3050" s="90" t="s">
        <v>10213</v>
      </c>
      <c r="D3050" s="90" t="str">
        <f>CONCATENATE(Tabell15861[[#This Row],[Prosedyrekode_ID]]," ",Tabell15861[[#This Row],[Tekst]])</f>
        <v>KA0AN NM Nyrescintigrafi (DMSA)</v>
      </c>
      <c r="E3050" s="90" t="s">
        <v>7439</v>
      </c>
      <c r="F3050" s="90" t="s">
        <v>16189</v>
      </c>
      <c r="G3050" s="90" t="str">
        <f>CONCATENATE("Kap ",Tabell15861[[#This Row],[Kapittel]]," ",Tabell15861[[#This Row],[KapittelTekst]])</f>
        <v>Kap K Urinorganer, mannlige genitalia og retroperitonealrommet</v>
      </c>
    </row>
    <row r="3051" spans="1:7" x14ac:dyDescent="0.25">
      <c r="A3051" s="90" t="s">
        <v>16192</v>
      </c>
      <c r="B3051" s="90" t="s">
        <v>16193</v>
      </c>
      <c r="C3051" s="90" t="s">
        <v>10213</v>
      </c>
      <c r="D3051" s="90" t="str">
        <f>CONCATENATE(Tabell15861[[#This Row],[Prosedyrekode_ID]]," ",Tabell15861[[#This Row],[Tekst]])</f>
        <v>KA0BN NM Renografi</v>
      </c>
      <c r="E3051" s="90" t="s">
        <v>7439</v>
      </c>
      <c r="F3051" s="90" t="s">
        <v>16189</v>
      </c>
      <c r="G3051" s="90" t="str">
        <f>CONCATENATE("Kap ",Tabell15861[[#This Row],[Kapittel]]," ",Tabell15861[[#This Row],[KapittelTekst]])</f>
        <v>Kap K Urinorganer, mannlige genitalia og retroperitonealrommet</v>
      </c>
    </row>
    <row r="3052" spans="1:7" x14ac:dyDescent="0.25">
      <c r="A3052" s="90" t="s">
        <v>16194</v>
      </c>
      <c r="B3052" s="90" t="s">
        <v>16195</v>
      </c>
      <c r="C3052" s="90" t="s">
        <v>10213</v>
      </c>
      <c r="D3052" s="90" t="str">
        <f>CONCATENATE(Tabell15861[[#This Row],[Prosedyrekode_ID]]," ",Tabell15861[[#This Row],[Tekst]])</f>
        <v>KA0CN NM Hypertensjonsrenografi (Kaptopril)</v>
      </c>
      <c r="E3052" s="90" t="s">
        <v>7439</v>
      </c>
      <c r="F3052" s="90" t="s">
        <v>16189</v>
      </c>
      <c r="G3052" s="90" t="str">
        <f>CONCATENATE("Kap ",Tabell15861[[#This Row],[Kapittel]]," ",Tabell15861[[#This Row],[KapittelTekst]])</f>
        <v>Kap K Urinorganer, mannlige genitalia og retroperitonealrommet</v>
      </c>
    </row>
    <row r="3053" spans="1:7" x14ac:dyDescent="0.25">
      <c r="A3053" s="90" t="s">
        <v>16196</v>
      </c>
      <c r="B3053" s="90" t="s">
        <v>16197</v>
      </c>
      <c r="C3053" s="90" t="s">
        <v>10213</v>
      </c>
      <c r="D3053" s="90" t="str">
        <f>CONCATENATE(Tabell15861[[#This Row],[Prosedyrekode_ID]]," ",Tabell15861[[#This Row],[Tekst]])</f>
        <v>KA0DN NM Diureserenografi</v>
      </c>
      <c r="E3053" s="90" t="s">
        <v>7439</v>
      </c>
      <c r="F3053" s="90" t="s">
        <v>16189</v>
      </c>
      <c r="G3053" s="90" t="str">
        <f>CONCATENATE("Kap ",Tabell15861[[#This Row],[Kapittel]]," ",Tabell15861[[#This Row],[KapittelTekst]])</f>
        <v>Kap K Urinorganer, mannlige genitalia og retroperitonealrommet</v>
      </c>
    </row>
    <row r="3054" spans="1:7" x14ac:dyDescent="0.25">
      <c r="A3054" s="90" t="s">
        <v>16198</v>
      </c>
      <c r="B3054" s="90" t="s">
        <v>16199</v>
      </c>
      <c r="C3054" s="90" t="s">
        <v>10213</v>
      </c>
      <c r="D3054" s="90" t="str">
        <f>CONCATENATE(Tabell15861[[#This Row],[Prosedyrekode_ID]]," ",Tabell15861[[#This Row],[Tekst]])</f>
        <v>KA0EN NM Måling av GFR ved bruk av gammakamara</v>
      </c>
      <c r="E3054" s="90" t="s">
        <v>7439</v>
      </c>
      <c r="F3054" s="90" t="s">
        <v>16189</v>
      </c>
      <c r="G3054" s="90" t="str">
        <f>CONCATENATE("Kap ",Tabell15861[[#This Row],[Kapittel]]," ",Tabell15861[[#This Row],[KapittelTekst]])</f>
        <v>Kap K Urinorganer, mannlige genitalia og retroperitonealrommet</v>
      </c>
    </row>
    <row r="3055" spans="1:7" x14ac:dyDescent="0.25">
      <c r="A3055" s="90" t="s">
        <v>16200</v>
      </c>
      <c r="B3055" s="90" t="s">
        <v>16201</v>
      </c>
      <c r="C3055" s="90" t="s">
        <v>10213</v>
      </c>
      <c r="D3055" s="90" t="str">
        <f>CONCATENATE(Tabell15861[[#This Row],[Prosedyrekode_ID]]," ",Tabell15861[[#This Row],[Tekst]])</f>
        <v>KA0FN NM Måling av GFR ved blodprøve</v>
      </c>
      <c r="E3055" s="90" t="s">
        <v>7439</v>
      </c>
      <c r="F3055" s="90" t="s">
        <v>16189</v>
      </c>
      <c r="G3055" s="90" t="str">
        <f>CONCATENATE("Kap ",Tabell15861[[#This Row],[Kapittel]]," ",Tabell15861[[#This Row],[KapittelTekst]])</f>
        <v>Kap K Urinorganer, mannlige genitalia og retroperitonealrommet</v>
      </c>
    </row>
    <row r="3056" spans="1:7" x14ac:dyDescent="0.25">
      <c r="A3056" s="90" t="s">
        <v>16202</v>
      </c>
      <c r="B3056" s="90" t="s">
        <v>16203</v>
      </c>
      <c r="C3056" s="90" t="s">
        <v>10213</v>
      </c>
      <c r="D3056" s="90" t="str">
        <f>CONCATENATE(Tabell15861[[#This Row],[Prosedyrekode_ID]]," ",Tabell15861[[#This Row],[Tekst]])</f>
        <v>KA5BA Skifte av kateter i nyre eller nyrebekken</v>
      </c>
      <c r="E3056" s="90" t="s">
        <v>7439</v>
      </c>
      <c r="F3056" s="90" t="s">
        <v>16189</v>
      </c>
      <c r="G3056" s="90" t="str">
        <f>CONCATENATE("Kap ",Tabell15861[[#This Row],[Kapittel]]," ",Tabell15861[[#This Row],[KapittelTekst]])</f>
        <v>Kap K Urinorganer, mannlige genitalia og retroperitonealrommet</v>
      </c>
    </row>
    <row r="3057" spans="1:7" x14ac:dyDescent="0.25">
      <c r="A3057" s="90" t="s">
        <v>16204</v>
      </c>
      <c r="B3057" s="90" t="s">
        <v>16205</v>
      </c>
      <c r="C3057" s="90" t="s">
        <v>10245</v>
      </c>
      <c r="D3057" s="90" t="str">
        <f>CONCATENATE(Tabell15861[[#This Row],[Prosedyrekode_ID]]," ",Tabell15861[[#This Row],[Tekst]])</f>
        <v>KAA00 Eksplorasjon av nyre</v>
      </c>
      <c r="E3057" s="90" t="s">
        <v>7439</v>
      </c>
      <c r="F3057" s="90" t="s">
        <v>16189</v>
      </c>
      <c r="G3057" s="90" t="str">
        <f>CONCATENATE("Kap ",Tabell15861[[#This Row],[Kapittel]]," ",Tabell15861[[#This Row],[KapittelTekst]])</f>
        <v>Kap K Urinorganer, mannlige genitalia og retroperitonealrommet</v>
      </c>
    </row>
    <row r="3058" spans="1:7" x14ac:dyDescent="0.25">
      <c r="A3058" s="90" t="s">
        <v>16206</v>
      </c>
      <c r="B3058" s="90" t="s">
        <v>16207</v>
      </c>
      <c r="C3058" s="90" t="s">
        <v>10245</v>
      </c>
      <c r="D3058" s="90" t="str">
        <f>CONCATENATE(Tabell15861[[#This Row],[Prosedyrekode_ID]]," ",Tabell15861[[#This Row],[Tekst]])</f>
        <v>KAA01 Perkutan endoskopisk eksplorasjon av nyre</v>
      </c>
      <c r="E3058" s="90" t="s">
        <v>7439</v>
      </c>
      <c r="F3058" s="90" t="s">
        <v>16189</v>
      </c>
      <c r="G3058" s="90" t="str">
        <f>CONCATENATE("Kap ",Tabell15861[[#This Row],[Kapittel]]," ",Tabell15861[[#This Row],[KapittelTekst]])</f>
        <v>Kap K Urinorganer, mannlige genitalia og retroperitonealrommet</v>
      </c>
    </row>
    <row r="3059" spans="1:7" x14ac:dyDescent="0.25">
      <c r="A3059" s="90" t="s">
        <v>16208</v>
      </c>
      <c r="B3059" s="90" t="s">
        <v>16209</v>
      </c>
      <c r="C3059" s="90" t="s">
        <v>10245</v>
      </c>
      <c r="D3059" s="90" t="str">
        <f>CONCATENATE(Tabell15861[[#This Row],[Prosedyrekode_ID]]," ",Tabell15861[[#This Row],[Tekst]])</f>
        <v>KAA20 Eksplorativ nefrotomi</v>
      </c>
      <c r="E3059" s="90" t="s">
        <v>7439</v>
      </c>
      <c r="F3059" s="90" t="s">
        <v>16189</v>
      </c>
      <c r="G3059" s="90" t="str">
        <f>CONCATENATE("Kap ",Tabell15861[[#This Row],[Kapittel]]," ",Tabell15861[[#This Row],[KapittelTekst]])</f>
        <v>Kap K Urinorganer, mannlige genitalia og retroperitonealrommet</v>
      </c>
    </row>
    <row r="3060" spans="1:7" x14ac:dyDescent="0.25">
      <c r="A3060" s="90" t="s">
        <v>16210</v>
      </c>
      <c r="B3060" s="90" t="s">
        <v>16211</v>
      </c>
      <c r="C3060" s="90" t="s">
        <v>10245</v>
      </c>
      <c r="D3060" s="90" t="str">
        <f>CONCATENATE(Tabell15861[[#This Row],[Prosedyrekode_ID]]," ",Tabell15861[[#This Row],[Tekst]])</f>
        <v>KAA21 Perkutan endoskopisk eksplorativ nefrotomi</v>
      </c>
      <c r="E3060" s="90" t="s">
        <v>7439</v>
      </c>
      <c r="F3060" s="90" t="s">
        <v>16189</v>
      </c>
      <c r="G3060" s="90" t="str">
        <f>CONCATENATE("Kap ",Tabell15861[[#This Row],[Kapittel]]," ",Tabell15861[[#This Row],[KapittelTekst]])</f>
        <v>Kap K Urinorganer, mannlige genitalia og retroperitonealrommet</v>
      </c>
    </row>
    <row r="3061" spans="1:7" x14ac:dyDescent="0.25">
      <c r="A3061" s="90" t="s">
        <v>16212</v>
      </c>
      <c r="B3061" s="90" t="s">
        <v>16213</v>
      </c>
      <c r="C3061" s="90" t="s">
        <v>10245</v>
      </c>
      <c r="D3061" s="90" t="str">
        <f>CONCATENATE(Tabell15861[[#This Row],[Prosedyrekode_ID]]," ",Tabell15861[[#This Row],[Tekst]])</f>
        <v>KAA30 Eksplorativ pyelotomi</v>
      </c>
      <c r="E3061" s="90" t="s">
        <v>7439</v>
      </c>
      <c r="F3061" s="90" t="s">
        <v>16189</v>
      </c>
      <c r="G3061" s="90" t="str">
        <f>CONCATENATE("Kap ",Tabell15861[[#This Row],[Kapittel]]," ",Tabell15861[[#This Row],[KapittelTekst]])</f>
        <v>Kap K Urinorganer, mannlige genitalia og retroperitonealrommet</v>
      </c>
    </row>
    <row r="3062" spans="1:7" x14ac:dyDescent="0.25">
      <c r="A3062" s="90" t="s">
        <v>16214</v>
      </c>
      <c r="B3062" s="90" t="s">
        <v>16215</v>
      </c>
      <c r="C3062" s="90" t="s">
        <v>10245</v>
      </c>
      <c r="D3062" s="90" t="str">
        <f>CONCATENATE(Tabell15861[[#This Row],[Prosedyrekode_ID]]," ",Tabell15861[[#This Row],[Tekst]])</f>
        <v>KAA31 Perkutan nefroskopi</v>
      </c>
      <c r="E3062" s="90" t="s">
        <v>7439</v>
      </c>
      <c r="F3062" s="90" t="s">
        <v>16189</v>
      </c>
      <c r="G3062" s="90" t="str">
        <f>CONCATENATE("Kap ",Tabell15861[[#This Row],[Kapittel]]," ",Tabell15861[[#This Row],[KapittelTekst]])</f>
        <v>Kap K Urinorganer, mannlige genitalia og retroperitonealrommet</v>
      </c>
    </row>
    <row r="3063" spans="1:7" x14ac:dyDescent="0.25">
      <c r="A3063" s="90" t="s">
        <v>16216</v>
      </c>
      <c r="B3063" s="90" t="s">
        <v>16217</v>
      </c>
      <c r="C3063" s="90" t="s">
        <v>10245</v>
      </c>
      <c r="D3063" s="90" t="str">
        <f>CONCATENATE(Tabell15861[[#This Row],[Prosedyrekode_ID]]," ",Tabell15861[[#This Row],[Tekst]])</f>
        <v>KAA96 Annen eksplorasjon av nyre eller nyrebekken</v>
      </c>
      <c r="E3063" s="90" t="s">
        <v>7439</v>
      </c>
      <c r="F3063" s="90" t="s">
        <v>16189</v>
      </c>
      <c r="G3063" s="90" t="str">
        <f>CONCATENATE("Kap ",Tabell15861[[#This Row],[Kapittel]]," ",Tabell15861[[#This Row],[KapittelTekst]])</f>
        <v>Kap K Urinorganer, mannlige genitalia og retroperitonealrommet</v>
      </c>
    </row>
    <row r="3064" spans="1:7" x14ac:dyDescent="0.25">
      <c r="A3064" s="90" t="s">
        <v>16218</v>
      </c>
      <c r="B3064" s="90" t="s">
        <v>16219</v>
      </c>
      <c r="C3064" s="90" t="s">
        <v>10245</v>
      </c>
      <c r="D3064" s="90" t="str">
        <f>CONCATENATE(Tabell15861[[#This Row],[Prosedyrekode_ID]]," ",Tabell15861[[#This Row],[Tekst]])</f>
        <v>KAA97 Annen perkutan endoskopi av nyre eller nyrebekken</v>
      </c>
      <c r="E3064" s="90" t="s">
        <v>7439</v>
      </c>
      <c r="F3064" s="90" t="s">
        <v>16189</v>
      </c>
      <c r="G3064" s="90" t="str">
        <f>CONCATENATE("Kap ",Tabell15861[[#This Row],[Kapittel]]," ",Tabell15861[[#This Row],[KapittelTekst]])</f>
        <v>Kap K Urinorganer, mannlige genitalia og retroperitonealrommet</v>
      </c>
    </row>
    <row r="3065" spans="1:7" x14ac:dyDescent="0.25">
      <c r="A3065" s="90" t="s">
        <v>16220</v>
      </c>
      <c r="B3065" s="90" t="s">
        <v>16221</v>
      </c>
      <c r="C3065" s="90" t="s">
        <v>10245</v>
      </c>
      <c r="D3065" s="90" t="str">
        <f>CONCATENATE(Tabell15861[[#This Row],[Prosedyrekode_ID]]," ",Tabell15861[[#This Row],[Tekst]])</f>
        <v>KAB00 Biopsi av nyre eller nyrebekken</v>
      </c>
      <c r="E3065" s="90" t="s">
        <v>7439</v>
      </c>
      <c r="F3065" s="90" t="s">
        <v>16189</v>
      </c>
      <c r="G3065" s="90" t="str">
        <f>CONCATENATE("Kap ",Tabell15861[[#This Row],[Kapittel]]," ",Tabell15861[[#This Row],[KapittelTekst]])</f>
        <v>Kap K Urinorganer, mannlige genitalia og retroperitonealrommet</v>
      </c>
    </row>
    <row r="3066" spans="1:7" x14ac:dyDescent="0.25">
      <c r="A3066" s="90" t="s">
        <v>16222</v>
      </c>
      <c r="B3066" s="90" t="s">
        <v>16223</v>
      </c>
      <c r="C3066" s="90" t="s">
        <v>10245</v>
      </c>
      <c r="D3066" s="90" t="str">
        <f>CONCATENATE(Tabell15861[[#This Row],[Prosedyrekode_ID]]," ",Tabell15861[[#This Row],[Tekst]])</f>
        <v>KAB01 Perkutan endoskopisk biopsi av nyre eller nyrebekken</v>
      </c>
      <c r="E3066" s="90" t="s">
        <v>7439</v>
      </c>
      <c r="F3066" s="90" t="s">
        <v>16189</v>
      </c>
      <c r="G3066" s="90" t="str">
        <f>CONCATENATE("Kap ",Tabell15861[[#This Row],[Kapittel]]," ",Tabell15861[[#This Row],[KapittelTekst]])</f>
        <v>Kap K Urinorganer, mannlige genitalia og retroperitonealrommet</v>
      </c>
    </row>
    <row r="3067" spans="1:7" x14ac:dyDescent="0.25">
      <c r="A3067" s="90" t="s">
        <v>16224</v>
      </c>
      <c r="B3067" s="90" t="s">
        <v>16225</v>
      </c>
      <c r="C3067" s="90" t="s">
        <v>10245</v>
      </c>
      <c r="D3067" s="90" t="str">
        <f>CONCATENATE(Tabell15861[[#This Row],[Prosedyrekode_ID]]," ",Tabell15861[[#This Row],[Tekst]])</f>
        <v>KAC00 Nefrektomi</v>
      </c>
      <c r="E3067" s="90" t="s">
        <v>7439</v>
      </c>
      <c r="F3067" s="90" t="s">
        <v>16189</v>
      </c>
      <c r="G3067" s="90" t="str">
        <f>CONCATENATE("Kap ",Tabell15861[[#This Row],[Kapittel]]," ",Tabell15861[[#This Row],[KapittelTekst]])</f>
        <v>Kap K Urinorganer, mannlige genitalia og retroperitonealrommet</v>
      </c>
    </row>
    <row r="3068" spans="1:7" x14ac:dyDescent="0.25">
      <c r="A3068" s="90" t="s">
        <v>16226</v>
      </c>
      <c r="B3068" s="90" t="s">
        <v>16227</v>
      </c>
      <c r="C3068" s="90" t="s">
        <v>10245</v>
      </c>
      <c r="D3068" s="90" t="str">
        <f>CONCATENATE(Tabell15861[[#This Row],[Prosedyrekode_ID]]," ",Tabell15861[[#This Row],[Tekst]])</f>
        <v>KAC01 Perkutan endoskopisk nefrektomi</v>
      </c>
      <c r="E3068" s="90" t="s">
        <v>7439</v>
      </c>
      <c r="F3068" s="90" t="s">
        <v>16189</v>
      </c>
      <c r="G3068" s="90" t="str">
        <f>CONCATENATE("Kap ",Tabell15861[[#This Row],[Kapittel]]," ",Tabell15861[[#This Row],[KapittelTekst]])</f>
        <v>Kap K Urinorganer, mannlige genitalia og retroperitonealrommet</v>
      </c>
    </row>
    <row r="3069" spans="1:7" x14ac:dyDescent="0.25">
      <c r="A3069" s="90" t="s">
        <v>16228</v>
      </c>
      <c r="B3069" s="90" t="s">
        <v>16229</v>
      </c>
      <c r="C3069" s="90" t="s">
        <v>10245</v>
      </c>
      <c r="D3069" s="90" t="str">
        <f>CONCATENATE(Tabell15861[[#This Row],[Prosedyrekode_ID]]," ",Tabell15861[[#This Row],[Tekst]])</f>
        <v>KAC20 Nefroureterektomi</v>
      </c>
      <c r="E3069" s="90" t="s">
        <v>7439</v>
      </c>
      <c r="F3069" s="90" t="s">
        <v>16189</v>
      </c>
      <c r="G3069" s="90" t="str">
        <f>CONCATENATE("Kap ",Tabell15861[[#This Row],[Kapittel]]," ",Tabell15861[[#This Row],[KapittelTekst]])</f>
        <v>Kap K Urinorganer, mannlige genitalia og retroperitonealrommet</v>
      </c>
    </row>
    <row r="3070" spans="1:7" x14ac:dyDescent="0.25">
      <c r="A3070" s="90" t="s">
        <v>16230</v>
      </c>
      <c r="B3070" s="90" t="s">
        <v>16231</v>
      </c>
      <c r="C3070" s="90" t="s">
        <v>10245</v>
      </c>
      <c r="D3070" s="90" t="str">
        <f>CONCATENATE(Tabell15861[[#This Row],[Prosedyrekode_ID]]," ",Tabell15861[[#This Row],[Tekst]])</f>
        <v>KAC21 Perkutan endoskopisk nefroureterektomi</v>
      </c>
      <c r="E3070" s="90" t="s">
        <v>7439</v>
      </c>
      <c r="F3070" s="90" t="s">
        <v>16189</v>
      </c>
      <c r="G3070" s="90" t="str">
        <f>CONCATENATE("Kap ",Tabell15861[[#This Row],[Kapittel]]," ",Tabell15861[[#This Row],[KapittelTekst]])</f>
        <v>Kap K Urinorganer, mannlige genitalia og retroperitonealrommet</v>
      </c>
    </row>
    <row r="3071" spans="1:7" x14ac:dyDescent="0.25">
      <c r="A3071" s="90" t="s">
        <v>16232</v>
      </c>
      <c r="B3071" s="90" t="s">
        <v>16233</v>
      </c>
      <c r="C3071" s="90" t="s">
        <v>10245</v>
      </c>
      <c r="D3071" s="90" t="str">
        <f>CONCATENATE(Tabell15861[[#This Row],[Prosedyrekode_ID]]," ",Tabell15861[[#This Row],[Tekst]])</f>
        <v>KAD00 Nyrereseksjon</v>
      </c>
      <c r="E3071" s="90" t="s">
        <v>7439</v>
      </c>
      <c r="F3071" s="90" t="s">
        <v>16189</v>
      </c>
      <c r="G3071" s="90" t="str">
        <f>CONCATENATE("Kap ",Tabell15861[[#This Row],[Kapittel]]," ",Tabell15861[[#This Row],[KapittelTekst]])</f>
        <v>Kap K Urinorganer, mannlige genitalia og retroperitonealrommet</v>
      </c>
    </row>
    <row r="3072" spans="1:7" x14ac:dyDescent="0.25">
      <c r="A3072" s="90" t="s">
        <v>16234</v>
      </c>
      <c r="B3072" s="90" t="s">
        <v>16235</v>
      </c>
      <c r="C3072" s="90" t="s">
        <v>10245</v>
      </c>
      <c r="D3072" s="90" t="str">
        <f>CONCATENATE(Tabell15861[[#This Row],[Prosedyrekode_ID]]," ",Tabell15861[[#This Row],[Tekst]])</f>
        <v>KAD01 Perkutan endoskopisk nyrereseksjon</v>
      </c>
      <c r="E3072" s="90" t="s">
        <v>7439</v>
      </c>
      <c r="F3072" s="90" t="s">
        <v>16189</v>
      </c>
      <c r="G3072" s="90" t="str">
        <f>CONCATENATE("Kap ",Tabell15861[[#This Row],[Kapittel]]," ",Tabell15861[[#This Row],[KapittelTekst]])</f>
        <v>Kap K Urinorganer, mannlige genitalia og retroperitonealrommet</v>
      </c>
    </row>
    <row r="3073" spans="1:7" x14ac:dyDescent="0.25">
      <c r="A3073" s="90" t="s">
        <v>16236</v>
      </c>
      <c r="B3073" s="90" t="s">
        <v>16237</v>
      </c>
      <c r="C3073" s="90" t="s">
        <v>10245</v>
      </c>
      <c r="D3073" s="90" t="str">
        <f>CONCATENATE(Tabell15861[[#This Row],[Prosedyrekode_ID]]," ",Tabell15861[[#This Row],[Tekst]])</f>
        <v>KAD10 Heminefrektomi</v>
      </c>
      <c r="E3073" s="90" t="s">
        <v>7439</v>
      </c>
      <c r="F3073" s="90" t="s">
        <v>16189</v>
      </c>
      <c r="G3073" s="90" t="str">
        <f>CONCATENATE("Kap ",Tabell15861[[#This Row],[Kapittel]]," ",Tabell15861[[#This Row],[KapittelTekst]])</f>
        <v>Kap K Urinorganer, mannlige genitalia og retroperitonealrommet</v>
      </c>
    </row>
    <row r="3074" spans="1:7" x14ac:dyDescent="0.25">
      <c r="A3074" s="90" t="s">
        <v>16238</v>
      </c>
      <c r="B3074" s="90" t="s">
        <v>16239</v>
      </c>
      <c r="C3074" s="90" t="s">
        <v>10245</v>
      </c>
      <c r="D3074" s="90" t="str">
        <f>CONCATENATE(Tabell15861[[#This Row],[Prosedyrekode_ID]]," ",Tabell15861[[#This Row],[Tekst]])</f>
        <v>KAD11 Perkutan endoskopisk heminefrektomi</v>
      </c>
      <c r="E3074" s="90" t="s">
        <v>7439</v>
      </c>
      <c r="F3074" s="90" t="s">
        <v>16189</v>
      </c>
      <c r="G3074" s="90" t="str">
        <f>CONCATENATE("Kap ",Tabell15861[[#This Row],[Kapittel]]," ",Tabell15861[[#This Row],[KapittelTekst]])</f>
        <v>Kap K Urinorganer, mannlige genitalia og retroperitonealrommet</v>
      </c>
    </row>
    <row r="3075" spans="1:7" x14ac:dyDescent="0.25">
      <c r="A3075" s="90" t="s">
        <v>16240</v>
      </c>
      <c r="B3075" s="90" t="s">
        <v>16241</v>
      </c>
      <c r="C3075" s="90" t="s">
        <v>10245</v>
      </c>
      <c r="D3075" s="90" t="str">
        <f>CONCATENATE(Tabell15861[[#This Row],[Prosedyrekode_ID]]," ",Tabell15861[[#This Row],[Tekst]])</f>
        <v>KAD40 Reseksjon av nyrebekken</v>
      </c>
      <c r="E3075" s="90" t="s">
        <v>7439</v>
      </c>
      <c r="F3075" s="90" t="s">
        <v>16189</v>
      </c>
      <c r="G3075" s="90" t="str">
        <f>CONCATENATE("Kap ",Tabell15861[[#This Row],[Kapittel]]," ",Tabell15861[[#This Row],[KapittelTekst]])</f>
        <v>Kap K Urinorganer, mannlige genitalia og retroperitonealrommet</v>
      </c>
    </row>
    <row r="3076" spans="1:7" x14ac:dyDescent="0.25">
      <c r="A3076" s="90" t="s">
        <v>16242</v>
      </c>
      <c r="B3076" s="90" t="s">
        <v>16243</v>
      </c>
      <c r="C3076" s="90" t="s">
        <v>10245</v>
      </c>
      <c r="D3076" s="90" t="str">
        <f>CONCATENATE(Tabell15861[[#This Row],[Prosedyrekode_ID]]," ",Tabell15861[[#This Row],[Tekst]])</f>
        <v>KAD41 Perkutan endoskopisk reseksjon av nyrebekken</v>
      </c>
      <c r="E3076" s="90" t="s">
        <v>7439</v>
      </c>
      <c r="F3076" s="90" t="s">
        <v>16189</v>
      </c>
      <c r="G3076" s="90" t="str">
        <f>CONCATENATE("Kap ",Tabell15861[[#This Row],[Kapittel]]," ",Tabell15861[[#This Row],[KapittelTekst]])</f>
        <v>Kap K Urinorganer, mannlige genitalia og retroperitonealrommet</v>
      </c>
    </row>
    <row r="3077" spans="1:7" x14ac:dyDescent="0.25">
      <c r="A3077" s="90" t="s">
        <v>16244</v>
      </c>
      <c r="B3077" s="90" t="s">
        <v>16245</v>
      </c>
      <c r="C3077" s="90" t="s">
        <v>10245</v>
      </c>
      <c r="D3077" s="90" t="str">
        <f>CONCATENATE(Tabell15861[[#This Row],[Prosedyrekode_ID]]," ",Tabell15861[[#This Row],[Tekst]])</f>
        <v>KAD50 Destruksjon av nyrebekkentumor</v>
      </c>
      <c r="E3077" s="90" t="s">
        <v>7439</v>
      </c>
      <c r="F3077" s="90" t="s">
        <v>16189</v>
      </c>
      <c r="G3077" s="90" t="str">
        <f>CONCATENATE("Kap ",Tabell15861[[#This Row],[Kapittel]]," ",Tabell15861[[#This Row],[KapittelTekst]])</f>
        <v>Kap K Urinorganer, mannlige genitalia og retroperitonealrommet</v>
      </c>
    </row>
    <row r="3078" spans="1:7" x14ac:dyDescent="0.25">
      <c r="A3078" s="90" t="s">
        <v>16246</v>
      </c>
      <c r="B3078" s="90" t="s">
        <v>16247</v>
      </c>
      <c r="C3078" s="90" t="s">
        <v>10245</v>
      </c>
      <c r="D3078" s="90" t="str">
        <f>CONCATENATE(Tabell15861[[#This Row],[Prosedyrekode_ID]]," ",Tabell15861[[#This Row],[Tekst]])</f>
        <v>KAD51 Perkutan endoskopisk destruksjon av nyrebekkentumor</v>
      </c>
      <c r="E3078" s="90" t="s">
        <v>7439</v>
      </c>
      <c r="F3078" s="90" t="s">
        <v>16189</v>
      </c>
      <c r="G3078" s="90" t="str">
        <f>CONCATENATE("Kap ",Tabell15861[[#This Row],[Kapittel]]," ",Tabell15861[[#This Row],[KapittelTekst]])</f>
        <v>Kap K Urinorganer, mannlige genitalia og retroperitonealrommet</v>
      </c>
    </row>
    <row r="3079" spans="1:7" x14ac:dyDescent="0.25">
      <c r="A3079" s="90" t="s">
        <v>16248</v>
      </c>
      <c r="B3079" s="90" t="s">
        <v>16249</v>
      </c>
      <c r="C3079" s="90" t="s">
        <v>10245</v>
      </c>
      <c r="D3079" s="90" t="str">
        <f>CONCATENATE(Tabell15861[[#This Row],[Prosedyrekode_ID]]," ",Tabell15861[[#This Row],[Tekst]])</f>
        <v>KAD52 Retrograd ureteronefroskopisk destruksjon av nyrebekkentumor</v>
      </c>
      <c r="E3079" s="90" t="s">
        <v>7439</v>
      </c>
      <c r="F3079" s="90" t="s">
        <v>16189</v>
      </c>
      <c r="G3079" s="90" t="str">
        <f>CONCATENATE("Kap ",Tabell15861[[#This Row],[Kapittel]]," ",Tabell15861[[#This Row],[KapittelTekst]])</f>
        <v>Kap K Urinorganer, mannlige genitalia og retroperitonealrommet</v>
      </c>
    </row>
    <row r="3080" spans="1:7" x14ac:dyDescent="0.25">
      <c r="A3080" s="90" t="s">
        <v>16250</v>
      </c>
      <c r="B3080" s="90" t="s">
        <v>16251</v>
      </c>
      <c r="C3080" s="90" t="s">
        <v>10245</v>
      </c>
      <c r="D3080" s="90" t="str">
        <f>CONCATENATE(Tabell15861[[#This Row],[Prosedyrekode_ID]]," ",Tabell15861[[#This Row],[Tekst]])</f>
        <v>KAD56 Destruksjon av lesjon i nyreparenkym</v>
      </c>
      <c r="E3080" s="90" t="s">
        <v>7439</v>
      </c>
      <c r="F3080" s="90" t="s">
        <v>16189</v>
      </c>
      <c r="G3080" s="90" t="str">
        <f>CONCATENATE("Kap ",Tabell15861[[#This Row],[Kapittel]]," ",Tabell15861[[#This Row],[KapittelTekst]])</f>
        <v>Kap K Urinorganer, mannlige genitalia og retroperitonealrommet</v>
      </c>
    </row>
    <row r="3081" spans="1:7" x14ac:dyDescent="0.25">
      <c r="A3081" s="90" t="s">
        <v>16252</v>
      </c>
      <c r="B3081" s="90" t="s">
        <v>16253</v>
      </c>
      <c r="C3081" s="90" t="s">
        <v>10245</v>
      </c>
      <c r="D3081" s="90" t="str">
        <f>CONCATENATE(Tabell15861[[#This Row],[Prosedyrekode_ID]]," ",Tabell15861[[#This Row],[Tekst]])</f>
        <v>KAD60 Perkutan destruksjon av lesjon i nyreparenkym</v>
      </c>
      <c r="E3081" s="90" t="s">
        <v>7439</v>
      </c>
      <c r="F3081" s="90" t="s">
        <v>16189</v>
      </c>
      <c r="G3081" s="90" t="str">
        <f>CONCATENATE("Kap ",Tabell15861[[#This Row],[Kapittel]]," ",Tabell15861[[#This Row],[KapittelTekst]])</f>
        <v>Kap K Urinorganer, mannlige genitalia og retroperitonealrommet</v>
      </c>
    </row>
    <row r="3082" spans="1:7" x14ac:dyDescent="0.25">
      <c r="A3082" s="90" t="s">
        <v>16254</v>
      </c>
      <c r="B3082" s="90" t="s">
        <v>16255</v>
      </c>
      <c r="C3082" s="90" t="s">
        <v>10245</v>
      </c>
      <c r="D3082" s="90" t="str">
        <f>CONCATENATE(Tabell15861[[#This Row],[Prosedyrekode_ID]]," ",Tabell15861[[#This Row],[Tekst]])</f>
        <v>KAD96 Annen reseksjon av nyre eller nyrebekken</v>
      </c>
      <c r="E3082" s="90" t="s">
        <v>7439</v>
      </c>
      <c r="F3082" s="90" t="s">
        <v>16189</v>
      </c>
      <c r="G3082" s="90" t="str">
        <f>CONCATENATE("Kap ",Tabell15861[[#This Row],[Kapittel]]," ",Tabell15861[[#This Row],[KapittelTekst]])</f>
        <v>Kap K Urinorganer, mannlige genitalia og retroperitonealrommet</v>
      </c>
    </row>
    <row r="3083" spans="1:7" x14ac:dyDescent="0.25">
      <c r="A3083" s="90" t="s">
        <v>16256</v>
      </c>
      <c r="B3083" s="90" t="s">
        <v>16257</v>
      </c>
      <c r="C3083" s="90" t="s">
        <v>10245</v>
      </c>
      <c r="D3083" s="90" t="str">
        <f>CONCATENATE(Tabell15861[[#This Row],[Prosedyrekode_ID]]," ",Tabell15861[[#This Row],[Tekst]])</f>
        <v>KAD97 Annen perkutan endoskopisk reseksjon eller destruksjon av nyre eller nyrebekken</v>
      </c>
      <c r="E3083" s="90" t="s">
        <v>7439</v>
      </c>
      <c r="F3083" s="90" t="s">
        <v>16189</v>
      </c>
      <c r="G3083" s="90" t="str">
        <f>CONCATENATE("Kap ",Tabell15861[[#This Row],[Kapittel]]," ",Tabell15861[[#This Row],[KapittelTekst]])</f>
        <v>Kap K Urinorganer, mannlige genitalia og retroperitonealrommet</v>
      </c>
    </row>
    <row r="3084" spans="1:7" x14ac:dyDescent="0.25">
      <c r="A3084" s="90" t="s">
        <v>16258</v>
      </c>
      <c r="B3084" s="90" t="s">
        <v>16259</v>
      </c>
      <c r="C3084" s="90" t="s">
        <v>10245</v>
      </c>
      <c r="D3084" s="90" t="str">
        <f>CONCATENATE(Tabell15861[[#This Row],[Prosedyrekode_ID]]," ",Tabell15861[[#This Row],[Tekst]])</f>
        <v>KAD98 Annen transluminal endoskopisk reseksjon av nyrebekken</v>
      </c>
      <c r="E3084" s="90" t="s">
        <v>7439</v>
      </c>
      <c r="F3084" s="90" t="s">
        <v>16189</v>
      </c>
      <c r="G3084" s="90" t="str">
        <f>CONCATENATE("Kap ",Tabell15861[[#This Row],[Kapittel]]," ",Tabell15861[[#This Row],[KapittelTekst]])</f>
        <v>Kap K Urinorganer, mannlige genitalia og retroperitonealrommet</v>
      </c>
    </row>
    <row r="3085" spans="1:7" x14ac:dyDescent="0.25">
      <c r="A3085" s="90" t="s">
        <v>16260</v>
      </c>
      <c r="B3085" s="90" t="s">
        <v>16261</v>
      </c>
      <c r="C3085" s="90" t="s">
        <v>10266</v>
      </c>
      <c r="D3085" s="90" t="str">
        <f>CONCATENATE(Tabell15861[[#This Row],[Prosedyrekode_ID]]," ",Tabell15861[[#This Row],[Tekst]])</f>
        <v>KADE87 Ultralydundersøkelse av nyre</v>
      </c>
      <c r="E3085" s="90" t="s">
        <v>7439</v>
      </c>
      <c r="F3085" s="90" t="s">
        <v>16189</v>
      </c>
      <c r="G3085" s="90" t="str">
        <f>CONCATENATE("Kap ",Tabell15861[[#This Row],[Kapittel]]," ",Tabell15861[[#This Row],[KapittelTekst]])</f>
        <v>Kap K Urinorganer, mannlige genitalia og retroperitonealrommet</v>
      </c>
    </row>
    <row r="3086" spans="1:7" x14ac:dyDescent="0.25">
      <c r="A3086" s="90" t="s">
        <v>16260</v>
      </c>
      <c r="B3086" s="90" t="s">
        <v>16262</v>
      </c>
      <c r="C3086" s="90" t="s">
        <v>10213</v>
      </c>
      <c r="D3086" s="90" t="str">
        <f>CONCATENATE(Tabell15861[[#This Row],[Prosedyrekode_ID]]," ",Tabell15861[[#This Row],[Tekst]])</f>
        <v>KADE87 UL Nyrer</v>
      </c>
      <c r="E3086" s="90" t="s">
        <v>7439</v>
      </c>
      <c r="F3086" s="90" t="s">
        <v>16189</v>
      </c>
      <c r="G3086" s="90" t="str">
        <f>CONCATENATE("Kap ",Tabell15861[[#This Row],[Kapittel]]," ",Tabell15861[[#This Row],[KapittelTekst]])</f>
        <v>Kap K Urinorganer, mannlige genitalia og retroperitonealrommet</v>
      </c>
    </row>
    <row r="3087" spans="1:7" x14ac:dyDescent="0.25">
      <c r="A3087" s="90" t="s">
        <v>16263</v>
      </c>
      <c r="B3087" s="90" t="s">
        <v>16264</v>
      </c>
      <c r="C3087" s="90" t="s">
        <v>10245</v>
      </c>
      <c r="D3087" s="90" t="str">
        <f>CONCATENATE(Tabell15861[[#This Row],[Prosedyrekode_ID]]," ",Tabell15861[[#This Row],[Tekst]])</f>
        <v>KAE00 Nefrolitotomi</v>
      </c>
      <c r="E3087" s="90" t="s">
        <v>7439</v>
      </c>
      <c r="F3087" s="90" t="s">
        <v>16189</v>
      </c>
      <c r="G3087" s="90" t="str">
        <f>CONCATENATE("Kap ",Tabell15861[[#This Row],[Kapittel]]," ",Tabell15861[[#This Row],[KapittelTekst]])</f>
        <v>Kap K Urinorganer, mannlige genitalia og retroperitonealrommet</v>
      </c>
    </row>
    <row r="3088" spans="1:7" x14ac:dyDescent="0.25">
      <c r="A3088" s="90" t="s">
        <v>16265</v>
      </c>
      <c r="B3088" s="90" t="s">
        <v>16266</v>
      </c>
      <c r="C3088" s="90" t="s">
        <v>10245</v>
      </c>
      <c r="D3088" s="90" t="str">
        <f>CONCATENATE(Tabell15861[[#This Row],[Prosedyrekode_ID]]," ",Tabell15861[[#This Row],[Tekst]])</f>
        <v>KAE01 Nefroskopisk nefrolitotomi</v>
      </c>
      <c r="E3088" s="90" t="s">
        <v>7439</v>
      </c>
      <c r="F3088" s="90" t="s">
        <v>16189</v>
      </c>
      <c r="G3088" s="90" t="str">
        <f>CONCATENATE("Kap ",Tabell15861[[#This Row],[Kapittel]]," ",Tabell15861[[#This Row],[KapittelTekst]])</f>
        <v>Kap K Urinorganer, mannlige genitalia og retroperitonealrommet</v>
      </c>
    </row>
    <row r="3089" spans="1:7" x14ac:dyDescent="0.25">
      <c r="A3089" s="90" t="s">
        <v>16267</v>
      </c>
      <c r="B3089" s="90" t="s">
        <v>16268</v>
      </c>
      <c r="C3089" s="90" t="s">
        <v>10245</v>
      </c>
      <c r="D3089" s="90" t="str">
        <f>CONCATENATE(Tabell15861[[#This Row],[Prosedyrekode_ID]]," ",Tabell15861[[#This Row],[Tekst]])</f>
        <v>KAE10 Pyelolitotomi</v>
      </c>
      <c r="E3089" s="90" t="s">
        <v>7439</v>
      </c>
      <c r="F3089" s="90" t="s">
        <v>16189</v>
      </c>
      <c r="G3089" s="90" t="str">
        <f>CONCATENATE("Kap ",Tabell15861[[#This Row],[Kapittel]]," ",Tabell15861[[#This Row],[KapittelTekst]])</f>
        <v>Kap K Urinorganer, mannlige genitalia og retroperitonealrommet</v>
      </c>
    </row>
    <row r="3090" spans="1:7" x14ac:dyDescent="0.25">
      <c r="A3090" s="90" t="s">
        <v>16269</v>
      </c>
      <c r="B3090" s="90" t="s">
        <v>16270</v>
      </c>
      <c r="C3090" s="90" t="s">
        <v>10245</v>
      </c>
      <c r="D3090" s="90" t="str">
        <f>CONCATENATE(Tabell15861[[#This Row],[Prosedyrekode_ID]]," ",Tabell15861[[#This Row],[Tekst]])</f>
        <v>KAE11 Nefroskopisk pyelolitotomi</v>
      </c>
      <c r="E3090" s="90" t="s">
        <v>7439</v>
      </c>
      <c r="F3090" s="90" t="s">
        <v>16189</v>
      </c>
      <c r="G3090" s="90" t="str">
        <f>CONCATENATE("Kap ",Tabell15861[[#This Row],[Kapittel]]," ",Tabell15861[[#This Row],[KapittelTekst]])</f>
        <v>Kap K Urinorganer, mannlige genitalia og retroperitonealrommet</v>
      </c>
    </row>
    <row r="3091" spans="1:7" x14ac:dyDescent="0.25">
      <c r="A3091" s="90" t="s">
        <v>16271</v>
      </c>
      <c r="B3091" s="90" t="s">
        <v>16272</v>
      </c>
      <c r="C3091" s="90" t="s">
        <v>10245</v>
      </c>
      <c r="D3091" s="90" t="str">
        <f>CONCATENATE(Tabell15861[[#This Row],[Prosedyrekode_ID]]," ",Tabell15861[[#This Row],[Tekst]])</f>
        <v>KAE12 Retrograd ureterorenoskopisk pyelolitotripsi</v>
      </c>
      <c r="E3091" s="90" t="s">
        <v>7439</v>
      </c>
      <c r="F3091" s="90" t="s">
        <v>16189</v>
      </c>
      <c r="G3091" s="90" t="str">
        <f>CONCATENATE("Kap ",Tabell15861[[#This Row],[Kapittel]]," ",Tabell15861[[#This Row],[KapittelTekst]])</f>
        <v>Kap K Urinorganer, mannlige genitalia og retroperitonealrommet</v>
      </c>
    </row>
    <row r="3092" spans="1:7" x14ac:dyDescent="0.25">
      <c r="A3092" s="90" t="s">
        <v>16273</v>
      </c>
      <c r="B3092" s="90" t="s">
        <v>16274</v>
      </c>
      <c r="C3092" s="90" t="s">
        <v>10245</v>
      </c>
      <c r="D3092" s="90" t="str">
        <f>CONCATENATE(Tabell15861[[#This Row],[Prosedyrekode_ID]]," ",Tabell15861[[#This Row],[Tekst]])</f>
        <v>KAE96 Annen fjerning av stein fra nyre eller nyrebekken</v>
      </c>
      <c r="E3092" s="90" t="s">
        <v>7439</v>
      </c>
      <c r="F3092" s="90" t="s">
        <v>16189</v>
      </c>
      <c r="G3092" s="90" t="str">
        <f>CONCATENATE("Kap ",Tabell15861[[#This Row],[Kapittel]]," ",Tabell15861[[#This Row],[KapittelTekst]])</f>
        <v>Kap K Urinorganer, mannlige genitalia og retroperitonealrommet</v>
      </c>
    </row>
    <row r="3093" spans="1:7" x14ac:dyDescent="0.25">
      <c r="A3093" s="90" t="s">
        <v>16275</v>
      </c>
      <c r="B3093" s="90" t="s">
        <v>16276</v>
      </c>
      <c r="C3093" s="90" t="s">
        <v>10245</v>
      </c>
      <c r="D3093" s="90" t="str">
        <f>CONCATENATE(Tabell15861[[#This Row],[Prosedyrekode_ID]]," ",Tabell15861[[#This Row],[Tekst]])</f>
        <v>KAE97 Annen perkutan endoskopisk fjerning av stein fra nyre eller nyrebekken</v>
      </c>
      <c r="E3093" s="90" t="s">
        <v>7439</v>
      </c>
      <c r="F3093" s="90" t="s">
        <v>16189</v>
      </c>
      <c r="G3093" s="90" t="str">
        <f>CONCATENATE("Kap ",Tabell15861[[#This Row],[Kapittel]]," ",Tabell15861[[#This Row],[KapittelTekst]])</f>
        <v>Kap K Urinorganer, mannlige genitalia og retroperitonealrommet</v>
      </c>
    </row>
    <row r="3094" spans="1:7" x14ac:dyDescent="0.25">
      <c r="A3094" s="90" t="s">
        <v>16277</v>
      </c>
      <c r="B3094" s="90" t="s">
        <v>16278</v>
      </c>
      <c r="C3094" s="90" t="s">
        <v>10245</v>
      </c>
      <c r="D3094" s="90" t="str">
        <f>CONCATENATE(Tabell15861[[#This Row],[Prosedyrekode_ID]]," ",Tabell15861[[#This Row],[Tekst]])</f>
        <v>KAE98 Annen transluminal endoskopisk fjerning av stein fra nyre eller nyrebekken</v>
      </c>
      <c r="E3094" s="90" t="s">
        <v>7439</v>
      </c>
      <c r="F3094" s="90" t="s">
        <v>16189</v>
      </c>
      <c r="G3094" s="90" t="str">
        <f>CONCATENATE("Kap ",Tabell15861[[#This Row],[Kapittel]]," ",Tabell15861[[#This Row],[KapittelTekst]])</f>
        <v>Kap K Urinorganer, mannlige genitalia og retroperitonealrommet</v>
      </c>
    </row>
    <row r="3095" spans="1:7" x14ac:dyDescent="0.25">
      <c r="A3095" s="90" t="s">
        <v>16279</v>
      </c>
      <c r="B3095" s="90" t="s">
        <v>16280</v>
      </c>
      <c r="C3095" s="90" t="s">
        <v>10245</v>
      </c>
      <c r="D3095" s="90" t="str">
        <f>CONCATENATE(Tabell15861[[#This Row],[Prosedyrekode_ID]]," ",Tabell15861[[#This Row],[Tekst]])</f>
        <v>KAF00 Fjerning av fremmedlegeme fra nyre</v>
      </c>
      <c r="E3095" s="90" t="s">
        <v>7439</v>
      </c>
      <c r="F3095" s="90" t="s">
        <v>16189</v>
      </c>
      <c r="G3095" s="90" t="str">
        <f>CONCATENATE("Kap ",Tabell15861[[#This Row],[Kapittel]]," ",Tabell15861[[#This Row],[KapittelTekst]])</f>
        <v>Kap K Urinorganer, mannlige genitalia og retroperitonealrommet</v>
      </c>
    </row>
    <row r="3096" spans="1:7" x14ac:dyDescent="0.25">
      <c r="A3096" s="90" t="s">
        <v>16281</v>
      </c>
      <c r="B3096" s="90" t="s">
        <v>16282</v>
      </c>
      <c r="C3096" s="90" t="s">
        <v>10245</v>
      </c>
      <c r="D3096" s="90" t="str">
        <f>CONCATENATE(Tabell15861[[#This Row],[Prosedyrekode_ID]]," ",Tabell15861[[#This Row],[Tekst]])</f>
        <v>KAF01 Perkutan endoskopisk fjerning av fremmedlegeme fra nyre</v>
      </c>
      <c r="E3096" s="90" t="s">
        <v>7439</v>
      </c>
      <c r="F3096" s="90" t="s">
        <v>16189</v>
      </c>
      <c r="G3096" s="90" t="str">
        <f>CONCATENATE("Kap ",Tabell15861[[#This Row],[Kapittel]]," ",Tabell15861[[#This Row],[KapittelTekst]])</f>
        <v>Kap K Urinorganer, mannlige genitalia og retroperitonealrommet</v>
      </c>
    </row>
    <row r="3097" spans="1:7" x14ac:dyDescent="0.25">
      <c r="A3097" s="90" t="s">
        <v>16283</v>
      </c>
      <c r="B3097" s="90" t="s">
        <v>16284</v>
      </c>
      <c r="C3097" s="90" t="s">
        <v>10245</v>
      </c>
      <c r="D3097" s="90" t="str">
        <f>CONCATENATE(Tabell15861[[#This Row],[Prosedyrekode_ID]]," ",Tabell15861[[#This Row],[Tekst]])</f>
        <v>KAF10 Fjerning av fremmedlegeme fra nyrebekken</v>
      </c>
      <c r="E3097" s="90" t="s">
        <v>7439</v>
      </c>
      <c r="F3097" s="90" t="s">
        <v>16189</v>
      </c>
      <c r="G3097" s="90" t="str">
        <f>CONCATENATE("Kap ",Tabell15861[[#This Row],[Kapittel]]," ",Tabell15861[[#This Row],[KapittelTekst]])</f>
        <v>Kap K Urinorganer, mannlige genitalia og retroperitonealrommet</v>
      </c>
    </row>
    <row r="3098" spans="1:7" x14ac:dyDescent="0.25">
      <c r="A3098" s="90" t="s">
        <v>16285</v>
      </c>
      <c r="B3098" s="90" t="s">
        <v>16286</v>
      </c>
      <c r="C3098" s="90" t="s">
        <v>10245</v>
      </c>
      <c r="D3098" s="90" t="str">
        <f>CONCATENATE(Tabell15861[[#This Row],[Prosedyrekode_ID]]," ",Tabell15861[[#This Row],[Tekst]])</f>
        <v>KAF11 Perkutan endoskopisk fjerning av fremmedlegeme fra nyrebekken</v>
      </c>
      <c r="E3098" s="90" t="s">
        <v>7439</v>
      </c>
      <c r="F3098" s="90" t="s">
        <v>16189</v>
      </c>
      <c r="G3098" s="90" t="str">
        <f>CONCATENATE("Kap ",Tabell15861[[#This Row],[Kapittel]]," ",Tabell15861[[#This Row],[KapittelTekst]])</f>
        <v>Kap K Urinorganer, mannlige genitalia og retroperitonealrommet</v>
      </c>
    </row>
    <row r="3099" spans="1:7" x14ac:dyDescent="0.25">
      <c r="A3099" s="90" t="s">
        <v>16287</v>
      </c>
      <c r="B3099" s="90" t="s">
        <v>16288</v>
      </c>
      <c r="C3099" s="90" t="s">
        <v>10245</v>
      </c>
      <c r="D3099" s="90" t="str">
        <f>CONCATENATE(Tabell15861[[#This Row],[Prosedyrekode_ID]]," ",Tabell15861[[#This Row],[Tekst]])</f>
        <v>KAF12 Transluminal endoskopisk fjerning av fremmedlegeme fra nyrebekken</v>
      </c>
      <c r="E3099" s="90" t="s">
        <v>7439</v>
      </c>
      <c r="F3099" s="90" t="s">
        <v>16189</v>
      </c>
      <c r="G3099" s="90" t="str">
        <f>CONCATENATE("Kap ",Tabell15861[[#This Row],[Kapittel]]," ",Tabell15861[[#This Row],[KapittelTekst]])</f>
        <v>Kap K Urinorganer, mannlige genitalia og retroperitonealrommet</v>
      </c>
    </row>
    <row r="3100" spans="1:7" x14ac:dyDescent="0.25">
      <c r="A3100" s="90" t="s">
        <v>16289</v>
      </c>
      <c r="B3100" s="90" t="s">
        <v>16290</v>
      </c>
      <c r="C3100" s="90" t="s">
        <v>10266</v>
      </c>
      <c r="D3100" s="90" t="str">
        <f>CONCATENATE(Tabell15861[[#This Row],[Prosedyrekode_ID]]," ",Tabell15861[[#This Row],[Tekst]])</f>
        <v>KAFF00 Flowmåling ved dialyse</v>
      </c>
      <c r="E3100" s="90" t="s">
        <v>7439</v>
      </c>
      <c r="F3100" s="90" t="s">
        <v>16189</v>
      </c>
      <c r="G3100" s="90" t="str">
        <f>CONCATENATE("Kap ",Tabell15861[[#This Row],[Kapittel]]," ",Tabell15861[[#This Row],[KapittelTekst]])</f>
        <v>Kap K Urinorganer, mannlige genitalia og retroperitonealrommet</v>
      </c>
    </row>
    <row r="3101" spans="1:7" x14ac:dyDescent="0.25">
      <c r="A3101" s="90" t="s">
        <v>16291</v>
      </c>
      <c r="B3101" s="90" t="s">
        <v>16292</v>
      </c>
      <c r="C3101" s="90" t="s">
        <v>10266</v>
      </c>
      <c r="D3101" s="90" t="str">
        <f>CONCATENATE(Tabell15861[[#This Row],[Prosedyrekode_ID]]," ",Tabell15861[[#This Row],[Tekst]])</f>
        <v>KAFM00 Urodynamisk undersøkelse av nyrebekken</v>
      </c>
      <c r="E3101" s="90" t="s">
        <v>7439</v>
      </c>
      <c r="F3101" s="90" t="s">
        <v>16189</v>
      </c>
      <c r="G3101" s="90" t="str">
        <f>CONCATENATE("Kap ",Tabell15861[[#This Row],[Kapittel]]," ",Tabell15861[[#This Row],[KapittelTekst]])</f>
        <v>Kap K Urinorganer, mannlige genitalia og retroperitonealrommet</v>
      </c>
    </row>
    <row r="3102" spans="1:7" x14ac:dyDescent="0.25">
      <c r="A3102" s="90" t="s">
        <v>16293</v>
      </c>
      <c r="B3102" s="90" t="s">
        <v>16294</v>
      </c>
      <c r="C3102" s="90" t="s">
        <v>10266</v>
      </c>
      <c r="D3102" s="90" t="str">
        <f>CONCATENATE(Tabell15861[[#This Row],[Prosedyrekode_ID]]," ",Tabell15861[[#This Row],[Tekst]])</f>
        <v>KAFX00 Glomerulær filtrasjonsrate ved Iohexolmåling</v>
      </c>
      <c r="E3102" s="90" t="s">
        <v>7439</v>
      </c>
      <c r="F3102" s="90" t="s">
        <v>16189</v>
      </c>
      <c r="G3102" s="90" t="str">
        <f>CONCATENATE("Kap ",Tabell15861[[#This Row],[Kapittel]]," ",Tabell15861[[#This Row],[KapittelTekst]])</f>
        <v>Kap K Urinorganer, mannlige genitalia og retroperitonealrommet</v>
      </c>
    </row>
    <row r="3103" spans="1:7" x14ac:dyDescent="0.25">
      <c r="A3103" s="90" t="s">
        <v>16295</v>
      </c>
      <c r="B3103" s="90" t="s">
        <v>16296</v>
      </c>
      <c r="C3103" s="90" t="s">
        <v>10266</v>
      </c>
      <c r="D3103" s="90" t="str">
        <f>CONCATENATE(Tabell15861[[#This Row],[Prosedyrekode_ID]]," ",Tabell15861[[#This Row],[Tekst]])</f>
        <v>KAFX10 Tubulær konsentrasjonsevne</v>
      </c>
      <c r="E3103" s="90" t="s">
        <v>7439</v>
      </c>
      <c r="F3103" s="90" t="s">
        <v>16189</v>
      </c>
      <c r="G3103" s="90" t="str">
        <f>CONCATENATE("Kap ",Tabell15861[[#This Row],[Kapittel]]," ",Tabell15861[[#This Row],[KapittelTekst]])</f>
        <v>Kap K Urinorganer, mannlige genitalia og retroperitonealrommet</v>
      </c>
    </row>
    <row r="3104" spans="1:7" x14ac:dyDescent="0.25">
      <c r="A3104" s="90" t="s">
        <v>16297</v>
      </c>
      <c r="B3104" s="90" t="s">
        <v>16298</v>
      </c>
      <c r="C3104" s="90" t="s">
        <v>10266</v>
      </c>
      <c r="D3104" s="90" t="str">
        <f>CONCATENATE(Tabell15861[[#This Row],[Prosedyrekode_ID]]," ",Tabell15861[[#This Row],[Tekst]])</f>
        <v>KAGD40 Hemodialyse, kronisk</v>
      </c>
      <c r="E3104" s="90" t="s">
        <v>7439</v>
      </c>
      <c r="F3104" s="90" t="s">
        <v>16189</v>
      </c>
      <c r="G3104" s="90" t="str">
        <f>CONCATENATE("Kap ",Tabell15861[[#This Row],[Kapittel]]," ",Tabell15861[[#This Row],[KapittelTekst]])</f>
        <v>Kap K Urinorganer, mannlige genitalia og retroperitonealrommet</v>
      </c>
    </row>
    <row r="3105" spans="1:7" x14ac:dyDescent="0.25">
      <c r="A3105" s="90" t="s">
        <v>16299</v>
      </c>
      <c r="B3105" s="90" t="s">
        <v>16300</v>
      </c>
      <c r="C3105" s="90" t="s">
        <v>10266</v>
      </c>
      <c r="D3105" s="90" t="str">
        <f>CONCATENATE(Tabell15861[[#This Row],[Prosedyrekode_ID]]," ",Tabell15861[[#This Row],[Tekst]])</f>
        <v>KAGD46 Hemofiltrasjon</v>
      </c>
      <c r="E3105" s="90" t="s">
        <v>7439</v>
      </c>
      <c r="F3105" s="90" t="s">
        <v>16189</v>
      </c>
      <c r="G3105" s="90" t="str">
        <f>CONCATENATE("Kap ",Tabell15861[[#This Row],[Kapittel]]," ",Tabell15861[[#This Row],[KapittelTekst]])</f>
        <v>Kap K Urinorganer, mannlige genitalia og retroperitonealrommet</v>
      </c>
    </row>
    <row r="3106" spans="1:7" x14ac:dyDescent="0.25">
      <c r="A3106" s="90" t="s">
        <v>16301</v>
      </c>
      <c r="B3106" s="90" t="s">
        <v>16302</v>
      </c>
      <c r="C3106" s="90" t="s">
        <v>10266</v>
      </c>
      <c r="D3106" s="90" t="str">
        <f>CONCATENATE(Tabell15861[[#This Row],[Prosedyrekode_ID]]," ",Tabell15861[[#This Row],[Tekst]])</f>
        <v>KAGD47 Hemodialyse, akutt</v>
      </c>
      <c r="E3106" s="90" t="s">
        <v>7439</v>
      </c>
      <c r="F3106" s="90" t="s">
        <v>16189</v>
      </c>
      <c r="G3106" s="90" t="str">
        <f>CONCATENATE("Kap ",Tabell15861[[#This Row],[Kapittel]]," ",Tabell15861[[#This Row],[KapittelTekst]])</f>
        <v>Kap K Urinorganer, mannlige genitalia og retroperitonealrommet</v>
      </c>
    </row>
    <row r="3107" spans="1:7" x14ac:dyDescent="0.25">
      <c r="A3107" s="90" t="s">
        <v>16303</v>
      </c>
      <c r="B3107" s="90" t="s">
        <v>16304</v>
      </c>
      <c r="C3107" s="90" t="s">
        <v>10266</v>
      </c>
      <c r="D3107" s="90" t="str">
        <f>CONCATENATE(Tabell15861[[#This Row],[Prosedyrekode_ID]]," ",Tabell15861[[#This Row],[Tekst]])</f>
        <v>KAGD48 Plasmautskifting</v>
      </c>
      <c r="E3107" s="90" t="s">
        <v>7439</v>
      </c>
      <c r="F3107" s="90" t="s">
        <v>16189</v>
      </c>
      <c r="G3107" s="90" t="str">
        <f>CONCATENATE("Kap ",Tabell15861[[#This Row],[Kapittel]]," ",Tabell15861[[#This Row],[KapittelTekst]])</f>
        <v>Kap K Urinorganer, mannlige genitalia og retroperitonealrommet</v>
      </c>
    </row>
    <row r="3108" spans="1:7" x14ac:dyDescent="0.25">
      <c r="A3108" s="90" t="s">
        <v>16305</v>
      </c>
      <c r="B3108" s="90" t="s">
        <v>16306</v>
      </c>
      <c r="C3108" s="90" t="s">
        <v>10245</v>
      </c>
      <c r="D3108" s="90" t="str">
        <f>CONCATENATE(Tabell15861[[#This Row],[Prosedyrekode_ID]]," ",Tabell15861[[#This Row],[Tekst]])</f>
        <v>KAH00 Sutur av nyre</v>
      </c>
      <c r="E3108" s="90" t="s">
        <v>7439</v>
      </c>
      <c r="F3108" s="90" t="s">
        <v>16189</v>
      </c>
      <c r="G3108" s="90" t="str">
        <f>CONCATENATE("Kap ",Tabell15861[[#This Row],[Kapittel]]," ",Tabell15861[[#This Row],[KapittelTekst]])</f>
        <v>Kap K Urinorganer, mannlige genitalia og retroperitonealrommet</v>
      </c>
    </row>
    <row r="3109" spans="1:7" x14ac:dyDescent="0.25">
      <c r="A3109" s="90" t="s">
        <v>16307</v>
      </c>
      <c r="B3109" s="90" t="s">
        <v>16308</v>
      </c>
      <c r="C3109" s="90" t="s">
        <v>10245</v>
      </c>
      <c r="D3109" s="90" t="str">
        <f>CONCATENATE(Tabell15861[[#This Row],[Prosedyrekode_ID]]," ",Tabell15861[[#This Row],[Tekst]])</f>
        <v>KAH01 Perkutan endoskopisk sutur av nyre</v>
      </c>
      <c r="E3109" s="90" t="s">
        <v>7439</v>
      </c>
      <c r="F3109" s="90" t="s">
        <v>16189</v>
      </c>
      <c r="G3109" s="90" t="str">
        <f>CONCATENATE("Kap ",Tabell15861[[#This Row],[Kapittel]]," ",Tabell15861[[#This Row],[KapittelTekst]])</f>
        <v>Kap K Urinorganer, mannlige genitalia og retroperitonealrommet</v>
      </c>
    </row>
    <row r="3110" spans="1:7" x14ac:dyDescent="0.25">
      <c r="A3110" s="90" t="s">
        <v>16309</v>
      </c>
      <c r="B3110" s="90" t="s">
        <v>16310</v>
      </c>
      <c r="C3110" s="90" t="s">
        <v>10245</v>
      </c>
      <c r="D3110" s="90" t="str">
        <f>CONCATENATE(Tabell15861[[#This Row],[Prosedyrekode_ID]]," ",Tabell15861[[#This Row],[Tekst]])</f>
        <v>KAH10 Sutur av nyrebekken</v>
      </c>
      <c r="E3110" s="90" t="s">
        <v>7439</v>
      </c>
      <c r="F3110" s="90" t="s">
        <v>16189</v>
      </c>
      <c r="G3110" s="90" t="str">
        <f>CONCATENATE("Kap ",Tabell15861[[#This Row],[Kapittel]]," ",Tabell15861[[#This Row],[KapittelTekst]])</f>
        <v>Kap K Urinorganer, mannlige genitalia og retroperitonealrommet</v>
      </c>
    </row>
    <row r="3111" spans="1:7" x14ac:dyDescent="0.25">
      <c r="A3111" s="90" t="s">
        <v>16311</v>
      </c>
      <c r="B3111" s="90" t="s">
        <v>16312</v>
      </c>
      <c r="C3111" s="90" t="s">
        <v>10245</v>
      </c>
      <c r="D3111" s="90" t="str">
        <f>CONCATENATE(Tabell15861[[#This Row],[Prosedyrekode_ID]]," ",Tabell15861[[#This Row],[Tekst]])</f>
        <v>KAH11 Perkutan endoskopisk sutur av nyrebekken</v>
      </c>
      <c r="E3111" s="90" t="s">
        <v>7439</v>
      </c>
      <c r="F3111" s="90" t="s">
        <v>16189</v>
      </c>
      <c r="G3111" s="90" t="str">
        <f>CONCATENATE("Kap ",Tabell15861[[#This Row],[Kapittel]]," ",Tabell15861[[#This Row],[KapittelTekst]])</f>
        <v>Kap K Urinorganer, mannlige genitalia og retroperitonealrommet</v>
      </c>
    </row>
    <row r="3112" spans="1:7" x14ac:dyDescent="0.25">
      <c r="A3112" s="90" t="s">
        <v>16313</v>
      </c>
      <c r="B3112" s="90" t="s">
        <v>16314</v>
      </c>
      <c r="C3112" s="90" t="s">
        <v>10245</v>
      </c>
      <c r="D3112" s="90" t="str">
        <f>CONCATENATE(Tabell15861[[#This Row],[Prosedyrekode_ID]]," ",Tabell15861[[#This Row],[Tekst]])</f>
        <v>KAH30 Nyrebekken-ureterplastikk uten deling av nyrebekken-ureterovergang</v>
      </c>
      <c r="E3112" s="90" t="s">
        <v>7439</v>
      </c>
      <c r="F3112" s="90" t="s">
        <v>16189</v>
      </c>
      <c r="G3112" s="90" t="str">
        <f>CONCATENATE("Kap ",Tabell15861[[#This Row],[Kapittel]]," ",Tabell15861[[#This Row],[KapittelTekst]])</f>
        <v>Kap K Urinorganer, mannlige genitalia og retroperitonealrommet</v>
      </c>
    </row>
    <row r="3113" spans="1:7" x14ac:dyDescent="0.25">
      <c r="A3113" s="90" t="s">
        <v>16315</v>
      </c>
      <c r="B3113" s="90" t="s">
        <v>16316</v>
      </c>
      <c r="C3113" s="90" t="s">
        <v>10245</v>
      </c>
      <c r="D3113" s="90" t="str">
        <f>CONCATENATE(Tabell15861[[#This Row],[Prosedyrekode_ID]]," ",Tabell15861[[#This Row],[Tekst]])</f>
        <v>KAH31 Perkutan endoskopisk nyrebekken-ureterplastikk uten deling av nyrebekken-ureterovergang</v>
      </c>
      <c r="E3113" s="90" t="s">
        <v>7439</v>
      </c>
      <c r="F3113" s="90" t="s">
        <v>16189</v>
      </c>
      <c r="G3113" s="90" t="str">
        <f>CONCATENATE("Kap ",Tabell15861[[#This Row],[Kapittel]]," ",Tabell15861[[#This Row],[KapittelTekst]])</f>
        <v>Kap K Urinorganer, mannlige genitalia og retroperitonealrommet</v>
      </c>
    </row>
    <row r="3114" spans="1:7" x14ac:dyDescent="0.25">
      <c r="A3114" s="90" t="s">
        <v>16317</v>
      </c>
      <c r="B3114" s="90" t="s">
        <v>16318</v>
      </c>
      <c r="C3114" s="90" t="s">
        <v>10245</v>
      </c>
      <c r="D3114" s="90" t="str">
        <f>CONCATENATE(Tabell15861[[#This Row],[Prosedyrekode_ID]]," ",Tabell15861[[#This Row],[Tekst]])</f>
        <v>KAH40 Nyrebekken-ureterplastikk med deling av nyrebekken-ureterovergang</v>
      </c>
      <c r="E3114" s="90" t="s">
        <v>7439</v>
      </c>
      <c r="F3114" s="90" t="s">
        <v>16189</v>
      </c>
      <c r="G3114" s="90" t="str">
        <f>CONCATENATE("Kap ",Tabell15861[[#This Row],[Kapittel]]," ",Tabell15861[[#This Row],[KapittelTekst]])</f>
        <v>Kap K Urinorganer, mannlige genitalia og retroperitonealrommet</v>
      </c>
    </row>
    <row r="3115" spans="1:7" x14ac:dyDescent="0.25">
      <c r="A3115" s="90" t="s">
        <v>16319</v>
      </c>
      <c r="B3115" s="90" t="s">
        <v>16320</v>
      </c>
      <c r="C3115" s="90" t="s">
        <v>10245</v>
      </c>
      <c r="D3115" s="90" t="str">
        <f>CONCATENATE(Tabell15861[[#This Row],[Prosedyrekode_ID]]," ",Tabell15861[[#This Row],[Tekst]])</f>
        <v>KAH41 Perkutan endoskopisk nyrebekken-ureterplastikk med deling av nyrebekken-ureterovergang</v>
      </c>
      <c r="E3115" s="90" t="s">
        <v>7439</v>
      </c>
      <c r="F3115" s="90" t="s">
        <v>16189</v>
      </c>
      <c r="G3115" s="90" t="str">
        <f>CONCATENATE("Kap ",Tabell15861[[#This Row],[Kapittel]]," ",Tabell15861[[#This Row],[KapittelTekst]])</f>
        <v>Kap K Urinorganer, mannlige genitalia og retroperitonealrommet</v>
      </c>
    </row>
    <row r="3116" spans="1:7" x14ac:dyDescent="0.25">
      <c r="A3116" s="90" t="s">
        <v>16321</v>
      </c>
      <c r="B3116" s="90" t="s">
        <v>16322</v>
      </c>
      <c r="C3116" s="90" t="s">
        <v>10245</v>
      </c>
      <c r="D3116" s="90" t="str">
        <f>CONCATENATE(Tabell15861[[#This Row],[Prosedyrekode_ID]]," ",Tabell15861[[#This Row],[Tekst]])</f>
        <v>KAH50 Ureterocalycostomi</v>
      </c>
      <c r="E3116" s="90" t="s">
        <v>7439</v>
      </c>
      <c r="F3116" s="90" t="s">
        <v>16189</v>
      </c>
      <c r="G3116" s="90" t="str">
        <f>CONCATENATE("Kap ",Tabell15861[[#This Row],[Kapittel]]," ",Tabell15861[[#This Row],[KapittelTekst]])</f>
        <v>Kap K Urinorganer, mannlige genitalia og retroperitonealrommet</v>
      </c>
    </row>
    <row r="3117" spans="1:7" x14ac:dyDescent="0.25">
      <c r="A3117" s="90" t="s">
        <v>16323</v>
      </c>
      <c r="B3117" s="90" t="s">
        <v>16324</v>
      </c>
      <c r="C3117" s="90" t="s">
        <v>10245</v>
      </c>
      <c r="D3117" s="90" t="str">
        <f>CONCATENATE(Tabell15861[[#This Row],[Prosedyrekode_ID]]," ",Tabell15861[[#This Row],[Tekst]])</f>
        <v>KAH51 Perkutan endoskopisk ureterocalycostomi</v>
      </c>
      <c r="E3117" s="90" t="s">
        <v>7439</v>
      </c>
      <c r="F3117" s="90" t="s">
        <v>16189</v>
      </c>
      <c r="G3117" s="90" t="str">
        <f>CONCATENATE("Kap ",Tabell15861[[#This Row],[Kapittel]]," ",Tabell15861[[#This Row],[KapittelTekst]])</f>
        <v>Kap K Urinorganer, mannlige genitalia og retroperitonealrommet</v>
      </c>
    </row>
    <row r="3118" spans="1:7" x14ac:dyDescent="0.25">
      <c r="A3118" s="90" t="s">
        <v>16325</v>
      </c>
      <c r="B3118" s="90" t="s">
        <v>16326</v>
      </c>
      <c r="C3118" s="90" t="s">
        <v>10245</v>
      </c>
      <c r="D3118" s="90" t="str">
        <f>CONCATENATE(Tabell15861[[#This Row],[Prosedyrekode_ID]]," ",Tabell15861[[#This Row],[Tekst]])</f>
        <v>KAH54 Perkutan endoskopisk incisjon eller dilatasjon av calyxhals</v>
      </c>
      <c r="E3118" s="90" t="s">
        <v>7439</v>
      </c>
      <c r="F3118" s="90" t="s">
        <v>16189</v>
      </c>
      <c r="G3118" s="90" t="str">
        <f>CONCATENATE("Kap ",Tabell15861[[#This Row],[Kapittel]]," ",Tabell15861[[#This Row],[KapittelTekst]])</f>
        <v>Kap K Urinorganer, mannlige genitalia og retroperitonealrommet</v>
      </c>
    </row>
    <row r="3119" spans="1:7" x14ac:dyDescent="0.25">
      <c r="A3119" s="90" t="s">
        <v>16327</v>
      </c>
      <c r="B3119" s="90" t="s">
        <v>16328</v>
      </c>
      <c r="C3119" s="90" t="s">
        <v>10245</v>
      </c>
      <c r="D3119" s="90" t="str">
        <f>CONCATENATE(Tabell15861[[#This Row],[Prosedyrekode_ID]]," ",Tabell15861[[#This Row],[Tekst]])</f>
        <v>KAH55 Retrograd ureterorenoskopisk incisjon eller dilatasjon av calyxhals</v>
      </c>
      <c r="E3119" s="90" t="s">
        <v>7439</v>
      </c>
      <c r="F3119" s="90" t="s">
        <v>16189</v>
      </c>
      <c r="G3119" s="90" t="str">
        <f>CONCATENATE("Kap ",Tabell15861[[#This Row],[Kapittel]]," ",Tabell15861[[#This Row],[KapittelTekst]])</f>
        <v>Kap K Urinorganer, mannlige genitalia og retroperitonealrommet</v>
      </c>
    </row>
    <row r="3120" spans="1:7" x14ac:dyDescent="0.25">
      <c r="A3120" s="90" t="s">
        <v>16329</v>
      </c>
      <c r="B3120" s="90" t="s">
        <v>16330</v>
      </c>
      <c r="C3120" s="90" t="s">
        <v>10245</v>
      </c>
      <c r="D3120" s="90" t="str">
        <f>CONCATENATE(Tabell15861[[#This Row],[Prosedyrekode_ID]]," ",Tabell15861[[#This Row],[Tekst]])</f>
        <v>KAH61 Perkutan endoskopisk incisjon av nyrebekken-ureterovergang</v>
      </c>
      <c r="E3120" s="90" t="s">
        <v>7439</v>
      </c>
      <c r="F3120" s="90" t="s">
        <v>16189</v>
      </c>
      <c r="G3120" s="90" t="str">
        <f>CONCATENATE("Kap ",Tabell15861[[#This Row],[Kapittel]]," ",Tabell15861[[#This Row],[KapittelTekst]])</f>
        <v>Kap K Urinorganer, mannlige genitalia og retroperitonealrommet</v>
      </c>
    </row>
    <row r="3121" spans="1:7" x14ac:dyDescent="0.25">
      <c r="A3121" s="90" t="s">
        <v>16331</v>
      </c>
      <c r="B3121" s="90" t="s">
        <v>16332</v>
      </c>
      <c r="C3121" s="90" t="s">
        <v>10245</v>
      </c>
      <c r="D3121" s="90" t="str">
        <f>CONCATENATE(Tabell15861[[#This Row],[Prosedyrekode_ID]]," ",Tabell15861[[#This Row],[Tekst]])</f>
        <v>KAH62 Endopyelotomi</v>
      </c>
      <c r="E3121" s="90" t="s">
        <v>7439</v>
      </c>
      <c r="F3121" s="90" t="s">
        <v>16189</v>
      </c>
      <c r="G3121" s="90" t="str">
        <f>CONCATENATE("Kap ",Tabell15861[[#This Row],[Kapittel]]," ",Tabell15861[[#This Row],[KapittelTekst]])</f>
        <v>Kap K Urinorganer, mannlige genitalia og retroperitonealrommet</v>
      </c>
    </row>
    <row r="3122" spans="1:7" x14ac:dyDescent="0.25">
      <c r="A3122" s="90" t="s">
        <v>16333</v>
      </c>
      <c r="B3122" s="90" t="s">
        <v>16334</v>
      </c>
      <c r="C3122" s="90" t="s">
        <v>10245</v>
      </c>
      <c r="D3122" s="90" t="str">
        <f>CONCATENATE(Tabell15861[[#This Row],[Prosedyrekode_ID]]," ",Tabell15861[[#This Row],[Tekst]])</f>
        <v>KAH70 Adheranseløsning i nyrebekken-ureterovergang</v>
      </c>
      <c r="E3122" s="90" t="s">
        <v>7439</v>
      </c>
      <c r="F3122" s="90" t="s">
        <v>16189</v>
      </c>
      <c r="G3122" s="90" t="str">
        <f>CONCATENATE("Kap ",Tabell15861[[#This Row],[Kapittel]]," ",Tabell15861[[#This Row],[KapittelTekst]])</f>
        <v>Kap K Urinorganer, mannlige genitalia og retroperitonealrommet</v>
      </c>
    </row>
    <row r="3123" spans="1:7" x14ac:dyDescent="0.25">
      <c r="A3123" s="90" t="s">
        <v>16335</v>
      </c>
      <c r="B3123" s="90" t="s">
        <v>16336</v>
      </c>
      <c r="C3123" s="90" t="s">
        <v>10245</v>
      </c>
      <c r="D3123" s="90" t="str">
        <f>CONCATENATE(Tabell15861[[#This Row],[Prosedyrekode_ID]]," ",Tabell15861[[#This Row],[Tekst]])</f>
        <v>KAH71 Perkutan endoskopisk adheranseløsning i nyrebekken-ureterovergang</v>
      </c>
      <c r="E3123" s="90" t="s">
        <v>7439</v>
      </c>
      <c r="F3123" s="90" t="s">
        <v>16189</v>
      </c>
      <c r="G3123" s="90" t="str">
        <f>CONCATENATE("Kap ",Tabell15861[[#This Row],[Kapittel]]," ",Tabell15861[[#This Row],[KapittelTekst]])</f>
        <v>Kap K Urinorganer, mannlige genitalia og retroperitonealrommet</v>
      </c>
    </row>
    <row r="3124" spans="1:7" x14ac:dyDescent="0.25">
      <c r="A3124" s="90" t="s">
        <v>16337</v>
      </c>
      <c r="B3124" s="90" t="s">
        <v>16338</v>
      </c>
      <c r="C3124" s="90" t="s">
        <v>10245</v>
      </c>
      <c r="D3124" s="90" t="str">
        <f>CONCATENATE(Tabell15861[[#This Row],[Prosedyrekode_ID]]," ",Tabell15861[[#This Row],[Tekst]])</f>
        <v>KAH80 Nefropeksi</v>
      </c>
      <c r="E3124" s="90" t="s">
        <v>7439</v>
      </c>
      <c r="F3124" s="90" t="s">
        <v>16189</v>
      </c>
      <c r="G3124" s="90" t="str">
        <f>CONCATENATE("Kap ",Tabell15861[[#This Row],[Kapittel]]," ",Tabell15861[[#This Row],[KapittelTekst]])</f>
        <v>Kap K Urinorganer, mannlige genitalia og retroperitonealrommet</v>
      </c>
    </row>
    <row r="3125" spans="1:7" x14ac:dyDescent="0.25">
      <c r="A3125" s="90" t="s">
        <v>16339</v>
      </c>
      <c r="B3125" s="90" t="s">
        <v>16340</v>
      </c>
      <c r="C3125" s="90" t="s">
        <v>10245</v>
      </c>
      <c r="D3125" s="90" t="str">
        <f>CONCATENATE(Tabell15861[[#This Row],[Prosedyrekode_ID]]," ",Tabell15861[[#This Row],[Tekst]])</f>
        <v>KAH81 Perkutan endoskopisk nefropeksi</v>
      </c>
      <c r="E3125" s="90" t="s">
        <v>7439</v>
      </c>
      <c r="F3125" s="90" t="s">
        <v>16189</v>
      </c>
      <c r="G3125" s="90" t="str">
        <f>CONCATENATE("Kap ",Tabell15861[[#This Row],[Kapittel]]," ",Tabell15861[[#This Row],[KapittelTekst]])</f>
        <v>Kap K Urinorganer, mannlige genitalia og retroperitonealrommet</v>
      </c>
    </row>
    <row r="3126" spans="1:7" x14ac:dyDescent="0.25">
      <c r="A3126" s="90" t="s">
        <v>16341</v>
      </c>
      <c r="B3126" s="90" t="s">
        <v>16342</v>
      </c>
      <c r="C3126" s="90" t="s">
        <v>10245</v>
      </c>
      <c r="D3126" s="90" t="str">
        <f>CONCATENATE(Tabell15861[[#This Row],[Prosedyrekode_ID]]," ",Tabell15861[[#This Row],[Tekst]])</f>
        <v>KAH96 Annen rekonstruksjon av nyre eller nyrebekken</v>
      </c>
      <c r="E3126" s="90" t="s">
        <v>7439</v>
      </c>
      <c r="F3126" s="90" t="s">
        <v>16189</v>
      </c>
      <c r="G3126" s="90" t="str">
        <f>CONCATENATE("Kap ",Tabell15861[[#This Row],[Kapittel]]," ",Tabell15861[[#This Row],[KapittelTekst]])</f>
        <v>Kap K Urinorganer, mannlige genitalia og retroperitonealrommet</v>
      </c>
    </row>
    <row r="3127" spans="1:7" x14ac:dyDescent="0.25">
      <c r="A3127" s="90" t="s">
        <v>16343</v>
      </c>
      <c r="B3127" s="90" t="s">
        <v>16344</v>
      </c>
      <c r="C3127" s="90" t="s">
        <v>10245</v>
      </c>
      <c r="D3127" s="90" t="str">
        <f>CONCATENATE(Tabell15861[[#This Row],[Prosedyrekode_ID]]," ",Tabell15861[[#This Row],[Tekst]])</f>
        <v>KAH97 Annen perkutan endoskopisk rekonstruksjon av nyre eller nyrebekken</v>
      </c>
      <c r="E3127" s="90" t="s">
        <v>7439</v>
      </c>
      <c r="F3127" s="90" t="s">
        <v>16189</v>
      </c>
      <c r="G3127" s="90" t="str">
        <f>CONCATENATE("Kap ",Tabell15861[[#This Row],[Kapittel]]," ",Tabell15861[[#This Row],[KapittelTekst]])</f>
        <v>Kap K Urinorganer, mannlige genitalia og retroperitonealrommet</v>
      </c>
    </row>
    <row r="3128" spans="1:7" x14ac:dyDescent="0.25">
      <c r="A3128" s="90" t="s">
        <v>16345</v>
      </c>
      <c r="B3128" s="90" t="s">
        <v>16346</v>
      </c>
      <c r="C3128" s="90" t="s">
        <v>10245</v>
      </c>
      <c r="D3128" s="90" t="str">
        <f>CONCATENATE(Tabell15861[[#This Row],[Prosedyrekode_ID]]," ",Tabell15861[[#This Row],[Tekst]])</f>
        <v>KAH98 Annen transluminal endoskopisk rekonstruksjon av nyre eller nyrebekken</v>
      </c>
      <c r="E3128" s="90" t="s">
        <v>7439</v>
      </c>
      <c r="F3128" s="90" t="s">
        <v>16189</v>
      </c>
      <c r="G3128" s="90" t="str">
        <f>CONCATENATE("Kap ",Tabell15861[[#This Row],[Kapittel]]," ",Tabell15861[[#This Row],[KapittelTekst]])</f>
        <v>Kap K Urinorganer, mannlige genitalia og retroperitonealrommet</v>
      </c>
    </row>
    <row r="3129" spans="1:7" x14ac:dyDescent="0.25">
      <c r="A3129" s="90" t="s">
        <v>16347</v>
      </c>
      <c r="B3129" s="90" t="s">
        <v>16348</v>
      </c>
      <c r="C3129" s="90" t="s">
        <v>10245</v>
      </c>
      <c r="D3129" s="90" t="str">
        <f>CONCATENATE(Tabell15861[[#This Row],[Prosedyrekode_ID]]," ",Tabell15861[[#This Row],[Tekst]])</f>
        <v>KAJ00 Nefrostomi</v>
      </c>
      <c r="E3129" s="90" t="s">
        <v>7439</v>
      </c>
      <c r="F3129" s="90" t="s">
        <v>16189</v>
      </c>
      <c r="G3129" s="90" t="str">
        <f>CONCATENATE("Kap ",Tabell15861[[#This Row],[Kapittel]]," ",Tabell15861[[#This Row],[KapittelTekst]])</f>
        <v>Kap K Urinorganer, mannlige genitalia og retroperitonealrommet</v>
      </c>
    </row>
    <row r="3130" spans="1:7" x14ac:dyDescent="0.25">
      <c r="A3130" s="90" t="s">
        <v>16349</v>
      </c>
      <c r="B3130" s="90" t="s">
        <v>16350</v>
      </c>
      <c r="C3130" s="90" t="s">
        <v>10245</v>
      </c>
      <c r="D3130" s="90" t="str">
        <f>CONCATENATE(Tabell15861[[#This Row],[Prosedyrekode_ID]]," ",Tabell15861[[#This Row],[Tekst]])</f>
        <v>KAJ01 Perkutan endoskopisk nefrostomi</v>
      </c>
      <c r="E3130" s="90" t="s">
        <v>7439</v>
      </c>
      <c r="F3130" s="90" t="s">
        <v>16189</v>
      </c>
      <c r="G3130" s="90" t="str">
        <f>CONCATENATE("Kap ",Tabell15861[[#This Row],[Kapittel]]," ",Tabell15861[[#This Row],[KapittelTekst]])</f>
        <v>Kap K Urinorganer, mannlige genitalia og retroperitonealrommet</v>
      </c>
    </row>
    <row r="3131" spans="1:7" x14ac:dyDescent="0.25">
      <c r="A3131" s="90" t="s">
        <v>16351</v>
      </c>
      <c r="B3131" s="90" t="s">
        <v>16352</v>
      </c>
      <c r="C3131" s="90" t="s">
        <v>10245</v>
      </c>
      <c r="D3131" s="90" t="str">
        <f>CONCATENATE(Tabell15861[[#This Row],[Prosedyrekode_ID]]," ",Tabell15861[[#This Row],[Tekst]])</f>
        <v>KAJ02 Retrograd ureteronefroskopisk nefrostomi</v>
      </c>
      <c r="E3131" s="90" t="s">
        <v>7439</v>
      </c>
      <c r="F3131" s="90" t="s">
        <v>16189</v>
      </c>
      <c r="G3131" s="90" t="str">
        <f>CONCATENATE("Kap ",Tabell15861[[#This Row],[Kapittel]]," ",Tabell15861[[#This Row],[KapittelTekst]])</f>
        <v>Kap K Urinorganer, mannlige genitalia og retroperitonealrommet</v>
      </c>
    </row>
    <row r="3132" spans="1:7" x14ac:dyDescent="0.25">
      <c r="A3132" s="90" t="s">
        <v>16353</v>
      </c>
      <c r="B3132" s="90" t="s">
        <v>16354</v>
      </c>
      <c r="C3132" s="90" t="s">
        <v>10245</v>
      </c>
      <c r="D3132" s="90" t="str">
        <f>CONCATENATE(Tabell15861[[#This Row],[Prosedyrekode_ID]]," ",Tabell15861[[#This Row],[Tekst]])</f>
        <v>KAJ10 Pyelostomi</v>
      </c>
      <c r="E3132" s="90" t="s">
        <v>7439</v>
      </c>
      <c r="F3132" s="90" t="s">
        <v>16189</v>
      </c>
      <c r="G3132" s="90" t="str">
        <f>CONCATENATE("Kap ",Tabell15861[[#This Row],[Kapittel]]," ",Tabell15861[[#This Row],[KapittelTekst]])</f>
        <v>Kap K Urinorganer, mannlige genitalia og retroperitonealrommet</v>
      </c>
    </row>
    <row r="3133" spans="1:7" x14ac:dyDescent="0.25">
      <c r="A3133" s="90" t="s">
        <v>16355</v>
      </c>
      <c r="B3133" s="90" t="s">
        <v>16356</v>
      </c>
      <c r="C3133" s="90" t="s">
        <v>10245</v>
      </c>
      <c r="D3133" s="90" t="str">
        <f>CONCATENATE(Tabell15861[[#This Row],[Prosedyrekode_ID]]," ",Tabell15861[[#This Row],[Tekst]])</f>
        <v>KAJ11 Perkutan endoskopisk pyelostomi</v>
      </c>
      <c r="E3133" s="90" t="s">
        <v>7439</v>
      </c>
      <c r="F3133" s="90" t="s">
        <v>16189</v>
      </c>
      <c r="G3133" s="90" t="str">
        <f>CONCATENATE("Kap ",Tabell15861[[#This Row],[Kapittel]]," ",Tabell15861[[#This Row],[KapittelTekst]])</f>
        <v>Kap K Urinorganer, mannlige genitalia og retroperitonealrommet</v>
      </c>
    </row>
    <row r="3134" spans="1:7" x14ac:dyDescent="0.25">
      <c r="A3134" s="90" t="s">
        <v>16357</v>
      </c>
      <c r="B3134" s="90" t="s">
        <v>16358</v>
      </c>
      <c r="C3134" s="90" t="s">
        <v>10245</v>
      </c>
      <c r="D3134" s="90" t="str">
        <f>CONCATENATE(Tabell15861[[#This Row],[Prosedyrekode_ID]]," ",Tabell15861[[#This Row],[Tekst]])</f>
        <v>KAJ96 Annen ekstern drenasje av nyrebekken</v>
      </c>
      <c r="E3134" s="90" t="s">
        <v>7439</v>
      </c>
      <c r="F3134" s="90" t="s">
        <v>16189</v>
      </c>
      <c r="G3134" s="90" t="str">
        <f>CONCATENATE("Kap ",Tabell15861[[#This Row],[Kapittel]]," ",Tabell15861[[#This Row],[KapittelTekst]])</f>
        <v>Kap K Urinorganer, mannlige genitalia og retroperitonealrommet</v>
      </c>
    </row>
    <row r="3135" spans="1:7" x14ac:dyDescent="0.25">
      <c r="A3135" s="90" t="s">
        <v>16359</v>
      </c>
      <c r="B3135" s="90" t="s">
        <v>16360</v>
      </c>
      <c r="C3135" s="90" t="s">
        <v>10245</v>
      </c>
      <c r="D3135" s="90" t="str">
        <f>CONCATENATE(Tabell15861[[#This Row],[Prosedyrekode_ID]]," ",Tabell15861[[#This Row],[Tekst]])</f>
        <v>KAJ97 Annen perkutan endoskopisk ekstern drenasje av nyrebekken</v>
      </c>
      <c r="E3135" s="90" t="s">
        <v>7439</v>
      </c>
      <c r="F3135" s="90" t="s">
        <v>16189</v>
      </c>
      <c r="G3135" s="90" t="str">
        <f>CONCATENATE("Kap ",Tabell15861[[#This Row],[Kapittel]]," ",Tabell15861[[#This Row],[KapittelTekst]])</f>
        <v>Kap K Urinorganer, mannlige genitalia og retroperitonealrommet</v>
      </c>
    </row>
    <row r="3136" spans="1:7" x14ac:dyDescent="0.25">
      <c r="A3136" s="90" t="s">
        <v>16361</v>
      </c>
      <c r="B3136" s="90" t="s">
        <v>16362</v>
      </c>
      <c r="C3136" s="90" t="s">
        <v>10245</v>
      </c>
      <c r="D3136" s="90" t="str">
        <f>CONCATENATE(Tabell15861[[#This Row],[Prosedyrekode_ID]]," ",Tabell15861[[#This Row],[Tekst]])</f>
        <v>KAJ98 Annen transluminal endoskopisk ekstern drenasje av nyrebekken</v>
      </c>
      <c r="E3136" s="90" t="s">
        <v>7439</v>
      </c>
      <c r="F3136" s="90" t="s">
        <v>16189</v>
      </c>
      <c r="G3136" s="90" t="str">
        <f>CONCATENATE("Kap ",Tabell15861[[#This Row],[Kapittel]]," ",Tabell15861[[#This Row],[KapittelTekst]])</f>
        <v>Kap K Urinorganer, mannlige genitalia og retroperitonealrommet</v>
      </c>
    </row>
    <row r="3137" spans="1:7" x14ac:dyDescent="0.25">
      <c r="A3137" s="90" t="s">
        <v>16363</v>
      </c>
      <c r="B3137" s="90" t="s">
        <v>16364</v>
      </c>
      <c r="C3137" s="90" t="s">
        <v>10266</v>
      </c>
      <c r="D3137" s="90" t="str">
        <f>CONCATENATE(Tabell15861[[#This Row],[Prosedyrekode_ID]]," ",Tabell15861[[#This Row],[Tekst]])</f>
        <v>KAPE05 Embolisering av a. renalis</v>
      </c>
      <c r="E3137" s="90" t="s">
        <v>7439</v>
      </c>
      <c r="F3137" s="90" t="s">
        <v>16189</v>
      </c>
      <c r="G3137" s="90" t="str">
        <f>CONCATENATE("Kap ",Tabell15861[[#This Row],[Kapittel]]," ",Tabell15861[[#This Row],[KapittelTekst]])</f>
        <v>Kap K Urinorganer, mannlige genitalia og retroperitonealrommet</v>
      </c>
    </row>
    <row r="3138" spans="1:7" x14ac:dyDescent="0.25">
      <c r="A3138" s="90" t="s">
        <v>16363</v>
      </c>
      <c r="B3138" s="90" t="s">
        <v>16365</v>
      </c>
      <c r="C3138" s="90" t="s">
        <v>10213</v>
      </c>
      <c r="D3138" s="90" t="str">
        <f>CONCATENATE(Tabell15861[[#This Row],[Prosedyrekode_ID]]," ",Tabell15861[[#This Row],[Tekst]])</f>
        <v>KAPE05 Perkutan embolisering av a. renalis</v>
      </c>
      <c r="E3138" s="90" t="s">
        <v>7439</v>
      </c>
      <c r="F3138" s="90" t="s">
        <v>16189</v>
      </c>
      <c r="G3138" s="90" t="str">
        <f>CONCATENATE("Kap ",Tabell15861[[#This Row],[Kapittel]]," ",Tabell15861[[#This Row],[KapittelTekst]])</f>
        <v>Kap K Urinorganer, mannlige genitalia og retroperitonealrommet</v>
      </c>
    </row>
    <row r="3139" spans="1:7" x14ac:dyDescent="0.25">
      <c r="A3139" s="90" t="s">
        <v>16366</v>
      </c>
      <c r="B3139" s="90" t="s">
        <v>16367</v>
      </c>
      <c r="C3139" s="90" t="s">
        <v>10245</v>
      </c>
      <c r="D3139" s="90" t="str">
        <f>CONCATENATE(Tabell15861[[#This Row],[Prosedyrekode_ID]]," ",Tabell15861[[#This Row],[Tekst]])</f>
        <v>KAS00 Autotransplantasjon av nyre</v>
      </c>
      <c r="E3139" s="90" t="s">
        <v>7439</v>
      </c>
      <c r="F3139" s="90" t="s">
        <v>16189</v>
      </c>
      <c r="G3139" s="90" t="str">
        <f>CONCATENATE("Kap ",Tabell15861[[#This Row],[Kapittel]]," ",Tabell15861[[#This Row],[KapittelTekst]])</f>
        <v>Kap K Urinorganer, mannlige genitalia og retroperitonealrommet</v>
      </c>
    </row>
    <row r="3140" spans="1:7" x14ac:dyDescent="0.25">
      <c r="A3140" s="90" t="s">
        <v>16368</v>
      </c>
      <c r="B3140" s="90" t="s">
        <v>16369</v>
      </c>
      <c r="C3140" s="90" t="s">
        <v>10245</v>
      </c>
      <c r="D3140" s="90" t="str">
        <f>CONCATENATE(Tabell15861[[#This Row],[Prosedyrekode_ID]]," ",Tabell15861[[#This Row],[Tekst]])</f>
        <v>KAS10 Transplantasjon av nyre fra avdød donor</v>
      </c>
      <c r="E3140" s="90" t="s">
        <v>7439</v>
      </c>
      <c r="F3140" s="90" t="s">
        <v>16189</v>
      </c>
      <c r="G3140" s="90" t="str">
        <f>CONCATENATE("Kap ",Tabell15861[[#This Row],[Kapittel]]," ",Tabell15861[[#This Row],[KapittelTekst]])</f>
        <v>Kap K Urinorganer, mannlige genitalia og retroperitonealrommet</v>
      </c>
    </row>
    <row r="3141" spans="1:7" x14ac:dyDescent="0.25">
      <c r="A3141" s="90" t="s">
        <v>16370</v>
      </c>
      <c r="B3141" s="90" t="s">
        <v>16371</v>
      </c>
      <c r="C3141" s="90" t="s">
        <v>10245</v>
      </c>
      <c r="D3141" s="90" t="str">
        <f>CONCATENATE(Tabell15861[[#This Row],[Prosedyrekode_ID]]," ",Tabell15861[[#This Row],[Tekst]])</f>
        <v>KAS13 Transplantasjon av nyre fra avdød donor med mini invasiv teknikk</v>
      </c>
      <c r="E3141" s="90" t="s">
        <v>7439</v>
      </c>
      <c r="F3141" s="90" t="s">
        <v>16189</v>
      </c>
      <c r="G3141" s="90" t="str">
        <f>CONCATENATE("Kap ",Tabell15861[[#This Row],[Kapittel]]," ",Tabell15861[[#This Row],[KapittelTekst]])</f>
        <v>Kap K Urinorganer, mannlige genitalia og retroperitonealrommet</v>
      </c>
    </row>
    <row r="3142" spans="1:7" x14ac:dyDescent="0.25">
      <c r="A3142" s="90" t="s">
        <v>16372</v>
      </c>
      <c r="B3142" s="90" t="s">
        <v>16373</v>
      </c>
      <c r="C3142" s="90" t="s">
        <v>10245</v>
      </c>
      <c r="D3142" s="90" t="str">
        <f>CONCATENATE(Tabell15861[[#This Row],[Prosedyrekode_ID]]," ",Tabell15861[[#This Row],[Tekst]])</f>
        <v>KAS20 Allogen transplantasjon av nyre fra levende donor</v>
      </c>
      <c r="E3142" s="90" t="s">
        <v>7439</v>
      </c>
      <c r="F3142" s="90" t="s">
        <v>16189</v>
      </c>
      <c r="G3142" s="90" t="str">
        <f>CONCATENATE("Kap ",Tabell15861[[#This Row],[Kapittel]]," ",Tabell15861[[#This Row],[KapittelTekst]])</f>
        <v>Kap K Urinorganer, mannlige genitalia og retroperitonealrommet</v>
      </c>
    </row>
    <row r="3143" spans="1:7" x14ac:dyDescent="0.25">
      <c r="A3143" s="90" t="s">
        <v>16374</v>
      </c>
      <c r="B3143" s="90" t="s">
        <v>16375</v>
      </c>
      <c r="C3143" s="90" t="s">
        <v>10245</v>
      </c>
      <c r="D3143" s="90" t="str">
        <f>CONCATENATE(Tabell15861[[#This Row],[Prosedyrekode_ID]]," ",Tabell15861[[#This Row],[Tekst]])</f>
        <v>KAS23 Allogen transplantasjon av nyre fra levende donor med mini invasiv teknikk</v>
      </c>
      <c r="E3143" s="90" t="s">
        <v>7439</v>
      </c>
      <c r="F3143" s="90" t="s">
        <v>16189</v>
      </c>
      <c r="G3143" s="90" t="str">
        <f>CONCATENATE("Kap ",Tabell15861[[#This Row],[Kapittel]]," ",Tabell15861[[#This Row],[KapittelTekst]])</f>
        <v>Kap K Urinorganer, mannlige genitalia og retroperitonealrommet</v>
      </c>
    </row>
    <row r="3144" spans="1:7" x14ac:dyDescent="0.25">
      <c r="A3144" s="90" t="s">
        <v>16376</v>
      </c>
      <c r="B3144" s="90" t="s">
        <v>16377</v>
      </c>
      <c r="C3144" s="90" t="s">
        <v>10245</v>
      </c>
      <c r="D3144" s="90" t="str">
        <f>CONCATENATE(Tabell15861[[#This Row],[Prosedyrekode_ID]]," ",Tabell15861[[#This Row],[Tekst]])</f>
        <v>KAS40 Eksisjon av transplantert nyre</v>
      </c>
      <c r="E3144" s="90" t="s">
        <v>7439</v>
      </c>
      <c r="F3144" s="90" t="s">
        <v>16189</v>
      </c>
      <c r="G3144" s="90" t="str">
        <f>CONCATENATE("Kap ",Tabell15861[[#This Row],[Kapittel]]," ",Tabell15861[[#This Row],[KapittelTekst]])</f>
        <v>Kap K Urinorganer, mannlige genitalia og retroperitonealrommet</v>
      </c>
    </row>
    <row r="3145" spans="1:7" x14ac:dyDescent="0.25">
      <c r="A3145" s="90" t="s">
        <v>16378</v>
      </c>
      <c r="B3145" s="90" t="s">
        <v>16379</v>
      </c>
      <c r="C3145" s="90" t="s">
        <v>10245</v>
      </c>
      <c r="D3145" s="90" t="str">
        <f>CONCATENATE(Tabell15861[[#This Row],[Prosedyrekode_ID]]," ",Tabell15861[[#This Row],[Tekst]])</f>
        <v>KAS41 Perkutan endoskopisk eksisjon av transplantert nyre</v>
      </c>
      <c r="E3145" s="90" t="s">
        <v>7439</v>
      </c>
      <c r="F3145" s="90" t="s">
        <v>16189</v>
      </c>
      <c r="G3145" s="90" t="str">
        <f>CONCATENATE("Kap ",Tabell15861[[#This Row],[Kapittel]]," ",Tabell15861[[#This Row],[KapittelTekst]])</f>
        <v>Kap K Urinorganer, mannlige genitalia og retroperitonealrommet</v>
      </c>
    </row>
    <row r="3146" spans="1:7" x14ac:dyDescent="0.25">
      <c r="A3146" s="90" t="s">
        <v>16380</v>
      </c>
      <c r="B3146" s="90" t="s">
        <v>16381</v>
      </c>
      <c r="C3146" s="90" t="s">
        <v>10245</v>
      </c>
      <c r="D3146" s="90" t="str">
        <f>CONCATENATE(Tabell15861[[#This Row],[Prosedyrekode_ID]]," ",Tabell15861[[#This Row],[Tekst]])</f>
        <v>KAS50 Nefrocystostomi på transplantert nyre</v>
      </c>
      <c r="E3146" s="90" t="s">
        <v>7439</v>
      </c>
      <c r="F3146" s="90" t="s">
        <v>16189</v>
      </c>
      <c r="G3146" s="90" t="str">
        <f>CONCATENATE("Kap ",Tabell15861[[#This Row],[Kapittel]]," ",Tabell15861[[#This Row],[KapittelTekst]])</f>
        <v>Kap K Urinorganer, mannlige genitalia og retroperitonealrommet</v>
      </c>
    </row>
    <row r="3147" spans="1:7" x14ac:dyDescent="0.25">
      <c r="A3147" s="90" t="s">
        <v>16382</v>
      </c>
      <c r="B3147" s="90" t="s">
        <v>16383</v>
      </c>
      <c r="C3147" s="90" t="s">
        <v>10245</v>
      </c>
      <c r="D3147" s="90" t="str">
        <f>CONCATENATE(Tabell15861[[#This Row],[Prosedyrekode_ID]]," ",Tabell15861[[#This Row],[Tekst]])</f>
        <v>KAS60 Operasjon for lymfocele i transplantert nyre</v>
      </c>
      <c r="E3147" s="90" t="s">
        <v>7439</v>
      </c>
      <c r="F3147" s="90" t="s">
        <v>16189</v>
      </c>
      <c r="G3147" s="90" t="str">
        <f>CONCATENATE("Kap ",Tabell15861[[#This Row],[Kapittel]]," ",Tabell15861[[#This Row],[KapittelTekst]])</f>
        <v>Kap K Urinorganer, mannlige genitalia og retroperitonealrommet</v>
      </c>
    </row>
    <row r="3148" spans="1:7" x14ac:dyDescent="0.25">
      <c r="A3148" s="90" t="s">
        <v>16384</v>
      </c>
      <c r="B3148" s="90" t="s">
        <v>16385</v>
      </c>
      <c r="C3148" s="90" t="s">
        <v>10245</v>
      </c>
      <c r="D3148" s="90" t="str">
        <f>CONCATENATE(Tabell15861[[#This Row],[Prosedyrekode_ID]]," ",Tabell15861[[#This Row],[Tekst]])</f>
        <v>KAS61 Perkutan endoskopisk operasjon for lymfocele i transplantert nyre</v>
      </c>
      <c r="E3148" s="90" t="s">
        <v>7439</v>
      </c>
      <c r="F3148" s="90" t="s">
        <v>16189</v>
      </c>
      <c r="G3148" s="90" t="str">
        <f>CONCATENATE("Kap ",Tabell15861[[#This Row],[Kapittel]]," ",Tabell15861[[#This Row],[KapittelTekst]])</f>
        <v>Kap K Urinorganer, mannlige genitalia og retroperitonealrommet</v>
      </c>
    </row>
    <row r="3149" spans="1:7" x14ac:dyDescent="0.25">
      <c r="A3149" s="90" t="s">
        <v>16386</v>
      </c>
      <c r="B3149" s="90" t="s">
        <v>16387</v>
      </c>
      <c r="C3149" s="90" t="s">
        <v>10245</v>
      </c>
      <c r="D3149" s="90" t="str">
        <f>CONCATENATE(Tabell15861[[#This Row],[Prosedyrekode_ID]]," ",Tabell15861[[#This Row],[Tekst]])</f>
        <v>KAS96 Annet inngrep ved nyretransplantasjon</v>
      </c>
      <c r="E3149" s="90" t="s">
        <v>7439</v>
      </c>
      <c r="F3149" s="90" t="s">
        <v>16189</v>
      </c>
      <c r="G3149" s="90" t="str">
        <f>CONCATENATE("Kap ",Tabell15861[[#This Row],[Kapittel]]," ",Tabell15861[[#This Row],[KapittelTekst]])</f>
        <v>Kap K Urinorganer, mannlige genitalia og retroperitonealrommet</v>
      </c>
    </row>
    <row r="3150" spans="1:7" x14ac:dyDescent="0.25">
      <c r="A3150" s="90" t="s">
        <v>16388</v>
      </c>
      <c r="B3150" s="90" t="s">
        <v>16389</v>
      </c>
      <c r="C3150" s="90" t="s">
        <v>10245</v>
      </c>
      <c r="D3150" s="90" t="str">
        <f>CONCATENATE(Tabell15861[[#This Row],[Prosedyrekode_ID]]," ",Tabell15861[[#This Row],[Tekst]])</f>
        <v>KAS97 Annet perkutant endoskopisk inngrep ved nyretransplantasjon</v>
      </c>
      <c r="E3150" s="90" t="s">
        <v>7439</v>
      </c>
      <c r="F3150" s="90" t="s">
        <v>16189</v>
      </c>
      <c r="G3150" s="90" t="str">
        <f>CONCATENATE("Kap ",Tabell15861[[#This Row],[Kapittel]]," ",Tabell15861[[#This Row],[KapittelTekst]])</f>
        <v>Kap K Urinorganer, mannlige genitalia og retroperitonealrommet</v>
      </c>
    </row>
    <row r="3151" spans="1:7" x14ac:dyDescent="0.25">
      <c r="A3151" s="90" t="s">
        <v>16390</v>
      </c>
      <c r="B3151" s="90" t="s">
        <v>16391</v>
      </c>
      <c r="C3151" s="90" t="s">
        <v>10245</v>
      </c>
      <c r="D3151" s="90" t="str">
        <f>CONCATENATE(Tabell15861[[#This Row],[Prosedyrekode_ID]]," ",Tabell15861[[#This Row],[Tekst]])</f>
        <v>KAT00 Ekstrakorporal sjokkbølgelitotripsi i nyrebekken</v>
      </c>
      <c r="E3151" s="90" t="s">
        <v>7439</v>
      </c>
      <c r="F3151" s="90" t="s">
        <v>16189</v>
      </c>
      <c r="G3151" s="90" t="str">
        <f>CONCATENATE("Kap ",Tabell15861[[#This Row],[Kapittel]]," ",Tabell15861[[#This Row],[KapittelTekst]])</f>
        <v>Kap K Urinorganer, mannlige genitalia og retroperitonealrommet</v>
      </c>
    </row>
    <row r="3152" spans="1:7" x14ac:dyDescent="0.25">
      <c r="A3152" s="90" t="s">
        <v>16392</v>
      </c>
      <c r="B3152" s="90" t="s">
        <v>16393</v>
      </c>
      <c r="C3152" s="90" t="s">
        <v>10245</v>
      </c>
      <c r="D3152" s="90" t="str">
        <f>CONCATENATE(Tabell15861[[#This Row],[Prosedyrekode_ID]]," ",Tabell15861[[#This Row],[Tekst]])</f>
        <v>KAW96 Annen operasjon på nyre eller nyrebekken</v>
      </c>
      <c r="E3152" s="90" t="s">
        <v>7439</v>
      </c>
      <c r="F3152" s="90" t="s">
        <v>16189</v>
      </c>
      <c r="G3152" s="90" t="str">
        <f>CONCATENATE("Kap ",Tabell15861[[#This Row],[Kapittel]]," ",Tabell15861[[#This Row],[KapittelTekst]])</f>
        <v>Kap K Urinorganer, mannlige genitalia og retroperitonealrommet</v>
      </c>
    </row>
    <row r="3153" spans="1:7" x14ac:dyDescent="0.25">
      <c r="A3153" s="90" t="s">
        <v>16394</v>
      </c>
      <c r="B3153" s="90" t="s">
        <v>16395</v>
      </c>
      <c r="C3153" s="90" t="s">
        <v>10245</v>
      </c>
      <c r="D3153" s="90" t="str">
        <f>CONCATENATE(Tabell15861[[#This Row],[Prosedyrekode_ID]]," ",Tabell15861[[#This Row],[Tekst]])</f>
        <v>KAW97 Annen perkutan endoskopisk operasjon på nyre eller nyrebekken</v>
      </c>
      <c r="E3153" s="90" t="s">
        <v>7439</v>
      </c>
      <c r="F3153" s="90" t="s">
        <v>16189</v>
      </c>
      <c r="G3153" s="90" t="str">
        <f>CONCATENATE("Kap ",Tabell15861[[#This Row],[Kapittel]]," ",Tabell15861[[#This Row],[KapittelTekst]])</f>
        <v>Kap K Urinorganer, mannlige genitalia og retroperitonealrommet</v>
      </c>
    </row>
    <row r="3154" spans="1:7" x14ac:dyDescent="0.25">
      <c r="A3154" s="90" t="s">
        <v>16396</v>
      </c>
      <c r="B3154" s="90" t="s">
        <v>16397</v>
      </c>
      <c r="C3154" s="90" t="s">
        <v>10245</v>
      </c>
      <c r="D3154" s="90" t="str">
        <f>CONCATENATE(Tabell15861[[#This Row],[Prosedyrekode_ID]]," ",Tabell15861[[#This Row],[Tekst]])</f>
        <v>KAW98 Annen transluminal endoskopisk operasjon på nyre eller nyrebekken</v>
      </c>
      <c r="E3154" s="90" t="s">
        <v>7439</v>
      </c>
      <c r="F3154" s="90" t="s">
        <v>16189</v>
      </c>
      <c r="G3154" s="90" t="str">
        <f>CONCATENATE("Kap ",Tabell15861[[#This Row],[Kapittel]]," ",Tabell15861[[#This Row],[KapittelTekst]])</f>
        <v>Kap K Urinorganer, mannlige genitalia og retroperitonealrommet</v>
      </c>
    </row>
    <row r="3155" spans="1:7" x14ac:dyDescent="0.25">
      <c r="A3155" s="90" t="s">
        <v>16398</v>
      </c>
      <c r="B3155" s="90" t="s">
        <v>16399</v>
      </c>
      <c r="C3155" s="90" t="s">
        <v>10213</v>
      </c>
      <c r="D3155" s="90" t="str">
        <f>CONCATENATE(Tabell15861[[#This Row],[Prosedyrekode_ID]]," ",Tabell15861[[#This Row],[Tekst]])</f>
        <v>KB5DA Dilatasjon av øvre urinveier</v>
      </c>
      <c r="E3155" s="90" t="s">
        <v>7439</v>
      </c>
      <c r="F3155" s="90" t="s">
        <v>16189</v>
      </c>
      <c r="G3155" s="90" t="str">
        <f>CONCATENATE("Kap ",Tabell15861[[#This Row],[Kapittel]]," ",Tabell15861[[#This Row],[KapittelTekst]])</f>
        <v>Kap K Urinorganer, mannlige genitalia og retroperitonealrommet</v>
      </c>
    </row>
    <row r="3156" spans="1:7" x14ac:dyDescent="0.25">
      <c r="A3156" s="90" t="s">
        <v>16400</v>
      </c>
      <c r="B3156" s="90" t="s">
        <v>16401</v>
      </c>
      <c r="C3156" s="90" t="s">
        <v>10213</v>
      </c>
      <c r="D3156" s="90" t="str">
        <f>CONCATENATE(Tabell15861[[#This Row],[Prosedyrekode_ID]]," ",Tabell15861[[#This Row],[Tekst]])</f>
        <v>KB5EA Perkutan ekstraksjon av uretersten</v>
      </c>
      <c r="E3156" s="90" t="s">
        <v>7439</v>
      </c>
      <c r="F3156" s="90" t="s">
        <v>16189</v>
      </c>
      <c r="G3156" s="90" t="str">
        <f>CONCATENATE("Kap ",Tabell15861[[#This Row],[Kapittel]]," ",Tabell15861[[#This Row],[KapittelTekst]])</f>
        <v>Kap K Urinorganer, mannlige genitalia og retroperitonealrommet</v>
      </c>
    </row>
    <row r="3157" spans="1:7" x14ac:dyDescent="0.25">
      <c r="A3157" s="90" t="s">
        <v>16402</v>
      </c>
      <c r="B3157" s="90" t="s">
        <v>16403</v>
      </c>
      <c r="C3157" s="90" t="s">
        <v>10213</v>
      </c>
      <c r="D3157" s="90" t="str">
        <f>CONCATENATE(Tabell15861[[#This Row],[Prosedyrekode_ID]]," ",Tabell15861[[#This Row],[Tekst]])</f>
        <v>KB5EB Perkutan fjerning av ureterstent</v>
      </c>
      <c r="E3157" s="90" t="s">
        <v>7439</v>
      </c>
      <c r="F3157" s="90" t="s">
        <v>16189</v>
      </c>
      <c r="G3157" s="90" t="str">
        <f>CONCATENATE("Kap ",Tabell15861[[#This Row],[Kapittel]]," ",Tabell15861[[#This Row],[KapittelTekst]])</f>
        <v>Kap K Urinorganer, mannlige genitalia og retroperitonealrommet</v>
      </c>
    </row>
    <row r="3158" spans="1:7" x14ac:dyDescent="0.25">
      <c r="A3158" s="90" t="s">
        <v>16404</v>
      </c>
      <c r="B3158" s="90" t="s">
        <v>16405</v>
      </c>
      <c r="C3158" s="90" t="s">
        <v>10245</v>
      </c>
      <c r="D3158" s="90" t="str">
        <f>CONCATENATE(Tabell15861[[#This Row],[Prosedyrekode_ID]]," ",Tabell15861[[#This Row],[Tekst]])</f>
        <v>KBA00 Eksplorasjon av ureter</v>
      </c>
      <c r="E3158" s="90" t="s">
        <v>7439</v>
      </c>
      <c r="F3158" s="90" t="s">
        <v>16189</v>
      </c>
      <c r="G3158" s="90" t="str">
        <f>CONCATENATE("Kap ",Tabell15861[[#This Row],[Kapittel]]," ",Tabell15861[[#This Row],[KapittelTekst]])</f>
        <v>Kap K Urinorganer, mannlige genitalia og retroperitonealrommet</v>
      </c>
    </row>
    <row r="3159" spans="1:7" x14ac:dyDescent="0.25">
      <c r="A3159" s="90" t="s">
        <v>16406</v>
      </c>
      <c r="B3159" s="90" t="s">
        <v>16407</v>
      </c>
      <c r="C3159" s="90" t="s">
        <v>10245</v>
      </c>
      <c r="D3159" s="90" t="str">
        <f>CONCATENATE(Tabell15861[[#This Row],[Prosedyrekode_ID]]," ",Tabell15861[[#This Row],[Tekst]])</f>
        <v>KBA01 Perkutan nefroureteroskopi</v>
      </c>
      <c r="E3159" s="90" t="s">
        <v>7439</v>
      </c>
      <c r="F3159" s="90" t="s">
        <v>16189</v>
      </c>
      <c r="G3159" s="90" t="str">
        <f>CONCATENATE("Kap ",Tabell15861[[#This Row],[Kapittel]]," ",Tabell15861[[#This Row],[KapittelTekst]])</f>
        <v>Kap K Urinorganer, mannlige genitalia og retroperitonealrommet</v>
      </c>
    </row>
    <row r="3160" spans="1:7" x14ac:dyDescent="0.25">
      <c r="A3160" s="90" t="s">
        <v>16408</v>
      </c>
      <c r="B3160" s="90" t="s">
        <v>16409</v>
      </c>
      <c r="C3160" s="90" t="s">
        <v>10245</v>
      </c>
      <c r="D3160" s="90" t="str">
        <f>CONCATENATE(Tabell15861[[#This Row],[Prosedyrekode_ID]]," ",Tabell15861[[#This Row],[Tekst]])</f>
        <v>KBA10 Eksplorativ ureterotomi</v>
      </c>
      <c r="E3160" s="90" t="s">
        <v>7439</v>
      </c>
      <c r="F3160" s="90" t="s">
        <v>16189</v>
      </c>
      <c r="G3160" s="90" t="str">
        <f>CONCATENATE("Kap ",Tabell15861[[#This Row],[Kapittel]]," ",Tabell15861[[#This Row],[KapittelTekst]])</f>
        <v>Kap K Urinorganer, mannlige genitalia og retroperitonealrommet</v>
      </c>
    </row>
    <row r="3161" spans="1:7" x14ac:dyDescent="0.25">
      <c r="A3161" s="90" t="s">
        <v>16410</v>
      </c>
      <c r="B3161" s="90" t="s">
        <v>16411</v>
      </c>
      <c r="C3161" s="90" t="s">
        <v>10245</v>
      </c>
      <c r="D3161" s="90" t="str">
        <f>CONCATENATE(Tabell15861[[#This Row],[Prosedyrekode_ID]]," ",Tabell15861[[#This Row],[Tekst]])</f>
        <v>KBA11 Perkutan endoskopisk eksplorativ ureterotomi</v>
      </c>
      <c r="E3161" s="90" t="s">
        <v>7439</v>
      </c>
      <c r="F3161" s="90" t="s">
        <v>16189</v>
      </c>
      <c r="G3161" s="90" t="str">
        <f>CONCATENATE("Kap ",Tabell15861[[#This Row],[Kapittel]]," ",Tabell15861[[#This Row],[KapittelTekst]])</f>
        <v>Kap K Urinorganer, mannlige genitalia og retroperitonealrommet</v>
      </c>
    </row>
    <row r="3162" spans="1:7" x14ac:dyDescent="0.25">
      <c r="A3162" s="90" t="s">
        <v>16412</v>
      </c>
      <c r="B3162" s="90" t="s">
        <v>16413</v>
      </c>
      <c r="C3162" s="90" t="s">
        <v>10245</v>
      </c>
      <c r="D3162" s="90" t="str">
        <f>CONCATENATE(Tabell15861[[#This Row],[Prosedyrekode_ID]]," ",Tabell15861[[#This Row],[Tekst]])</f>
        <v>KBA96 Annen eksplorasjon av ureter</v>
      </c>
      <c r="E3162" s="90" t="s">
        <v>7439</v>
      </c>
      <c r="F3162" s="90" t="s">
        <v>16189</v>
      </c>
      <c r="G3162" s="90" t="str">
        <f>CONCATENATE("Kap ",Tabell15861[[#This Row],[Kapittel]]," ",Tabell15861[[#This Row],[KapittelTekst]])</f>
        <v>Kap K Urinorganer, mannlige genitalia og retroperitonealrommet</v>
      </c>
    </row>
    <row r="3163" spans="1:7" x14ac:dyDescent="0.25">
      <c r="A3163" s="90" t="s">
        <v>16414</v>
      </c>
      <c r="B3163" s="90" t="s">
        <v>16415</v>
      </c>
      <c r="C3163" s="90" t="s">
        <v>10245</v>
      </c>
      <c r="D3163" s="90" t="str">
        <f>CONCATENATE(Tabell15861[[#This Row],[Prosedyrekode_ID]]," ",Tabell15861[[#This Row],[Tekst]])</f>
        <v>KBA97 Annen perkutan endoskopi eller endoskopisk incisjon av ureter</v>
      </c>
      <c r="E3163" s="90" t="s">
        <v>7439</v>
      </c>
      <c r="F3163" s="90" t="s">
        <v>16189</v>
      </c>
      <c r="G3163" s="90" t="str">
        <f>CONCATENATE("Kap ",Tabell15861[[#This Row],[Kapittel]]," ",Tabell15861[[#This Row],[KapittelTekst]])</f>
        <v>Kap K Urinorganer, mannlige genitalia og retroperitonealrommet</v>
      </c>
    </row>
    <row r="3164" spans="1:7" x14ac:dyDescent="0.25">
      <c r="A3164" s="90" t="s">
        <v>16416</v>
      </c>
      <c r="B3164" s="90" t="s">
        <v>16417</v>
      </c>
      <c r="C3164" s="90" t="s">
        <v>10245</v>
      </c>
      <c r="D3164" s="90" t="str">
        <f>CONCATENATE(Tabell15861[[#This Row],[Prosedyrekode_ID]]," ",Tabell15861[[#This Row],[Tekst]])</f>
        <v>KBB00 Biopsi av ureter</v>
      </c>
      <c r="E3164" s="90" t="s">
        <v>7439</v>
      </c>
      <c r="F3164" s="90" t="s">
        <v>16189</v>
      </c>
      <c r="G3164" s="90" t="str">
        <f>CONCATENATE("Kap ",Tabell15861[[#This Row],[Kapittel]]," ",Tabell15861[[#This Row],[KapittelTekst]])</f>
        <v>Kap K Urinorganer, mannlige genitalia og retroperitonealrommet</v>
      </c>
    </row>
    <row r="3165" spans="1:7" x14ac:dyDescent="0.25">
      <c r="A3165" s="90" t="s">
        <v>16418</v>
      </c>
      <c r="B3165" s="90" t="s">
        <v>16419</v>
      </c>
      <c r="C3165" s="90" t="s">
        <v>10245</v>
      </c>
      <c r="D3165" s="90" t="str">
        <f>CONCATENATE(Tabell15861[[#This Row],[Prosedyrekode_ID]]," ",Tabell15861[[#This Row],[Tekst]])</f>
        <v>KBB01 Perkutan endoskopisk biopsi av ureter</v>
      </c>
      <c r="E3165" s="90" t="s">
        <v>7439</v>
      </c>
      <c r="F3165" s="90" t="s">
        <v>16189</v>
      </c>
      <c r="G3165" s="90" t="str">
        <f>CONCATENATE("Kap ",Tabell15861[[#This Row],[Kapittel]]," ",Tabell15861[[#This Row],[KapittelTekst]])</f>
        <v>Kap K Urinorganer, mannlige genitalia og retroperitonealrommet</v>
      </c>
    </row>
    <row r="3166" spans="1:7" x14ac:dyDescent="0.25">
      <c r="A3166" s="90" t="s">
        <v>16420</v>
      </c>
      <c r="B3166" s="90" t="s">
        <v>16421</v>
      </c>
      <c r="C3166" s="90" t="s">
        <v>10245</v>
      </c>
      <c r="D3166" s="90" t="str">
        <f>CONCATENATE(Tabell15861[[#This Row],[Prosedyrekode_ID]]," ",Tabell15861[[#This Row],[Tekst]])</f>
        <v>KBC00 Ureterektomi</v>
      </c>
      <c r="E3166" s="90" t="s">
        <v>7439</v>
      </c>
      <c r="F3166" s="90" t="s">
        <v>16189</v>
      </c>
      <c r="G3166" s="90" t="str">
        <f>CONCATENATE("Kap ",Tabell15861[[#This Row],[Kapittel]]," ",Tabell15861[[#This Row],[KapittelTekst]])</f>
        <v>Kap K Urinorganer, mannlige genitalia og retroperitonealrommet</v>
      </c>
    </row>
    <row r="3167" spans="1:7" x14ac:dyDescent="0.25">
      <c r="A3167" s="90" t="s">
        <v>16422</v>
      </c>
      <c r="B3167" s="90" t="s">
        <v>16423</v>
      </c>
      <c r="C3167" s="90" t="s">
        <v>10245</v>
      </c>
      <c r="D3167" s="90" t="str">
        <f>CONCATENATE(Tabell15861[[#This Row],[Prosedyrekode_ID]]," ",Tabell15861[[#This Row],[Tekst]])</f>
        <v>KBC01 Perkutan endoskopisk ureterektomi</v>
      </c>
      <c r="E3167" s="90" t="s">
        <v>7439</v>
      </c>
      <c r="F3167" s="90" t="s">
        <v>16189</v>
      </c>
      <c r="G3167" s="90" t="str">
        <f>CONCATENATE("Kap ",Tabell15861[[#This Row],[Kapittel]]," ",Tabell15861[[#This Row],[KapittelTekst]])</f>
        <v>Kap K Urinorganer, mannlige genitalia og retroperitonealrommet</v>
      </c>
    </row>
    <row r="3168" spans="1:7" x14ac:dyDescent="0.25">
      <c r="A3168" s="90" t="s">
        <v>16424</v>
      </c>
      <c r="B3168" s="90" t="s">
        <v>16425</v>
      </c>
      <c r="C3168" s="90" t="s">
        <v>10245</v>
      </c>
      <c r="D3168" s="90" t="str">
        <f>CONCATENATE(Tabell15861[[#This Row],[Prosedyrekode_ID]]," ",Tabell15861[[#This Row],[Tekst]])</f>
        <v>KBD00 Reseksjon av ureter</v>
      </c>
      <c r="E3168" s="90" t="s">
        <v>7439</v>
      </c>
      <c r="F3168" s="90" t="s">
        <v>16189</v>
      </c>
      <c r="G3168" s="90" t="str">
        <f>CONCATENATE("Kap ",Tabell15861[[#This Row],[Kapittel]]," ",Tabell15861[[#This Row],[KapittelTekst]])</f>
        <v>Kap K Urinorganer, mannlige genitalia og retroperitonealrommet</v>
      </c>
    </row>
    <row r="3169" spans="1:7" x14ac:dyDescent="0.25">
      <c r="A3169" s="90" t="s">
        <v>16426</v>
      </c>
      <c r="B3169" s="90" t="s">
        <v>16427</v>
      </c>
      <c r="C3169" s="90" t="s">
        <v>10245</v>
      </c>
      <c r="D3169" s="90" t="str">
        <f>CONCATENATE(Tabell15861[[#This Row],[Prosedyrekode_ID]]," ",Tabell15861[[#This Row],[Tekst]])</f>
        <v>KBD01 Perkutan endoskopisk reseksjon av ureter</v>
      </c>
      <c r="E3169" s="90" t="s">
        <v>7439</v>
      </c>
      <c r="F3169" s="90" t="s">
        <v>16189</v>
      </c>
      <c r="G3169" s="90" t="str">
        <f>CONCATENATE("Kap ",Tabell15861[[#This Row],[Kapittel]]," ",Tabell15861[[#This Row],[KapittelTekst]])</f>
        <v>Kap K Urinorganer, mannlige genitalia og retroperitonealrommet</v>
      </c>
    </row>
    <row r="3170" spans="1:7" x14ac:dyDescent="0.25">
      <c r="A3170" s="90" t="s">
        <v>16428</v>
      </c>
      <c r="B3170" s="90" t="s">
        <v>16429</v>
      </c>
      <c r="C3170" s="90" t="s">
        <v>10245</v>
      </c>
      <c r="D3170" s="90" t="str">
        <f>CONCATENATE(Tabell15861[[#This Row],[Prosedyrekode_ID]]," ",Tabell15861[[#This Row],[Tekst]])</f>
        <v>KBD20 Destruksjon av tumor i ureter</v>
      </c>
      <c r="E3170" s="90" t="s">
        <v>7439</v>
      </c>
      <c r="F3170" s="90" t="s">
        <v>16189</v>
      </c>
      <c r="G3170" s="90" t="str">
        <f>CONCATENATE("Kap ",Tabell15861[[#This Row],[Kapittel]]," ",Tabell15861[[#This Row],[KapittelTekst]])</f>
        <v>Kap K Urinorganer, mannlige genitalia og retroperitonealrommet</v>
      </c>
    </row>
    <row r="3171" spans="1:7" x14ac:dyDescent="0.25">
      <c r="A3171" s="90" t="s">
        <v>16430</v>
      </c>
      <c r="B3171" s="90" t="s">
        <v>16431</v>
      </c>
      <c r="C3171" s="90" t="s">
        <v>10245</v>
      </c>
      <c r="D3171" s="90" t="str">
        <f>CONCATENATE(Tabell15861[[#This Row],[Prosedyrekode_ID]]," ",Tabell15861[[#This Row],[Tekst]])</f>
        <v>KBD21 Perkutan endoskopisk destruksjon av tumor i ureter</v>
      </c>
      <c r="E3171" s="90" t="s">
        <v>7439</v>
      </c>
      <c r="F3171" s="90" t="s">
        <v>16189</v>
      </c>
      <c r="G3171" s="90" t="str">
        <f>CONCATENATE("Kap ",Tabell15861[[#This Row],[Kapittel]]," ",Tabell15861[[#This Row],[KapittelTekst]])</f>
        <v>Kap K Urinorganer, mannlige genitalia og retroperitonealrommet</v>
      </c>
    </row>
    <row r="3172" spans="1:7" x14ac:dyDescent="0.25">
      <c r="A3172" s="90" t="s">
        <v>16432</v>
      </c>
      <c r="B3172" s="90" t="s">
        <v>16433</v>
      </c>
      <c r="C3172" s="90" t="s">
        <v>10245</v>
      </c>
      <c r="D3172" s="90" t="str">
        <f>CONCATENATE(Tabell15861[[#This Row],[Prosedyrekode_ID]]," ",Tabell15861[[#This Row],[Tekst]])</f>
        <v>KBD22 Retrograd ureteroskopisk destruksjon av tumor i ureter</v>
      </c>
      <c r="E3172" s="90" t="s">
        <v>7439</v>
      </c>
      <c r="F3172" s="90" t="s">
        <v>16189</v>
      </c>
      <c r="G3172" s="90" t="str">
        <f>CONCATENATE("Kap ",Tabell15861[[#This Row],[Kapittel]]," ",Tabell15861[[#This Row],[KapittelTekst]])</f>
        <v>Kap K Urinorganer, mannlige genitalia og retroperitonealrommet</v>
      </c>
    </row>
    <row r="3173" spans="1:7" x14ac:dyDescent="0.25">
      <c r="A3173" s="90" t="s">
        <v>16434</v>
      </c>
      <c r="B3173" s="90" t="s">
        <v>16435</v>
      </c>
      <c r="C3173" s="90" t="s">
        <v>10245</v>
      </c>
      <c r="D3173" s="90" t="str">
        <f>CONCATENATE(Tabell15861[[#This Row],[Prosedyrekode_ID]]," ",Tabell15861[[#This Row],[Tekst]])</f>
        <v>KBD30 Eksisjon av ureterstump</v>
      </c>
      <c r="E3173" s="90" t="s">
        <v>7439</v>
      </c>
      <c r="F3173" s="90" t="s">
        <v>16189</v>
      </c>
      <c r="G3173" s="90" t="str">
        <f>CONCATENATE("Kap ",Tabell15861[[#This Row],[Kapittel]]," ",Tabell15861[[#This Row],[KapittelTekst]])</f>
        <v>Kap K Urinorganer, mannlige genitalia og retroperitonealrommet</v>
      </c>
    </row>
    <row r="3174" spans="1:7" x14ac:dyDescent="0.25">
      <c r="A3174" s="90" t="s">
        <v>16436</v>
      </c>
      <c r="B3174" s="90" t="s">
        <v>16437</v>
      </c>
      <c r="C3174" s="90" t="s">
        <v>10245</v>
      </c>
      <c r="D3174" s="90" t="str">
        <f>CONCATENATE(Tabell15861[[#This Row],[Prosedyrekode_ID]]," ",Tabell15861[[#This Row],[Tekst]])</f>
        <v>KBD31 Perkutan endoskopisk eksisjon av ureterstump</v>
      </c>
      <c r="E3174" s="90" t="s">
        <v>7439</v>
      </c>
      <c r="F3174" s="90" t="s">
        <v>16189</v>
      </c>
      <c r="G3174" s="90" t="str">
        <f>CONCATENATE("Kap ",Tabell15861[[#This Row],[Kapittel]]," ",Tabell15861[[#This Row],[KapittelTekst]])</f>
        <v>Kap K Urinorganer, mannlige genitalia og retroperitonealrommet</v>
      </c>
    </row>
    <row r="3175" spans="1:7" x14ac:dyDescent="0.25">
      <c r="A3175" s="90" t="s">
        <v>16438</v>
      </c>
      <c r="B3175" s="90" t="s">
        <v>16439</v>
      </c>
      <c r="C3175" s="90" t="s">
        <v>10245</v>
      </c>
      <c r="D3175" s="90" t="str">
        <f>CONCATENATE(Tabell15861[[#This Row],[Prosedyrekode_ID]]," ",Tabell15861[[#This Row],[Tekst]])</f>
        <v>KBD96 Annen reseksjon av ureter eller destruksjon av tumor i ureter</v>
      </c>
      <c r="E3175" s="90" t="s">
        <v>7439</v>
      </c>
      <c r="F3175" s="90" t="s">
        <v>16189</v>
      </c>
      <c r="G3175" s="90" t="str">
        <f>CONCATENATE("Kap ",Tabell15861[[#This Row],[Kapittel]]," ",Tabell15861[[#This Row],[KapittelTekst]])</f>
        <v>Kap K Urinorganer, mannlige genitalia og retroperitonealrommet</v>
      </c>
    </row>
    <row r="3176" spans="1:7" x14ac:dyDescent="0.25">
      <c r="A3176" s="90" t="s">
        <v>16440</v>
      </c>
      <c r="B3176" s="90" t="s">
        <v>16441</v>
      </c>
      <c r="C3176" s="90" t="s">
        <v>10245</v>
      </c>
      <c r="D3176" s="90" t="str">
        <f>CONCATENATE(Tabell15861[[#This Row],[Prosedyrekode_ID]]," ",Tabell15861[[#This Row],[Tekst]])</f>
        <v>KBD97 Annen perkutan endoskopisk reseksjon av ureter eller destruksjon av tumor i ureter</v>
      </c>
      <c r="E3176" s="90" t="s">
        <v>7439</v>
      </c>
      <c r="F3176" s="90" t="s">
        <v>16189</v>
      </c>
      <c r="G3176" s="90" t="str">
        <f>CONCATENATE("Kap ",Tabell15861[[#This Row],[Kapittel]]," ",Tabell15861[[#This Row],[KapittelTekst]])</f>
        <v>Kap K Urinorganer, mannlige genitalia og retroperitonealrommet</v>
      </c>
    </row>
    <row r="3177" spans="1:7" x14ac:dyDescent="0.25">
      <c r="A3177" s="90" t="s">
        <v>16442</v>
      </c>
      <c r="B3177" s="90" t="s">
        <v>16443</v>
      </c>
      <c r="C3177" s="90" t="s">
        <v>10245</v>
      </c>
      <c r="D3177" s="90" t="str">
        <f>CONCATENATE(Tabell15861[[#This Row],[Prosedyrekode_ID]]," ",Tabell15861[[#This Row],[Tekst]])</f>
        <v>KBE00 Ureterolitotomi</v>
      </c>
      <c r="E3177" s="90" t="s">
        <v>7439</v>
      </c>
      <c r="F3177" s="90" t="s">
        <v>16189</v>
      </c>
      <c r="G3177" s="90" t="str">
        <f>CONCATENATE("Kap ",Tabell15861[[#This Row],[Kapittel]]," ",Tabell15861[[#This Row],[KapittelTekst]])</f>
        <v>Kap K Urinorganer, mannlige genitalia og retroperitonealrommet</v>
      </c>
    </row>
    <row r="3178" spans="1:7" x14ac:dyDescent="0.25">
      <c r="A3178" s="90" t="s">
        <v>16444</v>
      </c>
      <c r="B3178" s="90" t="s">
        <v>16445</v>
      </c>
      <c r="C3178" s="90" t="s">
        <v>10245</v>
      </c>
      <c r="D3178" s="90" t="str">
        <f>CONCATENATE(Tabell15861[[#This Row],[Prosedyrekode_ID]]," ",Tabell15861[[#This Row],[Tekst]])</f>
        <v>KBE01 Perkutan endoskopisk ureterolitotomi</v>
      </c>
      <c r="E3178" s="90" t="s">
        <v>7439</v>
      </c>
      <c r="F3178" s="90" t="s">
        <v>16189</v>
      </c>
      <c r="G3178" s="90" t="str">
        <f>CONCATENATE("Kap ",Tabell15861[[#This Row],[Kapittel]]," ",Tabell15861[[#This Row],[KapittelTekst]])</f>
        <v>Kap K Urinorganer, mannlige genitalia og retroperitonealrommet</v>
      </c>
    </row>
    <row r="3179" spans="1:7" x14ac:dyDescent="0.25">
      <c r="A3179" s="90" t="s">
        <v>16446</v>
      </c>
      <c r="B3179" s="90" t="s">
        <v>16447</v>
      </c>
      <c r="C3179" s="90" t="s">
        <v>10245</v>
      </c>
      <c r="D3179" s="90" t="str">
        <f>CONCATENATE(Tabell15861[[#This Row],[Prosedyrekode_ID]]," ",Tabell15861[[#This Row],[Tekst]])</f>
        <v>KBE12 Transluminal endoskopisk ekstraksjon av ureterstein</v>
      </c>
      <c r="E3179" s="90" t="s">
        <v>7439</v>
      </c>
      <c r="F3179" s="90" t="s">
        <v>16189</v>
      </c>
      <c r="G3179" s="90" t="str">
        <f>CONCATENATE("Kap ",Tabell15861[[#This Row],[Kapittel]]," ",Tabell15861[[#This Row],[KapittelTekst]])</f>
        <v>Kap K Urinorganer, mannlige genitalia og retroperitonealrommet</v>
      </c>
    </row>
    <row r="3180" spans="1:7" x14ac:dyDescent="0.25">
      <c r="A3180" s="90" t="s">
        <v>16448</v>
      </c>
      <c r="B3180" s="90" t="s">
        <v>16449</v>
      </c>
      <c r="C3180" s="90" t="s">
        <v>10245</v>
      </c>
      <c r="D3180" s="90" t="str">
        <f>CONCATENATE(Tabell15861[[#This Row],[Prosedyrekode_ID]]," ",Tabell15861[[#This Row],[Tekst]])</f>
        <v>KBE22 Transluminal endoskopisk dislokasjon av innkilt ureterstein</v>
      </c>
      <c r="E3180" s="90" t="s">
        <v>7439</v>
      </c>
      <c r="F3180" s="90" t="s">
        <v>16189</v>
      </c>
      <c r="G3180" s="90" t="str">
        <f>CONCATENATE("Kap ",Tabell15861[[#This Row],[Kapittel]]," ",Tabell15861[[#This Row],[KapittelTekst]])</f>
        <v>Kap K Urinorganer, mannlige genitalia og retroperitonealrommet</v>
      </c>
    </row>
    <row r="3181" spans="1:7" x14ac:dyDescent="0.25">
      <c r="A3181" s="90" t="s">
        <v>16450</v>
      </c>
      <c r="B3181" s="90" t="s">
        <v>16451</v>
      </c>
      <c r="C3181" s="90" t="s">
        <v>10245</v>
      </c>
      <c r="D3181" s="90" t="str">
        <f>CONCATENATE(Tabell15861[[#This Row],[Prosedyrekode_ID]]," ",Tabell15861[[#This Row],[Tekst]])</f>
        <v>KBE96 Annen operasjon for ureterstein</v>
      </c>
      <c r="E3181" s="90" t="s">
        <v>7439</v>
      </c>
      <c r="F3181" s="90" t="s">
        <v>16189</v>
      </c>
      <c r="G3181" s="90" t="str">
        <f>CONCATENATE("Kap ",Tabell15861[[#This Row],[Kapittel]]," ",Tabell15861[[#This Row],[KapittelTekst]])</f>
        <v>Kap K Urinorganer, mannlige genitalia og retroperitonealrommet</v>
      </c>
    </row>
    <row r="3182" spans="1:7" x14ac:dyDescent="0.25">
      <c r="A3182" s="90" t="s">
        <v>16452</v>
      </c>
      <c r="B3182" s="90" t="s">
        <v>16453</v>
      </c>
      <c r="C3182" s="90" t="s">
        <v>10245</v>
      </c>
      <c r="D3182" s="90" t="str">
        <f>CONCATENATE(Tabell15861[[#This Row],[Prosedyrekode_ID]]," ",Tabell15861[[#This Row],[Tekst]])</f>
        <v>KBE97 Annen perkutan endoskopisk operasjon for ureterstein</v>
      </c>
      <c r="E3182" s="90" t="s">
        <v>7439</v>
      </c>
      <c r="F3182" s="90" t="s">
        <v>16189</v>
      </c>
      <c r="G3182" s="90" t="str">
        <f>CONCATENATE("Kap ",Tabell15861[[#This Row],[Kapittel]]," ",Tabell15861[[#This Row],[KapittelTekst]])</f>
        <v>Kap K Urinorganer, mannlige genitalia og retroperitonealrommet</v>
      </c>
    </row>
    <row r="3183" spans="1:7" x14ac:dyDescent="0.25">
      <c r="A3183" s="90" t="s">
        <v>16454</v>
      </c>
      <c r="B3183" s="90" t="s">
        <v>16455</v>
      </c>
      <c r="C3183" s="90" t="s">
        <v>10245</v>
      </c>
      <c r="D3183" s="90" t="str">
        <f>CONCATENATE(Tabell15861[[#This Row],[Prosedyrekode_ID]]," ",Tabell15861[[#This Row],[Tekst]])</f>
        <v>KBE98 Annen transluminal endoskopisk operasjon for ureterstein</v>
      </c>
      <c r="E3183" s="90" t="s">
        <v>7439</v>
      </c>
      <c r="F3183" s="90" t="s">
        <v>16189</v>
      </c>
      <c r="G3183" s="90" t="str">
        <f>CONCATENATE("Kap ",Tabell15861[[#This Row],[Kapittel]]," ",Tabell15861[[#This Row],[KapittelTekst]])</f>
        <v>Kap K Urinorganer, mannlige genitalia og retroperitonealrommet</v>
      </c>
    </row>
    <row r="3184" spans="1:7" x14ac:dyDescent="0.25">
      <c r="A3184" s="90" t="s">
        <v>16456</v>
      </c>
      <c r="B3184" s="90" t="s">
        <v>16457</v>
      </c>
      <c r="C3184" s="90" t="s">
        <v>10245</v>
      </c>
      <c r="D3184" s="90" t="str">
        <f>CONCATENATE(Tabell15861[[#This Row],[Prosedyrekode_ID]]," ",Tabell15861[[#This Row],[Tekst]])</f>
        <v>KBF00 Fjerning av fremmedlegeme fra ureter</v>
      </c>
      <c r="E3184" s="90" t="s">
        <v>7439</v>
      </c>
      <c r="F3184" s="90" t="s">
        <v>16189</v>
      </c>
      <c r="G3184" s="90" t="str">
        <f>CONCATENATE("Kap ",Tabell15861[[#This Row],[Kapittel]]," ",Tabell15861[[#This Row],[KapittelTekst]])</f>
        <v>Kap K Urinorganer, mannlige genitalia og retroperitonealrommet</v>
      </c>
    </row>
    <row r="3185" spans="1:7" x14ac:dyDescent="0.25">
      <c r="A3185" s="90" t="s">
        <v>16458</v>
      </c>
      <c r="B3185" s="90" t="s">
        <v>16459</v>
      </c>
      <c r="C3185" s="90" t="s">
        <v>10245</v>
      </c>
      <c r="D3185" s="90" t="str">
        <f>CONCATENATE(Tabell15861[[#This Row],[Prosedyrekode_ID]]," ",Tabell15861[[#This Row],[Tekst]])</f>
        <v>KBF01 Perkutan endoskopisk fjerning av fremmedlegeme fra ureter</v>
      </c>
      <c r="E3185" s="90" t="s">
        <v>7439</v>
      </c>
      <c r="F3185" s="90" t="s">
        <v>16189</v>
      </c>
      <c r="G3185" s="90" t="str">
        <f>CONCATENATE("Kap ",Tabell15861[[#This Row],[Kapittel]]," ",Tabell15861[[#This Row],[KapittelTekst]])</f>
        <v>Kap K Urinorganer, mannlige genitalia og retroperitonealrommet</v>
      </c>
    </row>
    <row r="3186" spans="1:7" x14ac:dyDescent="0.25">
      <c r="A3186" s="90" t="s">
        <v>16460</v>
      </c>
      <c r="B3186" s="90" t="s">
        <v>16461</v>
      </c>
      <c r="C3186" s="90" t="s">
        <v>10245</v>
      </c>
      <c r="D3186" s="90" t="str">
        <f>CONCATENATE(Tabell15861[[#This Row],[Prosedyrekode_ID]]," ",Tabell15861[[#This Row],[Tekst]])</f>
        <v>KBF02 Transluminal endoskopisk fjerning av fremmedlegeme fra ureter</v>
      </c>
      <c r="E3186" s="90" t="s">
        <v>7439</v>
      </c>
      <c r="F3186" s="90" t="s">
        <v>16189</v>
      </c>
      <c r="G3186" s="90" t="str">
        <f>CONCATENATE("Kap ",Tabell15861[[#This Row],[Kapittel]]," ",Tabell15861[[#This Row],[KapittelTekst]])</f>
        <v>Kap K Urinorganer, mannlige genitalia og retroperitonealrommet</v>
      </c>
    </row>
    <row r="3187" spans="1:7" x14ac:dyDescent="0.25">
      <c r="A3187" s="90" t="s">
        <v>16462</v>
      </c>
      <c r="B3187" s="90" t="s">
        <v>16463</v>
      </c>
      <c r="C3187" s="90" t="s">
        <v>10266</v>
      </c>
      <c r="D3187" s="90" t="str">
        <f>CONCATENATE(Tabell15861[[#This Row],[Prosedyrekode_ID]]," ",Tabell15861[[#This Row],[Tekst]])</f>
        <v>KBFM00 Urodynamisk undersøkelse av ureter</v>
      </c>
      <c r="E3187" s="90" t="s">
        <v>7439</v>
      </c>
      <c r="F3187" s="90" t="s">
        <v>16189</v>
      </c>
      <c r="G3187" s="90" t="str">
        <f>CONCATENATE("Kap ",Tabell15861[[#This Row],[Kapittel]]," ",Tabell15861[[#This Row],[KapittelTekst]])</f>
        <v>Kap K Urinorganer, mannlige genitalia og retroperitonealrommet</v>
      </c>
    </row>
    <row r="3188" spans="1:7" x14ac:dyDescent="0.25">
      <c r="A3188" s="90" t="s">
        <v>16464</v>
      </c>
      <c r="B3188" s="90" t="s">
        <v>16465</v>
      </c>
      <c r="C3188" s="90" t="s">
        <v>10245</v>
      </c>
      <c r="D3188" s="90" t="str">
        <f>CONCATENATE(Tabell15861[[#This Row],[Prosedyrekode_ID]]," ",Tabell15861[[#This Row],[Tekst]])</f>
        <v>KBH00 Sutur av ureter</v>
      </c>
      <c r="E3188" s="90" t="s">
        <v>7439</v>
      </c>
      <c r="F3188" s="90" t="s">
        <v>16189</v>
      </c>
      <c r="G3188" s="90" t="str">
        <f>CONCATENATE("Kap ",Tabell15861[[#This Row],[Kapittel]]," ",Tabell15861[[#This Row],[KapittelTekst]])</f>
        <v>Kap K Urinorganer, mannlige genitalia og retroperitonealrommet</v>
      </c>
    </row>
    <row r="3189" spans="1:7" x14ac:dyDescent="0.25">
      <c r="A3189" s="90" t="s">
        <v>16466</v>
      </c>
      <c r="B3189" s="90" t="s">
        <v>16467</v>
      </c>
      <c r="C3189" s="90" t="s">
        <v>10245</v>
      </c>
      <c r="D3189" s="90" t="str">
        <f>CONCATENATE(Tabell15861[[#This Row],[Prosedyrekode_ID]]," ",Tabell15861[[#This Row],[Tekst]])</f>
        <v>KBH01 Perkutan endoskopisk sutur av ureter</v>
      </c>
      <c r="E3189" s="90" t="s">
        <v>7439</v>
      </c>
      <c r="F3189" s="90" t="s">
        <v>16189</v>
      </c>
      <c r="G3189" s="90" t="str">
        <f>CONCATENATE("Kap ",Tabell15861[[#This Row],[Kapittel]]," ",Tabell15861[[#This Row],[KapittelTekst]])</f>
        <v>Kap K Urinorganer, mannlige genitalia og retroperitonealrommet</v>
      </c>
    </row>
    <row r="3190" spans="1:7" x14ac:dyDescent="0.25">
      <c r="A3190" s="90" t="s">
        <v>16468</v>
      </c>
      <c r="B3190" s="90" t="s">
        <v>16469</v>
      </c>
      <c r="C3190" s="90" t="s">
        <v>10245</v>
      </c>
      <c r="D3190" s="90" t="str">
        <f>CONCATENATE(Tabell15861[[#This Row],[Prosedyrekode_ID]]," ",Tabell15861[[#This Row],[Tekst]])</f>
        <v>KBH06 Ureteroureterostomi</v>
      </c>
      <c r="E3190" s="90" t="s">
        <v>7439</v>
      </c>
      <c r="F3190" s="90" t="s">
        <v>16189</v>
      </c>
      <c r="G3190" s="90" t="str">
        <f>CONCATENATE("Kap ",Tabell15861[[#This Row],[Kapittel]]," ",Tabell15861[[#This Row],[KapittelTekst]])</f>
        <v>Kap K Urinorganer, mannlige genitalia og retroperitonealrommet</v>
      </c>
    </row>
    <row r="3191" spans="1:7" x14ac:dyDescent="0.25">
      <c r="A3191" s="90" t="s">
        <v>16470</v>
      </c>
      <c r="B3191" s="90" t="s">
        <v>16471</v>
      </c>
      <c r="C3191" s="90" t="s">
        <v>10245</v>
      </c>
      <c r="D3191" s="90" t="str">
        <f>CONCATENATE(Tabell15861[[#This Row],[Prosedyrekode_ID]]," ",Tabell15861[[#This Row],[Tekst]])</f>
        <v>KBH10 Kontralateral ureteroureterostomi</v>
      </c>
      <c r="E3191" s="90" t="s">
        <v>7439</v>
      </c>
      <c r="F3191" s="90" t="s">
        <v>16189</v>
      </c>
      <c r="G3191" s="90" t="str">
        <f>CONCATENATE("Kap ",Tabell15861[[#This Row],[Kapittel]]," ",Tabell15861[[#This Row],[KapittelTekst]])</f>
        <v>Kap K Urinorganer, mannlige genitalia og retroperitonealrommet</v>
      </c>
    </row>
    <row r="3192" spans="1:7" x14ac:dyDescent="0.25">
      <c r="A3192" s="90" t="s">
        <v>16472</v>
      </c>
      <c r="B3192" s="90" t="s">
        <v>16473</v>
      </c>
      <c r="C3192" s="90" t="s">
        <v>10245</v>
      </c>
      <c r="D3192" s="90" t="str">
        <f>CONCATENATE(Tabell15861[[#This Row],[Prosedyrekode_ID]]," ",Tabell15861[[#This Row],[Tekst]])</f>
        <v>KBH20 Reimplantasjon av ureter</v>
      </c>
      <c r="E3192" s="90" t="s">
        <v>7439</v>
      </c>
      <c r="F3192" s="90" t="s">
        <v>16189</v>
      </c>
      <c r="G3192" s="90" t="str">
        <f>CONCATENATE("Kap ",Tabell15861[[#This Row],[Kapittel]]," ",Tabell15861[[#This Row],[KapittelTekst]])</f>
        <v>Kap K Urinorganer, mannlige genitalia og retroperitonealrommet</v>
      </c>
    </row>
    <row r="3193" spans="1:7" x14ac:dyDescent="0.25">
      <c r="A3193" s="90" t="s">
        <v>16474</v>
      </c>
      <c r="B3193" s="90" t="s">
        <v>16475</v>
      </c>
      <c r="C3193" s="90" t="s">
        <v>10245</v>
      </c>
      <c r="D3193" s="90" t="str">
        <f>CONCATENATE(Tabell15861[[#This Row],[Prosedyrekode_ID]]," ",Tabell15861[[#This Row],[Tekst]])</f>
        <v>KBH21 Perkutan endoskopisk reimplantasjon av ureter</v>
      </c>
      <c r="E3193" s="90" t="s">
        <v>7439</v>
      </c>
      <c r="F3193" s="90" t="s">
        <v>16189</v>
      </c>
      <c r="G3193" s="90" t="str">
        <f>CONCATENATE("Kap ",Tabell15861[[#This Row],[Kapittel]]," ",Tabell15861[[#This Row],[KapittelTekst]])</f>
        <v>Kap K Urinorganer, mannlige genitalia og retroperitonealrommet</v>
      </c>
    </row>
    <row r="3194" spans="1:7" x14ac:dyDescent="0.25">
      <c r="A3194" s="90" t="s">
        <v>16476</v>
      </c>
      <c r="B3194" s="90" t="s">
        <v>16477</v>
      </c>
      <c r="C3194" s="90" t="s">
        <v>10245</v>
      </c>
      <c r="D3194" s="90" t="str">
        <f>CONCATENATE(Tabell15861[[#This Row],[Prosedyrekode_ID]]," ",Tabell15861[[#This Row],[Tekst]])</f>
        <v>KBH30 Rekonstruksjon av ureter med interposisjon av ileum</v>
      </c>
      <c r="E3194" s="90" t="s">
        <v>7439</v>
      </c>
      <c r="F3194" s="90" t="s">
        <v>16189</v>
      </c>
      <c r="G3194" s="90" t="str">
        <f>CONCATENATE("Kap ",Tabell15861[[#This Row],[Kapittel]]," ",Tabell15861[[#This Row],[KapittelTekst]])</f>
        <v>Kap K Urinorganer, mannlige genitalia og retroperitonealrommet</v>
      </c>
    </row>
    <row r="3195" spans="1:7" x14ac:dyDescent="0.25">
      <c r="A3195" s="90" t="s">
        <v>16478</v>
      </c>
      <c r="B3195" s="90" t="s">
        <v>16479</v>
      </c>
      <c r="C3195" s="90" t="s">
        <v>10245</v>
      </c>
      <c r="D3195" s="90" t="str">
        <f>CONCATENATE(Tabell15861[[#This Row],[Prosedyrekode_ID]]," ",Tabell15861[[#This Row],[Tekst]])</f>
        <v>KBH40 Plastisk rekonstruksjon av ureter</v>
      </c>
      <c r="E3195" s="90" t="s">
        <v>7439</v>
      </c>
      <c r="F3195" s="90" t="s">
        <v>16189</v>
      </c>
      <c r="G3195" s="90" t="str">
        <f>CONCATENATE("Kap ",Tabell15861[[#This Row],[Kapittel]]," ",Tabell15861[[#This Row],[KapittelTekst]])</f>
        <v>Kap K Urinorganer, mannlige genitalia og retroperitonealrommet</v>
      </c>
    </row>
    <row r="3196" spans="1:7" x14ac:dyDescent="0.25">
      <c r="A3196" s="90" t="s">
        <v>16480</v>
      </c>
      <c r="B3196" s="90" t="s">
        <v>16481</v>
      </c>
      <c r="C3196" s="90" t="s">
        <v>10245</v>
      </c>
      <c r="D3196" s="90" t="str">
        <f>CONCATENATE(Tabell15861[[#This Row],[Prosedyrekode_ID]]," ",Tabell15861[[#This Row],[Tekst]])</f>
        <v>KBH45 Endoureterotomi</v>
      </c>
      <c r="E3196" s="90" t="s">
        <v>7439</v>
      </c>
      <c r="F3196" s="90" t="s">
        <v>16189</v>
      </c>
      <c r="G3196" s="90" t="str">
        <f>CONCATENATE("Kap ",Tabell15861[[#This Row],[Kapittel]]," ",Tabell15861[[#This Row],[KapittelTekst]])</f>
        <v>Kap K Urinorganer, mannlige genitalia og retroperitonealrommet</v>
      </c>
    </row>
    <row r="3197" spans="1:7" x14ac:dyDescent="0.25">
      <c r="A3197" s="90" t="s">
        <v>16482</v>
      </c>
      <c r="B3197" s="90" t="s">
        <v>16483</v>
      </c>
      <c r="C3197" s="90" t="s">
        <v>10245</v>
      </c>
      <c r="D3197" s="90" t="str">
        <f>CONCATENATE(Tabell15861[[#This Row],[Prosedyrekode_ID]]," ",Tabell15861[[#This Row],[Tekst]])</f>
        <v>KBH50 Ureterolyse</v>
      </c>
      <c r="E3197" s="90" t="s">
        <v>7439</v>
      </c>
      <c r="F3197" s="90" t="s">
        <v>16189</v>
      </c>
      <c r="G3197" s="90" t="str">
        <f>CONCATENATE("Kap ",Tabell15861[[#This Row],[Kapittel]]," ",Tabell15861[[#This Row],[KapittelTekst]])</f>
        <v>Kap K Urinorganer, mannlige genitalia og retroperitonealrommet</v>
      </c>
    </row>
    <row r="3198" spans="1:7" x14ac:dyDescent="0.25">
      <c r="A3198" s="90" t="s">
        <v>16484</v>
      </c>
      <c r="B3198" s="90" t="s">
        <v>16485</v>
      </c>
      <c r="C3198" s="90" t="s">
        <v>10245</v>
      </c>
      <c r="D3198" s="90" t="str">
        <f>CONCATENATE(Tabell15861[[#This Row],[Prosedyrekode_ID]]," ",Tabell15861[[#This Row],[Tekst]])</f>
        <v>KBH51 Perkutan endoskopisk ureterolyse</v>
      </c>
      <c r="E3198" s="90" t="s">
        <v>7439</v>
      </c>
      <c r="F3198" s="90" t="s">
        <v>16189</v>
      </c>
      <c r="G3198" s="90" t="str">
        <f>CONCATENATE("Kap ",Tabell15861[[#This Row],[Kapittel]]," ",Tabell15861[[#This Row],[KapittelTekst]])</f>
        <v>Kap K Urinorganer, mannlige genitalia og retroperitonealrommet</v>
      </c>
    </row>
    <row r="3199" spans="1:7" x14ac:dyDescent="0.25">
      <c r="A3199" s="90" t="s">
        <v>16486</v>
      </c>
      <c r="B3199" s="90" t="s">
        <v>16487</v>
      </c>
      <c r="C3199" s="90" t="s">
        <v>10245</v>
      </c>
      <c r="D3199" s="90" t="str">
        <f>CONCATENATE(Tabell15861[[#This Row],[Prosedyrekode_ID]]," ",Tabell15861[[#This Row],[Tekst]])</f>
        <v>KBH62 Transluminal endoskopisk dilatasjon av ureter</v>
      </c>
      <c r="E3199" s="90" t="s">
        <v>7439</v>
      </c>
      <c r="F3199" s="90" t="s">
        <v>16189</v>
      </c>
      <c r="G3199" s="90" t="str">
        <f>CONCATENATE("Kap ",Tabell15861[[#This Row],[Kapittel]]," ",Tabell15861[[#This Row],[KapittelTekst]])</f>
        <v>Kap K Urinorganer, mannlige genitalia og retroperitonealrommet</v>
      </c>
    </row>
    <row r="3200" spans="1:7" x14ac:dyDescent="0.25">
      <c r="A3200" s="90" t="s">
        <v>16488</v>
      </c>
      <c r="B3200" s="90" t="s">
        <v>16489</v>
      </c>
      <c r="C3200" s="90" t="s">
        <v>10245</v>
      </c>
      <c r="D3200" s="90" t="str">
        <f>CONCATENATE(Tabell15861[[#This Row],[Prosedyrekode_ID]]," ",Tabell15861[[#This Row],[Tekst]])</f>
        <v>KBH96 Annen rekonstruksjon eller anastomose av ureter</v>
      </c>
      <c r="E3200" s="90" t="s">
        <v>7439</v>
      </c>
      <c r="F3200" s="90" t="s">
        <v>16189</v>
      </c>
      <c r="G3200" s="90" t="str">
        <f>CONCATENATE("Kap ",Tabell15861[[#This Row],[Kapittel]]," ",Tabell15861[[#This Row],[KapittelTekst]])</f>
        <v>Kap K Urinorganer, mannlige genitalia og retroperitonealrommet</v>
      </c>
    </row>
    <row r="3201" spans="1:7" x14ac:dyDescent="0.25">
      <c r="A3201" s="90" t="s">
        <v>16490</v>
      </c>
      <c r="B3201" s="90" t="s">
        <v>16491</v>
      </c>
      <c r="C3201" s="90" t="s">
        <v>10245</v>
      </c>
      <c r="D3201" s="90" t="str">
        <f>CONCATENATE(Tabell15861[[#This Row],[Prosedyrekode_ID]]," ",Tabell15861[[#This Row],[Tekst]])</f>
        <v>KBH97 Annen perkutan endoskopisk rekonstruksjon eller anastomose av ureter</v>
      </c>
      <c r="E3201" s="90" t="s">
        <v>7439</v>
      </c>
      <c r="F3201" s="90" t="s">
        <v>16189</v>
      </c>
      <c r="G3201" s="90" t="str">
        <f>CONCATENATE("Kap ",Tabell15861[[#This Row],[Kapittel]]," ",Tabell15861[[#This Row],[KapittelTekst]])</f>
        <v>Kap K Urinorganer, mannlige genitalia og retroperitonealrommet</v>
      </c>
    </row>
    <row r="3202" spans="1:7" x14ac:dyDescent="0.25">
      <c r="A3202" s="90" t="s">
        <v>16492</v>
      </c>
      <c r="B3202" s="90" t="s">
        <v>16493</v>
      </c>
      <c r="C3202" s="90" t="s">
        <v>10245</v>
      </c>
      <c r="D3202" s="90" t="str">
        <f>CONCATENATE(Tabell15861[[#This Row],[Prosedyrekode_ID]]," ",Tabell15861[[#This Row],[Tekst]])</f>
        <v>KBH98 Annen transluminal endoskopisk rekonstruksjon av ureter</v>
      </c>
      <c r="E3202" s="90" t="s">
        <v>7439</v>
      </c>
      <c r="F3202" s="90" t="s">
        <v>16189</v>
      </c>
      <c r="G3202" s="90" t="str">
        <f>CONCATENATE("Kap ",Tabell15861[[#This Row],[Kapittel]]," ",Tabell15861[[#This Row],[KapittelTekst]])</f>
        <v>Kap K Urinorganer, mannlige genitalia og retroperitonealrommet</v>
      </c>
    </row>
    <row r="3203" spans="1:7" x14ac:dyDescent="0.25">
      <c r="A3203" s="90" t="s">
        <v>16494</v>
      </c>
      <c r="B3203" s="90" t="s">
        <v>16495</v>
      </c>
      <c r="C3203" s="90" t="s">
        <v>10245</v>
      </c>
      <c r="D3203" s="90" t="str">
        <f>CONCATENATE(Tabell15861[[#This Row],[Prosedyrekode_ID]]," ",Tabell15861[[#This Row],[Tekst]])</f>
        <v>KBJ00 Kutan ureterostomi</v>
      </c>
      <c r="E3203" s="90" t="s">
        <v>7439</v>
      </c>
      <c r="F3203" s="90" t="s">
        <v>16189</v>
      </c>
      <c r="G3203" s="90" t="str">
        <f>CONCATENATE("Kap ",Tabell15861[[#This Row],[Kapittel]]," ",Tabell15861[[#This Row],[KapittelTekst]])</f>
        <v>Kap K Urinorganer, mannlige genitalia og retroperitonealrommet</v>
      </c>
    </row>
    <row r="3204" spans="1:7" x14ac:dyDescent="0.25">
      <c r="A3204" s="90" t="s">
        <v>16496</v>
      </c>
      <c r="B3204" s="90" t="s">
        <v>16497</v>
      </c>
      <c r="C3204" s="90" t="s">
        <v>10245</v>
      </c>
      <c r="D3204" s="90" t="str">
        <f>CONCATENATE(Tabell15861[[#This Row],[Prosedyrekode_ID]]," ",Tabell15861[[#This Row],[Tekst]])</f>
        <v>KBJ01 Perkutan endoskopisk kutan ureterostomi</v>
      </c>
      <c r="E3204" s="90" t="s">
        <v>7439</v>
      </c>
      <c r="F3204" s="90" t="s">
        <v>16189</v>
      </c>
      <c r="G3204" s="90" t="str">
        <f>CONCATENATE("Kap ",Tabell15861[[#This Row],[Kapittel]]," ",Tabell15861[[#This Row],[KapittelTekst]])</f>
        <v>Kap K Urinorganer, mannlige genitalia og retroperitonealrommet</v>
      </c>
    </row>
    <row r="3205" spans="1:7" x14ac:dyDescent="0.25">
      <c r="A3205" s="90" t="s">
        <v>16498</v>
      </c>
      <c r="B3205" s="90" t="s">
        <v>16499</v>
      </c>
      <c r="C3205" s="90" t="s">
        <v>10245</v>
      </c>
      <c r="D3205" s="90" t="str">
        <f>CONCATENATE(Tabell15861[[#This Row],[Prosedyrekode_ID]]," ",Tabell15861[[#This Row],[Tekst]])</f>
        <v>KBJ10 Kutan ureteroenterostomi</v>
      </c>
      <c r="E3205" s="90" t="s">
        <v>7439</v>
      </c>
      <c r="F3205" s="90" t="s">
        <v>16189</v>
      </c>
      <c r="G3205" s="90" t="str">
        <f>CONCATENATE("Kap ",Tabell15861[[#This Row],[Kapittel]]," ",Tabell15861[[#This Row],[KapittelTekst]])</f>
        <v>Kap K Urinorganer, mannlige genitalia og retroperitonealrommet</v>
      </c>
    </row>
    <row r="3206" spans="1:7" x14ac:dyDescent="0.25">
      <c r="A3206" s="90" t="s">
        <v>16500</v>
      </c>
      <c r="B3206" s="90" t="s">
        <v>16501</v>
      </c>
      <c r="C3206" s="90" t="s">
        <v>10245</v>
      </c>
      <c r="D3206" s="90" t="str">
        <f>CONCATENATE(Tabell15861[[#This Row],[Prosedyrekode_ID]]," ",Tabell15861[[#This Row],[Tekst]])</f>
        <v>KBJ11 Laparoskopisk kutan ureteroenterostomi</v>
      </c>
      <c r="E3206" s="90" t="s">
        <v>7439</v>
      </c>
      <c r="F3206" s="90" t="s">
        <v>16189</v>
      </c>
      <c r="G3206" s="90" t="str">
        <f>CONCATENATE("Kap ",Tabell15861[[#This Row],[Kapittel]]," ",Tabell15861[[#This Row],[KapittelTekst]])</f>
        <v>Kap K Urinorganer, mannlige genitalia og retroperitonealrommet</v>
      </c>
    </row>
    <row r="3207" spans="1:7" x14ac:dyDescent="0.25">
      <c r="A3207" s="90" t="s">
        <v>16502</v>
      </c>
      <c r="B3207" s="90" t="s">
        <v>16503</v>
      </c>
      <c r="C3207" s="90" t="s">
        <v>10245</v>
      </c>
      <c r="D3207" s="90" t="str">
        <f>CONCATENATE(Tabell15861[[#This Row],[Prosedyrekode_ID]]," ",Tabell15861[[#This Row],[Tekst]])</f>
        <v>KBJ20 Kontinent kutan ureteroenterostomi</v>
      </c>
      <c r="E3207" s="90" t="s">
        <v>7439</v>
      </c>
      <c r="F3207" s="90" t="s">
        <v>16189</v>
      </c>
      <c r="G3207" s="90" t="str">
        <f>CONCATENATE("Kap ",Tabell15861[[#This Row],[Kapittel]]," ",Tabell15861[[#This Row],[KapittelTekst]])</f>
        <v>Kap K Urinorganer, mannlige genitalia og retroperitonealrommet</v>
      </c>
    </row>
    <row r="3208" spans="1:7" x14ac:dyDescent="0.25">
      <c r="A3208" s="90" t="s">
        <v>16504</v>
      </c>
      <c r="B3208" s="90" t="s">
        <v>16505</v>
      </c>
      <c r="C3208" s="90" t="s">
        <v>10245</v>
      </c>
      <c r="D3208" s="90" t="str">
        <f>CONCATENATE(Tabell15861[[#This Row],[Prosedyrekode_ID]]," ",Tabell15861[[#This Row],[Tekst]])</f>
        <v>KBJ40 Ureteroenterostomi</v>
      </c>
      <c r="E3208" s="90" t="s">
        <v>7439</v>
      </c>
      <c r="F3208" s="90" t="s">
        <v>16189</v>
      </c>
      <c r="G3208" s="90" t="str">
        <f>CONCATENATE("Kap ",Tabell15861[[#This Row],[Kapittel]]," ",Tabell15861[[#This Row],[KapittelTekst]])</f>
        <v>Kap K Urinorganer, mannlige genitalia og retroperitonealrommet</v>
      </c>
    </row>
    <row r="3209" spans="1:7" x14ac:dyDescent="0.25">
      <c r="A3209" s="90" t="s">
        <v>16506</v>
      </c>
      <c r="B3209" s="90" t="s">
        <v>16507</v>
      </c>
      <c r="C3209" s="90" t="s">
        <v>10245</v>
      </c>
      <c r="D3209" s="90" t="str">
        <f>CONCATENATE(Tabell15861[[#This Row],[Prosedyrekode_ID]]," ",Tabell15861[[#This Row],[Tekst]])</f>
        <v>KBJ60 Anastomose av ureter til urethra med interposisjon av tynntarm</v>
      </c>
      <c r="E3209" s="90" t="s">
        <v>7439</v>
      </c>
      <c r="F3209" s="90" t="s">
        <v>16189</v>
      </c>
      <c r="G3209" s="90" t="str">
        <f>CONCATENATE("Kap ",Tabell15861[[#This Row],[Kapittel]]," ",Tabell15861[[#This Row],[KapittelTekst]])</f>
        <v>Kap K Urinorganer, mannlige genitalia og retroperitonealrommet</v>
      </c>
    </row>
    <row r="3210" spans="1:7" x14ac:dyDescent="0.25">
      <c r="A3210" s="90" t="s">
        <v>16508</v>
      </c>
      <c r="B3210" s="90" t="s">
        <v>16509</v>
      </c>
      <c r="C3210" s="90" t="s">
        <v>10245</v>
      </c>
      <c r="D3210" s="90" t="str">
        <f>CONCATENATE(Tabell15861[[#This Row],[Prosedyrekode_ID]]," ",Tabell15861[[#This Row],[Tekst]])</f>
        <v>KBJ70 Fjerning av stein fra kutan ureterostomi eller reservoar</v>
      </c>
      <c r="E3210" s="90" t="s">
        <v>7439</v>
      </c>
      <c r="F3210" s="90" t="s">
        <v>16189</v>
      </c>
      <c r="G3210" s="90" t="str">
        <f>CONCATENATE("Kap ",Tabell15861[[#This Row],[Kapittel]]," ",Tabell15861[[#This Row],[KapittelTekst]])</f>
        <v>Kap K Urinorganer, mannlige genitalia og retroperitonealrommet</v>
      </c>
    </row>
    <row r="3211" spans="1:7" x14ac:dyDescent="0.25">
      <c r="A3211" s="90" t="s">
        <v>16510</v>
      </c>
      <c r="B3211" s="90" t="s">
        <v>16511</v>
      </c>
      <c r="C3211" s="90" t="s">
        <v>10245</v>
      </c>
      <c r="D3211" s="90" t="str">
        <f>CONCATENATE(Tabell15861[[#This Row],[Prosedyrekode_ID]]," ",Tabell15861[[#This Row],[Tekst]])</f>
        <v>KBJ72 Transluminal endoskopisk steinekstraksjon fra kutan ureterostomi eller reservoar</v>
      </c>
      <c r="E3211" s="90" t="s">
        <v>7439</v>
      </c>
      <c r="F3211" s="90" t="s">
        <v>16189</v>
      </c>
      <c r="G3211" s="90" t="str">
        <f>CONCATENATE("Kap ",Tabell15861[[#This Row],[Kapittel]]," ",Tabell15861[[#This Row],[KapittelTekst]])</f>
        <v>Kap K Urinorganer, mannlige genitalia og retroperitonealrommet</v>
      </c>
    </row>
    <row r="3212" spans="1:7" x14ac:dyDescent="0.25">
      <c r="A3212" s="90" t="s">
        <v>16512</v>
      </c>
      <c r="B3212" s="90" t="s">
        <v>16513</v>
      </c>
      <c r="C3212" s="90" t="s">
        <v>10245</v>
      </c>
      <c r="D3212" s="90" t="str">
        <f>CONCATENATE(Tabell15861[[#This Row],[Prosedyrekode_ID]]," ",Tabell15861[[#This Row],[Tekst]])</f>
        <v>KBJ80 Operasjon for funksjonssvikt av kutan ureterostomi eller reservoar</v>
      </c>
      <c r="E3212" s="90" t="s">
        <v>7439</v>
      </c>
      <c r="F3212" s="90" t="s">
        <v>16189</v>
      </c>
      <c r="G3212" s="90" t="str">
        <f>CONCATENATE("Kap ",Tabell15861[[#This Row],[Kapittel]]," ",Tabell15861[[#This Row],[KapittelTekst]])</f>
        <v>Kap K Urinorganer, mannlige genitalia og retroperitonealrommet</v>
      </c>
    </row>
    <row r="3213" spans="1:7" x14ac:dyDescent="0.25">
      <c r="A3213" s="90" t="s">
        <v>16514</v>
      </c>
      <c r="B3213" s="90" t="s">
        <v>16515</v>
      </c>
      <c r="C3213" s="90" t="s">
        <v>10245</v>
      </c>
      <c r="D3213" s="90" t="str">
        <f>CONCATENATE(Tabell15861[[#This Row],[Prosedyrekode_ID]]," ",Tabell15861[[#This Row],[Tekst]])</f>
        <v>KBJ96 Annet urinavledende eller tilhørende inngrep på ureter</v>
      </c>
      <c r="E3213" s="90" t="s">
        <v>7439</v>
      </c>
      <c r="F3213" s="90" t="s">
        <v>16189</v>
      </c>
      <c r="G3213" s="90" t="str">
        <f>CONCATENATE("Kap ",Tabell15861[[#This Row],[Kapittel]]," ",Tabell15861[[#This Row],[KapittelTekst]])</f>
        <v>Kap K Urinorganer, mannlige genitalia og retroperitonealrommet</v>
      </c>
    </row>
    <row r="3214" spans="1:7" x14ac:dyDescent="0.25">
      <c r="A3214" s="90" t="s">
        <v>16516</v>
      </c>
      <c r="B3214" s="90" t="s">
        <v>16517</v>
      </c>
      <c r="C3214" s="90" t="s">
        <v>10245</v>
      </c>
      <c r="D3214" s="90" t="str">
        <f>CONCATENATE(Tabell15861[[#This Row],[Prosedyrekode_ID]]," ",Tabell15861[[#This Row],[Tekst]])</f>
        <v>KBJ97 Annet perkutan endoskopisk urinavledende eller tilhørende inngrep på ureter</v>
      </c>
      <c r="E3214" s="90" t="s">
        <v>7439</v>
      </c>
      <c r="F3214" s="90" t="s">
        <v>16189</v>
      </c>
      <c r="G3214" s="90" t="str">
        <f>CONCATENATE("Kap ",Tabell15861[[#This Row],[Kapittel]]," ",Tabell15861[[#This Row],[KapittelTekst]])</f>
        <v>Kap K Urinorganer, mannlige genitalia og retroperitonealrommet</v>
      </c>
    </row>
    <row r="3215" spans="1:7" x14ac:dyDescent="0.25">
      <c r="A3215" s="90" t="s">
        <v>16518</v>
      </c>
      <c r="B3215" s="90" t="s">
        <v>16519</v>
      </c>
      <c r="C3215" s="90" t="s">
        <v>10245</v>
      </c>
      <c r="D3215" s="90" t="str">
        <f>CONCATENATE(Tabell15861[[#This Row],[Prosedyrekode_ID]]," ",Tabell15861[[#This Row],[Tekst]])</f>
        <v>KBJ98 Annet transluminalt endoskopisk inngrep på kutan ureterostomi eller reservoar</v>
      </c>
      <c r="E3215" s="90" t="s">
        <v>7439</v>
      </c>
      <c r="F3215" s="90" t="s">
        <v>16189</v>
      </c>
      <c r="G3215" s="90" t="str">
        <f>CONCATENATE("Kap ",Tabell15861[[#This Row],[Kapittel]]," ",Tabell15861[[#This Row],[KapittelTekst]])</f>
        <v>Kap K Urinorganer, mannlige genitalia og retroperitonealrommet</v>
      </c>
    </row>
    <row r="3216" spans="1:7" x14ac:dyDescent="0.25">
      <c r="A3216" s="90" t="s">
        <v>16520</v>
      </c>
      <c r="B3216" s="90" t="s">
        <v>16521</v>
      </c>
      <c r="C3216" s="90" t="s">
        <v>10245</v>
      </c>
      <c r="D3216" s="90" t="str">
        <f>CONCATENATE(Tabell15861[[#This Row],[Prosedyrekode_ID]]," ",Tabell15861[[#This Row],[Tekst]])</f>
        <v>KBT00 Ekstrakorporal sjokkbølgelitotripsi i ureter</v>
      </c>
      <c r="E3216" s="90" t="s">
        <v>7439</v>
      </c>
      <c r="F3216" s="90" t="s">
        <v>16189</v>
      </c>
      <c r="G3216" s="90" t="str">
        <f>CONCATENATE("Kap ",Tabell15861[[#This Row],[Kapittel]]," ",Tabell15861[[#This Row],[KapittelTekst]])</f>
        <v>Kap K Urinorganer, mannlige genitalia og retroperitonealrommet</v>
      </c>
    </row>
    <row r="3217" spans="1:7" x14ac:dyDescent="0.25">
      <c r="A3217" s="90" t="s">
        <v>16522</v>
      </c>
      <c r="B3217" s="90" t="s">
        <v>16523</v>
      </c>
      <c r="C3217" s="90" t="s">
        <v>10213</v>
      </c>
      <c r="D3217" s="90" t="str">
        <f>CONCATENATE(Tabell15861[[#This Row],[Prosedyrekode_ID]]," ",Tabell15861[[#This Row],[Tekst]])</f>
        <v>KBV00 Innlegging av ureterstent</v>
      </c>
      <c r="E3217" s="90" t="s">
        <v>7439</v>
      </c>
      <c r="F3217" s="90" t="s">
        <v>16189</v>
      </c>
      <c r="G3217" s="90" t="str">
        <f>CONCATENATE("Kap ",Tabell15861[[#This Row],[Kapittel]]," ",Tabell15861[[#This Row],[KapittelTekst]])</f>
        <v>Kap K Urinorganer, mannlige genitalia og retroperitonealrommet</v>
      </c>
    </row>
    <row r="3218" spans="1:7" x14ac:dyDescent="0.25">
      <c r="A3218" s="90" t="s">
        <v>16522</v>
      </c>
      <c r="B3218" s="90" t="s">
        <v>16523</v>
      </c>
      <c r="C3218" s="90" t="s">
        <v>10245</v>
      </c>
      <c r="D3218" s="90" t="str">
        <f>CONCATENATE(Tabell15861[[#This Row],[Prosedyrekode_ID]]," ",Tabell15861[[#This Row],[Tekst]])</f>
        <v>KBV00 Innlegging av ureterstent</v>
      </c>
      <c r="E3218" s="90" t="s">
        <v>7439</v>
      </c>
      <c r="F3218" s="90" t="s">
        <v>16189</v>
      </c>
      <c r="G3218" s="90" t="str">
        <f>CONCATENATE("Kap ",Tabell15861[[#This Row],[Kapittel]]," ",Tabell15861[[#This Row],[KapittelTekst]])</f>
        <v>Kap K Urinorganer, mannlige genitalia og retroperitonealrommet</v>
      </c>
    </row>
    <row r="3219" spans="1:7" x14ac:dyDescent="0.25">
      <c r="A3219" s="90" t="s">
        <v>16524</v>
      </c>
      <c r="B3219" s="90" t="s">
        <v>16525</v>
      </c>
      <c r="C3219" s="90" t="s">
        <v>10213</v>
      </c>
      <c r="D3219" s="90" t="str">
        <f>CONCATENATE(Tabell15861[[#This Row],[Prosedyrekode_ID]]," ",Tabell15861[[#This Row],[Tekst]])</f>
        <v>KBV01 Nefroskopisk innlegging av ureterstent</v>
      </c>
      <c r="E3219" s="90" t="s">
        <v>7439</v>
      </c>
      <c r="F3219" s="90" t="s">
        <v>16189</v>
      </c>
      <c r="G3219" s="90" t="str">
        <f>CONCATENATE("Kap ",Tabell15861[[#This Row],[Kapittel]]," ",Tabell15861[[#This Row],[KapittelTekst]])</f>
        <v>Kap K Urinorganer, mannlige genitalia og retroperitonealrommet</v>
      </c>
    </row>
    <row r="3220" spans="1:7" x14ac:dyDescent="0.25">
      <c r="A3220" s="90" t="s">
        <v>16524</v>
      </c>
      <c r="B3220" s="90" t="s">
        <v>16525</v>
      </c>
      <c r="C3220" s="90" t="s">
        <v>10245</v>
      </c>
      <c r="D3220" s="90" t="str">
        <f>CONCATENATE(Tabell15861[[#This Row],[Prosedyrekode_ID]]," ",Tabell15861[[#This Row],[Tekst]])</f>
        <v>KBV01 Nefroskopisk innlegging av ureterstent</v>
      </c>
      <c r="E3220" s="90" t="s">
        <v>7439</v>
      </c>
      <c r="F3220" s="90" t="s">
        <v>16189</v>
      </c>
      <c r="G3220" s="90" t="str">
        <f>CONCATENATE("Kap ",Tabell15861[[#This Row],[Kapittel]]," ",Tabell15861[[#This Row],[KapittelTekst]])</f>
        <v>Kap K Urinorganer, mannlige genitalia og retroperitonealrommet</v>
      </c>
    </row>
    <row r="3221" spans="1:7" x14ac:dyDescent="0.25">
      <c r="A3221" s="90" t="s">
        <v>16526</v>
      </c>
      <c r="B3221" s="90" t="s">
        <v>16527</v>
      </c>
      <c r="C3221" s="90" t="s">
        <v>10245</v>
      </c>
      <c r="D3221" s="90" t="str">
        <f>CONCATENATE(Tabell15861[[#This Row],[Prosedyrekode_ID]]," ",Tabell15861[[#This Row],[Tekst]])</f>
        <v>KBV02 Transurethral innnleggelse av ureterstent</v>
      </c>
      <c r="E3221" s="90" t="s">
        <v>7439</v>
      </c>
      <c r="F3221" s="90" t="s">
        <v>16189</v>
      </c>
      <c r="G3221" s="90" t="str">
        <f>CONCATENATE("Kap ",Tabell15861[[#This Row],[Kapittel]]," ",Tabell15861[[#This Row],[KapittelTekst]])</f>
        <v>Kap K Urinorganer, mannlige genitalia og retroperitonealrommet</v>
      </c>
    </row>
    <row r="3222" spans="1:7" x14ac:dyDescent="0.25">
      <c r="A3222" s="90" t="s">
        <v>16528</v>
      </c>
      <c r="B3222" s="90" t="s">
        <v>16529</v>
      </c>
      <c r="C3222" s="90" t="s">
        <v>10245</v>
      </c>
      <c r="D3222" s="90" t="str">
        <f>CONCATENATE(Tabell15861[[#This Row],[Prosedyrekode_ID]]," ",Tabell15861[[#This Row],[Tekst]])</f>
        <v>KBV05 Cystoskopisk reposisjon av dislosert ureterstent</v>
      </c>
      <c r="E3222" s="90" t="s">
        <v>7439</v>
      </c>
      <c r="F3222" s="90" t="s">
        <v>16189</v>
      </c>
      <c r="G3222" s="90" t="str">
        <f>CONCATENATE("Kap ",Tabell15861[[#This Row],[Kapittel]]," ",Tabell15861[[#This Row],[KapittelTekst]])</f>
        <v>Kap K Urinorganer, mannlige genitalia og retroperitonealrommet</v>
      </c>
    </row>
    <row r="3223" spans="1:7" x14ac:dyDescent="0.25">
      <c r="A3223" s="90" t="s">
        <v>16530</v>
      </c>
      <c r="B3223" s="90" t="s">
        <v>16531</v>
      </c>
      <c r="C3223" s="90" t="s">
        <v>10213</v>
      </c>
      <c r="D3223" s="90" t="str">
        <f>CONCATENATE(Tabell15861[[#This Row],[Prosedyrekode_ID]]," ",Tabell15861[[#This Row],[Tekst]])</f>
        <v>KBV10 Fjerning av ureterstent</v>
      </c>
      <c r="E3223" s="90" t="s">
        <v>7439</v>
      </c>
      <c r="F3223" s="90" t="s">
        <v>16189</v>
      </c>
      <c r="G3223" s="90" t="str">
        <f>CONCATENATE("Kap ",Tabell15861[[#This Row],[Kapittel]]," ",Tabell15861[[#This Row],[KapittelTekst]])</f>
        <v>Kap K Urinorganer, mannlige genitalia og retroperitonealrommet</v>
      </c>
    </row>
    <row r="3224" spans="1:7" x14ac:dyDescent="0.25">
      <c r="A3224" s="90" t="s">
        <v>16530</v>
      </c>
      <c r="B3224" s="90" t="s">
        <v>16531</v>
      </c>
      <c r="C3224" s="90" t="s">
        <v>10245</v>
      </c>
      <c r="D3224" s="90" t="str">
        <f>CONCATENATE(Tabell15861[[#This Row],[Prosedyrekode_ID]]," ",Tabell15861[[#This Row],[Tekst]])</f>
        <v>KBV10 Fjerning av ureterstent</v>
      </c>
      <c r="E3224" s="90" t="s">
        <v>7439</v>
      </c>
      <c r="F3224" s="90" t="s">
        <v>16189</v>
      </c>
      <c r="G3224" s="90" t="str">
        <f>CONCATENATE("Kap ",Tabell15861[[#This Row],[Kapittel]]," ",Tabell15861[[#This Row],[KapittelTekst]])</f>
        <v>Kap K Urinorganer, mannlige genitalia og retroperitonealrommet</v>
      </c>
    </row>
    <row r="3225" spans="1:7" x14ac:dyDescent="0.25">
      <c r="A3225" s="90" t="s">
        <v>16532</v>
      </c>
      <c r="B3225" s="90" t="s">
        <v>16533</v>
      </c>
      <c r="C3225" s="90" t="s">
        <v>10245</v>
      </c>
      <c r="D3225" s="90" t="str">
        <f>CONCATENATE(Tabell15861[[#This Row],[Prosedyrekode_ID]]," ",Tabell15861[[#This Row],[Tekst]])</f>
        <v>KBV11 Nefroskopisk fjerning av ureterstent</v>
      </c>
      <c r="E3225" s="90" t="s">
        <v>7439</v>
      </c>
      <c r="F3225" s="90" t="s">
        <v>16189</v>
      </c>
      <c r="G3225" s="90" t="str">
        <f>CONCATENATE("Kap ",Tabell15861[[#This Row],[Kapittel]]," ",Tabell15861[[#This Row],[KapittelTekst]])</f>
        <v>Kap K Urinorganer, mannlige genitalia og retroperitonealrommet</v>
      </c>
    </row>
    <row r="3226" spans="1:7" x14ac:dyDescent="0.25">
      <c r="A3226" s="90" t="s">
        <v>16534</v>
      </c>
      <c r="B3226" s="90" t="s">
        <v>16535</v>
      </c>
      <c r="C3226" s="90" t="s">
        <v>10245</v>
      </c>
      <c r="D3226" s="90" t="str">
        <f>CONCATENATE(Tabell15861[[#This Row],[Prosedyrekode_ID]]," ",Tabell15861[[#This Row],[Tekst]])</f>
        <v>KBV12 Transurethral fjerning av ureterstent</v>
      </c>
      <c r="E3226" s="90" t="s">
        <v>7439</v>
      </c>
      <c r="F3226" s="90" t="s">
        <v>16189</v>
      </c>
      <c r="G3226" s="90" t="str">
        <f>CONCATENATE("Kap ",Tabell15861[[#This Row],[Kapittel]]," ",Tabell15861[[#This Row],[KapittelTekst]])</f>
        <v>Kap K Urinorganer, mannlige genitalia og retroperitonealrommet</v>
      </c>
    </row>
    <row r="3227" spans="1:7" x14ac:dyDescent="0.25">
      <c r="A3227" s="90" t="s">
        <v>16536</v>
      </c>
      <c r="B3227" s="90" t="s">
        <v>16537</v>
      </c>
      <c r="C3227" s="90" t="s">
        <v>10245</v>
      </c>
      <c r="D3227" s="90" t="str">
        <f>CONCATENATE(Tabell15861[[#This Row],[Prosedyrekode_ID]]," ",Tabell15861[[#This Row],[Tekst]])</f>
        <v>KBV15 Cystoskopisk skifte av ureterstent</v>
      </c>
      <c r="E3227" s="90" t="s">
        <v>7439</v>
      </c>
      <c r="F3227" s="90" t="s">
        <v>16189</v>
      </c>
      <c r="G3227" s="90" t="str">
        <f>CONCATENATE("Kap ",Tabell15861[[#This Row],[Kapittel]]," ",Tabell15861[[#This Row],[KapittelTekst]])</f>
        <v>Kap K Urinorganer, mannlige genitalia og retroperitonealrommet</v>
      </c>
    </row>
    <row r="3228" spans="1:7" x14ac:dyDescent="0.25">
      <c r="A3228" s="90" t="s">
        <v>16538</v>
      </c>
      <c r="B3228" s="90" t="s">
        <v>16539</v>
      </c>
      <c r="C3228" s="90" t="s">
        <v>10245</v>
      </c>
      <c r="D3228" s="90" t="str">
        <f>CONCATENATE(Tabell15861[[#This Row],[Prosedyrekode_ID]]," ",Tabell15861[[#This Row],[Tekst]])</f>
        <v>KBV22 Transurethral dilatasjon av ureterostium</v>
      </c>
      <c r="E3228" s="90" t="s">
        <v>7439</v>
      </c>
      <c r="F3228" s="90" t="s">
        <v>16189</v>
      </c>
      <c r="G3228" s="90" t="str">
        <f>CONCATENATE("Kap ",Tabell15861[[#This Row],[Kapittel]]," ",Tabell15861[[#This Row],[KapittelTekst]])</f>
        <v>Kap K Urinorganer, mannlige genitalia og retroperitonealrommet</v>
      </c>
    </row>
    <row r="3229" spans="1:7" x14ac:dyDescent="0.25">
      <c r="A3229" s="90" t="s">
        <v>16540</v>
      </c>
      <c r="B3229" s="90" t="s">
        <v>16541</v>
      </c>
      <c r="C3229" s="90" t="s">
        <v>10245</v>
      </c>
      <c r="D3229" s="90" t="str">
        <f>CONCATENATE(Tabell15861[[#This Row],[Prosedyrekode_ID]]," ",Tabell15861[[#This Row],[Tekst]])</f>
        <v>KBV32 Transurethral incisjon av ureterostium</v>
      </c>
      <c r="E3229" s="90" t="s">
        <v>7439</v>
      </c>
      <c r="F3229" s="90" t="s">
        <v>16189</v>
      </c>
      <c r="G3229" s="90" t="str">
        <f>CONCATENATE("Kap ",Tabell15861[[#This Row],[Kapittel]]," ",Tabell15861[[#This Row],[KapittelTekst]])</f>
        <v>Kap K Urinorganer, mannlige genitalia og retroperitonealrommet</v>
      </c>
    </row>
    <row r="3230" spans="1:7" x14ac:dyDescent="0.25">
      <c r="A3230" s="90" t="s">
        <v>16542</v>
      </c>
      <c r="B3230" s="90" t="s">
        <v>16543</v>
      </c>
      <c r="C3230" s="90" t="s">
        <v>10245</v>
      </c>
      <c r="D3230" s="90" t="str">
        <f>CONCATENATE(Tabell15861[[#This Row],[Prosedyrekode_ID]]," ",Tabell15861[[#This Row],[Tekst]])</f>
        <v>KBV40 Incisjon eller eksisjon av ureterocele</v>
      </c>
      <c r="E3230" s="90" t="s">
        <v>7439</v>
      </c>
      <c r="F3230" s="90" t="s">
        <v>16189</v>
      </c>
      <c r="G3230" s="90" t="str">
        <f>CONCATENATE("Kap ",Tabell15861[[#This Row],[Kapittel]]," ",Tabell15861[[#This Row],[KapittelTekst]])</f>
        <v>Kap K Urinorganer, mannlige genitalia og retroperitonealrommet</v>
      </c>
    </row>
    <row r="3231" spans="1:7" x14ac:dyDescent="0.25">
      <c r="A3231" s="90" t="s">
        <v>16544</v>
      </c>
      <c r="B3231" s="90" t="s">
        <v>16545</v>
      </c>
      <c r="C3231" s="90" t="s">
        <v>10245</v>
      </c>
      <c r="D3231" s="90" t="str">
        <f>CONCATENATE(Tabell15861[[#This Row],[Prosedyrekode_ID]]," ",Tabell15861[[#This Row],[Tekst]])</f>
        <v>KBV42 Transurethral incisjon eller eksisjon av ureterocele</v>
      </c>
      <c r="E3231" s="90" t="s">
        <v>7439</v>
      </c>
      <c r="F3231" s="90" t="s">
        <v>16189</v>
      </c>
      <c r="G3231" s="90" t="str">
        <f>CONCATENATE("Kap ",Tabell15861[[#This Row],[Kapittel]]," ",Tabell15861[[#This Row],[KapittelTekst]])</f>
        <v>Kap K Urinorganer, mannlige genitalia og retroperitonealrommet</v>
      </c>
    </row>
    <row r="3232" spans="1:7" x14ac:dyDescent="0.25">
      <c r="A3232" s="90" t="s">
        <v>16546</v>
      </c>
      <c r="B3232" s="90" t="s">
        <v>16547</v>
      </c>
      <c r="C3232" s="90" t="s">
        <v>10245</v>
      </c>
      <c r="D3232" s="90" t="str">
        <f>CONCATENATE(Tabell15861[[#This Row],[Prosedyrekode_ID]]," ",Tabell15861[[#This Row],[Tekst]])</f>
        <v>KBV52 Transurethral injeksjonsbehandling for vesikoureteral refluks</v>
      </c>
      <c r="E3232" s="90" t="s">
        <v>7439</v>
      </c>
      <c r="F3232" s="90" t="s">
        <v>16189</v>
      </c>
      <c r="G3232" s="90" t="str">
        <f>CONCATENATE("Kap ",Tabell15861[[#This Row],[Kapittel]]," ",Tabell15861[[#This Row],[KapittelTekst]])</f>
        <v>Kap K Urinorganer, mannlige genitalia og retroperitonealrommet</v>
      </c>
    </row>
    <row r="3233" spans="1:7" x14ac:dyDescent="0.25">
      <c r="A3233" s="90" t="s">
        <v>16548</v>
      </c>
      <c r="B3233" s="90" t="s">
        <v>16549</v>
      </c>
      <c r="C3233" s="90" t="s">
        <v>10245</v>
      </c>
      <c r="D3233" s="90" t="str">
        <f>CONCATENATE(Tabell15861[[#This Row],[Prosedyrekode_ID]]," ",Tabell15861[[#This Row],[Tekst]])</f>
        <v>KBW96 Annen operasjon på ureter</v>
      </c>
      <c r="E3233" s="90" t="s">
        <v>7439</v>
      </c>
      <c r="F3233" s="90" t="s">
        <v>16189</v>
      </c>
      <c r="G3233" s="90" t="str">
        <f>CONCATENATE("Kap ",Tabell15861[[#This Row],[Kapittel]]," ",Tabell15861[[#This Row],[KapittelTekst]])</f>
        <v>Kap K Urinorganer, mannlige genitalia og retroperitonealrommet</v>
      </c>
    </row>
    <row r="3234" spans="1:7" x14ac:dyDescent="0.25">
      <c r="A3234" s="90" t="s">
        <v>16550</v>
      </c>
      <c r="B3234" s="90" t="s">
        <v>16551</v>
      </c>
      <c r="C3234" s="90" t="s">
        <v>10245</v>
      </c>
      <c r="D3234" s="90" t="str">
        <f>CONCATENATE(Tabell15861[[#This Row],[Prosedyrekode_ID]]," ",Tabell15861[[#This Row],[Tekst]])</f>
        <v>KBW97 Annen perkutan endoskopisk operasjon på ureter</v>
      </c>
      <c r="E3234" s="90" t="s">
        <v>7439</v>
      </c>
      <c r="F3234" s="90" t="s">
        <v>16189</v>
      </c>
      <c r="G3234" s="90" t="str">
        <f>CONCATENATE("Kap ",Tabell15861[[#This Row],[Kapittel]]," ",Tabell15861[[#This Row],[KapittelTekst]])</f>
        <v>Kap K Urinorganer, mannlige genitalia og retroperitonealrommet</v>
      </c>
    </row>
    <row r="3235" spans="1:7" x14ac:dyDescent="0.25">
      <c r="A3235" s="90" t="s">
        <v>16552</v>
      </c>
      <c r="B3235" s="90" t="s">
        <v>16553</v>
      </c>
      <c r="C3235" s="90" t="s">
        <v>10245</v>
      </c>
      <c r="D3235" s="90" t="str">
        <f>CONCATENATE(Tabell15861[[#This Row],[Prosedyrekode_ID]]," ",Tabell15861[[#This Row],[Tekst]])</f>
        <v>KBW98 Annen transluminal endoskopisk operasjon på ureter</v>
      </c>
      <c r="E3235" s="90" t="s">
        <v>7439</v>
      </c>
      <c r="F3235" s="90" t="s">
        <v>16189</v>
      </c>
      <c r="G3235" s="90" t="str">
        <f>CONCATENATE("Kap ",Tabell15861[[#This Row],[Kapittel]]," ",Tabell15861[[#This Row],[KapittelTekst]])</f>
        <v>Kap K Urinorganer, mannlige genitalia og retroperitonealrommet</v>
      </c>
    </row>
    <row r="3236" spans="1:7" x14ac:dyDescent="0.25">
      <c r="A3236" s="90" t="s">
        <v>16554</v>
      </c>
      <c r="B3236" s="90" t="s">
        <v>16555</v>
      </c>
      <c r="C3236" s="90" t="s">
        <v>10213</v>
      </c>
      <c r="D3236" s="90" t="str">
        <f>CONCATENATE(Tabell15861[[#This Row],[Prosedyrekode_ID]]," ",Tabell15861[[#This Row],[Tekst]])</f>
        <v>KC0AA RG Cystografi</v>
      </c>
      <c r="E3236" s="90" t="s">
        <v>7439</v>
      </c>
      <c r="F3236" s="90" t="s">
        <v>16189</v>
      </c>
      <c r="G3236" s="90" t="str">
        <f>CONCATENATE("Kap ",Tabell15861[[#This Row],[Kapittel]]," ",Tabell15861[[#This Row],[KapittelTekst]])</f>
        <v>Kap K Urinorganer, mannlige genitalia og retroperitonealrommet</v>
      </c>
    </row>
    <row r="3237" spans="1:7" x14ac:dyDescent="0.25">
      <c r="A3237" s="90" t="s">
        <v>16556</v>
      </c>
      <c r="B3237" s="90" t="s">
        <v>16557</v>
      </c>
      <c r="C3237" s="90" t="s">
        <v>10213</v>
      </c>
      <c r="D3237" s="90" t="str">
        <f>CONCATENATE(Tabell15861[[#This Row],[Prosedyrekode_ID]]," ",Tabell15861[[#This Row],[Tekst]])</f>
        <v>KC0AK UL Urinblære, residualurin</v>
      </c>
      <c r="E3237" s="90" t="s">
        <v>7439</v>
      </c>
      <c r="F3237" s="90" t="s">
        <v>16189</v>
      </c>
      <c r="G3237" s="90" t="str">
        <f>CONCATENATE("Kap ",Tabell15861[[#This Row],[Kapittel]]," ",Tabell15861[[#This Row],[KapittelTekst]])</f>
        <v>Kap K Urinorganer, mannlige genitalia og retroperitonealrommet</v>
      </c>
    </row>
    <row r="3238" spans="1:7" x14ac:dyDescent="0.25">
      <c r="A3238" s="90" t="s">
        <v>16558</v>
      </c>
      <c r="B3238" s="90" t="s">
        <v>16559</v>
      </c>
      <c r="C3238" s="90" t="s">
        <v>10213</v>
      </c>
      <c r="D3238" s="90" t="str">
        <f>CONCATENATE(Tabell15861[[#This Row],[Prosedyrekode_ID]]," ",Tabell15861[[#This Row],[Tekst]])</f>
        <v>KC0AN NM Direkte miksjonscystografi</v>
      </c>
      <c r="E3238" s="90" t="s">
        <v>7439</v>
      </c>
      <c r="F3238" s="90" t="s">
        <v>16189</v>
      </c>
      <c r="G3238" s="90" t="str">
        <f>CONCATENATE("Kap ",Tabell15861[[#This Row],[Kapittel]]," ",Tabell15861[[#This Row],[KapittelTekst]])</f>
        <v>Kap K Urinorganer, mannlige genitalia og retroperitonealrommet</v>
      </c>
    </row>
    <row r="3239" spans="1:7" x14ac:dyDescent="0.25">
      <c r="A3239" s="90" t="s">
        <v>16560</v>
      </c>
      <c r="B3239" s="90" t="s">
        <v>16561</v>
      </c>
      <c r="C3239" s="90" t="s">
        <v>10213</v>
      </c>
      <c r="D3239" s="90" t="str">
        <f>CONCATENATE(Tabell15861[[#This Row],[Prosedyrekode_ID]]," ",Tabell15861[[#This Row],[Tekst]])</f>
        <v>KC0BN NM Indirekte miksjonscystografi</v>
      </c>
      <c r="E3239" s="90" t="s">
        <v>7439</v>
      </c>
      <c r="F3239" s="90" t="s">
        <v>16189</v>
      </c>
      <c r="G3239" s="90" t="str">
        <f>CONCATENATE("Kap ",Tabell15861[[#This Row],[Kapittel]]," ",Tabell15861[[#This Row],[KapittelTekst]])</f>
        <v>Kap K Urinorganer, mannlige genitalia og retroperitonealrommet</v>
      </c>
    </row>
    <row r="3240" spans="1:7" x14ac:dyDescent="0.25">
      <c r="A3240" s="90" t="s">
        <v>16562</v>
      </c>
      <c r="B3240" s="90" t="s">
        <v>16563</v>
      </c>
      <c r="C3240" s="90" t="s">
        <v>10213</v>
      </c>
      <c r="D3240" s="90" t="str">
        <f>CONCATENATE(Tabell15861[[#This Row],[Prosedyrekode_ID]]," ",Tabell15861[[#This Row],[Tekst]])</f>
        <v>KC5BA Skifte av perkutant blærekateter</v>
      </c>
      <c r="E3240" s="90" t="s">
        <v>7439</v>
      </c>
      <c r="F3240" s="90" t="s">
        <v>16189</v>
      </c>
      <c r="G3240" s="90" t="str">
        <f>CONCATENATE("Kap ",Tabell15861[[#This Row],[Kapittel]]," ",Tabell15861[[#This Row],[KapittelTekst]])</f>
        <v>Kap K Urinorganer, mannlige genitalia og retroperitonealrommet</v>
      </c>
    </row>
    <row r="3241" spans="1:7" x14ac:dyDescent="0.25">
      <c r="A3241" s="90" t="s">
        <v>16564</v>
      </c>
      <c r="B3241" s="90" t="s">
        <v>16565</v>
      </c>
      <c r="C3241" s="90" t="s">
        <v>10245</v>
      </c>
      <c r="D3241" s="90" t="str">
        <f>CONCATENATE(Tabell15861[[#This Row],[Prosedyrekode_ID]]," ",Tabell15861[[#This Row],[Tekst]])</f>
        <v>KCA00 Cystotomi</v>
      </c>
      <c r="E3241" s="90" t="s">
        <v>7439</v>
      </c>
      <c r="F3241" s="90" t="s">
        <v>16189</v>
      </c>
      <c r="G3241" s="90" t="str">
        <f>CONCATENATE("Kap ",Tabell15861[[#This Row],[Kapittel]]," ",Tabell15861[[#This Row],[KapittelTekst]])</f>
        <v>Kap K Urinorganer, mannlige genitalia og retroperitonealrommet</v>
      </c>
    </row>
    <row r="3242" spans="1:7" x14ac:dyDescent="0.25">
      <c r="A3242" s="90" t="s">
        <v>16566</v>
      </c>
      <c r="B3242" s="90" t="s">
        <v>16567</v>
      </c>
      <c r="C3242" s="90" t="s">
        <v>10245</v>
      </c>
      <c r="D3242" s="90" t="str">
        <f>CONCATENATE(Tabell15861[[#This Row],[Prosedyrekode_ID]]," ",Tabell15861[[#This Row],[Tekst]])</f>
        <v>KCA01 Perkutan endoskopisk cystotomi</v>
      </c>
      <c r="E3242" s="90" t="s">
        <v>7439</v>
      </c>
      <c r="F3242" s="90" t="s">
        <v>16189</v>
      </c>
      <c r="G3242" s="90" t="str">
        <f>CONCATENATE("Kap ",Tabell15861[[#This Row],[Kapittel]]," ",Tabell15861[[#This Row],[KapittelTekst]])</f>
        <v>Kap K Urinorganer, mannlige genitalia og retroperitonealrommet</v>
      </c>
    </row>
    <row r="3243" spans="1:7" x14ac:dyDescent="0.25">
      <c r="A3243" s="90" t="s">
        <v>16568</v>
      </c>
      <c r="B3243" s="90" t="s">
        <v>16569</v>
      </c>
      <c r="C3243" s="90" t="s">
        <v>10245</v>
      </c>
      <c r="D3243" s="90" t="str">
        <f>CONCATENATE(Tabell15861[[#This Row],[Prosedyrekode_ID]]," ",Tabell15861[[#This Row],[Tekst]])</f>
        <v>KCB00 Biopsi av urinblære</v>
      </c>
      <c r="E3243" s="90" t="s">
        <v>7439</v>
      </c>
      <c r="F3243" s="90" t="s">
        <v>16189</v>
      </c>
      <c r="G3243" s="90" t="str">
        <f>CONCATENATE("Kap ",Tabell15861[[#This Row],[Kapittel]]," ",Tabell15861[[#This Row],[KapittelTekst]])</f>
        <v>Kap K Urinorganer, mannlige genitalia og retroperitonealrommet</v>
      </c>
    </row>
    <row r="3244" spans="1:7" x14ac:dyDescent="0.25">
      <c r="A3244" s="90" t="s">
        <v>16570</v>
      </c>
      <c r="B3244" s="90" t="s">
        <v>16571</v>
      </c>
      <c r="C3244" s="90" t="s">
        <v>10245</v>
      </c>
      <c r="D3244" s="90" t="str">
        <f>CONCATENATE(Tabell15861[[#This Row],[Prosedyrekode_ID]]," ",Tabell15861[[#This Row],[Tekst]])</f>
        <v>KCB01 Perkutan endoskopisk biopsi av urinblære</v>
      </c>
      <c r="E3244" s="90" t="s">
        <v>7439</v>
      </c>
      <c r="F3244" s="90" t="s">
        <v>16189</v>
      </c>
      <c r="G3244" s="90" t="str">
        <f>CONCATENATE("Kap ",Tabell15861[[#This Row],[Kapittel]]," ",Tabell15861[[#This Row],[KapittelTekst]])</f>
        <v>Kap K Urinorganer, mannlige genitalia og retroperitonealrommet</v>
      </c>
    </row>
    <row r="3245" spans="1:7" x14ac:dyDescent="0.25">
      <c r="A3245" s="90" t="s">
        <v>16572</v>
      </c>
      <c r="B3245" s="90" t="s">
        <v>16573</v>
      </c>
      <c r="C3245" s="90" t="s">
        <v>10245</v>
      </c>
      <c r="D3245" s="90" t="str">
        <f>CONCATENATE(Tabell15861[[#This Row],[Prosedyrekode_ID]]," ",Tabell15861[[#This Row],[Tekst]])</f>
        <v>KCC00 Cystektomi</v>
      </c>
      <c r="E3245" s="90" t="s">
        <v>7439</v>
      </c>
      <c r="F3245" s="90" t="s">
        <v>16189</v>
      </c>
      <c r="G3245" s="90" t="str">
        <f>CONCATENATE("Kap ",Tabell15861[[#This Row],[Kapittel]]," ",Tabell15861[[#This Row],[KapittelTekst]])</f>
        <v>Kap K Urinorganer, mannlige genitalia og retroperitonealrommet</v>
      </c>
    </row>
    <row r="3246" spans="1:7" x14ac:dyDescent="0.25">
      <c r="A3246" s="90" t="s">
        <v>16574</v>
      </c>
      <c r="B3246" s="90" t="s">
        <v>16575</v>
      </c>
      <c r="C3246" s="90" t="s">
        <v>10245</v>
      </c>
      <c r="D3246" s="90" t="str">
        <f>CONCATENATE(Tabell15861[[#This Row],[Prosedyrekode_ID]]," ",Tabell15861[[#This Row],[Tekst]])</f>
        <v>KCC01 Laparoskopisk cystektomi</v>
      </c>
      <c r="E3246" s="90" t="s">
        <v>7439</v>
      </c>
      <c r="F3246" s="90" t="s">
        <v>16189</v>
      </c>
      <c r="G3246" s="90" t="str">
        <f>CONCATENATE("Kap ",Tabell15861[[#This Row],[Kapittel]]," ",Tabell15861[[#This Row],[KapittelTekst]])</f>
        <v>Kap K Urinorganer, mannlige genitalia og retroperitonealrommet</v>
      </c>
    </row>
    <row r="3247" spans="1:7" x14ac:dyDescent="0.25">
      <c r="A3247" s="90" t="s">
        <v>16576</v>
      </c>
      <c r="B3247" s="90" t="s">
        <v>16577</v>
      </c>
      <c r="C3247" s="90" t="s">
        <v>10245</v>
      </c>
      <c r="D3247" s="90" t="str">
        <f>CONCATENATE(Tabell15861[[#This Row],[Prosedyrekode_ID]]," ",Tabell15861[[#This Row],[Tekst]])</f>
        <v>KCC10 Cystoprostatektomi</v>
      </c>
      <c r="E3247" s="90" t="s">
        <v>7439</v>
      </c>
      <c r="F3247" s="90" t="s">
        <v>16189</v>
      </c>
      <c r="G3247" s="90" t="str">
        <f>CONCATENATE("Kap ",Tabell15861[[#This Row],[Kapittel]]," ",Tabell15861[[#This Row],[KapittelTekst]])</f>
        <v>Kap K Urinorganer, mannlige genitalia og retroperitonealrommet</v>
      </c>
    </row>
    <row r="3248" spans="1:7" x14ac:dyDescent="0.25">
      <c r="A3248" s="90" t="s">
        <v>16578</v>
      </c>
      <c r="B3248" s="90" t="s">
        <v>16579</v>
      </c>
      <c r="C3248" s="90" t="s">
        <v>10245</v>
      </c>
      <c r="D3248" s="90" t="str">
        <f>CONCATENATE(Tabell15861[[#This Row],[Prosedyrekode_ID]]," ",Tabell15861[[#This Row],[Tekst]])</f>
        <v>KCC11 Laparoskopisk cystoprostatektomi</v>
      </c>
      <c r="E3248" s="90" t="s">
        <v>7439</v>
      </c>
      <c r="F3248" s="90" t="s">
        <v>16189</v>
      </c>
      <c r="G3248" s="90" t="str">
        <f>CONCATENATE("Kap ",Tabell15861[[#This Row],[Kapittel]]," ",Tabell15861[[#This Row],[KapittelTekst]])</f>
        <v>Kap K Urinorganer, mannlige genitalia og retroperitonealrommet</v>
      </c>
    </row>
    <row r="3249" spans="1:7" x14ac:dyDescent="0.25">
      <c r="A3249" s="90" t="s">
        <v>16580</v>
      </c>
      <c r="B3249" s="90" t="s">
        <v>16581</v>
      </c>
      <c r="C3249" s="90" t="s">
        <v>10245</v>
      </c>
      <c r="D3249" s="90" t="str">
        <f>CONCATENATE(Tabell15861[[#This Row],[Prosedyrekode_ID]]," ",Tabell15861[[#This Row],[Tekst]])</f>
        <v>KCC20 Cystoprostatourethrektomi</v>
      </c>
      <c r="E3249" s="90" t="s">
        <v>7439</v>
      </c>
      <c r="F3249" s="90" t="s">
        <v>16189</v>
      </c>
      <c r="G3249" s="90" t="str">
        <f>CONCATENATE("Kap ",Tabell15861[[#This Row],[Kapittel]]," ",Tabell15861[[#This Row],[KapittelTekst]])</f>
        <v>Kap K Urinorganer, mannlige genitalia og retroperitonealrommet</v>
      </c>
    </row>
    <row r="3250" spans="1:7" x14ac:dyDescent="0.25">
      <c r="A3250" s="90" t="s">
        <v>16582</v>
      </c>
      <c r="B3250" s="90" t="s">
        <v>16583</v>
      </c>
      <c r="C3250" s="90" t="s">
        <v>10245</v>
      </c>
      <c r="D3250" s="90" t="str">
        <f>CONCATENATE(Tabell15861[[#This Row],[Prosedyrekode_ID]]," ",Tabell15861[[#This Row],[Tekst]])</f>
        <v>KCC21 Laparoskopisk cystoprostatourethrektomi</v>
      </c>
      <c r="E3250" s="90" t="s">
        <v>7439</v>
      </c>
      <c r="F3250" s="90" t="s">
        <v>16189</v>
      </c>
      <c r="G3250" s="90" t="str">
        <f>CONCATENATE("Kap ",Tabell15861[[#This Row],[Kapittel]]," ",Tabell15861[[#This Row],[KapittelTekst]])</f>
        <v>Kap K Urinorganer, mannlige genitalia og retroperitonealrommet</v>
      </c>
    </row>
    <row r="3251" spans="1:7" x14ac:dyDescent="0.25">
      <c r="A3251" s="90" t="s">
        <v>16584</v>
      </c>
      <c r="B3251" s="90" t="s">
        <v>16585</v>
      </c>
      <c r="C3251" s="90" t="s">
        <v>10245</v>
      </c>
      <c r="D3251" s="90" t="str">
        <f>CONCATENATE(Tabell15861[[#This Row],[Prosedyrekode_ID]]," ",Tabell15861[[#This Row],[Tekst]])</f>
        <v>KCC30 Cystektomi med eksisjon av kvinnelige genitalia interna</v>
      </c>
      <c r="E3251" s="90" t="s">
        <v>7439</v>
      </c>
      <c r="F3251" s="90" t="s">
        <v>16189</v>
      </c>
      <c r="G3251" s="90" t="str">
        <f>CONCATENATE("Kap ",Tabell15861[[#This Row],[Kapittel]]," ",Tabell15861[[#This Row],[KapittelTekst]])</f>
        <v>Kap K Urinorganer, mannlige genitalia og retroperitonealrommet</v>
      </c>
    </row>
    <row r="3252" spans="1:7" x14ac:dyDescent="0.25">
      <c r="A3252" s="90" t="s">
        <v>16586</v>
      </c>
      <c r="B3252" s="90" t="s">
        <v>16587</v>
      </c>
      <c r="C3252" s="90" t="s">
        <v>10245</v>
      </c>
      <c r="D3252" s="90" t="str">
        <f>CONCATENATE(Tabell15861[[#This Row],[Prosedyrekode_ID]]," ",Tabell15861[[#This Row],[Tekst]])</f>
        <v>KCC31 Laparoskopisk cystektomi med eksisjon av kvinnelige genitalia interna</v>
      </c>
      <c r="E3252" s="90" t="s">
        <v>7439</v>
      </c>
      <c r="F3252" s="90" t="s">
        <v>16189</v>
      </c>
      <c r="G3252" s="90" t="str">
        <f>CONCATENATE("Kap ",Tabell15861[[#This Row],[Kapittel]]," ",Tabell15861[[#This Row],[KapittelTekst]])</f>
        <v>Kap K Urinorganer, mannlige genitalia og retroperitonealrommet</v>
      </c>
    </row>
    <row r="3253" spans="1:7" x14ac:dyDescent="0.25">
      <c r="A3253" s="90" t="s">
        <v>16588</v>
      </c>
      <c r="B3253" s="90" t="s">
        <v>16589</v>
      </c>
      <c r="C3253" s="90" t="s">
        <v>10245</v>
      </c>
      <c r="D3253" s="90" t="str">
        <f>CONCATENATE(Tabell15861[[#This Row],[Prosedyrekode_ID]]," ",Tabell15861[[#This Row],[Tekst]])</f>
        <v>KCC96 Annen cystektomi</v>
      </c>
      <c r="E3253" s="90" t="s">
        <v>7439</v>
      </c>
      <c r="F3253" s="90" t="s">
        <v>16189</v>
      </c>
      <c r="G3253" s="90" t="str">
        <f>CONCATENATE("Kap ",Tabell15861[[#This Row],[Kapittel]]," ",Tabell15861[[#This Row],[KapittelTekst]])</f>
        <v>Kap K Urinorganer, mannlige genitalia og retroperitonealrommet</v>
      </c>
    </row>
    <row r="3254" spans="1:7" x14ac:dyDescent="0.25">
      <c r="A3254" s="90" t="s">
        <v>16590</v>
      </c>
      <c r="B3254" s="90" t="s">
        <v>16591</v>
      </c>
      <c r="C3254" s="90" t="s">
        <v>10245</v>
      </c>
      <c r="D3254" s="90" t="str">
        <f>CONCATENATE(Tabell15861[[#This Row],[Prosedyrekode_ID]]," ",Tabell15861[[#This Row],[Tekst]])</f>
        <v>KCC97 Annen laparoskopisk cystektomi</v>
      </c>
      <c r="E3254" s="90" t="s">
        <v>7439</v>
      </c>
      <c r="F3254" s="90" t="s">
        <v>16189</v>
      </c>
      <c r="G3254" s="90" t="str">
        <f>CONCATENATE("Kap ",Tabell15861[[#This Row],[Kapittel]]," ",Tabell15861[[#This Row],[KapittelTekst]])</f>
        <v>Kap K Urinorganer, mannlige genitalia og retroperitonealrommet</v>
      </c>
    </row>
    <row r="3255" spans="1:7" x14ac:dyDescent="0.25">
      <c r="A3255" s="90" t="s">
        <v>16592</v>
      </c>
      <c r="B3255" s="90" t="s">
        <v>16593</v>
      </c>
      <c r="C3255" s="90" t="s">
        <v>10245</v>
      </c>
      <c r="D3255" s="90" t="str">
        <f>CONCATENATE(Tabell15861[[#This Row],[Prosedyrekode_ID]]," ",Tabell15861[[#This Row],[Tekst]])</f>
        <v>KCD02 Transurethral reseksjon av blæretumor</v>
      </c>
      <c r="E3255" s="90" t="s">
        <v>7439</v>
      </c>
      <c r="F3255" s="90" t="s">
        <v>16189</v>
      </c>
      <c r="G3255" s="90" t="str">
        <f>CONCATENATE("Kap ",Tabell15861[[#This Row],[Kapittel]]," ",Tabell15861[[#This Row],[KapittelTekst]])</f>
        <v>Kap K Urinorganer, mannlige genitalia og retroperitonealrommet</v>
      </c>
    </row>
    <row r="3256" spans="1:7" x14ac:dyDescent="0.25">
      <c r="A3256" s="90" t="s">
        <v>16594</v>
      </c>
      <c r="B3256" s="90" t="s">
        <v>16595</v>
      </c>
      <c r="C3256" s="90" t="s">
        <v>10245</v>
      </c>
      <c r="D3256" s="90" t="str">
        <f>CONCATENATE(Tabell15861[[#This Row],[Prosedyrekode_ID]]," ",Tabell15861[[#This Row],[Tekst]])</f>
        <v>KCD10 Blærereseksjon</v>
      </c>
      <c r="E3256" s="90" t="s">
        <v>7439</v>
      </c>
      <c r="F3256" s="90" t="s">
        <v>16189</v>
      </c>
      <c r="G3256" s="90" t="str">
        <f>CONCATENATE("Kap ",Tabell15861[[#This Row],[Kapittel]]," ",Tabell15861[[#This Row],[KapittelTekst]])</f>
        <v>Kap K Urinorganer, mannlige genitalia og retroperitonealrommet</v>
      </c>
    </row>
    <row r="3257" spans="1:7" x14ac:dyDescent="0.25">
      <c r="A3257" s="90" t="s">
        <v>16596</v>
      </c>
      <c r="B3257" s="90" t="s">
        <v>16597</v>
      </c>
      <c r="C3257" s="90" t="s">
        <v>10245</v>
      </c>
      <c r="D3257" s="90" t="str">
        <f>CONCATENATE(Tabell15861[[#This Row],[Prosedyrekode_ID]]," ",Tabell15861[[#This Row],[Tekst]])</f>
        <v>KCD11 Perkutan endoskopisk blærereseksjon</v>
      </c>
      <c r="E3257" s="90" t="s">
        <v>7439</v>
      </c>
      <c r="F3257" s="90" t="s">
        <v>16189</v>
      </c>
      <c r="G3257" s="90" t="str">
        <f>CONCATENATE("Kap ",Tabell15861[[#This Row],[Kapittel]]," ",Tabell15861[[#This Row],[KapittelTekst]])</f>
        <v>Kap K Urinorganer, mannlige genitalia og retroperitonealrommet</v>
      </c>
    </row>
    <row r="3258" spans="1:7" x14ac:dyDescent="0.25">
      <c r="A3258" s="90" t="s">
        <v>16598</v>
      </c>
      <c r="B3258" s="90" t="s">
        <v>16599</v>
      </c>
      <c r="C3258" s="90" t="s">
        <v>10245</v>
      </c>
      <c r="D3258" s="90" t="str">
        <f>CONCATENATE(Tabell15861[[#This Row],[Prosedyrekode_ID]]," ",Tabell15861[[#This Row],[Tekst]])</f>
        <v>KCD20 Eksisjon av blæredivertikkel</v>
      </c>
      <c r="E3258" s="90" t="s">
        <v>7439</v>
      </c>
      <c r="F3258" s="90" t="s">
        <v>16189</v>
      </c>
      <c r="G3258" s="90" t="str">
        <f>CONCATENATE("Kap ",Tabell15861[[#This Row],[Kapittel]]," ",Tabell15861[[#This Row],[KapittelTekst]])</f>
        <v>Kap K Urinorganer, mannlige genitalia og retroperitonealrommet</v>
      </c>
    </row>
    <row r="3259" spans="1:7" x14ac:dyDescent="0.25">
      <c r="A3259" s="90" t="s">
        <v>16600</v>
      </c>
      <c r="B3259" s="90" t="s">
        <v>16601</v>
      </c>
      <c r="C3259" s="90" t="s">
        <v>10245</v>
      </c>
      <c r="D3259" s="90" t="str">
        <f>CONCATENATE(Tabell15861[[#This Row],[Prosedyrekode_ID]]," ",Tabell15861[[#This Row],[Tekst]])</f>
        <v>KCD21 Perkutan endoskopisk eksisjon av blæredivertikkel</v>
      </c>
      <c r="E3259" s="90" t="s">
        <v>7439</v>
      </c>
      <c r="F3259" s="90" t="s">
        <v>16189</v>
      </c>
      <c r="G3259" s="90" t="str">
        <f>CONCATENATE("Kap ",Tabell15861[[#This Row],[Kapittel]]," ",Tabell15861[[#This Row],[KapittelTekst]])</f>
        <v>Kap K Urinorganer, mannlige genitalia og retroperitonealrommet</v>
      </c>
    </row>
    <row r="3260" spans="1:7" x14ac:dyDescent="0.25">
      <c r="A3260" s="90" t="s">
        <v>16602</v>
      </c>
      <c r="B3260" s="90" t="s">
        <v>16603</v>
      </c>
      <c r="C3260" s="90" t="s">
        <v>10245</v>
      </c>
      <c r="D3260" s="90" t="str">
        <f>CONCATENATE(Tabell15861[[#This Row],[Prosedyrekode_ID]]," ",Tabell15861[[#This Row],[Tekst]])</f>
        <v>KCD30 Destruksjon av blæretumor</v>
      </c>
      <c r="E3260" s="90" t="s">
        <v>7439</v>
      </c>
      <c r="F3260" s="90" t="s">
        <v>16189</v>
      </c>
      <c r="G3260" s="90" t="str">
        <f>CONCATENATE("Kap ",Tabell15861[[#This Row],[Kapittel]]," ",Tabell15861[[#This Row],[KapittelTekst]])</f>
        <v>Kap K Urinorganer, mannlige genitalia og retroperitonealrommet</v>
      </c>
    </row>
    <row r="3261" spans="1:7" x14ac:dyDescent="0.25">
      <c r="A3261" s="90" t="s">
        <v>16604</v>
      </c>
      <c r="B3261" s="90" t="s">
        <v>16605</v>
      </c>
      <c r="C3261" s="90" t="s">
        <v>10245</v>
      </c>
      <c r="D3261" s="90" t="str">
        <f>CONCATENATE(Tabell15861[[#This Row],[Prosedyrekode_ID]]," ",Tabell15861[[#This Row],[Tekst]])</f>
        <v>KCD32 Transurethral destruksjon av blæretumor</v>
      </c>
      <c r="E3261" s="90" t="s">
        <v>7439</v>
      </c>
      <c r="F3261" s="90" t="s">
        <v>16189</v>
      </c>
      <c r="G3261" s="90" t="str">
        <f>CONCATENATE("Kap ",Tabell15861[[#This Row],[Kapittel]]," ",Tabell15861[[#This Row],[KapittelTekst]])</f>
        <v>Kap K Urinorganer, mannlige genitalia og retroperitonealrommet</v>
      </c>
    </row>
    <row r="3262" spans="1:7" x14ac:dyDescent="0.25">
      <c r="A3262" s="90" t="s">
        <v>16606</v>
      </c>
      <c r="B3262" s="90" t="s">
        <v>16607</v>
      </c>
      <c r="C3262" s="90" t="s">
        <v>10245</v>
      </c>
      <c r="D3262" s="90" t="str">
        <f>CONCATENATE(Tabell15861[[#This Row],[Prosedyrekode_ID]]," ",Tabell15861[[#This Row],[Tekst]])</f>
        <v>KCD40 Eksisjon av urachus</v>
      </c>
      <c r="E3262" s="90" t="s">
        <v>7439</v>
      </c>
      <c r="F3262" s="90" t="s">
        <v>16189</v>
      </c>
      <c r="G3262" s="90" t="str">
        <f>CONCATENATE("Kap ",Tabell15861[[#This Row],[Kapittel]]," ",Tabell15861[[#This Row],[KapittelTekst]])</f>
        <v>Kap K Urinorganer, mannlige genitalia og retroperitonealrommet</v>
      </c>
    </row>
    <row r="3263" spans="1:7" x14ac:dyDescent="0.25">
      <c r="A3263" s="90" t="s">
        <v>16608</v>
      </c>
      <c r="B3263" s="90" t="s">
        <v>16609</v>
      </c>
      <c r="C3263" s="90" t="s">
        <v>10245</v>
      </c>
      <c r="D3263" s="90" t="str">
        <f>CONCATENATE(Tabell15861[[#This Row],[Prosedyrekode_ID]]," ",Tabell15861[[#This Row],[Tekst]])</f>
        <v>KCD96 Annen blærereseksjon eller destruksjon av blæretumor</v>
      </c>
      <c r="E3263" s="90" t="s">
        <v>7439</v>
      </c>
      <c r="F3263" s="90" t="s">
        <v>16189</v>
      </c>
      <c r="G3263" s="90" t="str">
        <f>CONCATENATE("Kap ",Tabell15861[[#This Row],[Kapittel]]," ",Tabell15861[[#This Row],[KapittelTekst]])</f>
        <v>Kap K Urinorganer, mannlige genitalia og retroperitonealrommet</v>
      </c>
    </row>
    <row r="3264" spans="1:7" x14ac:dyDescent="0.25">
      <c r="A3264" s="90" t="s">
        <v>16610</v>
      </c>
      <c r="B3264" s="90" t="s">
        <v>16611</v>
      </c>
      <c r="C3264" s="90" t="s">
        <v>10245</v>
      </c>
      <c r="D3264" s="90" t="str">
        <f>CONCATENATE(Tabell15861[[#This Row],[Prosedyrekode_ID]]," ",Tabell15861[[#This Row],[Tekst]])</f>
        <v>KCD97 Annen perkutan endoskopisk blærereseksjon eller destruksjon av blæretumor</v>
      </c>
      <c r="E3264" s="90" t="s">
        <v>7439</v>
      </c>
      <c r="F3264" s="90" t="s">
        <v>16189</v>
      </c>
      <c r="G3264" s="90" t="str">
        <f>CONCATENATE("Kap ",Tabell15861[[#This Row],[Kapittel]]," ",Tabell15861[[#This Row],[KapittelTekst]])</f>
        <v>Kap K Urinorganer, mannlige genitalia og retroperitonealrommet</v>
      </c>
    </row>
    <row r="3265" spans="1:7" x14ac:dyDescent="0.25">
      <c r="A3265" s="90" t="s">
        <v>16612</v>
      </c>
      <c r="B3265" s="90" t="s">
        <v>16613</v>
      </c>
      <c r="C3265" s="90" t="s">
        <v>10245</v>
      </c>
      <c r="D3265" s="90" t="str">
        <f>CONCATENATE(Tabell15861[[#This Row],[Prosedyrekode_ID]]," ",Tabell15861[[#This Row],[Tekst]])</f>
        <v>KCD98 Annen transurethral reseksjon eller destruksjon av blæretumor</v>
      </c>
      <c r="E3265" s="90" t="s">
        <v>7439</v>
      </c>
      <c r="F3265" s="90" t="s">
        <v>16189</v>
      </c>
      <c r="G3265" s="90" t="str">
        <f>CONCATENATE("Kap ",Tabell15861[[#This Row],[Kapittel]]," ",Tabell15861[[#This Row],[KapittelTekst]])</f>
        <v>Kap K Urinorganer, mannlige genitalia og retroperitonealrommet</v>
      </c>
    </row>
    <row r="3266" spans="1:7" x14ac:dyDescent="0.25">
      <c r="A3266" s="90" t="s">
        <v>16614</v>
      </c>
      <c r="B3266" s="90" t="s">
        <v>16615</v>
      </c>
      <c r="C3266" s="90" t="s">
        <v>10266</v>
      </c>
      <c r="D3266" s="90" t="str">
        <f>CONCATENATE(Tabell15861[[#This Row],[Prosedyrekode_ID]]," ",Tabell15861[[#This Row],[Tekst]])</f>
        <v>KCDE41 Ekstern ultralydundersøkelse av blære</v>
      </c>
      <c r="E3266" s="90" t="s">
        <v>7439</v>
      </c>
      <c r="F3266" s="90" t="s">
        <v>16189</v>
      </c>
      <c r="G3266" s="90" t="str">
        <f>CONCATENATE("Kap ",Tabell15861[[#This Row],[Kapittel]]," ",Tabell15861[[#This Row],[KapittelTekst]])</f>
        <v>Kap K Urinorganer, mannlige genitalia og retroperitonealrommet</v>
      </c>
    </row>
    <row r="3267" spans="1:7" x14ac:dyDescent="0.25">
      <c r="A3267" s="90" t="s">
        <v>16616</v>
      </c>
      <c r="B3267" s="90" t="s">
        <v>16617</v>
      </c>
      <c r="C3267" s="90" t="s">
        <v>10266</v>
      </c>
      <c r="D3267" s="90" t="str">
        <f>CONCATENATE(Tabell15861[[#This Row],[Prosedyrekode_ID]]," ",Tabell15861[[#This Row],[Tekst]])</f>
        <v>KCDE42 Transluminal ultralydundersøkelse av blære</v>
      </c>
      <c r="E3267" s="90" t="s">
        <v>7439</v>
      </c>
      <c r="F3267" s="90" t="s">
        <v>16189</v>
      </c>
      <c r="G3267" s="90" t="str">
        <f>CONCATENATE("Kap ",Tabell15861[[#This Row],[Kapittel]]," ",Tabell15861[[#This Row],[KapittelTekst]])</f>
        <v>Kap K Urinorganer, mannlige genitalia og retroperitonealrommet</v>
      </c>
    </row>
    <row r="3268" spans="1:7" x14ac:dyDescent="0.25">
      <c r="A3268" s="90" t="s">
        <v>16618</v>
      </c>
      <c r="B3268" s="90" t="s">
        <v>16619</v>
      </c>
      <c r="C3268" s="90" t="s">
        <v>10245</v>
      </c>
      <c r="D3268" s="90" t="str">
        <f>CONCATENATE(Tabell15861[[#This Row],[Prosedyrekode_ID]]," ",Tabell15861[[#This Row],[Tekst]])</f>
        <v>KCE00 Cystolitotomi</v>
      </c>
      <c r="E3268" s="90" t="s">
        <v>7439</v>
      </c>
      <c r="F3268" s="90" t="s">
        <v>16189</v>
      </c>
      <c r="G3268" s="90" t="str">
        <f>CONCATENATE("Kap ",Tabell15861[[#This Row],[Kapittel]]," ",Tabell15861[[#This Row],[KapittelTekst]])</f>
        <v>Kap K Urinorganer, mannlige genitalia og retroperitonealrommet</v>
      </c>
    </row>
    <row r="3269" spans="1:7" x14ac:dyDescent="0.25">
      <c r="A3269" s="90" t="s">
        <v>16620</v>
      </c>
      <c r="B3269" s="90" t="s">
        <v>16621</v>
      </c>
      <c r="C3269" s="90" t="s">
        <v>10245</v>
      </c>
      <c r="D3269" s="90" t="str">
        <f>CONCATENATE(Tabell15861[[#This Row],[Prosedyrekode_ID]]," ",Tabell15861[[#This Row],[Tekst]])</f>
        <v>KCE01 Perkutan endoskopisk ekstraksjon av blærestein</v>
      </c>
      <c r="E3269" s="90" t="s">
        <v>7439</v>
      </c>
      <c r="F3269" s="90" t="s">
        <v>16189</v>
      </c>
      <c r="G3269" s="90" t="str">
        <f>CONCATENATE("Kap ",Tabell15861[[#This Row],[Kapittel]]," ",Tabell15861[[#This Row],[KapittelTekst]])</f>
        <v>Kap K Urinorganer, mannlige genitalia og retroperitonealrommet</v>
      </c>
    </row>
    <row r="3270" spans="1:7" x14ac:dyDescent="0.25">
      <c r="A3270" s="90" t="s">
        <v>16622</v>
      </c>
      <c r="B3270" s="90" t="s">
        <v>16623</v>
      </c>
      <c r="C3270" s="90" t="s">
        <v>10245</v>
      </c>
      <c r="D3270" s="90" t="str">
        <f>CONCATENATE(Tabell15861[[#This Row],[Prosedyrekode_ID]]," ",Tabell15861[[#This Row],[Tekst]])</f>
        <v>KCE02 Transurethral ekstraksjon av blærestein</v>
      </c>
      <c r="E3270" s="90" t="s">
        <v>7439</v>
      </c>
      <c r="F3270" s="90" t="s">
        <v>16189</v>
      </c>
      <c r="G3270" s="90" t="str">
        <f>CONCATENATE("Kap ",Tabell15861[[#This Row],[Kapittel]]," ",Tabell15861[[#This Row],[KapittelTekst]])</f>
        <v>Kap K Urinorganer, mannlige genitalia og retroperitonealrommet</v>
      </c>
    </row>
    <row r="3271" spans="1:7" x14ac:dyDescent="0.25">
      <c r="A3271" s="90" t="s">
        <v>16624</v>
      </c>
      <c r="B3271" s="90" t="s">
        <v>16625</v>
      </c>
      <c r="C3271" s="90" t="s">
        <v>10245</v>
      </c>
      <c r="D3271" s="90" t="str">
        <f>CONCATENATE(Tabell15861[[#This Row],[Prosedyrekode_ID]]," ",Tabell15861[[#This Row],[Tekst]])</f>
        <v>KCF00 Cystotomi med fjerning av fremmedlegeme fra urinblære</v>
      </c>
      <c r="E3271" s="90" t="s">
        <v>7439</v>
      </c>
      <c r="F3271" s="90" t="s">
        <v>16189</v>
      </c>
      <c r="G3271" s="90" t="str">
        <f>CONCATENATE("Kap ",Tabell15861[[#This Row],[Kapittel]]," ",Tabell15861[[#This Row],[KapittelTekst]])</f>
        <v>Kap K Urinorganer, mannlige genitalia og retroperitonealrommet</v>
      </c>
    </row>
    <row r="3272" spans="1:7" x14ac:dyDescent="0.25">
      <c r="A3272" s="90" t="s">
        <v>16626</v>
      </c>
      <c r="B3272" s="90" t="s">
        <v>16627</v>
      </c>
      <c r="C3272" s="90" t="s">
        <v>10245</v>
      </c>
      <c r="D3272" s="90" t="str">
        <f>CONCATENATE(Tabell15861[[#This Row],[Prosedyrekode_ID]]," ",Tabell15861[[#This Row],[Tekst]])</f>
        <v>KCF01 Perkutan endoskopisk fjerning av fremmedlegeme fra urinblære</v>
      </c>
      <c r="E3272" s="90" t="s">
        <v>7439</v>
      </c>
      <c r="F3272" s="90" t="s">
        <v>16189</v>
      </c>
      <c r="G3272" s="90" t="str">
        <f>CONCATENATE("Kap ",Tabell15861[[#This Row],[Kapittel]]," ",Tabell15861[[#This Row],[KapittelTekst]])</f>
        <v>Kap K Urinorganer, mannlige genitalia og retroperitonealrommet</v>
      </c>
    </row>
    <row r="3273" spans="1:7" x14ac:dyDescent="0.25">
      <c r="A3273" s="90" t="s">
        <v>16628</v>
      </c>
      <c r="B3273" s="90" t="s">
        <v>16629</v>
      </c>
      <c r="C3273" s="90" t="s">
        <v>10245</v>
      </c>
      <c r="D3273" s="90" t="str">
        <f>CONCATENATE(Tabell15861[[#This Row],[Prosedyrekode_ID]]," ",Tabell15861[[#This Row],[Tekst]])</f>
        <v>KCF02 Transurethral fjerning av fremmedlegeme fra urinblære</v>
      </c>
      <c r="E3273" s="90" t="s">
        <v>7439</v>
      </c>
      <c r="F3273" s="90" t="s">
        <v>16189</v>
      </c>
      <c r="G3273" s="90" t="str">
        <f>CONCATENATE("Kap ",Tabell15861[[#This Row],[Kapittel]]," ",Tabell15861[[#This Row],[KapittelTekst]])</f>
        <v>Kap K Urinorganer, mannlige genitalia og retroperitonealrommet</v>
      </c>
    </row>
    <row r="3274" spans="1:7" x14ac:dyDescent="0.25">
      <c r="A3274" s="90" t="s">
        <v>16630</v>
      </c>
      <c r="B3274" s="90" t="s">
        <v>16631</v>
      </c>
      <c r="C3274" s="90" t="s">
        <v>10266</v>
      </c>
      <c r="D3274" s="90" t="str">
        <f>CONCATENATE(Tabell15861[[#This Row],[Prosedyrekode_ID]]," ",Tabell15861[[#This Row],[Tekst]])</f>
        <v>KCFM00 Gasscystometri</v>
      </c>
      <c r="E3274" s="90" t="s">
        <v>7439</v>
      </c>
      <c r="F3274" s="90" t="s">
        <v>16189</v>
      </c>
      <c r="G3274" s="90" t="str">
        <f>CONCATENATE("Kap ",Tabell15861[[#This Row],[Kapittel]]," ",Tabell15861[[#This Row],[KapittelTekst]])</f>
        <v>Kap K Urinorganer, mannlige genitalia og retroperitonealrommet</v>
      </c>
    </row>
    <row r="3275" spans="1:7" x14ac:dyDescent="0.25">
      <c r="A3275" s="90" t="s">
        <v>16632</v>
      </c>
      <c r="B3275" s="90" t="s">
        <v>16633</v>
      </c>
      <c r="C3275" s="90" t="s">
        <v>10266</v>
      </c>
      <c r="D3275" s="90" t="str">
        <f>CONCATENATE(Tabell15861[[#This Row],[Prosedyrekode_ID]]," ",Tabell15861[[#This Row],[Tekst]])</f>
        <v>KCFM03 Vanncystometri</v>
      </c>
      <c r="E3275" s="90" t="s">
        <v>7439</v>
      </c>
      <c r="F3275" s="90" t="s">
        <v>16189</v>
      </c>
      <c r="G3275" s="90" t="str">
        <f>CONCATENATE("Kap ",Tabell15861[[#This Row],[Kapittel]]," ",Tabell15861[[#This Row],[KapittelTekst]])</f>
        <v>Kap K Urinorganer, mannlige genitalia og retroperitonealrommet</v>
      </c>
    </row>
    <row r="3276" spans="1:7" x14ac:dyDescent="0.25">
      <c r="A3276" s="90" t="s">
        <v>16634</v>
      </c>
      <c r="B3276" s="90" t="s">
        <v>16635</v>
      </c>
      <c r="C3276" s="90" t="s">
        <v>10266</v>
      </c>
      <c r="D3276" s="90" t="str">
        <f>CONCATENATE(Tabell15861[[#This Row],[Prosedyrekode_ID]]," ",Tabell15861[[#This Row],[Tekst]])</f>
        <v>KCGX05 Skylling av urinblære</v>
      </c>
      <c r="E3276" s="90" t="s">
        <v>7439</v>
      </c>
      <c r="F3276" s="90" t="s">
        <v>16189</v>
      </c>
      <c r="G3276" s="90" t="str">
        <f>CONCATENATE("Kap ",Tabell15861[[#This Row],[Kapittel]]," ",Tabell15861[[#This Row],[KapittelTekst]])</f>
        <v>Kap K Urinorganer, mannlige genitalia og retroperitonealrommet</v>
      </c>
    </row>
    <row r="3277" spans="1:7" x14ac:dyDescent="0.25">
      <c r="A3277" s="90" t="s">
        <v>16636</v>
      </c>
      <c r="B3277" s="90" t="s">
        <v>16637</v>
      </c>
      <c r="C3277" s="90" t="s">
        <v>10245</v>
      </c>
      <c r="D3277" s="90" t="str">
        <f>CONCATENATE(Tabell15861[[#This Row],[Prosedyrekode_ID]]," ",Tabell15861[[#This Row],[Tekst]])</f>
        <v>KCH00 Sutur av urinblære</v>
      </c>
      <c r="E3277" s="90" t="s">
        <v>7439</v>
      </c>
      <c r="F3277" s="90" t="s">
        <v>16189</v>
      </c>
      <c r="G3277" s="90" t="str">
        <f>CONCATENATE("Kap ",Tabell15861[[#This Row],[Kapittel]]," ",Tabell15861[[#This Row],[KapittelTekst]])</f>
        <v>Kap K Urinorganer, mannlige genitalia og retroperitonealrommet</v>
      </c>
    </row>
    <row r="3278" spans="1:7" x14ac:dyDescent="0.25">
      <c r="A3278" s="90" t="s">
        <v>16638</v>
      </c>
      <c r="B3278" s="90" t="s">
        <v>16639</v>
      </c>
      <c r="C3278" s="90" t="s">
        <v>10245</v>
      </c>
      <c r="D3278" s="90" t="str">
        <f>CONCATENATE(Tabell15861[[#This Row],[Prosedyrekode_ID]]," ",Tabell15861[[#This Row],[Tekst]])</f>
        <v>KCH01 Perkutan endoskopisk sutur av urinblære</v>
      </c>
      <c r="E3278" s="90" t="s">
        <v>7439</v>
      </c>
      <c r="F3278" s="90" t="s">
        <v>16189</v>
      </c>
      <c r="G3278" s="90" t="str">
        <f>CONCATENATE("Kap ",Tabell15861[[#This Row],[Kapittel]]," ",Tabell15861[[#This Row],[KapittelTekst]])</f>
        <v>Kap K Urinorganer, mannlige genitalia og retroperitonealrommet</v>
      </c>
    </row>
    <row r="3279" spans="1:7" x14ac:dyDescent="0.25">
      <c r="A3279" s="90" t="s">
        <v>16640</v>
      </c>
      <c r="B3279" s="90" t="s">
        <v>16641</v>
      </c>
      <c r="C3279" s="90" t="s">
        <v>10245</v>
      </c>
      <c r="D3279" s="90" t="str">
        <f>CONCATENATE(Tabell15861[[#This Row],[Prosedyrekode_ID]]," ",Tabell15861[[#This Row],[Tekst]])</f>
        <v>KCH02 Transurethral blæresutur</v>
      </c>
      <c r="E3279" s="90" t="s">
        <v>7439</v>
      </c>
      <c r="F3279" s="90" t="s">
        <v>16189</v>
      </c>
      <c r="G3279" s="90" t="str">
        <f>CONCATENATE("Kap ",Tabell15861[[#This Row],[Kapittel]]," ",Tabell15861[[#This Row],[KapittelTekst]])</f>
        <v>Kap K Urinorganer, mannlige genitalia og retroperitonealrommet</v>
      </c>
    </row>
    <row r="3280" spans="1:7" x14ac:dyDescent="0.25">
      <c r="A3280" s="90" t="s">
        <v>16642</v>
      </c>
      <c r="B3280" s="90" t="s">
        <v>16643</v>
      </c>
      <c r="C3280" s="90" t="s">
        <v>10245</v>
      </c>
      <c r="D3280" s="90" t="str">
        <f>CONCATENATE(Tabell15861[[#This Row],[Prosedyrekode_ID]]," ",Tabell15861[[#This Row],[Tekst]])</f>
        <v>KCH10 Enterocystoplastikk</v>
      </c>
      <c r="E3280" s="90" t="s">
        <v>7439</v>
      </c>
      <c r="F3280" s="90" t="s">
        <v>16189</v>
      </c>
      <c r="G3280" s="90" t="str">
        <f>CONCATENATE("Kap ",Tabell15861[[#This Row],[Kapittel]]," ",Tabell15861[[#This Row],[KapittelTekst]])</f>
        <v>Kap K Urinorganer, mannlige genitalia og retroperitonealrommet</v>
      </c>
    </row>
    <row r="3281" spans="1:7" x14ac:dyDescent="0.25">
      <c r="A3281" s="90" t="s">
        <v>16644</v>
      </c>
      <c r="B3281" s="90" t="s">
        <v>16645</v>
      </c>
      <c r="C3281" s="90" t="s">
        <v>10245</v>
      </c>
      <c r="D3281" s="90" t="str">
        <f>CONCATENATE(Tabell15861[[#This Row],[Prosedyrekode_ID]]," ",Tabell15861[[#This Row],[Tekst]])</f>
        <v>KCH11 Perkutan endoskopisk enterocystoplastikk</v>
      </c>
      <c r="E3281" s="90" t="s">
        <v>7439</v>
      </c>
      <c r="F3281" s="90" t="s">
        <v>16189</v>
      </c>
      <c r="G3281" s="90" t="str">
        <f>CONCATENATE("Kap ",Tabell15861[[#This Row],[Kapittel]]," ",Tabell15861[[#This Row],[KapittelTekst]])</f>
        <v>Kap K Urinorganer, mannlige genitalia og retroperitonealrommet</v>
      </c>
    </row>
    <row r="3282" spans="1:7" x14ac:dyDescent="0.25">
      <c r="A3282" s="90" t="s">
        <v>16646</v>
      </c>
      <c r="B3282" s="90" t="s">
        <v>16647</v>
      </c>
      <c r="C3282" s="90" t="s">
        <v>10245</v>
      </c>
      <c r="D3282" s="90" t="str">
        <f>CONCATENATE(Tabell15861[[#This Row],[Prosedyrekode_ID]]," ",Tabell15861[[#This Row],[Tekst]])</f>
        <v>KCH20 Reduksjonscystoplastikk</v>
      </c>
      <c r="E3282" s="90" t="s">
        <v>7439</v>
      </c>
      <c r="F3282" s="90" t="s">
        <v>16189</v>
      </c>
      <c r="G3282" s="90" t="str">
        <f>CONCATENATE("Kap ",Tabell15861[[#This Row],[Kapittel]]," ",Tabell15861[[#This Row],[KapittelTekst]])</f>
        <v>Kap K Urinorganer, mannlige genitalia og retroperitonealrommet</v>
      </c>
    </row>
    <row r="3283" spans="1:7" x14ac:dyDescent="0.25">
      <c r="A3283" s="90" t="s">
        <v>16648</v>
      </c>
      <c r="B3283" s="90" t="s">
        <v>16649</v>
      </c>
      <c r="C3283" s="90" t="s">
        <v>10245</v>
      </c>
      <c r="D3283" s="90" t="str">
        <f>CONCATENATE(Tabell15861[[#This Row],[Prosedyrekode_ID]]," ",Tabell15861[[#This Row],[Tekst]])</f>
        <v>KCH21 Perkutan endoskopisk reduksjonscystoplastikk</v>
      </c>
      <c r="E3283" s="90" t="s">
        <v>7439</v>
      </c>
      <c r="F3283" s="90" t="s">
        <v>16189</v>
      </c>
      <c r="G3283" s="90" t="str">
        <f>CONCATENATE("Kap ",Tabell15861[[#This Row],[Kapittel]]," ",Tabell15861[[#This Row],[KapittelTekst]])</f>
        <v>Kap K Urinorganer, mannlige genitalia og retroperitonealrommet</v>
      </c>
    </row>
    <row r="3284" spans="1:7" x14ac:dyDescent="0.25">
      <c r="A3284" s="90" t="s">
        <v>16650</v>
      </c>
      <c r="B3284" s="90" t="s">
        <v>16651</v>
      </c>
      <c r="C3284" s="90" t="s">
        <v>10245</v>
      </c>
      <c r="D3284" s="90" t="str">
        <f>CONCATENATE(Tabell15861[[#This Row],[Prosedyrekode_ID]]," ",Tabell15861[[#This Row],[Tekst]])</f>
        <v>KCH30 Lukking av vesikointestinal fistel</v>
      </c>
      <c r="E3284" s="90" t="s">
        <v>7439</v>
      </c>
      <c r="F3284" s="90" t="s">
        <v>16189</v>
      </c>
      <c r="G3284" s="90" t="str">
        <f>CONCATENATE("Kap ",Tabell15861[[#This Row],[Kapittel]]," ",Tabell15861[[#This Row],[KapittelTekst]])</f>
        <v>Kap K Urinorganer, mannlige genitalia og retroperitonealrommet</v>
      </c>
    </row>
    <row r="3285" spans="1:7" x14ac:dyDescent="0.25">
      <c r="A3285" s="90" t="s">
        <v>16652</v>
      </c>
      <c r="B3285" s="90" t="s">
        <v>16653</v>
      </c>
      <c r="C3285" s="90" t="s">
        <v>10245</v>
      </c>
      <c r="D3285" s="90" t="str">
        <f>CONCATENATE(Tabell15861[[#This Row],[Prosedyrekode_ID]]," ",Tabell15861[[#This Row],[Tekst]])</f>
        <v>KCH40 Incisjon eller reseksjon av blærehals</v>
      </c>
      <c r="E3285" s="90" t="s">
        <v>7439</v>
      </c>
      <c r="F3285" s="90" t="s">
        <v>16189</v>
      </c>
      <c r="G3285" s="90" t="str">
        <f>CONCATENATE("Kap ",Tabell15861[[#This Row],[Kapittel]]," ",Tabell15861[[#This Row],[KapittelTekst]])</f>
        <v>Kap K Urinorganer, mannlige genitalia og retroperitonealrommet</v>
      </c>
    </row>
    <row r="3286" spans="1:7" x14ac:dyDescent="0.25">
      <c r="A3286" s="90" t="s">
        <v>16654</v>
      </c>
      <c r="B3286" s="90" t="s">
        <v>16655</v>
      </c>
      <c r="C3286" s="90" t="s">
        <v>10245</v>
      </c>
      <c r="D3286" s="90" t="str">
        <f>CONCATENATE(Tabell15861[[#This Row],[Prosedyrekode_ID]]," ",Tabell15861[[#This Row],[Tekst]])</f>
        <v>KCH42 Transurethral incisjon eller reseksjon av blærehals</v>
      </c>
      <c r="E3286" s="90" t="s">
        <v>7439</v>
      </c>
      <c r="F3286" s="90" t="s">
        <v>16189</v>
      </c>
      <c r="G3286" s="90" t="str">
        <f>CONCATENATE("Kap ",Tabell15861[[#This Row],[Kapittel]]," ",Tabell15861[[#This Row],[KapittelTekst]])</f>
        <v>Kap K Urinorganer, mannlige genitalia og retroperitonealrommet</v>
      </c>
    </row>
    <row r="3287" spans="1:7" x14ac:dyDescent="0.25">
      <c r="A3287" s="90" t="s">
        <v>16656</v>
      </c>
      <c r="B3287" s="90" t="s">
        <v>16657</v>
      </c>
      <c r="C3287" s="90" t="s">
        <v>10245</v>
      </c>
      <c r="D3287" s="90" t="str">
        <f>CONCATENATE(Tabell15861[[#This Row],[Prosedyrekode_ID]]," ",Tabell15861[[#This Row],[Tekst]])</f>
        <v>KCH96 Annen blærerekonstruksjon</v>
      </c>
      <c r="E3287" s="90" t="s">
        <v>7439</v>
      </c>
      <c r="F3287" s="90" t="s">
        <v>16189</v>
      </c>
      <c r="G3287" s="90" t="str">
        <f>CONCATENATE("Kap ",Tabell15861[[#This Row],[Kapittel]]," ",Tabell15861[[#This Row],[KapittelTekst]])</f>
        <v>Kap K Urinorganer, mannlige genitalia og retroperitonealrommet</v>
      </c>
    </row>
    <row r="3288" spans="1:7" x14ac:dyDescent="0.25">
      <c r="A3288" s="90" t="s">
        <v>16658</v>
      </c>
      <c r="B3288" s="90" t="s">
        <v>16659</v>
      </c>
      <c r="C3288" s="90" t="s">
        <v>10245</v>
      </c>
      <c r="D3288" s="90" t="str">
        <f>CONCATENATE(Tabell15861[[#This Row],[Prosedyrekode_ID]]," ",Tabell15861[[#This Row],[Tekst]])</f>
        <v>KCH97 Annen perkutan endoskopisk blærerekonstruksjon</v>
      </c>
      <c r="E3288" s="90" t="s">
        <v>7439</v>
      </c>
      <c r="F3288" s="90" t="s">
        <v>16189</v>
      </c>
      <c r="G3288" s="90" t="str">
        <f>CONCATENATE("Kap ",Tabell15861[[#This Row],[Kapittel]]," ",Tabell15861[[#This Row],[KapittelTekst]])</f>
        <v>Kap K Urinorganer, mannlige genitalia og retroperitonealrommet</v>
      </c>
    </row>
    <row r="3289" spans="1:7" x14ac:dyDescent="0.25">
      <c r="A3289" s="90" t="s">
        <v>16660</v>
      </c>
      <c r="B3289" s="90" t="s">
        <v>16661</v>
      </c>
      <c r="C3289" s="90" t="s">
        <v>10245</v>
      </c>
      <c r="D3289" s="90" t="str">
        <f>CONCATENATE(Tabell15861[[#This Row],[Prosedyrekode_ID]]," ",Tabell15861[[#This Row],[Tekst]])</f>
        <v>KCH98 Annen transluminal endoskopisk blærerekonstruksjon</v>
      </c>
      <c r="E3289" s="90" t="s">
        <v>7439</v>
      </c>
      <c r="F3289" s="90" t="s">
        <v>16189</v>
      </c>
      <c r="G3289" s="90" t="str">
        <f>CONCATENATE("Kap ",Tabell15861[[#This Row],[Kapittel]]," ",Tabell15861[[#This Row],[KapittelTekst]])</f>
        <v>Kap K Urinorganer, mannlige genitalia og retroperitonealrommet</v>
      </c>
    </row>
    <row r="3290" spans="1:7" x14ac:dyDescent="0.25">
      <c r="A3290" s="90" t="s">
        <v>16662</v>
      </c>
      <c r="B3290" s="90" t="s">
        <v>16663</v>
      </c>
      <c r="C3290" s="90" t="s">
        <v>10245</v>
      </c>
      <c r="D3290" s="90" t="str">
        <f>CONCATENATE(Tabell15861[[#This Row],[Prosedyrekode_ID]]," ",Tabell15861[[#This Row],[Tekst]])</f>
        <v>KCJ00 Cystostomi</v>
      </c>
      <c r="E3290" s="90" t="s">
        <v>7439</v>
      </c>
      <c r="F3290" s="90" t="s">
        <v>16189</v>
      </c>
      <c r="G3290" s="90" t="str">
        <f>CONCATENATE("Kap ",Tabell15861[[#This Row],[Kapittel]]," ",Tabell15861[[#This Row],[KapittelTekst]])</f>
        <v>Kap K Urinorganer, mannlige genitalia og retroperitonealrommet</v>
      </c>
    </row>
    <row r="3291" spans="1:7" x14ac:dyDescent="0.25">
      <c r="A3291" s="90" t="s">
        <v>16664</v>
      </c>
      <c r="B3291" s="90" t="s">
        <v>16665</v>
      </c>
      <c r="C3291" s="90" t="s">
        <v>10245</v>
      </c>
      <c r="D3291" s="90" t="str">
        <f>CONCATENATE(Tabell15861[[#This Row],[Prosedyrekode_ID]]," ",Tabell15861[[#This Row],[Tekst]])</f>
        <v>KCJ10 Kutan cystoenterostomi</v>
      </c>
      <c r="E3291" s="90" t="s">
        <v>7439</v>
      </c>
      <c r="F3291" s="90" t="s">
        <v>16189</v>
      </c>
      <c r="G3291" s="90" t="str">
        <f>CONCATENATE("Kap ",Tabell15861[[#This Row],[Kapittel]]," ",Tabell15861[[#This Row],[KapittelTekst]])</f>
        <v>Kap K Urinorganer, mannlige genitalia og retroperitonealrommet</v>
      </c>
    </row>
    <row r="3292" spans="1:7" x14ac:dyDescent="0.25">
      <c r="A3292" s="90" t="s">
        <v>16666</v>
      </c>
      <c r="B3292" s="90" t="s">
        <v>16667</v>
      </c>
      <c r="C3292" s="90" t="s">
        <v>10245</v>
      </c>
      <c r="D3292" s="90" t="str">
        <f>CONCATENATE(Tabell15861[[#This Row],[Prosedyrekode_ID]]," ",Tabell15861[[#This Row],[Tekst]])</f>
        <v>KCJ20 Kontinent kutan cystoenterostomi</v>
      </c>
      <c r="E3292" s="90" t="s">
        <v>7439</v>
      </c>
      <c r="F3292" s="90" t="s">
        <v>16189</v>
      </c>
      <c r="G3292" s="90" t="str">
        <f>CONCATENATE("Kap ",Tabell15861[[#This Row],[Kapittel]]," ",Tabell15861[[#This Row],[KapittelTekst]])</f>
        <v>Kap K Urinorganer, mannlige genitalia og retroperitonealrommet</v>
      </c>
    </row>
    <row r="3293" spans="1:7" x14ac:dyDescent="0.25">
      <c r="A3293" s="90" t="s">
        <v>16668</v>
      </c>
      <c r="B3293" s="90" t="s">
        <v>16669</v>
      </c>
      <c r="C3293" s="90" t="s">
        <v>10245</v>
      </c>
      <c r="D3293" s="90" t="str">
        <f>CONCATENATE(Tabell15861[[#This Row],[Prosedyrekode_ID]]," ",Tabell15861[[#This Row],[Tekst]])</f>
        <v>KCJ96 Annen cystostomi</v>
      </c>
      <c r="E3293" s="90" t="s">
        <v>7439</v>
      </c>
      <c r="F3293" s="90" t="s">
        <v>16189</v>
      </c>
      <c r="G3293" s="90" t="str">
        <f>CONCATENATE("Kap ",Tabell15861[[#This Row],[Kapittel]]," ",Tabell15861[[#This Row],[KapittelTekst]])</f>
        <v>Kap K Urinorganer, mannlige genitalia og retroperitonealrommet</v>
      </c>
    </row>
    <row r="3294" spans="1:7" x14ac:dyDescent="0.25">
      <c r="A3294" s="90" t="s">
        <v>16670</v>
      </c>
      <c r="B3294" s="90" t="s">
        <v>16671</v>
      </c>
      <c r="C3294" s="90" t="s">
        <v>10245</v>
      </c>
      <c r="D3294" s="90" t="str">
        <f>CONCATENATE(Tabell15861[[#This Row],[Prosedyrekode_ID]]," ",Tabell15861[[#This Row],[Tekst]])</f>
        <v>KCT00 Ekstrakorporal sjokkbølgelitotripsi i urinblære</v>
      </c>
      <c r="E3294" s="90" t="s">
        <v>7439</v>
      </c>
      <c r="F3294" s="90" t="s">
        <v>16189</v>
      </c>
      <c r="G3294" s="90" t="str">
        <f>CONCATENATE("Kap ",Tabell15861[[#This Row],[Kapittel]]," ",Tabell15861[[#This Row],[KapittelTekst]])</f>
        <v>Kap K Urinorganer, mannlige genitalia og retroperitonealrommet</v>
      </c>
    </row>
    <row r="3295" spans="1:7" x14ac:dyDescent="0.25">
      <c r="A3295" s="90" t="s">
        <v>16672</v>
      </c>
      <c r="B3295" s="90" t="s">
        <v>16673</v>
      </c>
      <c r="C3295" s="90" t="s">
        <v>10245</v>
      </c>
      <c r="D3295" s="90" t="str">
        <f>CONCATENATE(Tabell15861[[#This Row],[Prosedyrekode_ID]]," ",Tabell15861[[#This Row],[Tekst]])</f>
        <v>KCV02 Transurethral blæredilatasjon</v>
      </c>
      <c r="E3295" s="90" t="s">
        <v>7439</v>
      </c>
      <c r="F3295" s="90" t="s">
        <v>16189</v>
      </c>
      <c r="G3295" s="90" t="str">
        <f>CONCATENATE("Kap ",Tabell15861[[#This Row],[Kapittel]]," ",Tabell15861[[#This Row],[KapittelTekst]])</f>
        <v>Kap K Urinorganer, mannlige genitalia og retroperitonealrommet</v>
      </c>
    </row>
    <row r="3296" spans="1:7" x14ac:dyDescent="0.25">
      <c r="A3296" s="90" t="s">
        <v>16674</v>
      </c>
      <c r="B3296" s="90" t="s">
        <v>16675</v>
      </c>
      <c r="C3296" s="90" t="s">
        <v>10245</v>
      </c>
      <c r="D3296" s="90" t="str">
        <f>CONCATENATE(Tabell15861[[#This Row],[Prosedyrekode_ID]]," ",Tabell15861[[#This Row],[Tekst]])</f>
        <v>KCV10 Denervering av urinblære</v>
      </c>
      <c r="E3296" s="90" t="s">
        <v>7439</v>
      </c>
      <c r="F3296" s="90" t="s">
        <v>16189</v>
      </c>
      <c r="G3296" s="90" t="str">
        <f>CONCATENATE("Kap ",Tabell15861[[#This Row],[Kapittel]]," ",Tabell15861[[#This Row],[KapittelTekst]])</f>
        <v>Kap K Urinorganer, mannlige genitalia og retroperitonealrommet</v>
      </c>
    </row>
    <row r="3297" spans="1:7" x14ac:dyDescent="0.25">
      <c r="A3297" s="90" t="s">
        <v>16676</v>
      </c>
      <c r="B3297" s="90" t="s">
        <v>16677</v>
      </c>
      <c r="C3297" s="90" t="s">
        <v>10245</v>
      </c>
      <c r="D3297" s="90" t="str">
        <f>CONCATENATE(Tabell15861[[#This Row],[Prosedyrekode_ID]]," ",Tabell15861[[#This Row],[Tekst]])</f>
        <v>KCV11 Perkutan endoskopisk denervering av urinblære</v>
      </c>
      <c r="E3297" s="90" t="s">
        <v>7439</v>
      </c>
      <c r="F3297" s="90" t="s">
        <v>16189</v>
      </c>
      <c r="G3297" s="90" t="str">
        <f>CONCATENATE("Kap ",Tabell15861[[#This Row],[Kapittel]]," ",Tabell15861[[#This Row],[KapittelTekst]])</f>
        <v>Kap K Urinorganer, mannlige genitalia og retroperitonealrommet</v>
      </c>
    </row>
    <row r="3298" spans="1:7" x14ac:dyDescent="0.25">
      <c r="A3298" s="90" t="s">
        <v>16678</v>
      </c>
      <c r="B3298" s="90" t="s">
        <v>16679</v>
      </c>
      <c r="C3298" s="90" t="s">
        <v>10245</v>
      </c>
      <c r="D3298" s="90" t="str">
        <f>CONCATENATE(Tabell15861[[#This Row],[Prosedyrekode_ID]]," ",Tabell15861[[#This Row],[Tekst]])</f>
        <v>KCV20 Mobilisering av urinblære</v>
      </c>
      <c r="E3298" s="90" t="s">
        <v>7439</v>
      </c>
      <c r="F3298" s="90" t="s">
        <v>16189</v>
      </c>
      <c r="G3298" s="90" t="str">
        <f>CONCATENATE("Kap ",Tabell15861[[#This Row],[Kapittel]]," ",Tabell15861[[#This Row],[KapittelTekst]])</f>
        <v>Kap K Urinorganer, mannlige genitalia og retroperitonealrommet</v>
      </c>
    </row>
    <row r="3299" spans="1:7" x14ac:dyDescent="0.25">
      <c r="A3299" s="90" t="s">
        <v>16680</v>
      </c>
      <c r="B3299" s="90" t="s">
        <v>16681</v>
      </c>
      <c r="C3299" s="90" t="s">
        <v>10245</v>
      </c>
      <c r="D3299" s="90" t="str">
        <f>CONCATENATE(Tabell15861[[#This Row],[Prosedyrekode_ID]]," ",Tabell15861[[#This Row],[Tekst]])</f>
        <v>KCV21 Perkutan endoskopisk mobilisering av urinblære</v>
      </c>
      <c r="E3299" s="90" t="s">
        <v>7439</v>
      </c>
      <c r="F3299" s="90" t="s">
        <v>16189</v>
      </c>
      <c r="G3299" s="90" t="str">
        <f>CONCATENATE("Kap ",Tabell15861[[#This Row],[Kapittel]]," ",Tabell15861[[#This Row],[KapittelTekst]])</f>
        <v>Kap K Urinorganer, mannlige genitalia og retroperitonealrommet</v>
      </c>
    </row>
    <row r="3300" spans="1:7" x14ac:dyDescent="0.25">
      <c r="A3300" s="90" t="s">
        <v>16682</v>
      </c>
      <c r="B3300" s="90" t="s">
        <v>16683</v>
      </c>
      <c r="C3300" s="90" t="s">
        <v>10245</v>
      </c>
      <c r="D3300" s="90" t="str">
        <f>CONCATENATE(Tabell15861[[#This Row],[Prosedyrekode_ID]]," ",Tabell15861[[#This Row],[Tekst]])</f>
        <v>KCV22 Transurethral evakuering av koagler fra blære</v>
      </c>
      <c r="E3300" s="90" t="s">
        <v>7439</v>
      </c>
      <c r="F3300" s="90" t="s">
        <v>16189</v>
      </c>
      <c r="G3300" s="90" t="str">
        <f>CONCATENATE("Kap ",Tabell15861[[#This Row],[Kapittel]]," ",Tabell15861[[#This Row],[KapittelTekst]])</f>
        <v>Kap K Urinorganer, mannlige genitalia og retroperitonealrommet</v>
      </c>
    </row>
    <row r="3301" spans="1:7" x14ac:dyDescent="0.25">
      <c r="A3301" s="90" t="s">
        <v>16684</v>
      </c>
      <c r="B3301" s="90" t="s">
        <v>16685</v>
      </c>
      <c r="C3301" s="90" t="s">
        <v>10245</v>
      </c>
      <c r="D3301" s="90" t="str">
        <f>CONCATENATE(Tabell15861[[#This Row],[Prosedyrekode_ID]]," ",Tabell15861[[#This Row],[Tekst]])</f>
        <v>KCW96 Annen operasjon på urinblære</v>
      </c>
      <c r="E3301" s="90" t="s">
        <v>7439</v>
      </c>
      <c r="F3301" s="90" t="s">
        <v>16189</v>
      </c>
      <c r="G3301" s="90" t="str">
        <f>CONCATENATE("Kap ",Tabell15861[[#This Row],[Kapittel]]," ",Tabell15861[[#This Row],[KapittelTekst]])</f>
        <v>Kap K Urinorganer, mannlige genitalia og retroperitonealrommet</v>
      </c>
    </row>
    <row r="3302" spans="1:7" x14ac:dyDescent="0.25">
      <c r="A3302" s="90" t="s">
        <v>16686</v>
      </c>
      <c r="B3302" s="90" t="s">
        <v>16687</v>
      </c>
      <c r="C3302" s="90" t="s">
        <v>10245</v>
      </c>
      <c r="D3302" s="90" t="str">
        <f>CONCATENATE(Tabell15861[[#This Row],[Prosedyrekode_ID]]," ",Tabell15861[[#This Row],[Tekst]])</f>
        <v>KCW97 Annen perkutan endoskopisk operasjon på urinblære</v>
      </c>
      <c r="E3302" s="90" t="s">
        <v>7439</v>
      </c>
      <c r="F3302" s="90" t="s">
        <v>16189</v>
      </c>
      <c r="G3302" s="90" t="str">
        <f>CONCATENATE("Kap ",Tabell15861[[#This Row],[Kapittel]]," ",Tabell15861[[#This Row],[KapittelTekst]])</f>
        <v>Kap K Urinorganer, mannlige genitalia og retroperitonealrommet</v>
      </c>
    </row>
    <row r="3303" spans="1:7" x14ac:dyDescent="0.25">
      <c r="A3303" s="90" t="s">
        <v>16688</v>
      </c>
      <c r="B3303" s="90" t="s">
        <v>16689</v>
      </c>
      <c r="C3303" s="90" t="s">
        <v>10245</v>
      </c>
      <c r="D3303" s="90" t="str">
        <f>CONCATENATE(Tabell15861[[#This Row],[Prosedyrekode_ID]]," ",Tabell15861[[#This Row],[Tekst]])</f>
        <v>KCW98 Annen transluminal endoskopisk operasjon på urinblære</v>
      </c>
      <c r="E3303" s="90" t="s">
        <v>7439</v>
      </c>
      <c r="F3303" s="90" t="s">
        <v>16189</v>
      </c>
      <c r="G3303" s="90" t="str">
        <f>CONCATENATE("Kap ",Tabell15861[[#This Row],[Kapittel]]," ",Tabell15861[[#This Row],[KapittelTekst]])</f>
        <v>Kap K Urinorganer, mannlige genitalia og retroperitonealrommet</v>
      </c>
    </row>
    <row r="3304" spans="1:7" x14ac:dyDescent="0.25">
      <c r="A3304" s="90" t="s">
        <v>16690</v>
      </c>
      <c r="B3304" s="90" t="s">
        <v>16691</v>
      </c>
      <c r="C3304" s="90" t="s">
        <v>10213</v>
      </c>
      <c r="D3304" s="90" t="str">
        <f>CONCATENATE(Tabell15861[[#This Row],[Prosedyrekode_ID]]," ",Tabell15861[[#This Row],[Tekst]])</f>
        <v>KD0AA RG Urethragrafi</v>
      </c>
      <c r="E3304" s="90" t="s">
        <v>7439</v>
      </c>
      <c r="F3304" s="90" t="s">
        <v>16189</v>
      </c>
      <c r="G3304" s="90" t="str">
        <f>CONCATENATE("Kap ",Tabell15861[[#This Row],[Kapittel]]," ",Tabell15861[[#This Row],[KapittelTekst]])</f>
        <v>Kap K Urinorganer, mannlige genitalia og retroperitonealrommet</v>
      </c>
    </row>
    <row r="3305" spans="1:7" x14ac:dyDescent="0.25">
      <c r="A3305" s="90" t="s">
        <v>16692</v>
      </c>
      <c r="B3305" s="90" t="s">
        <v>16693</v>
      </c>
      <c r="C3305" s="90" t="s">
        <v>10245</v>
      </c>
      <c r="D3305" s="90" t="str">
        <f>CONCATENATE(Tabell15861[[#This Row],[Prosedyrekode_ID]]," ",Tabell15861[[#This Row],[Tekst]])</f>
        <v>KDC00 Urethrektomi</v>
      </c>
      <c r="E3305" s="90" t="s">
        <v>7439</v>
      </c>
      <c r="F3305" s="90" t="s">
        <v>16189</v>
      </c>
      <c r="G3305" s="90" t="str">
        <f>CONCATENATE("Kap ",Tabell15861[[#This Row],[Kapittel]]," ",Tabell15861[[#This Row],[KapittelTekst]])</f>
        <v>Kap K Urinorganer, mannlige genitalia og retroperitonealrommet</v>
      </c>
    </row>
    <row r="3306" spans="1:7" x14ac:dyDescent="0.25">
      <c r="A3306" s="90" t="s">
        <v>16694</v>
      </c>
      <c r="B3306" s="90" t="s">
        <v>16695</v>
      </c>
      <c r="C3306" s="90" t="s">
        <v>10245</v>
      </c>
      <c r="D3306" s="90" t="str">
        <f>CONCATENATE(Tabell15861[[#This Row],[Prosedyrekode_ID]]," ",Tabell15861[[#This Row],[Tekst]])</f>
        <v>KDD00 Reseksjon av urethra</v>
      </c>
      <c r="E3306" s="90" t="s">
        <v>7439</v>
      </c>
      <c r="F3306" s="90" t="s">
        <v>16189</v>
      </c>
      <c r="G3306" s="90" t="str">
        <f>CONCATENATE("Kap ",Tabell15861[[#This Row],[Kapittel]]," ",Tabell15861[[#This Row],[KapittelTekst]])</f>
        <v>Kap K Urinorganer, mannlige genitalia og retroperitonealrommet</v>
      </c>
    </row>
    <row r="3307" spans="1:7" x14ac:dyDescent="0.25">
      <c r="A3307" s="90" t="s">
        <v>16696</v>
      </c>
      <c r="B3307" s="90" t="s">
        <v>16697</v>
      </c>
      <c r="C3307" s="90" t="s">
        <v>10245</v>
      </c>
      <c r="D3307" s="90" t="str">
        <f>CONCATENATE(Tabell15861[[#This Row],[Prosedyrekode_ID]]," ",Tabell15861[[#This Row],[Tekst]])</f>
        <v>KDD10 Eksisjon av divertikkel i urethra</v>
      </c>
      <c r="E3307" s="90" t="s">
        <v>7439</v>
      </c>
      <c r="F3307" s="90" t="s">
        <v>16189</v>
      </c>
      <c r="G3307" s="90" t="str">
        <f>CONCATENATE("Kap ",Tabell15861[[#This Row],[Kapittel]]," ",Tabell15861[[#This Row],[KapittelTekst]])</f>
        <v>Kap K Urinorganer, mannlige genitalia og retroperitonealrommet</v>
      </c>
    </row>
    <row r="3308" spans="1:7" x14ac:dyDescent="0.25">
      <c r="A3308" s="90" t="s">
        <v>16698</v>
      </c>
      <c r="B3308" s="90" t="s">
        <v>16699</v>
      </c>
      <c r="C3308" s="90" t="s">
        <v>10245</v>
      </c>
      <c r="D3308" s="90" t="str">
        <f>CONCATENATE(Tabell15861[[#This Row],[Prosedyrekode_ID]]," ",Tabell15861[[#This Row],[Tekst]])</f>
        <v>KDD30 Destruksjon av tumor i urethra</v>
      </c>
      <c r="E3308" s="90" t="s">
        <v>7439</v>
      </c>
      <c r="F3308" s="90" t="s">
        <v>16189</v>
      </c>
      <c r="G3308" s="90" t="str">
        <f>CONCATENATE("Kap ",Tabell15861[[#This Row],[Kapittel]]," ",Tabell15861[[#This Row],[KapittelTekst]])</f>
        <v>Kap K Urinorganer, mannlige genitalia og retroperitonealrommet</v>
      </c>
    </row>
    <row r="3309" spans="1:7" x14ac:dyDescent="0.25">
      <c r="A3309" s="90" t="s">
        <v>16700</v>
      </c>
      <c r="B3309" s="90" t="s">
        <v>16701</v>
      </c>
      <c r="C3309" s="90" t="s">
        <v>10245</v>
      </c>
      <c r="D3309" s="90" t="str">
        <f>CONCATENATE(Tabell15861[[#This Row],[Prosedyrekode_ID]]," ",Tabell15861[[#This Row],[Tekst]])</f>
        <v>KDD32 Transurethral destruksjon av tumor i urethra</v>
      </c>
      <c r="E3309" s="90" t="s">
        <v>7439</v>
      </c>
      <c r="F3309" s="90" t="s">
        <v>16189</v>
      </c>
      <c r="G3309" s="90" t="str">
        <f>CONCATENATE("Kap ",Tabell15861[[#This Row],[Kapittel]]," ",Tabell15861[[#This Row],[KapittelTekst]])</f>
        <v>Kap K Urinorganer, mannlige genitalia og retroperitonealrommet</v>
      </c>
    </row>
    <row r="3310" spans="1:7" x14ac:dyDescent="0.25">
      <c r="A3310" s="90" t="s">
        <v>16702</v>
      </c>
      <c r="B3310" s="90" t="s">
        <v>16703</v>
      </c>
      <c r="C3310" s="90" t="s">
        <v>10245</v>
      </c>
      <c r="D3310" s="90" t="str">
        <f>CONCATENATE(Tabell15861[[#This Row],[Prosedyrekode_ID]]," ",Tabell15861[[#This Row],[Tekst]])</f>
        <v>KDD40 Reseksjon av eksterne urethrasfinkter</v>
      </c>
      <c r="E3310" s="90" t="s">
        <v>7439</v>
      </c>
      <c r="F3310" s="90" t="s">
        <v>16189</v>
      </c>
      <c r="G3310" s="90" t="str">
        <f>CONCATENATE("Kap ",Tabell15861[[#This Row],[Kapittel]]," ",Tabell15861[[#This Row],[KapittelTekst]])</f>
        <v>Kap K Urinorganer, mannlige genitalia og retroperitonealrommet</v>
      </c>
    </row>
    <row r="3311" spans="1:7" x14ac:dyDescent="0.25">
      <c r="A3311" s="90" t="s">
        <v>16704</v>
      </c>
      <c r="B3311" s="90" t="s">
        <v>16705</v>
      </c>
      <c r="C3311" s="90" t="s">
        <v>10245</v>
      </c>
      <c r="D3311" s="90" t="str">
        <f>CONCATENATE(Tabell15861[[#This Row],[Prosedyrekode_ID]]," ",Tabell15861[[#This Row],[Tekst]])</f>
        <v>KDD42 Transurethral reseksjon av eksterne urethrasfinkter</v>
      </c>
      <c r="E3311" s="90" t="s">
        <v>7439</v>
      </c>
      <c r="F3311" s="90" t="s">
        <v>16189</v>
      </c>
      <c r="G3311" s="90" t="str">
        <f>CONCATENATE("Kap ",Tabell15861[[#This Row],[Kapittel]]," ",Tabell15861[[#This Row],[KapittelTekst]])</f>
        <v>Kap K Urinorganer, mannlige genitalia og retroperitonealrommet</v>
      </c>
    </row>
    <row r="3312" spans="1:7" x14ac:dyDescent="0.25">
      <c r="A3312" s="90" t="s">
        <v>16706</v>
      </c>
      <c r="B3312" s="90" t="s">
        <v>16707</v>
      </c>
      <c r="C3312" s="90" t="s">
        <v>10245</v>
      </c>
      <c r="D3312" s="90" t="str">
        <f>CONCATENATE(Tabell15861[[#This Row],[Prosedyrekode_ID]]," ",Tabell15861[[#This Row],[Tekst]])</f>
        <v>KDD50 Eksisjon av urethraklaff</v>
      </c>
      <c r="E3312" s="90" t="s">
        <v>7439</v>
      </c>
      <c r="F3312" s="90" t="s">
        <v>16189</v>
      </c>
      <c r="G3312" s="90" t="str">
        <f>CONCATENATE("Kap ",Tabell15861[[#This Row],[Kapittel]]," ",Tabell15861[[#This Row],[KapittelTekst]])</f>
        <v>Kap K Urinorganer, mannlige genitalia og retroperitonealrommet</v>
      </c>
    </row>
    <row r="3313" spans="1:7" x14ac:dyDescent="0.25">
      <c r="A3313" s="90" t="s">
        <v>16708</v>
      </c>
      <c r="B3313" s="90" t="s">
        <v>16709</v>
      </c>
      <c r="C3313" s="90" t="s">
        <v>10245</v>
      </c>
      <c r="D3313" s="90" t="str">
        <f>CONCATENATE(Tabell15861[[#This Row],[Prosedyrekode_ID]]," ",Tabell15861[[#This Row],[Tekst]])</f>
        <v>KDD52 Transurethral eksisjon av urethraklaff</v>
      </c>
      <c r="E3313" s="90" t="s">
        <v>7439</v>
      </c>
      <c r="F3313" s="90" t="s">
        <v>16189</v>
      </c>
      <c r="G3313" s="90" t="str">
        <f>CONCATENATE("Kap ",Tabell15861[[#This Row],[Kapittel]]," ",Tabell15861[[#This Row],[KapittelTekst]])</f>
        <v>Kap K Urinorganer, mannlige genitalia og retroperitonealrommet</v>
      </c>
    </row>
    <row r="3314" spans="1:7" x14ac:dyDescent="0.25">
      <c r="A3314" s="90" t="s">
        <v>16710</v>
      </c>
      <c r="B3314" s="90" t="s">
        <v>16711</v>
      </c>
      <c r="C3314" s="90" t="s">
        <v>10245</v>
      </c>
      <c r="D3314" s="90" t="str">
        <f>CONCATENATE(Tabell15861[[#This Row],[Prosedyrekode_ID]]," ",Tabell15861[[#This Row],[Tekst]])</f>
        <v>KDD80 Reseksjon og plastisk rekonstruksjon av urethra</v>
      </c>
      <c r="E3314" s="90" t="s">
        <v>7439</v>
      </c>
      <c r="F3314" s="90" t="s">
        <v>16189</v>
      </c>
      <c r="G3314" s="90" t="str">
        <f>CONCATENATE("Kap ",Tabell15861[[#This Row],[Kapittel]]," ",Tabell15861[[#This Row],[KapittelTekst]])</f>
        <v>Kap K Urinorganer, mannlige genitalia og retroperitonealrommet</v>
      </c>
    </row>
    <row r="3315" spans="1:7" x14ac:dyDescent="0.25">
      <c r="A3315" s="90" t="s">
        <v>16712</v>
      </c>
      <c r="B3315" s="90" t="s">
        <v>16713</v>
      </c>
      <c r="C3315" s="90" t="s">
        <v>10245</v>
      </c>
      <c r="D3315" s="90" t="str">
        <f>CONCATENATE(Tabell15861[[#This Row],[Prosedyrekode_ID]]," ",Tabell15861[[#This Row],[Tekst]])</f>
        <v>KDD96 Annen reseksjon av urethra</v>
      </c>
      <c r="E3315" s="90" t="s">
        <v>7439</v>
      </c>
      <c r="F3315" s="90" t="s">
        <v>16189</v>
      </c>
      <c r="G3315" s="90" t="str">
        <f>CONCATENATE("Kap ",Tabell15861[[#This Row],[Kapittel]]," ",Tabell15861[[#This Row],[KapittelTekst]])</f>
        <v>Kap K Urinorganer, mannlige genitalia og retroperitonealrommet</v>
      </c>
    </row>
    <row r="3316" spans="1:7" x14ac:dyDescent="0.25">
      <c r="A3316" s="90" t="s">
        <v>16714</v>
      </c>
      <c r="B3316" s="90" t="s">
        <v>16715</v>
      </c>
      <c r="C3316" s="90" t="s">
        <v>10245</v>
      </c>
      <c r="D3316" s="90" t="str">
        <f>CONCATENATE(Tabell15861[[#This Row],[Prosedyrekode_ID]]," ",Tabell15861[[#This Row],[Tekst]])</f>
        <v>KDD98 Annen transurethral eksisjon i urethra</v>
      </c>
      <c r="E3316" s="90" t="s">
        <v>7439</v>
      </c>
      <c r="F3316" s="90" t="s">
        <v>16189</v>
      </c>
      <c r="G3316" s="90" t="str">
        <f>CONCATENATE("Kap ",Tabell15861[[#This Row],[Kapittel]]," ",Tabell15861[[#This Row],[KapittelTekst]])</f>
        <v>Kap K Urinorganer, mannlige genitalia og retroperitonealrommet</v>
      </c>
    </row>
    <row r="3317" spans="1:7" x14ac:dyDescent="0.25">
      <c r="A3317" s="90" t="s">
        <v>16716</v>
      </c>
      <c r="B3317" s="90" t="s">
        <v>16717</v>
      </c>
      <c r="C3317" s="90" t="s">
        <v>10266</v>
      </c>
      <c r="D3317" s="90" t="str">
        <f>CONCATENATE(Tabell15861[[#This Row],[Prosedyrekode_ID]]," ",Tabell15861[[#This Row],[Tekst]])</f>
        <v>KDDE10 Transuretral ultralydundersøkelse</v>
      </c>
      <c r="E3317" s="90" t="s">
        <v>7439</v>
      </c>
      <c r="F3317" s="90" t="s">
        <v>16189</v>
      </c>
      <c r="G3317" s="90" t="str">
        <f>CONCATENATE("Kap ",Tabell15861[[#This Row],[Kapittel]]," ",Tabell15861[[#This Row],[KapittelTekst]])</f>
        <v>Kap K Urinorganer, mannlige genitalia og retroperitonealrommet</v>
      </c>
    </row>
    <row r="3318" spans="1:7" x14ac:dyDescent="0.25">
      <c r="A3318" s="90" t="s">
        <v>16718</v>
      </c>
      <c r="B3318" s="90" t="s">
        <v>16719</v>
      </c>
      <c r="C3318" s="90" t="s">
        <v>10245</v>
      </c>
      <c r="D3318" s="90" t="str">
        <f>CONCATENATE(Tabell15861[[#This Row],[Prosedyrekode_ID]]," ",Tabell15861[[#This Row],[Tekst]])</f>
        <v>KDE00 Urethrolitotomi</v>
      </c>
      <c r="E3318" s="90" t="s">
        <v>7439</v>
      </c>
      <c r="F3318" s="90" t="s">
        <v>16189</v>
      </c>
      <c r="G3318" s="90" t="str">
        <f>CONCATENATE("Kap ",Tabell15861[[#This Row],[Kapittel]]," ",Tabell15861[[#This Row],[KapittelTekst]])</f>
        <v>Kap K Urinorganer, mannlige genitalia og retroperitonealrommet</v>
      </c>
    </row>
    <row r="3319" spans="1:7" x14ac:dyDescent="0.25">
      <c r="A3319" s="90" t="s">
        <v>16720</v>
      </c>
      <c r="B3319" s="90" t="s">
        <v>16721</v>
      </c>
      <c r="C3319" s="90" t="s">
        <v>10245</v>
      </c>
      <c r="D3319" s="90" t="str">
        <f>CONCATENATE(Tabell15861[[#This Row],[Prosedyrekode_ID]]," ",Tabell15861[[#This Row],[Tekst]])</f>
        <v>KDE12 Transurethral steinekstraksjon fra urethra</v>
      </c>
      <c r="E3319" s="90" t="s">
        <v>7439</v>
      </c>
      <c r="F3319" s="90" t="s">
        <v>16189</v>
      </c>
      <c r="G3319" s="90" t="str">
        <f>CONCATENATE("Kap ",Tabell15861[[#This Row],[Kapittel]]," ",Tabell15861[[#This Row],[KapittelTekst]])</f>
        <v>Kap K Urinorganer, mannlige genitalia og retroperitonealrommet</v>
      </c>
    </row>
    <row r="3320" spans="1:7" x14ac:dyDescent="0.25">
      <c r="A3320" s="90" t="s">
        <v>16722</v>
      </c>
      <c r="B3320" s="90" t="s">
        <v>16723</v>
      </c>
      <c r="C3320" s="90" t="s">
        <v>10245</v>
      </c>
      <c r="D3320" s="90" t="str">
        <f>CONCATENATE(Tabell15861[[#This Row],[Prosedyrekode_ID]]," ",Tabell15861[[#This Row],[Tekst]])</f>
        <v>KDE20 Fjerning av fremmedlegeme fra urethra</v>
      </c>
      <c r="E3320" s="90" t="s">
        <v>7439</v>
      </c>
      <c r="F3320" s="90" t="s">
        <v>16189</v>
      </c>
      <c r="G3320" s="90" t="str">
        <f>CONCATENATE("Kap ",Tabell15861[[#This Row],[Kapittel]]," ",Tabell15861[[#This Row],[KapittelTekst]])</f>
        <v>Kap K Urinorganer, mannlige genitalia og retroperitonealrommet</v>
      </c>
    </row>
    <row r="3321" spans="1:7" x14ac:dyDescent="0.25">
      <c r="A3321" s="90" t="s">
        <v>16724</v>
      </c>
      <c r="B3321" s="90" t="s">
        <v>16725</v>
      </c>
      <c r="C3321" s="90" t="s">
        <v>10245</v>
      </c>
      <c r="D3321" s="90" t="str">
        <f>CONCATENATE(Tabell15861[[#This Row],[Prosedyrekode_ID]]," ",Tabell15861[[#This Row],[Tekst]])</f>
        <v>KDE22 Transurethral fjerning av fremmedlegeme fra urethra</v>
      </c>
      <c r="E3321" s="90" t="s">
        <v>7439</v>
      </c>
      <c r="F3321" s="90" t="s">
        <v>16189</v>
      </c>
      <c r="G3321" s="90" t="str">
        <f>CONCATENATE("Kap ",Tabell15861[[#This Row],[Kapittel]]," ",Tabell15861[[#This Row],[KapittelTekst]])</f>
        <v>Kap K Urinorganer, mannlige genitalia og retroperitonealrommet</v>
      </c>
    </row>
    <row r="3322" spans="1:7" x14ac:dyDescent="0.25">
      <c r="A3322" s="90" t="s">
        <v>16726</v>
      </c>
      <c r="B3322" s="90" t="s">
        <v>16727</v>
      </c>
      <c r="C3322" s="90" t="s">
        <v>10245</v>
      </c>
      <c r="D3322" s="90" t="str">
        <f>CONCATENATE(Tabell15861[[#This Row],[Prosedyrekode_ID]]," ",Tabell15861[[#This Row],[Tekst]])</f>
        <v>KDE96 Annen fjerning av stein eller fremmedlegeme fra urethra</v>
      </c>
      <c r="E3322" s="90" t="s">
        <v>7439</v>
      </c>
      <c r="F3322" s="90" t="s">
        <v>16189</v>
      </c>
      <c r="G3322" s="90" t="str">
        <f>CONCATENATE("Kap ",Tabell15861[[#This Row],[Kapittel]]," ",Tabell15861[[#This Row],[KapittelTekst]])</f>
        <v>Kap K Urinorganer, mannlige genitalia og retroperitonealrommet</v>
      </c>
    </row>
    <row r="3323" spans="1:7" x14ac:dyDescent="0.25">
      <c r="A3323" s="90" t="s">
        <v>16728</v>
      </c>
      <c r="B3323" s="90" t="s">
        <v>16729</v>
      </c>
      <c r="C3323" s="90" t="s">
        <v>10245</v>
      </c>
      <c r="D3323" s="90" t="str">
        <f>CONCATENATE(Tabell15861[[#This Row],[Prosedyrekode_ID]]," ",Tabell15861[[#This Row],[Tekst]])</f>
        <v>KDE98 Annen transluminal endoskopisk fjerning av stein eller fremmedlegeme fra urethra</v>
      </c>
      <c r="E3323" s="90" t="s">
        <v>7439</v>
      </c>
      <c r="F3323" s="90" t="s">
        <v>16189</v>
      </c>
      <c r="G3323" s="90" t="str">
        <f>CONCATENATE("Kap ",Tabell15861[[#This Row],[Kapittel]]," ",Tabell15861[[#This Row],[KapittelTekst]])</f>
        <v>Kap K Urinorganer, mannlige genitalia og retroperitonealrommet</v>
      </c>
    </row>
    <row r="3324" spans="1:7" x14ac:dyDescent="0.25">
      <c r="A3324" s="90" t="s">
        <v>16730</v>
      </c>
      <c r="B3324" s="90" t="s">
        <v>16731</v>
      </c>
      <c r="C3324" s="90" t="s">
        <v>10266</v>
      </c>
      <c r="D3324" s="90" t="str">
        <f>CONCATENATE(Tabell15861[[#This Row],[Prosedyrekode_ID]]," ",Tabell15861[[#This Row],[Tekst]])</f>
        <v>KDFM03 Trykkmåling i urethra</v>
      </c>
      <c r="E3324" s="90" t="s">
        <v>7439</v>
      </c>
      <c r="F3324" s="90" t="s">
        <v>16189</v>
      </c>
      <c r="G3324" s="90" t="str">
        <f>CONCATENATE("Kap ",Tabell15861[[#This Row],[Kapittel]]," ",Tabell15861[[#This Row],[KapittelTekst]])</f>
        <v>Kap K Urinorganer, mannlige genitalia og retroperitonealrommet</v>
      </c>
    </row>
    <row r="3325" spans="1:7" x14ac:dyDescent="0.25">
      <c r="A3325" s="90" t="s">
        <v>16732</v>
      </c>
      <c r="B3325" s="90" t="s">
        <v>16733</v>
      </c>
      <c r="C3325" s="90" t="s">
        <v>10245</v>
      </c>
      <c r="D3325" s="90" t="str">
        <f>CONCATENATE(Tabell15861[[#This Row],[Prosedyrekode_ID]]," ",Tabell15861[[#This Row],[Tekst]])</f>
        <v>KDG00 Retropubisk kolposuspensjon av urethra</v>
      </c>
      <c r="E3325" s="90" t="s">
        <v>7439</v>
      </c>
      <c r="F3325" s="90" t="s">
        <v>16189</v>
      </c>
      <c r="G3325" s="90" t="str">
        <f>CONCATENATE("Kap ",Tabell15861[[#This Row],[Kapittel]]," ",Tabell15861[[#This Row],[KapittelTekst]])</f>
        <v>Kap K Urinorganer, mannlige genitalia og retroperitonealrommet</v>
      </c>
    </row>
    <row r="3326" spans="1:7" x14ac:dyDescent="0.25">
      <c r="A3326" s="90" t="s">
        <v>16734</v>
      </c>
      <c r="B3326" s="90" t="s">
        <v>16735</v>
      </c>
      <c r="C3326" s="90" t="s">
        <v>10245</v>
      </c>
      <c r="D3326" s="90" t="str">
        <f>CONCATENATE(Tabell15861[[#This Row],[Prosedyrekode_ID]]," ",Tabell15861[[#This Row],[Tekst]])</f>
        <v>KDG01 Perkutan endoskopisk retropubisk kolposuspensjon av urethra</v>
      </c>
      <c r="E3326" s="90" t="s">
        <v>7439</v>
      </c>
      <c r="F3326" s="90" t="s">
        <v>16189</v>
      </c>
      <c r="G3326" s="90" t="str">
        <f>CONCATENATE("Kap ",Tabell15861[[#This Row],[Kapittel]]," ",Tabell15861[[#This Row],[KapittelTekst]])</f>
        <v>Kap K Urinorganer, mannlige genitalia og retroperitonealrommet</v>
      </c>
    </row>
    <row r="3327" spans="1:7" x14ac:dyDescent="0.25">
      <c r="A3327" s="90" t="s">
        <v>16736</v>
      </c>
      <c r="B3327" s="90" t="s">
        <v>16737</v>
      </c>
      <c r="C3327" s="90" t="s">
        <v>10245</v>
      </c>
      <c r="D3327" s="90" t="str">
        <f>CONCATENATE(Tabell15861[[#This Row],[Prosedyrekode_ID]]," ",Tabell15861[[#This Row],[Tekst]])</f>
        <v>KDG10 Abdominovaginal suspensjon av blærehals</v>
      </c>
      <c r="E3327" s="90" t="s">
        <v>7439</v>
      </c>
      <c r="F3327" s="90" t="s">
        <v>16189</v>
      </c>
      <c r="G3327" s="90" t="str">
        <f>CONCATENATE("Kap ",Tabell15861[[#This Row],[Kapittel]]," ",Tabell15861[[#This Row],[KapittelTekst]])</f>
        <v>Kap K Urinorganer, mannlige genitalia og retroperitonealrommet</v>
      </c>
    </row>
    <row r="3328" spans="1:7" x14ac:dyDescent="0.25">
      <c r="A3328" s="90" t="s">
        <v>16738</v>
      </c>
      <c r="B3328" s="90" t="s">
        <v>16739</v>
      </c>
      <c r="C3328" s="90" t="s">
        <v>10245</v>
      </c>
      <c r="D3328" s="90" t="str">
        <f>CONCATENATE(Tabell15861[[#This Row],[Prosedyrekode_ID]]," ",Tabell15861[[#This Row],[Tekst]])</f>
        <v>KDG20 Abdominal kolposuspensjon</v>
      </c>
      <c r="E3328" s="90" t="s">
        <v>7439</v>
      </c>
      <c r="F3328" s="90" t="s">
        <v>16189</v>
      </c>
      <c r="G3328" s="90" t="str">
        <f>CONCATENATE("Kap ",Tabell15861[[#This Row],[Kapittel]]," ",Tabell15861[[#This Row],[KapittelTekst]])</f>
        <v>Kap K Urinorganer, mannlige genitalia og retroperitonealrommet</v>
      </c>
    </row>
    <row r="3329" spans="1:7" x14ac:dyDescent="0.25">
      <c r="A3329" s="90" t="s">
        <v>16740</v>
      </c>
      <c r="B3329" s="90" t="s">
        <v>16741</v>
      </c>
      <c r="C3329" s="90" t="s">
        <v>10245</v>
      </c>
      <c r="D3329" s="90" t="str">
        <f>CONCATENATE(Tabell15861[[#This Row],[Prosedyrekode_ID]]," ",Tabell15861[[#This Row],[Tekst]])</f>
        <v>KDG21 Perkutan endoskopisk kolposuspensjon</v>
      </c>
      <c r="E3329" s="90" t="s">
        <v>7439</v>
      </c>
      <c r="F3329" s="90" t="s">
        <v>16189</v>
      </c>
      <c r="G3329" s="90" t="str">
        <f>CONCATENATE("Kap ",Tabell15861[[#This Row],[Kapittel]]," ",Tabell15861[[#This Row],[KapittelTekst]])</f>
        <v>Kap K Urinorganer, mannlige genitalia og retroperitonealrommet</v>
      </c>
    </row>
    <row r="3330" spans="1:7" x14ac:dyDescent="0.25">
      <c r="A3330" s="90" t="s">
        <v>16742</v>
      </c>
      <c r="B3330" s="90" t="s">
        <v>16743</v>
      </c>
      <c r="C3330" s="90" t="s">
        <v>10245</v>
      </c>
      <c r="D3330" s="90" t="str">
        <f>CONCATENATE(Tabell15861[[#This Row],[Prosedyrekode_ID]]," ",Tabell15861[[#This Row],[Tekst]])</f>
        <v>KDG30 Suprapubisk urethrocystopeksi med slynge</v>
      </c>
      <c r="E3330" s="90" t="s">
        <v>7439</v>
      </c>
      <c r="F3330" s="90" t="s">
        <v>16189</v>
      </c>
      <c r="G3330" s="90" t="str">
        <f>CONCATENATE("Kap ",Tabell15861[[#This Row],[Kapittel]]," ",Tabell15861[[#This Row],[KapittelTekst]])</f>
        <v>Kap K Urinorganer, mannlige genitalia og retroperitonealrommet</v>
      </c>
    </row>
    <row r="3331" spans="1:7" x14ac:dyDescent="0.25">
      <c r="A3331" s="90" t="s">
        <v>16744</v>
      </c>
      <c r="B3331" s="90" t="s">
        <v>16745</v>
      </c>
      <c r="C3331" s="90" t="s">
        <v>10245</v>
      </c>
      <c r="D3331" s="90" t="str">
        <f>CONCATENATE(Tabell15861[[#This Row],[Prosedyrekode_ID]]," ",Tabell15861[[#This Row],[Tekst]])</f>
        <v>KDG31 Perkutan endoskopisk suprapubisk urethrocystopeksi med slynge</v>
      </c>
      <c r="E3331" s="90" t="s">
        <v>7439</v>
      </c>
      <c r="F3331" s="90" t="s">
        <v>16189</v>
      </c>
      <c r="G3331" s="90" t="str">
        <f>CONCATENATE("Kap ",Tabell15861[[#This Row],[Kapittel]]," ",Tabell15861[[#This Row],[KapittelTekst]])</f>
        <v>Kap K Urinorganer, mannlige genitalia og retroperitonealrommet</v>
      </c>
    </row>
    <row r="3332" spans="1:7" x14ac:dyDescent="0.25">
      <c r="A3332" s="90" t="s">
        <v>16746</v>
      </c>
      <c r="B3332" s="90" t="s">
        <v>16747</v>
      </c>
      <c r="C3332" s="90" t="s">
        <v>10245</v>
      </c>
      <c r="D3332" s="90" t="str">
        <f>CONCATENATE(Tabell15861[[#This Row],[Prosedyrekode_ID]]," ",Tabell15861[[#This Row],[Tekst]])</f>
        <v>KDG40 Suprapubisk urethrocystopeksi</v>
      </c>
      <c r="E3332" s="90" t="s">
        <v>7439</v>
      </c>
      <c r="F3332" s="90" t="s">
        <v>16189</v>
      </c>
      <c r="G3332" s="90" t="str">
        <f>CONCATENATE("Kap ",Tabell15861[[#This Row],[Kapittel]]," ",Tabell15861[[#This Row],[KapittelTekst]])</f>
        <v>Kap K Urinorganer, mannlige genitalia og retroperitonealrommet</v>
      </c>
    </row>
    <row r="3333" spans="1:7" x14ac:dyDescent="0.25">
      <c r="A3333" s="90" t="s">
        <v>16748</v>
      </c>
      <c r="B3333" s="90" t="s">
        <v>16749</v>
      </c>
      <c r="C3333" s="90" t="s">
        <v>10245</v>
      </c>
      <c r="D3333" s="90" t="str">
        <f>CONCATENATE(Tabell15861[[#This Row],[Prosedyrekode_ID]]," ",Tabell15861[[#This Row],[Tekst]])</f>
        <v>KDG41 Perkutan endoskopisk suprapubisk urethrocystopeksi</v>
      </c>
      <c r="E3333" s="90" t="s">
        <v>7439</v>
      </c>
      <c r="F3333" s="90" t="s">
        <v>16189</v>
      </c>
      <c r="G3333" s="90" t="str">
        <f>CONCATENATE("Kap ",Tabell15861[[#This Row],[Kapittel]]," ",Tabell15861[[#This Row],[KapittelTekst]])</f>
        <v>Kap K Urinorganer, mannlige genitalia og retroperitonealrommet</v>
      </c>
    </row>
    <row r="3334" spans="1:7" x14ac:dyDescent="0.25">
      <c r="A3334" s="90" t="s">
        <v>16750</v>
      </c>
      <c r="B3334" s="90" t="s">
        <v>16751</v>
      </c>
      <c r="C3334" s="90" t="s">
        <v>10245</v>
      </c>
      <c r="D3334" s="90" t="str">
        <f>CONCATENATE(Tabell15861[[#This Row],[Prosedyrekode_ID]]," ",Tabell15861[[#This Row],[Tekst]])</f>
        <v>KDG43 Transobturatorisk urethrocystopeksi med slynge</v>
      </c>
      <c r="E3334" s="90" t="s">
        <v>7439</v>
      </c>
      <c r="F3334" s="90" t="s">
        <v>16189</v>
      </c>
      <c r="G3334" s="90" t="str">
        <f>CONCATENATE("Kap ",Tabell15861[[#This Row],[Kapittel]]," ",Tabell15861[[#This Row],[KapittelTekst]])</f>
        <v>Kap K Urinorganer, mannlige genitalia og retroperitonealrommet</v>
      </c>
    </row>
    <row r="3335" spans="1:7" x14ac:dyDescent="0.25">
      <c r="A3335" s="90" t="s">
        <v>16752</v>
      </c>
      <c r="B3335" s="90" t="s">
        <v>16753</v>
      </c>
      <c r="C3335" s="90" t="s">
        <v>10245</v>
      </c>
      <c r="D3335" s="90" t="str">
        <f>CONCATENATE(Tabell15861[[#This Row],[Prosedyrekode_ID]]," ",Tabell15861[[#This Row],[Tekst]])</f>
        <v>KDG50 Transabdominal bekkenbunnplastikk for urininkontinens</v>
      </c>
      <c r="E3335" s="90" t="s">
        <v>7439</v>
      </c>
      <c r="F3335" s="90" t="s">
        <v>16189</v>
      </c>
      <c r="G3335" s="90" t="str">
        <f>CONCATENATE("Kap ",Tabell15861[[#This Row],[Kapittel]]," ",Tabell15861[[#This Row],[KapittelTekst]])</f>
        <v>Kap K Urinorganer, mannlige genitalia og retroperitonealrommet</v>
      </c>
    </row>
    <row r="3336" spans="1:7" x14ac:dyDescent="0.25">
      <c r="A3336" s="90" t="s">
        <v>16754</v>
      </c>
      <c r="B3336" s="90" t="s">
        <v>16755</v>
      </c>
      <c r="C3336" s="90" t="s">
        <v>10245</v>
      </c>
      <c r="D3336" s="90" t="str">
        <f>CONCATENATE(Tabell15861[[#This Row],[Prosedyrekode_ID]]," ",Tabell15861[[#This Row],[Tekst]])</f>
        <v>KDG60 Implantasjon av justerbar ekspander rundt blærehalsen</v>
      </c>
      <c r="E3336" s="90" t="s">
        <v>7439</v>
      </c>
      <c r="F3336" s="90" t="s">
        <v>16189</v>
      </c>
      <c r="G3336" s="90" t="str">
        <f>CONCATENATE("Kap ",Tabell15861[[#This Row],[Kapittel]]," ",Tabell15861[[#This Row],[KapittelTekst]])</f>
        <v>Kap K Urinorganer, mannlige genitalia og retroperitonealrommet</v>
      </c>
    </row>
    <row r="3337" spans="1:7" x14ac:dyDescent="0.25">
      <c r="A3337" s="90" t="s">
        <v>16756</v>
      </c>
      <c r="B3337" s="90" t="s">
        <v>16757</v>
      </c>
      <c r="C3337" s="90" t="s">
        <v>10245</v>
      </c>
      <c r="D3337" s="90" t="str">
        <f>CONCATENATE(Tabell15861[[#This Row],[Prosedyrekode_ID]]," ",Tabell15861[[#This Row],[Tekst]])</f>
        <v>KDG70 Urethropeksi med slynge</v>
      </c>
      <c r="E3337" s="90" t="s">
        <v>7439</v>
      </c>
      <c r="F3337" s="90" t="s">
        <v>16189</v>
      </c>
      <c r="G3337" s="90" t="str">
        <f>CONCATENATE("Kap ",Tabell15861[[#This Row],[Kapittel]]," ",Tabell15861[[#This Row],[KapittelTekst]])</f>
        <v>Kap K Urinorganer, mannlige genitalia og retroperitonealrommet</v>
      </c>
    </row>
    <row r="3338" spans="1:7" x14ac:dyDescent="0.25">
      <c r="A3338" s="90" t="s">
        <v>16758</v>
      </c>
      <c r="B3338" s="90" t="s">
        <v>16759</v>
      </c>
      <c r="C3338" s="90" t="s">
        <v>10245</v>
      </c>
      <c r="D3338" s="90" t="str">
        <f>CONCATENATE(Tabell15861[[#This Row],[Prosedyrekode_ID]]," ",Tabell15861[[#This Row],[Tekst]])</f>
        <v>KDG96 Annen operasjon på urethra eller blærehals for inkontinens</v>
      </c>
      <c r="E3338" s="90" t="s">
        <v>7439</v>
      </c>
      <c r="F3338" s="90" t="s">
        <v>16189</v>
      </c>
      <c r="G3338" s="90" t="str">
        <f>CONCATENATE("Kap ",Tabell15861[[#This Row],[Kapittel]]," ",Tabell15861[[#This Row],[KapittelTekst]])</f>
        <v>Kap K Urinorganer, mannlige genitalia og retroperitonealrommet</v>
      </c>
    </row>
    <row r="3339" spans="1:7" x14ac:dyDescent="0.25">
      <c r="A3339" s="90" t="s">
        <v>16760</v>
      </c>
      <c r="B3339" s="90" t="s">
        <v>16761</v>
      </c>
      <c r="C3339" s="90" t="s">
        <v>10245</v>
      </c>
      <c r="D3339" s="90" t="str">
        <f>CONCATENATE(Tabell15861[[#This Row],[Prosedyrekode_ID]]," ",Tabell15861[[#This Row],[Tekst]])</f>
        <v>KDG97 Annen perkutan endoskopisk operasjon på urethra eller blærehals for inkontinens</v>
      </c>
      <c r="E3339" s="90" t="s">
        <v>7439</v>
      </c>
      <c r="F3339" s="90" t="s">
        <v>16189</v>
      </c>
      <c r="G3339" s="90" t="str">
        <f>CONCATENATE("Kap ",Tabell15861[[#This Row],[Kapittel]]," ",Tabell15861[[#This Row],[KapittelTekst]])</f>
        <v>Kap K Urinorganer, mannlige genitalia og retroperitonealrommet</v>
      </c>
    </row>
    <row r="3340" spans="1:7" x14ac:dyDescent="0.25">
      <c r="A3340" s="90" t="s">
        <v>16762</v>
      </c>
      <c r="B3340" s="90" t="s">
        <v>16763</v>
      </c>
      <c r="C3340" s="90" t="s">
        <v>10245</v>
      </c>
      <c r="D3340" s="90" t="str">
        <f>CONCATENATE(Tabell15861[[#This Row],[Prosedyrekode_ID]]," ",Tabell15861[[#This Row],[Tekst]])</f>
        <v>KDH00 Sutur av urethra</v>
      </c>
      <c r="E3340" s="90" t="s">
        <v>7439</v>
      </c>
      <c r="F3340" s="90" t="s">
        <v>16189</v>
      </c>
      <c r="G3340" s="90" t="str">
        <f>CONCATENATE("Kap ",Tabell15861[[#This Row],[Kapittel]]," ",Tabell15861[[#This Row],[KapittelTekst]])</f>
        <v>Kap K Urinorganer, mannlige genitalia og retroperitonealrommet</v>
      </c>
    </row>
    <row r="3341" spans="1:7" x14ac:dyDescent="0.25">
      <c r="A3341" s="90" t="s">
        <v>16764</v>
      </c>
      <c r="B3341" s="90" t="s">
        <v>16765</v>
      </c>
      <c r="C3341" s="90" t="s">
        <v>10245</v>
      </c>
      <c r="D3341" s="90" t="str">
        <f>CONCATENATE(Tabell15861[[#This Row],[Prosedyrekode_ID]]," ",Tabell15861[[#This Row],[Tekst]])</f>
        <v>KDH10 Urethral meatoplastikk</v>
      </c>
      <c r="E3341" s="90" t="s">
        <v>7439</v>
      </c>
      <c r="F3341" s="90" t="s">
        <v>16189</v>
      </c>
      <c r="G3341" s="90" t="str">
        <f>CONCATENATE("Kap ",Tabell15861[[#This Row],[Kapittel]]," ",Tabell15861[[#This Row],[KapittelTekst]])</f>
        <v>Kap K Urinorganer, mannlige genitalia og retroperitonealrommet</v>
      </c>
    </row>
    <row r="3342" spans="1:7" x14ac:dyDescent="0.25">
      <c r="A3342" s="90" t="s">
        <v>16766</v>
      </c>
      <c r="B3342" s="90" t="s">
        <v>16767</v>
      </c>
      <c r="C3342" s="90" t="s">
        <v>10245</v>
      </c>
      <c r="D3342" s="90" t="str">
        <f>CONCATENATE(Tabell15861[[#This Row],[Prosedyrekode_ID]]," ",Tabell15861[[#This Row],[Tekst]])</f>
        <v>KDH30 Lukking av urethrokutan fistel</v>
      </c>
      <c r="E3342" s="90" t="s">
        <v>7439</v>
      </c>
      <c r="F3342" s="90" t="s">
        <v>16189</v>
      </c>
      <c r="G3342" s="90" t="str">
        <f>CONCATENATE("Kap ",Tabell15861[[#This Row],[Kapittel]]," ",Tabell15861[[#This Row],[KapittelTekst]])</f>
        <v>Kap K Urinorganer, mannlige genitalia og retroperitonealrommet</v>
      </c>
    </row>
    <row r="3343" spans="1:7" x14ac:dyDescent="0.25">
      <c r="A3343" s="90" t="s">
        <v>16768</v>
      </c>
      <c r="B3343" s="90" t="s">
        <v>16769</v>
      </c>
      <c r="C3343" s="90" t="s">
        <v>10245</v>
      </c>
      <c r="D3343" s="90" t="str">
        <f>CONCATENATE(Tabell15861[[#This Row],[Prosedyrekode_ID]]," ",Tabell15861[[#This Row],[Tekst]])</f>
        <v>KDH50 Lukking av urethrointestinal fistel</v>
      </c>
      <c r="E3343" s="90" t="s">
        <v>7439</v>
      </c>
      <c r="F3343" s="90" t="s">
        <v>16189</v>
      </c>
      <c r="G3343" s="90" t="str">
        <f>CONCATENATE("Kap ",Tabell15861[[#This Row],[Kapittel]]," ",Tabell15861[[#This Row],[KapittelTekst]])</f>
        <v>Kap K Urinorganer, mannlige genitalia og retroperitonealrommet</v>
      </c>
    </row>
    <row r="3344" spans="1:7" x14ac:dyDescent="0.25">
      <c r="A3344" s="90" t="s">
        <v>16770</v>
      </c>
      <c r="B3344" s="90" t="s">
        <v>16771</v>
      </c>
      <c r="C3344" s="90" t="s">
        <v>10245</v>
      </c>
      <c r="D3344" s="90" t="str">
        <f>CONCATENATE(Tabell15861[[#This Row],[Prosedyrekode_ID]]," ",Tabell15861[[#This Row],[Tekst]])</f>
        <v>KDH62 Transurethral rekanalisering av urethra</v>
      </c>
      <c r="E3344" s="90" t="s">
        <v>7439</v>
      </c>
      <c r="F3344" s="90" t="s">
        <v>16189</v>
      </c>
      <c r="G3344" s="90" t="str">
        <f>CONCATENATE("Kap ",Tabell15861[[#This Row],[Kapittel]]," ",Tabell15861[[#This Row],[KapittelTekst]])</f>
        <v>Kap K Urinorganer, mannlige genitalia og retroperitonealrommet</v>
      </c>
    </row>
    <row r="3345" spans="1:7" x14ac:dyDescent="0.25">
      <c r="A3345" s="90" t="s">
        <v>16772</v>
      </c>
      <c r="B3345" s="90" t="s">
        <v>16773</v>
      </c>
      <c r="C3345" s="90" t="s">
        <v>10245</v>
      </c>
      <c r="D3345" s="90" t="str">
        <f>CONCATENATE(Tabell15861[[#This Row],[Prosedyrekode_ID]]," ",Tabell15861[[#This Row],[Tekst]])</f>
        <v>KDH70 Urethraplastikk for striktur</v>
      </c>
      <c r="E3345" s="90" t="s">
        <v>7439</v>
      </c>
      <c r="F3345" s="90" t="s">
        <v>16189</v>
      </c>
      <c r="G3345" s="90" t="str">
        <f>CONCATENATE("Kap ",Tabell15861[[#This Row],[Kapittel]]," ",Tabell15861[[#This Row],[KapittelTekst]])</f>
        <v>Kap K Urinorganer, mannlige genitalia og retroperitonealrommet</v>
      </c>
    </row>
    <row r="3346" spans="1:7" x14ac:dyDescent="0.25">
      <c r="A3346" s="90" t="s">
        <v>16774</v>
      </c>
      <c r="B3346" s="90" t="s">
        <v>16775</v>
      </c>
      <c r="C3346" s="90" t="s">
        <v>10245</v>
      </c>
      <c r="D3346" s="90" t="str">
        <f>CONCATENATE(Tabell15861[[#This Row],[Prosedyrekode_ID]]," ",Tabell15861[[#This Row],[Tekst]])</f>
        <v>KDH96 Annet rekonstruksjonsinngrep på urethra</v>
      </c>
      <c r="E3346" s="90" t="s">
        <v>7439</v>
      </c>
      <c r="F3346" s="90" t="s">
        <v>16189</v>
      </c>
      <c r="G3346" s="90" t="str">
        <f>CONCATENATE("Kap ",Tabell15861[[#This Row],[Kapittel]]," ",Tabell15861[[#This Row],[KapittelTekst]])</f>
        <v>Kap K Urinorganer, mannlige genitalia og retroperitonealrommet</v>
      </c>
    </row>
    <row r="3347" spans="1:7" x14ac:dyDescent="0.25">
      <c r="A3347" s="90" t="s">
        <v>16776</v>
      </c>
      <c r="B3347" s="90" t="s">
        <v>16777</v>
      </c>
      <c r="C3347" s="90" t="s">
        <v>10245</v>
      </c>
      <c r="D3347" s="90" t="str">
        <f>CONCATENATE(Tabell15861[[#This Row],[Prosedyrekode_ID]]," ",Tabell15861[[#This Row],[Tekst]])</f>
        <v>KDH98 Annet transluminalt endoskopisk rekonstruksjonsinngrep på urethra</v>
      </c>
      <c r="E3347" s="90" t="s">
        <v>7439</v>
      </c>
      <c r="F3347" s="90" t="s">
        <v>16189</v>
      </c>
      <c r="G3347" s="90" t="str">
        <f>CONCATENATE("Kap ",Tabell15861[[#This Row],[Kapittel]]," ",Tabell15861[[#This Row],[KapittelTekst]])</f>
        <v>Kap K Urinorganer, mannlige genitalia og retroperitonealrommet</v>
      </c>
    </row>
    <row r="3348" spans="1:7" x14ac:dyDescent="0.25">
      <c r="A3348" s="90" t="s">
        <v>16778</v>
      </c>
      <c r="B3348" s="90" t="s">
        <v>16779</v>
      </c>
      <c r="C3348" s="90" t="s">
        <v>10245</v>
      </c>
      <c r="D3348" s="90" t="str">
        <f>CONCATENATE(Tabell15861[[#This Row],[Prosedyrekode_ID]]," ",Tabell15861[[#This Row],[Tekst]])</f>
        <v>KDJ00 Urethrostomi</v>
      </c>
      <c r="E3348" s="90" t="s">
        <v>7439</v>
      </c>
      <c r="F3348" s="90" t="s">
        <v>16189</v>
      </c>
      <c r="G3348" s="90" t="str">
        <f>CONCATENATE("Kap ",Tabell15861[[#This Row],[Kapittel]]," ",Tabell15861[[#This Row],[KapittelTekst]])</f>
        <v>Kap K Urinorganer, mannlige genitalia og retroperitonealrommet</v>
      </c>
    </row>
    <row r="3349" spans="1:7" x14ac:dyDescent="0.25">
      <c r="A3349" s="90" t="s">
        <v>16780</v>
      </c>
      <c r="B3349" s="90" t="s">
        <v>16781</v>
      </c>
      <c r="C3349" s="90" t="s">
        <v>10245</v>
      </c>
      <c r="D3349" s="90" t="str">
        <f>CONCATENATE(Tabell15861[[#This Row],[Prosedyrekode_ID]]," ",Tabell15861[[#This Row],[Tekst]])</f>
        <v>KDK00 Implantasjon av sfinkterprotese rundt blærehals</v>
      </c>
      <c r="E3349" s="90" t="s">
        <v>7439</v>
      </c>
      <c r="F3349" s="90" t="s">
        <v>16189</v>
      </c>
      <c r="G3349" s="90" t="str">
        <f>CONCATENATE("Kap ",Tabell15861[[#This Row],[Kapittel]]," ",Tabell15861[[#This Row],[KapittelTekst]])</f>
        <v>Kap K Urinorganer, mannlige genitalia og retroperitonealrommet</v>
      </c>
    </row>
    <row r="3350" spans="1:7" x14ac:dyDescent="0.25">
      <c r="A3350" s="90" t="s">
        <v>16782</v>
      </c>
      <c r="B3350" s="90" t="s">
        <v>16783</v>
      </c>
      <c r="C3350" s="90" t="s">
        <v>10245</v>
      </c>
      <c r="D3350" s="90" t="str">
        <f>CONCATENATE(Tabell15861[[#This Row],[Prosedyrekode_ID]]," ",Tabell15861[[#This Row],[Tekst]])</f>
        <v>KDK01 Laparoskopisk implantasjon av sfinkterprotese på blærehals</v>
      </c>
      <c r="E3350" s="90" t="s">
        <v>7439</v>
      </c>
      <c r="F3350" s="90" t="s">
        <v>16189</v>
      </c>
      <c r="G3350" s="90" t="str">
        <f>CONCATENATE("Kap ",Tabell15861[[#This Row],[Kapittel]]," ",Tabell15861[[#This Row],[KapittelTekst]])</f>
        <v>Kap K Urinorganer, mannlige genitalia og retroperitonealrommet</v>
      </c>
    </row>
    <row r="3351" spans="1:7" x14ac:dyDescent="0.25">
      <c r="A3351" s="90" t="s">
        <v>16784</v>
      </c>
      <c r="B3351" s="90" t="s">
        <v>16785</v>
      </c>
      <c r="C3351" s="90" t="s">
        <v>10245</v>
      </c>
      <c r="D3351" s="90" t="str">
        <f>CONCATENATE(Tabell15861[[#This Row],[Prosedyrekode_ID]]," ",Tabell15861[[#This Row],[Tekst]])</f>
        <v>KDK10 Implantasjon av sfinkterprotese rundt bulbære urethra</v>
      </c>
      <c r="E3351" s="90" t="s">
        <v>7439</v>
      </c>
      <c r="F3351" s="90" t="s">
        <v>16189</v>
      </c>
      <c r="G3351" s="90" t="str">
        <f>CONCATENATE("Kap ",Tabell15861[[#This Row],[Kapittel]]," ",Tabell15861[[#This Row],[KapittelTekst]])</f>
        <v>Kap K Urinorganer, mannlige genitalia og retroperitonealrommet</v>
      </c>
    </row>
    <row r="3352" spans="1:7" x14ac:dyDescent="0.25">
      <c r="A3352" s="90" t="s">
        <v>16786</v>
      </c>
      <c r="B3352" s="90" t="s">
        <v>16787</v>
      </c>
      <c r="C3352" s="90" t="s">
        <v>10245</v>
      </c>
      <c r="D3352" s="90" t="str">
        <f>CONCATENATE(Tabell15861[[#This Row],[Prosedyrekode_ID]]," ",Tabell15861[[#This Row],[Tekst]])</f>
        <v>KDK30 Revisjon av urethral sfinkterprotese</v>
      </c>
      <c r="E3352" s="90" t="s">
        <v>7439</v>
      </c>
      <c r="F3352" s="90" t="s">
        <v>16189</v>
      </c>
      <c r="G3352" s="90" t="str">
        <f>CONCATENATE("Kap ",Tabell15861[[#This Row],[Kapittel]]," ",Tabell15861[[#This Row],[KapittelTekst]])</f>
        <v>Kap K Urinorganer, mannlige genitalia og retroperitonealrommet</v>
      </c>
    </row>
    <row r="3353" spans="1:7" x14ac:dyDescent="0.25">
      <c r="A3353" s="90" t="s">
        <v>16788</v>
      </c>
      <c r="B3353" s="90" t="s">
        <v>16789</v>
      </c>
      <c r="C3353" s="90" t="s">
        <v>10245</v>
      </c>
      <c r="D3353" s="90" t="str">
        <f>CONCATENATE(Tabell15861[[#This Row],[Prosedyrekode_ID]]," ",Tabell15861[[#This Row],[Tekst]])</f>
        <v>KDK40 Fjerning av urethral sfinkterprotese</v>
      </c>
      <c r="E3353" s="90" t="s">
        <v>7439</v>
      </c>
      <c r="F3353" s="90" t="s">
        <v>16189</v>
      </c>
      <c r="G3353" s="90" t="str">
        <f>CONCATENATE("Kap ",Tabell15861[[#This Row],[Kapittel]]," ",Tabell15861[[#This Row],[KapittelTekst]])</f>
        <v>Kap K Urinorganer, mannlige genitalia og retroperitonealrommet</v>
      </c>
    </row>
    <row r="3354" spans="1:7" x14ac:dyDescent="0.25">
      <c r="A3354" s="90" t="s">
        <v>16790</v>
      </c>
      <c r="B3354" s="90" t="s">
        <v>16791</v>
      </c>
      <c r="C3354" s="90" t="s">
        <v>10245</v>
      </c>
      <c r="D3354" s="90" t="str">
        <f>CONCATENATE(Tabell15861[[#This Row],[Prosedyrekode_ID]]," ",Tabell15861[[#This Row],[Tekst]])</f>
        <v>KDV00 Innlegging av stent i urethra</v>
      </c>
      <c r="E3354" s="90" t="s">
        <v>7439</v>
      </c>
      <c r="F3354" s="90" t="s">
        <v>16189</v>
      </c>
      <c r="G3354" s="90" t="str">
        <f>CONCATENATE("Kap ",Tabell15861[[#This Row],[Kapittel]]," ",Tabell15861[[#This Row],[KapittelTekst]])</f>
        <v>Kap K Urinorganer, mannlige genitalia og retroperitonealrommet</v>
      </c>
    </row>
    <row r="3355" spans="1:7" x14ac:dyDescent="0.25">
      <c r="A3355" s="90" t="s">
        <v>16792</v>
      </c>
      <c r="B3355" s="90" t="s">
        <v>16793</v>
      </c>
      <c r="C3355" s="90" t="s">
        <v>10245</v>
      </c>
      <c r="D3355" s="90" t="str">
        <f>CONCATENATE(Tabell15861[[#This Row],[Prosedyrekode_ID]]," ",Tabell15861[[#This Row],[Tekst]])</f>
        <v>KDV12 Transurethral intern urethrotomi</v>
      </c>
      <c r="E3355" s="90" t="s">
        <v>7439</v>
      </c>
      <c r="F3355" s="90" t="s">
        <v>16189</v>
      </c>
      <c r="G3355" s="90" t="str">
        <f>CONCATENATE("Kap ",Tabell15861[[#This Row],[Kapittel]]," ",Tabell15861[[#This Row],[KapittelTekst]])</f>
        <v>Kap K Urinorganer, mannlige genitalia og retroperitonealrommet</v>
      </c>
    </row>
    <row r="3356" spans="1:7" x14ac:dyDescent="0.25">
      <c r="A3356" s="90" t="s">
        <v>16794</v>
      </c>
      <c r="B3356" s="90" t="s">
        <v>16795</v>
      </c>
      <c r="C3356" s="90" t="s">
        <v>10245</v>
      </c>
      <c r="D3356" s="90" t="str">
        <f>CONCATENATE(Tabell15861[[#This Row],[Prosedyrekode_ID]]," ",Tabell15861[[#This Row],[Tekst]])</f>
        <v>KDV15 Transurethral intern sfinkterotomi</v>
      </c>
      <c r="E3356" s="90" t="s">
        <v>7439</v>
      </c>
      <c r="F3356" s="90" t="s">
        <v>16189</v>
      </c>
      <c r="G3356" s="90" t="str">
        <f>CONCATENATE("Kap ",Tabell15861[[#This Row],[Kapittel]]," ",Tabell15861[[#This Row],[KapittelTekst]])</f>
        <v>Kap K Urinorganer, mannlige genitalia og retroperitonealrommet</v>
      </c>
    </row>
    <row r="3357" spans="1:7" x14ac:dyDescent="0.25">
      <c r="A3357" s="90" t="s">
        <v>16796</v>
      </c>
      <c r="B3357" s="90" t="s">
        <v>16797</v>
      </c>
      <c r="C3357" s="90" t="s">
        <v>10245</v>
      </c>
      <c r="D3357" s="90" t="str">
        <f>CONCATENATE(Tabell15861[[#This Row],[Prosedyrekode_ID]]," ",Tabell15861[[#This Row],[Tekst]])</f>
        <v>KDV20 Periurethral injeksjon</v>
      </c>
      <c r="E3357" s="90" t="s">
        <v>7439</v>
      </c>
      <c r="F3357" s="90" t="s">
        <v>16189</v>
      </c>
      <c r="G3357" s="90" t="str">
        <f>CONCATENATE("Kap ",Tabell15861[[#This Row],[Kapittel]]," ",Tabell15861[[#This Row],[KapittelTekst]])</f>
        <v>Kap K Urinorganer, mannlige genitalia og retroperitonealrommet</v>
      </c>
    </row>
    <row r="3358" spans="1:7" x14ac:dyDescent="0.25">
      <c r="A3358" s="90" t="s">
        <v>16798</v>
      </c>
      <c r="B3358" s="90" t="s">
        <v>16799</v>
      </c>
      <c r="C3358" s="90" t="s">
        <v>10245</v>
      </c>
      <c r="D3358" s="90" t="str">
        <f>CONCATENATE(Tabell15861[[#This Row],[Prosedyrekode_ID]]," ",Tabell15861[[#This Row],[Tekst]])</f>
        <v>KDV22 Transurethral submukøs injeksjon i urethra</v>
      </c>
      <c r="E3358" s="90" t="s">
        <v>7439</v>
      </c>
      <c r="F3358" s="90" t="s">
        <v>16189</v>
      </c>
      <c r="G3358" s="90" t="str">
        <f>CONCATENATE("Kap ",Tabell15861[[#This Row],[Kapittel]]," ",Tabell15861[[#This Row],[KapittelTekst]])</f>
        <v>Kap K Urinorganer, mannlige genitalia og retroperitonealrommet</v>
      </c>
    </row>
    <row r="3359" spans="1:7" x14ac:dyDescent="0.25">
      <c r="A3359" s="90" t="s">
        <v>16800</v>
      </c>
      <c r="B3359" s="90" t="s">
        <v>16801</v>
      </c>
      <c r="C3359" s="90" t="s">
        <v>10245</v>
      </c>
      <c r="D3359" s="90" t="str">
        <f>CONCATENATE(Tabell15861[[#This Row],[Prosedyrekode_ID]]," ",Tabell15861[[#This Row],[Tekst]])</f>
        <v>KDW96 Annen operasjon på urethra</v>
      </c>
      <c r="E3359" s="90" t="s">
        <v>7439</v>
      </c>
      <c r="F3359" s="90" t="s">
        <v>16189</v>
      </c>
      <c r="G3359" s="90" t="str">
        <f>CONCATENATE("Kap ",Tabell15861[[#This Row],[Kapittel]]," ",Tabell15861[[#This Row],[KapittelTekst]])</f>
        <v>Kap K Urinorganer, mannlige genitalia og retroperitonealrommet</v>
      </c>
    </row>
    <row r="3360" spans="1:7" x14ac:dyDescent="0.25">
      <c r="A3360" s="90" t="s">
        <v>16802</v>
      </c>
      <c r="B3360" s="90" t="s">
        <v>16803</v>
      </c>
      <c r="C3360" s="90" t="s">
        <v>10245</v>
      </c>
      <c r="D3360" s="90" t="str">
        <f>CONCATENATE(Tabell15861[[#This Row],[Prosedyrekode_ID]]," ",Tabell15861[[#This Row],[Tekst]])</f>
        <v>KDW98 Annet transluminalt endoskopisk inngrep på urethra</v>
      </c>
      <c r="E3360" s="90" t="s">
        <v>7439</v>
      </c>
      <c r="F3360" s="90" t="s">
        <v>16189</v>
      </c>
      <c r="G3360" s="90" t="str">
        <f>CONCATENATE("Kap ",Tabell15861[[#This Row],[Kapittel]]," ",Tabell15861[[#This Row],[KapittelTekst]])</f>
        <v>Kap K Urinorganer, mannlige genitalia og retroperitonealrommet</v>
      </c>
    </row>
    <row r="3361" spans="1:7" x14ac:dyDescent="0.25">
      <c r="A3361" s="90" t="s">
        <v>16804</v>
      </c>
      <c r="B3361" s="90" t="s">
        <v>16805</v>
      </c>
      <c r="C3361" s="90" t="s">
        <v>10213</v>
      </c>
      <c r="D3361" s="90" t="str">
        <f>CONCATENATE(Tabell15861[[#This Row],[Prosedyrekode_ID]]," ",Tabell15861[[#This Row],[Tekst]])</f>
        <v>KE0AG MR Prostata</v>
      </c>
      <c r="E3361" s="90" t="s">
        <v>7439</v>
      </c>
      <c r="F3361" s="90" t="s">
        <v>16189</v>
      </c>
      <c r="G3361" s="90" t="str">
        <f>CONCATENATE("Kap ",Tabell15861[[#This Row],[Kapittel]]," ",Tabell15861[[#This Row],[KapittelTekst]])</f>
        <v>Kap K Urinorganer, mannlige genitalia og retroperitonealrommet</v>
      </c>
    </row>
    <row r="3362" spans="1:7" x14ac:dyDescent="0.25">
      <c r="A3362" s="90" t="s">
        <v>16806</v>
      </c>
      <c r="B3362" s="90" t="s">
        <v>16807</v>
      </c>
      <c r="C3362" s="90" t="s">
        <v>10245</v>
      </c>
      <c r="D3362" s="90" t="str">
        <f>CONCATENATE(Tabell15861[[#This Row],[Prosedyrekode_ID]]," ",Tabell15861[[#This Row],[Tekst]])</f>
        <v>KEA00 Eksplorasjon av prostata</v>
      </c>
      <c r="E3362" s="90" t="s">
        <v>7439</v>
      </c>
      <c r="F3362" s="90" t="s">
        <v>16189</v>
      </c>
      <c r="G3362" s="90" t="str">
        <f>CONCATENATE("Kap ",Tabell15861[[#This Row],[Kapittel]]," ",Tabell15861[[#This Row],[KapittelTekst]])</f>
        <v>Kap K Urinorganer, mannlige genitalia og retroperitonealrommet</v>
      </c>
    </row>
    <row r="3363" spans="1:7" x14ac:dyDescent="0.25">
      <c r="A3363" s="90" t="s">
        <v>16808</v>
      </c>
      <c r="B3363" s="90" t="s">
        <v>16809</v>
      </c>
      <c r="C3363" s="90" t="s">
        <v>10245</v>
      </c>
      <c r="D3363" s="90" t="str">
        <f>CONCATENATE(Tabell15861[[#This Row],[Prosedyrekode_ID]]," ",Tabell15861[[#This Row],[Tekst]])</f>
        <v>KEA10 Prostatotomi</v>
      </c>
      <c r="E3363" s="90" t="s">
        <v>7439</v>
      </c>
      <c r="F3363" s="90" t="s">
        <v>16189</v>
      </c>
      <c r="G3363" s="90" t="str">
        <f>CONCATENATE("Kap ",Tabell15861[[#This Row],[Kapittel]]," ",Tabell15861[[#This Row],[KapittelTekst]])</f>
        <v>Kap K Urinorganer, mannlige genitalia og retroperitonealrommet</v>
      </c>
    </row>
    <row r="3364" spans="1:7" x14ac:dyDescent="0.25">
      <c r="A3364" s="90" t="s">
        <v>16810</v>
      </c>
      <c r="B3364" s="90" t="s">
        <v>16811</v>
      </c>
      <c r="C3364" s="90" t="s">
        <v>10245</v>
      </c>
      <c r="D3364" s="90" t="str">
        <f>CONCATENATE(Tabell15861[[#This Row],[Prosedyrekode_ID]]," ",Tabell15861[[#This Row],[Tekst]])</f>
        <v>KEA20 Incisjon av sædblære</v>
      </c>
      <c r="E3364" s="90" t="s">
        <v>7439</v>
      </c>
      <c r="F3364" s="90" t="s">
        <v>16189</v>
      </c>
      <c r="G3364" s="90" t="str">
        <f>CONCATENATE("Kap ",Tabell15861[[#This Row],[Kapittel]]," ",Tabell15861[[#This Row],[KapittelTekst]])</f>
        <v>Kap K Urinorganer, mannlige genitalia og retroperitonealrommet</v>
      </c>
    </row>
    <row r="3365" spans="1:7" x14ac:dyDescent="0.25">
      <c r="A3365" s="90" t="s">
        <v>16812</v>
      </c>
      <c r="B3365" s="90" t="s">
        <v>16813</v>
      </c>
      <c r="C3365" s="90" t="s">
        <v>10245</v>
      </c>
      <c r="D3365" s="90" t="str">
        <f>CONCATENATE(Tabell15861[[#This Row],[Prosedyrekode_ID]]," ",Tabell15861[[#This Row],[Tekst]])</f>
        <v>KEB00 Åpen biopsi av prostata</v>
      </c>
      <c r="E3365" s="90" t="s">
        <v>7439</v>
      </c>
      <c r="F3365" s="90" t="s">
        <v>16189</v>
      </c>
      <c r="G3365" s="90" t="str">
        <f>CONCATENATE("Kap ",Tabell15861[[#This Row],[Kapittel]]," ",Tabell15861[[#This Row],[KapittelTekst]])</f>
        <v>Kap K Urinorganer, mannlige genitalia og retroperitonealrommet</v>
      </c>
    </row>
    <row r="3366" spans="1:7" x14ac:dyDescent="0.25">
      <c r="A3366" s="90" t="s">
        <v>16814</v>
      </c>
      <c r="B3366" s="90" t="s">
        <v>16815</v>
      </c>
      <c r="C3366" s="90" t="s">
        <v>10245</v>
      </c>
      <c r="D3366" s="90" t="str">
        <f>CONCATENATE(Tabell15861[[#This Row],[Prosedyrekode_ID]]," ",Tabell15861[[#This Row],[Tekst]])</f>
        <v>KEC00 Retropubisk radikal prostatektomi</v>
      </c>
      <c r="E3366" s="90" t="s">
        <v>7439</v>
      </c>
      <c r="F3366" s="90" t="s">
        <v>16189</v>
      </c>
      <c r="G3366" s="90" t="str">
        <f>CONCATENATE("Kap ",Tabell15861[[#This Row],[Kapittel]]," ",Tabell15861[[#This Row],[KapittelTekst]])</f>
        <v>Kap K Urinorganer, mannlige genitalia og retroperitonealrommet</v>
      </c>
    </row>
    <row r="3367" spans="1:7" x14ac:dyDescent="0.25">
      <c r="A3367" s="90" t="s">
        <v>16816</v>
      </c>
      <c r="B3367" s="90" t="s">
        <v>16817</v>
      </c>
      <c r="C3367" s="90" t="s">
        <v>10245</v>
      </c>
      <c r="D3367" s="90" t="str">
        <f>CONCATENATE(Tabell15861[[#This Row],[Prosedyrekode_ID]]," ",Tabell15861[[#This Row],[Tekst]])</f>
        <v>KEC01 Perkutan endoskopisk radikal prostatektomi</v>
      </c>
      <c r="E3367" s="90" t="s">
        <v>7439</v>
      </c>
      <c r="F3367" s="90" t="s">
        <v>16189</v>
      </c>
      <c r="G3367" s="90" t="str">
        <f>CONCATENATE("Kap ",Tabell15861[[#This Row],[Kapittel]]," ",Tabell15861[[#This Row],[KapittelTekst]])</f>
        <v>Kap K Urinorganer, mannlige genitalia og retroperitonealrommet</v>
      </c>
    </row>
    <row r="3368" spans="1:7" x14ac:dyDescent="0.25">
      <c r="A3368" s="90" t="s">
        <v>16818</v>
      </c>
      <c r="B3368" s="90" t="s">
        <v>16819</v>
      </c>
      <c r="C3368" s="90" t="s">
        <v>10245</v>
      </c>
      <c r="D3368" s="90" t="str">
        <f>CONCATENATE(Tabell15861[[#This Row],[Prosedyrekode_ID]]," ",Tabell15861[[#This Row],[Tekst]])</f>
        <v>KEC10 Perineal radikal prostatektomi</v>
      </c>
      <c r="E3368" s="90" t="s">
        <v>7439</v>
      </c>
      <c r="F3368" s="90" t="s">
        <v>16189</v>
      </c>
      <c r="G3368" s="90" t="str">
        <f>CONCATENATE("Kap ",Tabell15861[[#This Row],[Kapittel]]," ",Tabell15861[[#This Row],[KapittelTekst]])</f>
        <v>Kap K Urinorganer, mannlige genitalia og retroperitonealrommet</v>
      </c>
    </row>
    <row r="3369" spans="1:7" x14ac:dyDescent="0.25">
      <c r="A3369" s="90" t="s">
        <v>16820</v>
      </c>
      <c r="B3369" s="90" t="s">
        <v>16821</v>
      </c>
      <c r="C3369" s="90" t="s">
        <v>10245</v>
      </c>
      <c r="D3369" s="90" t="str">
        <f>CONCATENATE(Tabell15861[[#This Row],[Prosedyrekode_ID]]," ",Tabell15861[[#This Row],[Tekst]])</f>
        <v>KEC20 Transsakral radikal prostatektomi</v>
      </c>
      <c r="E3369" s="90" t="s">
        <v>7439</v>
      </c>
      <c r="F3369" s="90" t="s">
        <v>16189</v>
      </c>
      <c r="G3369" s="90" t="str">
        <f>CONCATENATE("Kap ",Tabell15861[[#This Row],[Kapittel]]," ",Tabell15861[[#This Row],[KapittelTekst]])</f>
        <v>Kap K Urinorganer, mannlige genitalia og retroperitonealrommet</v>
      </c>
    </row>
    <row r="3370" spans="1:7" x14ac:dyDescent="0.25">
      <c r="A3370" s="90" t="s">
        <v>16822</v>
      </c>
      <c r="B3370" s="90" t="s">
        <v>16823</v>
      </c>
      <c r="C3370" s="90" t="s">
        <v>10245</v>
      </c>
      <c r="D3370" s="90" t="str">
        <f>CONCATENATE(Tabell15861[[#This Row],[Prosedyrekode_ID]]," ",Tabell15861[[#This Row],[Tekst]])</f>
        <v>KED00 Transvesikal prostatektomi</v>
      </c>
      <c r="E3370" s="90" t="s">
        <v>7439</v>
      </c>
      <c r="F3370" s="90" t="s">
        <v>16189</v>
      </c>
      <c r="G3370" s="90" t="str">
        <f>CONCATENATE("Kap ",Tabell15861[[#This Row],[Kapittel]]," ",Tabell15861[[#This Row],[KapittelTekst]])</f>
        <v>Kap K Urinorganer, mannlige genitalia og retroperitonealrommet</v>
      </c>
    </row>
    <row r="3371" spans="1:7" x14ac:dyDescent="0.25">
      <c r="A3371" s="90" t="s">
        <v>16824</v>
      </c>
      <c r="B3371" s="90" t="s">
        <v>16825</v>
      </c>
      <c r="C3371" s="90" t="s">
        <v>10245</v>
      </c>
      <c r="D3371" s="90" t="str">
        <f>CONCATENATE(Tabell15861[[#This Row],[Prosedyrekode_ID]]," ",Tabell15861[[#This Row],[Tekst]])</f>
        <v>KED22 Transurethral reseksjon av prostata</v>
      </c>
      <c r="E3371" s="90" t="s">
        <v>7439</v>
      </c>
      <c r="F3371" s="90" t="s">
        <v>16189</v>
      </c>
      <c r="G3371" s="90" t="str">
        <f>CONCATENATE("Kap ",Tabell15861[[#This Row],[Kapittel]]," ",Tabell15861[[#This Row],[KapittelTekst]])</f>
        <v>Kap K Urinorganer, mannlige genitalia og retroperitonealrommet</v>
      </c>
    </row>
    <row r="3372" spans="1:7" x14ac:dyDescent="0.25">
      <c r="A3372" s="90" t="s">
        <v>16826</v>
      </c>
      <c r="B3372" s="90" t="s">
        <v>16827</v>
      </c>
      <c r="C3372" s="90" t="s">
        <v>10245</v>
      </c>
      <c r="D3372" s="90" t="str">
        <f>CONCATENATE(Tabell15861[[#This Row],[Prosedyrekode_ID]]," ",Tabell15861[[#This Row],[Tekst]])</f>
        <v>KED32 Transurethral incisjon av prostata</v>
      </c>
      <c r="E3372" s="90" t="s">
        <v>7439</v>
      </c>
      <c r="F3372" s="90" t="s">
        <v>16189</v>
      </c>
      <c r="G3372" s="90" t="str">
        <f>CONCATENATE("Kap ",Tabell15861[[#This Row],[Kapittel]]," ",Tabell15861[[#This Row],[KapittelTekst]])</f>
        <v>Kap K Urinorganer, mannlige genitalia og retroperitonealrommet</v>
      </c>
    </row>
    <row r="3373" spans="1:7" x14ac:dyDescent="0.25">
      <c r="A3373" s="90" t="s">
        <v>16828</v>
      </c>
      <c r="B3373" s="90" t="s">
        <v>16829</v>
      </c>
      <c r="C3373" s="90" t="s">
        <v>10245</v>
      </c>
      <c r="D3373" s="90" t="str">
        <f>CONCATENATE(Tabell15861[[#This Row],[Prosedyrekode_ID]]," ",Tabell15861[[#This Row],[Tekst]])</f>
        <v>KED52 Laserreseksjon av prostata</v>
      </c>
      <c r="E3373" s="90" t="s">
        <v>7439</v>
      </c>
      <c r="F3373" s="90" t="s">
        <v>16189</v>
      </c>
      <c r="G3373" s="90" t="str">
        <f>CONCATENATE("Kap ",Tabell15861[[#This Row],[Kapittel]]," ",Tabell15861[[#This Row],[KapittelTekst]])</f>
        <v>Kap K Urinorganer, mannlige genitalia og retroperitonealrommet</v>
      </c>
    </row>
    <row r="3374" spans="1:7" x14ac:dyDescent="0.25">
      <c r="A3374" s="90" t="s">
        <v>16830</v>
      </c>
      <c r="B3374" s="90" t="s">
        <v>16831</v>
      </c>
      <c r="C3374" s="90" t="s">
        <v>10245</v>
      </c>
      <c r="D3374" s="90" t="str">
        <f>CONCATENATE(Tabell15861[[#This Row],[Prosedyrekode_ID]]," ",Tabell15861[[#This Row],[Tekst]])</f>
        <v>KED62 Transurethral nåleablasjon av prostata</v>
      </c>
      <c r="E3374" s="90" t="s">
        <v>7439</v>
      </c>
      <c r="F3374" s="90" t="s">
        <v>16189</v>
      </c>
      <c r="G3374" s="90" t="str">
        <f>CONCATENATE("Kap ",Tabell15861[[#This Row],[Kapittel]]," ",Tabell15861[[#This Row],[KapittelTekst]])</f>
        <v>Kap K Urinorganer, mannlige genitalia og retroperitonealrommet</v>
      </c>
    </row>
    <row r="3375" spans="1:7" x14ac:dyDescent="0.25">
      <c r="A3375" s="90" t="s">
        <v>16832</v>
      </c>
      <c r="B3375" s="90" t="s">
        <v>16833</v>
      </c>
      <c r="C3375" s="90" t="s">
        <v>10245</v>
      </c>
      <c r="D3375" s="90" t="str">
        <f>CONCATENATE(Tabell15861[[#This Row],[Prosedyrekode_ID]]," ",Tabell15861[[#This Row],[Tekst]])</f>
        <v>KED72 Transurethral mikrobølgeterapi av prostata</v>
      </c>
      <c r="E3375" s="90" t="s">
        <v>7439</v>
      </c>
      <c r="F3375" s="90" t="s">
        <v>16189</v>
      </c>
      <c r="G3375" s="90" t="str">
        <f>CONCATENATE("Kap ",Tabell15861[[#This Row],[Kapittel]]," ",Tabell15861[[#This Row],[KapittelTekst]])</f>
        <v>Kap K Urinorganer, mannlige genitalia og retroperitonealrommet</v>
      </c>
    </row>
    <row r="3376" spans="1:7" x14ac:dyDescent="0.25">
      <c r="A3376" s="90" t="s">
        <v>16834</v>
      </c>
      <c r="B3376" s="90" t="s">
        <v>16835</v>
      </c>
      <c r="C3376" s="90" t="s">
        <v>10245</v>
      </c>
      <c r="D3376" s="90" t="str">
        <f>CONCATENATE(Tabell15861[[#This Row],[Prosedyrekode_ID]]," ",Tabell15861[[#This Row],[Tekst]])</f>
        <v>KED80 Perkutan kryokirurgi på prostata</v>
      </c>
      <c r="E3376" s="90" t="s">
        <v>7439</v>
      </c>
      <c r="F3376" s="90" t="s">
        <v>16189</v>
      </c>
      <c r="G3376" s="90" t="str">
        <f>CONCATENATE("Kap ",Tabell15861[[#This Row],[Kapittel]]," ",Tabell15861[[#This Row],[KapittelTekst]])</f>
        <v>Kap K Urinorganer, mannlige genitalia og retroperitonealrommet</v>
      </c>
    </row>
    <row r="3377" spans="1:7" x14ac:dyDescent="0.25">
      <c r="A3377" s="90" t="s">
        <v>16836</v>
      </c>
      <c r="B3377" s="90" t="s">
        <v>16837</v>
      </c>
      <c r="C3377" s="90" t="s">
        <v>10245</v>
      </c>
      <c r="D3377" s="90" t="str">
        <f>CONCATENATE(Tabell15861[[#This Row],[Prosedyrekode_ID]]," ",Tabell15861[[#This Row],[Tekst]])</f>
        <v>KED96 Annen reseksjon av prostata</v>
      </c>
      <c r="E3377" s="90" t="s">
        <v>7439</v>
      </c>
      <c r="F3377" s="90" t="s">
        <v>16189</v>
      </c>
      <c r="G3377" s="90" t="str">
        <f>CONCATENATE("Kap ",Tabell15861[[#This Row],[Kapittel]]," ",Tabell15861[[#This Row],[KapittelTekst]])</f>
        <v>Kap K Urinorganer, mannlige genitalia og retroperitonealrommet</v>
      </c>
    </row>
    <row r="3378" spans="1:7" x14ac:dyDescent="0.25">
      <c r="A3378" s="90" t="s">
        <v>16838</v>
      </c>
      <c r="B3378" s="90" t="s">
        <v>16839</v>
      </c>
      <c r="C3378" s="90" t="s">
        <v>10245</v>
      </c>
      <c r="D3378" s="90" t="str">
        <f>CONCATENATE(Tabell15861[[#This Row],[Prosedyrekode_ID]]," ",Tabell15861[[#This Row],[Tekst]])</f>
        <v>KED98 Annen transurethral reseksjon av prostata</v>
      </c>
      <c r="E3378" s="90" t="s">
        <v>7439</v>
      </c>
      <c r="F3378" s="90" t="s">
        <v>16189</v>
      </c>
      <c r="G3378" s="90" t="str">
        <f>CONCATENATE("Kap ",Tabell15861[[#This Row],[Kapittel]]," ",Tabell15861[[#This Row],[KapittelTekst]])</f>
        <v>Kap K Urinorganer, mannlige genitalia og retroperitonealrommet</v>
      </c>
    </row>
    <row r="3379" spans="1:7" x14ac:dyDescent="0.25">
      <c r="A3379" s="90" t="s">
        <v>16840</v>
      </c>
      <c r="B3379" s="90" t="s">
        <v>16841</v>
      </c>
      <c r="C3379" s="90" t="s">
        <v>10266</v>
      </c>
      <c r="D3379" s="90" t="str">
        <f>CONCATENATE(Tabell15861[[#This Row],[Prosedyrekode_ID]]," ",Tabell15861[[#This Row],[Tekst]])</f>
        <v>KEDE51 Ekstern ultralydundersøkelse av prostata</v>
      </c>
      <c r="E3379" s="90" t="s">
        <v>7439</v>
      </c>
      <c r="F3379" s="90" t="s">
        <v>16189</v>
      </c>
      <c r="G3379" s="90" t="str">
        <f>CONCATENATE("Kap ",Tabell15861[[#This Row],[Kapittel]]," ",Tabell15861[[#This Row],[KapittelTekst]])</f>
        <v>Kap K Urinorganer, mannlige genitalia og retroperitonealrommet</v>
      </c>
    </row>
    <row r="3380" spans="1:7" x14ac:dyDescent="0.25">
      <c r="A3380" s="90" t="s">
        <v>16842</v>
      </c>
      <c r="B3380" s="90" t="s">
        <v>16843</v>
      </c>
      <c r="C3380" s="90" t="s">
        <v>10266</v>
      </c>
      <c r="D3380" s="90" t="str">
        <f>CONCATENATE(Tabell15861[[#This Row],[Prosedyrekode_ID]]," ",Tabell15861[[#This Row],[Tekst]])</f>
        <v>KEDE52 Transluminal ultralydundersøkelse av prostata</v>
      </c>
      <c r="E3380" s="90" t="s">
        <v>7439</v>
      </c>
      <c r="F3380" s="90" t="s">
        <v>16189</v>
      </c>
      <c r="G3380" s="90" t="str">
        <f>CONCATENATE("Kap ",Tabell15861[[#This Row],[Kapittel]]," ",Tabell15861[[#This Row],[KapittelTekst]])</f>
        <v>Kap K Urinorganer, mannlige genitalia og retroperitonealrommet</v>
      </c>
    </row>
    <row r="3381" spans="1:7" x14ac:dyDescent="0.25">
      <c r="A3381" s="90" t="s">
        <v>16842</v>
      </c>
      <c r="B3381" s="90" t="s">
        <v>16844</v>
      </c>
      <c r="C3381" s="90" t="s">
        <v>10213</v>
      </c>
      <c r="D3381" s="90" t="str">
        <f>CONCATENATE(Tabell15861[[#This Row],[Prosedyrekode_ID]]," ",Tabell15861[[#This Row],[Tekst]])</f>
        <v>KEDE52 UL Prostata</v>
      </c>
      <c r="E3381" s="90" t="s">
        <v>7439</v>
      </c>
      <c r="F3381" s="90" t="s">
        <v>16189</v>
      </c>
      <c r="G3381" s="90" t="str">
        <f>CONCATENATE("Kap ",Tabell15861[[#This Row],[Kapittel]]," ",Tabell15861[[#This Row],[KapittelTekst]])</f>
        <v>Kap K Urinorganer, mannlige genitalia og retroperitonealrommet</v>
      </c>
    </row>
    <row r="3382" spans="1:7" x14ac:dyDescent="0.25">
      <c r="A3382" s="90" t="s">
        <v>16845</v>
      </c>
      <c r="B3382" s="90" t="s">
        <v>16846</v>
      </c>
      <c r="C3382" s="90" t="s">
        <v>10245</v>
      </c>
      <c r="D3382" s="90" t="str">
        <f>CONCATENATE(Tabell15861[[#This Row],[Prosedyrekode_ID]]," ",Tabell15861[[#This Row],[Tekst]])</f>
        <v>KEE00 Prostatolitotomi</v>
      </c>
      <c r="E3382" s="90" t="s">
        <v>7439</v>
      </c>
      <c r="F3382" s="90" t="s">
        <v>16189</v>
      </c>
      <c r="G3382" s="90" t="str">
        <f>CONCATENATE("Kap ",Tabell15861[[#This Row],[Kapittel]]," ",Tabell15861[[#This Row],[KapittelTekst]])</f>
        <v>Kap K Urinorganer, mannlige genitalia og retroperitonealrommet</v>
      </c>
    </row>
    <row r="3383" spans="1:7" x14ac:dyDescent="0.25">
      <c r="A3383" s="90" t="s">
        <v>16847</v>
      </c>
      <c r="B3383" s="90" t="s">
        <v>16848</v>
      </c>
      <c r="C3383" s="90" t="s">
        <v>10245</v>
      </c>
      <c r="D3383" s="90" t="str">
        <f>CONCATENATE(Tabell15861[[#This Row],[Prosedyrekode_ID]]," ",Tabell15861[[#This Row],[Tekst]])</f>
        <v>KEE02 Transurethral prostatolitotomi</v>
      </c>
      <c r="E3383" s="90" t="s">
        <v>7439</v>
      </c>
      <c r="F3383" s="90" t="s">
        <v>16189</v>
      </c>
      <c r="G3383" s="90" t="str">
        <f>CONCATENATE("Kap ",Tabell15861[[#This Row],[Kapittel]]," ",Tabell15861[[#This Row],[KapittelTekst]])</f>
        <v>Kap K Urinorganer, mannlige genitalia og retroperitonealrommet</v>
      </c>
    </row>
    <row r="3384" spans="1:7" x14ac:dyDescent="0.25">
      <c r="A3384" s="90" t="s">
        <v>16849</v>
      </c>
      <c r="B3384" s="90" t="s">
        <v>16850</v>
      </c>
      <c r="C3384" s="90" t="s">
        <v>10245</v>
      </c>
      <c r="D3384" s="90" t="str">
        <f>CONCATENATE(Tabell15861[[#This Row],[Prosedyrekode_ID]]," ",Tabell15861[[#This Row],[Tekst]])</f>
        <v>KEE10 Fjerning av fremmedlegeme fra prostata</v>
      </c>
      <c r="E3384" s="90" t="s">
        <v>7439</v>
      </c>
      <c r="F3384" s="90" t="s">
        <v>16189</v>
      </c>
      <c r="G3384" s="90" t="str">
        <f>CONCATENATE("Kap ",Tabell15861[[#This Row],[Kapittel]]," ",Tabell15861[[#This Row],[KapittelTekst]])</f>
        <v>Kap K Urinorganer, mannlige genitalia og retroperitonealrommet</v>
      </c>
    </row>
    <row r="3385" spans="1:7" x14ac:dyDescent="0.25">
      <c r="A3385" s="90" t="s">
        <v>16851</v>
      </c>
      <c r="B3385" s="90" t="s">
        <v>16852</v>
      </c>
      <c r="C3385" s="90" t="s">
        <v>10245</v>
      </c>
      <c r="D3385" s="90" t="str">
        <f>CONCATENATE(Tabell15861[[#This Row],[Prosedyrekode_ID]]," ",Tabell15861[[#This Row],[Tekst]])</f>
        <v>KEE12 Transurethral fjerning av fremmedlegeme fra prostata</v>
      </c>
      <c r="E3385" s="90" t="s">
        <v>7439</v>
      </c>
      <c r="F3385" s="90" t="s">
        <v>16189</v>
      </c>
      <c r="G3385" s="90" t="str">
        <f>CONCATENATE("Kap ",Tabell15861[[#This Row],[Kapittel]]," ",Tabell15861[[#This Row],[KapittelTekst]])</f>
        <v>Kap K Urinorganer, mannlige genitalia og retroperitonealrommet</v>
      </c>
    </row>
    <row r="3386" spans="1:7" x14ac:dyDescent="0.25">
      <c r="A3386" s="90" t="s">
        <v>16853</v>
      </c>
      <c r="B3386" s="90" t="s">
        <v>16854</v>
      </c>
      <c r="C3386" s="90" t="s">
        <v>10266</v>
      </c>
      <c r="D3386" s="90" t="str">
        <f>CONCATENATE(Tabell15861[[#This Row],[Prosedyrekode_ID]]," ",Tabell15861[[#This Row],[Tekst]])</f>
        <v>KEFT00 Mikroskopi av sædvæske</v>
      </c>
      <c r="E3386" s="90" t="s">
        <v>7439</v>
      </c>
      <c r="F3386" s="90" t="s">
        <v>16189</v>
      </c>
      <c r="G3386" s="90" t="str">
        <f>CONCATENATE("Kap ",Tabell15861[[#This Row],[Kapittel]]," ",Tabell15861[[#This Row],[KapittelTekst]])</f>
        <v>Kap K Urinorganer, mannlige genitalia og retroperitonealrommet</v>
      </c>
    </row>
    <row r="3387" spans="1:7" x14ac:dyDescent="0.25">
      <c r="A3387" s="90" t="s">
        <v>16855</v>
      </c>
      <c r="B3387" s="90" t="s">
        <v>16856</v>
      </c>
      <c r="C3387" s="90" t="s">
        <v>10245</v>
      </c>
      <c r="D3387" s="90" t="str">
        <f>CONCATENATE(Tabell15861[[#This Row],[Prosedyrekode_ID]]," ",Tabell15861[[#This Row],[Tekst]])</f>
        <v>KEV00 Koagulasjon av prostata for spontan blødning</v>
      </c>
      <c r="E3387" s="90" t="s">
        <v>7439</v>
      </c>
      <c r="F3387" s="90" t="s">
        <v>16189</v>
      </c>
      <c r="G3387" s="90" t="str">
        <f>CONCATENATE("Kap ",Tabell15861[[#This Row],[Kapittel]]," ",Tabell15861[[#This Row],[KapittelTekst]])</f>
        <v>Kap K Urinorganer, mannlige genitalia og retroperitonealrommet</v>
      </c>
    </row>
    <row r="3388" spans="1:7" x14ac:dyDescent="0.25">
      <c r="A3388" s="90" t="s">
        <v>16857</v>
      </c>
      <c r="B3388" s="90" t="s">
        <v>16858</v>
      </c>
      <c r="C3388" s="90" t="s">
        <v>10245</v>
      </c>
      <c r="D3388" s="90" t="str">
        <f>CONCATENATE(Tabell15861[[#This Row],[Prosedyrekode_ID]]," ",Tabell15861[[#This Row],[Tekst]])</f>
        <v>KEV02 Transurethral koagulasjon av prostata for spontan blødning</v>
      </c>
      <c r="E3388" s="90" t="s">
        <v>7439</v>
      </c>
      <c r="F3388" s="90" t="s">
        <v>16189</v>
      </c>
      <c r="G3388" s="90" t="str">
        <f>CONCATENATE("Kap ",Tabell15861[[#This Row],[Kapittel]]," ",Tabell15861[[#This Row],[KapittelTekst]])</f>
        <v>Kap K Urinorganer, mannlige genitalia og retroperitonealrommet</v>
      </c>
    </row>
    <row r="3389" spans="1:7" x14ac:dyDescent="0.25">
      <c r="A3389" s="90" t="s">
        <v>16859</v>
      </c>
      <c r="B3389" s="90" t="s">
        <v>16860</v>
      </c>
      <c r="C3389" s="90" t="s">
        <v>10245</v>
      </c>
      <c r="D3389" s="90" t="str">
        <f>CONCATENATE(Tabell15861[[#This Row],[Prosedyrekode_ID]]," ",Tabell15861[[#This Row],[Tekst]])</f>
        <v>KEV12 Transurethral reseksjon av colliculus seminalis</v>
      </c>
      <c r="E3389" s="90" t="s">
        <v>7439</v>
      </c>
      <c r="F3389" s="90" t="s">
        <v>16189</v>
      </c>
      <c r="G3389" s="90" t="str">
        <f>CONCATENATE("Kap ",Tabell15861[[#This Row],[Kapittel]]," ",Tabell15861[[#This Row],[KapittelTekst]])</f>
        <v>Kap K Urinorganer, mannlige genitalia og retroperitonealrommet</v>
      </c>
    </row>
    <row r="3390" spans="1:7" x14ac:dyDescent="0.25">
      <c r="A3390" s="90" t="s">
        <v>16861</v>
      </c>
      <c r="B3390" s="90" t="s">
        <v>16862</v>
      </c>
      <c r="C3390" s="90" t="s">
        <v>10245</v>
      </c>
      <c r="D3390" s="90" t="str">
        <f>CONCATENATE(Tabell15861[[#This Row],[Prosedyrekode_ID]]," ",Tabell15861[[#This Row],[Tekst]])</f>
        <v>KEV22 Transurethral innlegging av stent i prostata</v>
      </c>
      <c r="E3390" s="90" t="s">
        <v>7439</v>
      </c>
      <c r="F3390" s="90" t="s">
        <v>16189</v>
      </c>
      <c r="G3390" s="90" t="str">
        <f>CONCATENATE("Kap ",Tabell15861[[#This Row],[Kapittel]]," ",Tabell15861[[#This Row],[KapittelTekst]])</f>
        <v>Kap K Urinorganer, mannlige genitalia og retroperitonealrommet</v>
      </c>
    </row>
    <row r="3391" spans="1:7" x14ac:dyDescent="0.25">
      <c r="A3391" s="90" t="s">
        <v>16863</v>
      </c>
      <c r="B3391" s="90" t="s">
        <v>16864</v>
      </c>
      <c r="C3391" s="90" t="s">
        <v>10245</v>
      </c>
      <c r="D3391" s="90" t="str">
        <f>CONCATENATE(Tabell15861[[#This Row],[Prosedyrekode_ID]]," ",Tabell15861[[#This Row],[Tekst]])</f>
        <v>KEW96 Annen operasjon på prostata eller sædblære</v>
      </c>
      <c r="E3391" s="90" t="s">
        <v>7439</v>
      </c>
      <c r="F3391" s="90" t="s">
        <v>16189</v>
      </c>
      <c r="G3391" s="90" t="str">
        <f>CONCATENATE("Kap ",Tabell15861[[#This Row],[Kapittel]]," ",Tabell15861[[#This Row],[KapittelTekst]])</f>
        <v>Kap K Urinorganer, mannlige genitalia og retroperitonealrommet</v>
      </c>
    </row>
    <row r="3392" spans="1:7" x14ac:dyDescent="0.25">
      <c r="A3392" s="90" t="s">
        <v>16865</v>
      </c>
      <c r="B3392" s="90" t="s">
        <v>16866</v>
      </c>
      <c r="C3392" s="90" t="s">
        <v>10245</v>
      </c>
      <c r="D3392" s="90" t="str">
        <f>CONCATENATE(Tabell15861[[#This Row],[Prosedyrekode_ID]]," ",Tabell15861[[#This Row],[Tekst]])</f>
        <v>KEW97 Annen perkutan endoskopisk operasjon på prostata eller sædblære</v>
      </c>
      <c r="E3392" s="90" t="s">
        <v>7439</v>
      </c>
      <c r="F3392" s="90" t="s">
        <v>16189</v>
      </c>
      <c r="G3392" s="90" t="str">
        <f>CONCATENATE("Kap ",Tabell15861[[#This Row],[Kapittel]]," ",Tabell15861[[#This Row],[KapittelTekst]])</f>
        <v>Kap K Urinorganer, mannlige genitalia og retroperitonealrommet</v>
      </c>
    </row>
    <row r="3393" spans="1:7" x14ac:dyDescent="0.25">
      <c r="A3393" s="90" t="s">
        <v>16867</v>
      </c>
      <c r="B3393" s="90" t="s">
        <v>16868</v>
      </c>
      <c r="C3393" s="90" t="s">
        <v>10245</v>
      </c>
      <c r="D3393" s="90" t="str">
        <f>CONCATENATE(Tabell15861[[#This Row],[Prosedyrekode_ID]]," ",Tabell15861[[#This Row],[Tekst]])</f>
        <v>KEW98 Annen transluminal endoskopisk operasjon på prostata</v>
      </c>
      <c r="E3393" s="90" t="s">
        <v>7439</v>
      </c>
      <c r="F3393" s="90" t="s">
        <v>16189</v>
      </c>
      <c r="G3393" s="90" t="str">
        <f>CONCATENATE("Kap ",Tabell15861[[#This Row],[Kapittel]]," ",Tabell15861[[#This Row],[KapittelTekst]])</f>
        <v>Kap K Urinorganer, mannlige genitalia og retroperitonealrommet</v>
      </c>
    </row>
    <row r="3394" spans="1:7" x14ac:dyDescent="0.25">
      <c r="A3394" s="90" t="s">
        <v>16869</v>
      </c>
      <c r="B3394" s="90" t="s">
        <v>16870</v>
      </c>
      <c r="C3394" s="90" t="s">
        <v>10213</v>
      </c>
      <c r="D3394" s="90" t="str">
        <f>CONCATENATE(Tabell15861[[#This Row],[Prosedyrekode_ID]]," ",Tabell15861[[#This Row],[Tekst]])</f>
        <v>KF0AK UL Mannlige genitalia</v>
      </c>
      <c r="E3394" s="90" t="s">
        <v>7439</v>
      </c>
      <c r="F3394" s="90" t="s">
        <v>16189</v>
      </c>
      <c r="G3394" s="90" t="str">
        <f>CONCATENATE("Kap ",Tabell15861[[#This Row],[Kapittel]]," ",Tabell15861[[#This Row],[KapittelTekst]])</f>
        <v>Kap K Urinorganer, mannlige genitalia og retroperitonealrommet</v>
      </c>
    </row>
    <row r="3395" spans="1:7" x14ac:dyDescent="0.25">
      <c r="A3395" s="90" t="s">
        <v>16871</v>
      </c>
      <c r="B3395" s="90" t="s">
        <v>16872</v>
      </c>
      <c r="C3395" s="90" t="s">
        <v>10213</v>
      </c>
      <c r="D3395" s="90" t="str">
        <f>CONCATENATE(Tabell15861[[#This Row],[Prosedyrekode_ID]]," ",Tabell15861[[#This Row],[Tekst]])</f>
        <v>KF0AN NM Testisperfusjonscintigrafi</v>
      </c>
      <c r="E3395" s="90" t="s">
        <v>7439</v>
      </c>
      <c r="F3395" s="90" t="s">
        <v>16189</v>
      </c>
      <c r="G3395" s="90" t="str">
        <f>CONCATENATE("Kap ",Tabell15861[[#This Row],[Kapittel]]," ",Tabell15861[[#This Row],[KapittelTekst]])</f>
        <v>Kap K Urinorganer, mannlige genitalia og retroperitonealrommet</v>
      </c>
    </row>
    <row r="3396" spans="1:7" x14ac:dyDescent="0.25">
      <c r="A3396" s="90" t="s">
        <v>16873</v>
      </c>
      <c r="B3396" s="90" t="s">
        <v>16874</v>
      </c>
      <c r="C3396" s="90" t="s">
        <v>10213</v>
      </c>
      <c r="D3396" s="90" t="str">
        <f>CONCATENATE(Tabell15861[[#This Row],[Prosedyrekode_ID]]," ",Tabell15861[[#This Row],[Tekst]])</f>
        <v>KF5JA Injeksjon av terapeutisk substans i v. testicularis (v. spermatica)</v>
      </c>
      <c r="E3396" s="90" t="s">
        <v>7439</v>
      </c>
      <c r="F3396" s="90" t="s">
        <v>16189</v>
      </c>
      <c r="G3396" s="90" t="str">
        <f>CONCATENATE("Kap ",Tabell15861[[#This Row],[Kapittel]]," ",Tabell15861[[#This Row],[KapittelTekst]])</f>
        <v>Kap K Urinorganer, mannlige genitalia og retroperitonealrommet</v>
      </c>
    </row>
    <row r="3397" spans="1:7" x14ac:dyDescent="0.25">
      <c r="A3397" s="90" t="s">
        <v>16875</v>
      </c>
      <c r="B3397" s="90" t="s">
        <v>16876</v>
      </c>
      <c r="C3397" s="90" t="s">
        <v>10245</v>
      </c>
      <c r="D3397" s="90" t="str">
        <f>CONCATENATE(Tabell15861[[#This Row],[Prosedyrekode_ID]]," ",Tabell15861[[#This Row],[Tekst]])</f>
        <v>KFA00 Eksplorasjon av testikkel</v>
      </c>
      <c r="E3397" s="90" t="s">
        <v>7439</v>
      </c>
      <c r="F3397" s="90" t="s">
        <v>16189</v>
      </c>
      <c r="G3397" s="90" t="str">
        <f>CONCATENATE("Kap ",Tabell15861[[#This Row],[Kapittel]]," ",Tabell15861[[#This Row],[KapittelTekst]])</f>
        <v>Kap K Urinorganer, mannlige genitalia og retroperitonealrommet</v>
      </c>
    </row>
    <row r="3398" spans="1:7" x14ac:dyDescent="0.25">
      <c r="A3398" s="90" t="s">
        <v>16877</v>
      </c>
      <c r="B3398" s="90" t="s">
        <v>16878</v>
      </c>
      <c r="C3398" s="90" t="s">
        <v>10245</v>
      </c>
      <c r="D3398" s="90" t="str">
        <f>CONCATENATE(Tabell15861[[#This Row],[Prosedyrekode_ID]]," ",Tabell15861[[#This Row],[Tekst]])</f>
        <v>KFA10 Eksplorativ incisjon av testikkel</v>
      </c>
      <c r="E3398" s="90" t="s">
        <v>7439</v>
      </c>
      <c r="F3398" s="90" t="s">
        <v>16189</v>
      </c>
      <c r="G3398" s="90" t="str">
        <f>CONCATENATE("Kap ",Tabell15861[[#This Row],[Kapittel]]," ",Tabell15861[[#This Row],[KapittelTekst]])</f>
        <v>Kap K Urinorganer, mannlige genitalia og retroperitonealrommet</v>
      </c>
    </row>
    <row r="3399" spans="1:7" x14ac:dyDescent="0.25">
      <c r="A3399" s="90" t="s">
        <v>16879</v>
      </c>
      <c r="B3399" s="90" t="s">
        <v>16880</v>
      </c>
      <c r="C3399" s="90" t="s">
        <v>10245</v>
      </c>
      <c r="D3399" s="90" t="str">
        <f>CONCATENATE(Tabell15861[[#This Row],[Prosedyrekode_ID]]," ",Tabell15861[[#This Row],[Tekst]])</f>
        <v>KFA20 Eksplorativ incisjon av epididymis</v>
      </c>
      <c r="E3399" s="90" t="s">
        <v>7439</v>
      </c>
      <c r="F3399" s="90" t="s">
        <v>16189</v>
      </c>
      <c r="G3399" s="90" t="str">
        <f>CONCATENATE("Kap ",Tabell15861[[#This Row],[Kapittel]]," ",Tabell15861[[#This Row],[KapittelTekst]])</f>
        <v>Kap K Urinorganer, mannlige genitalia og retroperitonealrommet</v>
      </c>
    </row>
    <row r="3400" spans="1:7" x14ac:dyDescent="0.25">
      <c r="A3400" s="90" t="s">
        <v>16881</v>
      </c>
      <c r="B3400" s="90" t="s">
        <v>16882</v>
      </c>
      <c r="C3400" s="90" t="s">
        <v>10245</v>
      </c>
      <c r="D3400" s="90" t="str">
        <f>CONCATENATE(Tabell15861[[#This Row],[Prosedyrekode_ID]]," ",Tabell15861[[#This Row],[Tekst]])</f>
        <v>KFA30 Incisjon av ductus deferens</v>
      </c>
      <c r="E3400" s="90" t="s">
        <v>7439</v>
      </c>
      <c r="F3400" s="90" t="s">
        <v>16189</v>
      </c>
      <c r="G3400" s="90" t="str">
        <f>CONCATENATE("Kap ",Tabell15861[[#This Row],[Kapittel]]," ",Tabell15861[[#This Row],[KapittelTekst]])</f>
        <v>Kap K Urinorganer, mannlige genitalia og retroperitonealrommet</v>
      </c>
    </row>
    <row r="3401" spans="1:7" x14ac:dyDescent="0.25">
      <c r="A3401" s="90" t="s">
        <v>16883</v>
      </c>
      <c r="B3401" s="90" t="s">
        <v>16884</v>
      </c>
      <c r="C3401" s="90" t="s">
        <v>10245</v>
      </c>
      <c r="D3401" s="90" t="str">
        <f>CONCATENATE(Tabell15861[[#This Row],[Prosedyrekode_ID]]," ",Tabell15861[[#This Row],[Tekst]])</f>
        <v>KFA33 Eksplorasjon av ductus deferens</v>
      </c>
      <c r="E3401" s="90" t="s">
        <v>7439</v>
      </c>
      <c r="F3401" s="90" t="s">
        <v>16189</v>
      </c>
      <c r="G3401" s="90" t="str">
        <f>CONCATENATE("Kap ",Tabell15861[[#This Row],[Kapittel]]," ",Tabell15861[[#This Row],[KapittelTekst]])</f>
        <v>Kap K Urinorganer, mannlige genitalia og retroperitonealrommet</v>
      </c>
    </row>
    <row r="3402" spans="1:7" x14ac:dyDescent="0.25">
      <c r="A3402" s="90" t="s">
        <v>16885</v>
      </c>
      <c r="B3402" s="90" t="s">
        <v>16886</v>
      </c>
      <c r="C3402" s="90" t="s">
        <v>10245</v>
      </c>
      <c r="D3402" s="90" t="str">
        <f>CONCATENATE(Tabell15861[[#This Row],[Prosedyrekode_ID]]," ",Tabell15861[[#This Row],[Tekst]])</f>
        <v>KFA40 Incisjon av scrotum</v>
      </c>
      <c r="E3402" s="90" t="s">
        <v>7439</v>
      </c>
      <c r="F3402" s="90" t="s">
        <v>16189</v>
      </c>
      <c r="G3402" s="90" t="str">
        <f>CONCATENATE("Kap ",Tabell15861[[#This Row],[Kapittel]]," ",Tabell15861[[#This Row],[KapittelTekst]])</f>
        <v>Kap K Urinorganer, mannlige genitalia og retroperitonealrommet</v>
      </c>
    </row>
    <row r="3403" spans="1:7" x14ac:dyDescent="0.25">
      <c r="A3403" s="90" t="s">
        <v>16887</v>
      </c>
      <c r="B3403" s="90" t="s">
        <v>16888</v>
      </c>
      <c r="C3403" s="90" t="s">
        <v>10245</v>
      </c>
      <c r="D3403" s="90" t="str">
        <f>CONCATENATE(Tabell15861[[#This Row],[Prosedyrekode_ID]]," ",Tabell15861[[#This Row],[Tekst]])</f>
        <v>KFA50 Fjerning av fremmedlegeme fra scrotum eller skrotalorganer</v>
      </c>
      <c r="E3403" s="90" t="s">
        <v>7439</v>
      </c>
      <c r="F3403" s="90" t="s">
        <v>16189</v>
      </c>
      <c r="G3403" s="90" t="str">
        <f>CONCATENATE("Kap ",Tabell15861[[#This Row],[Kapittel]]," ",Tabell15861[[#This Row],[KapittelTekst]])</f>
        <v>Kap K Urinorganer, mannlige genitalia og retroperitonealrommet</v>
      </c>
    </row>
    <row r="3404" spans="1:7" x14ac:dyDescent="0.25">
      <c r="A3404" s="90" t="s">
        <v>16889</v>
      </c>
      <c r="B3404" s="90" t="s">
        <v>16890</v>
      </c>
      <c r="C3404" s="90" t="s">
        <v>10245</v>
      </c>
      <c r="D3404" s="90" t="str">
        <f>CONCATENATE(Tabell15861[[#This Row],[Prosedyrekode_ID]]," ",Tabell15861[[#This Row],[Tekst]])</f>
        <v>KFA96 Annen eksplorasjon eller incisjon av scrotum eller skrotalorganer</v>
      </c>
      <c r="E3404" s="90" t="s">
        <v>7439</v>
      </c>
      <c r="F3404" s="90" t="s">
        <v>16189</v>
      </c>
      <c r="G3404" s="90" t="str">
        <f>CONCATENATE("Kap ",Tabell15861[[#This Row],[Kapittel]]," ",Tabell15861[[#This Row],[KapittelTekst]])</f>
        <v>Kap K Urinorganer, mannlige genitalia og retroperitonealrommet</v>
      </c>
    </row>
    <row r="3405" spans="1:7" x14ac:dyDescent="0.25">
      <c r="A3405" s="90" t="s">
        <v>16891</v>
      </c>
      <c r="B3405" s="90" t="s">
        <v>16892</v>
      </c>
      <c r="C3405" s="90" t="s">
        <v>10245</v>
      </c>
      <c r="D3405" s="90" t="str">
        <f>CONCATENATE(Tabell15861[[#This Row],[Prosedyrekode_ID]]," ",Tabell15861[[#This Row],[Tekst]])</f>
        <v>KFB00 Biopsi av testikkel</v>
      </c>
      <c r="E3405" s="90" t="s">
        <v>7439</v>
      </c>
      <c r="F3405" s="90" t="s">
        <v>16189</v>
      </c>
      <c r="G3405" s="90" t="str">
        <f>CONCATENATE("Kap ",Tabell15861[[#This Row],[Kapittel]]," ",Tabell15861[[#This Row],[KapittelTekst]])</f>
        <v>Kap K Urinorganer, mannlige genitalia og retroperitonealrommet</v>
      </c>
    </row>
    <row r="3406" spans="1:7" x14ac:dyDescent="0.25">
      <c r="A3406" s="90" t="s">
        <v>16893</v>
      </c>
      <c r="B3406" s="90" t="s">
        <v>16894</v>
      </c>
      <c r="C3406" s="90" t="s">
        <v>10245</v>
      </c>
      <c r="D3406" s="90" t="str">
        <f>CONCATENATE(Tabell15861[[#This Row],[Prosedyrekode_ID]]," ",Tabell15861[[#This Row],[Tekst]])</f>
        <v>KFB10 Biopsi av epididymis</v>
      </c>
      <c r="E3406" s="90" t="s">
        <v>7439</v>
      </c>
      <c r="F3406" s="90" t="s">
        <v>16189</v>
      </c>
      <c r="G3406" s="90" t="str">
        <f>CONCATENATE("Kap ",Tabell15861[[#This Row],[Kapittel]]," ",Tabell15861[[#This Row],[KapittelTekst]])</f>
        <v>Kap K Urinorganer, mannlige genitalia og retroperitonealrommet</v>
      </c>
    </row>
    <row r="3407" spans="1:7" x14ac:dyDescent="0.25">
      <c r="A3407" s="90" t="s">
        <v>16895</v>
      </c>
      <c r="B3407" s="90" t="s">
        <v>16896</v>
      </c>
      <c r="C3407" s="90" t="s">
        <v>10245</v>
      </c>
      <c r="D3407" s="90" t="str">
        <f>CONCATENATE(Tabell15861[[#This Row],[Prosedyrekode_ID]]," ",Tabell15861[[#This Row],[Tekst]])</f>
        <v>KFB20 Biopsi av ductus deferens</v>
      </c>
      <c r="E3407" s="90" t="s">
        <v>7439</v>
      </c>
      <c r="F3407" s="90" t="s">
        <v>16189</v>
      </c>
      <c r="G3407" s="90" t="str">
        <f>CONCATENATE("Kap ",Tabell15861[[#This Row],[Kapittel]]," ",Tabell15861[[#This Row],[KapittelTekst]])</f>
        <v>Kap K Urinorganer, mannlige genitalia og retroperitonealrommet</v>
      </c>
    </row>
    <row r="3408" spans="1:7" x14ac:dyDescent="0.25">
      <c r="A3408" s="90" t="s">
        <v>16897</v>
      </c>
      <c r="B3408" s="90" t="s">
        <v>16898</v>
      </c>
      <c r="C3408" s="90" t="s">
        <v>10245</v>
      </c>
      <c r="D3408" s="90" t="str">
        <f>CONCATENATE(Tabell15861[[#This Row],[Prosedyrekode_ID]]," ",Tabell15861[[#This Row],[Tekst]])</f>
        <v>KFB96 Annen biopsi av skrotalorganer</v>
      </c>
      <c r="E3408" s="90" t="s">
        <v>7439</v>
      </c>
      <c r="F3408" s="90" t="s">
        <v>16189</v>
      </c>
      <c r="G3408" s="90" t="str">
        <f>CONCATENATE("Kap ",Tabell15861[[#This Row],[Kapittel]]," ",Tabell15861[[#This Row],[KapittelTekst]])</f>
        <v>Kap K Urinorganer, mannlige genitalia og retroperitonealrommet</v>
      </c>
    </row>
    <row r="3409" spans="1:7" x14ac:dyDescent="0.25">
      <c r="A3409" s="90" t="s">
        <v>16899</v>
      </c>
      <c r="B3409" s="90" t="s">
        <v>16900</v>
      </c>
      <c r="C3409" s="90" t="s">
        <v>10245</v>
      </c>
      <c r="D3409" s="90" t="str">
        <f>CONCATENATE(Tabell15861[[#This Row],[Prosedyrekode_ID]]," ",Tabell15861[[#This Row],[Tekst]])</f>
        <v>KFC00 Unilateral orkiektomi</v>
      </c>
      <c r="E3409" s="90" t="s">
        <v>7439</v>
      </c>
      <c r="F3409" s="90" t="s">
        <v>16189</v>
      </c>
      <c r="G3409" s="90" t="str">
        <f>CONCATENATE("Kap ",Tabell15861[[#This Row],[Kapittel]]," ",Tabell15861[[#This Row],[KapittelTekst]])</f>
        <v>Kap K Urinorganer, mannlige genitalia og retroperitonealrommet</v>
      </c>
    </row>
    <row r="3410" spans="1:7" x14ac:dyDescent="0.25">
      <c r="A3410" s="90" t="s">
        <v>16901</v>
      </c>
      <c r="B3410" s="90" t="s">
        <v>16902</v>
      </c>
      <c r="C3410" s="90" t="s">
        <v>10245</v>
      </c>
      <c r="D3410" s="90" t="str">
        <f>CONCATENATE(Tabell15861[[#This Row],[Prosedyrekode_ID]]," ",Tabell15861[[#This Row],[Tekst]])</f>
        <v>KFC10 Bilateral orkiektomi</v>
      </c>
      <c r="E3410" s="90" t="s">
        <v>7439</v>
      </c>
      <c r="F3410" s="90" t="s">
        <v>16189</v>
      </c>
      <c r="G3410" s="90" t="str">
        <f>CONCATENATE("Kap ",Tabell15861[[#This Row],[Kapittel]]," ",Tabell15861[[#This Row],[KapittelTekst]])</f>
        <v>Kap K Urinorganer, mannlige genitalia og retroperitonealrommet</v>
      </c>
    </row>
    <row r="3411" spans="1:7" x14ac:dyDescent="0.25">
      <c r="A3411" s="90" t="s">
        <v>16903</v>
      </c>
      <c r="B3411" s="90" t="s">
        <v>16904</v>
      </c>
      <c r="C3411" s="90" t="s">
        <v>10245</v>
      </c>
      <c r="D3411" s="90" t="str">
        <f>CONCATENATE(Tabell15861[[#This Row],[Prosedyrekode_ID]]," ",Tabell15861[[#This Row],[Tekst]])</f>
        <v>KFC60 Epididymektomi</v>
      </c>
      <c r="E3411" s="90" t="s">
        <v>7439</v>
      </c>
      <c r="F3411" s="90" t="s">
        <v>16189</v>
      </c>
      <c r="G3411" s="90" t="str">
        <f>CONCATENATE("Kap ",Tabell15861[[#This Row],[Kapittel]]," ",Tabell15861[[#This Row],[KapittelTekst]])</f>
        <v>Kap K Urinorganer, mannlige genitalia og retroperitonealrommet</v>
      </c>
    </row>
    <row r="3412" spans="1:7" x14ac:dyDescent="0.25">
      <c r="A3412" s="90" t="s">
        <v>16905</v>
      </c>
      <c r="B3412" s="90" t="s">
        <v>16906</v>
      </c>
      <c r="C3412" s="90" t="s">
        <v>10245</v>
      </c>
      <c r="D3412" s="90" t="str">
        <f>CONCATENATE(Tabell15861[[#This Row],[Prosedyrekode_ID]]," ",Tabell15861[[#This Row],[Tekst]])</f>
        <v>KFC96 Annen eksisjon av testikkel eller epididymis</v>
      </c>
      <c r="E3412" s="90" t="s">
        <v>7439</v>
      </c>
      <c r="F3412" s="90" t="s">
        <v>16189</v>
      </c>
      <c r="G3412" s="90" t="str">
        <f>CONCATENATE("Kap ",Tabell15861[[#This Row],[Kapittel]]," ",Tabell15861[[#This Row],[KapittelTekst]])</f>
        <v>Kap K Urinorganer, mannlige genitalia og retroperitonealrommet</v>
      </c>
    </row>
    <row r="3413" spans="1:7" x14ac:dyDescent="0.25">
      <c r="A3413" s="90" t="s">
        <v>16907</v>
      </c>
      <c r="B3413" s="90" t="s">
        <v>16908</v>
      </c>
      <c r="C3413" s="90" t="s">
        <v>10245</v>
      </c>
      <c r="D3413" s="90" t="str">
        <f>CONCATENATE(Tabell15861[[#This Row],[Prosedyrekode_ID]]," ",Tabell15861[[#This Row],[Tekst]])</f>
        <v>KFD00 Reseksjon av testikkel</v>
      </c>
      <c r="E3413" s="90" t="s">
        <v>7439</v>
      </c>
      <c r="F3413" s="90" t="s">
        <v>16189</v>
      </c>
      <c r="G3413" s="90" t="str">
        <f>CONCATENATE("Kap ",Tabell15861[[#This Row],[Kapittel]]," ",Tabell15861[[#This Row],[KapittelTekst]])</f>
        <v>Kap K Urinorganer, mannlige genitalia og retroperitonealrommet</v>
      </c>
    </row>
    <row r="3414" spans="1:7" x14ac:dyDescent="0.25">
      <c r="A3414" s="90" t="s">
        <v>16909</v>
      </c>
      <c r="B3414" s="90" t="s">
        <v>16910</v>
      </c>
      <c r="C3414" s="90" t="s">
        <v>10245</v>
      </c>
      <c r="D3414" s="90" t="str">
        <f>CONCATENATE(Tabell15861[[#This Row],[Prosedyrekode_ID]]," ",Tabell15861[[#This Row],[Tekst]])</f>
        <v>KFD16 Reseksjon av epididymis</v>
      </c>
      <c r="E3414" s="90" t="s">
        <v>7439</v>
      </c>
      <c r="F3414" s="90" t="s">
        <v>16189</v>
      </c>
      <c r="G3414" s="90" t="str">
        <f>CONCATENATE("Kap ",Tabell15861[[#This Row],[Kapittel]]," ",Tabell15861[[#This Row],[KapittelTekst]])</f>
        <v>Kap K Urinorganer, mannlige genitalia og retroperitonealrommet</v>
      </c>
    </row>
    <row r="3415" spans="1:7" x14ac:dyDescent="0.25">
      <c r="A3415" s="90" t="s">
        <v>16911</v>
      </c>
      <c r="B3415" s="90" t="s">
        <v>16912</v>
      </c>
      <c r="C3415" s="90" t="s">
        <v>10245</v>
      </c>
      <c r="D3415" s="90" t="str">
        <f>CONCATENATE(Tabell15861[[#This Row],[Prosedyrekode_ID]]," ",Tabell15861[[#This Row],[Tekst]])</f>
        <v>KFD20 Eksisjon av hydrocele testis</v>
      </c>
      <c r="E3415" s="90" t="s">
        <v>7439</v>
      </c>
      <c r="F3415" s="90" t="s">
        <v>16189</v>
      </c>
      <c r="G3415" s="90" t="str">
        <f>CONCATENATE("Kap ",Tabell15861[[#This Row],[Kapittel]]," ",Tabell15861[[#This Row],[KapittelTekst]])</f>
        <v>Kap K Urinorganer, mannlige genitalia og retroperitonealrommet</v>
      </c>
    </row>
    <row r="3416" spans="1:7" x14ac:dyDescent="0.25">
      <c r="A3416" s="90" t="s">
        <v>16913</v>
      </c>
      <c r="B3416" s="90" t="s">
        <v>16914</v>
      </c>
      <c r="C3416" s="90" t="s">
        <v>10245</v>
      </c>
      <c r="D3416" s="90" t="str">
        <f>CONCATENATE(Tabell15861[[#This Row],[Prosedyrekode_ID]]," ",Tabell15861[[#This Row],[Tekst]])</f>
        <v>KFD26 Eksisjon av hydrocele funiculi</v>
      </c>
      <c r="E3416" s="90" t="s">
        <v>7439</v>
      </c>
      <c r="F3416" s="90" t="s">
        <v>16189</v>
      </c>
      <c r="G3416" s="90" t="str">
        <f>CONCATENATE("Kap ",Tabell15861[[#This Row],[Kapittel]]," ",Tabell15861[[#This Row],[KapittelTekst]])</f>
        <v>Kap K Urinorganer, mannlige genitalia og retroperitonealrommet</v>
      </c>
    </row>
    <row r="3417" spans="1:7" x14ac:dyDescent="0.25">
      <c r="A3417" s="90" t="s">
        <v>16915</v>
      </c>
      <c r="B3417" s="90" t="s">
        <v>16916</v>
      </c>
      <c r="C3417" s="90" t="s">
        <v>10245</v>
      </c>
      <c r="D3417" s="90" t="str">
        <f>CONCATENATE(Tabell15861[[#This Row],[Prosedyrekode_ID]]," ",Tabell15861[[#This Row],[Tekst]])</f>
        <v>KFD43 Unilateral vasektomi eller ligatur av ductus deferens</v>
      </c>
      <c r="E3417" s="90" t="s">
        <v>7439</v>
      </c>
      <c r="F3417" s="90" t="s">
        <v>16189</v>
      </c>
      <c r="G3417" s="90" t="str">
        <f>CONCATENATE("Kap ",Tabell15861[[#This Row],[Kapittel]]," ",Tabell15861[[#This Row],[KapittelTekst]])</f>
        <v>Kap K Urinorganer, mannlige genitalia og retroperitonealrommet</v>
      </c>
    </row>
    <row r="3418" spans="1:7" x14ac:dyDescent="0.25">
      <c r="A3418" s="90" t="s">
        <v>16917</v>
      </c>
      <c r="B3418" s="90" t="s">
        <v>16918</v>
      </c>
      <c r="C3418" s="90" t="s">
        <v>10245</v>
      </c>
      <c r="D3418" s="90" t="str">
        <f>CONCATENATE(Tabell15861[[#This Row],[Prosedyrekode_ID]]," ",Tabell15861[[#This Row],[Tekst]])</f>
        <v>KFD46 Bilateral vasektomi eller ligatur av ductus deferens</v>
      </c>
      <c r="E3418" s="90" t="s">
        <v>7439</v>
      </c>
      <c r="F3418" s="90" t="s">
        <v>16189</v>
      </c>
      <c r="G3418" s="90" t="str">
        <f>CONCATENATE("Kap ",Tabell15861[[#This Row],[Kapittel]]," ",Tabell15861[[#This Row],[KapittelTekst]])</f>
        <v>Kap K Urinorganer, mannlige genitalia og retroperitonealrommet</v>
      </c>
    </row>
    <row r="3419" spans="1:7" x14ac:dyDescent="0.25">
      <c r="A3419" s="90" t="s">
        <v>16919</v>
      </c>
      <c r="B3419" s="90" t="s">
        <v>16920</v>
      </c>
      <c r="C3419" s="90" t="s">
        <v>10245</v>
      </c>
      <c r="D3419" s="90" t="str">
        <f>CONCATENATE(Tabell15861[[#This Row],[Prosedyrekode_ID]]," ",Tabell15861[[#This Row],[Tekst]])</f>
        <v>KFD56 Eksisjon av varicocele</v>
      </c>
      <c r="E3419" s="90" t="s">
        <v>7439</v>
      </c>
      <c r="F3419" s="90" t="s">
        <v>16189</v>
      </c>
      <c r="G3419" s="90" t="str">
        <f>CONCATENATE("Kap ",Tabell15861[[#This Row],[Kapittel]]," ",Tabell15861[[#This Row],[KapittelTekst]])</f>
        <v>Kap K Urinorganer, mannlige genitalia og retroperitonealrommet</v>
      </c>
    </row>
    <row r="3420" spans="1:7" x14ac:dyDescent="0.25">
      <c r="A3420" s="90" t="s">
        <v>16921</v>
      </c>
      <c r="B3420" s="90" t="s">
        <v>16922</v>
      </c>
      <c r="C3420" s="90" t="s">
        <v>10245</v>
      </c>
      <c r="D3420" s="90" t="str">
        <f>CONCATENATE(Tabell15861[[#This Row],[Prosedyrekode_ID]]," ",Tabell15861[[#This Row],[Tekst]])</f>
        <v>KFD60 Eksisjon av skrotalfistel</v>
      </c>
      <c r="E3420" s="90" t="s">
        <v>7439</v>
      </c>
      <c r="F3420" s="90" t="s">
        <v>16189</v>
      </c>
      <c r="G3420" s="90" t="str">
        <f>CONCATENATE("Kap ",Tabell15861[[#This Row],[Kapittel]]," ",Tabell15861[[#This Row],[KapittelTekst]])</f>
        <v>Kap K Urinorganer, mannlige genitalia og retroperitonealrommet</v>
      </c>
    </row>
    <row r="3421" spans="1:7" x14ac:dyDescent="0.25">
      <c r="A3421" s="90" t="s">
        <v>16923</v>
      </c>
      <c r="B3421" s="90" t="s">
        <v>16924</v>
      </c>
      <c r="C3421" s="90" t="s">
        <v>10245</v>
      </c>
      <c r="D3421" s="90" t="str">
        <f>CONCATENATE(Tabell15861[[#This Row],[Prosedyrekode_ID]]," ",Tabell15861[[#This Row],[Tekst]])</f>
        <v>KFD63 Reseksjon av scrotum</v>
      </c>
      <c r="E3421" s="90" t="s">
        <v>7439</v>
      </c>
      <c r="F3421" s="90" t="s">
        <v>16189</v>
      </c>
      <c r="G3421" s="90" t="str">
        <f>CONCATENATE("Kap ",Tabell15861[[#This Row],[Kapittel]]," ",Tabell15861[[#This Row],[KapittelTekst]])</f>
        <v>Kap K Urinorganer, mannlige genitalia og retroperitonealrommet</v>
      </c>
    </row>
    <row r="3422" spans="1:7" x14ac:dyDescent="0.25">
      <c r="A3422" s="90" t="s">
        <v>16925</v>
      </c>
      <c r="B3422" s="90" t="s">
        <v>16926</v>
      </c>
      <c r="C3422" s="90" t="s">
        <v>10245</v>
      </c>
      <c r="D3422" s="90" t="str">
        <f>CONCATENATE(Tabell15861[[#This Row],[Prosedyrekode_ID]]," ",Tabell15861[[#This Row],[Tekst]])</f>
        <v>KFD70 Eksisjon av lesjon i hud på scrotum</v>
      </c>
      <c r="E3422" s="90" t="s">
        <v>7439</v>
      </c>
      <c r="F3422" s="90" t="s">
        <v>16189</v>
      </c>
      <c r="G3422" s="90" t="str">
        <f>CONCATENATE("Kap ",Tabell15861[[#This Row],[Kapittel]]," ",Tabell15861[[#This Row],[KapittelTekst]])</f>
        <v>Kap K Urinorganer, mannlige genitalia og retroperitonealrommet</v>
      </c>
    </row>
    <row r="3423" spans="1:7" x14ac:dyDescent="0.25">
      <c r="A3423" s="90" t="s">
        <v>16927</v>
      </c>
      <c r="B3423" s="90" t="s">
        <v>16928</v>
      </c>
      <c r="C3423" s="90" t="s">
        <v>10245</v>
      </c>
      <c r="D3423" s="90" t="str">
        <f>CONCATENATE(Tabell15861[[#This Row],[Prosedyrekode_ID]]," ",Tabell15861[[#This Row],[Tekst]])</f>
        <v>KFD73 Destruksjon av lesjon i hud på scrotum</v>
      </c>
      <c r="E3423" s="90" t="s">
        <v>7439</v>
      </c>
      <c r="F3423" s="90" t="s">
        <v>16189</v>
      </c>
      <c r="G3423" s="90" t="str">
        <f>CONCATENATE("Kap ",Tabell15861[[#This Row],[Kapittel]]," ",Tabell15861[[#This Row],[KapittelTekst]])</f>
        <v>Kap K Urinorganer, mannlige genitalia og retroperitonealrommet</v>
      </c>
    </row>
    <row r="3424" spans="1:7" x14ac:dyDescent="0.25">
      <c r="A3424" s="90" t="s">
        <v>16929</v>
      </c>
      <c r="B3424" s="90" t="s">
        <v>16930</v>
      </c>
      <c r="C3424" s="90" t="s">
        <v>10245</v>
      </c>
      <c r="D3424" s="90" t="str">
        <f>CONCATENATE(Tabell15861[[#This Row],[Prosedyrekode_ID]]," ",Tabell15861[[#This Row],[Tekst]])</f>
        <v>KFD96 Annet reseksjonsinngrep på skrotalorganer</v>
      </c>
      <c r="E3424" s="90" t="s">
        <v>7439</v>
      </c>
      <c r="F3424" s="90" t="s">
        <v>16189</v>
      </c>
      <c r="G3424" s="90" t="str">
        <f>CONCATENATE("Kap ",Tabell15861[[#This Row],[Kapittel]]," ",Tabell15861[[#This Row],[KapittelTekst]])</f>
        <v>Kap K Urinorganer, mannlige genitalia og retroperitonealrommet</v>
      </c>
    </row>
    <row r="3425" spans="1:7" x14ac:dyDescent="0.25">
      <c r="A3425" s="90" t="s">
        <v>16931</v>
      </c>
      <c r="B3425" s="90" t="s">
        <v>16932</v>
      </c>
      <c r="C3425" s="90" t="s">
        <v>10266</v>
      </c>
      <c r="D3425" s="90" t="str">
        <f>CONCATENATE(Tabell15861[[#This Row],[Prosedyrekode_ID]]," ",Tabell15861[[#This Row],[Tekst]])</f>
        <v>KFDE86 Ultralydundersøkelse av scrotum</v>
      </c>
      <c r="E3425" s="90" t="s">
        <v>7439</v>
      </c>
      <c r="F3425" s="90" t="s">
        <v>16189</v>
      </c>
      <c r="G3425" s="90" t="str">
        <f>CONCATENATE("Kap ",Tabell15861[[#This Row],[Kapittel]]," ",Tabell15861[[#This Row],[KapittelTekst]])</f>
        <v>Kap K Urinorganer, mannlige genitalia og retroperitonealrommet</v>
      </c>
    </row>
    <row r="3426" spans="1:7" x14ac:dyDescent="0.25">
      <c r="A3426" s="90" t="s">
        <v>16933</v>
      </c>
      <c r="B3426" s="90" t="s">
        <v>16934</v>
      </c>
      <c r="C3426" s="90" t="s">
        <v>10245</v>
      </c>
      <c r="D3426" s="90" t="str">
        <f>CONCATENATE(Tabell15861[[#This Row],[Prosedyrekode_ID]]," ",Tabell15861[[#This Row],[Tekst]])</f>
        <v>KFH00 Operasjon for retinert eller ektopisk testikkel</v>
      </c>
      <c r="E3426" s="90" t="s">
        <v>7439</v>
      </c>
      <c r="F3426" s="90" t="s">
        <v>16189</v>
      </c>
      <c r="G3426" s="90" t="str">
        <f>CONCATENATE("Kap ",Tabell15861[[#This Row],[Kapittel]]," ",Tabell15861[[#This Row],[KapittelTekst]])</f>
        <v>Kap K Urinorganer, mannlige genitalia og retroperitonealrommet</v>
      </c>
    </row>
    <row r="3427" spans="1:7" x14ac:dyDescent="0.25">
      <c r="A3427" s="90" t="s">
        <v>16935</v>
      </c>
      <c r="B3427" s="90" t="s">
        <v>16936</v>
      </c>
      <c r="C3427" s="90" t="s">
        <v>10245</v>
      </c>
      <c r="D3427" s="90" t="str">
        <f>CONCATENATE(Tabell15861[[#This Row],[Prosedyrekode_ID]]," ",Tabell15861[[#This Row],[Tekst]])</f>
        <v>KFH01 Laparoskopisk operasjon for retinert eller ektopisk testikkel</v>
      </c>
      <c r="E3427" s="90" t="s">
        <v>7439</v>
      </c>
      <c r="F3427" s="90" t="s">
        <v>16189</v>
      </c>
      <c r="G3427" s="90" t="str">
        <f>CONCATENATE("Kap ",Tabell15861[[#This Row],[Kapittel]]," ",Tabell15861[[#This Row],[KapittelTekst]])</f>
        <v>Kap K Urinorganer, mannlige genitalia og retroperitonealrommet</v>
      </c>
    </row>
    <row r="3428" spans="1:7" x14ac:dyDescent="0.25">
      <c r="A3428" s="90" t="s">
        <v>16937</v>
      </c>
      <c r="B3428" s="90" t="s">
        <v>16938</v>
      </c>
      <c r="C3428" s="90" t="s">
        <v>10245</v>
      </c>
      <c r="D3428" s="90" t="str">
        <f>CONCATENATE(Tabell15861[[#This Row],[Prosedyrekode_ID]]," ",Tabell15861[[#This Row],[Tekst]])</f>
        <v>KFH10 Orkiopeksi</v>
      </c>
      <c r="E3428" s="90" t="s">
        <v>7439</v>
      </c>
      <c r="F3428" s="90" t="s">
        <v>16189</v>
      </c>
      <c r="G3428" s="90" t="str">
        <f>CONCATENATE("Kap ",Tabell15861[[#This Row],[Kapittel]]," ",Tabell15861[[#This Row],[KapittelTekst]])</f>
        <v>Kap K Urinorganer, mannlige genitalia og retroperitonealrommet</v>
      </c>
    </row>
    <row r="3429" spans="1:7" x14ac:dyDescent="0.25">
      <c r="A3429" s="90" t="s">
        <v>16939</v>
      </c>
      <c r="B3429" s="90" t="s">
        <v>16940</v>
      </c>
      <c r="C3429" s="90" t="s">
        <v>10245</v>
      </c>
      <c r="D3429" s="90" t="str">
        <f>CONCATENATE(Tabell15861[[#This Row],[Prosedyrekode_ID]]," ",Tabell15861[[#This Row],[Tekst]])</f>
        <v>KFH20 Detorkvering av funikkel og fiksasjon av testikkel</v>
      </c>
      <c r="E3429" s="90" t="s">
        <v>7439</v>
      </c>
      <c r="F3429" s="90" t="s">
        <v>16189</v>
      </c>
      <c r="G3429" s="90" t="str">
        <f>CONCATENATE("Kap ",Tabell15861[[#This Row],[Kapittel]]," ",Tabell15861[[#This Row],[KapittelTekst]])</f>
        <v>Kap K Urinorganer, mannlige genitalia og retroperitonealrommet</v>
      </c>
    </row>
    <row r="3430" spans="1:7" x14ac:dyDescent="0.25">
      <c r="A3430" s="90" t="s">
        <v>16941</v>
      </c>
      <c r="B3430" s="90" t="s">
        <v>16942</v>
      </c>
      <c r="C3430" s="90" t="s">
        <v>10245</v>
      </c>
      <c r="D3430" s="90" t="str">
        <f>CONCATENATE(Tabell15861[[#This Row],[Prosedyrekode_ID]]," ",Tabell15861[[#This Row],[Tekst]])</f>
        <v>KFH30 Vasovasostomi</v>
      </c>
      <c r="E3430" s="90" t="s">
        <v>7439</v>
      </c>
      <c r="F3430" s="90" t="s">
        <v>16189</v>
      </c>
      <c r="G3430" s="90" t="str">
        <f>CONCATENATE("Kap ",Tabell15861[[#This Row],[Kapittel]]," ",Tabell15861[[#This Row],[KapittelTekst]])</f>
        <v>Kap K Urinorganer, mannlige genitalia og retroperitonealrommet</v>
      </c>
    </row>
    <row r="3431" spans="1:7" x14ac:dyDescent="0.25">
      <c r="A3431" s="90" t="s">
        <v>16943</v>
      </c>
      <c r="B3431" s="90" t="s">
        <v>16944</v>
      </c>
      <c r="C3431" s="90" t="s">
        <v>10245</v>
      </c>
      <c r="D3431" s="90" t="str">
        <f>CONCATENATE(Tabell15861[[#This Row],[Prosedyrekode_ID]]," ",Tabell15861[[#This Row],[Tekst]])</f>
        <v>KFH40 Epididymovasostomi</v>
      </c>
      <c r="E3431" s="90" t="s">
        <v>7439</v>
      </c>
      <c r="F3431" s="90" t="s">
        <v>16189</v>
      </c>
      <c r="G3431" s="90" t="str">
        <f>CONCATENATE("Kap ",Tabell15861[[#This Row],[Kapittel]]," ",Tabell15861[[#This Row],[KapittelTekst]])</f>
        <v>Kap K Urinorganer, mannlige genitalia og retroperitonealrommet</v>
      </c>
    </row>
    <row r="3432" spans="1:7" x14ac:dyDescent="0.25">
      <c r="A3432" s="90" t="s">
        <v>16945</v>
      </c>
      <c r="B3432" s="90" t="s">
        <v>16946</v>
      </c>
      <c r="C3432" s="90" t="s">
        <v>10245</v>
      </c>
      <c r="D3432" s="90" t="str">
        <f>CONCATENATE(Tabell15861[[#This Row],[Prosedyrekode_ID]]," ",Tabell15861[[#This Row],[Tekst]])</f>
        <v>KFH50 Innlegging av testikkelprotese</v>
      </c>
      <c r="E3432" s="90" t="s">
        <v>7439</v>
      </c>
      <c r="F3432" s="90" t="s">
        <v>16189</v>
      </c>
      <c r="G3432" s="90" t="str">
        <f>CONCATENATE("Kap ",Tabell15861[[#This Row],[Kapittel]]," ",Tabell15861[[#This Row],[KapittelTekst]])</f>
        <v>Kap K Urinorganer, mannlige genitalia og retroperitonealrommet</v>
      </c>
    </row>
    <row r="3433" spans="1:7" x14ac:dyDescent="0.25">
      <c r="A3433" s="90" t="s">
        <v>16947</v>
      </c>
      <c r="B3433" s="90" t="s">
        <v>16948</v>
      </c>
      <c r="C3433" s="90" t="s">
        <v>10245</v>
      </c>
      <c r="D3433" s="90" t="str">
        <f>CONCATENATE(Tabell15861[[#This Row],[Prosedyrekode_ID]]," ",Tabell15861[[#This Row],[Tekst]])</f>
        <v>KFH60 Fjerning av testikkelprotese</v>
      </c>
      <c r="E3433" s="90" t="s">
        <v>7439</v>
      </c>
      <c r="F3433" s="90" t="s">
        <v>16189</v>
      </c>
      <c r="G3433" s="90" t="str">
        <f>CONCATENATE("Kap ",Tabell15861[[#This Row],[Kapittel]]," ",Tabell15861[[#This Row],[KapittelTekst]])</f>
        <v>Kap K Urinorganer, mannlige genitalia og retroperitonealrommet</v>
      </c>
    </row>
    <row r="3434" spans="1:7" x14ac:dyDescent="0.25">
      <c r="A3434" s="90" t="s">
        <v>16949</v>
      </c>
      <c r="B3434" s="90" t="s">
        <v>16950</v>
      </c>
      <c r="C3434" s="90" t="s">
        <v>10245</v>
      </c>
      <c r="D3434" s="90" t="str">
        <f>CONCATENATE(Tabell15861[[#This Row],[Prosedyrekode_ID]]," ",Tabell15861[[#This Row],[Tekst]])</f>
        <v>KFH70 Sutur av scrotum</v>
      </c>
      <c r="E3434" s="90" t="s">
        <v>7439</v>
      </c>
      <c r="F3434" s="90" t="s">
        <v>16189</v>
      </c>
      <c r="G3434" s="90" t="str">
        <f>CONCATENATE("Kap ",Tabell15861[[#This Row],[Kapittel]]," ",Tabell15861[[#This Row],[KapittelTekst]])</f>
        <v>Kap K Urinorganer, mannlige genitalia og retroperitonealrommet</v>
      </c>
    </row>
    <row r="3435" spans="1:7" x14ac:dyDescent="0.25">
      <c r="A3435" s="90" t="s">
        <v>16951</v>
      </c>
      <c r="B3435" s="90" t="s">
        <v>16952</v>
      </c>
      <c r="C3435" s="90" t="s">
        <v>10245</v>
      </c>
      <c r="D3435" s="90" t="str">
        <f>CONCATENATE(Tabell15861[[#This Row],[Prosedyrekode_ID]]," ",Tabell15861[[#This Row],[Tekst]])</f>
        <v>KFH73 Rekonstruksjon av scrotum</v>
      </c>
      <c r="E3435" s="90" t="s">
        <v>7439</v>
      </c>
      <c r="F3435" s="90" t="s">
        <v>16189</v>
      </c>
      <c r="G3435" s="90" t="str">
        <f>CONCATENATE("Kap ",Tabell15861[[#This Row],[Kapittel]]," ",Tabell15861[[#This Row],[KapittelTekst]])</f>
        <v>Kap K Urinorganer, mannlige genitalia og retroperitonealrommet</v>
      </c>
    </row>
    <row r="3436" spans="1:7" x14ac:dyDescent="0.25">
      <c r="A3436" s="90" t="s">
        <v>16953</v>
      </c>
      <c r="B3436" s="90" t="s">
        <v>16954</v>
      </c>
      <c r="C3436" s="90" t="s">
        <v>10245</v>
      </c>
      <c r="D3436" s="90" t="str">
        <f>CONCATENATE(Tabell15861[[#This Row],[Prosedyrekode_ID]]," ",Tabell15861[[#This Row],[Tekst]])</f>
        <v>KFH96 Annet rekonstruksjonsinngrep på scrotum eller skrotalorganer</v>
      </c>
      <c r="E3436" s="90" t="s">
        <v>7439</v>
      </c>
      <c r="F3436" s="90" t="s">
        <v>16189</v>
      </c>
      <c r="G3436" s="90" t="str">
        <f>CONCATENATE("Kap ",Tabell15861[[#This Row],[Kapittel]]," ",Tabell15861[[#This Row],[KapittelTekst]])</f>
        <v>Kap K Urinorganer, mannlige genitalia og retroperitonealrommet</v>
      </c>
    </row>
    <row r="3437" spans="1:7" x14ac:dyDescent="0.25">
      <c r="A3437" s="90" t="s">
        <v>16955</v>
      </c>
      <c r="B3437" s="90" t="s">
        <v>16956</v>
      </c>
      <c r="C3437" s="90" t="s">
        <v>10245</v>
      </c>
      <c r="D3437" s="90" t="str">
        <f>CONCATENATE(Tabell15861[[#This Row],[Prosedyrekode_ID]]," ",Tabell15861[[#This Row],[Tekst]])</f>
        <v>KFW96 Annen operasjon på scrotum eller skrotalorganer</v>
      </c>
      <c r="E3437" s="90" t="s">
        <v>7439</v>
      </c>
      <c r="F3437" s="90" t="s">
        <v>16189</v>
      </c>
      <c r="G3437" s="90" t="str">
        <f>CONCATENATE("Kap ",Tabell15861[[#This Row],[Kapittel]]," ",Tabell15861[[#This Row],[KapittelTekst]])</f>
        <v>Kap K Urinorganer, mannlige genitalia og retroperitonealrommet</v>
      </c>
    </row>
    <row r="3438" spans="1:7" x14ac:dyDescent="0.25">
      <c r="A3438" s="90" t="s">
        <v>16957</v>
      </c>
      <c r="B3438" s="90" t="s">
        <v>16958</v>
      </c>
      <c r="C3438" s="90" t="s">
        <v>10213</v>
      </c>
      <c r="D3438" s="90" t="str">
        <f>CONCATENATE(Tabell15861[[#This Row],[Prosedyrekode_ID]]," ",Tabell15861[[#This Row],[Tekst]])</f>
        <v>KG0AC RGV Cavernosografi</v>
      </c>
      <c r="E3438" s="90" t="s">
        <v>7439</v>
      </c>
      <c r="F3438" s="90" t="s">
        <v>16189</v>
      </c>
      <c r="G3438" s="90" t="str">
        <f>CONCATENATE("Kap ",Tabell15861[[#This Row],[Kapittel]]," ",Tabell15861[[#This Row],[KapittelTekst]])</f>
        <v>Kap K Urinorganer, mannlige genitalia og retroperitonealrommet</v>
      </c>
    </row>
    <row r="3439" spans="1:7" x14ac:dyDescent="0.25">
      <c r="A3439" s="90" t="s">
        <v>16959</v>
      </c>
      <c r="B3439" s="90" t="s">
        <v>16960</v>
      </c>
      <c r="C3439" s="90" t="s">
        <v>10245</v>
      </c>
      <c r="D3439" s="90" t="str">
        <f>CONCATENATE(Tabell15861[[#This Row],[Prosedyrekode_ID]]," ",Tabell15861[[#This Row],[Tekst]])</f>
        <v>KGA00 Incisjon av penis</v>
      </c>
      <c r="E3439" s="90" t="s">
        <v>7439</v>
      </c>
      <c r="F3439" s="90" t="s">
        <v>16189</v>
      </c>
      <c r="G3439" s="90" t="str">
        <f>CONCATENATE("Kap ",Tabell15861[[#This Row],[Kapittel]]," ",Tabell15861[[#This Row],[KapittelTekst]])</f>
        <v>Kap K Urinorganer, mannlige genitalia og retroperitonealrommet</v>
      </c>
    </row>
    <row r="3440" spans="1:7" x14ac:dyDescent="0.25">
      <c r="A3440" s="90" t="s">
        <v>16961</v>
      </c>
      <c r="B3440" s="90" t="s">
        <v>16962</v>
      </c>
      <c r="C3440" s="90" t="s">
        <v>10245</v>
      </c>
      <c r="D3440" s="90" t="str">
        <f>CONCATENATE(Tabell15861[[#This Row],[Prosedyrekode_ID]]," ",Tabell15861[[#This Row],[Tekst]])</f>
        <v>KGA10 Incisjon av preputium</v>
      </c>
      <c r="E3440" s="90" t="s">
        <v>7439</v>
      </c>
      <c r="F3440" s="90" t="s">
        <v>16189</v>
      </c>
      <c r="G3440" s="90" t="str">
        <f>CONCATENATE("Kap ",Tabell15861[[#This Row],[Kapittel]]," ",Tabell15861[[#This Row],[KapittelTekst]])</f>
        <v>Kap K Urinorganer, mannlige genitalia og retroperitonealrommet</v>
      </c>
    </row>
    <row r="3441" spans="1:7" x14ac:dyDescent="0.25">
      <c r="A3441" s="90" t="s">
        <v>16963</v>
      </c>
      <c r="B3441" s="90" t="s">
        <v>16964</v>
      </c>
      <c r="C3441" s="90" t="s">
        <v>10245</v>
      </c>
      <c r="D3441" s="90" t="str">
        <f>CONCATENATE(Tabell15861[[#This Row],[Prosedyrekode_ID]]," ",Tabell15861[[#This Row],[Tekst]])</f>
        <v>KGA96 Annen eksplorasjon eller incisjon av penis</v>
      </c>
      <c r="E3441" s="90" t="s">
        <v>7439</v>
      </c>
      <c r="F3441" s="90" t="s">
        <v>16189</v>
      </c>
      <c r="G3441" s="90" t="str">
        <f>CONCATENATE("Kap ",Tabell15861[[#This Row],[Kapittel]]," ",Tabell15861[[#This Row],[KapittelTekst]])</f>
        <v>Kap K Urinorganer, mannlige genitalia og retroperitonealrommet</v>
      </c>
    </row>
    <row r="3442" spans="1:7" x14ac:dyDescent="0.25">
      <c r="A3442" s="90" t="s">
        <v>16965</v>
      </c>
      <c r="B3442" s="90" t="s">
        <v>16966</v>
      </c>
      <c r="C3442" s="90" t="s">
        <v>10245</v>
      </c>
      <c r="D3442" s="90" t="str">
        <f>CONCATENATE(Tabell15861[[#This Row],[Prosedyrekode_ID]]," ",Tabell15861[[#This Row],[Tekst]])</f>
        <v>KGB00 Biopsi av penis</v>
      </c>
      <c r="E3442" s="90" t="s">
        <v>7439</v>
      </c>
      <c r="F3442" s="90" t="s">
        <v>16189</v>
      </c>
      <c r="G3442" s="90" t="str">
        <f>CONCATENATE("Kap ",Tabell15861[[#This Row],[Kapittel]]," ",Tabell15861[[#This Row],[KapittelTekst]])</f>
        <v>Kap K Urinorganer, mannlige genitalia og retroperitonealrommet</v>
      </c>
    </row>
    <row r="3443" spans="1:7" x14ac:dyDescent="0.25">
      <c r="A3443" s="90" t="s">
        <v>16967</v>
      </c>
      <c r="B3443" s="90" t="s">
        <v>16968</v>
      </c>
      <c r="C3443" s="90" t="s">
        <v>10245</v>
      </c>
      <c r="D3443" s="90" t="str">
        <f>CONCATENATE(Tabell15861[[#This Row],[Prosedyrekode_ID]]," ",Tabell15861[[#This Row],[Tekst]])</f>
        <v>KGC00 Partiell amputasjon av penis</v>
      </c>
      <c r="E3443" s="90" t="s">
        <v>7439</v>
      </c>
      <c r="F3443" s="90" t="s">
        <v>16189</v>
      </c>
      <c r="G3443" s="90" t="str">
        <f>CONCATENATE("Kap ",Tabell15861[[#This Row],[Kapittel]]," ",Tabell15861[[#This Row],[KapittelTekst]])</f>
        <v>Kap K Urinorganer, mannlige genitalia og retroperitonealrommet</v>
      </c>
    </row>
    <row r="3444" spans="1:7" x14ac:dyDescent="0.25">
      <c r="A3444" s="90" t="s">
        <v>16969</v>
      </c>
      <c r="B3444" s="90" t="s">
        <v>16970</v>
      </c>
      <c r="C3444" s="90" t="s">
        <v>10245</v>
      </c>
      <c r="D3444" s="90" t="str">
        <f>CONCATENATE(Tabell15861[[#This Row],[Prosedyrekode_ID]]," ",Tabell15861[[#This Row],[Tekst]])</f>
        <v>KGC10 Total amputasjon av penis</v>
      </c>
      <c r="E3444" s="90" t="s">
        <v>7439</v>
      </c>
      <c r="F3444" s="90" t="s">
        <v>16189</v>
      </c>
      <c r="G3444" s="90" t="str">
        <f>CONCATENATE("Kap ",Tabell15861[[#This Row],[Kapittel]]," ",Tabell15861[[#This Row],[KapittelTekst]])</f>
        <v>Kap K Urinorganer, mannlige genitalia og retroperitonealrommet</v>
      </c>
    </row>
    <row r="3445" spans="1:7" x14ac:dyDescent="0.25">
      <c r="A3445" s="90" t="s">
        <v>16971</v>
      </c>
      <c r="B3445" s="90" t="s">
        <v>16972</v>
      </c>
      <c r="C3445" s="90" t="s">
        <v>10245</v>
      </c>
      <c r="D3445" s="90" t="str">
        <f>CONCATENATE(Tabell15861[[#This Row],[Prosedyrekode_ID]]," ",Tabell15861[[#This Row],[Tekst]])</f>
        <v>KGD00 Reseksjon av glans penis</v>
      </c>
      <c r="E3445" s="90" t="s">
        <v>7439</v>
      </c>
      <c r="F3445" s="90" t="s">
        <v>16189</v>
      </c>
      <c r="G3445" s="90" t="str">
        <f>CONCATENATE("Kap ",Tabell15861[[#This Row],[Kapittel]]," ",Tabell15861[[#This Row],[KapittelTekst]])</f>
        <v>Kap K Urinorganer, mannlige genitalia og retroperitonealrommet</v>
      </c>
    </row>
    <row r="3446" spans="1:7" x14ac:dyDescent="0.25">
      <c r="A3446" s="90" t="s">
        <v>16973</v>
      </c>
      <c r="B3446" s="90" t="s">
        <v>16974</v>
      </c>
      <c r="C3446" s="90" t="s">
        <v>10245</v>
      </c>
      <c r="D3446" s="90" t="str">
        <f>CONCATENATE(Tabell15861[[#This Row],[Prosedyrekode_ID]]," ",Tabell15861[[#This Row],[Tekst]])</f>
        <v>KGD05 Reseksjon av penisskaft</v>
      </c>
      <c r="E3446" s="90" t="s">
        <v>7439</v>
      </c>
      <c r="F3446" s="90" t="s">
        <v>16189</v>
      </c>
      <c r="G3446" s="90" t="str">
        <f>CONCATENATE("Kap ",Tabell15861[[#This Row],[Kapittel]]," ",Tabell15861[[#This Row],[KapittelTekst]])</f>
        <v>Kap K Urinorganer, mannlige genitalia og retroperitonealrommet</v>
      </c>
    </row>
    <row r="3447" spans="1:7" x14ac:dyDescent="0.25">
      <c r="A3447" s="90" t="s">
        <v>16975</v>
      </c>
      <c r="B3447" s="90" t="s">
        <v>16976</v>
      </c>
      <c r="C3447" s="90" t="s">
        <v>10245</v>
      </c>
      <c r="D3447" s="90" t="str">
        <f>CONCATENATE(Tabell15861[[#This Row],[Prosedyrekode_ID]]," ",Tabell15861[[#This Row],[Tekst]])</f>
        <v>KGD10 Destruksjon av lesjon i penis</v>
      </c>
      <c r="E3447" s="90" t="s">
        <v>7439</v>
      </c>
      <c r="F3447" s="90" t="s">
        <v>16189</v>
      </c>
      <c r="G3447" s="90" t="str">
        <f>CONCATENATE("Kap ",Tabell15861[[#This Row],[Kapittel]]," ",Tabell15861[[#This Row],[KapittelTekst]])</f>
        <v>Kap K Urinorganer, mannlige genitalia og retroperitonealrommet</v>
      </c>
    </row>
    <row r="3448" spans="1:7" x14ac:dyDescent="0.25">
      <c r="A3448" s="90" t="s">
        <v>16977</v>
      </c>
      <c r="B3448" s="90" t="s">
        <v>16978</v>
      </c>
      <c r="C3448" s="90" t="s">
        <v>10245</v>
      </c>
      <c r="D3448" s="90" t="str">
        <f>CONCATENATE(Tabell15861[[#This Row],[Prosedyrekode_ID]]," ",Tabell15861[[#This Row],[Tekst]])</f>
        <v>KGD20 Destruksjon av lesjon i hud på penis</v>
      </c>
      <c r="E3448" s="90" t="s">
        <v>7439</v>
      </c>
      <c r="F3448" s="90" t="s">
        <v>16189</v>
      </c>
      <c r="G3448" s="90" t="str">
        <f>CONCATENATE("Kap ",Tabell15861[[#This Row],[Kapittel]]," ",Tabell15861[[#This Row],[KapittelTekst]])</f>
        <v>Kap K Urinorganer, mannlige genitalia og retroperitonealrommet</v>
      </c>
    </row>
    <row r="3449" spans="1:7" x14ac:dyDescent="0.25">
      <c r="A3449" s="90" t="s">
        <v>16979</v>
      </c>
      <c r="B3449" s="90" t="s">
        <v>16980</v>
      </c>
      <c r="C3449" s="90" t="s">
        <v>10245</v>
      </c>
      <c r="D3449" s="90" t="str">
        <f>CONCATENATE(Tabell15861[[#This Row],[Prosedyrekode_ID]]," ",Tabell15861[[#This Row],[Tekst]])</f>
        <v>KGD96 Annen reseksjon av penis</v>
      </c>
      <c r="E3449" s="90" t="s">
        <v>7439</v>
      </c>
      <c r="F3449" s="90" t="s">
        <v>16189</v>
      </c>
      <c r="G3449" s="90" t="str">
        <f>CONCATENATE("Kap ",Tabell15861[[#This Row],[Kapittel]]," ",Tabell15861[[#This Row],[KapittelTekst]])</f>
        <v>Kap K Urinorganer, mannlige genitalia og retroperitonealrommet</v>
      </c>
    </row>
    <row r="3450" spans="1:7" x14ac:dyDescent="0.25">
      <c r="A3450" s="90" t="s">
        <v>16981</v>
      </c>
      <c r="B3450" s="90" t="s">
        <v>16982</v>
      </c>
      <c r="C3450" s="90" t="s">
        <v>10245</v>
      </c>
      <c r="D3450" s="90" t="str">
        <f>CONCATENATE(Tabell15861[[#This Row],[Prosedyrekode_ID]]," ",Tabell15861[[#This Row],[Tekst]])</f>
        <v>KGF00 Fjerning av fremmedlegeme fra penis</v>
      </c>
      <c r="E3450" s="90" t="s">
        <v>7439</v>
      </c>
      <c r="F3450" s="90" t="s">
        <v>16189</v>
      </c>
      <c r="G3450" s="90" t="str">
        <f>CONCATENATE("Kap ",Tabell15861[[#This Row],[Kapittel]]," ",Tabell15861[[#This Row],[KapittelTekst]])</f>
        <v>Kap K Urinorganer, mannlige genitalia og retroperitonealrommet</v>
      </c>
    </row>
    <row r="3451" spans="1:7" x14ac:dyDescent="0.25">
      <c r="A3451" s="90" t="s">
        <v>16983</v>
      </c>
      <c r="B3451" s="90" t="s">
        <v>16984</v>
      </c>
      <c r="C3451" s="90" t="s">
        <v>10266</v>
      </c>
      <c r="D3451" s="90" t="str">
        <f>CONCATENATE(Tabell15861[[#This Row],[Prosedyrekode_ID]]," ",Tabell15861[[#This Row],[Tekst]])</f>
        <v>KGFE30 Elektromyografi (EMG) av corpus cavernosus</v>
      </c>
      <c r="E3451" s="90" t="s">
        <v>7439</v>
      </c>
      <c r="F3451" s="90" t="s">
        <v>16189</v>
      </c>
      <c r="G3451" s="90" t="str">
        <f>CONCATENATE("Kap ",Tabell15861[[#This Row],[Kapittel]]," ",Tabell15861[[#This Row],[KapittelTekst]])</f>
        <v>Kap K Urinorganer, mannlige genitalia og retroperitonealrommet</v>
      </c>
    </row>
    <row r="3452" spans="1:7" x14ac:dyDescent="0.25">
      <c r="A3452" s="90" t="s">
        <v>16985</v>
      </c>
      <c r="B3452" s="90" t="s">
        <v>16986</v>
      </c>
      <c r="C3452" s="90" t="s">
        <v>10266</v>
      </c>
      <c r="D3452" s="90" t="str">
        <f>CONCATENATE(Tabell15861[[#This Row],[Prosedyrekode_ID]]," ",Tabell15861[[#This Row],[Tekst]])</f>
        <v>KGFF10 Blodstrømsundersøkelse i penis</v>
      </c>
      <c r="E3452" s="90" t="s">
        <v>7439</v>
      </c>
      <c r="F3452" s="90" t="s">
        <v>16189</v>
      </c>
      <c r="G3452" s="90" t="str">
        <f>CONCATENATE("Kap ",Tabell15861[[#This Row],[Kapittel]]," ",Tabell15861[[#This Row],[KapittelTekst]])</f>
        <v>Kap K Urinorganer, mannlige genitalia og retroperitonealrommet</v>
      </c>
    </row>
    <row r="3453" spans="1:7" x14ac:dyDescent="0.25">
      <c r="A3453" s="90" t="s">
        <v>16987</v>
      </c>
      <c r="B3453" s="90" t="s">
        <v>16988</v>
      </c>
      <c r="C3453" s="90" t="s">
        <v>10266</v>
      </c>
      <c r="D3453" s="90" t="str">
        <f>CONCATENATE(Tabell15861[[#This Row],[Prosedyrekode_ID]]," ",Tabell15861[[#This Row],[Tekst]])</f>
        <v>KGFX25 Cavernosometri</v>
      </c>
      <c r="E3453" s="90" t="s">
        <v>7439</v>
      </c>
      <c r="F3453" s="90" t="s">
        <v>16189</v>
      </c>
      <c r="G3453" s="90" t="str">
        <f>CONCATENATE("Kap ",Tabell15861[[#This Row],[Kapittel]]," ",Tabell15861[[#This Row],[KapittelTekst]])</f>
        <v>Kap K Urinorganer, mannlige genitalia og retroperitonealrommet</v>
      </c>
    </row>
    <row r="3454" spans="1:7" x14ac:dyDescent="0.25">
      <c r="A3454" s="90" t="s">
        <v>16989</v>
      </c>
      <c r="B3454" s="90" t="s">
        <v>16990</v>
      </c>
      <c r="C3454" s="90" t="s">
        <v>10266</v>
      </c>
      <c r="D3454" s="90" t="str">
        <f>CONCATENATE(Tabell15861[[#This Row],[Prosedyrekode_ID]]," ",Tabell15861[[#This Row],[Tekst]])</f>
        <v>KGFX40 Ambulatorisk ereksjonsregistrering</v>
      </c>
      <c r="E3454" s="90" t="s">
        <v>7439</v>
      </c>
      <c r="F3454" s="90" t="s">
        <v>16189</v>
      </c>
      <c r="G3454" s="90" t="str">
        <f>CONCATENATE("Kap ",Tabell15861[[#This Row],[Kapittel]]," ",Tabell15861[[#This Row],[KapittelTekst]])</f>
        <v>Kap K Urinorganer, mannlige genitalia og retroperitonealrommet</v>
      </c>
    </row>
    <row r="3455" spans="1:7" x14ac:dyDescent="0.25">
      <c r="A3455" s="90" t="s">
        <v>16991</v>
      </c>
      <c r="B3455" s="90" t="s">
        <v>16992</v>
      </c>
      <c r="C3455" s="90" t="s">
        <v>10266</v>
      </c>
      <c r="D3455" s="90" t="str">
        <f>CONCATENATE(Tabell15861[[#This Row],[Prosedyrekode_ID]]," ",Tabell15861[[#This Row],[Tekst]])</f>
        <v>KGGX00 Induksjon av ereksjon</v>
      </c>
      <c r="E3455" s="90" t="s">
        <v>7439</v>
      </c>
      <c r="F3455" s="90" t="s">
        <v>16189</v>
      </c>
      <c r="G3455" s="90" t="str">
        <f>CONCATENATE("Kap ",Tabell15861[[#This Row],[Kapittel]]," ",Tabell15861[[#This Row],[KapittelTekst]])</f>
        <v>Kap K Urinorganer, mannlige genitalia og retroperitonealrommet</v>
      </c>
    </row>
    <row r="3456" spans="1:7" x14ac:dyDescent="0.25">
      <c r="A3456" s="90" t="s">
        <v>16993</v>
      </c>
      <c r="B3456" s="90" t="s">
        <v>16994</v>
      </c>
      <c r="C3456" s="90" t="s">
        <v>10245</v>
      </c>
      <c r="D3456" s="90" t="str">
        <f>CONCATENATE(Tabell15861[[#This Row],[Prosedyrekode_ID]]," ",Tabell15861[[#This Row],[Tekst]])</f>
        <v>KGH00 Sutur av penis</v>
      </c>
      <c r="E3456" s="90" t="s">
        <v>7439</v>
      </c>
      <c r="F3456" s="90" t="s">
        <v>16189</v>
      </c>
      <c r="G3456" s="90" t="str">
        <f>CONCATENATE("Kap ",Tabell15861[[#This Row],[Kapittel]]," ",Tabell15861[[#This Row],[KapittelTekst]])</f>
        <v>Kap K Urinorganer, mannlige genitalia og retroperitonealrommet</v>
      </c>
    </row>
    <row r="3457" spans="1:7" x14ac:dyDescent="0.25">
      <c r="A3457" s="90" t="s">
        <v>16995</v>
      </c>
      <c r="B3457" s="90" t="s">
        <v>16996</v>
      </c>
      <c r="C3457" s="90" t="s">
        <v>10245</v>
      </c>
      <c r="D3457" s="90" t="str">
        <f>CONCATENATE(Tabell15861[[#This Row],[Prosedyrekode_ID]]," ",Tabell15861[[#This Row],[Tekst]])</f>
        <v>KGH05 Hudsutur på penis</v>
      </c>
      <c r="E3457" s="90" t="s">
        <v>7439</v>
      </c>
      <c r="F3457" s="90" t="s">
        <v>16189</v>
      </c>
      <c r="G3457" s="90" t="str">
        <f>CONCATENATE("Kap ",Tabell15861[[#This Row],[Kapittel]]," ",Tabell15861[[#This Row],[KapittelTekst]])</f>
        <v>Kap K Urinorganer, mannlige genitalia og retroperitonealrommet</v>
      </c>
    </row>
    <row r="3458" spans="1:7" x14ac:dyDescent="0.25">
      <c r="A3458" s="90" t="s">
        <v>16997</v>
      </c>
      <c r="B3458" s="90" t="s">
        <v>16998</v>
      </c>
      <c r="C3458" s="90" t="s">
        <v>10245</v>
      </c>
      <c r="D3458" s="90" t="str">
        <f>CONCATENATE(Tabell15861[[#This Row],[Prosedyrekode_ID]]," ",Tabell15861[[#This Row],[Tekst]])</f>
        <v>KGH10 Operasjon for fimose</v>
      </c>
      <c r="E3458" s="90" t="s">
        <v>7439</v>
      </c>
      <c r="F3458" s="90" t="s">
        <v>16189</v>
      </c>
      <c r="G3458" s="90" t="str">
        <f>CONCATENATE("Kap ",Tabell15861[[#This Row],[Kapittel]]," ",Tabell15861[[#This Row],[KapittelTekst]])</f>
        <v>Kap K Urinorganer, mannlige genitalia og retroperitonealrommet</v>
      </c>
    </row>
    <row r="3459" spans="1:7" x14ac:dyDescent="0.25">
      <c r="A3459" s="90" t="s">
        <v>16999</v>
      </c>
      <c r="B3459" s="90" t="s">
        <v>17000</v>
      </c>
      <c r="C3459" s="90" t="s">
        <v>10245</v>
      </c>
      <c r="D3459" s="90" t="str">
        <f>CONCATENATE(Tabell15861[[#This Row],[Prosedyrekode_ID]]," ",Tabell15861[[#This Row],[Tekst]])</f>
        <v>KGH20 Korreksjon av indurasjon eller krumning av penis</v>
      </c>
      <c r="E3459" s="90" t="s">
        <v>7439</v>
      </c>
      <c r="F3459" s="90" t="s">
        <v>16189</v>
      </c>
      <c r="G3459" s="90" t="str">
        <f>CONCATENATE("Kap ",Tabell15861[[#This Row],[Kapittel]]," ",Tabell15861[[#This Row],[KapittelTekst]])</f>
        <v>Kap K Urinorganer, mannlige genitalia og retroperitonealrommet</v>
      </c>
    </row>
    <row r="3460" spans="1:7" x14ac:dyDescent="0.25">
      <c r="A3460" s="90" t="s">
        <v>17001</v>
      </c>
      <c r="B3460" s="90" t="s">
        <v>17002</v>
      </c>
      <c r="C3460" s="90" t="s">
        <v>10245</v>
      </c>
      <c r="D3460" s="90" t="str">
        <f>CONCATENATE(Tabell15861[[#This Row],[Prosedyrekode_ID]]," ",Tabell15861[[#This Row],[Tekst]])</f>
        <v>KGH30 Reseksjon eller ligatur av penil vene</v>
      </c>
      <c r="E3460" s="90" t="s">
        <v>7439</v>
      </c>
      <c r="F3460" s="90" t="s">
        <v>16189</v>
      </c>
      <c r="G3460" s="90" t="str">
        <f>CONCATENATE("Kap ",Tabell15861[[#This Row],[Kapittel]]," ",Tabell15861[[#This Row],[KapittelTekst]])</f>
        <v>Kap K Urinorganer, mannlige genitalia og retroperitonealrommet</v>
      </c>
    </row>
    <row r="3461" spans="1:7" x14ac:dyDescent="0.25">
      <c r="A3461" s="90" t="s">
        <v>17003</v>
      </c>
      <c r="B3461" s="90" t="s">
        <v>17004</v>
      </c>
      <c r="C3461" s="90" t="s">
        <v>10245</v>
      </c>
      <c r="D3461" s="90" t="str">
        <f>CONCATENATE(Tabell15861[[#This Row],[Prosedyrekode_ID]]," ",Tabell15861[[#This Row],[Tekst]])</f>
        <v>KGH33 Arteriell revaskularisering av penis</v>
      </c>
      <c r="E3461" s="90" t="s">
        <v>7439</v>
      </c>
      <c r="F3461" s="90" t="s">
        <v>16189</v>
      </c>
      <c r="G3461" s="90" t="str">
        <f>CONCATENATE("Kap ",Tabell15861[[#This Row],[Kapittel]]," ",Tabell15861[[#This Row],[KapittelTekst]])</f>
        <v>Kap K Urinorganer, mannlige genitalia og retroperitonealrommet</v>
      </c>
    </row>
    <row r="3462" spans="1:7" x14ac:dyDescent="0.25">
      <c r="A3462" s="90" t="s">
        <v>17005</v>
      </c>
      <c r="B3462" s="90" t="s">
        <v>17006</v>
      </c>
      <c r="C3462" s="90" t="s">
        <v>10245</v>
      </c>
      <c r="D3462" s="90" t="str">
        <f>CONCATENATE(Tabell15861[[#This Row],[Prosedyrekode_ID]]," ",Tabell15861[[#This Row],[Tekst]])</f>
        <v>KGH40 Operasjon for priapisme</v>
      </c>
      <c r="E3462" s="90" t="s">
        <v>7439</v>
      </c>
      <c r="F3462" s="90" t="s">
        <v>16189</v>
      </c>
      <c r="G3462" s="90" t="str">
        <f>CONCATENATE("Kap ",Tabell15861[[#This Row],[Kapittel]]," ",Tabell15861[[#This Row],[KapittelTekst]])</f>
        <v>Kap K Urinorganer, mannlige genitalia og retroperitonealrommet</v>
      </c>
    </row>
    <row r="3463" spans="1:7" x14ac:dyDescent="0.25">
      <c r="A3463" s="90" t="s">
        <v>17007</v>
      </c>
      <c r="B3463" s="90" t="s">
        <v>17008</v>
      </c>
      <c r="C3463" s="90" t="s">
        <v>10245</v>
      </c>
      <c r="D3463" s="90" t="str">
        <f>CONCATENATE(Tabell15861[[#This Row],[Prosedyrekode_ID]]," ",Tabell15861[[#This Row],[Tekst]])</f>
        <v>KGH50 Eksisjon av spongiokavernøs fistel</v>
      </c>
      <c r="E3463" s="90" t="s">
        <v>7439</v>
      </c>
      <c r="F3463" s="90" t="s">
        <v>16189</v>
      </c>
      <c r="G3463" s="90" t="str">
        <f>CONCATENATE("Kap ",Tabell15861[[#This Row],[Kapittel]]," ",Tabell15861[[#This Row],[KapittelTekst]])</f>
        <v>Kap K Urinorganer, mannlige genitalia og retroperitonealrommet</v>
      </c>
    </row>
    <row r="3464" spans="1:7" x14ac:dyDescent="0.25">
      <c r="A3464" s="90" t="s">
        <v>17009</v>
      </c>
      <c r="B3464" s="90" t="s">
        <v>17010</v>
      </c>
      <c r="C3464" s="90" t="s">
        <v>10245</v>
      </c>
      <c r="D3464" s="90" t="str">
        <f>CONCATENATE(Tabell15861[[#This Row],[Prosedyrekode_ID]]," ",Tabell15861[[#This Row],[Tekst]])</f>
        <v>KGH60 Korreksjon av hypospadi</v>
      </c>
      <c r="E3464" s="90" t="s">
        <v>7439</v>
      </c>
      <c r="F3464" s="90" t="s">
        <v>16189</v>
      </c>
      <c r="G3464" s="90" t="str">
        <f>CONCATENATE("Kap ",Tabell15861[[#This Row],[Kapittel]]," ",Tabell15861[[#This Row],[KapittelTekst]])</f>
        <v>Kap K Urinorganer, mannlige genitalia og retroperitonealrommet</v>
      </c>
    </row>
    <row r="3465" spans="1:7" x14ac:dyDescent="0.25">
      <c r="A3465" s="90" t="s">
        <v>17011</v>
      </c>
      <c r="B3465" s="90" t="s">
        <v>17012</v>
      </c>
      <c r="C3465" s="90" t="s">
        <v>10245</v>
      </c>
      <c r="D3465" s="90" t="str">
        <f>CONCATENATE(Tabell15861[[#This Row],[Prosedyrekode_ID]]," ",Tabell15861[[#This Row],[Tekst]])</f>
        <v>KGH70 Korreksjon av epispadi</v>
      </c>
      <c r="E3465" s="90" t="s">
        <v>7439</v>
      </c>
      <c r="F3465" s="90" t="s">
        <v>16189</v>
      </c>
      <c r="G3465" s="90" t="str">
        <f>CONCATENATE("Kap ",Tabell15861[[#This Row],[Kapittel]]," ",Tabell15861[[#This Row],[KapittelTekst]])</f>
        <v>Kap K Urinorganer, mannlige genitalia og retroperitonealrommet</v>
      </c>
    </row>
    <row r="3466" spans="1:7" x14ac:dyDescent="0.25">
      <c r="A3466" s="90" t="s">
        <v>17013</v>
      </c>
      <c r="B3466" s="90" t="s">
        <v>17014</v>
      </c>
      <c r="C3466" s="90" t="s">
        <v>10245</v>
      </c>
      <c r="D3466" s="90" t="str">
        <f>CONCATENATE(Tabell15861[[#This Row],[Prosedyrekode_ID]]," ",Tabell15861[[#This Row],[Tekst]])</f>
        <v>KGH80 Rekonstruksjon av penishud</v>
      </c>
      <c r="E3466" s="90" t="s">
        <v>7439</v>
      </c>
      <c r="F3466" s="90" t="s">
        <v>16189</v>
      </c>
      <c r="G3466" s="90" t="str">
        <f>CONCATENATE("Kap ",Tabell15861[[#This Row],[Kapittel]]," ",Tabell15861[[#This Row],[KapittelTekst]])</f>
        <v>Kap K Urinorganer, mannlige genitalia og retroperitonealrommet</v>
      </c>
    </row>
    <row r="3467" spans="1:7" x14ac:dyDescent="0.25">
      <c r="A3467" s="90" t="s">
        <v>17015</v>
      </c>
      <c r="B3467" s="90" t="s">
        <v>17016</v>
      </c>
      <c r="C3467" s="90" t="s">
        <v>10245</v>
      </c>
      <c r="D3467" s="90" t="str">
        <f>CONCATENATE(Tabell15861[[#This Row],[Prosedyrekode_ID]]," ",Tabell15861[[#This Row],[Tekst]])</f>
        <v>KGH96 Annet rekonstruksjonsinngrep på penis</v>
      </c>
      <c r="E3467" s="90" t="s">
        <v>7439</v>
      </c>
      <c r="F3467" s="90" t="s">
        <v>16189</v>
      </c>
      <c r="G3467" s="90" t="str">
        <f>CONCATENATE("Kap ",Tabell15861[[#This Row],[Kapittel]]," ",Tabell15861[[#This Row],[KapittelTekst]])</f>
        <v>Kap K Urinorganer, mannlige genitalia og retroperitonealrommet</v>
      </c>
    </row>
    <row r="3468" spans="1:7" x14ac:dyDescent="0.25">
      <c r="A3468" s="90" t="s">
        <v>17017</v>
      </c>
      <c r="B3468" s="90" t="s">
        <v>17018</v>
      </c>
      <c r="C3468" s="90" t="s">
        <v>10245</v>
      </c>
      <c r="D3468" s="90" t="str">
        <f>CONCATENATE(Tabell15861[[#This Row],[Prosedyrekode_ID]]," ",Tabell15861[[#This Row],[Tekst]])</f>
        <v>KGV00 Reposisjon av parafimose</v>
      </c>
      <c r="E3468" s="90" t="s">
        <v>7439</v>
      </c>
      <c r="F3468" s="90" t="s">
        <v>16189</v>
      </c>
      <c r="G3468" s="90" t="str">
        <f>CONCATENATE("Kap ",Tabell15861[[#This Row],[Kapittel]]," ",Tabell15861[[#This Row],[KapittelTekst]])</f>
        <v>Kap K Urinorganer, mannlige genitalia og retroperitonealrommet</v>
      </c>
    </row>
    <row r="3469" spans="1:7" x14ac:dyDescent="0.25">
      <c r="A3469" s="90" t="s">
        <v>17019</v>
      </c>
      <c r="B3469" s="90" t="s">
        <v>17020</v>
      </c>
      <c r="C3469" s="90" t="s">
        <v>10245</v>
      </c>
      <c r="D3469" s="90" t="str">
        <f>CONCATENATE(Tabell15861[[#This Row],[Prosedyrekode_ID]]," ",Tabell15861[[#This Row],[Tekst]])</f>
        <v>KGV10 Adheranseløsning av preputium</v>
      </c>
      <c r="E3469" s="90" t="s">
        <v>7439</v>
      </c>
      <c r="F3469" s="90" t="s">
        <v>16189</v>
      </c>
      <c r="G3469" s="90" t="str">
        <f>CONCATENATE("Kap ",Tabell15861[[#This Row],[Kapittel]]," ",Tabell15861[[#This Row],[KapittelTekst]])</f>
        <v>Kap K Urinorganer, mannlige genitalia og retroperitonealrommet</v>
      </c>
    </row>
    <row r="3470" spans="1:7" x14ac:dyDescent="0.25">
      <c r="A3470" s="90" t="s">
        <v>17021</v>
      </c>
      <c r="B3470" s="90" t="s">
        <v>17022</v>
      </c>
      <c r="C3470" s="90" t="s">
        <v>10245</v>
      </c>
      <c r="D3470" s="90" t="str">
        <f>CONCATENATE(Tabell15861[[#This Row],[Prosedyrekode_ID]]," ",Tabell15861[[#This Row],[Tekst]])</f>
        <v>KGV20 Rituell omskjæring</v>
      </c>
      <c r="E3470" s="90" t="s">
        <v>7439</v>
      </c>
      <c r="F3470" s="90" t="s">
        <v>16189</v>
      </c>
      <c r="G3470" s="90" t="str">
        <f>CONCATENATE("Kap ",Tabell15861[[#This Row],[Kapittel]]," ",Tabell15861[[#This Row],[KapittelTekst]])</f>
        <v>Kap K Urinorganer, mannlige genitalia og retroperitonealrommet</v>
      </c>
    </row>
    <row r="3471" spans="1:7" x14ac:dyDescent="0.25">
      <c r="A3471" s="90" t="s">
        <v>17023</v>
      </c>
      <c r="B3471" s="90" t="s">
        <v>17024</v>
      </c>
      <c r="C3471" s="90" t="s">
        <v>10245</v>
      </c>
      <c r="D3471" s="90" t="str">
        <f>CONCATENATE(Tabell15861[[#This Row],[Prosedyrekode_ID]]," ",Tabell15861[[#This Row],[Tekst]])</f>
        <v>KGV30 Implantasjon av penisprotese</v>
      </c>
      <c r="E3471" s="90" t="s">
        <v>7439</v>
      </c>
      <c r="F3471" s="90" t="s">
        <v>16189</v>
      </c>
      <c r="G3471" s="90" t="str">
        <f>CONCATENATE("Kap ",Tabell15861[[#This Row],[Kapittel]]," ",Tabell15861[[#This Row],[KapittelTekst]])</f>
        <v>Kap K Urinorganer, mannlige genitalia og retroperitonealrommet</v>
      </c>
    </row>
    <row r="3472" spans="1:7" x14ac:dyDescent="0.25">
      <c r="A3472" s="90" t="s">
        <v>17025</v>
      </c>
      <c r="B3472" s="90" t="s">
        <v>17026</v>
      </c>
      <c r="C3472" s="90" t="s">
        <v>10245</v>
      </c>
      <c r="D3472" s="90" t="str">
        <f>CONCATENATE(Tabell15861[[#This Row],[Prosedyrekode_ID]]," ",Tabell15861[[#This Row],[Tekst]])</f>
        <v>KGV40 Revisjon av penisprotese</v>
      </c>
      <c r="E3472" s="90" t="s">
        <v>7439</v>
      </c>
      <c r="F3472" s="90" t="s">
        <v>16189</v>
      </c>
      <c r="G3472" s="90" t="str">
        <f>CONCATENATE("Kap ",Tabell15861[[#This Row],[Kapittel]]," ",Tabell15861[[#This Row],[KapittelTekst]])</f>
        <v>Kap K Urinorganer, mannlige genitalia og retroperitonealrommet</v>
      </c>
    </row>
    <row r="3473" spans="1:7" x14ac:dyDescent="0.25">
      <c r="A3473" s="90" t="s">
        <v>17027</v>
      </c>
      <c r="B3473" s="90" t="s">
        <v>17028</v>
      </c>
      <c r="C3473" s="90" t="s">
        <v>10245</v>
      </c>
      <c r="D3473" s="90" t="str">
        <f>CONCATENATE(Tabell15861[[#This Row],[Prosedyrekode_ID]]," ",Tabell15861[[#This Row],[Tekst]])</f>
        <v>KGV50 Fjerning av penisprotese</v>
      </c>
      <c r="E3473" s="90" t="s">
        <v>7439</v>
      </c>
      <c r="F3473" s="90" t="s">
        <v>16189</v>
      </c>
      <c r="G3473" s="90" t="str">
        <f>CONCATENATE("Kap ",Tabell15861[[#This Row],[Kapittel]]," ",Tabell15861[[#This Row],[KapittelTekst]])</f>
        <v>Kap K Urinorganer, mannlige genitalia og retroperitonealrommet</v>
      </c>
    </row>
    <row r="3474" spans="1:7" x14ac:dyDescent="0.25">
      <c r="A3474" s="90" t="s">
        <v>17029</v>
      </c>
      <c r="B3474" s="90" t="s">
        <v>17030</v>
      </c>
      <c r="C3474" s="90" t="s">
        <v>10245</v>
      </c>
      <c r="D3474" s="90" t="str">
        <f>CONCATENATE(Tabell15861[[#This Row],[Prosedyrekode_ID]]," ",Tabell15861[[#This Row],[Tekst]])</f>
        <v>KGW96 Annen operasjon på penis</v>
      </c>
      <c r="E3474" s="90" t="s">
        <v>7439</v>
      </c>
      <c r="F3474" s="90" t="s">
        <v>16189</v>
      </c>
      <c r="G3474" s="90" t="str">
        <f>CONCATENATE("Kap ",Tabell15861[[#This Row],[Kapittel]]," ",Tabell15861[[#This Row],[KapittelTekst]])</f>
        <v>Kap K Urinorganer, mannlige genitalia og retroperitonealrommet</v>
      </c>
    </row>
    <row r="3475" spans="1:7" x14ac:dyDescent="0.25">
      <c r="A3475" s="90" t="s">
        <v>17031</v>
      </c>
      <c r="B3475" s="90" t="s">
        <v>17032</v>
      </c>
      <c r="C3475" s="90" t="s">
        <v>10266</v>
      </c>
      <c r="D3475" s="90" t="str">
        <f>CONCATENATE(Tabell15861[[#This Row],[Prosedyrekode_ID]]," ",Tabell15861[[#This Row],[Tekst]])</f>
        <v>KGXJ00 Opplæring i selvinjeksjon i penis</v>
      </c>
      <c r="E3475" s="90" t="s">
        <v>7439</v>
      </c>
      <c r="F3475" s="90" t="s">
        <v>16189</v>
      </c>
      <c r="G3475" s="90" t="str">
        <f>CONCATENATE("Kap ",Tabell15861[[#This Row],[Kapittel]]," ",Tabell15861[[#This Row],[KapittelTekst]])</f>
        <v>Kap K Urinorganer, mannlige genitalia og retroperitonealrommet</v>
      </c>
    </row>
    <row r="3476" spans="1:7" x14ac:dyDescent="0.25">
      <c r="A3476" s="90" t="s">
        <v>17033</v>
      </c>
      <c r="B3476" s="90" t="s">
        <v>17034</v>
      </c>
      <c r="C3476" s="90" t="s">
        <v>10245</v>
      </c>
      <c r="D3476" s="90" t="str">
        <f>CONCATENATE(Tabell15861[[#This Row],[Prosedyrekode_ID]]," ",Tabell15861[[#This Row],[Tekst]])</f>
        <v>KKA00 Retroperitoneal eksplorasjon</v>
      </c>
      <c r="E3476" s="90" t="s">
        <v>7439</v>
      </c>
      <c r="F3476" s="90" t="s">
        <v>16189</v>
      </c>
      <c r="G3476" s="90" t="str">
        <f>CONCATENATE("Kap ",Tabell15861[[#This Row],[Kapittel]]," ",Tabell15861[[#This Row],[KapittelTekst]])</f>
        <v>Kap K Urinorganer, mannlige genitalia og retroperitonealrommet</v>
      </c>
    </row>
    <row r="3477" spans="1:7" x14ac:dyDescent="0.25">
      <c r="A3477" s="90" t="s">
        <v>17035</v>
      </c>
      <c r="B3477" s="90" t="s">
        <v>17036</v>
      </c>
      <c r="C3477" s="90" t="s">
        <v>10245</v>
      </c>
      <c r="D3477" s="90" t="str">
        <f>CONCATENATE(Tabell15861[[#This Row],[Prosedyrekode_ID]]," ",Tabell15861[[#This Row],[Tekst]])</f>
        <v>KKA01 Perkutan endoskopisk retroperitoneal eksplorasjon</v>
      </c>
      <c r="E3477" s="90" t="s">
        <v>7439</v>
      </c>
      <c r="F3477" s="90" t="s">
        <v>16189</v>
      </c>
      <c r="G3477" s="90" t="str">
        <f>CONCATENATE("Kap ",Tabell15861[[#This Row],[Kapittel]]," ",Tabell15861[[#This Row],[KapittelTekst]])</f>
        <v>Kap K Urinorganer, mannlige genitalia og retroperitonealrommet</v>
      </c>
    </row>
    <row r="3478" spans="1:7" x14ac:dyDescent="0.25">
      <c r="A3478" s="90" t="s">
        <v>17037</v>
      </c>
      <c r="B3478" s="90" t="s">
        <v>17038</v>
      </c>
      <c r="C3478" s="90" t="s">
        <v>10245</v>
      </c>
      <c r="D3478" s="90" t="str">
        <f>CONCATENATE(Tabell15861[[#This Row],[Prosedyrekode_ID]]," ",Tabell15861[[#This Row],[Tekst]])</f>
        <v>KKA10 Biopsi av retroperitonealt vev</v>
      </c>
      <c r="E3478" s="90" t="s">
        <v>7439</v>
      </c>
      <c r="F3478" s="90" t="s">
        <v>16189</v>
      </c>
      <c r="G3478" s="90" t="str">
        <f>CONCATENATE("Kap ",Tabell15861[[#This Row],[Kapittel]]," ",Tabell15861[[#This Row],[KapittelTekst]])</f>
        <v>Kap K Urinorganer, mannlige genitalia og retroperitonealrommet</v>
      </c>
    </row>
    <row r="3479" spans="1:7" x14ac:dyDescent="0.25">
      <c r="A3479" s="90" t="s">
        <v>17039</v>
      </c>
      <c r="B3479" s="90" t="s">
        <v>17040</v>
      </c>
      <c r="C3479" s="90" t="s">
        <v>10245</v>
      </c>
      <c r="D3479" s="90" t="str">
        <f>CONCATENATE(Tabell15861[[#This Row],[Prosedyrekode_ID]]," ",Tabell15861[[#This Row],[Tekst]])</f>
        <v>KKA11 Perkutan endoskopisk biopsi av retroperitonealrommet</v>
      </c>
      <c r="E3479" s="90" t="s">
        <v>7439</v>
      </c>
      <c r="F3479" s="90" t="s">
        <v>16189</v>
      </c>
      <c r="G3479" s="90" t="str">
        <f>CONCATENATE("Kap ",Tabell15861[[#This Row],[Kapittel]]," ",Tabell15861[[#This Row],[KapittelTekst]])</f>
        <v>Kap K Urinorganer, mannlige genitalia og retroperitonealrommet</v>
      </c>
    </row>
    <row r="3480" spans="1:7" x14ac:dyDescent="0.25">
      <c r="A3480" s="90" t="s">
        <v>17041</v>
      </c>
      <c r="B3480" s="90" t="s">
        <v>17042</v>
      </c>
      <c r="C3480" s="90" t="s">
        <v>10245</v>
      </c>
      <c r="D3480" s="90" t="str">
        <f>CONCATENATE(Tabell15861[[#This Row],[Prosedyrekode_ID]]," ",Tabell15861[[#This Row],[Tekst]])</f>
        <v>KKA20 Retroperitoneal incisjon</v>
      </c>
      <c r="E3480" s="90" t="s">
        <v>7439</v>
      </c>
      <c r="F3480" s="90" t="s">
        <v>16189</v>
      </c>
      <c r="G3480" s="90" t="str">
        <f>CONCATENATE("Kap ",Tabell15861[[#This Row],[Kapittel]]," ",Tabell15861[[#This Row],[KapittelTekst]])</f>
        <v>Kap K Urinorganer, mannlige genitalia og retroperitonealrommet</v>
      </c>
    </row>
    <row r="3481" spans="1:7" x14ac:dyDescent="0.25">
      <c r="A3481" s="90" t="s">
        <v>17043</v>
      </c>
      <c r="B3481" s="90" t="s">
        <v>17044</v>
      </c>
      <c r="C3481" s="90" t="s">
        <v>10245</v>
      </c>
      <c r="D3481" s="90" t="str">
        <f>CONCATENATE(Tabell15861[[#This Row],[Prosedyrekode_ID]]," ",Tabell15861[[#This Row],[Tekst]])</f>
        <v>KKA21 Perkutan endoskopisk drenasje av retroperitonealrommet</v>
      </c>
      <c r="E3481" s="90" t="s">
        <v>7439</v>
      </c>
      <c r="F3481" s="90" t="s">
        <v>16189</v>
      </c>
      <c r="G3481" s="90" t="str">
        <f>CONCATENATE("Kap ",Tabell15861[[#This Row],[Kapittel]]," ",Tabell15861[[#This Row],[KapittelTekst]])</f>
        <v>Kap K Urinorganer, mannlige genitalia og retroperitonealrommet</v>
      </c>
    </row>
    <row r="3482" spans="1:7" x14ac:dyDescent="0.25">
      <c r="A3482" s="90" t="s">
        <v>17045</v>
      </c>
      <c r="B3482" s="90" t="s">
        <v>17046</v>
      </c>
      <c r="C3482" s="90" t="s">
        <v>10245</v>
      </c>
      <c r="D3482" s="90" t="str">
        <f>CONCATENATE(Tabell15861[[#This Row],[Prosedyrekode_ID]]," ",Tabell15861[[#This Row],[Tekst]])</f>
        <v>KKB10 Eksisjon av retroperitoneal tumor</v>
      </c>
      <c r="E3482" s="90" t="s">
        <v>7439</v>
      </c>
      <c r="F3482" s="90" t="s">
        <v>16189</v>
      </c>
      <c r="G3482" s="90" t="str">
        <f>CONCATENATE("Kap ",Tabell15861[[#This Row],[Kapittel]]," ",Tabell15861[[#This Row],[KapittelTekst]])</f>
        <v>Kap K Urinorganer, mannlige genitalia og retroperitonealrommet</v>
      </c>
    </row>
    <row r="3483" spans="1:7" x14ac:dyDescent="0.25">
      <c r="A3483" s="90" t="s">
        <v>17047</v>
      </c>
      <c r="B3483" s="90" t="s">
        <v>17048</v>
      </c>
      <c r="C3483" s="90" t="s">
        <v>10245</v>
      </c>
      <c r="D3483" s="90" t="str">
        <f>CONCATENATE(Tabell15861[[#This Row],[Prosedyrekode_ID]]," ",Tabell15861[[#This Row],[Tekst]])</f>
        <v>KKB11 Perkutan endoskopisk eksisjon av retroperitoneal tumor</v>
      </c>
      <c r="E3483" s="90" t="s">
        <v>7439</v>
      </c>
      <c r="F3483" s="90" t="s">
        <v>16189</v>
      </c>
      <c r="G3483" s="90" t="str">
        <f>CONCATENATE("Kap ",Tabell15861[[#This Row],[Kapittel]]," ",Tabell15861[[#This Row],[KapittelTekst]])</f>
        <v>Kap K Urinorganer, mannlige genitalia og retroperitonealrommet</v>
      </c>
    </row>
    <row r="3484" spans="1:7" x14ac:dyDescent="0.25">
      <c r="A3484" s="90" t="s">
        <v>17049</v>
      </c>
      <c r="B3484" s="90" t="s">
        <v>17050</v>
      </c>
      <c r="C3484" s="90" t="s">
        <v>10245</v>
      </c>
      <c r="D3484" s="90" t="str">
        <f>CONCATENATE(Tabell15861[[#This Row],[Prosedyrekode_ID]]," ",Tabell15861[[#This Row],[Tekst]])</f>
        <v>KKB20 Eksisjon av retroperitoneal fistel</v>
      </c>
      <c r="E3484" s="90" t="s">
        <v>7439</v>
      </c>
      <c r="F3484" s="90" t="s">
        <v>16189</v>
      </c>
      <c r="G3484" s="90" t="str">
        <f>CONCATENATE("Kap ",Tabell15861[[#This Row],[Kapittel]]," ",Tabell15861[[#This Row],[KapittelTekst]])</f>
        <v>Kap K Urinorganer, mannlige genitalia og retroperitonealrommet</v>
      </c>
    </row>
    <row r="3485" spans="1:7" x14ac:dyDescent="0.25">
      <c r="A3485" s="90" t="s">
        <v>17051</v>
      </c>
      <c r="B3485" s="90" t="s">
        <v>17052</v>
      </c>
      <c r="C3485" s="90" t="s">
        <v>10245</v>
      </c>
      <c r="D3485" s="90" t="str">
        <f>CONCATENATE(Tabell15861[[#This Row],[Prosedyrekode_ID]]," ",Tabell15861[[#This Row],[Tekst]])</f>
        <v>KKB21 Perkutan endoskopisk eksisjon av retroperitoneal fistel</v>
      </c>
      <c r="E3485" s="90" t="s">
        <v>7439</v>
      </c>
      <c r="F3485" s="90" t="s">
        <v>16189</v>
      </c>
      <c r="G3485" s="90" t="str">
        <f>CONCATENATE("Kap ",Tabell15861[[#This Row],[Kapittel]]," ",Tabell15861[[#This Row],[KapittelTekst]])</f>
        <v>Kap K Urinorganer, mannlige genitalia og retroperitonealrommet</v>
      </c>
    </row>
    <row r="3486" spans="1:7" x14ac:dyDescent="0.25">
      <c r="A3486" s="90" t="s">
        <v>17053</v>
      </c>
      <c r="B3486" s="90" t="s">
        <v>17054</v>
      </c>
      <c r="C3486" s="90" t="s">
        <v>10245</v>
      </c>
      <c r="D3486" s="90" t="str">
        <f>CONCATENATE(Tabell15861[[#This Row],[Prosedyrekode_ID]]," ",Tabell15861[[#This Row],[Tekst]])</f>
        <v>KKF00 Fjerning av retroperitonealt fremmedlegeme</v>
      </c>
      <c r="E3486" s="90" t="s">
        <v>7439</v>
      </c>
      <c r="F3486" s="90" t="s">
        <v>16189</v>
      </c>
      <c r="G3486" s="90" t="str">
        <f>CONCATENATE("Kap ",Tabell15861[[#This Row],[Kapittel]]," ",Tabell15861[[#This Row],[KapittelTekst]])</f>
        <v>Kap K Urinorganer, mannlige genitalia og retroperitonealrommet</v>
      </c>
    </row>
    <row r="3487" spans="1:7" x14ac:dyDescent="0.25">
      <c r="A3487" s="90" t="s">
        <v>17055</v>
      </c>
      <c r="B3487" s="90" t="s">
        <v>17056</v>
      </c>
      <c r="C3487" s="90" t="s">
        <v>10245</v>
      </c>
      <c r="D3487" s="90" t="str">
        <f>CONCATENATE(Tabell15861[[#This Row],[Prosedyrekode_ID]]," ",Tabell15861[[#This Row],[Tekst]])</f>
        <v>KKF01 Perkutan endoskopisk fjerning av retroperitonealt fremmedlegeme</v>
      </c>
      <c r="E3487" s="90" t="s">
        <v>7439</v>
      </c>
      <c r="F3487" s="90" t="s">
        <v>16189</v>
      </c>
      <c r="G3487" s="90" t="str">
        <f>CONCATENATE("Kap ",Tabell15861[[#This Row],[Kapittel]]," ",Tabell15861[[#This Row],[KapittelTekst]])</f>
        <v>Kap K Urinorganer, mannlige genitalia og retroperitonealrommet</v>
      </c>
    </row>
    <row r="3488" spans="1:7" x14ac:dyDescent="0.25">
      <c r="A3488" s="90" t="s">
        <v>17057</v>
      </c>
      <c r="B3488" s="90" t="s">
        <v>17058</v>
      </c>
      <c r="C3488" s="90" t="s">
        <v>10245</v>
      </c>
      <c r="D3488" s="90" t="str">
        <f>CONCATENATE(Tabell15861[[#This Row],[Prosedyrekode_ID]]," ",Tabell15861[[#This Row],[Tekst]])</f>
        <v>KKW96 Annen operasjon på retroperitonealrommet</v>
      </c>
      <c r="E3488" s="90" t="s">
        <v>7439</v>
      </c>
      <c r="F3488" s="90" t="s">
        <v>16189</v>
      </c>
      <c r="G3488" s="90" t="str">
        <f>CONCATENATE("Kap ",Tabell15861[[#This Row],[Kapittel]]," ",Tabell15861[[#This Row],[KapittelTekst]])</f>
        <v>Kap K Urinorganer, mannlige genitalia og retroperitonealrommet</v>
      </c>
    </row>
    <row r="3489" spans="1:7" x14ac:dyDescent="0.25">
      <c r="A3489" s="90" t="s">
        <v>17059</v>
      </c>
      <c r="B3489" s="90" t="s">
        <v>17060</v>
      </c>
      <c r="C3489" s="90" t="s">
        <v>10245</v>
      </c>
      <c r="D3489" s="90" t="str">
        <f>CONCATENATE(Tabell15861[[#This Row],[Prosedyrekode_ID]]," ",Tabell15861[[#This Row],[Tekst]])</f>
        <v>KKW97 Annen perkutan endoskopisk operasjon på retroperitonealrommet</v>
      </c>
      <c r="E3489" s="90" t="s">
        <v>7439</v>
      </c>
      <c r="F3489" s="90" t="s">
        <v>16189</v>
      </c>
      <c r="G3489" s="90" t="str">
        <f>CONCATENATE("Kap ",Tabell15861[[#This Row],[Kapittel]]," ",Tabell15861[[#This Row],[KapittelTekst]])</f>
        <v>Kap K Urinorganer, mannlige genitalia og retroperitonealrommet</v>
      </c>
    </row>
    <row r="3490" spans="1:7" x14ac:dyDescent="0.25">
      <c r="A3490" s="90" t="s">
        <v>17061</v>
      </c>
      <c r="B3490" s="90" t="s">
        <v>17062</v>
      </c>
      <c r="C3490" s="90" t="s">
        <v>10245</v>
      </c>
      <c r="D3490" s="90" t="str">
        <f>CONCATENATE(Tabell15861[[#This Row],[Prosedyrekode_ID]]," ",Tabell15861[[#This Row],[Tekst]])</f>
        <v>KWA00 Reoperasjon for sårruptur ved urologisk kirurgi</v>
      </c>
      <c r="E3490" s="90" t="s">
        <v>7439</v>
      </c>
      <c r="F3490" s="90" t="s">
        <v>16189</v>
      </c>
      <c r="G3490" s="90" t="str">
        <f>CONCATENATE("Kap ",Tabell15861[[#This Row],[Kapittel]]," ",Tabell15861[[#This Row],[KapittelTekst]])</f>
        <v>Kap K Urinorganer, mannlige genitalia og retroperitonealrommet</v>
      </c>
    </row>
    <row r="3491" spans="1:7" x14ac:dyDescent="0.25">
      <c r="A3491" s="90" t="s">
        <v>17063</v>
      </c>
      <c r="B3491" s="90" t="s">
        <v>17064</v>
      </c>
      <c r="C3491" s="90" t="s">
        <v>10245</v>
      </c>
      <c r="D3491" s="90" t="str">
        <f>CONCATENATE(Tabell15861[[#This Row],[Prosedyrekode_ID]]," ",Tabell15861[[#This Row],[Tekst]])</f>
        <v>KWB00 Reoperasjon for overfladisk infeksjon ved urologisk kirurgi</v>
      </c>
      <c r="E3491" s="90" t="s">
        <v>7439</v>
      </c>
      <c r="F3491" s="90" t="s">
        <v>16189</v>
      </c>
      <c r="G3491" s="90" t="str">
        <f>CONCATENATE("Kap ",Tabell15861[[#This Row],[Kapittel]]," ",Tabell15861[[#This Row],[KapittelTekst]])</f>
        <v>Kap K Urinorganer, mannlige genitalia og retroperitonealrommet</v>
      </c>
    </row>
    <row r="3492" spans="1:7" x14ac:dyDescent="0.25">
      <c r="A3492" s="90" t="s">
        <v>17065</v>
      </c>
      <c r="B3492" s="90" t="s">
        <v>17066</v>
      </c>
      <c r="C3492" s="90" t="s">
        <v>10245</v>
      </c>
      <c r="D3492" s="90" t="str">
        <f>CONCATENATE(Tabell15861[[#This Row],[Prosedyrekode_ID]]," ",Tabell15861[[#This Row],[Tekst]])</f>
        <v>KWC00 Reoperasjon for dyp infeksjon ved urologisk kirurgi</v>
      </c>
      <c r="E3492" s="90" t="s">
        <v>7439</v>
      </c>
      <c r="F3492" s="90" t="s">
        <v>16189</v>
      </c>
      <c r="G3492" s="90" t="str">
        <f>CONCATENATE("Kap ",Tabell15861[[#This Row],[Kapittel]]," ",Tabell15861[[#This Row],[KapittelTekst]])</f>
        <v>Kap K Urinorganer, mannlige genitalia og retroperitonealrommet</v>
      </c>
    </row>
    <row r="3493" spans="1:7" x14ac:dyDescent="0.25">
      <c r="A3493" s="90" t="s">
        <v>17067</v>
      </c>
      <c r="B3493" s="90" t="s">
        <v>17068</v>
      </c>
      <c r="C3493" s="90" t="s">
        <v>10245</v>
      </c>
      <c r="D3493" s="90" t="str">
        <f>CONCATENATE(Tabell15861[[#This Row],[Prosedyrekode_ID]]," ",Tabell15861[[#This Row],[Tekst]])</f>
        <v>KWC01 Perkutan endoskopisk reoperasjon for dyp infeksjon ved urologisk kirurgi</v>
      </c>
      <c r="E3493" s="90" t="s">
        <v>7439</v>
      </c>
      <c r="F3493" s="90" t="s">
        <v>16189</v>
      </c>
      <c r="G3493" s="90" t="str">
        <f>CONCATENATE("Kap ",Tabell15861[[#This Row],[Kapittel]]," ",Tabell15861[[#This Row],[KapittelTekst]])</f>
        <v>Kap K Urinorganer, mannlige genitalia og retroperitonealrommet</v>
      </c>
    </row>
    <row r="3494" spans="1:7" x14ac:dyDescent="0.25">
      <c r="A3494" s="90" t="s">
        <v>17069</v>
      </c>
      <c r="B3494" s="90" t="s">
        <v>17070</v>
      </c>
      <c r="C3494" s="90" t="s">
        <v>10245</v>
      </c>
      <c r="D3494" s="90" t="str">
        <f>CONCATENATE(Tabell15861[[#This Row],[Prosedyrekode_ID]]," ",Tabell15861[[#This Row],[Tekst]])</f>
        <v>KWD00 Reoperasjon for overfladisk blødning ved urologisk kirurgi</v>
      </c>
      <c r="E3494" s="90" t="s">
        <v>7439</v>
      </c>
      <c r="F3494" s="90" t="s">
        <v>16189</v>
      </c>
      <c r="G3494" s="90" t="str">
        <f>CONCATENATE("Kap ",Tabell15861[[#This Row],[Kapittel]]," ",Tabell15861[[#This Row],[KapittelTekst]])</f>
        <v>Kap K Urinorganer, mannlige genitalia og retroperitonealrommet</v>
      </c>
    </row>
    <row r="3495" spans="1:7" x14ac:dyDescent="0.25">
      <c r="A3495" s="90" t="s">
        <v>17071</v>
      </c>
      <c r="B3495" s="90" t="s">
        <v>17072</v>
      </c>
      <c r="C3495" s="90" t="s">
        <v>10245</v>
      </c>
      <c r="D3495" s="90" t="str">
        <f>CONCATENATE(Tabell15861[[#This Row],[Prosedyrekode_ID]]," ",Tabell15861[[#This Row],[Tekst]])</f>
        <v>KWE00 Reoperasjon for dyp blødning ved urologisk kirurgi</v>
      </c>
      <c r="E3495" s="90" t="s">
        <v>7439</v>
      </c>
      <c r="F3495" s="90" t="s">
        <v>16189</v>
      </c>
      <c r="G3495" s="90" t="str">
        <f>CONCATENATE("Kap ",Tabell15861[[#This Row],[Kapittel]]," ",Tabell15861[[#This Row],[KapittelTekst]])</f>
        <v>Kap K Urinorganer, mannlige genitalia og retroperitonealrommet</v>
      </c>
    </row>
    <row r="3496" spans="1:7" x14ac:dyDescent="0.25">
      <c r="A3496" s="90" t="s">
        <v>17073</v>
      </c>
      <c r="B3496" s="90" t="s">
        <v>17074</v>
      </c>
      <c r="C3496" s="90" t="s">
        <v>10245</v>
      </c>
      <c r="D3496" s="90" t="str">
        <f>CONCATENATE(Tabell15861[[#This Row],[Prosedyrekode_ID]]," ",Tabell15861[[#This Row],[Tekst]])</f>
        <v>KWE01 Perkutan endoskopisk reoperasjon for dyp blødning ved urologisk kirurgi</v>
      </c>
      <c r="E3496" s="90" t="s">
        <v>7439</v>
      </c>
      <c r="F3496" s="90" t="s">
        <v>16189</v>
      </c>
      <c r="G3496" s="90" t="str">
        <f>CONCATENATE("Kap ",Tabell15861[[#This Row],[Kapittel]]," ",Tabell15861[[#This Row],[KapittelTekst]])</f>
        <v>Kap K Urinorganer, mannlige genitalia og retroperitonealrommet</v>
      </c>
    </row>
    <row r="3497" spans="1:7" x14ac:dyDescent="0.25">
      <c r="A3497" s="90" t="s">
        <v>17075</v>
      </c>
      <c r="B3497" s="90" t="s">
        <v>17076</v>
      </c>
      <c r="C3497" s="90" t="s">
        <v>10245</v>
      </c>
      <c r="D3497" s="90" t="str">
        <f>CONCATENATE(Tabell15861[[#This Row],[Prosedyrekode_ID]]," ",Tabell15861[[#This Row],[Tekst]])</f>
        <v>KWE02 Transluminal endoskopisk reoperasjon for dyp blødning ved urologisk kirurgi</v>
      </c>
      <c r="E3497" s="90" t="s">
        <v>7439</v>
      </c>
      <c r="F3497" s="90" t="s">
        <v>16189</v>
      </c>
      <c r="G3497" s="90" t="str">
        <f>CONCATENATE("Kap ",Tabell15861[[#This Row],[Kapittel]]," ",Tabell15861[[#This Row],[KapittelTekst]])</f>
        <v>Kap K Urinorganer, mannlige genitalia og retroperitonealrommet</v>
      </c>
    </row>
    <row r="3498" spans="1:7" x14ac:dyDescent="0.25">
      <c r="A3498" s="90" t="s">
        <v>17077</v>
      </c>
      <c r="B3498" s="90" t="s">
        <v>17078</v>
      </c>
      <c r="C3498" s="90" t="s">
        <v>10245</v>
      </c>
      <c r="D3498" s="90" t="str">
        <f>CONCATENATE(Tabell15861[[#This Row],[Prosedyrekode_ID]]," ",Tabell15861[[#This Row],[Tekst]])</f>
        <v>KWF00 Reoperasjon for insuffisiens av anastomose eller sutur ved urologisk kirurgi</v>
      </c>
      <c r="E3498" s="90" t="s">
        <v>7439</v>
      </c>
      <c r="F3498" s="90" t="s">
        <v>16189</v>
      </c>
      <c r="G3498" s="90" t="str">
        <f>CONCATENATE("Kap ",Tabell15861[[#This Row],[Kapittel]]," ",Tabell15861[[#This Row],[KapittelTekst]])</f>
        <v>Kap K Urinorganer, mannlige genitalia og retroperitonealrommet</v>
      </c>
    </row>
    <row r="3499" spans="1:7" x14ac:dyDescent="0.25">
      <c r="A3499" s="90" t="s">
        <v>17079</v>
      </c>
      <c r="B3499" s="90" t="s">
        <v>17080</v>
      </c>
      <c r="C3499" s="90" t="s">
        <v>10245</v>
      </c>
      <c r="D3499" s="90" t="str">
        <f>CONCATENATE(Tabell15861[[#This Row],[Prosedyrekode_ID]]," ",Tabell15861[[#This Row],[Tekst]])</f>
        <v>KWF01 Perkutan endoskopisk reoperasjon for insuffisiens av anastomose eller sutur ved urologisk kirurgi</v>
      </c>
      <c r="E3499" s="90" t="s">
        <v>7439</v>
      </c>
      <c r="F3499" s="90" t="s">
        <v>16189</v>
      </c>
      <c r="G3499" s="90" t="str">
        <f>CONCATENATE("Kap ",Tabell15861[[#This Row],[Kapittel]]," ",Tabell15861[[#This Row],[KapittelTekst]])</f>
        <v>Kap K Urinorganer, mannlige genitalia og retroperitonealrommet</v>
      </c>
    </row>
    <row r="3500" spans="1:7" x14ac:dyDescent="0.25">
      <c r="A3500" s="90" t="s">
        <v>17081</v>
      </c>
      <c r="B3500" s="90" t="s">
        <v>17082</v>
      </c>
      <c r="C3500" s="90" t="s">
        <v>10245</v>
      </c>
      <c r="D3500" s="90" t="str">
        <f>CONCATENATE(Tabell15861[[#This Row],[Prosedyrekode_ID]]," ",Tabell15861[[#This Row],[Tekst]])</f>
        <v>KWW96 Annen reoperasjon ved urologisk kirurgi</v>
      </c>
      <c r="E3500" s="90" t="s">
        <v>7439</v>
      </c>
      <c r="F3500" s="90" t="s">
        <v>16189</v>
      </c>
      <c r="G3500" s="90" t="str">
        <f>CONCATENATE("Kap ",Tabell15861[[#This Row],[Kapittel]]," ",Tabell15861[[#This Row],[KapittelTekst]])</f>
        <v>Kap K Urinorganer, mannlige genitalia og retroperitonealrommet</v>
      </c>
    </row>
    <row r="3501" spans="1:7" x14ac:dyDescent="0.25">
      <c r="A3501" s="90" t="s">
        <v>17083</v>
      </c>
      <c r="B3501" s="90" t="s">
        <v>17084</v>
      </c>
      <c r="C3501" s="90" t="s">
        <v>10245</v>
      </c>
      <c r="D3501" s="90" t="str">
        <f>CONCATENATE(Tabell15861[[#This Row],[Prosedyrekode_ID]]," ",Tabell15861[[#This Row],[Tekst]])</f>
        <v>KWW97 Annen perkutan endoskopisk reoperasjon ved urologisk kirurgi</v>
      </c>
      <c r="E3501" s="90" t="s">
        <v>7439</v>
      </c>
      <c r="F3501" s="90" t="s">
        <v>16189</v>
      </c>
      <c r="G3501" s="90" t="str">
        <f>CONCATENATE("Kap ",Tabell15861[[#This Row],[Kapittel]]," ",Tabell15861[[#This Row],[KapittelTekst]])</f>
        <v>Kap K Urinorganer, mannlige genitalia og retroperitonealrommet</v>
      </c>
    </row>
    <row r="3502" spans="1:7" x14ac:dyDescent="0.25">
      <c r="A3502" s="90" t="s">
        <v>17085</v>
      </c>
      <c r="B3502" s="90" t="s">
        <v>17086</v>
      </c>
      <c r="C3502" s="90" t="s">
        <v>10245</v>
      </c>
      <c r="D3502" s="90" t="str">
        <f>CONCATENATE(Tabell15861[[#This Row],[Prosedyrekode_ID]]," ",Tabell15861[[#This Row],[Tekst]])</f>
        <v>KWW98 Annen transluminal endoskopisk reoperasjon ved urologisk kirurgi</v>
      </c>
      <c r="E3502" s="90" t="s">
        <v>7439</v>
      </c>
      <c r="F3502" s="90" t="s">
        <v>16189</v>
      </c>
      <c r="G3502" s="90" t="str">
        <f>CONCATENATE("Kap ",Tabell15861[[#This Row],[Kapittel]]," ",Tabell15861[[#This Row],[KapittelTekst]])</f>
        <v>Kap K Urinorganer, mannlige genitalia og retroperitonealrommet</v>
      </c>
    </row>
    <row r="3503" spans="1:7" x14ac:dyDescent="0.25">
      <c r="A3503" s="90" t="s">
        <v>17087</v>
      </c>
      <c r="B3503" s="90" t="s">
        <v>17088</v>
      </c>
      <c r="C3503" s="90" t="s">
        <v>10213</v>
      </c>
      <c r="D3503" s="90" t="str">
        <f>CONCATENATE(Tabell15861[[#This Row],[Prosedyrekode_ID]]," ",Tabell15861[[#This Row],[Tekst]])</f>
        <v>KX0AA RG Oversikt urinveier</v>
      </c>
      <c r="E3503" s="90" t="s">
        <v>7439</v>
      </c>
      <c r="F3503" s="90" t="s">
        <v>16189</v>
      </c>
      <c r="G3503" s="90" t="str">
        <f>CONCATENATE("Kap ",Tabell15861[[#This Row],[Kapittel]]," ",Tabell15861[[#This Row],[KapittelTekst]])</f>
        <v>Kap K Urinorganer, mannlige genitalia og retroperitonealrommet</v>
      </c>
    </row>
    <row r="3504" spans="1:7" x14ac:dyDescent="0.25">
      <c r="A3504" s="90" t="s">
        <v>17089</v>
      </c>
      <c r="B3504" s="90" t="s">
        <v>17090</v>
      </c>
      <c r="C3504" s="90" t="s">
        <v>10213</v>
      </c>
      <c r="D3504" s="90" t="str">
        <f>CONCATENATE(Tabell15861[[#This Row],[Prosedyrekode_ID]]," ",Tabell15861[[#This Row],[Tekst]])</f>
        <v>KX0AD CT Urinveier</v>
      </c>
      <c r="E3504" s="90" t="s">
        <v>7439</v>
      </c>
      <c r="F3504" s="90" t="s">
        <v>16189</v>
      </c>
      <c r="G3504" s="90" t="str">
        <f>CONCATENATE("Kap ",Tabell15861[[#This Row],[Kapittel]]," ",Tabell15861[[#This Row],[KapittelTekst]])</f>
        <v>Kap K Urinorganer, mannlige genitalia og retroperitonealrommet</v>
      </c>
    </row>
    <row r="3505" spans="1:7" x14ac:dyDescent="0.25">
      <c r="A3505" s="90" t="s">
        <v>17091</v>
      </c>
      <c r="B3505" s="90" t="s">
        <v>17092</v>
      </c>
      <c r="C3505" s="90" t="s">
        <v>10213</v>
      </c>
      <c r="D3505" s="90" t="str">
        <f>CONCATENATE(Tabell15861[[#This Row],[Prosedyrekode_ID]]," ",Tabell15861[[#This Row],[Tekst]])</f>
        <v>KX0AK UL Urinveier</v>
      </c>
      <c r="E3505" s="90" t="s">
        <v>7439</v>
      </c>
      <c r="F3505" s="90" t="s">
        <v>16189</v>
      </c>
      <c r="G3505" s="90" t="str">
        <f>CONCATENATE("Kap ",Tabell15861[[#This Row],[Kapittel]]," ",Tabell15861[[#This Row],[KapittelTekst]])</f>
        <v>Kap K Urinorganer, mannlige genitalia og retroperitonealrommet</v>
      </c>
    </row>
    <row r="3506" spans="1:7" x14ac:dyDescent="0.25">
      <c r="A3506" s="90" t="s">
        <v>17093</v>
      </c>
      <c r="B3506" s="90" t="s">
        <v>17094</v>
      </c>
      <c r="C3506" s="90" t="s">
        <v>10213</v>
      </c>
      <c r="D3506" s="90" t="str">
        <f>CONCATENATE(Tabell15861[[#This Row],[Prosedyrekode_ID]]," ",Tabell15861[[#This Row],[Tekst]])</f>
        <v>KX0BA RG Pyelografi</v>
      </c>
      <c r="E3506" s="90" t="s">
        <v>7439</v>
      </c>
      <c r="F3506" s="90" t="s">
        <v>16189</v>
      </c>
      <c r="G3506" s="90" t="str">
        <f>CONCATENATE("Kap ",Tabell15861[[#This Row],[Kapittel]]," ",Tabell15861[[#This Row],[KapittelTekst]])</f>
        <v>Kap K Urinorganer, mannlige genitalia og retroperitonealrommet</v>
      </c>
    </row>
    <row r="3507" spans="1:7" x14ac:dyDescent="0.25">
      <c r="A3507" s="90" t="s">
        <v>17095</v>
      </c>
      <c r="B3507" s="90" t="s">
        <v>17096</v>
      </c>
      <c r="C3507" s="90" t="s">
        <v>10213</v>
      </c>
      <c r="D3507" s="90" t="str">
        <f>CONCATENATE(Tabell15861[[#This Row],[Prosedyrekode_ID]]," ",Tabell15861[[#This Row],[Tekst]])</f>
        <v>KX0BD CT Nyrer og øvre urinveier</v>
      </c>
      <c r="E3507" s="90" t="s">
        <v>7439</v>
      </c>
      <c r="F3507" s="90" t="s">
        <v>16189</v>
      </c>
      <c r="G3507" s="90" t="str">
        <f>CONCATENATE("Kap ",Tabell15861[[#This Row],[Kapittel]]," ",Tabell15861[[#This Row],[KapittelTekst]])</f>
        <v>Kap K Urinorganer, mannlige genitalia og retroperitonealrommet</v>
      </c>
    </row>
    <row r="3508" spans="1:7" x14ac:dyDescent="0.25">
      <c r="A3508" s="90" t="s">
        <v>17097</v>
      </c>
      <c r="B3508" s="90" t="s">
        <v>17098</v>
      </c>
      <c r="C3508" s="90" t="s">
        <v>10213</v>
      </c>
      <c r="D3508" s="90" t="str">
        <f>CONCATENATE(Tabell15861[[#This Row],[Prosedyrekode_ID]]," ",Tabell15861[[#This Row],[Tekst]])</f>
        <v>KX0CA RG Urografi</v>
      </c>
      <c r="E3508" s="90" t="s">
        <v>7439</v>
      </c>
      <c r="F3508" s="90" t="s">
        <v>16189</v>
      </c>
      <c r="G3508" s="90" t="str">
        <f>CONCATENATE("Kap ",Tabell15861[[#This Row],[Kapittel]]," ",Tabell15861[[#This Row],[KapittelTekst]])</f>
        <v>Kap K Urinorganer, mannlige genitalia og retroperitonealrommet</v>
      </c>
    </row>
    <row r="3509" spans="1:7" x14ac:dyDescent="0.25">
      <c r="A3509" s="90" t="s">
        <v>17099</v>
      </c>
      <c r="B3509" s="90" t="s">
        <v>17100</v>
      </c>
      <c r="C3509" s="90" t="s">
        <v>10213</v>
      </c>
      <c r="D3509" s="90" t="str">
        <f>CONCATENATE(Tabell15861[[#This Row],[Prosedyrekode_ID]]," ",Tabell15861[[#This Row],[Tekst]])</f>
        <v>KX0DA RG Miksjonscystografi</v>
      </c>
      <c r="E3509" s="90" t="s">
        <v>7439</v>
      </c>
      <c r="F3509" s="90" t="s">
        <v>16189</v>
      </c>
      <c r="G3509" s="90" t="str">
        <f>CONCATENATE("Kap ",Tabell15861[[#This Row],[Kapittel]]," ",Tabell15861[[#This Row],[KapittelTekst]])</f>
        <v>Kap K Urinorganer, mannlige genitalia og retroperitonealrommet</v>
      </c>
    </row>
    <row r="3510" spans="1:7" x14ac:dyDescent="0.25">
      <c r="A3510" s="90" t="s">
        <v>17101</v>
      </c>
      <c r="B3510" s="90" t="s">
        <v>17102</v>
      </c>
      <c r="C3510" s="90" t="s">
        <v>10213</v>
      </c>
      <c r="D3510" s="90" t="str">
        <f>CONCATENATE(Tabell15861[[#This Row],[Prosedyrekode_ID]]," ",Tabell15861[[#This Row],[Tekst]])</f>
        <v>KX0FA RG Urinveier med måling av glomerulær filtrasjonsrate</v>
      </c>
      <c r="E3510" s="90" t="s">
        <v>7439</v>
      </c>
      <c r="F3510" s="90" t="s">
        <v>16189</v>
      </c>
      <c r="G3510" s="90" t="str">
        <f>CONCATENATE("Kap ",Tabell15861[[#This Row],[Kapittel]]," ",Tabell15861[[#This Row],[KapittelTekst]])</f>
        <v>Kap K Urinorganer, mannlige genitalia og retroperitonealrommet</v>
      </c>
    </row>
    <row r="3511" spans="1:7" x14ac:dyDescent="0.25">
      <c r="A3511" s="90" t="s">
        <v>17103</v>
      </c>
      <c r="B3511" s="90" t="s">
        <v>17104</v>
      </c>
      <c r="C3511" s="90" t="s">
        <v>10266</v>
      </c>
      <c r="D3511" s="90" t="str">
        <f>CONCATENATE(Tabell15861[[#This Row],[Prosedyrekode_ID]]," ",Tabell15861[[#This Row],[Tekst]])</f>
        <v>KXFC00 Døgnmåling av urinvolum, ev. ved veiing av bleier</v>
      </c>
      <c r="E3511" s="90" t="s">
        <v>7439</v>
      </c>
      <c r="F3511" s="90" t="s">
        <v>16189</v>
      </c>
      <c r="G3511" s="90" t="str">
        <f>CONCATENATE("Kap ",Tabell15861[[#This Row],[Kapittel]]," ",Tabell15861[[#This Row],[KapittelTekst]])</f>
        <v>Kap K Urinorganer, mannlige genitalia og retroperitonealrommet</v>
      </c>
    </row>
    <row r="3512" spans="1:7" x14ac:dyDescent="0.25">
      <c r="A3512" s="90" t="s">
        <v>17105</v>
      </c>
      <c r="B3512" s="90" t="s">
        <v>17106</v>
      </c>
      <c r="C3512" s="90" t="s">
        <v>10266</v>
      </c>
      <c r="D3512" s="90" t="str">
        <f>CONCATENATE(Tabell15861[[#This Row],[Prosedyrekode_ID]]," ",Tabell15861[[#This Row],[Tekst]])</f>
        <v>KXFE00 Elektromyografi (EMG) i bekkenbunnen</v>
      </c>
      <c r="E3512" s="90" t="s">
        <v>7439</v>
      </c>
      <c r="F3512" s="90" t="s">
        <v>16189</v>
      </c>
      <c r="G3512" s="90" t="str">
        <f>CONCATENATE("Kap ",Tabell15861[[#This Row],[Kapittel]]," ",Tabell15861[[#This Row],[KapittelTekst]])</f>
        <v>Kap K Urinorganer, mannlige genitalia og retroperitonealrommet</v>
      </c>
    </row>
    <row r="3513" spans="1:7" x14ac:dyDescent="0.25">
      <c r="A3513" s="90" t="s">
        <v>17107</v>
      </c>
      <c r="B3513" s="90" t="s">
        <v>17108</v>
      </c>
      <c r="C3513" s="90" t="s">
        <v>10266</v>
      </c>
      <c r="D3513" s="90" t="str">
        <f>CONCATENATE(Tabell15861[[#This Row],[Prosedyrekode_ID]]," ",Tabell15861[[#This Row],[Tekst]])</f>
        <v>KXFE80 Urologisk elektromyografi (EMG)</v>
      </c>
      <c r="E3513" s="90" t="s">
        <v>7439</v>
      </c>
      <c r="F3513" s="90" t="s">
        <v>16189</v>
      </c>
      <c r="G3513" s="90" t="str">
        <f>CONCATENATE("Kap ",Tabell15861[[#This Row],[Kapittel]]," ",Tabell15861[[#This Row],[KapittelTekst]])</f>
        <v>Kap K Urinorganer, mannlige genitalia og retroperitonealrommet</v>
      </c>
    </row>
    <row r="3514" spans="1:7" x14ac:dyDescent="0.25">
      <c r="A3514" s="90" t="s">
        <v>17109</v>
      </c>
      <c r="B3514" s="90" t="s">
        <v>17110</v>
      </c>
      <c r="C3514" s="90" t="s">
        <v>10266</v>
      </c>
      <c r="D3514" s="90" t="str">
        <f>CONCATENATE(Tabell15861[[#This Row],[Prosedyrekode_ID]]," ",Tabell15861[[#This Row],[Tekst]])</f>
        <v>KXFF00 Uroflowmetri</v>
      </c>
      <c r="E3514" s="90" t="s">
        <v>7439</v>
      </c>
      <c r="F3514" s="90" t="s">
        <v>16189</v>
      </c>
      <c r="G3514" s="90" t="str">
        <f>CONCATENATE("Kap ",Tabell15861[[#This Row],[Kapittel]]," ",Tabell15861[[#This Row],[KapittelTekst]])</f>
        <v>Kap K Urinorganer, mannlige genitalia og retroperitonealrommet</v>
      </c>
    </row>
    <row r="3515" spans="1:7" x14ac:dyDescent="0.25">
      <c r="A3515" s="90" t="s">
        <v>17109</v>
      </c>
      <c r="B3515" s="90" t="s">
        <v>17110</v>
      </c>
      <c r="C3515" s="90" t="s">
        <v>10213</v>
      </c>
      <c r="D3515" s="90" t="str">
        <f>CONCATENATE(Tabell15861[[#This Row],[Prosedyrekode_ID]]," ",Tabell15861[[#This Row],[Tekst]])</f>
        <v>KXFF00 Uroflowmetri</v>
      </c>
      <c r="E3515" s="90" t="s">
        <v>7439</v>
      </c>
      <c r="F3515" s="90" t="s">
        <v>16189</v>
      </c>
      <c r="G3515" s="90" t="str">
        <f>CONCATENATE("Kap ",Tabell15861[[#This Row],[Kapittel]]," ",Tabell15861[[#This Row],[KapittelTekst]])</f>
        <v>Kap K Urinorganer, mannlige genitalia og retroperitonealrommet</v>
      </c>
    </row>
    <row r="3516" spans="1:7" x14ac:dyDescent="0.25">
      <c r="A3516" s="90" t="s">
        <v>17111</v>
      </c>
      <c r="B3516" s="90" t="s">
        <v>17112</v>
      </c>
      <c r="C3516" s="90" t="s">
        <v>10266</v>
      </c>
      <c r="D3516" s="90" t="str">
        <f>CONCATENATE(Tabell15861[[#This Row],[Prosedyrekode_ID]]," ",Tabell15861[[#This Row],[Tekst]])</f>
        <v>KXFM20 Ambulatorisk urodynamisk undersøkelse</v>
      </c>
      <c r="E3516" s="90" t="s">
        <v>7439</v>
      </c>
      <c r="F3516" s="90" t="s">
        <v>16189</v>
      </c>
      <c r="G3516" s="90" t="str">
        <f>CONCATENATE("Kap ",Tabell15861[[#This Row],[Kapittel]]," ",Tabell15861[[#This Row],[KapittelTekst]])</f>
        <v>Kap K Urinorganer, mannlige genitalia og retroperitonealrommet</v>
      </c>
    </row>
    <row r="3517" spans="1:7" x14ac:dyDescent="0.25">
      <c r="A3517" s="90" t="s">
        <v>17113</v>
      </c>
      <c r="B3517" s="90" t="s">
        <v>17114</v>
      </c>
      <c r="C3517" s="90" t="s">
        <v>10266</v>
      </c>
      <c r="D3517" s="90" t="str">
        <f>CONCATENATE(Tabell15861[[#This Row],[Prosedyrekode_ID]]," ",Tabell15861[[#This Row],[Tekst]])</f>
        <v>KXFT00 Uretralutstryk med mikroskopi</v>
      </c>
      <c r="E3517" s="90" t="s">
        <v>7439</v>
      </c>
      <c r="F3517" s="90" t="s">
        <v>16189</v>
      </c>
      <c r="G3517" s="90" t="str">
        <f>CONCATENATE("Kap ",Tabell15861[[#This Row],[Kapittel]]," ",Tabell15861[[#This Row],[KapittelTekst]])</f>
        <v>Kap K Urinorganer, mannlige genitalia og retroperitonealrommet</v>
      </c>
    </row>
    <row r="3518" spans="1:7" x14ac:dyDescent="0.25">
      <c r="A3518" s="90" t="s">
        <v>17115</v>
      </c>
      <c r="B3518" s="90" t="s">
        <v>17116</v>
      </c>
      <c r="C3518" s="90" t="s">
        <v>10266</v>
      </c>
      <c r="D3518" s="90" t="str">
        <f>CONCATENATE(Tabell15861[[#This Row],[Prosedyrekode_ID]]," ",Tabell15861[[#This Row],[Tekst]])</f>
        <v>KXFT10 Urinmikroskopi</v>
      </c>
      <c r="E3518" s="90" t="s">
        <v>7439</v>
      </c>
      <c r="F3518" s="90" t="s">
        <v>16189</v>
      </c>
      <c r="G3518" s="90" t="str">
        <f>CONCATENATE("Kap ",Tabell15861[[#This Row],[Kapittel]]," ",Tabell15861[[#This Row],[KapittelTekst]])</f>
        <v>Kap K Urinorganer, mannlige genitalia og retroperitonealrommet</v>
      </c>
    </row>
    <row r="3519" spans="1:7" x14ac:dyDescent="0.25">
      <c r="A3519" s="90" t="s">
        <v>17117</v>
      </c>
      <c r="B3519" s="90" t="s">
        <v>17118</v>
      </c>
      <c r="C3519" s="90" t="s">
        <v>10266</v>
      </c>
      <c r="D3519" s="90" t="str">
        <f>CONCATENATE(Tabell15861[[#This Row],[Prosedyrekode_ID]]," ",Tabell15861[[#This Row],[Tekst]])</f>
        <v>KXFX00 Test på stressinkontinens</v>
      </c>
      <c r="E3519" s="90" t="s">
        <v>7439</v>
      </c>
      <c r="F3519" s="90" t="s">
        <v>16189</v>
      </c>
      <c r="G3519" s="90" t="str">
        <f>CONCATENATE("Kap ",Tabell15861[[#This Row],[Kapittel]]," ",Tabell15861[[#This Row],[KapittelTekst]])</f>
        <v>Kap K Urinorganer, mannlige genitalia og retroperitonealrommet</v>
      </c>
    </row>
    <row r="3520" spans="1:7" x14ac:dyDescent="0.25">
      <c r="A3520" s="90" t="s">
        <v>17119</v>
      </c>
      <c r="B3520" s="90" t="s">
        <v>17120</v>
      </c>
      <c r="C3520" s="90" t="s">
        <v>10266</v>
      </c>
      <c r="D3520" s="90" t="str">
        <f>CONCATENATE(Tabell15861[[#This Row],[Prosedyrekode_ID]]," ",Tabell15861[[#This Row],[Tekst]])</f>
        <v>KXFX05 Kontinenstest med måling &gt;12 timer av urin- og drikkevolum</v>
      </c>
      <c r="E3520" s="90" t="s">
        <v>7439</v>
      </c>
      <c r="F3520" s="90" t="s">
        <v>16189</v>
      </c>
      <c r="G3520" s="90" t="str">
        <f>CONCATENATE("Kap ",Tabell15861[[#This Row],[Kapittel]]," ",Tabell15861[[#This Row],[KapittelTekst]])</f>
        <v>Kap K Urinorganer, mannlige genitalia og retroperitonealrommet</v>
      </c>
    </row>
    <row r="3521" spans="1:7" x14ac:dyDescent="0.25">
      <c r="A3521" s="90" t="s">
        <v>17121</v>
      </c>
      <c r="B3521" s="90" t="s">
        <v>17122</v>
      </c>
      <c r="C3521" s="90" t="s">
        <v>10266</v>
      </c>
      <c r="D3521" s="90" t="str">
        <f>CONCATENATE(Tabell15861[[#This Row],[Prosedyrekode_ID]]," ",Tabell15861[[#This Row],[Tekst]])</f>
        <v>KXFX06 Fysiologisk miksjonsundersøkelse</v>
      </c>
      <c r="E3521" s="90" t="s">
        <v>7439</v>
      </c>
      <c r="F3521" s="90" t="s">
        <v>16189</v>
      </c>
      <c r="G3521" s="90" t="str">
        <f>CONCATENATE("Kap ",Tabell15861[[#This Row],[Kapittel]]," ",Tabell15861[[#This Row],[KapittelTekst]])</f>
        <v>Kap K Urinorganer, mannlige genitalia og retroperitonealrommet</v>
      </c>
    </row>
    <row r="3522" spans="1:7" x14ac:dyDescent="0.25">
      <c r="A3522" s="90" t="s">
        <v>17123</v>
      </c>
      <c r="B3522" s="90" t="s">
        <v>17124</v>
      </c>
      <c r="C3522" s="90" t="s">
        <v>10266</v>
      </c>
      <c r="D3522" s="90" t="str">
        <f>CONCATENATE(Tabell15861[[#This Row],[Prosedyrekode_ID]]," ",Tabell15861[[#This Row],[Tekst]])</f>
        <v>KXFX08 Miksjonsobservasjon &gt; 4 timer</v>
      </c>
      <c r="E3522" s="90" t="s">
        <v>7439</v>
      </c>
      <c r="F3522" s="90" t="s">
        <v>16189</v>
      </c>
      <c r="G3522" s="90" t="str">
        <f>CONCATENATE("Kap ",Tabell15861[[#This Row],[Kapittel]]," ",Tabell15861[[#This Row],[KapittelTekst]])</f>
        <v>Kap K Urinorganer, mannlige genitalia og retroperitonealrommet</v>
      </c>
    </row>
    <row r="3523" spans="1:7" x14ac:dyDescent="0.25">
      <c r="A3523" s="90" t="s">
        <v>17125</v>
      </c>
      <c r="B3523" s="90" t="s">
        <v>17126</v>
      </c>
      <c r="C3523" s="90" t="s">
        <v>10266</v>
      </c>
      <c r="D3523" s="90" t="str">
        <f>CONCATENATE(Tabell15861[[#This Row],[Prosedyrekode_ID]]," ",Tabell15861[[#This Row],[Tekst]])</f>
        <v>KXFX10 Induksjon av ejakulasjon</v>
      </c>
      <c r="E3523" s="90" t="s">
        <v>7439</v>
      </c>
      <c r="F3523" s="90" t="s">
        <v>16189</v>
      </c>
      <c r="G3523" s="90" t="str">
        <f>CONCATENATE("Kap ",Tabell15861[[#This Row],[Kapittel]]," ",Tabell15861[[#This Row],[KapittelTekst]])</f>
        <v>Kap K Urinorganer, mannlige genitalia og retroperitonealrommet</v>
      </c>
    </row>
    <row r="3524" spans="1:7" x14ac:dyDescent="0.25">
      <c r="A3524" s="90" t="s">
        <v>17127</v>
      </c>
      <c r="B3524" s="90" t="s">
        <v>17128</v>
      </c>
      <c r="C3524" s="90" t="s">
        <v>10266</v>
      </c>
      <c r="D3524" s="90" t="str">
        <f>CONCATENATE(Tabell15861[[#This Row],[Prosedyrekode_ID]]," ",Tabell15861[[#This Row],[Tekst]])</f>
        <v>KXGX01 Vaginal eller anal stimulator for urininkontinens</v>
      </c>
      <c r="E3524" s="90" t="s">
        <v>7439</v>
      </c>
      <c r="F3524" s="90" t="s">
        <v>16189</v>
      </c>
      <c r="G3524" s="90" t="str">
        <f>CONCATENATE("Kap ",Tabell15861[[#This Row],[Kapittel]]," ",Tabell15861[[#This Row],[KapittelTekst]])</f>
        <v>Kap K Urinorganer, mannlige genitalia og retroperitonealrommet</v>
      </c>
    </row>
    <row r="3525" spans="1:7" x14ac:dyDescent="0.25">
      <c r="A3525" s="90" t="s">
        <v>17129</v>
      </c>
      <c r="B3525" s="90" t="s">
        <v>17130</v>
      </c>
      <c r="C3525" s="90" t="s">
        <v>10245</v>
      </c>
      <c r="D3525" s="90" t="str">
        <f>CONCATENATE(Tabell15861[[#This Row],[Prosedyrekode_ID]]," ",Tabell15861[[#This Row],[Tekst]])</f>
        <v>KXK00 Intralesjonal eksisjon av omfattende tumor i det retroperitoneale rom uten definert utgangspunkt i totegnsgruppe i kapittel K</v>
      </c>
      <c r="E3525" s="90" t="s">
        <v>7439</v>
      </c>
      <c r="F3525" s="90" t="s">
        <v>16189</v>
      </c>
      <c r="G3525" s="90" t="str">
        <f>CONCATENATE("Kap ",Tabell15861[[#This Row],[Kapittel]]," ",Tabell15861[[#This Row],[KapittelTekst]])</f>
        <v>Kap K Urinorganer, mannlige genitalia og retroperitonealrommet</v>
      </c>
    </row>
    <row r="3526" spans="1:7" x14ac:dyDescent="0.25">
      <c r="A3526" s="90" t="s">
        <v>17131</v>
      </c>
      <c r="B3526" s="90" t="s">
        <v>17132</v>
      </c>
      <c r="C3526" s="90" t="s">
        <v>10245</v>
      </c>
      <c r="D3526" s="90" t="str">
        <f>CONCATENATE(Tabell15861[[#This Row],[Prosedyrekode_ID]]," ",Tabell15861[[#This Row],[Tekst]])</f>
        <v>KXK03 Marginal eksisjon av omfattende tumor i det retroperitoneale rom uten definert utgangspunkt i totegnsgruppe i kapittel K</v>
      </c>
      <c r="E3526" s="90" t="s">
        <v>7439</v>
      </c>
      <c r="F3526" s="90" t="s">
        <v>16189</v>
      </c>
      <c r="G3526" s="90" t="str">
        <f>CONCATENATE("Kap ",Tabell15861[[#This Row],[Kapittel]]," ",Tabell15861[[#This Row],[KapittelTekst]])</f>
        <v>Kap K Urinorganer, mannlige genitalia og retroperitonealrommet</v>
      </c>
    </row>
    <row r="3527" spans="1:7" x14ac:dyDescent="0.25">
      <c r="A3527" s="90" t="s">
        <v>17133</v>
      </c>
      <c r="B3527" s="90" t="s">
        <v>17134</v>
      </c>
      <c r="C3527" s="90" t="s">
        <v>10245</v>
      </c>
      <c r="D3527" s="90" t="str">
        <f>CONCATENATE(Tabell15861[[#This Row],[Prosedyrekode_ID]]," ",Tabell15861[[#This Row],[Tekst]])</f>
        <v>KXK06 Vid eksisjon av omfattende tumor i det retroperitoneale rom uten definert utgangspunkt i totegnsgruppe i kapittel K</v>
      </c>
      <c r="E3527" s="90" t="s">
        <v>7439</v>
      </c>
      <c r="F3527" s="90" t="s">
        <v>16189</v>
      </c>
      <c r="G3527" s="90" t="str">
        <f>CONCATENATE("Kap ",Tabell15861[[#This Row],[Kapittel]]," ",Tabell15861[[#This Row],[KapittelTekst]])</f>
        <v>Kap K Urinorganer, mannlige genitalia og retroperitonealrommet</v>
      </c>
    </row>
    <row r="3528" spans="1:7" x14ac:dyDescent="0.25">
      <c r="A3528" s="90" t="s">
        <v>17135</v>
      </c>
      <c r="B3528" s="90" t="s">
        <v>17136</v>
      </c>
      <c r="C3528" s="90" t="s">
        <v>10245</v>
      </c>
      <c r="D3528" s="90" t="str">
        <f>CONCATENATE(Tabell15861[[#This Row],[Prosedyrekode_ID]]," ",Tabell15861[[#This Row],[Tekst]])</f>
        <v>LAA00 Punksjon av ovarialcyste</v>
      </c>
      <c r="E3528" s="90" t="s">
        <v>8423</v>
      </c>
      <c r="F3528" s="90" t="s">
        <v>17137</v>
      </c>
      <c r="G3528" s="90" t="str">
        <f>CONCATENATE("Kap ",Tabell15861[[#This Row],[Kapittel]]," ",Tabell15861[[#This Row],[KapittelTekst]])</f>
        <v>Kap L Kvinnelige genitalia</v>
      </c>
    </row>
    <row r="3529" spans="1:7" x14ac:dyDescent="0.25">
      <c r="A3529" s="90" t="s">
        <v>17138</v>
      </c>
      <c r="B3529" s="90" t="s">
        <v>17139</v>
      </c>
      <c r="C3529" s="90" t="s">
        <v>10245</v>
      </c>
      <c r="D3529" s="90" t="str">
        <f>CONCATENATE(Tabell15861[[#This Row],[Prosedyrekode_ID]]," ",Tabell15861[[#This Row],[Tekst]])</f>
        <v>LAA01 Laparoskopisk punksjon av ovarialcyste</v>
      </c>
      <c r="E3529" s="90" t="s">
        <v>8423</v>
      </c>
      <c r="F3529" s="90" t="s">
        <v>17137</v>
      </c>
      <c r="G3529" s="90" t="str">
        <f>CONCATENATE("Kap ",Tabell15861[[#This Row],[Kapittel]]," ",Tabell15861[[#This Row],[KapittelTekst]])</f>
        <v>Kap L Kvinnelige genitalia</v>
      </c>
    </row>
    <row r="3530" spans="1:7" x14ac:dyDescent="0.25">
      <c r="A3530" s="90" t="s">
        <v>17140</v>
      </c>
      <c r="B3530" s="90" t="s">
        <v>17141</v>
      </c>
      <c r="C3530" s="90" t="s">
        <v>10245</v>
      </c>
      <c r="D3530" s="90" t="str">
        <f>CONCATENATE(Tabell15861[[#This Row],[Prosedyrekode_ID]]," ",Tabell15861[[#This Row],[Tekst]])</f>
        <v>LAA03 Perkutan punksjon av ovarialcyste</v>
      </c>
      <c r="E3530" s="90" t="s">
        <v>8423</v>
      </c>
      <c r="F3530" s="90" t="s">
        <v>17137</v>
      </c>
      <c r="G3530" s="90" t="str">
        <f>CONCATENATE("Kap ",Tabell15861[[#This Row],[Kapittel]]," ",Tabell15861[[#This Row],[KapittelTekst]])</f>
        <v>Kap L Kvinnelige genitalia</v>
      </c>
    </row>
    <row r="3531" spans="1:7" x14ac:dyDescent="0.25">
      <c r="A3531" s="90" t="s">
        <v>17142</v>
      </c>
      <c r="B3531" s="90" t="s">
        <v>17143</v>
      </c>
      <c r="C3531" s="90" t="s">
        <v>10245</v>
      </c>
      <c r="D3531" s="90" t="str">
        <f>CONCATENATE(Tabell15861[[#This Row],[Prosedyrekode_ID]]," ",Tabell15861[[#This Row],[Tekst]])</f>
        <v>LAA06 Transvaginal punksjon av ovarialcyste</v>
      </c>
      <c r="E3531" s="90" t="s">
        <v>8423</v>
      </c>
      <c r="F3531" s="90" t="s">
        <v>17137</v>
      </c>
      <c r="G3531" s="90" t="str">
        <f>CONCATENATE("Kap ",Tabell15861[[#This Row],[Kapittel]]," ",Tabell15861[[#This Row],[KapittelTekst]])</f>
        <v>Kap L Kvinnelige genitalia</v>
      </c>
    </row>
    <row r="3532" spans="1:7" x14ac:dyDescent="0.25">
      <c r="A3532" s="90" t="s">
        <v>17144</v>
      </c>
      <c r="B3532" s="90" t="s">
        <v>17145</v>
      </c>
      <c r="C3532" s="90" t="s">
        <v>10245</v>
      </c>
      <c r="D3532" s="90" t="str">
        <f>CONCATENATE(Tabell15861[[#This Row],[Prosedyrekode_ID]]," ",Tabell15861[[#This Row],[Tekst]])</f>
        <v>LAA10 Perkutan eller transvaginal punksjon med uthenting av egg</v>
      </c>
      <c r="E3532" s="90" t="s">
        <v>8423</v>
      </c>
      <c r="F3532" s="90" t="s">
        <v>17137</v>
      </c>
      <c r="G3532" s="90" t="str">
        <f>CONCATENATE("Kap ",Tabell15861[[#This Row],[Kapittel]]," ",Tabell15861[[#This Row],[KapittelTekst]])</f>
        <v>Kap L Kvinnelige genitalia</v>
      </c>
    </row>
    <row r="3533" spans="1:7" x14ac:dyDescent="0.25">
      <c r="A3533" s="90" t="s">
        <v>17146</v>
      </c>
      <c r="B3533" s="90" t="s">
        <v>17147</v>
      </c>
      <c r="C3533" s="90" t="s">
        <v>10245</v>
      </c>
      <c r="D3533" s="90" t="str">
        <f>CONCATENATE(Tabell15861[[#This Row],[Prosedyrekode_ID]]," ",Tabell15861[[#This Row],[Tekst]])</f>
        <v>LAA11 Laparoskopisk uthenting av egg</v>
      </c>
      <c r="E3533" s="90" t="s">
        <v>8423</v>
      </c>
      <c r="F3533" s="90" t="s">
        <v>17137</v>
      </c>
      <c r="G3533" s="90" t="str">
        <f>CONCATENATE("Kap ",Tabell15861[[#This Row],[Kapittel]]," ",Tabell15861[[#This Row],[KapittelTekst]])</f>
        <v>Kap L Kvinnelige genitalia</v>
      </c>
    </row>
    <row r="3534" spans="1:7" x14ac:dyDescent="0.25">
      <c r="A3534" s="90" t="s">
        <v>17148</v>
      </c>
      <c r="B3534" s="90" t="s">
        <v>17149</v>
      </c>
      <c r="C3534" s="90" t="s">
        <v>10245</v>
      </c>
      <c r="D3534" s="90" t="str">
        <f>CONCATENATE(Tabell15861[[#This Row],[Prosedyrekode_ID]]," ",Tabell15861[[#This Row],[Tekst]])</f>
        <v>LAA20 Perkutan eller transvaginal injeksjon i ovarialgraviditet</v>
      </c>
      <c r="E3534" s="90" t="s">
        <v>8423</v>
      </c>
      <c r="F3534" s="90" t="s">
        <v>17137</v>
      </c>
      <c r="G3534" s="90" t="str">
        <f>CONCATENATE("Kap ",Tabell15861[[#This Row],[Kapittel]]," ",Tabell15861[[#This Row],[KapittelTekst]])</f>
        <v>Kap L Kvinnelige genitalia</v>
      </c>
    </row>
    <row r="3535" spans="1:7" x14ac:dyDescent="0.25">
      <c r="A3535" s="90" t="s">
        <v>17150</v>
      </c>
      <c r="B3535" s="90" t="s">
        <v>17151</v>
      </c>
      <c r="C3535" s="90" t="s">
        <v>10245</v>
      </c>
      <c r="D3535" s="90" t="str">
        <f>CONCATENATE(Tabell15861[[#This Row],[Prosedyrekode_ID]]," ",Tabell15861[[#This Row],[Tekst]])</f>
        <v>LAA31 Ovarioskopi</v>
      </c>
      <c r="E3535" s="90" t="s">
        <v>8423</v>
      </c>
      <c r="F3535" s="90" t="s">
        <v>17137</v>
      </c>
      <c r="G3535" s="90" t="str">
        <f>CONCATENATE("Kap ",Tabell15861[[#This Row],[Kapittel]]," ",Tabell15861[[#This Row],[KapittelTekst]])</f>
        <v>Kap L Kvinnelige genitalia</v>
      </c>
    </row>
    <row r="3536" spans="1:7" x14ac:dyDescent="0.25">
      <c r="A3536" s="90" t="s">
        <v>17152</v>
      </c>
      <c r="B3536" s="90" t="s">
        <v>17153</v>
      </c>
      <c r="C3536" s="90" t="s">
        <v>10245</v>
      </c>
      <c r="D3536" s="90" t="str">
        <f>CONCATENATE(Tabell15861[[#This Row],[Prosedyrekode_ID]]," ",Tabell15861[[#This Row],[Tekst]])</f>
        <v>LAA96 Annen punksjon av ovarium</v>
      </c>
      <c r="E3536" s="90" t="s">
        <v>8423</v>
      </c>
      <c r="F3536" s="90" t="s">
        <v>17137</v>
      </c>
      <c r="G3536" s="90" t="str">
        <f>CONCATENATE("Kap ",Tabell15861[[#This Row],[Kapittel]]," ",Tabell15861[[#This Row],[KapittelTekst]])</f>
        <v>Kap L Kvinnelige genitalia</v>
      </c>
    </row>
    <row r="3537" spans="1:7" x14ac:dyDescent="0.25">
      <c r="A3537" s="90" t="s">
        <v>17154</v>
      </c>
      <c r="B3537" s="90" t="s">
        <v>17155</v>
      </c>
      <c r="C3537" s="90" t="s">
        <v>10245</v>
      </c>
      <c r="D3537" s="90" t="str">
        <f>CONCATENATE(Tabell15861[[#This Row],[Prosedyrekode_ID]]," ",Tabell15861[[#This Row],[Tekst]])</f>
        <v>LAA97 Annen laparoskopisk punksjon av ovarium</v>
      </c>
      <c r="E3537" s="90" t="s">
        <v>8423</v>
      </c>
      <c r="F3537" s="90" t="s">
        <v>17137</v>
      </c>
      <c r="G3537" s="90" t="str">
        <f>CONCATENATE("Kap ",Tabell15861[[#This Row],[Kapittel]]," ",Tabell15861[[#This Row],[KapittelTekst]])</f>
        <v>Kap L Kvinnelige genitalia</v>
      </c>
    </row>
    <row r="3538" spans="1:7" x14ac:dyDescent="0.25">
      <c r="A3538" s="90" t="s">
        <v>17156</v>
      </c>
      <c r="B3538" s="90" t="s">
        <v>17157</v>
      </c>
      <c r="C3538" s="90" t="s">
        <v>10245</v>
      </c>
      <c r="D3538" s="90" t="str">
        <f>CONCATENATE(Tabell15861[[#This Row],[Prosedyrekode_ID]]," ",Tabell15861[[#This Row],[Tekst]])</f>
        <v>LAB00 Ovariotomi</v>
      </c>
      <c r="E3538" s="90" t="s">
        <v>8423</v>
      </c>
      <c r="F3538" s="90" t="s">
        <v>17137</v>
      </c>
      <c r="G3538" s="90" t="str">
        <f>CONCATENATE("Kap ",Tabell15861[[#This Row],[Kapittel]]," ",Tabell15861[[#This Row],[KapittelTekst]])</f>
        <v>Kap L Kvinnelige genitalia</v>
      </c>
    </row>
    <row r="3539" spans="1:7" x14ac:dyDescent="0.25">
      <c r="A3539" s="90" t="s">
        <v>17158</v>
      </c>
      <c r="B3539" s="90" t="s">
        <v>17159</v>
      </c>
      <c r="C3539" s="90" t="s">
        <v>10245</v>
      </c>
      <c r="D3539" s="90" t="str">
        <f>CONCATENATE(Tabell15861[[#This Row],[Prosedyrekode_ID]]," ",Tabell15861[[#This Row],[Tekst]])</f>
        <v>LAB01 Laparoskopisk ovariotomi</v>
      </c>
      <c r="E3539" s="90" t="s">
        <v>8423</v>
      </c>
      <c r="F3539" s="90" t="s">
        <v>17137</v>
      </c>
      <c r="G3539" s="90" t="str">
        <f>CONCATENATE("Kap ",Tabell15861[[#This Row],[Kapittel]]," ",Tabell15861[[#This Row],[KapittelTekst]])</f>
        <v>Kap L Kvinnelige genitalia</v>
      </c>
    </row>
    <row r="3540" spans="1:7" x14ac:dyDescent="0.25">
      <c r="A3540" s="90" t="s">
        <v>17160</v>
      </c>
      <c r="B3540" s="90" t="s">
        <v>17161</v>
      </c>
      <c r="C3540" s="90" t="s">
        <v>10245</v>
      </c>
      <c r="D3540" s="90" t="str">
        <f>CONCATENATE(Tabell15861[[#This Row],[Prosedyrekode_ID]]," ",Tabell15861[[#This Row],[Tekst]])</f>
        <v>LAB10 Biopsi av ovarium</v>
      </c>
      <c r="E3540" s="90" t="s">
        <v>8423</v>
      </c>
      <c r="F3540" s="90" t="s">
        <v>17137</v>
      </c>
      <c r="G3540" s="90" t="str">
        <f>CONCATENATE("Kap ",Tabell15861[[#This Row],[Kapittel]]," ",Tabell15861[[#This Row],[KapittelTekst]])</f>
        <v>Kap L Kvinnelige genitalia</v>
      </c>
    </row>
    <row r="3541" spans="1:7" x14ac:dyDescent="0.25">
      <c r="A3541" s="90" t="s">
        <v>17162</v>
      </c>
      <c r="B3541" s="90" t="s">
        <v>17163</v>
      </c>
      <c r="C3541" s="90" t="s">
        <v>10245</v>
      </c>
      <c r="D3541" s="90" t="str">
        <f>CONCATENATE(Tabell15861[[#This Row],[Prosedyrekode_ID]]," ",Tabell15861[[#This Row],[Tekst]])</f>
        <v>LAB11 Laparoskopisk biopsi av ovarium</v>
      </c>
      <c r="E3541" s="90" t="s">
        <v>8423</v>
      </c>
      <c r="F3541" s="90" t="s">
        <v>17137</v>
      </c>
      <c r="G3541" s="90" t="str">
        <f>CONCATENATE("Kap ",Tabell15861[[#This Row],[Kapittel]]," ",Tabell15861[[#This Row],[KapittelTekst]])</f>
        <v>Kap L Kvinnelige genitalia</v>
      </c>
    </row>
    <row r="3542" spans="1:7" x14ac:dyDescent="0.25">
      <c r="A3542" s="90" t="s">
        <v>17164</v>
      </c>
      <c r="B3542" s="90" t="s">
        <v>17165</v>
      </c>
      <c r="C3542" s="90" t="s">
        <v>10245</v>
      </c>
      <c r="D3542" s="90" t="str">
        <f>CONCATENATE(Tabell15861[[#This Row],[Prosedyrekode_ID]]," ",Tabell15861[[#This Row],[Tekst]])</f>
        <v>LAB21 Laparoskopisk nålebiopsi av ovarium</v>
      </c>
      <c r="E3542" s="90" t="s">
        <v>8423</v>
      </c>
      <c r="F3542" s="90" t="s">
        <v>17137</v>
      </c>
      <c r="G3542" s="90" t="str">
        <f>CONCATENATE("Kap ",Tabell15861[[#This Row],[Kapittel]]," ",Tabell15861[[#This Row],[KapittelTekst]])</f>
        <v>Kap L Kvinnelige genitalia</v>
      </c>
    </row>
    <row r="3543" spans="1:7" x14ac:dyDescent="0.25">
      <c r="A3543" s="90" t="s">
        <v>17166</v>
      </c>
      <c r="B3543" s="90" t="s">
        <v>17167</v>
      </c>
      <c r="C3543" s="90" t="s">
        <v>10245</v>
      </c>
      <c r="D3543" s="90" t="str">
        <f>CONCATENATE(Tabell15861[[#This Row],[Prosedyrekode_ID]]," ",Tabell15861[[#This Row],[Tekst]])</f>
        <v>LAB96 Annen incisjon eller biopsi av ovarium</v>
      </c>
      <c r="E3543" s="90" t="s">
        <v>8423</v>
      </c>
      <c r="F3543" s="90" t="s">
        <v>17137</v>
      </c>
      <c r="G3543" s="90" t="str">
        <f>CONCATENATE("Kap ",Tabell15861[[#This Row],[Kapittel]]," ",Tabell15861[[#This Row],[KapittelTekst]])</f>
        <v>Kap L Kvinnelige genitalia</v>
      </c>
    </row>
    <row r="3544" spans="1:7" x14ac:dyDescent="0.25">
      <c r="A3544" s="90" t="s">
        <v>17168</v>
      </c>
      <c r="B3544" s="90" t="s">
        <v>17169</v>
      </c>
      <c r="C3544" s="90" t="s">
        <v>10245</v>
      </c>
      <c r="D3544" s="90" t="str">
        <f>CONCATENATE(Tabell15861[[#This Row],[Prosedyrekode_ID]]," ",Tabell15861[[#This Row],[Tekst]])</f>
        <v>LAB97 Annen laparoskopisk incisjon eller biopsi av ovarium</v>
      </c>
      <c r="E3544" s="90" t="s">
        <v>8423</v>
      </c>
      <c r="F3544" s="90" t="s">
        <v>17137</v>
      </c>
      <c r="G3544" s="90" t="str">
        <f>CONCATENATE("Kap ",Tabell15861[[#This Row],[Kapittel]]," ",Tabell15861[[#This Row],[KapittelTekst]])</f>
        <v>Kap L Kvinnelige genitalia</v>
      </c>
    </row>
    <row r="3545" spans="1:7" x14ac:dyDescent="0.25">
      <c r="A3545" s="90" t="s">
        <v>17170</v>
      </c>
      <c r="B3545" s="90" t="s">
        <v>17171</v>
      </c>
      <c r="C3545" s="90" t="s">
        <v>10245</v>
      </c>
      <c r="D3545" s="90" t="str">
        <f>CONCATENATE(Tabell15861[[#This Row],[Prosedyrekode_ID]]," ",Tabell15861[[#This Row],[Tekst]])</f>
        <v>LAC00 Ekstirpasjon av ovarialcyste</v>
      </c>
      <c r="E3545" s="90" t="s">
        <v>8423</v>
      </c>
      <c r="F3545" s="90" t="s">
        <v>17137</v>
      </c>
      <c r="G3545" s="90" t="str">
        <f>CONCATENATE("Kap ",Tabell15861[[#This Row],[Kapittel]]," ",Tabell15861[[#This Row],[KapittelTekst]])</f>
        <v>Kap L Kvinnelige genitalia</v>
      </c>
    </row>
    <row r="3546" spans="1:7" x14ac:dyDescent="0.25">
      <c r="A3546" s="90" t="s">
        <v>17172</v>
      </c>
      <c r="B3546" s="90" t="s">
        <v>17173</v>
      </c>
      <c r="C3546" s="90" t="s">
        <v>10245</v>
      </c>
      <c r="D3546" s="90" t="str">
        <f>CONCATENATE(Tabell15861[[#This Row],[Prosedyrekode_ID]]," ",Tabell15861[[#This Row],[Tekst]])</f>
        <v>LAC01 Laparoskopisk ekstirpasjon av ovarialcyste</v>
      </c>
      <c r="E3546" s="90" t="s">
        <v>8423</v>
      </c>
      <c r="F3546" s="90" t="s">
        <v>17137</v>
      </c>
      <c r="G3546" s="90" t="str">
        <f>CONCATENATE("Kap ",Tabell15861[[#This Row],[Kapittel]]," ",Tabell15861[[#This Row],[KapittelTekst]])</f>
        <v>Kap L Kvinnelige genitalia</v>
      </c>
    </row>
    <row r="3547" spans="1:7" x14ac:dyDescent="0.25">
      <c r="A3547" s="90" t="s">
        <v>17174</v>
      </c>
      <c r="B3547" s="90" t="s">
        <v>17175</v>
      </c>
      <c r="C3547" s="90" t="s">
        <v>10245</v>
      </c>
      <c r="D3547" s="90" t="str">
        <f>CONCATENATE(Tabell15861[[#This Row],[Prosedyrekode_ID]]," ",Tabell15861[[#This Row],[Tekst]])</f>
        <v>LAC10 Fenestrasjon av ovarialcyste</v>
      </c>
      <c r="E3547" s="90" t="s">
        <v>8423</v>
      </c>
      <c r="F3547" s="90" t="s">
        <v>17137</v>
      </c>
      <c r="G3547" s="90" t="str">
        <f>CONCATENATE("Kap ",Tabell15861[[#This Row],[Kapittel]]," ",Tabell15861[[#This Row],[KapittelTekst]])</f>
        <v>Kap L Kvinnelige genitalia</v>
      </c>
    </row>
    <row r="3548" spans="1:7" x14ac:dyDescent="0.25">
      <c r="A3548" s="90" t="s">
        <v>17176</v>
      </c>
      <c r="B3548" s="90" t="s">
        <v>17177</v>
      </c>
      <c r="C3548" s="90" t="s">
        <v>10245</v>
      </c>
      <c r="D3548" s="90" t="str">
        <f>CONCATENATE(Tabell15861[[#This Row],[Prosedyrekode_ID]]," ",Tabell15861[[#This Row],[Tekst]])</f>
        <v>LAC11 Laparoskopisk fenestrasjon av ovarialcyste</v>
      </c>
      <c r="E3548" s="90" t="s">
        <v>8423</v>
      </c>
      <c r="F3548" s="90" t="s">
        <v>17137</v>
      </c>
      <c r="G3548" s="90" t="str">
        <f>CONCATENATE("Kap ",Tabell15861[[#This Row],[Kapittel]]," ",Tabell15861[[#This Row],[KapittelTekst]])</f>
        <v>Kap L Kvinnelige genitalia</v>
      </c>
    </row>
    <row r="3549" spans="1:7" x14ac:dyDescent="0.25">
      <c r="A3549" s="90" t="s">
        <v>17178</v>
      </c>
      <c r="B3549" s="90" t="s">
        <v>17179</v>
      </c>
      <c r="C3549" s="90" t="s">
        <v>10245</v>
      </c>
      <c r="D3549" s="90" t="str">
        <f>CONCATENATE(Tabell15861[[#This Row],[Prosedyrekode_ID]]," ",Tabell15861[[#This Row],[Tekst]])</f>
        <v>LAC20 Destruksjon av lesjon i ovarium</v>
      </c>
      <c r="E3549" s="90" t="s">
        <v>8423</v>
      </c>
      <c r="F3549" s="90" t="s">
        <v>17137</v>
      </c>
      <c r="G3549" s="90" t="str">
        <f>CONCATENATE("Kap ",Tabell15861[[#This Row],[Kapittel]]," ",Tabell15861[[#This Row],[KapittelTekst]])</f>
        <v>Kap L Kvinnelige genitalia</v>
      </c>
    </row>
    <row r="3550" spans="1:7" x14ac:dyDescent="0.25">
      <c r="A3550" s="90" t="s">
        <v>17180</v>
      </c>
      <c r="B3550" s="90" t="s">
        <v>17181</v>
      </c>
      <c r="C3550" s="90" t="s">
        <v>10245</v>
      </c>
      <c r="D3550" s="90" t="str">
        <f>CONCATENATE(Tabell15861[[#This Row],[Prosedyrekode_ID]]," ",Tabell15861[[#This Row],[Tekst]])</f>
        <v>LAC21 Laparoskopisk destruksjon av lesjon i ovarium</v>
      </c>
      <c r="E3550" s="90" t="s">
        <v>8423</v>
      </c>
      <c r="F3550" s="90" t="s">
        <v>17137</v>
      </c>
      <c r="G3550" s="90" t="str">
        <f>CONCATENATE("Kap ",Tabell15861[[#This Row],[Kapittel]]," ",Tabell15861[[#This Row],[KapittelTekst]])</f>
        <v>Kap L Kvinnelige genitalia</v>
      </c>
    </row>
    <row r="3551" spans="1:7" x14ac:dyDescent="0.25">
      <c r="A3551" s="90" t="s">
        <v>17182</v>
      </c>
      <c r="B3551" s="90" t="s">
        <v>17183</v>
      </c>
      <c r="C3551" s="90" t="s">
        <v>10245</v>
      </c>
      <c r="D3551" s="90" t="str">
        <f>CONCATENATE(Tabell15861[[#This Row],[Prosedyrekode_ID]]," ",Tabell15861[[#This Row],[Tekst]])</f>
        <v>LAC30 Ekstirpasjon av paraovarialcyste</v>
      </c>
      <c r="E3551" s="90" t="s">
        <v>8423</v>
      </c>
      <c r="F3551" s="90" t="s">
        <v>17137</v>
      </c>
      <c r="G3551" s="90" t="str">
        <f>CONCATENATE("Kap ",Tabell15861[[#This Row],[Kapittel]]," ",Tabell15861[[#This Row],[KapittelTekst]])</f>
        <v>Kap L Kvinnelige genitalia</v>
      </c>
    </row>
    <row r="3552" spans="1:7" x14ac:dyDescent="0.25">
      <c r="A3552" s="90" t="s">
        <v>17184</v>
      </c>
      <c r="B3552" s="90" t="s">
        <v>17185</v>
      </c>
      <c r="C3552" s="90" t="s">
        <v>10245</v>
      </c>
      <c r="D3552" s="90" t="str">
        <f>CONCATENATE(Tabell15861[[#This Row],[Prosedyrekode_ID]]," ",Tabell15861[[#This Row],[Tekst]])</f>
        <v>LAC31 Laparoskopisk ekstirpasjon av paraovarialcyste</v>
      </c>
      <c r="E3552" s="90" t="s">
        <v>8423</v>
      </c>
      <c r="F3552" s="90" t="s">
        <v>17137</v>
      </c>
      <c r="G3552" s="90" t="str">
        <f>CONCATENATE("Kap ",Tabell15861[[#This Row],[Kapittel]]," ",Tabell15861[[#This Row],[KapittelTekst]])</f>
        <v>Kap L Kvinnelige genitalia</v>
      </c>
    </row>
    <row r="3553" spans="1:7" x14ac:dyDescent="0.25">
      <c r="A3553" s="90" t="s">
        <v>17186</v>
      </c>
      <c r="B3553" s="90" t="s">
        <v>17187</v>
      </c>
      <c r="C3553" s="90" t="s">
        <v>10245</v>
      </c>
      <c r="D3553" s="90" t="str">
        <f>CONCATENATE(Tabell15861[[#This Row],[Prosedyrekode_ID]]," ",Tabell15861[[#This Row],[Tekst]])</f>
        <v>LAC96 Annen ekstirpasjon eller destruksjon av lesjon i ovarium</v>
      </c>
      <c r="E3553" s="90" t="s">
        <v>8423</v>
      </c>
      <c r="F3553" s="90" t="s">
        <v>17137</v>
      </c>
      <c r="G3553" s="90" t="str">
        <f>CONCATENATE("Kap ",Tabell15861[[#This Row],[Kapittel]]," ",Tabell15861[[#This Row],[KapittelTekst]])</f>
        <v>Kap L Kvinnelige genitalia</v>
      </c>
    </row>
    <row r="3554" spans="1:7" x14ac:dyDescent="0.25">
      <c r="A3554" s="90" t="s">
        <v>17188</v>
      </c>
      <c r="B3554" s="90" t="s">
        <v>17189</v>
      </c>
      <c r="C3554" s="90" t="s">
        <v>10245</v>
      </c>
      <c r="D3554" s="90" t="str">
        <f>CONCATENATE(Tabell15861[[#This Row],[Prosedyrekode_ID]]," ",Tabell15861[[#This Row],[Tekst]])</f>
        <v>LAC97 Annen laparoskopisk ekstirpasjon eller destruksjon av lesjon i ovarium</v>
      </c>
      <c r="E3554" s="90" t="s">
        <v>8423</v>
      </c>
      <c r="F3554" s="90" t="s">
        <v>17137</v>
      </c>
      <c r="G3554" s="90" t="str">
        <f>CONCATENATE("Kap ",Tabell15861[[#This Row],[Kapittel]]," ",Tabell15861[[#This Row],[KapittelTekst]])</f>
        <v>Kap L Kvinnelige genitalia</v>
      </c>
    </row>
    <row r="3555" spans="1:7" x14ac:dyDescent="0.25">
      <c r="A3555" s="90" t="s">
        <v>17190</v>
      </c>
      <c r="B3555" s="90" t="s">
        <v>17191</v>
      </c>
      <c r="C3555" s="90" t="s">
        <v>10245</v>
      </c>
      <c r="D3555" s="90" t="str">
        <f>CONCATENATE(Tabell15861[[#This Row],[Prosedyrekode_ID]]," ",Tabell15861[[#This Row],[Tekst]])</f>
        <v>LAD00 Reseksjon av ovarium</v>
      </c>
      <c r="E3555" s="90" t="s">
        <v>8423</v>
      </c>
      <c r="F3555" s="90" t="s">
        <v>17137</v>
      </c>
      <c r="G3555" s="90" t="str">
        <f>CONCATENATE("Kap ",Tabell15861[[#This Row],[Kapittel]]," ",Tabell15861[[#This Row],[KapittelTekst]])</f>
        <v>Kap L Kvinnelige genitalia</v>
      </c>
    </row>
    <row r="3556" spans="1:7" x14ac:dyDescent="0.25">
      <c r="A3556" s="90" t="s">
        <v>17192</v>
      </c>
      <c r="B3556" s="90" t="s">
        <v>17193</v>
      </c>
      <c r="C3556" s="90" t="s">
        <v>10245</v>
      </c>
      <c r="D3556" s="90" t="str">
        <f>CONCATENATE(Tabell15861[[#This Row],[Prosedyrekode_ID]]," ",Tabell15861[[#This Row],[Tekst]])</f>
        <v>LAD01 Laparoskopisk reseksjon av ovarium</v>
      </c>
      <c r="E3556" s="90" t="s">
        <v>8423</v>
      </c>
      <c r="F3556" s="90" t="s">
        <v>17137</v>
      </c>
      <c r="G3556" s="90" t="str">
        <f>CONCATENATE("Kap ",Tabell15861[[#This Row],[Kapittel]]," ",Tabell15861[[#This Row],[KapittelTekst]])</f>
        <v>Kap L Kvinnelige genitalia</v>
      </c>
    </row>
    <row r="3557" spans="1:7" x14ac:dyDescent="0.25">
      <c r="A3557" s="90" t="s">
        <v>17194</v>
      </c>
      <c r="B3557" s="90" t="s">
        <v>17195</v>
      </c>
      <c r="C3557" s="90" t="s">
        <v>10245</v>
      </c>
      <c r="D3557" s="90" t="str">
        <f>CONCATENATE(Tabell15861[[#This Row],[Prosedyrekode_ID]]," ",Tabell15861[[#This Row],[Tekst]])</f>
        <v>LAE10 Unilateral ooforektomi</v>
      </c>
      <c r="E3557" s="90" t="s">
        <v>8423</v>
      </c>
      <c r="F3557" s="90" t="s">
        <v>17137</v>
      </c>
      <c r="G3557" s="90" t="str">
        <f>CONCATENATE("Kap ",Tabell15861[[#This Row],[Kapittel]]," ",Tabell15861[[#This Row],[KapittelTekst]])</f>
        <v>Kap L Kvinnelige genitalia</v>
      </c>
    </row>
    <row r="3558" spans="1:7" x14ac:dyDescent="0.25">
      <c r="A3558" s="90" t="s">
        <v>17196</v>
      </c>
      <c r="B3558" s="90" t="s">
        <v>17197</v>
      </c>
      <c r="C3558" s="90" t="s">
        <v>10245</v>
      </c>
      <c r="D3558" s="90" t="str">
        <f>CONCATENATE(Tabell15861[[#This Row],[Prosedyrekode_ID]]," ",Tabell15861[[#This Row],[Tekst]])</f>
        <v>LAE11 Unilateral laparoskopisk ooforektomi</v>
      </c>
      <c r="E3558" s="90" t="s">
        <v>8423</v>
      </c>
      <c r="F3558" s="90" t="s">
        <v>17137</v>
      </c>
      <c r="G3558" s="90" t="str">
        <f>CONCATENATE("Kap ",Tabell15861[[#This Row],[Kapittel]]," ",Tabell15861[[#This Row],[KapittelTekst]])</f>
        <v>Kap L Kvinnelige genitalia</v>
      </c>
    </row>
    <row r="3559" spans="1:7" x14ac:dyDescent="0.25">
      <c r="A3559" s="90" t="s">
        <v>17198</v>
      </c>
      <c r="B3559" s="90" t="s">
        <v>17199</v>
      </c>
      <c r="C3559" s="90" t="s">
        <v>10245</v>
      </c>
      <c r="D3559" s="90" t="str">
        <f>CONCATENATE(Tabell15861[[#This Row],[Prosedyrekode_ID]]," ",Tabell15861[[#This Row],[Tekst]])</f>
        <v>LAE20 Bilateral ooforektomi</v>
      </c>
      <c r="E3559" s="90" t="s">
        <v>8423</v>
      </c>
      <c r="F3559" s="90" t="s">
        <v>17137</v>
      </c>
      <c r="G3559" s="90" t="str">
        <f>CONCATENATE("Kap ",Tabell15861[[#This Row],[Kapittel]]," ",Tabell15861[[#This Row],[KapittelTekst]])</f>
        <v>Kap L Kvinnelige genitalia</v>
      </c>
    </row>
    <row r="3560" spans="1:7" x14ac:dyDescent="0.25">
      <c r="A3560" s="90" t="s">
        <v>17200</v>
      </c>
      <c r="B3560" s="90" t="s">
        <v>17201</v>
      </c>
      <c r="C3560" s="90" t="s">
        <v>10245</v>
      </c>
      <c r="D3560" s="90" t="str">
        <f>CONCATENATE(Tabell15861[[#This Row],[Prosedyrekode_ID]]," ",Tabell15861[[#This Row],[Tekst]])</f>
        <v>LAE21 Bilateral laparoskopisk ooforektomi</v>
      </c>
      <c r="E3560" s="90" t="s">
        <v>8423</v>
      </c>
      <c r="F3560" s="90" t="s">
        <v>17137</v>
      </c>
      <c r="G3560" s="90" t="str">
        <f>CONCATENATE("Kap ",Tabell15861[[#This Row],[Kapittel]]," ",Tabell15861[[#This Row],[KapittelTekst]])</f>
        <v>Kap L Kvinnelige genitalia</v>
      </c>
    </row>
    <row r="3561" spans="1:7" x14ac:dyDescent="0.25">
      <c r="A3561" s="90" t="s">
        <v>17202</v>
      </c>
      <c r="B3561" s="90" t="s">
        <v>17203</v>
      </c>
      <c r="C3561" s="90" t="s">
        <v>10245</v>
      </c>
      <c r="D3561" s="90" t="str">
        <f>CONCATENATE(Tabell15861[[#This Row],[Prosedyrekode_ID]]," ",Tabell15861[[#This Row],[Tekst]])</f>
        <v>LAF00 Unilateral salpingo-ooforektomi</v>
      </c>
      <c r="E3561" s="90" t="s">
        <v>8423</v>
      </c>
      <c r="F3561" s="90" t="s">
        <v>17137</v>
      </c>
      <c r="G3561" s="90" t="str">
        <f>CONCATENATE("Kap ",Tabell15861[[#This Row],[Kapittel]]," ",Tabell15861[[#This Row],[KapittelTekst]])</f>
        <v>Kap L Kvinnelige genitalia</v>
      </c>
    </row>
    <row r="3562" spans="1:7" x14ac:dyDescent="0.25">
      <c r="A3562" s="90" t="s">
        <v>17204</v>
      </c>
      <c r="B3562" s="90" t="s">
        <v>17205</v>
      </c>
      <c r="C3562" s="90" t="s">
        <v>10245</v>
      </c>
      <c r="D3562" s="90" t="str">
        <f>CONCATENATE(Tabell15861[[#This Row],[Prosedyrekode_ID]]," ",Tabell15861[[#This Row],[Tekst]])</f>
        <v>LAF01 Laparoskopisk unilateral salpingo-ooforektomi</v>
      </c>
      <c r="E3562" s="90" t="s">
        <v>8423</v>
      </c>
      <c r="F3562" s="90" t="s">
        <v>17137</v>
      </c>
      <c r="G3562" s="90" t="str">
        <f>CONCATENATE("Kap ",Tabell15861[[#This Row],[Kapittel]]," ",Tabell15861[[#This Row],[KapittelTekst]])</f>
        <v>Kap L Kvinnelige genitalia</v>
      </c>
    </row>
    <row r="3563" spans="1:7" x14ac:dyDescent="0.25">
      <c r="A3563" s="90" t="s">
        <v>17206</v>
      </c>
      <c r="B3563" s="90" t="s">
        <v>17207</v>
      </c>
      <c r="C3563" s="90" t="s">
        <v>10245</v>
      </c>
      <c r="D3563" s="90" t="str">
        <f>CONCATENATE(Tabell15861[[#This Row],[Prosedyrekode_ID]]," ",Tabell15861[[#This Row],[Tekst]])</f>
        <v>LAF10 Bilateral salpingo-ooforektomi</v>
      </c>
      <c r="E3563" s="90" t="s">
        <v>8423</v>
      </c>
      <c r="F3563" s="90" t="s">
        <v>17137</v>
      </c>
      <c r="G3563" s="90" t="str">
        <f>CONCATENATE("Kap ",Tabell15861[[#This Row],[Kapittel]]," ",Tabell15861[[#This Row],[KapittelTekst]])</f>
        <v>Kap L Kvinnelige genitalia</v>
      </c>
    </row>
    <row r="3564" spans="1:7" x14ac:dyDescent="0.25">
      <c r="A3564" s="90" t="s">
        <v>17208</v>
      </c>
      <c r="B3564" s="90" t="s">
        <v>17209</v>
      </c>
      <c r="C3564" s="90" t="s">
        <v>10245</v>
      </c>
      <c r="D3564" s="90" t="str">
        <f>CONCATENATE(Tabell15861[[#This Row],[Prosedyrekode_ID]]," ",Tabell15861[[#This Row],[Tekst]])</f>
        <v>LAF11 Laparoskopisk bilateral salpingo-ooforektomi</v>
      </c>
      <c r="E3564" s="90" t="s">
        <v>8423</v>
      </c>
      <c r="F3564" s="90" t="s">
        <v>17137</v>
      </c>
      <c r="G3564" s="90" t="str">
        <f>CONCATENATE("Kap ",Tabell15861[[#This Row],[Kapittel]]," ",Tabell15861[[#This Row],[KapittelTekst]])</f>
        <v>Kap L Kvinnelige genitalia</v>
      </c>
    </row>
    <row r="3565" spans="1:7" x14ac:dyDescent="0.25">
      <c r="A3565" s="90" t="s">
        <v>17210</v>
      </c>
      <c r="B3565" s="90" t="s">
        <v>17211</v>
      </c>
      <c r="C3565" s="90" t="s">
        <v>10245</v>
      </c>
      <c r="D3565" s="90" t="str">
        <f>CONCATENATE(Tabell15861[[#This Row],[Prosedyrekode_ID]]," ",Tabell15861[[#This Row],[Tekst]])</f>
        <v>LAF20 Unilateral transvaginal salpingo-ooforektomi</v>
      </c>
      <c r="E3565" s="90" t="s">
        <v>8423</v>
      </c>
      <c r="F3565" s="90" t="s">
        <v>17137</v>
      </c>
      <c r="G3565" s="90" t="str">
        <f>CONCATENATE("Kap ",Tabell15861[[#This Row],[Kapittel]]," ",Tabell15861[[#This Row],[KapittelTekst]])</f>
        <v>Kap L Kvinnelige genitalia</v>
      </c>
    </row>
    <row r="3566" spans="1:7" x14ac:dyDescent="0.25">
      <c r="A3566" s="90" t="s">
        <v>17212</v>
      </c>
      <c r="B3566" s="90" t="s">
        <v>17213</v>
      </c>
      <c r="C3566" s="90" t="s">
        <v>10245</v>
      </c>
      <c r="D3566" s="90" t="str">
        <f>CONCATENATE(Tabell15861[[#This Row],[Prosedyrekode_ID]]," ",Tabell15861[[#This Row],[Tekst]])</f>
        <v>LAF30 Bilateral transvaginal salpingo-ooforektomi</v>
      </c>
      <c r="E3566" s="90" t="s">
        <v>8423</v>
      </c>
      <c r="F3566" s="90" t="s">
        <v>17137</v>
      </c>
      <c r="G3566" s="90" t="str">
        <f>CONCATENATE("Kap ",Tabell15861[[#This Row],[Kapittel]]," ",Tabell15861[[#This Row],[KapittelTekst]])</f>
        <v>Kap L Kvinnelige genitalia</v>
      </c>
    </row>
    <row r="3567" spans="1:7" x14ac:dyDescent="0.25">
      <c r="A3567" s="90" t="s">
        <v>17214</v>
      </c>
      <c r="B3567" s="90" t="s">
        <v>17215</v>
      </c>
      <c r="C3567" s="90" t="s">
        <v>10245</v>
      </c>
      <c r="D3567" s="90" t="str">
        <f>CONCATENATE(Tabell15861[[#This Row],[Prosedyrekode_ID]]," ",Tabell15861[[#This Row],[Tekst]])</f>
        <v>LAG00 Ovariolyse</v>
      </c>
      <c r="E3567" s="90" t="s">
        <v>8423</v>
      </c>
      <c r="F3567" s="90" t="s">
        <v>17137</v>
      </c>
      <c r="G3567" s="90" t="str">
        <f>CONCATENATE("Kap ",Tabell15861[[#This Row],[Kapittel]]," ",Tabell15861[[#This Row],[KapittelTekst]])</f>
        <v>Kap L Kvinnelige genitalia</v>
      </c>
    </row>
    <row r="3568" spans="1:7" x14ac:dyDescent="0.25">
      <c r="A3568" s="90" t="s">
        <v>17216</v>
      </c>
      <c r="B3568" s="90" t="s">
        <v>17217</v>
      </c>
      <c r="C3568" s="90" t="s">
        <v>10245</v>
      </c>
      <c r="D3568" s="90" t="str">
        <f>CONCATENATE(Tabell15861[[#This Row],[Prosedyrekode_ID]]," ",Tabell15861[[#This Row],[Tekst]])</f>
        <v>LAG01 Laparoskopisk ovariolyse</v>
      </c>
      <c r="E3568" s="90" t="s">
        <v>8423</v>
      </c>
      <c r="F3568" s="90" t="s">
        <v>17137</v>
      </c>
      <c r="G3568" s="90" t="str">
        <f>CONCATENATE("Kap ",Tabell15861[[#This Row],[Kapittel]]," ",Tabell15861[[#This Row],[KapittelTekst]])</f>
        <v>Kap L Kvinnelige genitalia</v>
      </c>
    </row>
    <row r="3569" spans="1:7" x14ac:dyDescent="0.25">
      <c r="A3569" s="90" t="s">
        <v>17218</v>
      </c>
      <c r="B3569" s="90" t="s">
        <v>17219</v>
      </c>
      <c r="C3569" s="90" t="s">
        <v>10245</v>
      </c>
      <c r="D3569" s="90" t="str">
        <f>CONCATENATE(Tabell15861[[#This Row],[Prosedyrekode_ID]]," ",Tabell15861[[#This Row],[Tekst]])</f>
        <v>LAG10 Ovariopeksi</v>
      </c>
      <c r="E3569" s="90" t="s">
        <v>8423</v>
      </c>
      <c r="F3569" s="90" t="s">
        <v>17137</v>
      </c>
      <c r="G3569" s="90" t="str">
        <f>CONCATENATE("Kap ",Tabell15861[[#This Row],[Kapittel]]," ",Tabell15861[[#This Row],[KapittelTekst]])</f>
        <v>Kap L Kvinnelige genitalia</v>
      </c>
    </row>
    <row r="3570" spans="1:7" x14ac:dyDescent="0.25">
      <c r="A3570" s="90" t="s">
        <v>17220</v>
      </c>
      <c r="B3570" s="90" t="s">
        <v>17221</v>
      </c>
      <c r="C3570" s="90" t="s">
        <v>10245</v>
      </c>
      <c r="D3570" s="90" t="str">
        <f>CONCATENATE(Tabell15861[[#This Row],[Prosedyrekode_ID]]," ",Tabell15861[[#This Row],[Tekst]])</f>
        <v>LAG11 Laparoskopisk ovariopeksi</v>
      </c>
      <c r="E3570" s="90" t="s">
        <v>8423</v>
      </c>
      <c r="F3570" s="90" t="s">
        <v>17137</v>
      </c>
      <c r="G3570" s="90" t="str">
        <f>CONCATENATE("Kap ",Tabell15861[[#This Row],[Kapittel]]," ",Tabell15861[[#This Row],[KapittelTekst]])</f>
        <v>Kap L Kvinnelige genitalia</v>
      </c>
    </row>
    <row r="3571" spans="1:7" x14ac:dyDescent="0.25">
      <c r="A3571" s="90" t="s">
        <v>17222</v>
      </c>
      <c r="B3571" s="90" t="s">
        <v>17223</v>
      </c>
      <c r="C3571" s="90" t="s">
        <v>10245</v>
      </c>
      <c r="D3571" s="90" t="str">
        <f>CONCATENATE(Tabell15861[[#This Row],[Prosedyrekode_ID]]," ",Tabell15861[[#This Row],[Tekst]])</f>
        <v>LAG20 Detorkvering av ovarium</v>
      </c>
      <c r="E3571" s="90" t="s">
        <v>8423</v>
      </c>
      <c r="F3571" s="90" t="s">
        <v>17137</v>
      </c>
      <c r="G3571" s="90" t="str">
        <f>CONCATENATE("Kap ",Tabell15861[[#This Row],[Kapittel]]," ",Tabell15861[[#This Row],[KapittelTekst]])</f>
        <v>Kap L Kvinnelige genitalia</v>
      </c>
    </row>
    <row r="3572" spans="1:7" x14ac:dyDescent="0.25">
      <c r="A3572" s="90" t="s">
        <v>17224</v>
      </c>
      <c r="B3572" s="90" t="s">
        <v>17225</v>
      </c>
      <c r="C3572" s="90" t="s">
        <v>10245</v>
      </c>
      <c r="D3572" s="90" t="str">
        <f>CONCATENATE(Tabell15861[[#This Row],[Prosedyrekode_ID]]," ",Tabell15861[[#This Row],[Tekst]])</f>
        <v>LAG21 Laparoskopisk detorkvering av ovarium</v>
      </c>
      <c r="E3572" s="90" t="s">
        <v>8423</v>
      </c>
      <c r="F3572" s="90" t="s">
        <v>17137</v>
      </c>
      <c r="G3572" s="90" t="str">
        <f>CONCATENATE("Kap ",Tabell15861[[#This Row],[Kapittel]]," ",Tabell15861[[#This Row],[KapittelTekst]])</f>
        <v>Kap L Kvinnelige genitalia</v>
      </c>
    </row>
    <row r="3573" spans="1:7" x14ac:dyDescent="0.25">
      <c r="A3573" s="90" t="s">
        <v>17226</v>
      </c>
      <c r="B3573" s="90" t="s">
        <v>17227</v>
      </c>
      <c r="C3573" s="90" t="s">
        <v>10245</v>
      </c>
      <c r="D3573" s="90" t="str">
        <f>CONCATENATE(Tabell15861[[#This Row],[Prosedyrekode_ID]]," ",Tabell15861[[#This Row],[Tekst]])</f>
        <v>LAG96 Annet rekonstruksjonsinngrep på ovarium</v>
      </c>
      <c r="E3573" s="90" t="s">
        <v>8423</v>
      </c>
      <c r="F3573" s="90" t="s">
        <v>17137</v>
      </c>
      <c r="G3573" s="90" t="str">
        <f>CONCATENATE("Kap ",Tabell15861[[#This Row],[Kapittel]]," ",Tabell15861[[#This Row],[KapittelTekst]])</f>
        <v>Kap L Kvinnelige genitalia</v>
      </c>
    </row>
    <row r="3574" spans="1:7" x14ac:dyDescent="0.25">
      <c r="A3574" s="90" t="s">
        <v>17228</v>
      </c>
      <c r="B3574" s="90" t="s">
        <v>17229</v>
      </c>
      <c r="C3574" s="90" t="s">
        <v>10245</v>
      </c>
      <c r="D3574" s="90" t="str">
        <f>CONCATENATE(Tabell15861[[#This Row],[Prosedyrekode_ID]]," ",Tabell15861[[#This Row],[Tekst]])</f>
        <v>LAG97 Annet laparoskopisk rekonstruksjonsinngrep på ovarium</v>
      </c>
      <c r="E3574" s="90" t="s">
        <v>8423</v>
      </c>
      <c r="F3574" s="90" t="s">
        <v>17137</v>
      </c>
      <c r="G3574" s="90" t="str">
        <f>CONCATENATE("Kap ",Tabell15861[[#This Row],[Kapittel]]," ",Tabell15861[[#This Row],[KapittelTekst]])</f>
        <v>Kap L Kvinnelige genitalia</v>
      </c>
    </row>
    <row r="3575" spans="1:7" x14ac:dyDescent="0.25">
      <c r="A3575" s="90" t="s">
        <v>17230</v>
      </c>
      <c r="B3575" s="90" t="s">
        <v>17231</v>
      </c>
      <c r="C3575" s="90" t="s">
        <v>10245</v>
      </c>
      <c r="D3575" s="90" t="str">
        <f>CONCATENATE(Tabell15861[[#This Row],[Prosedyrekode_ID]]," ",Tabell15861[[#This Row],[Tekst]])</f>
        <v>LAW96 Annen operasjon på ovarium</v>
      </c>
      <c r="E3575" s="90" t="s">
        <v>8423</v>
      </c>
      <c r="F3575" s="90" t="s">
        <v>17137</v>
      </c>
      <c r="G3575" s="90" t="str">
        <f>CONCATENATE("Kap ",Tabell15861[[#This Row],[Kapittel]]," ",Tabell15861[[#This Row],[KapittelTekst]])</f>
        <v>Kap L Kvinnelige genitalia</v>
      </c>
    </row>
    <row r="3576" spans="1:7" x14ac:dyDescent="0.25">
      <c r="A3576" s="90" t="s">
        <v>17232</v>
      </c>
      <c r="B3576" s="90" t="s">
        <v>17233</v>
      </c>
      <c r="C3576" s="90" t="s">
        <v>10245</v>
      </c>
      <c r="D3576" s="90" t="str">
        <f>CONCATENATE(Tabell15861[[#This Row],[Prosedyrekode_ID]]," ",Tabell15861[[#This Row],[Tekst]])</f>
        <v>LAW97 Annen laparoskopisk operasjon på ovarium</v>
      </c>
      <c r="E3576" s="90" t="s">
        <v>8423</v>
      </c>
      <c r="F3576" s="90" t="s">
        <v>17137</v>
      </c>
      <c r="G3576" s="90" t="str">
        <f>CONCATENATE("Kap ",Tabell15861[[#This Row],[Kapittel]]," ",Tabell15861[[#This Row],[KapittelTekst]])</f>
        <v>Kap L Kvinnelige genitalia</v>
      </c>
    </row>
    <row r="3577" spans="1:7" x14ac:dyDescent="0.25">
      <c r="A3577" s="90" t="s">
        <v>17234</v>
      </c>
      <c r="B3577" s="90" t="s">
        <v>17235</v>
      </c>
      <c r="C3577" s="90" t="s">
        <v>10245</v>
      </c>
      <c r="D3577" s="90" t="str">
        <f>CONCATENATE(Tabell15861[[#This Row],[Prosedyrekode_ID]]," ",Tabell15861[[#This Row],[Tekst]])</f>
        <v>LBA00 Perkutan punksjon av eggleder</v>
      </c>
      <c r="E3577" s="90" t="s">
        <v>8423</v>
      </c>
      <c r="F3577" s="90" t="s">
        <v>17137</v>
      </c>
      <c r="G3577" s="90" t="str">
        <f>CONCATENATE("Kap ",Tabell15861[[#This Row],[Kapittel]]," ",Tabell15861[[#This Row],[KapittelTekst]])</f>
        <v>Kap L Kvinnelige genitalia</v>
      </c>
    </row>
    <row r="3578" spans="1:7" x14ac:dyDescent="0.25">
      <c r="A3578" s="90" t="s">
        <v>17236</v>
      </c>
      <c r="B3578" s="90" t="s">
        <v>17237</v>
      </c>
      <c r="C3578" s="90" t="s">
        <v>10245</v>
      </c>
      <c r="D3578" s="90" t="str">
        <f>CONCATENATE(Tabell15861[[#This Row],[Prosedyrekode_ID]]," ",Tabell15861[[#This Row],[Tekst]])</f>
        <v>LBA01 Laparoskopisk punksjon av eggleder</v>
      </c>
      <c r="E3578" s="90" t="s">
        <v>8423</v>
      </c>
      <c r="F3578" s="90" t="s">
        <v>17137</v>
      </c>
      <c r="G3578" s="90" t="str">
        <f>CONCATENATE("Kap ",Tabell15861[[#This Row],[Kapittel]]," ",Tabell15861[[#This Row],[KapittelTekst]])</f>
        <v>Kap L Kvinnelige genitalia</v>
      </c>
    </row>
    <row r="3579" spans="1:7" x14ac:dyDescent="0.25">
      <c r="A3579" s="90" t="s">
        <v>17238</v>
      </c>
      <c r="B3579" s="90" t="s">
        <v>17239</v>
      </c>
      <c r="C3579" s="90" t="s">
        <v>10245</v>
      </c>
      <c r="D3579" s="90" t="str">
        <f>CONCATENATE(Tabell15861[[#This Row],[Prosedyrekode_ID]]," ",Tabell15861[[#This Row],[Tekst]])</f>
        <v>LBA03 Transvaginal punksjon av eggleder</v>
      </c>
      <c r="E3579" s="90" t="s">
        <v>8423</v>
      </c>
      <c r="F3579" s="90" t="s">
        <v>17137</v>
      </c>
      <c r="G3579" s="90" t="str">
        <f>CONCATENATE("Kap ",Tabell15861[[#This Row],[Kapittel]]," ",Tabell15861[[#This Row],[KapittelTekst]])</f>
        <v>Kap L Kvinnelige genitalia</v>
      </c>
    </row>
    <row r="3580" spans="1:7" x14ac:dyDescent="0.25">
      <c r="A3580" s="90" t="s">
        <v>17240</v>
      </c>
      <c r="B3580" s="90" t="s">
        <v>17241</v>
      </c>
      <c r="C3580" s="90" t="s">
        <v>10245</v>
      </c>
      <c r="D3580" s="90" t="str">
        <f>CONCATENATE(Tabell15861[[#This Row],[Prosedyrekode_ID]]," ",Tabell15861[[#This Row],[Tekst]])</f>
        <v>LBA07 Salpingoskopi</v>
      </c>
      <c r="E3580" s="90" t="s">
        <v>8423</v>
      </c>
      <c r="F3580" s="90" t="s">
        <v>17137</v>
      </c>
      <c r="G3580" s="90" t="str">
        <f>CONCATENATE("Kap ",Tabell15861[[#This Row],[Kapittel]]," ",Tabell15861[[#This Row],[KapittelTekst]])</f>
        <v>Kap L Kvinnelige genitalia</v>
      </c>
    </row>
    <row r="3581" spans="1:7" x14ac:dyDescent="0.25">
      <c r="A3581" s="90" t="s">
        <v>17242</v>
      </c>
      <c r="B3581" s="90" t="s">
        <v>17243</v>
      </c>
      <c r="C3581" s="90" t="s">
        <v>10245</v>
      </c>
      <c r="D3581" s="90" t="str">
        <f>CONCATENATE(Tabell15861[[#This Row],[Prosedyrekode_ID]]," ",Tabell15861[[#This Row],[Tekst]])</f>
        <v>LBB00 Biopsi av eggleder</v>
      </c>
      <c r="E3581" s="90" t="s">
        <v>8423</v>
      </c>
      <c r="F3581" s="90" t="s">
        <v>17137</v>
      </c>
      <c r="G3581" s="90" t="str">
        <f>CONCATENATE("Kap ",Tabell15861[[#This Row],[Kapittel]]," ",Tabell15861[[#This Row],[KapittelTekst]])</f>
        <v>Kap L Kvinnelige genitalia</v>
      </c>
    </row>
    <row r="3582" spans="1:7" x14ac:dyDescent="0.25">
      <c r="A3582" s="90" t="s">
        <v>17244</v>
      </c>
      <c r="B3582" s="90" t="s">
        <v>17245</v>
      </c>
      <c r="C3582" s="90" t="s">
        <v>10245</v>
      </c>
      <c r="D3582" s="90" t="str">
        <f>CONCATENATE(Tabell15861[[#This Row],[Prosedyrekode_ID]]," ",Tabell15861[[#This Row],[Tekst]])</f>
        <v>LBB01 Laparoskopisk biopsi av eggleder</v>
      </c>
      <c r="E3582" s="90" t="s">
        <v>8423</v>
      </c>
      <c r="F3582" s="90" t="s">
        <v>17137</v>
      </c>
      <c r="G3582" s="90" t="str">
        <f>CONCATENATE("Kap ",Tabell15861[[#This Row],[Kapittel]]," ",Tabell15861[[#This Row],[KapittelTekst]])</f>
        <v>Kap L Kvinnelige genitalia</v>
      </c>
    </row>
    <row r="3583" spans="1:7" x14ac:dyDescent="0.25">
      <c r="A3583" s="90" t="s">
        <v>17246</v>
      </c>
      <c r="B3583" s="90" t="s">
        <v>17247</v>
      </c>
      <c r="C3583" s="90" t="s">
        <v>10245</v>
      </c>
      <c r="D3583" s="90" t="str">
        <f>CONCATENATE(Tabell15861[[#This Row],[Prosedyrekode_ID]]," ",Tabell15861[[#This Row],[Tekst]])</f>
        <v>LBB04 Salpingoskopisk biopsi av eggleder</v>
      </c>
      <c r="E3583" s="90" t="s">
        <v>8423</v>
      </c>
      <c r="F3583" s="90" t="s">
        <v>17137</v>
      </c>
      <c r="G3583" s="90" t="str">
        <f>CONCATENATE("Kap ",Tabell15861[[#This Row],[Kapittel]]," ",Tabell15861[[#This Row],[KapittelTekst]])</f>
        <v>Kap L Kvinnelige genitalia</v>
      </c>
    </row>
    <row r="3584" spans="1:7" x14ac:dyDescent="0.25">
      <c r="A3584" s="90" t="s">
        <v>17248</v>
      </c>
      <c r="B3584" s="90" t="s">
        <v>17249</v>
      </c>
      <c r="C3584" s="90" t="s">
        <v>10245</v>
      </c>
      <c r="D3584" s="90" t="str">
        <f>CONCATENATE(Tabell15861[[#This Row],[Prosedyrekode_ID]]," ",Tabell15861[[#This Row],[Tekst]])</f>
        <v>LBB11 Laparoskopisk nålebiopsi av eggleder</v>
      </c>
      <c r="E3584" s="90" t="s">
        <v>8423</v>
      </c>
      <c r="F3584" s="90" t="s">
        <v>17137</v>
      </c>
      <c r="G3584" s="90" t="str">
        <f>CONCATENATE("Kap ",Tabell15861[[#This Row],[Kapittel]]," ",Tabell15861[[#This Row],[KapittelTekst]])</f>
        <v>Kap L Kvinnelige genitalia</v>
      </c>
    </row>
    <row r="3585" spans="1:7" x14ac:dyDescent="0.25">
      <c r="A3585" s="90" t="s">
        <v>17250</v>
      </c>
      <c r="B3585" s="90" t="s">
        <v>17251</v>
      </c>
      <c r="C3585" s="90" t="s">
        <v>10245</v>
      </c>
      <c r="D3585" s="90" t="str">
        <f>CONCATENATE(Tabell15861[[#This Row],[Prosedyrekode_ID]]," ",Tabell15861[[#This Row],[Tekst]])</f>
        <v>LBB96 Annen biopsi av eggleder</v>
      </c>
      <c r="E3585" s="90" t="s">
        <v>8423</v>
      </c>
      <c r="F3585" s="90" t="s">
        <v>17137</v>
      </c>
      <c r="G3585" s="90" t="str">
        <f>CONCATENATE("Kap ",Tabell15861[[#This Row],[Kapittel]]," ",Tabell15861[[#This Row],[KapittelTekst]])</f>
        <v>Kap L Kvinnelige genitalia</v>
      </c>
    </row>
    <row r="3586" spans="1:7" x14ac:dyDescent="0.25">
      <c r="A3586" s="90" t="s">
        <v>17252</v>
      </c>
      <c r="B3586" s="90" t="s">
        <v>17253</v>
      </c>
      <c r="C3586" s="90" t="s">
        <v>10245</v>
      </c>
      <c r="D3586" s="90" t="str">
        <f>CONCATENATE(Tabell15861[[#This Row],[Prosedyrekode_ID]]," ",Tabell15861[[#This Row],[Tekst]])</f>
        <v>LBC00 Perkutan injeksjon ved tubargraviditet</v>
      </c>
      <c r="E3586" s="90" t="s">
        <v>8423</v>
      </c>
      <c r="F3586" s="90" t="s">
        <v>17137</v>
      </c>
      <c r="G3586" s="90" t="str">
        <f>CONCATENATE("Kap ",Tabell15861[[#This Row],[Kapittel]]," ",Tabell15861[[#This Row],[KapittelTekst]])</f>
        <v>Kap L Kvinnelige genitalia</v>
      </c>
    </row>
    <row r="3587" spans="1:7" x14ac:dyDescent="0.25">
      <c r="A3587" s="90" t="s">
        <v>17254</v>
      </c>
      <c r="B3587" s="90" t="s">
        <v>17255</v>
      </c>
      <c r="C3587" s="90" t="s">
        <v>10245</v>
      </c>
      <c r="D3587" s="90" t="str">
        <f>CONCATENATE(Tabell15861[[#This Row],[Prosedyrekode_ID]]," ",Tabell15861[[#This Row],[Tekst]])</f>
        <v>LBC03 Transvaginal injeksjon ved tubargraviditet</v>
      </c>
      <c r="E3587" s="90" t="s">
        <v>8423</v>
      </c>
      <c r="F3587" s="90" t="s">
        <v>17137</v>
      </c>
      <c r="G3587" s="90" t="str">
        <f>CONCATENATE("Kap ",Tabell15861[[#This Row],[Kapittel]]," ",Tabell15861[[#This Row],[KapittelTekst]])</f>
        <v>Kap L Kvinnelige genitalia</v>
      </c>
    </row>
    <row r="3588" spans="1:7" x14ac:dyDescent="0.25">
      <c r="A3588" s="90" t="s">
        <v>17256</v>
      </c>
      <c r="B3588" s="90" t="s">
        <v>17257</v>
      </c>
      <c r="C3588" s="90" t="s">
        <v>10245</v>
      </c>
      <c r="D3588" s="90" t="str">
        <f>CONCATENATE(Tabell15861[[#This Row],[Prosedyrekode_ID]]," ",Tabell15861[[#This Row],[Tekst]])</f>
        <v>LBC07 Laparoskopisk injeksjon ved tubargraviditet</v>
      </c>
      <c r="E3588" s="90" t="s">
        <v>8423</v>
      </c>
      <c r="F3588" s="90" t="s">
        <v>17137</v>
      </c>
      <c r="G3588" s="90" t="str">
        <f>CONCATENATE("Kap ",Tabell15861[[#This Row],[Kapittel]]," ",Tabell15861[[#This Row],[KapittelTekst]])</f>
        <v>Kap L Kvinnelige genitalia</v>
      </c>
    </row>
    <row r="3589" spans="1:7" x14ac:dyDescent="0.25">
      <c r="A3589" s="90" t="s">
        <v>17258</v>
      </c>
      <c r="B3589" s="90" t="s">
        <v>17259</v>
      </c>
      <c r="C3589" s="90" t="s">
        <v>10245</v>
      </c>
      <c r="D3589" s="90" t="str">
        <f>CONCATENATE(Tabell15861[[#This Row],[Prosedyrekode_ID]]," ",Tabell15861[[#This Row],[Tekst]])</f>
        <v>LBC08 Fallopioskopisk injeksjon ved tubargraviditet</v>
      </c>
      <c r="E3589" s="90" t="s">
        <v>8423</v>
      </c>
      <c r="F3589" s="90" t="s">
        <v>17137</v>
      </c>
      <c r="G3589" s="90" t="str">
        <f>CONCATENATE("Kap ",Tabell15861[[#This Row],[Kapittel]]," ",Tabell15861[[#This Row],[KapittelTekst]])</f>
        <v>Kap L Kvinnelige genitalia</v>
      </c>
    </row>
    <row r="3590" spans="1:7" x14ac:dyDescent="0.25">
      <c r="A3590" s="90" t="s">
        <v>17260</v>
      </c>
      <c r="B3590" s="90" t="s">
        <v>17261</v>
      </c>
      <c r="C3590" s="90" t="s">
        <v>10245</v>
      </c>
      <c r="D3590" s="90" t="str">
        <f>CONCATENATE(Tabell15861[[#This Row],[Prosedyrekode_ID]]," ",Tabell15861[[#This Row],[Tekst]])</f>
        <v>LBC10 Fjerning av graviditetsprodukter fra eggleder</v>
      </c>
      <c r="E3590" s="90" t="s">
        <v>8423</v>
      </c>
      <c r="F3590" s="90" t="s">
        <v>17137</v>
      </c>
      <c r="G3590" s="90" t="str">
        <f>CONCATENATE("Kap ",Tabell15861[[#This Row],[Kapittel]]," ",Tabell15861[[#This Row],[KapittelTekst]])</f>
        <v>Kap L Kvinnelige genitalia</v>
      </c>
    </row>
    <row r="3591" spans="1:7" x14ac:dyDescent="0.25">
      <c r="A3591" s="90" t="s">
        <v>17262</v>
      </c>
      <c r="B3591" s="90" t="s">
        <v>17263</v>
      </c>
      <c r="C3591" s="90" t="s">
        <v>10245</v>
      </c>
      <c r="D3591" s="90" t="str">
        <f>CONCATENATE(Tabell15861[[#This Row],[Prosedyrekode_ID]]," ",Tabell15861[[#This Row],[Tekst]])</f>
        <v>LBC11 Laparoskopisk fjerning av graviditetsprodukter fra eggleder</v>
      </c>
      <c r="E3591" s="90" t="s">
        <v>8423</v>
      </c>
      <c r="F3591" s="90" t="s">
        <v>17137</v>
      </c>
      <c r="G3591" s="90" t="str">
        <f>CONCATENATE("Kap ",Tabell15861[[#This Row],[Kapittel]]," ",Tabell15861[[#This Row],[KapittelTekst]])</f>
        <v>Kap L Kvinnelige genitalia</v>
      </c>
    </row>
    <row r="3592" spans="1:7" x14ac:dyDescent="0.25">
      <c r="A3592" s="90" t="s">
        <v>17264</v>
      </c>
      <c r="B3592" s="90" t="s">
        <v>17265</v>
      </c>
      <c r="C3592" s="90" t="s">
        <v>10245</v>
      </c>
      <c r="D3592" s="90" t="str">
        <f>CONCATENATE(Tabell15861[[#This Row],[Prosedyrekode_ID]]," ",Tabell15861[[#This Row],[Tekst]])</f>
        <v>LBC20 Salpingotomi og fjerning av graviditetsprodukter</v>
      </c>
      <c r="E3592" s="90" t="s">
        <v>8423</v>
      </c>
      <c r="F3592" s="90" t="s">
        <v>17137</v>
      </c>
      <c r="G3592" s="90" t="str">
        <f>CONCATENATE("Kap ",Tabell15861[[#This Row],[Kapittel]]," ",Tabell15861[[#This Row],[KapittelTekst]])</f>
        <v>Kap L Kvinnelige genitalia</v>
      </c>
    </row>
    <row r="3593" spans="1:7" x14ac:dyDescent="0.25">
      <c r="A3593" s="90" t="s">
        <v>17266</v>
      </c>
      <c r="B3593" s="90" t="s">
        <v>17267</v>
      </c>
      <c r="C3593" s="90" t="s">
        <v>10245</v>
      </c>
      <c r="D3593" s="90" t="str">
        <f>CONCATENATE(Tabell15861[[#This Row],[Prosedyrekode_ID]]," ",Tabell15861[[#This Row],[Tekst]])</f>
        <v>LBC21 Laparoskopisk salpingotomi og fjerning av graviditetsprodukter</v>
      </c>
      <c r="E3593" s="90" t="s">
        <v>8423</v>
      </c>
      <c r="F3593" s="90" t="s">
        <v>17137</v>
      </c>
      <c r="G3593" s="90" t="str">
        <f>CONCATENATE("Kap ",Tabell15861[[#This Row],[Kapittel]]," ",Tabell15861[[#This Row],[KapittelTekst]])</f>
        <v>Kap L Kvinnelige genitalia</v>
      </c>
    </row>
    <row r="3594" spans="1:7" x14ac:dyDescent="0.25">
      <c r="A3594" s="90" t="s">
        <v>17268</v>
      </c>
      <c r="B3594" s="90" t="s">
        <v>17269</v>
      </c>
      <c r="C3594" s="90" t="s">
        <v>10245</v>
      </c>
      <c r="D3594" s="90" t="str">
        <f>CONCATENATE(Tabell15861[[#This Row],[Prosedyrekode_ID]]," ",Tabell15861[[#This Row],[Tekst]])</f>
        <v>LBC96 Annen tubekonserverende operasjon for tubargraviditet</v>
      </c>
      <c r="E3594" s="90" t="s">
        <v>8423</v>
      </c>
      <c r="F3594" s="90" t="s">
        <v>17137</v>
      </c>
      <c r="G3594" s="90" t="str">
        <f>CONCATENATE("Kap ",Tabell15861[[#This Row],[Kapittel]]," ",Tabell15861[[#This Row],[KapittelTekst]])</f>
        <v>Kap L Kvinnelige genitalia</v>
      </c>
    </row>
    <row r="3595" spans="1:7" x14ac:dyDescent="0.25">
      <c r="A3595" s="90" t="s">
        <v>17270</v>
      </c>
      <c r="B3595" s="90" t="s">
        <v>17271</v>
      </c>
      <c r="C3595" s="90" t="s">
        <v>10245</v>
      </c>
      <c r="D3595" s="90" t="str">
        <f>CONCATENATE(Tabell15861[[#This Row],[Prosedyrekode_ID]]," ",Tabell15861[[#This Row],[Tekst]])</f>
        <v>LBC97 Annen laparoskopisk tubekonserverende operasjon for tubargraviditet</v>
      </c>
      <c r="E3595" s="90" t="s">
        <v>8423</v>
      </c>
      <c r="F3595" s="90" t="s">
        <v>17137</v>
      </c>
      <c r="G3595" s="90" t="str">
        <f>CONCATENATE("Kap ",Tabell15861[[#This Row],[Kapittel]]," ",Tabell15861[[#This Row],[KapittelTekst]])</f>
        <v>Kap L Kvinnelige genitalia</v>
      </c>
    </row>
    <row r="3596" spans="1:7" x14ac:dyDescent="0.25">
      <c r="A3596" s="90" t="s">
        <v>17272</v>
      </c>
      <c r="B3596" s="90" t="s">
        <v>17273</v>
      </c>
      <c r="C3596" s="90" t="s">
        <v>10245</v>
      </c>
      <c r="D3596" s="90" t="str">
        <f>CONCATENATE(Tabell15861[[#This Row],[Prosedyrekode_ID]]," ",Tabell15861[[#This Row],[Tekst]])</f>
        <v>LBC98 Annen transluminal endoskopisk tubekonserverende operasjon for tubargraviditet</v>
      </c>
      <c r="E3596" s="90" t="s">
        <v>8423</v>
      </c>
      <c r="F3596" s="90" t="s">
        <v>17137</v>
      </c>
      <c r="G3596" s="90" t="str">
        <f>CONCATENATE("Kap ",Tabell15861[[#This Row],[Kapittel]]," ",Tabell15861[[#This Row],[KapittelTekst]])</f>
        <v>Kap L Kvinnelige genitalia</v>
      </c>
    </row>
    <row r="3597" spans="1:7" x14ac:dyDescent="0.25">
      <c r="A3597" s="90" t="s">
        <v>17274</v>
      </c>
      <c r="B3597" s="90" t="s">
        <v>17275</v>
      </c>
      <c r="C3597" s="90" t="s">
        <v>10245</v>
      </c>
      <c r="D3597" s="90" t="str">
        <f>CONCATENATE(Tabell15861[[#This Row],[Prosedyrekode_ID]]," ",Tabell15861[[#This Row],[Tekst]])</f>
        <v>LBD00 Reseksjon av eggleder</v>
      </c>
      <c r="E3597" s="90" t="s">
        <v>8423</v>
      </c>
      <c r="F3597" s="90" t="s">
        <v>17137</v>
      </c>
      <c r="G3597" s="90" t="str">
        <f>CONCATENATE("Kap ",Tabell15861[[#This Row],[Kapittel]]," ",Tabell15861[[#This Row],[KapittelTekst]])</f>
        <v>Kap L Kvinnelige genitalia</v>
      </c>
    </row>
    <row r="3598" spans="1:7" x14ac:dyDescent="0.25">
      <c r="A3598" s="90" t="s">
        <v>17276</v>
      </c>
      <c r="B3598" s="90" t="s">
        <v>17277</v>
      </c>
      <c r="C3598" s="90" t="s">
        <v>10245</v>
      </c>
      <c r="D3598" s="90" t="str">
        <f>CONCATENATE(Tabell15861[[#This Row],[Prosedyrekode_ID]]," ",Tabell15861[[#This Row],[Tekst]])</f>
        <v>LBD01 Laparoskopisk reseksjon av eggleder</v>
      </c>
      <c r="E3598" s="90" t="s">
        <v>8423</v>
      </c>
      <c r="F3598" s="90" t="s">
        <v>17137</v>
      </c>
      <c r="G3598" s="90" t="str">
        <f>CONCATENATE("Kap ",Tabell15861[[#This Row],[Kapittel]]," ",Tabell15861[[#This Row],[KapittelTekst]])</f>
        <v>Kap L Kvinnelige genitalia</v>
      </c>
    </row>
    <row r="3599" spans="1:7" x14ac:dyDescent="0.25">
      <c r="A3599" s="90" t="s">
        <v>17278</v>
      </c>
      <c r="B3599" s="90" t="s">
        <v>17279</v>
      </c>
      <c r="C3599" s="90" t="s">
        <v>10245</v>
      </c>
      <c r="D3599" s="90" t="str">
        <f>CONCATENATE(Tabell15861[[#This Row],[Prosedyrekode_ID]]," ",Tabell15861[[#This Row],[Tekst]])</f>
        <v>LBE00 Salpingektomi</v>
      </c>
      <c r="E3599" s="90" t="s">
        <v>8423</v>
      </c>
      <c r="F3599" s="90" t="s">
        <v>17137</v>
      </c>
      <c r="G3599" s="90" t="str">
        <f>CONCATENATE("Kap ",Tabell15861[[#This Row],[Kapittel]]," ",Tabell15861[[#This Row],[KapittelTekst]])</f>
        <v>Kap L Kvinnelige genitalia</v>
      </c>
    </row>
    <row r="3600" spans="1:7" x14ac:dyDescent="0.25">
      <c r="A3600" s="90" t="s">
        <v>17280</v>
      </c>
      <c r="B3600" s="90" t="s">
        <v>17281</v>
      </c>
      <c r="C3600" s="90" t="s">
        <v>10245</v>
      </c>
      <c r="D3600" s="90" t="str">
        <f>CONCATENATE(Tabell15861[[#This Row],[Prosedyrekode_ID]]," ",Tabell15861[[#This Row],[Tekst]])</f>
        <v>LBE01 Laparoskopisk salpingektomi</v>
      </c>
      <c r="E3600" s="90" t="s">
        <v>8423</v>
      </c>
      <c r="F3600" s="90" t="s">
        <v>17137</v>
      </c>
      <c r="G3600" s="90" t="str">
        <f>CONCATENATE("Kap ",Tabell15861[[#This Row],[Kapittel]]," ",Tabell15861[[#This Row],[KapittelTekst]])</f>
        <v>Kap L Kvinnelige genitalia</v>
      </c>
    </row>
    <row r="3601" spans="1:7" x14ac:dyDescent="0.25">
      <c r="A3601" s="90" t="s">
        <v>17282</v>
      </c>
      <c r="B3601" s="90" t="s">
        <v>17283</v>
      </c>
      <c r="C3601" s="90" t="s">
        <v>10245</v>
      </c>
      <c r="D3601" s="90" t="str">
        <f>CONCATENATE(Tabell15861[[#This Row],[Prosedyrekode_ID]]," ",Tabell15861[[#This Row],[Tekst]])</f>
        <v>LBF00 Tubeperfusjon</v>
      </c>
      <c r="E3601" s="90" t="s">
        <v>8423</v>
      </c>
      <c r="F3601" s="90" t="s">
        <v>17137</v>
      </c>
      <c r="G3601" s="90" t="str">
        <f>CONCATENATE("Kap ",Tabell15861[[#This Row],[Kapittel]]," ",Tabell15861[[#This Row],[KapittelTekst]])</f>
        <v>Kap L Kvinnelige genitalia</v>
      </c>
    </row>
    <row r="3602" spans="1:7" x14ac:dyDescent="0.25">
      <c r="A3602" s="90" t="s">
        <v>17284</v>
      </c>
      <c r="B3602" s="90" t="s">
        <v>17285</v>
      </c>
      <c r="C3602" s="90" t="s">
        <v>10245</v>
      </c>
      <c r="D3602" s="90" t="str">
        <f>CONCATENATE(Tabell15861[[#This Row],[Prosedyrekode_ID]]," ",Tabell15861[[#This Row],[Tekst]])</f>
        <v>LBF01 Laparoskopisk tubeperfusjon</v>
      </c>
      <c r="E3602" s="90" t="s">
        <v>8423</v>
      </c>
      <c r="F3602" s="90" t="s">
        <v>17137</v>
      </c>
      <c r="G3602" s="90" t="str">
        <f>CONCATENATE("Kap ",Tabell15861[[#This Row],[Kapittel]]," ",Tabell15861[[#This Row],[KapittelTekst]])</f>
        <v>Kap L Kvinnelige genitalia</v>
      </c>
    </row>
    <row r="3603" spans="1:7" x14ac:dyDescent="0.25">
      <c r="A3603" s="90" t="s">
        <v>17286</v>
      </c>
      <c r="B3603" s="90" t="s">
        <v>17287</v>
      </c>
      <c r="C3603" s="90" t="s">
        <v>10245</v>
      </c>
      <c r="D3603" s="90" t="str">
        <f>CONCATENATE(Tabell15861[[#This Row],[Prosedyrekode_ID]]," ",Tabell15861[[#This Row],[Tekst]])</f>
        <v>LBF03 Tubeperfusjon etter rekonstruksjon</v>
      </c>
      <c r="E3603" s="90" t="s">
        <v>8423</v>
      </c>
      <c r="F3603" s="90" t="s">
        <v>17137</v>
      </c>
      <c r="G3603" s="90" t="str">
        <f>CONCATENATE("Kap ",Tabell15861[[#This Row],[Kapittel]]," ",Tabell15861[[#This Row],[KapittelTekst]])</f>
        <v>Kap L Kvinnelige genitalia</v>
      </c>
    </row>
    <row r="3604" spans="1:7" x14ac:dyDescent="0.25">
      <c r="A3604" s="90" t="s">
        <v>17288</v>
      </c>
      <c r="B3604" s="90" t="s">
        <v>17289</v>
      </c>
      <c r="C3604" s="90" t="s">
        <v>10245</v>
      </c>
      <c r="D3604" s="90" t="str">
        <f>CONCATENATE(Tabell15861[[#This Row],[Prosedyrekode_ID]]," ",Tabell15861[[#This Row],[Tekst]])</f>
        <v>LBF11 Laparoskopi for assistert befruktning</v>
      </c>
      <c r="E3604" s="90" t="s">
        <v>8423</v>
      </c>
      <c r="F3604" s="90" t="s">
        <v>17137</v>
      </c>
      <c r="G3604" s="90" t="str">
        <f>CONCATENATE("Kap ",Tabell15861[[#This Row],[Kapittel]]," ",Tabell15861[[#This Row],[KapittelTekst]])</f>
        <v>Kap L Kvinnelige genitalia</v>
      </c>
    </row>
    <row r="3605" spans="1:7" x14ac:dyDescent="0.25">
      <c r="A3605" s="90" t="s">
        <v>17290</v>
      </c>
      <c r="B3605" s="90" t="s">
        <v>17291</v>
      </c>
      <c r="C3605" s="90" t="s">
        <v>10245</v>
      </c>
      <c r="D3605" s="90" t="str">
        <f>CONCATENATE(Tabell15861[[#This Row],[Prosedyrekode_ID]]," ",Tabell15861[[#This Row],[Tekst]])</f>
        <v>LBF12 Hysteroskopi for assistert befruktning</v>
      </c>
      <c r="E3605" s="90" t="s">
        <v>8423</v>
      </c>
      <c r="F3605" s="90" t="s">
        <v>17137</v>
      </c>
      <c r="G3605" s="90" t="str">
        <f>CONCATENATE("Kap ",Tabell15861[[#This Row],[Kapittel]]," ",Tabell15861[[#This Row],[KapittelTekst]])</f>
        <v>Kap L Kvinnelige genitalia</v>
      </c>
    </row>
    <row r="3606" spans="1:7" x14ac:dyDescent="0.25">
      <c r="A3606" s="90" t="s">
        <v>17292</v>
      </c>
      <c r="B3606" s="90" t="s">
        <v>17293</v>
      </c>
      <c r="C3606" s="90" t="s">
        <v>10245</v>
      </c>
      <c r="D3606" s="90" t="str">
        <f>CONCATENATE(Tabell15861[[#This Row],[Prosedyrekode_ID]]," ",Tabell15861[[#This Row],[Tekst]])</f>
        <v>LBF20 Transcervikal kateter-salpingoplastikk</v>
      </c>
      <c r="E3606" s="90" t="s">
        <v>8423</v>
      </c>
      <c r="F3606" s="90" t="s">
        <v>17137</v>
      </c>
      <c r="G3606" s="90" t="str">
        <f>CONCATENATE("Kap ",Tabell15861[[#This Row],[Kapittel]]," ",Tabell15861[[#This Row],[KapittelTekst]])</f>
        <v>Kap L Kvinnelige genitalia</v>
      </c>
    </row>
    <row r="3607" spans="1:7" x14ac:dyDescent="0.25">
      <c r="A3607" s="90" t="s">
        <v>17294</v>
      </c>
      <c r="B3607" s="90" t="s">
        <v>17295</v>
      </c>
      <c r="C3607" s="90" t="s">
        <v>10245</v>
      </c>
      <c r="D3607" s="90" t="str">
        <f>CONCATENATE(Tabell15861[[#This Row],[Prosedyrekode_ID]]," ",Tabell15861[[#This Row],[Tekst]])</f>
        <v>LBF30 Salpingolyse</v>
      </c>
      <c r="E3607" s="90" t="s">
        <v>8423</v>
      </c>
      <c r="F3607" s="90" t="s">
        <v>17137</v>
      </c>
      <c r="G3607" s="90" t="str">
        <f>CONCATENATE("Kap ",Tabell15861[[#This Row],[Kapittel]]," ",Tabell15861[[#This Row],[KapittelTekst]])</f>
        <v>Kap L Kvinnelige genitalia</v>
      </c>
    </row>
    <row r="3608" spans="1:7" x14ac:dyDescent="0.25">
      <c r="A3608" s="90" t="s">
        <v>17296</v>
      </c>
      <c r="B3608" s="90" t="s">
        <v>17297</v>
      </c>
      <c r="C3608" s="90" t="s">
        <v>10245</v>
      </c>
      <c r="D3608" s="90" t="str">
        <f>CONCATENATE(Tabell15861[[#This Row],[Prosedyrekode_ID]]," ",Tabell15861[[#This Row],[Tekst]])</f>
        <v>LBF31 Laparoskopisk salpingolyse</v>
      </c>
      <c r="E3608" s="90" t="s">
        <v>8423</v>
      </c>
      <c r="F3608" s="90" t="s">
        <v>17137</v>
      </c>
      <c r="G3608" s="90" t="str">
        <f>CONCATENATE("Kap ",Tabell15861[[#This Row],[Kapittel]]," ",Tabell15861[[#This Row],[KapittelTekst]])</f>
        <v>Kap L Kvinnelige genitalia</v>
      </c>
    </row>
    <row r="3609" spans="1:7" x14ac:dyDescent="0.25">
      <c r="A3609" s="90" t="s">
        <v>17298</v>
      </c>
      <c r="B3609" s="90" t="s">
        <v>17299</v>
      </c>
      <c r="C3609" s="90" t="s">
        <v>10245</v>
      </c>
      <c r="D3609" s="90" t="str">
        <f>CONCATENATE(Tabell15861[[#This Row],[Prosedyrekode_ID]]," ",Tabell15861[[#This Row],[Tekst]])</f>
        <v>LBF40 Fimbrieplastikk</v>
      </c>
      <c r="E3609" s="90" t="s">
        <v>8423</v>
      </c>
      <c r="F3609" s="90" t="s">
        <v>17137</v>
      </c>
      <c r="G3609" s="90" t="str">
        <f>CONCATENATE("Kap ",Tabell15861[[#This Row],[Kapittel]]," ",Tabell15861[[#This Row],[KapittelTekst]])</f>
        <v>Kap L Kvinnelige genitalia</v>
      </c>
    </row>
    <row r="3610" spans="1:7" x14ac:dyDescent="0.25">
      <c r="A3610" s="90" t="s">
        <v>17300</v>
      </c>
      <c r="B3610" s="90" t="s">
        <v>17301</v>
      </c>
      <c r="C3610" s="90" t="s">
        <v>10245</v>
      </c>
      <c r="D3610" s="90" t="str">
        <f>CONCATENATE(Tabell15861[[#This Row],[Prosedyrekode_ID]]," ",Tabell15861[[#This Row],[Tekst]])</f>
        <v>LBF41 Laparoskopisk fimbrieplastikk</v>
      </c>
      <c r="E3610" s="90" t="s">
        <v>8423</v>
      </c>
      <c r="F3610" s="90" t="s">
        <v>17137</v>
      </c>
      <c r="G3610" s="90" t="str">
        <f>CONCATENATE("Kap ",Tabell15861[[#This Row],[Kapittel]]," ",Tabell15861[[#This Row],[KapittelTekst]])</f>
        <v>Kap L Kvinnelige genitalia</v>
      </c>
    </row>
    <row r="3611" spans="1:7" x14ac:dyDescent="0.25">
      <c r="A3611" s="90" t="s">
        <v>17302</v>
      </c>
      <c r="B3611" s="90" t="s">
        <v>17303</v>
      </c>
      <c r="C3611" s="90" t="s">
        <v>10245</v>
      </c>
      <c r="D3611" s="90" t="str">
        <f>CONCATENATE(Tabell15861[[#This Row],[Prosedyrekode_ID]]," ",Tabell15861[[#This Row],[Tekst]])</f>
        <v>LBF50 Salpingostomi</v>
      </c>
      <c r="E3611" s="90" t="s">
        <v>8423</v>
      </c>
      <c r="F3611" s="90" t="s">
        <v>17137</v>
      </c>
      <c r="G3611" s="90" t="str">
        <f>CONCATENATE("Kap ",Tabell15861[[#This Row],[Kapittel]]," ",Tabell15861[[#This Row],[KapittelTekst]])</f>
        <v>Kap L Kvinnelige genitalia</v>
      </c>
    </row>
    <row r="3612" spans="1:7" x14ac:dyDescent="0.25">
      <c r="A3612" s="90" t="s">
        <v>17304</v>
      </c>
      <c r="B3612" s="90" t="s">
        <v>17305</v>
      </c>
      <c r="C3612" s="90" t="s">
        <v>10245</v>
      </c>
      <c r="D3612" s="90" t="str">
        <f>CONCATENATE(Tabell15861[[#This Row],[Prosedyrekode_ID]]," ",Tabell15861[[#This Row],[Tekst]])</f>
        <v>LBF51 Laparoskopisk salpingostomi</v>
      </c>
      <c r="E3612" s="90" t="s">
        <v>8423</v>
      </c>
      <c r="F3612" s="90" t="s">
        <v>17137</v>
      </c>
      <c r="G3612" s="90" t="str">
        <f>CONCATENATE("Kap ",Tabell15861[[#This Row],[Kapittel]]," ",Tabell15861[[#This Row],[KapittelTekst]])</f>
        <v>Kap L Kvinnelige genitalia</v>
      </c>
    </row>
    <row r="3613" spans="1:7" x14ac:dyDescent="0.25">
      <c r="A3613" s="90" t="s">
        <v>17306</v>
      </c>
      <c r="B3613" s="90" t="s">
        <v>17307</v>
      </c>
      <c r="C3613" s="90" t="s">
        <v>10245</v>
      </c>
      <c r="D3613" s="90" t="str">
        <f>CONCATENATE(Tabell15861[[#This Row],[Prosedyrekode_ID]]," ",Tabell15861[[#This Row],[Tekst]])</f>
        <v>LBF60 Reseksjon og anastomose av eggleder</v>
      </c>
      <c r="E3613" s="90" t="s">
        <v>8423</v>
      </c>
      <c r="F3613" s="90" t="s">
        <v>17137</v>
      </c>
      <c r="G3613" s="90" t="str">
        <f>CONCATENATE("Kap ",Tabell15861[[#This Row],[Kapittel]]," ",Tabell15861[[#This Row],[KapittelTekst]])</f>
        <v>Kap L Kvinnelige genitalia</v>
      </c>
    </row>
    <row r="3614" spans="1:7" x14ac:dyDescent="0.25">
      <c r="A3614" s="90" t="s">
        <v>17308</v>
      </c>
      <c r="B3614" s="90" t="s">
        <v>17309</v>
      </c>
      <c r="C3614" s="90" t="s">
        <v>10245</v>
      </c>
      <c r="D3614" s="90" t="str">
        <f>CONCATENATE(Tabell15861[[#This Row],[Prosedyrekode_ID]]," ",Tabell15861[[#This Row],[Tekst]])</f>
        <v>LBF61 Laparoskopisk reseksjon og anastomose av eggleder</v>
      </c>
      <c r="E3614" s="90" t="s">
        <v>8423</v>
      </c>
      <c r="F3614" s="90" t="s">
        <v>17137</v>
      </c>
      <c r="G3614" s="90" t="str">
        <f>CONCATENATE("Kap ",Tabell15861[[#This Row],[Kapittel]]," ",Tabell15861[[#This Row],[KapittelTekst]])</f>
        <v>Kap L Kvinnelige genitalia</v>
      </c>
    </row>
    <row r="3615" spans="1:7" x14ac:dyDescent="0.25">
      <c r="A3615" s="90" t="s">
        <v>17310</v>
      </c>
      <c r="B3615" s="90" t="s">
        <v>17311</v>
      </c>
      <c r="C3615" s="90" t="s">
        <v>10245</v>
      </c>
      <c r="D3615" s="90" t="str">
        <f>CONCATENATE(Tabell15861[[#This Row],[Prosedyrekode_ID]]," ",Tabell15861[[#This Row],[Tekst]])</f>
        <v>LBF70 Reseksjon og reimplantasjon av eggleder</v>
      </c>
      <c r="E3615" s="90" t="s">
        <v>8423</v>
      </c>
      <c r="F3615" s="90" t="s">
        <v>17137</v>
      </c>
      <c r="G3615" s="90" t="str">
        <f>CONCATENATE("Kap ",Tabell15861[[#This Row],[Kapittel]]," ",Tabell15861[[#This Row],[KapittelTekst]])</f>
        <v>Kap L Kvinnelige genitalia</v>
      </c>
    </row>
    <row r="3616" spans="1:7" x14ac:dyDescent="0.25">
      <c r="A3616" s="90" t="s">
        <v>17312</v>
      </c>
      <c r="B3616" s="90" t="s">
        <v>17313</v>
      </c>
      <c r="C3616" s="90" t="s">
        <v>10245</v>
      </c>
      <c r="D3616" s="90" t="str">
        <f>CONCATENATE(Tabell15861[[#This Row],[Prosedyrekode_ID]]," ",Tabell15861[[#This Row],[Tekst]])</f>
        <v>LBF96 Annen fertilitetsoperasjon på eggleder</v>
      </c>
      <c r="E3616" s="90" t="s">
        <v>8423</v>
      </c>
      <c r="F3616" s="90" t="s">
        <v>17137</v>
      </c>
      <c r="G3616" s="90" t="str">
        <f>CONCATENATE("Kap ",Tabell15861[[#This Row],[Kapittel]]," ",Tabell15861[[#This Row],[KapittelTekst]])</f>
        <v>Kap L Kvinnelige genitalia</v>
      </c>
    </row>
    <row r="3617" spans="1:7" x14ac:dyDescent="0.25">
      <c r="A3617" s="90" t="s">
        <v>17314</v>
      </c>
      <c r="B3617" s="90" t="s">
        <v>17315</v>
      </c>
      <c r="C3617" s="90" t="s">
        <v>10245</v>
      </c>
      <c r="D3617" s="90" t="str">
        <f>CONCATENATE(Tabell15861[[#This Row],[Prosedyrekode_ID]]," ",Tabell15861[[#This Row],[Tekst]])</f>
        <v>LBF97 Annen laparoskopisk fertilitetsoperasjon på eggleder</v>
      </c>
      <c r="E3617" s="90" t="s">
        <v>8423</v>
      </c>
      <c r="F3617" s="90" t="s">
        <v>17137</v>
      </c>
      <c r="G3617" s="90" t="str">
        <f>CONCATENATE("Kap ",Tabell15861[[#This Row],[Kapittel]]," ",Tabell15861[[#This Row],[KapittelTekst]])</f>
        <v>Kap L Kvinnelige genitalia</v>
      </c>
    </row>
    <row r="3618" spans="1:7" x14ac:dyDescent="0.25">
      <c r="A3618" s="90" t="s">
        <v>17316</v>
      </c>
      <c r="B3618" s="90" t="s">
        <v>17317</v>
      </c>
      <c r="C3618" s="90" t="s">
        <v>10245</v>
      </c>
      <c r="D3618" s="90" t="str">
        <f>CONCATENATE(Tabell15861[[#This Row],[Prosedyrekode_ID]]," ",Tabell15861[[#This Row],[Tekst]])</f>
        <v>LBW96 Annen operasjon på eggleder</v>
      </c>
      <c r="E3618" s="90" t="s">
        <v>8423</v>
      </c>
      <c r="F3618" s="90" t="s">
        <v>17137</v>
      </c>
      <c r="G3618" s="90" t="str">
        <f>CONCATENATE("Kap ",Tabell15861[[#This Row],[Kapittel]]," ",Tabell15861[[#This Row],[KapittelTekst]])</f>
        <v>Kap L Kvinnelige genitalia</v>
      </c>
    </row>
    <row r="3619" spans="1:7" x14ac:dyDescent="0.25">
      <c r="A3619" s="90" t="s">
        <v>17318</v>
      </c>
      <c r="B3619" s="90" t="s">
        <v>17319</v>
      </c>
      <c r="C3619" s="90" t="s">
        <v>10245</v>
      </c>
      <c r="D3619" s="90" t="str">
        <f>CONCATENATE(Tabell15861[[#This Row],[Prosedyrekode_ID]]," ",Tabell15861[[#This Row],[Tekst]])</f>
        <v>LBW97 Annen laparoskopisk operasjon på eggleder</v>
      </c>
      <c r="E3619" s="90" t="s">
        <v>8423</v>
      </c>
      <c r="F3619" s="90" t="s">
        <v>17137</v>
      </c>
      <c r="G3619" s="90" t="str">
        <f>CONCATENATE("Kap ",Tabell15861[[#This Row],[Kapittel]]," ",Tabell15861[[#This Row],[KapittelTekst]])</f>
        <v>Kap L Kvinnelige genitalia</v>
      </c>
    </row>
    <row r="3620" spans="1:7" x14ac:dyDescent="0.25">
      <c r="A3620" s="90" t="s">
        <v>17320</v>
      </c>
      <c r="B3620" s="90" t="s">
        <v>17321</v>
      </c>
      <c r="C3620" s="90" t="s">
        <v>10245</v>
      </c>
      <c r="D3620" s="90" t="str">
        <f>CONCATENATE(Tabell15861[[#This Row],[Prosedyrekode_ID]]," ",Tabell15861[[#This Row],[Tekst]])</f>
        <v>LBW98 Annen transluminal endoskopisk operasjon på eggleder</v>
      </c>
      <c r="E3620" s="90" t="s">
        <v>8423</v>
      </c>
      <c r="F3620" s="90" t="s">
        <v>17137</v>
      </c>
      <c r="G3620" s="90" t="str">
        <f>CONCATENATE("Kap ",Tabell15861[[#This Row],[Kapittel]]," ",Tabell15861[[#This Row],[KapittelTekst]])</f>
        <v>Kap L Kvinnelige genitalia</v>
      </c>
    </row>
    <row r="3621" spans="1:7" x14ac:dyDescent="0.25">
      <c r="A3621" s="90" t="s">
        <v>17322</v>
      </c>
      <c r="B3621" s="90" t="s">
        <v>17323</v>
      </c>
      <c r="C3621" s="90" t="s">
        <v>10245</v>
      </c>
      <c r="D3621" s="90" t="str">
        <f>CONCATENATE(Tabell15861[[#This Row],[Prosedyrekode_ID]]," ",Tabell15861[[#This Row],[Tekst]])</f>
        <v>LCA00 Biopsi av uterus eller uterinligament</v>
      </c>
      <c r="E3621" s="90" t="s">
        <v>8423</v>
      </c>
      <c r="F3621" s="90" t="s">
        <v>17137</v>
      </c>
      <c r="G3621" s="90" t="str">
        <f>CONCATENATE("Kap ",Tabell15861[[#This Row],[Kapittel]]," ",Tabell15861[[#This Row],[KapittelTekst]])</f>
        <v>Kap L Kvinnelige genitalia</v>
      </c>
    </row>
    <row r="3622" spans="1:7" x14ac:dyDescent="0.25">
      <c r="A3622" s="90" t="s">
        <v>17324</v>
      </c>
      <c r="B3622" s="90" t="s">
        <v>17325</v>
      </c>
      <c r="C3622" s="90" t="s">
        <v>10245</v>
      </c>
      <c r="D3622" s="90" t="str">
        <f>CONCATENATE(Tabell15861[[#This Row],[Prosedyrekode_ID]]," ",Tabell15861[[#This Row],[Tekst]])</f>
        <v>LCA01 Laparoskopisk biopsi av uterus eller uterinligament</v>
      </c>
      <c r="E3622" s="90" t="s">
        <v>8423</v>
      </c>
      <c r="F3622" s="90" t="s">
        <v>17137</v>
      </c>
      <c r="G3622" s="90" t="str">
        <f>CONCATENATE("Kap ",Tabell15861[[#This Row],[Kapittel]]," ",Tabell15861[[#This Row],[KapittelTekst]])</f>
        <v>Kap L Kvinnelige genitalia</v>
      </c>
    </row>
    <row r="3623" spans="1:7" x14ac:dyDescent="0.25">
      <c r="A3623" s="90" t="s">
        <v>17326</v>
      </c>
      <c r="B3623" s="90" t="s">
        <v>17327</v>
      </c>
      <c r="C3623" s="90" t="s">
        <v>10245</v>
      </c>
      <c r="D3623" s="90" t="str">
        <f>CONCATENATE(Tabell15861[[#This Row],[Prosedyrekode_ID]]," ",Tabell15861[[#This Row],[Tekst]])</f>
        <v>LCA06 Endometriebiopsi</v>
      </c>
      <c r="E3623" s="90" t="s">
        <v>8423</v>
      </c>
      <c r="F3623" s="90" t="s">
        <v>17137</v>
      </c>
      <c r="G3623" s="90" t="str">
        <f>CONCATENATE("Kap ",Tabell15861[[#This Row],[Kapittel]]," ",Tabell15861[[#This Row],[KapittelTekst]])</f>
        <v>Kap L Kvinnelige genitalia</v>
      </c>
    </row>
    <row r="3624" spans="1:7" x14ac:dyDescent="0.25">
      <c r="A3624" s="90" t="s">
        <v>17328</v>
      </c>
      <c r="B3624" s="90" t="s">
        <v>17329</v>
      </c>
      <c r="C3624" s="90" t="s">
        <v>10245</v>
      </c>
      <c r="D3624" s="90" t="str">
        <f>CONCATENATE(Tabell15861[[#This Row],[Prosedyrekode_ID]]," ",Tabell15861[[#This Row],[Tekst]])</f>
        <v>LCA10 Utskraping av corpus uteri</v>
      </c>
      <c r="E3624" s="90" t="s">
        <v>8423</v>
      </c>
      <c r="F3624" s="90" t="s">
        <v>17137</v>
      </c>
      <c r="G3624" s="90" t="str">
        <f>CONCATENATE("Kap ",Tabell15861[[#This Row],[Kapittel]]," ",Tabell15861[[#This Row],[KapittelTekst]])</f>
        <v>Kap L Kvinnelige genitalia</v>
      </c>
    </row>
    <row r="3625" spans="1:7" x14ac:dyDescent="0.25">
      <c r="A3625" s="90" t="s">
        <v>17330</v>
      </c>
      <c r="B3625" s="90" t="s">
        <v>17331</v>
      </c>
      <c r="C3625" s="90" t="s">
        <v>10245</v>
      </c>
      <c r="D3625" s="90" t="str">
        <f>CONCATENATE(Tabell15861[[#This Row],[Prosedyrekode_ID]]," ",Tabell15861[[#This Row],[Tekst]])</f>
        <v>LCA13 Fraksjonert utskraping</v>
      </c>
      <c r="E3625" s="90" t="s">
        <v>8423</v>
      </c>
      <c r="F3625" s="90" t="s">
        <v>17137</v>
      </c>
      <c r="G3625" s="90" t="str">
        <f>CONCATENATE("Kap ",Tabell15861[[#This Row],[Kapittel]]," ",Tabell15861[[#This Row],[KapittelTekst]])</f>
        <v>Kap L Kvinnelige genitalia</v>
      </c>
    </row>
    <row r="3626" spans="1:7" x14ac:dyDescent="0.25">
      <c r="A3626" s="90" t="s">
        <v>17332</v>
      </c>
      <c r="B3626" s="90" t="s">
        <v>17333</v>
      </c>
      <c r="C3626" s="90" t="s">
        <v>10245</v>
      </c>
      <c r="D3626" s="90" t="str">
        <f>CONCATENATE(Tabell15861[[#This Row],[Prosedyrekode_ID]]," ",Tabell15861[[#This Row],[Tekst]])</f>
        <v>LCA16 Destruksjon av endometrium</v>
      </c>
      <c r="E3626" s="90" t="s">
        <v>8423</v>
      </c>
      <c r="F3626" s="90" t="s">
        <v>17137</v>
      </c>
      <c r="G3626" s="90" t="str">
        <f>CONCATENATE("Kap ",Tabell15861[[#This Row],[Kapittel]]," ",Tabell15861[[#This Row],[KapittelTekst]])</f>
        <v>Kap L Kvinnelige genitalia</v>
      </c>
    </row>
    <row r="3627" spans="1:7" x14ac:dyDescent="0.25">
      <c r="A3627" s="90" t="s">
        <v>17334</v>
      </c>
      <c r="B3627" s="90" t="s">
        <v>17335</v>
      </c>
      <c r="C3627" s="90" t="s">
        <v>10245</v>
      </c>
      <c r="D3627" s="90" t="str">
        <f>CONCATENATE(Tabell15861[[#This Row],[Prosedyrekode_ID]]," ",Tabell15861[[#This Row],[Tekst]])</f>
        <v>LCA20 Fjerning av fremmedlegeme fra uterus</v>
      </c>
      <c r="E3627" s="90" t="s">
        <v>8423</v>
      </c>
      <c r="F3627" s="90" t="s">
        <v>17137</v>
      </c>
      <c r="G3627" s="90" t="str">
        <f>CONCATENATE("Kap ",Tabell15861[[#This Row],[Kapittel]]," ",Tabell15861[[#This Row],[KapittelTekst]])</f>
        <v>Kap L Kvinnelige genitalia</v>
      </c>
    </row>
    <row r="3628" spans="1:7" x14ac:dyDescent="0.25">
      <c r="A3628" s="90" t="s">
        <v>17336</v>
      </c>
      <c r="B3628" s="90" t="s">
        <v>17337</v>
      </c>
      <c r="C3628" s="90" t="s">
        <v>10245</v>
      </c>
      <c r="D3628" s="90" t="str">
        <f>CONCATENATE(Tabell15861[[#This Row],[Prosedyrekode_ID]]," ",Tabell15861[[#This Row],[Tekst]])</f>
        <v>LCA22 Hysteroskopisk fjerning av fremmedlegeme</v>
      </c>
      <c r="E3628" s="90" t="s">
        <v>8423</v>
      </c>
      <c r="F3628" s="90" t="s">
        <v>17137</v>
      </c>
      <c r="G3628" s="90" t="str">
        <f>CONCATENATE("Kap ",Tabell15861[[#This Row],[Kapittel]]," ",Tabell15861[[#This Row],[KapittelTekst]])</f>
        <v>Kap L Kvinnelige genitalia</v>
      </c>
    </row>
    <row r="3629" spans="1:7" x14ac:dyDescent="0.25">
      <c r="A3629" s="90" t="s">
        <v>17338</v>
      </c>
      <c r="B3629" s="90" t="s">
        <v>17339</v>
      </c>
      <c r="C3629" s="90" t="s">
        <v>10245</v>
      </c>
      <c r="D3629" s="90" t="str">
        <f>CONCATENATE(Tabell15861[[#This Row],[Prosedyrekode_ID]]," ",Tabell15861[[#This Row],[Tekst]])</f>
        <v>LCA30 Overføring av egg eller embryo til uterus ved assistert befruktning</v>
      </c>
      <c r="E3629" s="90" t="s">
        <v>8423</v>
      </c>
      <c r="F3629" s="90" t="s">
        <v>17137</v>
      </c>
      <c r="G3629" s="90" t="str">
        <f>CONCATENATE("Kap ",Tabell15861[[#This Row],[Kapittel]]," ",Tabell15861[[#This Row],[KapittelTekst]])</f>
        <v>Kap L Kvinnelige genitalia</v>
      </c>
    </row>
    <row r="3630" spans="1:7" x14ac:dyDescent="0.25">
      <c r="A3630" s="90" t="s">
        <v>17340</v>
      </c>
      <c r="B3630" s="90" t="s">
        <v>17341</v>
      </c>
      <c r="C3630" s="90" t="s">
        <v>10245</v>
      </c>
      <c r="D3630" s="90" t="str">
        <f>CONCATENATE(Tabell15861[[#This Row],[Prosedyrekode_ID]]," ",Tabell15861[[#This Row],[Tekst]])</f>
        <v>LCA96 Annen intrauterin operasjon</v>
      </c>
      <c r="E3630" s="90" t="s">
        <v>8423</v>
      </c>
      <c r="F3630" s="90" t="s">
        <v>17137</v>
      </c>
      <c r="G3630" s="90" t="str">
        <f>CONCATENATE("Kap ",Tabell15861[[#This Row],[Kapittel]]," ",Tabell15861[[#This Row],[KapittelTekst]])</f>
        <v>Kap L Kvinnelige genitalia</v>
      </c>
    </row>
    <row r="3631" spans="1:7" x14ac:dyDescent="0.25">
      <c r="A3631" s="90" t="s">
        <v>17342</v>
      </c>
      <c r="B3631" s="90" t="s">
        <v>17343</v>
      </c>
      <c r="C3631" s="90" t="s">
        <v>10245</v>
      </c>
      <c r="D3631" s="90" t="str">
        <f>CONCATENATE(Tabell15861[[#This Row],[Prosedyrekode_ID]]," ",Tabell15861[[#This Row],[Tekst]])</f>
        <v>LCA98 Annen transluminal endoskopisk operasjon på uterus</v>
      </c>
      <c r="E3631" s="90" t="s">
        <v>8423</v>
      </c>
      <c r="F3631" s="90" t="s">
        <v>17137</v>
      </c>
      <c r="G3631" s="90" t="str">
        <f>CONCATENATE("Kap ",Tabell15861[[#This Row],[Kapittel]]," ",Tabell15861[[#This Row],[KapittelTekst]])</f>
        <v>Kap L Kvinnelige genitalia</v>
      </c>
    </row>
    <row r="3632" spans="1:7" x14ac:dyDescent="0.25">
      <c r="A3632" s="90" t="s">
        <v>17344</v>
      </c>
      <c r="B3632" s="90" t="s">
        <v>17345</v>
      </c>
      <c r="C3632" s="90" t="s">
        <v>10245</v>
      </c>
      <c r="D3632" s="90" t="str">
        <f>CONCATENATE(Tabell15861[[#This Row],[Prosedyrekode_ID]]," ",Tabell15861[[#This Row],[Tekst]])</f>
        <v>LCB00 Hysterotomi</v>
      </c>
      <c r="E3632" s="90" t="s">
        <v>8423</v>
      </c>
      <c r="F3632" s="90" t="s">
        <v>17137</v>
      </c>
      <c r="G3632" s="90" t="str">
        <f>CONCATENATE("Kap ",Tabell15861[[#This Row],[Kapittel]]," ",Tabell15861[[#This Row],[KapittelTekst]])</f>
        <v>Kap L Kvinnelige genitalia</v>
      </c>
    </row>
    <row r="3633" spans="1:7" x14ac:dyDescent="0.25">
      <c r="A3633" s="90" t="s">
        <v>17346</v>
      </c>
      <c r="B3633" s="90" t="s">
        <v>17347</v>
      </c>
      <c r="C3633" s="90" t="s">
        <v>10245</v>
      </c>
      <c r="D3633" s="90" t="str">
        <f>CONCATENATE(Tabell15861[[#This Row],[Prosedyrekode_ID]]," ",Tabell15861[[#This Row],[Tekst]])</f>
        <v>LCB01 Laparoskopisk hysterotomi</v>
      </c>
      <c r="E3633" s="90" t="s">
        <v>8423</v>
      </c>
      <c r="F3633" s="90" t="s">
        <v>17137</v>
      </c>
      <c r="G3633" s="90" t="str">
        <f>CONCATENATE("Kap ",Tabell15861[[#This Row],[Kapittel]]," ",Tabell15861[[#This Row],[KapittelTekst]])</f>
        <v>Kap L Kvinnelige genitalia</v>
      </c>
    </row>
    <row r="3634" spans="1:7" x14ac:dyDescent="0.25">
      <c r="A3634" s="90" t="s">
        <v>17348</v>
      </c>
      <c r="B3634" s="90" t="s">
        <v>17349</v>
      </c>
      <c r="C3634" s="90" t="s">
        <v>10245</v>
      </c>
      <c r="D3634" s="90" t="str">
        <f>CONCATENATE(Tabell15861[[#This Row],[Prosedyrekode_ID]]," ",Tabell15861[[#This Row],[Tekst]])</f>
        <v>LCB10 Enukleasjon av myoma uteri</v>
      </c>
      <c r="E3634" s="90" t="s">
        <v>8423</v>
      </c>
      <c r="F3634" s="90" t="s">
        <v>17137</v>
      </c>
      <c r="G3634" s="90" t="str">
        <f>CONCATENATE("Kap ",Tabell15861[[#This Row],[Kapittel]]," ",Tabell15861[[#This Row],[KapittelTekst]])</f>
        <v>Kap L Kvinnelige genitalia</v>
      </c>
    </row>
    <row r="3635" spans="1:7" x14ac:dyDescent="0.25">
      <c r="A3635" s="90" t="s">
        <v>17350</v>
      </c>
      <c r="B3635" s="90" t="s">
        <v>17351</v>
      </c>
      <c r="C3635" s="90" t="s">
        <v>10245</v>
      </c>
      <c r="D3635" s="90" t="str">
        <f>CONCATENATE(Tabell15861[[#This Row],[Prosedyrekode_ID]]," ",Tabell15861[[#This Row],[Tekst]])</f>
        <v>LCB11 Laparoskopisk enukleasjon av myoma uteri</v>
      </c>
      <c r="E3635" s="90" t="s">
        <v>8423</v>
      </c>
      <c r="F3635" s="90" t="s">
        <v>17137</v>
      </c>
      <c r="G3635" s="90" t="str">
        <f>CONCATENATE("Kap ",Tabell15861[[#This Row],[Kapittel]]," ",Tabell15861[[#This Row],[KapittelTekst]])</f>
        <v>Kap L Kvinnelige genitalia</v>
      </c>
    </row>
    <row r="3636" spans="1:7" x14ac:dyDescent="0.25">
      <c r="A3636" s="90" t="s">
        <v>17352</v>
      </c>
      <c r="B3636" s="90" t="s">
        <v>17353</v>
      </c>
      <c r="C3636" s="90" t="s">
        <v>10245</v>
      </c>
      <c r="D3636" s="90" t="str">
        <f>CONCATENATE(Tabell15861[[#This Row],[Prosedyrekode_ID]]," ",Tabell15861[[#This Row],[Tekst]])</f>
        <v>LCB14 Laparoskopisk diatermidestruksjon av myomknute</v>
      </c>
      <c r="E3636" s="90" t="s">
        <v>8423</v>
      </c>
      <c r="F3636" s="90" t="s">
        <v>17137</v>
      </c>
      <c r="G3636" s="90" t="str">
        <f>CONCATENATE("Kap ",Tabell15861[[#This Row],[Kapittel]]," ",Tabell15861[[#This Row],[KapittelTekst]])</f>
        <v>Kap L Kvinnelige genitalia</v>
      </c>
    </row>
    <row r="3637" spans="1:7" x14ac:dyDescent="0.25">
      <c r="A3637" s="90" t="s">
        <v>17354</v>
      </c>
      <c r="B3637" s="90" t="s">
        <v>17355</v>
      </c>
      <c r="C3637" s="90" t="s">
        <v>10245</v>
      </c>
      <c r="D3637" s="90" t="str">
        <f>CONCATENATE(Tabell15861[[#This Row],[Prosedyrekode_ID]]," ",Tabell15861[[#This Row],[Tekst]])</f>
        <v>LCB20 Transvaginal enukleasjon av myoma uteri</v>
      </c>
      <c r="E3637" s="90" t="s">
        <v>8423</v>
      </c>
      <c r="F3637" s="90" t="s">
        <v>17137</v>
      </c>
      <c r="G3637" s="90" t="str">
        <f>CONCATENATE("Kap ",Tabell15861[[#This Row],[Kapittel]]," ",Tabell15861[[#This Row],[KapittelTekst]])</f>
        <v>Kap L Kvinnelige genitalia</v>
      </c>
    </row>
    <row r="3638" spans="1:7" x14ac:dyDescent="0.25">
      <c r="A3638" s="90" t="s">
        <v>17356</v>
      </c>
      <c r="B3638" s="90" t="s">
        <v>17357</v>
      </c>
      <c r="C3638" s="90" t="s">
        <v>10245</v>
      </c>
      <c r="D3638" s="90" t="str">
        <f>CONCATENATE(Tabell15861[[#This Row],[Prosedyrekode_ID]]," ",Tabell15861[[#This Row],[Tekst]])</f>
        <v>LCB25 Hysteroskopisk ekstirpasjon av lesjon</v>
      </c>
      <c r="E3638" s="90" t="s">
        <v>8423</v>
      </c>
      <c r="F3638" s="90" t="s">
        <v>17137</v>
      </c>
      <c r="G3638" s="90" t="str">
        <f>CONCATENATE("Kap ",Tabell15861[[#This Row],[Kapittel]]," ",Tabell15861[[#This Row],[KapittelTekst]])</f>
        <v>Kap L Kvinnelige genitalia</v>
      </c>
    </row>
    <row r="3639" spans="1:7" x14ac:dyDescent="0.25">
      <c r="A3639" s="90" t="s">
        <v>17358</v>
      </c>
      <c r="B3639" s="90" t="s">
        <v>17359</v>
      </c>
      <c r="C3639" s="90" t="s">
        <v>10245</v>
      </c>
      <c r="D3639" s="90" t="str">
        <f>CONCATENATE(Tabell15861[[#This Row],[Prosedyrekode_ID]]," ",Tabell15861[[#This Row],[Tekst]])</f>
        <v>LCB28 Hysteroskopisk eksisjon av endometrium</v>
      </c>
      <c r="E3639" s="90" t="s">
        <v>8423</v>
      </c>
      <c r="F3639" s="90" t="s">
        <v>17137</v>
      </c>
      <c r="G3639" s="90" t="str">
        <f>CONCATENATE("Kap ",Tabell15861[[#This Row],[Kapittel]]," ",Tabell15861[[#This Row],[KapittelTekst]])</f>
        <v>Kap L Kvinnelige genitalia</v>
      </c>
    </row>
    <row r="3640" spans="1:7" x14ac:dyDescent="0.25">
      <c r="A3640" s="90" t="s">
        <v>17360</v>
      </c>
      <c r="B3640" s="90" t="s">
        <v>17361</v>
      </c>
      <c r="C3640" s="90" t="s">
        <v>10245</v>
      </c>
      <c r="D3640" s="90" t="str">
        <f>CONCATENATE(Tabell15861[[#This Row],[Prosedyrekode_ID]]," ",Tabell15861[[#This Row],[Tekst]])</f>
        <v>LCB32 Hysteroskopisk destruksjon av endometrium</v>
      </c>
      <c r="E3640" s="90" t="s">
        <v>8423</v>
      </c>
      <c r="F3640" s="90" t="s">
        <v>17137</v>
      </c>
      <c r="G3640" s="90" t="str">
        <f>CONCATENATE("Kap ",Tabell15861[[#This Row],[Kapittel]]," ",Tabell15861[[#This Row],[KapittelTekst]])</f>
        <v>Kap L Kvinnelige genitalia</v>
      </c>
    </row>
    <row r="3641" spans="1:7" x14ac:dyDescent="0.25">
      <c r="A3641" s="90" t="s">
        <v>17362</v>
      </c>
      <c r="B3641" s="90" t="s">
        <v>17363</v>
      </c>
      <c r="C3641" s="90" t="s">
        <v>10245</v>
      </c>
      <c r="D3641" s="90" t="str">
        <f>CONCATENATE(Tabell15861[[#This Row],[Prosedyrekode_ID]]," ",Tabell15861[[#This Row],[Tekst]])</f>
        <v>LCB96 Annen ekstirpasjon av lesjon i uterus</v>
      </c>
      <c r="E3641" s="90" t="s">
        <v>8423</v>
      </c>
      <c r="F3641" s="90" t="s">
        <v>17137</v>
      </c>
      <c r="G3641" s="90" t="str">
        <f>CONCATENATE("Kap ",Tabell15861[[#This Row],[Kapittel]]," ",Tabell15861[[#This Row],[KapittelTekst]])</f>
        <v>Kap L Kvinnelige genitalia</v>
      </c>
    </row>
    <row r="3642" spans="1:7" x14ac:dyDescent="0.25">
      <c r="A3642" s="90" t="s">
        <v>17364</v>
      </c>
      <c r="B3642" s="90" t="s">
        <v>17365</v>
      </c>
      <c r="C3642" s="90" t="s">
        <v>10245</v>
      </c>
      <c r="D3642" s="90" t="str">
        <f>CONCATENATE(Tabell15861[[#This Row],[Prosedyrekode_ID]]," ",Tabell15861[[#This Row],[Tekst]])</f>
        <v>LCB97 Annen laparoskopisk ekstirpasjon av lesjon i uterus</v>
      </c>
      <c r="E3642" s="90" t="s">
        <v>8423</v>
      </c>
      <c r="F3642" s="90" t="s">
        <v>17137</v>
      </c>
      <c r="G3642" s="90" t="str">
        <f>CONCATENATE("Kap ",Tabell15861[[#This Row],[Kapittel]]," ",Tabell15861[[#This Row],[KapittelTekst]])</f>
        <v>Kap L Kvinnelige genitalia</v>
      </c>
    </row>
    <row r="3643" spans="1:7" x14ac:dyDescent="0.25">
      <c r="A3643" s="90" t="s">
        <v>17366</v>
      </c>
      <c r="B3643" s="90" t="s">
        <v>17367</v>
      </c>
      <c r="C3643" s="90" t="s">
        <v>10245</v>
      </c>
      <c r="D3643" s="90" t="str">
        <f>CONCATENATE(Tabell15861[[#This Row],[Prosedyrekode_ID]]," ",Tabell15861[[#This Row],[Tekst]])</f>
        <v>LCB98 Annen transluminal endoskopisk ekstirpasjon av lesjon i uterus</v>
      </c>
      <c r="E3643" s="90" t="s">
        <v>8423</v>
      </c>
      <c r="F3643" s="90" t="s">
        <v>17137</v>
      </c>
      <c r="G3643" s="90" t="str">
        <f>CONCATENATE("Kap ",Tabell15861[[#This Row],[Kapittel]]," ",Tabell15861[[#This Row],[KapittelTekst]])</f>
        <v>Kap L Kvinnelige genitalia</v>
      </c>
    </row>
    <row r="3644" spans="1:7" x14ac:dyDescent="0.25">
      <c r="A3644" s="90" t="s">
        <v>17368</v>
      </c>
      <c r="B3644" s="90" t="s">
        <v>17369</v>
      </c>
      <c r="C3644" s="90" t="s">
        <v>10245</v>
      </c>
      <c r="D3644" s="90" t="str">
        <f>CONCATENATE(Tabell15861[[#This Row],[Prosedyrekode_ID]]," ",Tabell15861[[#This Row],[Tekst]])</f>
        <v>LCC00 Reseksjon av uterus</v>
      </c>
      <c r="E3644" s="90" t="s">
        <v>8423</v>
      </c>
      <c r="F3644" s="90" t="s">
        <v>17137</v>
      </c>
      <c r="G3644" s="90" t="str">
        <f>CONCATENATE("Kap ",Tabell15861[[#This Row],[Kapittel]]," ",Tabell15861[[#This Row],[KapittelTekst]])</f>
        <v>Kap L Kvinnelige genitalia</v>
      </c>
    </row>
    <row r="3645" spans="1:7" x14ac:dyDescent="0.25">
      <c r="A3645" s="90" t="s">
        <v>17370</v>
      </c>
      <c r="B3645" s="90" t="s">
        <v>17371</v>
      </c>
      <c r="C3645" s="90" t="s">
        <v>10245</v>
      </c>
      <c r="D3645" s="90" t="str">
        <f>CONCATENATE(Tabell15861[[#This Row],[Prosedyrekode_ID]]," ",Tabell15861[[#This Row],[Tekst]])</f>
        <v>LCC01 Laparoskopisk reseksjon av uterus</v>
      </c>
      <c r="E3645" s="90" t="s">
        <v>8423</v>
      </c>
      <c r="F3645" s="90" t="s">
        <v>17137</v>
      </c>
      <c r="G3645" s="90" t="str">
        <f>CONCATENATE("Kap ",Tabell15861[[#This Row],[Kapittel]]," ",Tabell15861[[#This Row],[KapittelTekst]])</f>
        <v>Kap L Kvinnelige genitalia</v>
      </c>
    </row>
    <row r="3646" spans="1:7" x14ac:dyDescent="0.25">
      <c r="A3646" s="90" t="s">
        <v>17372</v>
      </c>
      <c r="B3646" s="90" t="s">
        <v>17373</v>
      </c>
      <c r="C3646" s="90" t="s">
        <v>10245</v>
      </c>
      <c r="D3646" s="90" t="str">
        <f>CONCATENATE(Tabell15861[[#This Row],[Prosedyrekode_ID]]," ",Tabell15861[[#This Row],[Tekst]])</f>
        <v>LCC05 Hysteroskopisk reseksjon av uterinvegg</v>
      </c>
      <c r="E3646" s="90" t="s">
        <v>8423</v>
      </c>
      <c r="F3646" s="90" t="s">
        <v>17137</v>
      </c>
      <c r="G3646" s="90" t="str">
        <f>CONCATENATE("Kap ",Tabell15861[[#This Row],[Kapittel]]," ",Tabell15861[[#This Row],[KapittelTekst]])</f>
        <v>Kap L Kvinnelige genitalia</v>
      </c>
    </row>
    <row r="3647" spans="1:7" x14ac:dyDescent="0.25">
      <c r="A3647" s="90" t="s">
        <v>17374</v>
      </c>
      <c r="B3647" s="90" t="s">
        <v>17375</v>
      </c>
      <c r="C3647" s="90" t="s">
        <v>10245</v>
      </c>
      <c r="D3647" s="90" t="str">
        <f>CONCATENATE(Tabell15861[[#This Row],[Prosedyrekode_ID]]," ",Tabell15861[[#This Row],[Tekst]])</f>
        <v>LCC10 Supravaginal hysterektomi</v>
      </c>
      <c r="E3647" s="90" t="s">
        <v>8423</v>
      </c>
      <c r="F3647" s="90" t="s">
        <v>17137</v>
      </c>
      <c r="G3647" s="90" t="str">
        <f>CONCATENATE("Kap ",Tabell15861[[#This Row],[Kapittel]]," ",Tabell15861[[#This Row],[KapittelTekst]])</f>
        <v>Kap L Kvinnelige genitalia</v>
      </c>
    </row>
    <row r="3648" spans="1:7" x14ac:dyDescent="0.25">
      <c r="A3648" s="90" t="s">
        <v>17376</v>
      </c>
      <c r="B3648" s="90" t="s">
        <v>17377</v>
      </c>
      <c r="C3648" s="90" t="s">
        <v>10245</v>
      </c>
      <c r="D3648" s="90" t="str">
        <f>CONCATENATE(Tabell15861[[#This Row],[Prosedyrekode_ID]]," ",Tabell15861[[#This Row],[Tekst]])</f>
        <v>LCC11 Laparoskopisk subtotal hysterektomi</v>
      </c>
      <c r="E3648" s="90" t="s">
        <v>8423</v>
      </c>
      <c r="F3648" s="90" t="s">
        <v>17137</v>
      </c>
      <c r="G3648" s="90" t="str">
        <f>CONCATENATE("Kap ",Tabell15861[[#This Row],[Kapittel]]," ",Tabell15861[[#This Row],[KapittelTekst]])</f>
        <v>Kap L Kvinnelige genitalia</v>
      </c>
    </row>
    <row r="3649" spans="1:7" x14ac:dyDescent="0.25">
      <c r="A3649" s="90" t="s">
        <v>17378</v>
      </c>
      <c r="B3649" s="90" t="s">
        <v>17379</v>
      </c>
      <c r="C3649" s="90" t="s">
        <v>10245</v>
      </c>
      <c r="D3649" s="90" t="str">
        <f>CONCATENATE(Tabell15861[[#This Row],[Prosedyrekode_ID]]," ",Tabell15861[[#This Row],[Tekst]])</f>
        <v>LCC20 Vaginal supravaginal hysterektomi</v>
      </c>
      <c r="E3649" s="90" t="s">
        <v>8423</v>
      </c>
      <c r="F3649" s="90" t="s">
        <v>17137</v>
      </c>
      <c r="G3649" s="90" t="str">
        <f>CONCATENATE("Kap ",Tabell15861[[#This Row],[Kapittel]]," ",Tabell15861[[#This Row],[KapittelTekst]])</f>
        <v>Kap L Kvinnelige genitalia</v>
      </c>
    </row>
    <row r="3650" spans="1:7" x14ac:dyDescent="0.25">
      <c r="A3650" s="90" t="s">
        <v>17380</v>
      </c>
      <c r="B3650" s="90" t="s">
        <v>17381</v>
      </c>
      <c r="C3650" s="90" t="s">
        <v>10245</v>
      </c>
      <c r="D3650" s="90" t="str">
        <f>CONCATENATE(Tabell15861[[#This Row],[Prosedyrekode_ID]]," ",Tabell15861[[#This Row],[Tekst]])</f>
        <v>LCC96 Annen reseksjon av uterus</v>
      </c>
      <c r="E3650" s="90" t="s">
        <v>8423</v>
      </c>
      <c r="F3650" s="90" t="s">
        <v>17137</v>
      </c>
      <c r="G3650" s="90" t="str">
        <f>CONCATENATE("Kap ",Tabell15861[[#This Row],[Kapittel]]," ",Tabell15861[[#This Row],[KapittelTekst]])</f>
        <v>Kap L Kvinnelige genitalia</v>
      </c>
    </row>
    <row r="3651" spans="1:7" x14ac:dyDescent="0.25">
      <c r="A3651" s="90" t="s">
        <v>17382</v>
      </c>
      <c r="B3651" s="90" t="s">
        <v>17383</v>
      </c>
      <c r="C3651" s="90" t="s">
        <v>10245</v>
      </c>
      <c r="D3651" s="90" t="str">
        <f>CONCATENATE(Tabell15861[[#This Row],[Prosedyrekode_ID]]," ",Tabell15861[[#This Row],[Tekst]])</f>
        <v>LCC97 Annen laparoskopisk reseksjon av uterus</v>
      </c>
      <c r="E3651" s="90" t="s">
        <v>8423</v>
      </c>
      <c r="F3651" s="90" t="s">
        <v>17137</v>
      </c>
      <c r="G3651" s="90" t="str">
        <f>CONCATENATE("Kap ",Tabell15861[[#This Row],[Kapittel]]," ",Tabell15861[[#This Row],[KapittelTekst]])</f>
        <v>Kap L Kvinnelige genitalia</v>
      </c>
    </row>
    <row r="3652" spans="1:7" x14ac:dyDescent="0.25">
      <c r="A3652" s="90" t="s">
        <v>17384</v>
      </c>
      <c r="B3652" s="90" t="s">
        <v>17385</v>
      </c>
      <c r="C3652" s="90" t="s">
        <v>10245</v>
      </c>
      <c r="D3652" s="90" t="str">
        <f>CONCATENATE(Tabell15861[[#This Row],[Prosedyrekode_ID]]," ",Tabell15861[[#This Row],[Tekst]])</f>
        <v>LCD00 Hysterektomi</v>
      </c>
      <c r="E3652" s="90" t="s">
        <v>8423</v>
      </c>
      <c r="F3652" s="90" t="s">
        <v>17137</v>
      </c>
      <c r="G3652" s="90" t="str">
        <f>CONCATENATE("Kap ",Tabell15861[[#This Row],[Kapittel]]," ",Tabell15861[[#This Row],[KapittelTekst]])</f>
        <v>Kap L Kvinnelige genitalia</v>
      </c>
    </row>
    <row r="3653" spans="1:7" x14ac:dyDescent="0.25">
      <c r="A3653" s="90" t="s">
        <v>17386</v>
      </c>
      <c r="B3653" s="90" t="s">
        <v>17387</v>
      </c>
      <c r="C3653" s="90" t="s">
        <v>10245</v>
      </c>
      <c r="D3653" s="90" t="str">
        <f>CONCATENATE(Tabell15861[[#This Row],[Prosedyrekode_ID]]," ",Tabell15861[[#This Row],[Tekst]])</f>
        <v>LCD01 Total laparoskopisk hysterektomi</v>
      </c>
      <c r="E3653" s="90" t="s">
        <v>8423</v>
      </c>
      <c r="F3653" s="90" t="s">
        <v>17137</v>
      </c>
      <c r="G3653" s="90" t="str">
        <f>CONCATENATE("Kap ",Tabell15861[[#This Row],[Kapittel]]," ",Tabell15861[[#This Row],[KapittelTekst]])</f>
        <v>Kap L Kvinnelige genitalia</v>
      </c>
    </row>
    <row r="3654" spans="1:7" x14ac:dyDescent="0.25">
      <c r="A3654" s="90" t="s">
        <v>17388</v>
      </c>
      <c r="B3654" s="90" t="s">
        <v>17389</v>
      </c>
      <c r="C3654" s="90" t="s">
        <v>10245</v>
      </c>
      <c r="D3654" s="90" t="str">
        <f>CONCATENATE(Tabell15861[[#This Row],[Prosedyrekode_ID]]," ",Tabell15861[[#This Row],[Tekst]])</f>
        <v>LCD04 Laparoskopisk hysterektomi</v>
      </c>
      <c r="E3654" s="90" t="s">
        <v>8423</v>
      </c>
      <c r="F3654" s="90" t="s">
        <v>17137</v>
      </c>
      <c r="G3654" s="90" t="str">
        <f>CONCATENATE("Kap ",Tabell15861[[#This Row],[Kapittel]]," ",Tabell15861[[#This Row],[KapittelTekst]])</f>
        <v>Kap L Kvinnelige genitalia</v>
      </c>
    </row>
    <row r="3655" spans="1:7" x14ac:dyDescent="0.25">
      <c r="A3655" s="90" t="s">
        <v>17390</v>
      </c>
      <c r="B3655" s="90" t="s">
        <v>17391</v>
      </c>
      <c r="C3655" s="90" t="s">
        <v>10245</v>
      </c>
      <c r="D3655" s="90" t="str">
        <f>CONCATENATE(Tabell15861[[#This Row],[Prosedyrekode_ID]]," ",Tabell15861[[#This Row],[Tekst]])</f>
        <v>LCD10 Vaginal hysterektomi</v>
      </c>
      <c r="E3655" s="90" t="s">
        <v>8423</v>
      </c>
      <c r="F3655" s="90" t="s">
        <v>17137</v>
      </c>
      <c r="G3655" s="90" t="str">
        <f>CONCATENATE("Kap ",Tabell15861[[#This Row],[Kapittel]]," ",Tabell15861[[#This Row],[KapittelTekst]])</f>
        <v>Kap L Kvinnelige genitalia</v>
      </c>
    </row>
    <row r="3656" spans="1:7" x14ac:dyDescent="0.25">
      <c r="A3656" s="90" t="s">
        <v>17392</v>
      </c>
      <c r="B3656" s="90" t="s">
        <v>17393</v>
      </c>
      <c r="C3656" s="90" t="s">
        <v>10245</v>
      </c>
      <c r="D3656" s="90" t="str">
        <f>CONCATENATE(Tabell15861[[#This Row],[Prosedyrekode_ID]]," ",Tabell15861[[#This Row],[Tekst]])</f>
        <v>LCD11 Laparoskopisk assistert vaginal hysterektomi</v>
      </c>
      <c r="E3656" s="90" t="s">
        <v>8423</v>
      </c>
      <c r="F3656" s="90" t="s">
        <v>17137</v>
      </c>
      <c r="G3656" s="90" t="str">
        <f>CONCATENATE("Kap ",Tabell15861[[#This Row],[Kapittel]]," ",Tabell15861[[#This Row],[KapittelTekst]])</f>
        <v>Kap L Kvinnelige genitalia</v>
      </c>
    </row>
    <row r="3657" spans="1:7" x14ac:dyDescent="0.25">
      <c r="A3657" s="90" t="s">
        <v>17394</v>
      </c>
      <c r="B3657" s="90" t="s">
        <v>17395</v>
      </c>
      <c r="C3657" s="90" t="s">
        <v>10245</v>
      </c>
      <c r="D3657" s="90" t="str">
        <f>CONCATENATE(Tabell15861[[#This Row],[Prosedyrekode_ID]]," ",Tabell15861[[#This Row],[Tekst]])</f>
        <v>LCD30 Radikal hysterektomi</v>
      </c>
      <c r="E3657" s="90" t="s">
        <v>8423</v>
      </c>
      <c r="F3657" s="90" t="s">
        <v>17137</v>
      </c>
      <c r="G3657" s="90" t="str">
        <f>CONCATENATE("Kap ",Tabell15861[[#This Row],[Kapittel]]," ",Tabell15861[[#This Row],[KapittelTekst]])</f>
        <v>Kap L Kvinnelige genitalia</v>
      </c>
    </row>
    <row r="3658" spans="1:7" x14ac:dyDescent="0.25">
      <c r="A3658" s="90" t="s">
        <v>17396</v>
      </c>
      <c r="B3658" s="90" t="s">
        <v>17397</v>
      </c>
      <c r="C3658" s="90" t="s">
        <v>10245</v>
      </c>
      <c r="D3658" s="90" t="str">
        <f>CONCATENATE(Tabell15861[[#This Row],[Prosedyrekode_ID]]," ",Tabell15861[[#This Row],[Tekst]])</f>
        <v>LCD31 Radikal laparoskopisk hysterektomi</v>
      </c>
      <c r="E3658" s="90" t="s">
        <v>8423</v>
      </c>
      <c r="F3658" s="90" t="s">
        <v>17137</v>
      </c>
      <c r="G3658" s="90" t="str">
        <f>CONCATENATE("Kap ",Tabell15861[[#This Row],[Kapittel]]," ",Tabell15861[[#This Row],[KapittelTekst]])</f>
        <v>Kap L Kvinnelige genitalia</v>
      </c>
    </row>
    <row r="3659" spans="1:7" x14ac:dyDescent="0.25">
      <c r="A3659" s="90" t="s">
        <v>17398</v>
      </c>
      <c r="B3659" s="90" t="s">
        <v>17399</v>
      </c>
      <c r="C3659" s="90" t="s">
        <v>10245</v>
      </c>
      <c r="D3659" s="90" t="str">
        <f>CONCATENATE(Tabell15861[[#This Row],[Prosedyrekode_ID]]," ",Tabell15861[[#This Row],[Tekst]])</f>
        <v>LCD40 Radikal vaginal hysterektomi</v>
      </c>
      <c r="E3659" s="90" t="s">
        <v>8423</v>
      </c>
      <c r="F3659" s="90" t="s">
        <v>17137</v>
      </c>
      <c r="G3659" s="90" t="str">
        <f>CONCATENATE("Kap ",Tabell15861[[#This Row],[Kapittel]]," ",Tabell15861[[#This Row],[KapittelTekst]])</f>
        <v>Kap L Kvinnelige genitalia</v>
      </c>
    </row>
    <row r="3660" spans="1:7" x14ac:dyDescent="0.25">
      <c r="A3660" s="90" t="s">
        <v>17400</v>
      </c>
      <c r="B3660" s="90" t="s">
        <v>17401</v>
      </c>
      <c r="C3660" s="90" t="s">
        <v>10245</v>
      </c>
      <c r="D3660" s="90" t="str">
        <f>CONCATENATE(Tabell15861[[#This Row],[Prosedyrekode_ID]]," ",Tabell15861[[#This Row],[Tekst]])</f>
        <v>LCD96 Annen hysterektomi</v>
      </c>
      <c r="E3660" s="90" t="s">
        <v>8423</v>
      </c>
      <c r="F3660" s="90" t="s">
        <v>17137</v>
      </c>
      <c r="G3660" s="90" t="str">
        <f>CONCATENATE("Kap ",Tabell15861[[#This Row],[Kapittel]]," ",Tabell15861[[#This Row],[KapittelTekst]])</f>
        <v>Kap L Kvinnelige genitalia</v>
      </c>
    </row>
    <row r="3661" spans="1:7" x14ac:dyDescent="0.25">
      <c r="A3661" s="90" t="s">
        <v>17402</v>
      </c>
      <c r="B3661" s="90" t="s">
        <v>17403</v>
      </c>
      <c r="C3661" s="90" t="s">
        <v>10245</v>
      </c>
      <c r="D3661" s="90" t="str">
        <f>CONCATENATE(Tabell15861[[#This Row],[Prosedyrekode_ID]]," ",Tabell15861[[#This Row],[Tekst]])</f>
        <v>LCD97 Annen laparoskopisk hysterektomi</v>
      </c>
      <c r="E3661" s="90" t="s">
        <v>8423</v>
      </c>
      <c r="F3661" s="90" t="s">
        <v>17137</v>
      </c>
      <c r="G3661" s="90" t="str">
        <f>CONCATENATE("Kap ",Tabell15861[[#This Row],[Kapittel]]," ",Tabell15861[[#This Row],[KapittelTekst]])</f>
        <v>Kap L Kvinnelige genitalia</v>
      </c>
    </row>
    <row r="3662" spans="1:7" x14ac:dyDescent="0.25">
      <c r="A3662" s="90" t="s">
        <v>17404</v>
      </c>
      <c r="B3662" s="90" t="s">
        <v>17405</v>
      </c>
      <c r="C3662" s="90" t="s">
        <v>10245</v>
      </c>
      <c r="D3662" s="90" t="str">
        <f>CONCATENATE(Tabell15861[[#This Row],[Prosedyrekode_ID]]," ",Tabell15861[[#This Row],[Tekst]])</f>
        <v>LCE00 Fremre eksenterasjon av kvinnelig bekken</v>
      </c>
      <c r="E3662" s="90" t="s">
        <v>8423</v>
      </c>
      <c r="F3662" s="90" t="s">
        <v>17137</v>
      </c>
      <c r="G3662" s="90" t="str">
        <f>CONCATENATE("Kap ",Tabell15861[[#This Row],[Kapittel]]," ",Tabell15861[[#This Row],[KapittelTekst]])</f>
        <v>Kap L Kvinnelige genitalia</v>
      </c>
    </row>
    <row r="3663" spans="1:7" x14ac:dyDescent="0.25">
      <c r="A3663" s="90" t="s">
        <v>17406</v>
      </c>
      <c r="B3663" s="90" t="s">
        <v>17407</v>
      </c>
      <c r="C3663" s="90" t="s">
        <v>10245</v>
      </c>
      <c r="D3663" s="90" t="str">
        <f>CONCATENATE(Tabell15861[[#This Row],[Prosedyrekode_ID]]," ",Tabell15861[[#This Row],[Tekst]])</f>
        <v>LCE10 Bakre eksenterasjon av kvinnelig bekken</v>
      </c>
      <c r="E3663" s="90" t="s">
        <v>8423</v>
      </c>
      <c r="F3663" s="90" t="s">
        <v>17137</v>
      </c>
      <c r="G3663" s="90" t="str">
        <f>CONCATENATE("Kap ",Tabell15861[[#This Row],[Kapittel]]," ",Tabell15861[[#This Row],[KapittelTekst]])</f>
        <v>Kap L Kvinnelige genitalia</v>
      </c>
    </row>
    <row r="3664" spans="1:7" x14ac:dyDescent="0.25">
      <c r="A3664" s="90" t="s">
        <v>17408</v>
      </c>
      <c r="B3664" s="90" t="s">
        <v>17409</v>
      </c>
      <c r="C3664" s="90" t="s">
        <v>10245</v>
      </c>
      <c r="D3664" s="90" t="str">
        <f>CONCATENATE(Tabell15861[[#This Row],[Prosedyrekode_ID]]," ",Tabell15861[[#This Row],[Tekst]])</f>
        <v>LCE20 Total eksenterasjon av kvinnelig bekken</v>
      </c>
      <c r="E3664" s="90" t="s">
        <v>8423</v>
      </c>
      <c r="F3664" s="90" t="s">
        <v>17137</v>
      </c>
      <c r="G3664" s="90" t="str">
        <f>CONCATENATE("Kap ",Tabell15861[[#This Row],[Kapittel]]," ",Tabell15861[[#This Row],[KapittelTekst]])</f>
        <v>Kap L Kvinnelige genitalia</v>
      </c>
    </row>
    <row r="3665" spans="1:7" x14ac:dyDescent="0.25">
      <c r="A3665" s="90" t="s">
        <v>17410</v>
      </c>
      <c r="B3665" s="90" t="s">
        <v>17411</v>
      </c>
      <c r="C3665" s="90" t="s">
        <v>10245</v>
      </c>
      <c r="D3665" s="90" t="str">
        <f>CONCATENATE(Tabell15861[[#This Row],[Prosedyrekode_ID]]," ",Tabell15861[[#This Row],[Tekst]])</f>
        <v>LCE96 Annen eksenterasjon av kvinnelig bekken</v>
      </c>
      <c r="E3665" s="90" t="s">
        <v>8423</v>
      </c>
      <c r="F3665" s="90" t="s">
        <v>17137</v>
      </c>
      <c r="G3665" s="90" t="str">
        <f>CONCATENATE("Kap ",Tabell15861[[#This Row],[Kapittel]]," ",Tabell15861[[#This Row],[KapittelTekst]])</f>
        <v>Kap L Kvinnelige genitalia</v>
      </c>
    </row>
    <row r="3666" spans="1:7" x14ac:dyDescent="0.25">
      <c r="A3666" s="90" t="s">
        <v>17412</v>
      </c>
      <c r="B3666" s="90" t="s">
        <v>17413</v>
      </c>
      <c r="C3666" s="90" t="s">
        <v>10245</v>
      </c>
      <c r="D3666" s="90" t="str">
        <f>CONCATENATE(Tabell15861[[#This Row],[Prosedyrekode_ID]]," ",Tabell15861[[#This Row],[Tekst]])</f>
        <v>LCF00 Ekstirpasjon av lesjon i parametrium</v>
      </c>
      <c r="E3666" s="90" t="s">
        <v>8423</v>
      </c>
      <c r="F3666" s="90" t="s">
        <v>17137</v>
      </c>
      <c r="G3666" s="90" t="str">
        <f>CONCATENATE("Kap ",Tabell15861[[#This Row],[Kapittel]]," ",Tabell15861[[#This Row],[KapittelTekst]])</f>
        <v>Kap L Kvinnelige genitalia</v>
      </c>
    </row>
    <row r="3667" spans="1:7" x14ac:dyDescent="0.25">
      <c r="A3667" s="90" t="s">
        <v>17414</v>
      </c>
      <c r="B3667" s="90" t="s">
        <v>17415</v>
      </c>
      <c r="C3667" s="90" t="s">
        <v>10245</v>
      </c>
      <c r="D3667" s="90" t="str">
        <f>CONCATENATE(Tabell15861[[#This Row],[Prosedyrekode_ID]]," ",Tabell15861[[#This Row],[Tekst]])</f>
        <v>LCF01 Laparoskopisk ekstirpasjon av lesjon i parametrium</v>
      </c>
      <c r="E3667" s="90" t="s">
        <v>8423</v>
      </c>
      <c r="F3667" s="90" t="s">
        <v>17137</v>
      </c>
      <c r="G3667" s="90" t="str">
        <f>CONCATENATE("Kap ",Tabell15861[[#This Row],[Kapittel]]," ",Tabell15861[[#This Row],[KapittelTekst]])</f>
        <v>Kap L Kvinnelige genitalia</v>
      </c>
    </row>
    <row r="3668" spans="1:7" x14ac:dyDescent="0.25">
      <c r="A3668" s="90" t="s">
        <v>17416</v>
      </c>
      <c r="B3668" s="90" t="s">
        <v>17417</v>
      </c>
      <c r="C3668" s="90" t="s">
        <v>10245</v>
      </c>
      <c r="D3668" s="90" t="str">
        <f>CONCATENATE(Tabell15861[[#This Row],[Prosedyrekode_ID]]," ",Tabell15861[[#This Row],[Tekst]])</f>
        <v>LCF10 Ekstirpasjon av kvinnelig varicocele</v>
      </c>
      <c r="E3668" s="90" t="s">
        <v>8423</v>
      </c>
      <c r="F3668" s="90" t="s">
        <v>17137</v>
      </c>
      <c r="G3668" s="90" t="str">
        <f>CONCATENATE("Kap ",Tabell15861[[#This Row],[Kapittel]]," ",Tabell15861[[#This Row],[KapittelTekst]])</f>
        <v>Kap L Kvinnelige genitalia</v>
      </c>
    </row>
    <row r="3669" spans="1:7" x14ac:dyDescent="0.25">
      <c r="A3669" s="90" t="s">
        <v>17418</v>
      </c>
      <c r="B3669" s="90" t="s">
        <v>17419</v>
      </c>
      <c r="C3669" s="90" t="s">
        <v>10245</v>
      </c>
      <c r="D3669" s="90" t="str">
        <f>CONCATENATE(Tabell15861[[#This Row],[Prosedyrekode_ID]]," ",Tabell15861[[#This Row],[Tekst]])</f>
        <v>LCF11 Laparoskopisk ekstirpasjon av kvinnelig varicocele</v>
      </c>
      <c r="E3669" s="90" t="s">
        <v>8423</v>
      </c>
      <c r="F3669" s="90" t="s">
        <v>17137</v>
      </c>
      <c r="G3669" s="90" t="str">
        <f>CONCATENATE("Kap ",Tabell15861[[#This Row],[Kapittel]]," ",Tabell15861[[#This Row],[KapittelTekst]])</f>
        <v>Kap L Kvinnelige genitalia</v>
      </c>
    </row>
    <row r="3670" spans="1:7" x14ac:dyDescent="0.25">
      <c r="A3670" s="90" t="s">
        <v>17420</v>
      </c>
      <c r="B3670" s="90" t="s">
        <v>17421</v>
      </c>
      <c r="C3670" s="90" t="s">
        <v>10245</v>
      </c>
      <c r="D3670" s="90" t="str">
        <f>CONCATENATE(Tabell15861[[#This Row],[Prosedyrekode_ID]]," ",Tabell15861[[#This Row],[Tekst]])</f>
        <v>LCF96 Annen ekstirpasjon av lesjon i parametrium</v>
      </c>
      <c r="E3670" s="90" t="s">
        <v>8423</v>
      </c>
      <c r="F3670" s="90" t="s">
        <v>17137</v>
      </c>
      <c r="G3670" s="90" t="str">
        <f>CONCATENATE("Kap ",Tabell15861[[#This Row],[Kapittel]]," ",Tabell15861[[#This Row],[KapittelTekst]])</f>
        <v>Kap L Kvinnelige genitalia</v>
      </c>
    </row>
    <row r="3671" spans="1:7" x14ac:dyDescent="0.25">
      <c r="A3671" s="90" t="s">
        <v>17422</v>
      </c>
      <c r="B3671" s="90" t="s">
        <v>17423</v>
      </c>
      <c r="C3671" s="90" t="s">
        <v>10245</v>
      </c>
      <c r="D3671" s="90" t="str">
        <f>CONCATENATE(Tabell15861[[#This Row],[Prosedyrekode_ID]]," ",Tabell15861[[#This Row],[Tekst]])</f>
        <v>LCF97 Annen laparoskopisk ekstirpasjon av lesjon i parametrium</v>
      </c>
      <c r="E3671" s="90" t="s">
        <v>8423</v>
      </c>
      <c r="F3671" s="90" t="s">
        <v>17137</v>
      </c>
      <c r="G3671" s="90" t="str">
        <f>CONCATENATE("Kap ",Tabell15861[[#This Row],[Kapittel]]," ",Tabell15861[[#This Row],[KapittelTekst]])</f>
        <v>Kap L Kvinnelige genitalia</v>
      </c>
    </row>
    <row r="3672" spans="1:7" x14ac:dyDescent="0.25">
      <c r="A3672" s="90" t="s">
        <v>17424</v>
      </c>
      <c r="B3672" s="90" t="s">
        <v>17425</v>
      </c>
      <c r="C3672" s="90" t="s">
        <v>10245</v>
      </c>
      <c r="D3672" s="90" t="str">
        <f>CONCATENATE(Tabell15861[[#This Row],[Prosedyrekode_ID]]," ",Tabell15861[[#This Row],[Tekst]])</f>
        <v>LCG02 Hysteroskopisk adheranseløsning</v>
      </c>
      <c r="E3672" s="90" t="s">
        <v>8423</v>
      </c>
      <c r="F3672" s="90" t="s">
        <v>17137</v>
      </c>
      <c r="G3672" s="90" t="str">
        <f>CONCATENATE("Kap ",Tabell15861[[#This Row],[Kapittel]]," ",Tabell15861[[#This Row],[KapittelTekst]])</f>
        <v>Kap L Kvinnelige genitalia</v>
      </c>
    </row>
    <row r="3673" spans="1:7" x14ac:dyDescent="0.25">
      <c r="A3673" s="90" t="s">
        <v>17426</v>
      </c>
      <c r="B3673" s="90" t="s">
        <v>17427</v>
      </c>
      <c r="C3673" s="90" t="s">
        <v>10245</v>
      </c>
      <c r="D3673" s="90" t="str">
        <f>CONCATENATE(Tabell15861[[#This Row],[Prosedyrekode_ID]]," ",Tabell15861[[#This Row],[Tekst]])</f>
        <v>LCG10 Sutur av uterus</v>
      </c>
      <c r="E3673" s="90" t="s">
        <v>8423</v>
      </c>
      <c r="F3673" s="90" t="s">
        <v>17137</v>
      </c>
      <c r="G3673" s="90" t="str">
        <f>CONCATENATE("Kap ",Tabell15861[[#This Row],[Kapittel]]," ",Tabell15861[[#This Row],[KapittelTekst]])</f>
        <v>Kap L Kvinnelige genitalia</v>
      </c>
    </row>
    <row r="3674" spans="1:7" x14ac:dyDescent="0.25">
      <c r="A3674" s="90" t="s">
        <v>17428</v>
      </c>
      <c r="B3674" s="90" t="s">
        <v>17429</v>
      </c>
      <c r="C3674" s="90" t="s">
        <v>10245</v>
      </c>
      <c r="D3674" s="90" t="str">
        <f>CONCATENATE(Tabell15861[[#This Row],[Prosedyrekode_ID]]," ",Tabell15861[[#This Row],[Tekst]])</f>
        <v>LCG11 Laparoskopisk sutur av uterus</v>
      </c>
      <c r="E3674" s="90" t="s">
        <v>8423</v>
      </c>
      <c r="F3674" s="90" t="s">
        <v>17137</v>
      </c>
      <c r="G3674" s="90" t="str">
        <f>CONCATENATE("Kap ",Tabell15861[[#This Row],[Kapittel]]," ",Tabell15861[[#This Row],[KapittelTekst]])</f>
        <v>Kap L Kvinnelige genitalia</v>
      </c>
    </row>
    <row r="3675" spans="1:7" x14ac:dyDescent="0.25">
      <c r="A3675" s="90" t="s">
        <v>17430</v>
      </c>
      <c r="B3675" s="90" t="s">
        <v>17431</v>
      </c>
      <c r="C3675" s="90" t="s">
        <v>10245</v>
      </c>
      <c r="D3675" s="90" t="str">
        <f>CONCATENATE(Tabell15861[[#This Row],[Prosedyrekode_ID]]," ",Tabell15861[[#This Row],[Tekst]])</f>
        <v>LCG20 Hysteropeksi</v>
      </c>
      <c r="E3675" s="90" t="s">
        <v>8423</v>
      </c>
      <c r="F3675" s="90" t="s">
        <v>17137</v>
      </c>
      <c r="G3675" s="90" t="str">
        <f>CONCATENATE("Kap ",Tabell15861[[#This Row],[Kapittel]]," ",Tabell15861[[#This Row],[KapittelTekst]])</f>
        <v>Kap L Kvinnelige genitalia</v>
      </c>
    </row>
    <row r="3676" spans="1:7" x14ac:dyDescent="0.25">
      <c r="A3676" s="90" t="s">
        <v>17432</v>
      </c>
      <c r="B3676" s="90" t="s">
        <v>17433</v>
      </c>
      <c r="C3676" s="90" t="s">
        <v>10245</v>
      </c>
      <c r="D3676" s="90" t="str">
        <f>CONCATENATE(Tabell15861[[#This Row],[Prosedyrekode_ID]]," ",Tabell15861[[#This Row],[Tekst]])</f>
        <v>LCG21 Laparoskopisk hysteropeksi</v>
      </c>
      <c r="E3676" s="90" t="s">
        <v>8423</v>
      </c>
      <c r="F3676" s="90" t="s">
        <v>17137</v>
      </c>
      <c r="G3676" s="90" t="str">
        <f>CONCATENATE("Kap ",Tabell15861[[#This Row],[Kapittel]]," ",Tabell15861[[#This Row],[KapittelTekst]])</f>
        <v>Kap L Kvinnelige genitalia</v>
      </c>
    </row>
    <row r="3677" spans="1:7" x14ac:dyDescent="0.25">
      <c r="A3677" s="90" t="s">
        <v>17434</v>
      </c>
      <c r="B3677" s="90" t="s">
        <v>17435</v>
      </c>
      <c r="C3677" s="90" t="s">
        <v>10245</v>
      </c>
      <c r="D3677" s="90" t="str">
        <f>CONCATENATE(Tabell15861[[#This Row],[Prosedyrekode_ID]]," ",Tabell15861[[#This Row],[Tekst]])</f>
        <v>LCG30 Reseksjon eller deling av sacrouterinligamenter</v>
      </c>
      <c r="E3677" s="90" t="s">
        <v>8423</v>
      </c>
      <c r="F3677" s="90" t="s">
        <v>17137</v>
      </c>
      <c r="G3677" s="90" t="str">
        <f>CONCATENATE("Kap ",Tabell15861[[#This Row],[Kapittel]]," ",Tabell15861[[#This Row],[KapittelTekst]])</f>
        <v>Kap L Kvinnelige genitalia</v>
      </c>
    </row>
    <row r="3678" spans="1:7" x14ac:dyDescent="0.25">
      <c r="A3678" s="90" t="s">
        <v>17436</v>
      </c>
      <c r="B3678" s="90" t="s">
        <v>17437</v>
      </c>
      <c r="C3678" s="90" t="s">
        <v>10245</v>
      </c>
      <c r="D3678" s="90" t="str">
        <f>CONCATENATE(Tabell15861[[#This Row],[Prosedyrekode_ID]]," ",Tabell15861[[#This Row],[Tekst]])</f>
        <v>LCG31 Laparoskopisk reseksjon eller deling av sacrouterinligamenter</v>
      </c>
      <c r="E3678" s="90" t="s">
        <v>8423</v>
      </c>
      <c r="F3678" s="90" t="s">
        <v>17137</v>
      </c>
      <c r="G3678" s="90" t="str">
        <f>CONCATENATE("Kap ",Tabell15861[[#This Row],[Kapittel]]," ",Tabell15861[[#This Row],[KapittelTekst]])</f>
        <v>Kap L Kvinnelige genitalia</v>
      </c>
    </row>
    <row r="3679" spans="1:7" x14ac:dyDescent="0.25">
      <c r="A3679" s="90" t="s">
        <v>17438</v>
      </c>
      <c r="B3679" s="90" t="s">
        <v>17439</v>
      </c>
      <c r="C3679" s="90" t="s">
        <v>10245</v>
      </c>
      <c r="D3679" s="90" t="str">
        <f>CONCATENATE(Tabell15861[[#This Row],[Prosedyrekode_ID]]," ",Tabell15861[[#This Row],[Tekst]])</f>
        <v>LCG40 Rekonstruksjon av uterus</v>
      </c>
      <c r="E3679" s="90" t="s">
        <v>8423</v>
      </c>
      <c r="F3679" s="90" t="s">
        <v>17137</v>
      </c>
      <c r="G3679" s="90" t="str">
        <f>CONCATENATE("Kap ",Tabell15861[[#This Row],[Kapittel]]," ",Tabell15861[[#This Row],[KapittelTekst]])</f>
        <v>Kap L Kvinnelige genitalia</v>
      </c>
    </row>
    <row r="3680" spans="1:7" x14ac:dyDescent="0.25">
      <c r="A3680" s="90" t="s">
        <v>17440</v>
      </c>
      <c r="B3680" s="90" t="s">
        <v>17441</v>
      </c>
      <c r="C3680" s="90" t="s">
        <v>10245</v>
      </c>
      <c r="D3680" s="90" t="str">
        <f>CONCATENATE(Tabell15861[[#This Row],[Prosedyrekode_ID]]," ",Tabell15861[[#This Row],[Tekst]])</f>
        <v>LCG41 Laparoskopisk rekonstruksjon av uterus</v>
      </c>
      <c r="E3680" s="90" t="s">
        <v>8423</v>
      </c>
      <c r="F3680" s="90" t="s">
        <v>17137</v>
      </c>
      <c r="G3680" s="90" t="str">
        <f>CONCATENATE("Kap ",Tabell15861[[#This Row],[Kapittel]]," ",Tabell15861[[#This Row],[KapittelTekst]])</f>
        <v>Kap L Kvinnelige genitalia</v>
      </c>
    </row>
    <row r="3681" spans="1:7" x14ac:dyDescent="0.25">
      <c r="A3681" s="90" t="s">
        <v>17442</v>
      </c>
      <c r="B3681" s="90" t="s">
        <v>17443</v>
      </c>
      <c r="C3681" s="90" t="s">
        <v>10245</v>
      </c>
      <c r="D3681" s="90" t="str">
        <f>CONCATENATE(Tabell15861[[#This Row],[Prosedyrekode_ID]]," ",Tabell15861[[#This Row],[Tekst]])</f>
        <v>LCG96 Annet rekonstruksjonsinngrep på uterus</v>
      </c>
      <c r="E3681" s="90" t="s">
        <v>8423</v>
      </c>
      <c r="F3681" s="90" t="s">
        <v>17137</v>
      </c>
      <c r="G3681" s="90" t="str">
        <f>CONCATENATE("Kap ",Tabell15861[[#This Row],[Kapittel]]," ",Tabell15861[[#This Row],[KapittelTekst]])</f>
        <v>Kap L Kvinnelige genitalia</v>
      </c>
    </row>
    <row r="3682" spans="1:7" x14ac:dyDescent="0.25">
      <c r="A3682" s="90" t="s">
        <v>17444</v>
      </c>
      <c r="B3682" s="90" t="s">
        <v>17445</v>
      </c>
      <c r="C3682" s="90" t="s">
        <v>10245</v>
      </c>
      <c r="D3682" s="90" t="str">
        <f>CONCATENATE(Tabell15861[[#This Row],[Prosedyrekode_ID]]," ",Tabell15861[[#This Row],[Tekst]])</f>
        <v>LCG97 Annet laparoskopisk rekonstruksjonsinngrep på uterus</v>
      </c>
      <c r="E3682" s="90" t="s">
        <v>8423</v>
      </c>
      <c r="F3682" s="90" t="s">
        <v>17137</v>
      </c>
      <c r="G3682" s="90" t="str">
        <f>CONCATENATE("Kap ",Tabell15861[[#This Row],[Kapittel]]," ",Tabell15861[[#This Row],[KapittelTekst]])</f>
        <v>Kap L Kvinnelige genitalia</v>
      </c>
    </row>
    <row r="3683" spans="1:7" x14ac:dyDescent="0.25">
      <c r="A3683" s="90" t="s">
        <v>17446</v>
      </c>
      <c r="B3683" s="90" t="s">
        <v>17447</v>
      </c>
      <c r="C3683" s="90" t="s">
        <v>10245</v>
      </c>
      <c r="D3683" s="90" t="str">
        <f>CONCATENATE(Tabell15861[[#This Row],[Prosedyrekode_ID]]," ",Tabell15861[[#This Row],[Tekst]])</f>
        <v>LCG98 Annet transluminalt endoskopisk rekonstruksjonsinngrep på uterus</v>
      </c>
      <c r="E3683" s="90" t="s">
        <v>8423</v>
      </c>
      <c r="F3683" s="90" t="s">
        <v>17137</v>
      </c>
      <c r="G3683" s="90" t="str">
        <f>CONCATENATE("Kap ",Tabell15861[[#This Row],[Kapittel]]," ",Tabell15861[[#This Row],[KapittelTekst]])</f>
        <v>Kap L Kvinnelige genitalia</v>
      </c>
    </row>
    <row r="3684" spans="1:7" x14ac:dyDescent="0.25">
      <c r="A3684" s="90" t="s">
        <v>17448</v>
      </c>
      <c r="B3684" s="90" t="s">
        <v>17449</v>
      </c>
      <c r="C3684" s="90" t="s">
        <v>10266</v>
      </c>
      <c r="D3684" s="90" t="str">
        <f>CONCATENATE(Tabell15861[[#This Row],[Prosedyrekode_ID]]," ",Tabell15861[[#This Row],[Tekst]])</f>
        <v>LCGX10 Intracytoplasmatisk spermieinjeksjon (ICSI)</v>
      </c>
      <c r="E3684" s="90" t="s">
        <v>8423</v>
      </c>
      <c r="F3684" s="90" t="s">
        <v>17137</v>
      </c>
      <c r="G3684" s="90" t="str">
        <f>CONCATENATE("Kap ",Tabell15861[[#This Row],[Kapittel]]," ",Tabell15861[[#This Row],[KapittelTekst]])</f>
        <v>Kap L Kvinnelige genitalia</v>
      </c>
    </row>
    <row r="3685" spans="1:7" x14ac:dyDescent="0.25">
      <c r="A3685" s="90" t="s">
        <v>17450</v>
      </c>
      <c r="B3685" s="90" t="s">
        <v>17451</v>
      </c>
      <c r="C3685" s="90" t="s">
        <v>10266</v>
      </c>
      <c r="D3685" s="90" t="str">
        <f>CONCATENATE(Tabell15861[[#This Row],[Prosedyrekode_ID]]," ",Tabell15861[[#This Row],[Tekst]])</f>
        <v>LCGX15 Nedfrysing av embryo</v>
      </c>
      <c r="E3685" s="90" t="s">
        <v>8423</v>
      </c>
      <c r="F3685" s="90" t="s">
        <v>17137</v>
      </c>
      <c r="G3685" s="90" t="str">
        <f>CONCATENATE("Kap ",Tabell15861[[#This Row],[Kapittel]]," ",Tabell15861[[#This Row],[KapittelTekst]])</f>
        <v>Kap L Kvinnelige genitalia</v>
      </c>
    </row>
    <row r="3686" spans="1:7" x14ac:dyDescent="0.25">
      <c r="A3686" s="90" t="s">
        <v>17452</v>
      </c>
      <c r="B3686" s="90" t="s">
        <v>17453</v>
      </c>
      <c r="C3686" s="90" t="s">
        <v>10266</v>
      </c>
      <c r="D3686" s="90" t="str">
        <f>CONCATENATE(Tabell15861[[#This Row],[Prosedyrekode_ID]]," ",Tabell15861[[#This Row],[Tekst]])</f>
        <v>LCGX20 Intrauterin inseminasjon</v>
      </c>
      <c r="E3686" s="90" t="s">
        <v>8423</v>
      </c>
      <c r="F3686" s="90" t="s">
        <v>17137</v>
      </c>
      <c r="G3686" s="90" t="str">
        <f>CONCATENATE("Kap ",Tabell15861[[#This Row],[Kapittel]]," ",Tabell15861[[#This Row],[KapittelTekst]])</f>
        <v>Kap L Kvinnelige genitalia</v>
      </c>
    </row>
    <row r="3687" spans="1:7" x14ac:dyDescent="0.25">
      <c r="A3687" s="90" t="s">
        <v>17454</v>
      </c>
      <c r="B3687" s="90" t="s">
        <v>17455</v>
      </c>
      <c r="C3687" s="90" t="s">
        <v>10245</v>
      </c>
      <c r="D3687" s="90" t="str">
        <f>CONCATENATE(Tabell15861[[#This Row],[Prosedyrekode_ID]]," ",Tabell15861[[#This Row],[Tekst]])</f>
        <v>LCH00 Vakuumaspirasjon av graviditetsprodukter i uterus</v>
      </c>
      <c r="E3687" s="90" t="s">
        <v>8423</v>
      </c>
      <c r="F3687" s="90" t="s">
        <v>17137</v>
      </c>
      <c r="G3687" s="90" t="str">
        <f>CONCATENATE("Kap ",Tabell15861[[#This Row],[Kapittel]]," ",Tabell15861[[#This Row],[KapittelTekst]])</f>
        <v>Kap L Kvinnelige genitalia</v>
      </c>
    </row>
    <row r="3688" spans="1:7" x14ac:dyDescent="0.25">
      <c r="A3688" s="90" t="s">
        <v>17456</v>
      </c>
      <c r="B3688" s="90" t="s">
        <v>17457</v>
      </c>
      <c r="C3688" s="90" t="s">
        <v>10245</v>
      </c>
      <c r="D3688" s="90" t="str">
        <f>CONCATENATE(Tabell15861[[#This Row],[Prosedyrekode_ID]]," ",Tabell15861[[#This Row],[Tekst]])</f>
        <v>LCH03 Evakuering og utskraping av uterinhulen</v>
      </c>
      <c r="E3688" s="90" t="s">
        <v>8423</v>
      </c>
      <c r="F3688" s="90" t="s">
        <v>17137</v>
      </c>
      <c r="G3688" s="90" t="str">
        <f>CONCATENATE("Kap ",Tabell15861[[#This Row],[Kapittel]]," ",Tabell15861[[#This Row],[KapittelTekst]])</f>
        <v>Kap L Kvinnelige genitalia</v>
      </c>
    </row>
    <row r="3689" spans="1:7" x14ac:dyDescent="0.25">
      <c r="A3689" s="90" t="s">
        <v>17458</v>
      </c>
      <c r="B3689" s="90" t="s">
        <v>17459</v>
      </c>
      <c r="C3689" s="90" t="s">
        <v>10245</v>
      </c>
      <c r="D3689" s="90" t="str">
        <f>CONCATENATE(Tabell15861[[#This Row],[Prosedyrekode_ID]]," ",Tabell15861[[#This Row],[Tekst]])</f>
        <v>LCH10 Intra- eller ekstraamniotisk instillasjon av abortmiddel</v>
      </c>
      <c r="E3689" s="90" t="s">
        <v>8423</v>
      </c>
      <c r="F3689" s="90" t="s">
        <v>17137</v>
      </c>
      <c r="G3689" s="90" t="str">
        <f>CONCATENATE("Kap ",Tabell15861[[#This Row],[Kapittel]]," ",Tabell15861[[#This Row],[KapittelTekst]])</f>
        <v>Kap L Kvinnelige genitalia</v>
      </c>
    </row>
    <row r="3690" spans="1:7" x14ac:dyDescent="0.25">
      <c r="A3690" s="90" t="s">
        <v>17460</v>
      </c>
      <c r="B3690" s="90" t="s">
        <v>17461</v>
      </c>
      <c r="C3690" s="90" t="s">
        <v>10245</v>
      </c>
      <c r="D3690" s="90" t="str">
        <f>CONCATENATE(Tabell15861[[#This Row],[Prosedyrekode_ID]]," ",Tabell15861[[#This Row],[Tekst]])</f>
        <v>LCH13 Vakuumaspirasjon fra uterus etter medisinsk indusert abort</v>
      </c>
      <c r="E3690" s="90" t="s">
        <v>8423</v>
      </c>
      <c r="F3690" s="90" t="s">
        <v>17137</v>
      </c>
      <c r="G3690" s="90" t="str">
        <f>CONCATENATE("Kap ",Tabell15861[[#This Row],[Kapittel]]," ",Tabell15861[[#This Row],[KapittelTekst]])</f>
        <v>Kap L Kvinnelige genitalia</v>
      </c>
    </row>
    <row r="3691" spans="1:7" x14ac:dyDescent="0.25">
      <c r="A3691" s="90" t="s">
        <v>17462</v>
      </c>
      <c r="B3691" s="90" t="s">
        <v>17463</v>
      </c>
      <c r="C3691" s="90" t="s">
        <v>10245</v>
      </c>
      <c r="D3691" s="90" t="str">
        <f>CONCATENATE(Tabell15861[[#This Row],[Prosedyrekode_ID]]," ",Tabell15861[[#This Row],[Tekst]])</f>
        <v>LCH20 Hysterotomi og evakuering av graviditetsprodukter</v>
      </c>
      <c r="E3691" s="90" t="s">
        <v>8423</v>
      </c>
      <c r="F3691" s="90" t="s">
        <v>17137</v>
      </c>
      <c r="G3691" s="90" t="str">
        <f>CONCATENATE("Kap ",Tabell15861[[#This Row],[Kapittel]]," ",Tabell15861[[#This Row],[KapittelTekst]])</f>
        <v>Kap L Kvinnelige genitalia</v>
      </c>
    </row>
    <row r="3692" spans="1:7" x14ac:dyDescent="0.25">
      <c r="A3692" s="90" t="s">
        <v>17464</v>
      </c>
      <c r="B3692" s="90" t="s">
        <v>17465</v>
      </c>
      <c r="C3692" s="90" t="s">
        <v>10245</v>
      </c>
      <c r="D3692" s="90" t="str">
        <f>CONCATENATE(Tabell15861[[#This Row],[Prosedyrekode_ID]]," ",Tabell15861[[#This Row],[Tekst]])</f>
        <v>LCH96 Annen svangerskapsavbrytelse</v>
      </c>
      <c r="E3692" s="90" t="s">
        <v>8423</v>
      </c>
      <c r="F3692" s="90" t="s">
        <v>17137</v>
      </c>
      <c r="G3692" s="90" t="str">
        <f>CONCATENATE("Kap ",Tabell15861[[#This Row],[Kapittel]]," ",Tabell15861[[#This Row],[KapittelTekst]])</f>
        <v>Kap L Kvinnelige genitalia</v>
      </c>
    </row>
    <row r="3693" spans="1:7" x14ac:dyDescent="0.25">
      <c r="A3693" s="90" t="s">
        <v>17466</v>
      </c>
      <c r="B3693" s="90" t="s">
        <v>17467</v>
      </c>
      <c r="C3693" s="90" t="s">
        <v>10266</v>
      </c>
      <c r="D3693" s="90" t="str">
        <f>CONCATENATE(Tabell15861[[#This Row],[Prosedyrekode_ID]]," ",Tabell15861[[#This Row],[Tekst]])</f>
        <v>LCPE05 Embolisering av a. uterina</v>
      </c>
      <c r="E3693" s="90" t="s">
        <v>8423</v>
      </c>
      <c r="F3693" s="90" t="s">
        <v>17137</v>
      </c>
      <c r="G3693" s="90" t="str">
        <f>CONCATENATE("Kap ",Tabell15861[[#This Row],[Kapittel]]," ",Tabell15861[[#This Row],[KapittelTekst]])</f>
        <v>Kap L Kvinnelige genitalia</v>
      </c>
    </row>
    <row r="3694" spans="1:7" x14ac:dyDescent="0.25">
      <c r="A3694" s="90" t="s">
        <v>17466</v>
      </c>
      <c r="B3694" s="90" t="s">
        <v>17467</v>
      </c>
      <c r="C3694" s="90" t="s">
        <v>10213</v>
      </c>
      <c r="D3694" s="90" t="str">
        <f>CONCATENATE(Tabell15861[[#This Row],[Prosedyrekode_ID]]," ",Tabell15861[[#This Row],[Tekst]])</f>
        <v>LCPE05 Embolisering av a. uterina</v>
      </c>
      <c r="E3694" s="90" t="s">
        <v>8423</v>
      </c>
      <c r="F3694" s="90" t="s">
        <v>17137</v>
      </c>
      <c r="G3694" s="90" t="str">
        <f>CONCATENATE("Kap ",Tabell15861[[#This Row],[Kapittel]]," ",Tabell15861[[#This Row],[KapittelTekst]])</f>
        <v>Kap L Kvinnelige genitalia</v>
      </c>
    </row>
    <row r="3695" spans="1:7" x14ac:dyDescent="0.25">
      <c r="A3695" s="90" t="s">
        <v>17468</v>
      </c>
      <c r="B3695" s="90" t="s">
        <v>17469</v>
      </c>
      <c r="C3695" s="90" t="s">
        <v>10245</v>
      </c>
      <c r="D3695" s="90" t="str">
        <f>CONCATENATE(Tabell15861[[#This Row],[Prosedyrekode_ID]]," ",Tabell15861[[#This Row],[Tekst]])</f>
        <v>LCW96 Annen operasjon på uterus eller uterinligament</v>
      </c>
      <c r="E3695" s="90" t="s">
        <v>8423</v>
      </c>
      <c r="F3695" s="90" t="s">
        <v>17137</v>
      </c>
      <c r="G3695" s="90" t="str">
        <f>CONCATENATE("Kap ",Tabell15861[[#This Row],[Kapittel]]," ",Tabell15861[[#This Row],[KapittelTekst]])</f>
        <v>Kap L Kvinnelige genitalia</v>
      </c>
    </row>
    <row r="3696" spans="1:7" x14ac:dyDescent="0.25">
      <c r="A3696" s="90" t="s">
        <v>17470</v>
      </c>
      <c r="B3696" s="90" t="s">
        <v>17471</v>
      </c>
      <c r="C3696" s="90" t="s">
        <v>10245</v>
      </c>
      <c r="D3696" s="90" t="str">
        <f>CONCATENATE(Tabell15861[[#This Row],[Prosedyrekode_ID]]," ",Tabell15861[[#This Row],[Tekst]])</f>
        <v>LCW97 Annen laparoskopisk operasjon på uterus eller uterinligament</v>
      </c>
      <c r="E3696" s="90" t="s">
        <v>8423</v>
      </c>
      <c r="F3696" s="90" t="s">
        <v>17137</v>
      </c>
      <c r="G3696" s="90" t="str">
        <f>CONCATENATE("Kap ",Tabell15861[[#This Row],[Kapittel]]," ",Tabell15861[[#This Row],[KapittelTekst]])</f>
        <v>Kap L Kvinnelige genitalia</v>
      </c>
    </row>
    <row r="3697" spans="1:7" x14ac:dyDescent="0.25">
      <c r="A3697" s="90" t="s">
        <v>17472</v>
      </c>
      <c r="B3697" s="90" t="s">
        <v>17473</v>
      </c>
      <c r="C3697" s="90" t="s">
        <v>10245</v>
      </c>
      <c r="D3697" s="90" t="str">
        <f>CONCATENATE(Tabell15861[[#This Row],[Prosedyrekode_ID]]," ",Tabell15861[[#This Row],[Tekst]])</f>
        <v>LCW98 Annen hysteroskopisk operasjon på uterus</v>
      </c>
      <c r="E3697" s="90" t="s">
        <v>8423</v>
      </c>
      <c r="F3697" s="90" t="s">
        <v>17137</v>
      </c>
      <c r="G3697" s="90" t="str">
        <f>CONCATENATE("Kap ",Tabell15861[[#This Row],[Kapittel]]," ",Tabell15861[[#This Row],[KapittelTekst]])</f>
        <v>Kap L Kvinnelige genitalia</v>
      </c>
    </row>
    <row r="3698" spans="1:7" x14ac:dyDescent="0.25">
      <c r="A3698" s="90" t="s">
        <v>17474</v>
      </c>
      <c r="B3698" s="90" t="s">
        <v>17475</v>
      </c>
      <c r="C3698" s="90" t="s">
        <v>10245</v>
      </c>
      <c r="D3698" s="90" t="str">
        <f>CONCATENATE(Tabell15861[[#This Row],[Prosedyrekode_ID]]," ",Tabell15861[[#This Row],[Tekst]])</f>
        <v>LDA00 Dilatasjon av cervix uteri</v>
      </c>
      <c r="E3698" s="90" t="s">
        <v>8423</v>
      </c>
      <c r="F3698" s="90" t="s">
        <v>17137</v>
      </c>
      <c r="G3698" s="90" t="str">
        <f>CONCATENATE("Kap ",Tabell15861[[#This Row],[Kapittel]]," ",Tabell15861[[#This Row],[KapittelTekst]])</f>
        <v>Kap L Kvinnelige genitalia</v>
      </c>
    </row>
    <row r="3699" spans="1:7" x14ac:dyDescent="0.25">
      <c r="A3699" s="90" t="s">
        <v>17476</v>
      </c>
      <c r="B3699" s="90" t="s">
        <v>17477</v>
      </c>
      <c r="C3699" s="90" t="s">
        <v>10245</v>
      </c>
      <c r="D3699" s="90" t="str">
        <f>CONCATENATE(Tabell15861[[#This Row],[Prosedyrekode_ID]]," ",Tabell15861[[#This Row],[Tekst]])</f>
        <v>LDA10 Utskraping av cervix uteri</v>
      </c>
      <c r="E3699" s="90" t="s">
        <v>8423</v>
      </c>
      <c r="F3699" s="90" t="s">
        <v>17137</v>
      </c>
      <c r="G3699" s="90" t="str">
        <f>CONCATENATE("Kap ",Tabell15861[[#This Row],[Kapittel]]," ",Tabell15861[[#This Row],[KapittelTekst]])</f>
        <v>Kap L Kvinnelige genitalia</v>
      </c>
    </row>
    <row r="3700" spans="1:7" x14ac:dyDescent="0.25">
      <c r="A3700" s="90" t="s">
        <v>17478</v>
      </c>
      <c r="B3700" s="90" t="s">
        <v>17479</v>
      </c>
      <c r="C3700" s="90" t="s">
        <v>10245</v>
      </c>
      <c r="D3700" s="90" t="str">
        <f>CONCATENATE(Tabell15861[[#This Row],[Prosedyrekode_ID]]," ",Tabell15861[[#This Row],[Tekst]])</f>
        <v>LDA20 Biopsi av cervix uteri</v>
      </c>
      <c r="E3700" s="90" t="s">
        <v>8423</v>
      </c>
      <c r="F3700" s="90" t="s">
        <v>17137</v>
      </c>
      <c r="G3700" s="90" t="str">
        <f>CONCATENATE("Kap ",Tabell15861[[#This Row],[Kapittel]]," ",Tabell15861[[#This Row],[KapittelTekst]])</f>
        <v>Kap L Kvinnelige genitalia</v>
      </c>
    </row>
    <row r="3701" spans="1:7" x14ac:dyDescent="0.25">
      <c r="A3701" s="90" t="s">
        <v>17480</v>
      </c>
      <c r="B3701" s="90" t="s">
        <v>17481</v>
      </c>
      <c r="C3701" s="90" t="s">
        <v>10245</v>
      </c>
      <c r="D3701" s="90" t="str">
        <f>CONCATENATE(Tabell15861[[#This Row],[Prosedyrekode_ID]]," ",Tabell15861[[#This Row],[Tekst]])</f>
        <v>LDA96 Annen biopsi av cervix uteri</v>
      </c>
      <c r="E3701" s="90" t="s">
        <v>8423</v>
      </c>
      <c r="F3701" s="90" t="s">
        <v>17137</v>
      </c>
      <c r="G3701" s="90" t="str">
        <f>CONCATENATE("Kap ",Tabell15861[[#This Row],[Kapittel]]," ",Tabell15861[[#This Row],[KapittelTekst]])</f>
        <v>Kap L Kvinnelige genitalia</v>
      </c>
    </row>
    <row r="3702" spans="1:7" x14ac:dyDescent="0.25">
      <c r="A3702" s="90" t="s">
        <v>17482</v>
      </c>
      <c r="B3702" s="90" t="s">
        <v>17483</v>
      </c>
      <c r="C3702" s="90" t="s">
        <v>10245</v>
      </c>
      <c r="D3702" s="90" t="str">
        <f>CONCATENATE(Tabell15861[[#This Row],[Prosedyrekode_ID]]," ",Tabell15861[[#This Row],[Tekst]])</f>
        <v>LDB00 Ekstirpasjon av lesjon i cervix uteri</v>
      </c>
      <c r="E3702" s="90" t="s">
        <v>8423</v>
      </c>
      <c r="F3702" s="90" t="s">
        <v>17137</v>
      </c>
      <c r="G3702" s="90" t="str">
        <f>CONCATENATE("Kap ",Tabell15861[[#This Row],[Kapittel]]," ",Tabell15861[[#This Row],[KapittelTekst]])</f>
        <v>Kap L Kvinnelige genitalia</v>
      </c>
    </row>
    <row r="3703" spans="1:7" x14ac:dyDescent="0.25">
      <c r="A3703" s="90" t="s">
        <v>17484</v>
      </c>
      <c r="B3703" s="90" t="s">
        <v>17485</v>
      </c>
      <c r="C3703" s="90" t="s">
        <v>10245</v>
      </c>
      <c r="D3703" s="90" t="str">
        <f>CONCATENATE(Tabell15861[[#This Row],[Prosedyrekode_ID]]," ",Tabell15861[[#This Row],[Tekst]])</f>
        <v>LDB10 Kryokirurgi i cervix uteri</v>
      </c>
      <c r="E3703" s="90" t="s">
        <v>8423</v>
      </c>
      <c r="F3703" s="90" t="s">
        <v>17137</v>
      </c>
      <c r="G3703" s="90" t="str">
        <f>CONCATENATE("Kap ",Tabell15861[[#This Row],[Kapittel]]," ",Tabell15861[[#This Row],[KapittelTekst]])</f>
        <v>Kap L Kvinnelige genitalia</v>
      </c>
    </row>
    <row r="3704" spans="1:7" x14ac:dyDescent="0.25">
      <c r="A3704" s="90" t="s">
        <v>17486</v>
      </c>
      <c r="B3704" s="90" t="s">
        <v>17487</v>
      </c>
      <c r="C3704" s="90" t="s">
        <v>10245</v>
      </c>
      <c r="D3704" s="90" t="str">
        <f>CONCATENATE(Tabell15861[[#This Row],[Prosedyrekode_ID]]," ",Tabell15861[[#This Row],[Tekst]])</f>
        <v>LDB20 Elektrokoagulasjon eller laserterapi i cervix uteri</v>
      </c>
      <c r="E3704" s="90" t="s">
        <v>8423</v>
      </c>
      <c r="F3704" s="90" t="s">
        <v>17137</v>
      </c>
      <c r="G3704" s="90" t="str">
        <f>CONCATENATE("Kap ",Tabell15861[[#This Row],[Kapittel]]," ",Tabell15861[[#This Row],[KapittelTekst]])</f>
        <v>Kap L Kvinnelige genitalia</v>
      </c>
    </row>
    <row r="3705" spans="1:7" x14ac:dyDescent="0.25">
      <c r="A3705" s="90" t="s">
        <v>17488</v>
      </c>
      <c r="B3705" s="90" t="s">
        <v>17489</v>
      </c>
      <c r="C3705" s="90" t="s">
        <v>10245</v>
      </c>
      <c r="D3705" s="90" t="str">
        <f>CONCATENATE(Tabell15861[[#This Row],[Prosedyrekode_ID]]," ",Tabell15861[[#This Row],[Tekst]])</f>
        <v>LDC00 Konisering av cervix uteri med kniv</v>
      </c>
      <c r="E3705" s="90" t="s">
        <v>8423</v>
      </c>
      <c r="F3705" s="90" t="s">
        <v>17137</v>
      </c>
      <c r="G3705" s="90" t="str">
        <f>CONCATENATE("Kap ",Tabell15861[[#This Row],[Kapittel]]," ",Tabell15861[[#This Row],[KapittelTekst]])</f>
        <v>Kap L Kvinnelige genitalia</v>
      </c>
    </row>
    <row r="3706" spans="1:7" x14ac:dyDescent="0.25">
      <c r="A3706" s="90" t="s">
        <v>17490</v>
      </c>
      <c r="B3706" s="90" t="s">
        <v>17491</v>
      </c>
      <c r="C3706" s="90" t="s">
        <v>10245</v>
      </c>
      <c r="D3706" s="90" t="str">
        <f>CONCATENATE(Tabell15861[[#This Row],[Prosedyrekode_ID]]," ",Tabell15861[[#This Row],[Tekst]])</f>
        <v>LDC03 Konisering av cervix uteri med diatermi eller laser</v>
      </c>
      <c r="E3706" s="90" t="s">
        <v>8423</v>
      </c>
      <c r="F3706" s="90" t="s">
        <v>17137</v>
      </c>
      <c r="G3706" s="90" t="str">
        <f>CONCATENATE("Kap ",Tabell15861[[#This Row],[Kapittel]]," ",Tabell15861[[#This Row],[KapittelTekst]])</f>
        <v>Kap L Kvinnelige genitalia</v>
      </c>
    </row>
    <row r="3707" spans="1:7" x14ac:dyDescent="0.25">
      <c r="A3707" s="90" t="s">
        <v>17492</v>
      </c>
      <c r="B3707" s="90" t="s">
        <v>17493</v>
      </c>
      <c r="C3707" s="90" t="s">
        <v>10245</v>
      </c>
      <c r="D3707" s="90" t="str">
        <f>CONCATENATE(Tabell15861[[#This Row],[Prosedyrekode_ID]]," ",Tabell15861[[#This Row],[Tekst]])</f>
        <v>LDC10 Reseksjon av cervix uteri</v>
      </c>
      <c r="E3707" s="90" t="s">
        <v>8423</v>
      </c>
      <c r="F3707" s="90" t="s">
        <v>17137</v>
      </c>
      <c r="G3707" s="90" t="str">
        <f>CONCATENATE("Kap ",Tabell15861[[#This Row],[Kapittel]]," ",Tabell15861[[#This Row],[KapittelTekst]])</f>
        <v>Kap L Kvinnelige genitalia</v>
      </c>
    </row>
    <row r="3708" spans="1:7" x14ac:dyDescent="0.25">
      <c r="A3708" s="90" t="s">
        <v>17494</v>
      </c>
      <c r="B3708" s="90" t="s">
        <v>17495</v>
      </c>
      <c r="C3708" s="90" t="s">
        <v>10245</v>
      </c>
      <c r="D3708" s="90" t="str">
        <f>CONCATENATE(Tabell15861[[#This Row],[Prosedyrekode_ID]]," ",Tabell15861[[#This Row],[Tekst]])</f>
        <v>LDC96 Annen eksisjon av cervix uteri</v>
      </c>
      <c r="E3708" s="90" t="s">
        <v>8423</v>
      </c>
      <c r="F3708" s="90" t="s">
        <v>17137</v>
      </c>
      <c r="G3708" s="90" t="str">
        <f>CONCATENATE("Kap ",Tabell15861[[#This Row],[Kapittel]]," ",Tabell15861[[#This Row],[KapittelTekst]])</f>
        <v>Kap L Kvinnelige genitalia</v>
      </c>
    </row>
    <row r="3709" spans="1:7" x14ac:dyDescent="0.25">
      <c r="A3709" s="90" t="s">
        <v>17496</v>
      </c>
      <c r="B3709" s="90" t="s">
        <v>17497</v>
      </c>
      <c r="C3709" s="90" t="s">
        <v>10245</v>
      </c>
      <c r="D3709" s="90" t="str">
        <f>CONCATENATE(Tabell15861[[#This Row],[Prosedyrekode_ID]]," ",Tabell15861[[#This Row],[Tekst]])</f>
        <v>LDD00 Sutur av cervix uteri</v>
      </c>
      <c r="E3709" s="90" t="s">
        <v>8423</v>
      </c>
      <c r="F3709" s="90" t="s">
        <v>17137</v>
      </c>
      <c r="G3709" s="90" t="str">
        <f>CONCATENATE("Kap ",Tabell15861[[#This Row],[Kapittel]]," ",Tabell15861[[#This Row],[KapittelTekst]])</f>
        <v>Kap L Kvinnelige genitalia</v>
      </c>
    </row>
    <row r="3710" spans="1:7" x14ac:dyDescent="0.25">
      <c r="A3710" s="90" t="s">
        <v>17498</v>
      </c>
      <c r="B3710" s="90" t="s">
        <v>17499</v>
      </c>
      <c r="C3710" s="90" t="s">
        <v>10245</v>
      </c>
      <c r="D3710" s="90" t="str">
        <f>CONCATENATE(Tabell15861[[#This Row],[Prosedyrekode_ID]]," ",Tabell15861[[#This Row],[Tekst]])</f>
        <v>LDD10 Rekonstruksjon av cervix uteri</v>
      </c>
      <c r="E3710" s="90" t="s">
        <v>8423</v>
      </c>
      <c r="F3710" s="90" t="s">
        <v>17137</v>
      </c>
      <c r="G3710" s="90" t="str">
        <f>CONCATENATE("Kap ",Tabell15861[[#This Row],[Kapittel]]," ",Tabell15861[[#This Row],[KapittelTekst]])</f>
        <v>Kap L Kvinnelige genitalia</v>
      </c>
    </row>
    <row r="3711" spans="1:7" x14ac:dyDescent="0.25">
      <c r="A3711" s="90" t="s">
        <v>17500</v>
      </c>
      <c r="B3711" s="90" t="s">
        <v>17501</v>
      </c>
      <c r="C3711" s="90" t="s">
        <v>10245</v>
      </c>
      <c r="D3711" s="90" t="str">
        <f>CONCATENATE(Tabell15861[[#This Row],[Prosedyrekode_ID]]," ",Tabell15861[[#This Row],[Tekst]])</f>
        <v>LDD20 Fjerning av cerclage fra cervix uteri</v>
      </c>
      <c r="E3711" s="90" t="s">
        <v>8423</v>
      </c>
      <c r="F3711" s="90" t="s">
        <v>17137</v>
      </c>
      <c r="G3711" s="90" t="str">
        <f>CONCATENATE("Kap ",Tabell15861[[#This Row],[Kapittel]]," ",Tabell15861[[#This Row],[KapittelTekst]])</f>
        <v>Kap L Kvinnelige genitalia</v>
      </c>
    </row>
    <row r="3712" spans="1:7" x14ac:dyDescent="0.25">
      <c r="A3712" s="90" t="s">
        <v>17502</v>
      </c>
      <c r="B3712" s="90" t="s">
        <v>17503</v>
      </c>
      <c r="C3712" s="90" t="s">
        <v>10245</v>
      </c>
      <c r="D3712" s="90" t="str">
        <f>CONCATENATE(Tabell15861[[#This Row],[Prosedyrekode_ID]]," ",Tabell15861[[#This Row],[Tekst]])</f>
        <v>LDW96 Annen operasjon på cervix uteri</v>
      </c>
      <c r="E3712" s="90" t="s">
        <v>8423</v>
      </c>
      <c r="F3712" s="90" t="s">
        <v>17137</v>
      </c>
      <c r="G3712" s="90" t="str">
        <f>CONCATENATE("Kap ",Tabell15861[[#This Row],[Kapittel]]," ",Tabell15861[[#This Row],[KapittelTekst]])</f>
        <v>Kap L Kvinnelige genitalia</v>
      </c>
    </row>
    <row r="3713" spans="1:7" x14ac:dyDescent="0.25">
      <c r="A3713" s="90" t="s">
        <v>17504</v>
      </c>
      <c r="B3713" s="90" t="s">
        <v>17505</v>
      </c>
      <c r="C3713" s="90" t="s">
        <v>10245</v>
      </c>
      <c r="D3713" s="90" t="str">
        <f>CONCATENATE(Tabell15861[[#This Row],[Prosedyrekode_ID]]," ",Tabell15861[[#This Row],[Tekst]])</f>
        <v>LEA01 Culdoskopi</v>
      </c>
      <c r="E3713" s="90" t="s">
        <v>8423</v>
      </c>
      <c r="F3713" s="90" t="s">
        <v>17137</v>
      </c>
      <c r="G3713" s="90" t="str">
        <f>CONCATENATE("Kap ",Tabell15861[[#This Row],[Kapittel]]," ",Tabell15861[[#This Row],[KapittelTekst]])</f>
        <v>Kap L Kvinnelige genitalia</v>
      </c>
    </row>
    <row r="3714" spans="1:7" x14ac:dyDescent="0.25">
      <c r="A3714" s="90" t="s">
        <v>17506</v>
      </c>
      <c r="B3714" s="90" t="s">
        <v>17507</v>
      </c>
      <c r="C3714" s="90" t="s">
        <v>10245</v>
      </c>
      <c r="D3714" s="90" t="str">
        <f>CONCATENATE(Tabell15861[[#This Row],[Prosedyrekode_ID]]," ",Tabell15861[[#This Row],[Tekst]])</f>
        <v>LEA10 Kolpotomi</v>
      </c>
      <c r="E3714" s="90" t="s">
        <v>8423</v>
      </c>
      <c r="F3714" s="90" t="s">
        <v>17137</v>
      </c>
      <c r="G3714" s="90" t="str">
        <f>CONCATENATE("Kap ",Tabell15861[[#This Row],[Kapittel]]," ",Tabell15861[[#This Row],[KapittelTekst]])</f>
        <v>Kap L Kvinnelige genitalia</v>
      </c>
    </row>
    <row r="3715" spans="1:7" x14ac:dyDescent="0.25">
      <c r="A3715" s="90" t="s">
        <v>17508</v>
      </c>
      <c r="B3715" s="90" t="s">
        <v>17509</v>
      </c>
      <c r="C3715" s="90" t="s">
        <v>10245</v>
      </c>
      <c r="D3715" s="90" t="str">
        <f>CONCATENATE(Tabell15861[[#This Row],[Prosedyrekode_ID]]," ",Tabell15861[[#This Row],[Tekst]])</f>
        <v>LEB00 Biopsi av vagina</v>
      </c>
      <c r="E3715" s="90" t="s">
        <v>8423</v>
      </c>
      <c r="F3715" s="90" t="s">
        <v>17137</v>
      </c>
      <c r="G3715" s="90" t="str">
        <f>CONCATENATE("Kap ",Tabell15861[[#This Row],[Kapittel]]," ",Tabell15861[[#This Row],[KapittelTekst]])</f>
        <v>Kap L Kvinnelige genitalia</v>
      </c>
    </row>
    <row r="3716" spans="1:7" x14ac:dyDescent="0.25">
      <c r="A3716" s="90" t="s">
        <v>17510</v>
      </c>
      <c r="B3716" s="90" t="s">
        <v>17511</v>
      </c>
      <c r="C3716" s="90" t="s">
        <v>10245</v>
      </c>
      <c r="D3716" s="90" t="str">
        <f>CONCATENATE(Tabell15861[[#This Row],[Prosedyrekode_ID]]," ",Tabell15861[[#This Row],[Tekst]])</f>
        <v>LEB10 Ekstirpasjon av lesjon i vagina</v>
      </c>
      <c r="E3716" s="90" t="s">
        <v>8423</v>
      </c>
      <c r="F3716" s="90" t="s">
        <v>17137</v>
      </c>
      <c r="G3716" s="90" t="str">
        <f>CONCATENATE("Kap ",Tabell15861[[#This Row],[Kapittel]]," ",Tabell15861[[#This Row],[KapittelTekst]])</f>
        <v>Kap L Kvinnelige genitalia</v>
      </c>
    </row>
    <row r="3717" spans="1:7" x14ac:dyDescent="0.25">
      <c r="A3717" s="90" t="s">
        <v>17512</v>
      </c>
      <c r="B3717" s="90" t="s">
        <v>17513</v>
      </c>
      <c r="C3717" s="90" t="s">
        <v>10245</v>
      </c>
      <c r="D3717" s="90" t="str">
        <f>CONCATENATE(Tabell15861[[#This Row],[Prosedyrekode_ID]]," ",Tabell15861[[#This Row],[Tekst]])</f>
        <v>LEB20 Marsupialisering av vaginalcyste</v>
      </c>
      <c r="E3717" s="90" t="s">
        <v>8423</v>
      </c>
      <c r="F3717" s="90" t="s">
        <v>17137</v>
      </c>
      <c r="G3717" s="90" t="str">
        <f>CONCATENATE("Kap ",Tabell15861[[#This Row],[Kapittel]]," ",Tabell15861[[#This Row],[KapittelTekst]])</f>
        <v>Kap L Kvinnelige genitalia</v>
      </c>
    </row>
    <row r="3718" spans="1:7" x14ac:dyDescent="0.25">
      <c r="A3718" s="90" t="s">
        <v>17514</v>
      </c>
      <c r="B3718" s="90" t="s">
        <v>17515</v>
      </c>
      <c r="C3718" s="90" t="s">
        <v>10245</v>
      </c>
      <c r="D3718" s="90" t="str">
        <f>CONCATENATE(Tabell15861[[#This Row],[Prosedyrekode_ID]]," ",Tabell15861[[#This Row],[Tekst]])</f>
        <v>LEB30 Destruksjon av lesjon i vagina</v>
      </c>
      <c r="E3718" s="90" t="s">
        <v>8423</v>
      </c>
      <c r="F3718" s="90" t="s">
        <v>17137</v>
      </c>
      <c r="G3718" s="90" t="str">
        <f>CONCATENATE("Kap ",Tabell15861[[#This Row],[Kapittel]]," ",Tabell15861[[#This Row],[KapittelTekst]])</f>
        <v>Kap L Kvinnelige genitalia</v>
      </c>
    </row>
    <row r="3719" spans="1:7" x14ac:dyDescent="0.25">
      <c r="A3719" s="90" t="s">
        <v>17516</v>
      </c>
      <c r="B3719" s="90" t="s">
        <v>17517</v>
      </c>
      <c r="C3719" s="90" t="s">
        <v>10245</v>
      </c>
      <c r="D3719" s="90" t="str">
        <f>CONCATENATE(Tabell15861[[#This Row],[Prosedyrekode_ID]]," ",Tabell15861[[#This Row],[Tekst]])</f>
        <v>LEC00 Reseksjon av vagina</v>
      </c>
      <c r="E3719" s="90" t="s">
        <v>8423</v>
      </c>
      <c r="F3719" s="90" t="s">
        <v>17137</v>
      </c>
      <c r="G3719" s="90" t="str">
        <f>CONCATENATE("Kap ",Tabell15861[[#This Row],[Kapittel]]," ",Tabell15861[[#This Row],[KapittelTekst]])</f>
        <v>Kap L Kvinnelige genitalia</v>
      </c>
    </row>
    <row r="3720" spans="1:7" x14ac:dyDescent="0.25">
      <c r="A3720" s="90" t="s">
        <v>17518</v>
      </c>
      <c r="B3720" s="90" t="s">
        <v>17519</v>
      </c>
      <c r="C3720" s="90" t="s">
        <v>10245</v>
      </c>
      <c r="D3720" s="90" t="str">
        <f>CONCATENATE(Tabell15861[[#This Row],[Prosedyrekode_ID]]," ",Tabell15861[[#This Row],[Tekst]])</f>
        <v>LEC10 Eksisjon av vaginalseptum</v>
      </c>
      <c r="E3720" s="90" t="s">
        <v>8423</v>
      </c>
      <c r="F3720" s="90" t="s">
        <v>17137</v>
      </c>
      <c r="G3720" s="90" t="str">
        <f>CONCATENATE("Kap ",Tabell15861[[#This Row],[Kapittel]]," ",Tabell15861[[#This Row],[KapittelTekst]])</f>
        <v>Kap L Kvinnelige genitalia</v>
      </c>
    </row>
    <row r="3721" spans="1:7" x14ac:dyDescent="0.25">
      <c r="A3721" s="90" t="s">
        <v>17520</v>
      </c>
      <c r="B3721" s="90" t="s">
        <v>17521</v>
      </c>
      <c r="C3721" s="90" t="s">
        <v>10245</v>
      </c>
      <c r="D3721" s="90" t="str">
        <f>CONCATENATE(Tabell15861[[#This Row],[Prosedyrekode_ID]]," ",Tabell15861[[#This Row],[Tekst]])</f>
        <v>LED00 Kolpektomi</v>
      </c>
      <c r="E3721" s="90" t="s">
        <v>8423</v>
      </c>
      <c r="F3721" s="90" t="s">
        <v>17137</v>
      </c>
      <c r="G3721" s="90" t="str">
        <f>CONCATENATE("Kap ",Tabell15861[[#This Row],[Kapittel]]," ",Tabell15861[[#This Row],[KapittelTekst]])</f>
        <v>Kap L Kvinnelige genitalia</v>
      </c>
    </row>
    <row r="3722" spans="1:7" x14ac:dyDescent="0.25">
      <c r="A3722" s="90" t="s">
        <v>17522</v>
      </c>
      <c r="B3722" s="90" t="s">
        <v>17523</v>
      </c>
      <c r="C3722" s="90" t="s">
        <v>10245</v>
      </c>
      <c r="D3722" s="90" t="str">
        <f>CONCATENATE(Tabell15861[[#This Row],[Prosedyrekode_ID]]," ",Tabell15861[[#This Row],[Tekst]])</f>
        <v>LEE00 Sutur av vagina</v>
      </c>
      <c r="E3722" s="90" t="s">
        <v>8423</v>
      </c>
      <c r="F3722" s="90" t="s">
        <v>17137</v>
      </c>
      <c r="G3722" s="90" t="str">
        <f>CONCATENATE("Kap ",Tabell15861[[#This Row],[Kapittel]]," ",Tabell15861[[#This Row],[KapittelTekst]])</f>
        <v>Kap L Kvinnelige genitalia</v>
      </c>
    </row>
    <row r="3723" spans="1:7" x14ac:dyDescent="0.25">
      <c r="A3723" s="90" t="s">
        <v>17524</v>
      </c>
      <c r="B3723" s="90" t="s">
        <v>17525</v>
      </c>
      <c r="C3723" s="90" t="s">
        <v>10245</v>
      </c>
      <c r="D3723" s="90" t="str">
        <f>CONCATENATE(Tabell15861[[#This Row],[Prosedyrekode_ID]]," ",Tabell15861[[#This Row],[Tekst]])</f>
        <v>LEE10 Rekonstruksjon av vagina med transplantat eller lapp</v>
      </c>
      <c r="E3723" s="90" t="s">
        <v>8423</v>
      </c>
      <c r="F3723" s="90" t="s">
        <v>17137</v>
      </c>
      <c r="G3723" s="90" t="str">
        <f>CONCATENATE("Kap ",Tabell15861[[#This Row],[Kapittel]]," ",Tabell15861[[#This Row],[KapittelTekst]])</f>
        <v>Kap L Kvinnelige genitalia</v>
      </c>
    </row>
    <row r="3724" spans="1:7" x14ac:dyDescent="0.25">
      <c r="A3724" s="90" t="s">
        <v>17526</v>
      </c>
      <c r="B3724" s="90" t="s">
        <v>17527</v>
      </c>
      <c r="C3724" s="90" t="s">
        <v>10245</v>
      </c>
      <c r="D3724" s="90" t="str">
        <f>CONCATENATE(Tabell15861[[#This Row],[Prosedyrekode_ID]]," ",Tabell15861[[#This Row],[Tekst]])</f>
        <v>LEE20 Lukking av urovaginal fistel med transplantat eller lapp</v>
      </c>
      <c r="E3724" s="90" t="s">
        <v>8423</v>
      </c>
      <c r="F3724" s="90" t="s">
        <v>17137</v>
      </c>
      <c r="G3724" s="90" t="str">
        <f>CONCATENATE("Kap ",Tabell15861[[#This Row],[Kapittel]]," ",Tabell15861[[#This Row],[KapittelTekst]])</f>
        <v>Kap L Kvinnelige genitalia</v>
      </c>
    </row>
    <row r="3725" spans="1:7" x14ac:dyDescent="0.25">
      <c r="A3725" s="90" t="s">
        <v>17528</v>
      </c>
      <c r="B3725" s="90" t="s">
        <v>17529</v>
      </c>
      <c r="C3725" s="90" t="s">
        <v>10245</v>
      </c>
      <c r="D3725" s="90" t="str">
        <f>CONCATENATE(Tabell15861[[#This Row],[Prosedyrekode_ID]]," ",Tabell15861[[#This Row],[Tekst]])</f>
        <v>LEE30 Lukking av intestinovaginal fistel med transplantat eller lapp</v>
      </c>
      <c r="E3725" s="90" t="s">
        <v>8423</v>
      </c>
      <c r="F3725" s="90" t="s">
        <v>17137</v>
      </c>
      <c r="G3725" s="90" t="str">
        <f>CONCATENATE("Kap ",Tabell15861[[#This Row],[Kapittel]]," ",Tabell15861[[#This Row],[KapittelTekst]])</f>
        <v>Kap L Kvinnelige genitalia</v>
      </c>
    </row>
    <row r="3726" spans="1:7" x14ac:dyDescent="0.25">
      <c r="A3726" s="90" t="s">
        <v>17530</v>
      </c>
      <c r="B3726" s="90" t="s">
        <v>17531</v>
      </c>
      <c r="C3726" s="90" t="s">
        <v>10245</v>
      </c>
      <c r="D3726" s="90" t="str">
        <f>CONCATENATE(Tabell15861[[#This Row],[Prosedyrekode_ID]]," ",Tabell15861[[#This Row],[Tekst]])</f>
        <v>LEE40 Konstruksjon av vagina</v>
      </c>
      <c r="E3726" s="90" t="s">
        <v>8423</v>
      </c>
      <c r="F3726" s="90" t="s">
        <v>17137</v>
      </c>
      <c r="G3726" s="90" t="str">
        <f>CONCATENATE("Kap ",Tabell15861[[#This Row],[Kapittel]]," ",Tabell15861[[#This Row],[KapittelTekst]])</f>
        <v>Kap L Kvinnelige genitalia</v>
      </c>
    </row>
    <row r="3727" spans="1:7" x14ac:dyDescent="0.25">
      <c r="A3727" s="90" t="s">
        <v>17532</v>
      </c>
      <c r="B3727" s="90" t="s">
        <v>17533</v>
      </c>
      <c r="C3727" s="90" t="s">
        <v>10245</v>
      </c>
      <c r="D3727" s="90" t="str">
        <f>CONCATENATE(Tabell15861[[#This Row],[Prosedyrekode_ID]]," ",Tabell15861[[#This Row],[Tekst]])</f>
        <v>LEE96 Annen rekonstruksjon av vagina</v>
      </c>
      <c r="E3727" s="90" t="s">
        <v>8423</v>
      </c>
      <c r="F3727" s="90" t="s">
        <v>17137</v>
      </c>
      <c r="G3727" s="90" t="str">
        <f>CONCATENATE("Kap ",Tabell15861[[#This Row],[Kapittel]]," ",Tabell15861[[#This Row],[KapittelTekst]])</f>
        <v>Kap L Kvinnelige genitalia</v>
      </c>
    </row>
    <row r="3728" spans="1:7" x14ac:dyDescent="0.25">
      <c r="A3728" s="90" t="s">
        <v>17534</v>
      </c>
      <c r="B3728" s="90" t="s">
        <v>17535</v>
      </c>
      <c r="C3728" s="90" t="s">
        <v>10245</v>
      </c>
      <c r="D3728" s="90" t="str">
        <f>CONCATENATE(Tabell15861[[#This Row],[Prosedyrekode_ID]]," ",Tabell15861[[#This Row],[Tekst]])</f>
        <v>LEF00 Fremre kolporafi</v>
      </c>
      <c r="E3728" s="90" t="s">
        <v>8423</v>
      </c>
      <c r="F3728" s="90" t="s">
        <v>17137</v>
      </c>
      <c r="G3728" s="90" t="str">
        <f>CONCATENATE("Kap ",Tabell15861[[#This Row],[Kapittel]]," ",Tabell15861[[#This Row],[KapittelTekst]])</f>
        <v>Kap L Kvinnelige genitalia</v>
      </c>
    </row>
    <row r="3729" spans="1:7" x14ac:dyDescent="0.25">
      <c r="A3729" s="90" t="s">
        <v>17536</v>
      </c>
      <c r="B3729" s="90" t="s">
        <v>17537</v>
      </c>
      <c r="C3729" s="90" t="s">
        <v>10245</v>
      </c>
      <c r="D3729" s="90" t="str">
        <f>CONCATENATE(Tabell15861[[#This Row],[Prosedyrekode_ID]]," ",Tabell15861[[#This Row],[Tekst]])</f>
        <v>LEF03 Bakre kolporafi</v>
      </c>
      <c r="E3729" s="90" t="s">
        <v>8423</v>
      </c>
      <c r="F3729" s="90" t="s">
        <v>17137</v>
      </c>
      <c r="G3729" s="90" t="str">
        <f>CONCATENATE("Kap ",Tabell15861[[#This Row],[Kapittel]]," ",Tabell15861[[#This Row],[KapittelTekst]])</f>
        <v>Kap L Kvinnelige genitalia</v>
      </c>
    </row>
    <row r="3730" spans="1:7" x14ac:dyDescent="0.25">
      <c r="A3730" s="90" t="s">
        <v>17538</v>
      </c>
      <c r="B3730" s="90" t="s">
        <v>17539</v>
      </c>
      <c r="C3730" s="90" t="s">
        <v>10245</v>
      </c>
      <c r="D3730" s="90" t="str">
        <f>CONCATENATE(Tabell15861[[#This Row],[Prosedyrekode_ID]]," ",Tabell15861[[#This Row],[Tekst]])</f>
        <v>LEF10 Kolpoperineoplastikk</v>
      </c>
      <c r="E3730" s="90" t="s">
        <v>8423</v>
      </c>
      <c r="F3730" s="90" t="s">
        <v>17137</v>
      </c>
      <c r="G3730" s="90" t="str">
        <f>CONCATENATE("Kap ",Tabell15861[[#This Row],[Kapittel]]," ",Tabell15861[[#This Row],[KapittelTekst]])</f>
        <v>Kap L Kvinnelige genitalia</v>
      </c>
    </row>
    <row r="3731" spans="1:7" x14ac:dyDescent="0.25">
      <c r="A3731" s="90" t="s">
        <v>17540</v>
      </c>
      <c r="B3731" s="90" t="s">
        <v>17541</v>
      </c>
      <c r="C3731" s="90" t="s">
        <v>10245</v>
      </c>
      <c r="D3731" s="90" t="str">
        <f>CONCATENATE(Tabell15861[[#This Row],[Prosedyrekode_ID]]," ",Tabell15861[[#This Row],[Tekst]])</f>
        <v>LEF13 Vaginal hysterektomi for prolaps</v>
      </c>
      <c r="E3731" s="90" t="s">
        <v>8423</v>
      </c>
      <c r="F3731" s="90" t="s">
        <v>17137</v>
      </c>
      <c r="G3731" s="90" t="str">
        <f>CONCATENATE("Kap ",Tabell15861[[#This Row],[Kapittel]]," ",Tabell15861[[#This Row],[KapittelTekst]])</f>
        <v>Kap L Kvinnelige genitalia</v>
      </c>
    </row>
    <row r="3732" spans="1:7" x14ac:dyDescent="0.25">
      <c r="A3732" s="90" t="s">
        <v>17542</v>
      </c>
      <c r="B3732" s="90" t="s">
        <v>17543</v>
      </c>
      <c r="C3732" s="90" t="s">
        <v>10245</v>
      </c>
      <c r="D3732" s="90" t="str">
        <f>CONCATENATE(Tabell15861[[#This Row],[Prosedyrekode_ID]]," ",Tabell15861[[#This Row],[Tekst]])</f>
        <v>LEF16 Fullstendig prolapsplastikk</v>
      </c>
      <c r="E3732" s="90" t="s">
        <v>8423</v>
      </c>
      <c r="F3732" s="90" t="s">
        <v>17137</v>
      </c>
      <c r="G3732" s="90" t="str">
        <f>CONCATENATE("Kap ",Tabell15861[[#This Row],[Kapittel]]," ",Tabell15861[[#This Row],[KapittelTekst]])</f>
        <v>Kap L Kvinnelige genitalia</v>
      </c>
    </row>
    <row r="3733" spans="1:7" x14ac:dyDescent="0.25">
      <c r="A3733" s="90" t="s">
        <v>17544</v>
      </c>
      <c r="B3733" s="90" t="s">
        <v>17545</v>
      </c>
      <c r="C3733" s="90" t="s">
        <v>10245</v>
      </c>
      <c r="D3733" s="90" t="str">
        <f>CONCATENATE(Tabell15861[[#This Row],[Prosedyrekode_ID]]," ",Tabell15861[[#This Row],[Tekst]])</f>
        <v>LEF20 Partiell kolpokleise</v>
      </c>
      <c r="E3733" s="90" t="s">
        <v>8423</v>
      </c>
      <c r="F3733" s="90" t="s">
        <v>17137</v>
      </c>
      <c r="G3733" s="90" t="str">
        <f>CONCATENATE("Kap ",Tabell15861[[#This Row],[Kapittel]]," ",Tabell15861[[#This Row],[KapittelTekst]])</f>
        <v>Kap L Kvinnelige genitalia</v>
      </c>
    </row>
    <row r="3734" spans="1:7" x14ac:dyDescent="0.25">
      <c r="A3734" s="90" t="s">
        <v>17546</v>
      </c>
      <c r="B3734" s="90" t="s">
        <v>17547</v>
      </c>
      <c r="C3734" s="90" t="s">
        <v>10245</v>
      </c>
      <c r="D3734" s="90" t="str">
        <f>CONCATENATE(Tabell15861[[#This Row],[Prosedyrekode_ID]]," ",Tabell15861[[#This Row],[Tekst]])</f>
        <v>LEF23 Total kolpokleise</v>
      </c>
      <c r="E3734" s="90" t="s">
        <v>8423</v>
      </c>
      <c r="F3734" s="90" t="s">
        <v>17137</v>
      </c>
      <c r="G3734" s="90" t="str">
        <f>CONCATENATE("Kap ",Tabell15861[[#This Row],[Kapittel]]," ",Tabell15861[[#This Row],[KapittelTekst]])</f>
        <v>Kap L Kvinnelige genitalia</v>
      </c>
    </row>
    <row r="3735" spans="1:7" x14ac:dyDescent="0.25">
      <c r="A3735" s="90" t="s">
        <v>17548</v>
      </c>
      <c r="B3735" s="90" t="s">
        <v>17549</v>
      </c>
      <c r="C3735" s="90" t="s">
        <v>10245</v>
      </c>
      <c r="D3735" s="90" t="str">
        <f>CONCATENATE(Tabell15861[[#This Row],[Prosedyrekode_ID]]," ",Tabell15861[[#This Row],[Tekst]])</f>
        <v>LEF34 Cervixamputasjon ved prolaps</v>
      </c>
      <c r="E3735" s="90" t="s">
        <v>8423</v>
      </c>
      <c r="F3735" s="90" t="s">
        <v>17137</v>
      </c>
      <c r="G3735" s="90" t="str">
        <f>CONCATENATE("Kap ",Tabell15861[[#This Row],[Kapittel]]," ",Tabell15861[[#This Row],[KapittelTekst]])</f>
        <v>Kap L Kvinnelige genitalia</v>
      </c>
    </row>
    <row r="3736" spans="1:7" x14ac:dyDescent="0.25">
      <c r="A3736" s="90" t="s">
        <v>17550</v>
      </c>
      <c r="B3736" s="90" t="s">
        <v>17551</v>
      </c>
      <c r="C3736" s="90" t="s">
        <v>10245</v>
      </c>
      <c r="D3736" s="90" t="str">
        <f>CONCATENATE(Tabell15861[[#This Row],[Prosedyrekode_ID]]," ",Tabell15861[[#This Row],[Tekst]])</f>
        <v>LEF40 Vaginal operasjon for enterocele</v>
      </c>
      <c r="E3736" s="90" t="s">
        <v>8423</v>
      </c>
      <c r="F3736" s="90" t="s">
        <v>17137</v>
      </c>
      <c r="G3736" s="90" t="str">
        <f>CONCATENATE("Kap ",Tabell15861[[#This Row],[Kapittel]]," ",Tabell15861[[#This Row],[KapittelTekst]])</f>
        <v>Kap L Kvinnelige genitalia</v>
      </c>
    </row>
    <row r="3737" spans="1:7" x14ac:dyDescent="0.25">
      <c r="A3737" s="90" t="s">
        <v>17552</v>
      </c>
      <c r="B3737" s="90" t="s">
        <v>17553</v>
      </c>
      <c r="C3737" s="90" t="s">
        <v>10245</v>
      </c>
      <c r="D3737" s="90" t="str">
        <f>CONCATENATE(Tabell15861[[#This Row],[Prosedyrekode_ID]]," ",Tabell15861[[#This Row],[Tekst]])</f>
        <v>LEF41 Laparoskopisk operasjon for enterocele</v>
      </c>
      <c r="E3737" s="90" t="s">
        <v>8423</v>
      </c>
      <c r="F3737" s="90" t="s">
        <v>17137</v>
      </c>
      <c r="G3737" s="90" t="str">
        <f>CONCATENATE("Kap ",Tabell15861[[#This Row],[Kapittel]]," ",Tabell15861[[#This Row],[KapittelTekst]])</f>
        <v>Kap L Kvinnelige genitalia</v>
      </c>
    </row>
    <row r="3738" spans="1:7" x14ac:dyDescent="0.25">
      <c r="A3738" s="90" t="s">
        <v>17554</v>
      </c>
      <c r="B3738" s="90" t="s">
        <v>17555</v>
      </c>
      <c r="C3738" s="90" t="s">
        <v>10245</v>
      </c>
      <c r="D3738" s="90" t="str">
        <f>CONCATENATE(Tabell15861[[#This Row],[Prosedyrekode_ID]]," ",Tabell15861[[#This Row],[Tekst]])</f>
        <v>LEF50 Kolpopeksi</v>
      </c>
      <c r="E3738" s="90" t="s">
        <v>8423</v>
      </c>
      <c r="F3738" s="90" t="s">
        <v>17137</v>
      </c>
      <c r="G3738" s="90" t="str">
        <f>CONCATENATE("Kap ",Tabell15861[[#This Row],[Kapittel]]," ",Tabell15861[[#This Row],[KapittelTekst]])</f>
        <v>Kap L Kvinnelige genitalia</v>
      </c>
    </row>
    <row r="3739" spans="1:7" x14ac:dyDescent="0.25">
      <c r="A3739" s="90" t="s">
        <v>17556</v>
      </c>
      <c r="B3739" s="90" t="s">
        <v>17557</v>
      </c>
      <c r="C3739" s="90" t="s">
        <v>10245</v>
      </c>
      <c r="D3739" s="90" t="str">
        <f>CONCATENATE(Tabell15861[[#This Row],[Prosedyrekode_ID]]," ",Tabell15861[[#This Row],[Tekst]])</f>
        <v>LEF51 Laparoskopisk kolpopeksi</v>
      </c>
      <c r="E3739" s="90" t="s">
        <v>8423</v>
      </c>
      <c r="F3739" s="90" t="s">
        <v>17137</v>
      </c>
      <c r="G3739" s="90" t="str">
        <f>CONCATENATE("Kap ",Tabell15861[[#This Row],[Kapittel]]," ",Tabell15861[[#This Row],[KapittelTekst]])</f>
        <v>Kap L Kvinnelige genitalia</v>
      </c>
    </row>
    <row r="3740" spans="1:7" x14ac:dyDescent="0.25">
      <c r="A3740" s="90" t="s">
        <v>17558</v>
      </c>
      <c r="B3740" s="90" t="s">
        <v>17559</v>
      </c>
      <c r="C3740" s="90" t="s">
        <v>10245</v>
      </c>
      <c r="D3740" s="90" t="str">
        <f>CONCATENATE(Tabell15861[[#This Row],[Prosedyrekode_ID]]," ",Tabell15861[[#This Row],[Tekst]])</f>
        <v>LEF53 Vaginal kolpopeksi</v>
      </c>
      <c r="E3740" s="90" t="s">
        <v>8423</v>
      </c>
      <c r="F3740" s="90" t="s">
        <v>17137</v>
      </c>
      <c r="G3740" s="90" t="str">
        <f>CONCATENATE("Kap ",Tabell15861[[#This Row],[Kapittel]]," ",Tabell15861[[#This Row],[KapittelTekst]])</f>
        <v>Kap L Kvinnelige genitalia</v>
      </c>
    </row>
    <row r="3741" spans="1:7" x14ac:dyDescent="0.25">
      <c r="A3741" s="90" t="s">
        <v>17560</v>
      </c>
      <c r="B3741" s="90" t="s">
        <v>17561</v>
      </c>
      <c r="C3741" s="90" t="s">
        <v>10245</v>
      </c>
      <c r="D3741" s="90" t="str">
        <f>CONCATENATE(Tabell15861[[#This Row],[Prosedyrekode_ID]]," ",Tabell15861[[#This Row],[Tekst]])</f>
        <v>LEF96 Annen operasjon for prolaps av uterus eller vaginaltoppen</v>
      </c>
      <c r="E3741" s="90" t="s">
        <v>8423</v>
      </c>
      <c r="F3741" s="90" t="s">
        <v>17137</v>
      </c>
      <c r="G3741" s="90" t="str">
        <f>CONCATENATE("Kap ",Tabell15861[[#This Row],[Kapittel]]," ",Tabell15861[[#This Row],[KapittelTekst]])</f>
        <v>Kap L Kvinnelige genitalia</v>
      </c>
    </row>
    <row r="3742" spans="1:7" x14ac:dyDescent="0.25">
      <c r="A3742" s="90" t="s">
        <v>17562</v>
      </c>
      <c r="B3742" s="90" t="s">
        <v>17563</v>
      </c>
      <c r="C3742" s="90" t="s">
        <v>10245</v>
      </c>
      <c r="D3742" s="90" t="str">
        <f>CONCATENATE(Tabell15861[[#This Row],[Prosedyrekode_ID]]," ",Tabell15861[[#This Row],[Tekst]])</f>
        <v>LEF97 Annen laparoskopisk operasjon for prolaps av uterus eller vaginaltoppen</v>
      </c>
      <c r="E3742" s="90" t="s">
        <v>8423</v>
      </c>
      <c r="F3742" s="90" t="s">
        <v>17137</v>
      </c>
      <c r="G3742" s="90" t="str">
        <f>CONCATENATE("Kap ",Tabell15861[[#This Row],[Kapittel]]," ",Tabell15861[[#This Row],[KapittelTekst]])</f>
        <v>Kap L Kvinnelige genitalia</v>
      </c>
    </row>
    <row r="3743" spans="1:7" x14ac:dyDescent="0.25">
      <c r="A3743" s="90" t="s">
        <v>17564</v>
      </c>
      <c r="B3743" s="90" t="s">
        <v>17565</v>
      </c>
      <c r="C3743" s="90" t="s">
        <v>10266</v>
      </c>
      <c r="D3743" s="90" t="str">
        <f>CONCATENATE(Tabell15861[[#This Row],[Prosedyrekode_ID]]," ",Tabell15861[[#This Row],[Tekst]])</f>
        <v>LEFT20 Vaginalutstryk med mikroskopi</v>
      </c>
      <c r="E3743" s="90" t="s">
        <v>8423</v>
      </c>
      <c r="F3743" s="90" t="s">
        <v>17137</v>
      </c>
      <c r="G3743" s="90" t="str">
        <f>CONCATENATE("Kap ",Tabell15861[[#This Row],[Kapittel]]," ",Tabell15861[[#This Row],[KapittelTekst]])</f>
        <v>Kap L Kvinnelige genitalia</v>
      </c>
    </row>
    <row r="3744" spans="1:7" x14ac:dyDescent="0.25">
      <c r="A3744" s="90" t="s">
        <v>17566</v>
      </c>
      <c r="B3744" s="90" t="s">
        <v>17567</v>
      </c>
      <c r="C3744" s="90" t="s">
        <v>10245</v>
      </c>
      <c r="D3744" s="90" t="str">
        <f>CONCATENATE(Tabell15861[[#This Row],[Prosedyrekode_ID]]," ",Tabell15861[[#This Row],[Tekst]])</f>
        <v>LEG00 Vaginal urethrocystorafi</v>
      </c>
      <c r="E3744" s="90" t="s">
        <v>8423</v>
      </c>
      <c r="F3744" s="90" t="s">
        <v>17137</v>
      </c>
      <c r="G3744" s="90" t="str">
        <f>CONCATENATE("Kap ",Tabell15861[[#This Row],[Kapittel]]," ",Tabell15861[[#This Row],[KapittelTekst]])</f>
        <v>Kap L Kvinnelige genitalia</v>
      </c>
    </row>
    <row r="3745" spans="1:7" x14ac:dyDescent="0.25">
      <c r="A3745" s="90" t="s">
        <v>17568</v>
      </c>
      <c r="B3745" s="90" t="s">
        <v>17569</v>
      </c>
      <c r="C3745" s="90" t="s">
        <v>10245</v>
      </c>
      <c r="D3745" s="90" t="str">
        <f>CONCATENATE(Tabell15861[[#This Row],[Prosedyrekode_ID]]," ",Tabell15861[[#This Row],[Tekst]])</f>
        <v>LEG10 Vaginal urethrocystopeksi</v>
      </c>
      <c r="E3745" s="90" t="s">
        <v>8423</v>
      </c>
      <c r="F3745" s="90" t="s">
        <v>17137</v>
      </c>
      <c r="G3745" s="90" t="str">
        <f>CONCATENATE("Kap ",Tabell15861[[#This Row],[Kapittel]]," ",Tabell15861[[#This Row],[KapittelTekst]])</f>
        <v>Kap L Kvinnelige genitalia</v>
      </c>
    </row>
    <row r="3746" spans="1:7" x14ac:dyDescent="0.25">
      <c r="A3746" s="90" t="s">
        <v>17570</v>
      </c>
      <c r="B3746" s="90" t="s">
        <v>17571</v>
      </c>
      <c r="C3746" s="90" t="s">
        <v>10245</v>
      </c>
      <c r="D3746" s="90" t="str">
        <f>CONCATENATE(Tabell15861[[#This Row],[Prosedyrekode_ID]]," ",Tabell15861[[#This Row],[Tekst]])</f>
        <v>LEG13 Vaginal transobturatorisk urethropeksi</v>
      </c>
      <c r="E3746" s="90" t="s">
        <v>8423</v>
      </c>
      <c r="F3746" s="90" t="s">
        <v>17137</v>
      </c>
      <c r="G3746" s="90" t="str">
        <f>CONCATENATE("Kap ",Tabell15861[[#This Row],[Kapittel]]," ",Tabell15861[[#This Row],[KapittelTekst]])</f>
        <v>Kap L Kvinnelige genitalia</v>
      </c>
    </row>
    <row r="3747" spans="1:7" x14ac:dyDescent="0.25">
      <c r="A3747" s="90" t="s">
        <v>17572</v>
      </c>
      <c r="B3747" s="90" t="s">
        <v>17573</v>
      </c>
      <c r="C3747" s="90" t="s">
        <v>10245</v>
      </c>
      <c r="D3747" s="90" t="str">
        <f>CONCATENATE(Tabell15861[[#This Row],[Prosedyrekode_ID]]," ",Tabell15861[[#This Row],[Tekst]])</f>
        <v>LEG20 Rekonstruksjon av kvinnelig bekkenbunn med levatordeling</v>
      </c>
      <c r="E3747" s="90" t="s">
        <v>8423</v>
      </c>
      <c r="F3747" s="90" t="s">
        <v>17137</v>
      </c>
      <c r="G3747" s="90" t="str">
        <f>CONCATENATE("Kap ",Tabell15861[[#This Row],[Kapittel]]," ",Tabell15861[[#This Row],[KapittelTekst]])</f>
        <v>Kap L Kvinnelige genitalia</v>
      </c>
    </row>
    <row r="3748" spans="1:7" x14ac:dyDescent="0.25">
      <c r="A3748" s="90" t="s">
        <v>17574</v>
      </c>
      <c r="B3748" s="90" t="s">
        <v>17575</v>
      </c>
      <c r="C3748" s="90" t="s">
        <v>10245</v>
      </c>
      <c r="D3748" s="90" t="str">
        <f>CONCATENATE(Tabell15861[[#This Row],[Prosedyrekode_ID]]," ",Tabell15861[[#This Row],[Tekst]])</f>
        <v>LEG96 Annen vaginal inkontinensoperasjon</v>
      </c>
      <c r="E3748" s="90" t="s">
        <v>8423</v>
      </c>
      <c r="F3748" s="90" t="s">
        <v>17137</v>
      </c>
      <c r="G3748" s="90" t="str">
        <f>CONCATENATE("Kap ",Tabell15861[[#This Row],[Kapittel]]," ",Tabell15861[[#This Row],[KapittelTekst]])</f>
        <v>Kap L Kvinnelige genitalia</v>
      </c>
    </row>
    <row r="3749" spans="1:7" x14ac:dyDescent="0.25">
      <c r="A3749" s="90" t="s">
        <v>17576</v>
      </c>
      <c r="B3749" s="90" t="s">
        <v>17577</v>
      </c>
      <c r="C3749" s="90" t="s">
        <v>10245</v>
      </c>
      <c r="D3749" s="90" t="str">
        <f>CONCATENATE(Tabell15861[[#This Row],[Prosedyrekode_ID]]," ",Tabell15861[[#This Row],[Tekst]])</f>
        <v>LEW96 Annen operasjon på vagina</v>
      </c>
      <c r="E3749" s="90" t="s">
        <v>8423</v>
      </c>
      <c r="F3749" s="90" t="s">
        <v>17137</v>
      </c>
      <c r="G3749" s="90" t="str">
        <f>CONCATENATE("Kap ",Tabell15861[[#This Row],[Kapittel]]," ",Tabell15861[[#This Row],[KapittelTekst]])</f>
        <v>Kap L Kvinnelige genitalia</v>
      </c>
    </row>
    <row r="3750" spans="1:7" x14ac:dyDescent="0.25">
      <c r="A3750" s="90" t="s">
        <v>17578</v>
      </c>
      <c r="B3750" s="90" t="s">
        <v>17579</v>
      </c>
      <c r="C3750" s="90" t="s">
        <v>10245</v>
      </c>
      <c r="D3750" s="90" t="str">
        <f>CONCATENATE(Tabell15861[[#This Row],[Prosedyrekode_ID]]," ",Tabell15861[[#This Row],[Tekst]])</f>
        <v>LEW97 Annen laparoskopisk operasjon på vagina</v>
      </c>
      <c r="E3750" s="90" t="s">
        <v>8423</v>
      </c>
      <c r="F3750" s="90" t="s">
        <v>17137</v>
      </c>
      <c r="G3750" s="90" t="str">
        <f>CONCATENATE("Kap ",Tabell15861[[#This Row],[Kapittel]]," ",Tabell15861[[#This Row],[KapittelTekst]])</f>
        <v>Kap L Kvinnelige genitalia</v>
      </c>
    </row>
    <row r="3751" spans="1:7" x14ac:dyDescent="0.25">
      <c r="A3751" s="90" t="s">
        <v>17580</v>
      </c>
      <c r="B3751" s="90" t="s">
        <v>17581</v>
      </c>
      <c r="C3751" s="90" t="s">
        <v>10245</v>
      </c>
      <c r="D3751" s="90" t="str">
        <f>CONCATENATE(Tabell15861[[#This Row],[Prosedyrekode_ID]]," ",Tabell15861[[#This Row],[Tekst]])</f>
        <v>LFA00 Incisjon i vulva eller perineum</v>
      </c>
      <c r="E3751" s="90" t="s">
        <v>8423</v>
      </c>
      <c r="F3751" s="90" t="s">
        <v>17137</v>
      </c>
      <c r="G3751" s="90" t="str">
        <f>CONCATENATE("Kap ",Tabell15861[[#This Row],[Kapittel]]," ",Tabell15861[[#This Row],[KapittelTekst]])</f>
        <v>Kap L Kvinnelige genitalia</v>
      </c>
    </row>
    <row r="3752" spans="1:7" x14ac:dyDescent="0.25">
      <c r="A3752" s="90" t="s">
        <v>17582</v>
      </c>
      <c r="B3752" s="90" t="s">
        <v>17583</v>
      </c>
      <c r="C3752" s="90" t="s">
        <v>10245</v>
      </c>
      <c r="D3752" s="90" t="str">
        <f>CONCATENATE(Tabell15861[[#This Row],[Prosedyrekode_ID]]," ",Tabell15861[[#This Row],[Tekst]])</f>
        <v>LFA10 Incisjon av hymen</v>
      </c>
      <c r="E3752" s="90" t="s">
        <v>8423</v>
      </c>
      <c r="F3752" s="90" t="s">
        <v>17137</v>
      </c>
      <c r="G3752" s="90" t="str">
        <f>CONCATENATE("Kap ",Tabell15861[[#This Row],[Kapittel]]," ",Tabell15861[[#This Row],[KapittelTekst]])</f>
        <v>Kap L Kvinnelige genitalia</v>
      </c>
    </row>
    <row r="3753" spans="1:7" x14ac:dyDescent="0.25">
      <c r="A3753" s="90" t="s">
        <v>17584</v>
      </c>
      <c r="B3753" s="90" t="s">
        <v>17585</v>
      </c>
      <c r="C3753" s="90" t="s">
        <v>10245</v>
      </c>
      <c r="D3753" s="90" t="str">
        <f>CONCATENATE(Tabell15861[[#This Row],[Prosedyrekode_ID]]," ",Tabell15861[[#This Row],[Tekst]])</f>
        <v>LFB00 Biopsi av vulva eller perineum</v>
      </c>
      <c r="E3753" s="90" t="s">
        <v>8423</v>
      </c>
      <c r="F3753" s="90" t="s">
        <v>17137</v>
      </c>
      <c r="G3753" s="90" t="str">
        <f>CONCATENATE("Kap ",Tabell15861[[#This Row],[Kapittel]]," ",Tabell15861[[#This Row],[KapittelTekst]])</f>
        <v>Kap L Kvinnelige genitalia</v>
      </c>
    </row>
    <row r="3754" spans="1:7" x14ac:dyDescent="0.25">
      <c r="A3754" s="90" t="s">
        <v>17586</v>
      </c>
      <c r="B3754" s="90" t="s">
        <v>17587</v>
      </c>
      <c r="C3754" s="90" t="s">
        <v>10245</v>
      </c>
      <c r="D3754" s="90" t="str">
        <f>CONCATENATE(Tabell15861[[#This Row],[Prosedyrekode_ID]]," ",Tabell15861[[#This Row],[Tekst]])</f>
        <v>LFB10 Ekstirpasjon av lesjon i vulva eller perineum</v>
      </c>
      <c r="E3754" s="90" t="s">
        <v>8423</v>
      </c>
      <c r="F3754" s="90" t="s">
        <v>17137</v>
      </c>
      <c r="G3754" s="90" t="str">
        <f>CONCATENATE("Kap ",Tabell15861[[#This Row],[Kapittel]]," ",Tabell15861[[#This Row],[KapittelTekst]])</f>
        <v>Kap L Kvinnelige genitalia</v>
      </c>
    </row>
    <row r="3755" spans="1:7" x14ac:dyDescent="0.25">
      <c r="A3755" s="90" t="s">
        <v>17588</v>
      </c>
      <c r="B3755" s="90" t="s">
        <v>17589</v>
      </c>
      <c r="C3755" s="90" t="s">
        <v>10245</v>
      </c>
      <c r="D3755" s="90" t="str">
        <f>CONCATENATE(Tabell15861[[#This Row],[Prosedyrekode_ID]]," ",Tabell15861[[#This Row],[Tekst]])</f>
        <v>LFB20 Destruksjon av lesjon i vulva eller perineum</v>
      </c>
      <c r="E3755" s="90" t="s">
        <v>8423</v>
      </c>
      <c r="F3755" s="90" t="s">
        <v>17137</v>
      </c>
      <c r="G3755" s="90" t="str">
        <f>CONCATENATE("Kap ",Tabell15861[[#This Row],[Kapittel]]," ",Tabell15861[[#This Row],[KapittelTekst]])</f>
        <v>Kap L Kvinnelige genitalia</v>
      </c>
    </row>
    <row r="3756" spans="1:7" x14ac:dyDescent="0.25">
      <c r="A3756" s="90" t="s">
        <v>17590</v>
      </c>
      <c r="B3756" s="90" t="s">
        <v>17591</v>
      </c>
      <c r="C3756" s="90" t="s">
        <v>10245</v>
      </c>
      <c r="D3756" s="90" t="str">
        <f>CONCATENATE(Tabell15861[[#This Row],[Prosedyrekode_ID]]," ",Tabell15861[[#This Row],[Tekst]])</f>
        <v>LFB30 Destruksjon av lesjon i hud i vulva eller perineum</v>
      </c>
      <c r="E3756" s="90" t="s">
        <v>8423</v>
      </c>
      <c r="F3756" s="90" t="s">
        <v>17137</v>
      </c>
      <c r="G3756" s="90" t="str">
        <f>CONCATENATE("Kap ",Tabell15861[[#This Row],[Kapittel]]," ",Tabell15861[[#This Row],[KapittelTekst]])</f>
        <v>Kap L Kvinnelige genitalia</v>
      </c>
    </row>
    <row r="3757" spans="1:7" x14ac:dyDescent="0.25">
      <c r="A3757" s="90" t="s">
        <v>17592</v>
      </c>
      <c r="B3757" s="90" t="s">
        <v>17593</v>
      </c>
      <c r="C3757" s="90" t="s">
        <v>10245</v>
      </c>
      <c r="D3757" s="90" t="str">
        <f>CONCATENATE(Tabell15861[[#This Row],[Prosedyrekode_ID]]," ",Tabell15861[[#This Row],[Tekst]])</f>
        <v>LFC00 Reseksjon av vulva</v>
      </c>
      <c r="E3757" s="90" t="s">
        <v>8423</v>
      </c>
      <c r="F3757" s="90" t="s">
        <v>17137</v>
      </c>
      <c r="G3757" s="90" t="str">
        <f>CONCATENATE("Kap ",Tabell15861[[#This Row],[Kapittel]]," ",Tabell15861[[#This Row],[KapittelTekst]])</f>
        <v>Kap L Kvinnelige genitalia</v>
      </c>
    </row>
    <row r="3758" spans="1:7" x14ac:dyDescent="0.25">
      <c r="A3758" s="90" t="s">
        <v>17594</v>
      </c>
      <c r="B3758" s="90" t="s">
        <v>17595</v>
      </c>
      <c r="C3758" s="90" t="s">
        <v>10245</v>
      </c>
      <c r="D3758" s="90" t="str">
        <f>CONCATENATE(Tabell15861[[#This Row],[Prosedyrekode_ID]]," ",Tabell15861[[#This Row],[Tekst]])</f>
        <v>LFC96 Annen reseksjon av vulva eller perineum</v>
      </c>
      <c r="E3758" s="90" t="s">
        <v>8423</v>
      </c>
      <c r="F3758" s="90" t="s">
        <v>17137</v>
      </c>
      <c r="G3758" s="90" t="str">
        <f>CONCATENATE("Kap ",Tabell15861[[#This Row],[Kapittel]]," ",Tabell15861[[#This Row],[KapittelTekst]])</f>
        <v>Kap L Kvinnelige genitalia</v>
      </c>
    </row>
    <row r="3759" spans="1:7" x14ac:dyDescent="0.25">
      <c r="A3759" s="90" t="s">
        <v>17596</v>
      </c>
      <c r="B3759" s="90" t="s">
        <v>17597</v>
      </c>
      <c r="C3759" s="90" t="s">
        <v>10245</v>
      </c>
      <c r="D3759" s="90" t="str">
        <f>CONCATENATE(Tabell15861[[#This Row],[Prosedyrekode_ID]]," ",Tabell15861[[#This Row],[Tekst]])</f>
        <v>LFD00 Vulvektomi</v>
      </c>
      <c r="E3759" s="90" t="s">
        <v>8423</v>
      </c>
      <c r="F3759" s="90" t="s">
        <v>17137</v>
      </c>
      <c r="G3759" s="90" t="str">
        <f>CONCATENATE("Kap ",Tabell15861[[#This Row],[Kapittel]]," ",Tabell15861[[#This Row],[KapittelTekst]])</f>
        <v>Kap L Kvinnelige genitalia</v>
      </c>
    </row>
    <row r="3760" spans="1:7" x14ac:dyDescent="0.25">
      <c r="A3760" s="90" t="s">
        <v>17598</v>
      </c>
      <c r="B3760" s="90" t="s">
        <v>17599</v>
      </c>
      <c r="C3760" s="90" t="s">
        <v>10245</v>
      </c>
      <c r="D3760" s="90" t="str">
        <f>CONCATENATE(Tabell15861[[#This Row],[Prosedyrekode_ID]]," ",Tabell15861[[#This Row],[Tekst]])</f>
        <v>LFD10 Vulvektomi med eksisjon av regionale lymfeknuter</v>
      </c>
      <c r="E3760" s="90" t="s">
        <v>8423</v>
      </c>
      <c r="F3760" s="90" t="s">
        <v>17137</v>
      </c>
      <c r="G3760" s="90" t="str">
        <f>CONCATENATE("Kap ",Tabell15861[[#This Row],[Kapittel]]," ",Tabell15861[[#This Row],[KapittelTekst]])</f>
        <v>Kap L Kvinnelige genitalia</v>
      </c>
    </row>
    <row r="3761" spans="1:7" x14ac:dyDescent="0.25">
      <c r="A3761" s="90" t="s">
        <v>17600</v>
      </c>
      <c r="B3761" s="90" t="s">
        <v>17601</v>
      </c>
      <c r="C3761" s="90" t="s">
        <v>10245</v>
      </c>
      <c r="D3761" s="90" t="str">
        <f>CONCATENATE(Tabell15861[[#This Row],[Prosedyrekode_ID]]," ",Tabell15861[[#This Row],[Tekst]])</f>
        <v>LFE00 Sutur av vulva</v>
      </c>
      <c r="E3761" s="90" t="s">
        <v>8423</v>
      </c>
      <c r="F3761" s="90" t="s">
        <v>17137</v>
      </c>
      <c r="G3761" s="90" t="str">
        <f>CONCATENATE("Kap ",Tabell15861[[#This Row],[Kapittel]]," ",Tabell15861[[#This Row],[KapittelTekst]])</f>
        <v>Kap L Kvinnelige genitalia</v>
      </c>
    </row>
    <row r="3762" spans="1:7" x14ac:dyDescent="0.25">
      <c r="A3762" s="90" t="s">
        <v>17602</v>
      </c>
      <c r="B3762" s="90" t="s">
        <v>17603</v>
      </c>
      <c r="C3762" s="90" t="s">
        <v>10245</v>
      </c>
      <c r="D3762" s="90" t="str">
        <f>CONCATENATE(Tabell15861[[#This Row],[Prosedyrekode_ID]]," ",Tabell15861[[#This Row],[Tekst]])</f>
        <v>LFE10 Vulvaplastikk</v>
      </c>
      <c r="E3762" s="90" t="s">
        <v>8423</v>
      </c>
      <c r="F3762" s="90" t="s">
        <v>17137</v>
      </c>
      <c r="G3762" s="90" t="str">
        <f>CONCATENATE("Kap ",Tabell15861[[#This Row],[Kapittel]]," ",Tabell15861[[#This Row],[KapittelTekst]])</f>
        <v>Kap L Kvinnelige genitalia</v>
      </c>
    </row>
    <row r="3763" spans="1:7" x14ac:dyDescent="0.25">
      <c r="A3763" s="90" t="s">
        <v>17604</v>
      </c>
      <c r="B3763" s="90" t="s">
        <v>17605</v>
      </c>
      <c r="C3763" s="90" t="s">
        <v>10245</v>
      </c>
      <c r="D3763" s="90" t="str">
        <f>CONCATENATE(Tabell15861[[#This Row],[Prosedyrekode_ID]]," ",Tabell15861[[#This Row],[Tekst]])</f>
        <v>LFE20 Sutur av perineum</v>
      </c>
      <c r="E3763" s="90" t="s">
        <v>8423</v>
      </c>
      <c r="F3763" s="90" t="s">
        <v>17137</v>
      </c>
      <c r="G3763" s="90" t="str">
        <f>CONCATENATE("Kap ",Tabell15861[[#This Row],[Kapittel]]," ",Tabell15861[[#This Row],[KapittelTekst]])</f>
        <v>Kap L Kvinnelige genitalia</v>
      </c>
    </row>
    <row r="3764" spans="1:7" x14ac:dyDescent="0.25">
      <c r="A3764" s="90" t="s">
        <v>17606</v>
      </c>
      <c r="B3764" s="90" t="s">
        <v>17607</v>
      </c>
      <c r="C3764" s="90" t="s">
        <v>10245</v>
      </c>
      <c r="D3764" s="90" t="str">
        <f>CONCATENATE(Tabell15861[[#This Row],[Prosedyrekode_ID]]," ",Tabell15861[[#This Row],[Tekst]])</f>
        <v>LFE96 Annet rekonstruksjonsinngrep på vulva eller perineum</v>
      </c>
      <c r="E3764" s="90" t="s">
        <v>8423</v>
      </c>
      <c r="F3764" s="90" t="s">
        <v>17137</v>
      </c>
      <c r="G3764" s="90" t="str">
        <f>CONCATENATE("Kap ",Tabell15861[[#This Row],[Kapittel]]," ",Tabell15861[[#This Row],[KapittelTekst]])</f>
        <v>Kap L Kvinnelige genitalia</v>
      </c>
    </row>
    <row r="3765" spans="1:7" x14ac:dyDescent="0.25">
      <c r="A3765" s="90" t="s">
        <v>17608</v>
      </c>
      <c r="B3765" s="90" t="s">
        <v>17609</v>
      </c>
      <c r="C3765" s="90" t="s">
        <v>10245</v>
      </c>
      <c r="D3765" s="90" t="str">
        <f>CONCATENATE(Tabell15861[[#This Row],[Prosedyrekode_ID]]," ",Tabell15861[[#This Row],[Tekst]])</f>
        <v>LFF00 Marsupialisering av Bartholins kjertel</v>
      </c>
      <c r="E3765" s="90" t="s">
        <v>8423</v>
      </c>
      <c r="F3765" s="90" t="s">
        <v>17137</v>
      </c>
      <c r="G3765" s="90" t="str">
        <f>CONCATENATE("Kap ",Tabell15861[[#This Row],[Kapittel]]," ",Tabell15861[[#This Row],[KapittelTekst]])</f>
        <v>Kap L Kvinnelige genitalia</v>
      </c>
    </row>
    <row r="3766" spans="1:7" x14ac:dyDescent="0.25">
      <c r="A3766" s="90" t="s">
        <v>17610</v>
      </c>
      <c r="B3766" s="90" t="s">
        <v>17611</v>
      </c>
      <c r="C3766" s="90" t="s">
        <v>10245</v>
      </c>
      <c r="D3766" s="90" t="str">
        <f>CONCATENATE(Tabell15861[[#This Row],[Prosedyrekode_ID]]," ",Tabell15861[[#This Row],[Tekst]])</f>
        <v>LFF10 Eksisjon av Bartholins kjertel</v>
      </c>
      <c r="E3766" s="90" t="s">
        <v>8423</v>
      </c>
      <c r="F3766" s="90" t="s">
        <v>17137</v>
      </c>
      <c r="G3766" s="90" t="str">
        <f>CONCATENATE("Kap ",Tabell15861[[#This Row],[Kapittel]]," ",Tabell15861[[#This Row],[KapittelTekst]])</f>
        <v>Kap L Kvinnelige genitalia</v>
      </c>
    </row>
    <row r="3767" spans="1:7" x14ac:dyDescent="0.25">
      <c r="A3767" s="90" t="s">
        <v>17612</v>
      </c>
      <c r="B3767" s="90" t="s">
        <v>17613</v>
      </c>
      <c r="C3767" s="90" t="s">
        <v>10245</v>
      </c>
      <c r="D3767" s="90" t="str">
        <f>CONCATENATE(Tabell15861[[#This Row],[Prosedyrekode_ID]]," ",Tabell15861[[#This Row],[Tekst]])</f>
        <v>LFF96 Annen operasjon på Bartholins kjertel</v>
      </c>
      <c r="E3767" s="90" t="s">
        <v>8423</v>
      </c>
      <c r="F3767" s="90" t="s">
        <v>17137</v>
      </c>
      <c r="G3767" s="90" t="str">
        <f>CONCATENATE("Kap ",Tabell15861[[#This Row],[Kapittel]]," ",Tabell15861[[#This Row],[KapittelTekst]])</f>
        <v>Kap L Kvinnelige genitalia</v>
      </c>
    </row>
    <row r="3768" spans="1:7" x14ac:dyDescent="0.25">
      <c r="A3768" s="90" t="s">
        <v>17614</v>
      </c>
      <c r="B3768" s="90" t="s">
        <v>17615</v>
      </c>
      <c r="C3768" s="90" t="s">
        <v>10245</v>
      </c>
      <c r="D3768" s="90" t="str">
        <f>CONCATENATE(Tabell15861[[#This Row],[Prosedyrekode_ID]]," ",Tabell15861[[#This Row],[Tekst]])</f>
        <v>LFW96 Annen operasjon på vulva eller perineum</v>
      </c>
      <c r="E3768" s="90" t="s">
        <v>8423</v>
      </c>
      <c r="F3768" s="90" t="s">
        <v>17137</v>
      </c>
      <c r="G3768" s="90" t="str">
        <f>CONCATENATE("Kap ",Tabell15861[[#This Row],[Kapittel]]," ",Tabell15861[[#This Row],[KapittelTekst]])</f>
        <v>Kap L Kvinnelige genitalia</v>
      </c>
    </row>
    <row r="3769" spans="1:7" x14ac:dyDescent="0.25">
      <c r="A3769" s="90" t="s">
        <v>17616</v>
      </c>
      <c r="B3769" s="90" t="s">
        <v>17617</v>
      </c>
      <c r="C3769" s="90" t="s">
        <v>10245</v>
      </c>
      <c r="D3769" s="90" t="str">
        <f>CONCATENATE(Tabell15861[[#This Row],[Prosedyrekode_ID]]," ",Tabell15861[[#This Row],[Tekst]])</f>
        <v>LGA00 Sterilisasjon ved tubeligatur</v>
      </c>
      <c r="E3769" s="90" t="s">
        <v>8423</v>
      </c>
      <c r="F3769" s="90" t="s">
        <v>17137</v>
      </c>
      <c r="G3769" s="90" t="str">
        <f>CONCATENATE("Kap ",Tabell15861[[#This Row],[Kapittel]]," ",Tabell15861[[#This Row],[KapittelTekst]])</f>
        <v>Kap L Kvinnelige genitalia</v>
      </c>
    </row>
    <row r="3770" spans="1:7" x14ac:dyDescent="0.25">
      <c r="A3770" s="90" t="s">
        <v>17618</v>
      </c>
      <c r="B3770" s="90" t="s">
        <v>17619</v>
      </c>
      <c r="C3770" s="90" t="s">
        <v>10245</v>
      </c>
      <c r="D3770" s="90" t="str">
        <f>CONCATENATE(Tabell15861[[#This Row],[Prosedyrekode_ID]]," ",Tabell15861[[#This Row],[Tekst]])</f>
        <v>LGA10 Sterilisasjon ved destruksjon eller deling av tubene</v>
      </c>
      <c r="E3770" s="90" t="s">
        <v>8423</v>
      </c>
      <c r="F3770" s="90" t="s">
        <v>17137</v>
      </c>
      <c r="G3770" s="90" t="str">
        <f>CONCATENATE("Kap ",Tabell15861[[#This Row],[Kapittel]]," ",Tabell15861[[#This Row],[KapittelTekst]])</f>
        <v>Kap L Kvinnelige genitalia</v>
      </c>
    </row>
    <row r="3771" spans="1:7" x14ac:dyDescent="0.25">
      <c r="A3771" s="90" t="s">
        <v>17620</v>
      </c>
      <c r="B3771" s="90" t="s">
        <v>17621</v>
      </c>
      <c r="C3771" s="90" t="s">
        <v>10245</v>
      </c>
      <c r="D3771" s="90" t="str">
        <f>CONCATENATE(Tabell15861[[#This Row],[Prosedyrekode_ID]]," ",Tabell15861[[#This Row],[Tekst]])</f>
        <v>LGA11 Laparoskopisk sterilisasjon ved destruksjon eller deling av tubene</v>
      </c>
      <c r="E3771" s="90" t="s">
        <v>8423</v>
      </c>
      <c r="F3771" s="90" t="s">
        <v>17137</v>
      </c>
      <c r="G3771" s="90" t="str">
        <f>CONCATENATE("Kap ",Tabell15861[[#This Row],[Kapittel]]," ",Tabell15861[[#This Row],[KapittelTekst]])</f>
        <v>Kap L Kvinnelige genitalia</v>
      </c>
    </row>
    <row r="3772" spans="1:7" x14ac:dyDescent="0.25">
      <c r="A3772" s="90" t="s">
        <v>17622</v>
      </c>
      <c r="B3772" s="90" t="s">
        <v>17623</v>
      </c>
      <c r="C3772" s="90" t="s">
        <v>10245</v>
      </c>
      <c r="D3772" s="90" t="str">
        <f>CONCATENATE(Tabell15861[[#This Row],[Prosedyrekode_ID]]," ",Tabell15861[[#This Row],[Tekst]])</f>
        <v>LGA20 Sterilisasjon ved avsnøring av tubene</v>
      </c>
      <c r="E3772" s="90" t="s">
        <v>8423</v>
      </c>
      <c r="F3772" s="90" t="s">
        <v>17137</v>
      </c>
      <c r="G3772" s="90" t="str">
        <f>CONCATENATE("Kap ",Tabell15861[[#This Row],[Kapittel]]," ",Tabell15861[[#This Row],[KapittelTekst]])</f>
        <v>Kap L Kvinnelige genitalia</v>
      </c>
    </row>
    <row r="3773" spans="1:7" x14ac:dyDescent="0.25">
      <c r="A3773" s="90" t="s">
        <v>17624</v>
      </c>
      <c r="B3773" s="90" t="s">
        <v>17625</v>
      </c>
      <c r="C3773" s="90" t="s">
        <v>10245</v>
      </c>
      <c r="D3773" s="90" t="str">
        <f>CONCATENATE(Tabell15861[[#This Row],[Prosedyrekode_ID]]," ",Tabell15861[[#This Row],[Tekst]])</f>
        <v>LGA21 Laparoskopisk sterilisasjon ved ved avsnøring av tubene</v>
      </c>
      <c r="E3773" s="90" t="s">
        <v>8423</v>
      </c>
      <c r="F3773" s="90" t="s">
        <v>17137</v>
      </c>
      <c r="G3773" s="90" t="str">
        <f>CONCATENATE("Kap ",Tabell15861[[#This Row],[Kapittel]]," ",Tabell15861[[#This Row],[KapittelTekst]])</f>
        <v>Kap L Kvinnelige genitalia</v>
      </c>
    </row>
    <row r="3774" spans="1:7" x14ac:dyDescent="0.25">
      <c r="A3774" s="90" t="s">
        <v>17626</v>
      </c>
      <c r="B3774" s="90" t="s">
        <v>17627</v>
      </c>
      <c r="C3774" s="90" t="s">
        <v>10245</v>
      </c>
      <c r="D3774" s="90" t="str">
        <f>CONCATENATE(Tabell15861[[#This Row],[Prosedyrekode_ID]]," ",Tabell15861[[#This Row],[Tekst]])</f>
        <v>LGA22 Hysteroskopisk sterilisasjon</v>
      </c>
      <c r="E3774" s="90" t="s">
        <v>8423</v>
      </c>
      <c r="F3774" s="90" t="s">
        <v>17137</v>
      </c>
      <c r="G3774" s="90" t="str">
        <f>CONCATENATE("Kap ",Tabell15861[[#This Row],[Kapittel]]," ",Tabell15861[[#This Row],[KapittelTekst]])</f>
        <v>Kap L Kvinnelige genitalia</v>
      </c>
    </row>
    <row r="3775" spans="1:7" x14ac:dyDescent="0.25">
      <c r="A3775" s="90" t="s">
        <v>17628</v>
      </c>
      <c r="B3775" s="90" t="s">
        <v>17629</v>
      </c>
      <c r="C3775" s="90" t="s">
        <v>10245</v>
      </c>
      <c r="D3775" s="90" t="str">
        <f>CONCATENATE(Tabell15861[[#This Row],[Prosedyrekode_ID]]," ",Tabell15861[[#This Row],[Tekst]])</f>
        <v>LGA96 Annen kvinnelig sterilisasjon</v>
      </c>
      <c r="E3775" s="90" t="s">
        <v>8423</v>
      </c>
      <c r="F3775" s="90" t="s">
        <v>17137</v>
      </c>
      <c r="G3775" s="90" t="str">
        <f>CONCATENATE("Kap ",Tabell15861[[#This Row],[Kapittel]]," ",Tabell15861[[#This Row],[KapittelTekst]])</f>
        <v>Kap L Kvinnelige genitalia</v>
      </c>
    </row>
    <row r="3776" spans="1:7" x14ac:dyDescent="0.25">
      <c r="A3776" s="90" t="s">
        <v>17630</v>
      </c>
      <c r="B3776" s="90" t="s">
        <v>17631</v>
      </c>
      <c r="C3776" s="90" t="s">
        <v>10245</v>
      </c>
      <c r="D3776" s="90" t="str">
        <f>CONCATENATE(Tabell15861[[#This Row],[Prosedyrekode_ID]]," ",Tabell15861[[#This Row],[Tekst]])</f>
        <v>LGA97 Annen laparoskopisk kvinnelig sterilisasjon</v>
      </c>
      <c r="E3776" s="90" t="s">
        <v>8423</v>
      </c>
      <c r="F3776" s="90" t="s">
        <v>17137</v>
      </c>
      <c r="G3776" s="90" t="str">
        <f>CONCATENATE("Kap ",Tabell15861[[#This Row],[Kapittel]]," ",Tabell15861[[#This Row],[KapittelTekst]])</f>
        <v>Kap L Kvinnelige genitalia</v>
      </c>
    </row>
    <row r="3777" spans="1:7" x14ac:dyDescent="0.25">
      <c r="A3777" s="90" t="s">
        <v>17632</v>
      </c>
      <c r="B3777" s="90" t="s">
        <v>17633</v>
      </c>
      <c r="C3777" s="90" t="s">
        <v>10245</v>
      </c>
      <c r="D3777" s="90" t="str">
        <f>CONCATENATE(Tabell15861[[#This Row],[Prosedyrekode_ID]]," ",Tabell15861[[#This Row],[Tekst]])</f>
        <v>LGA98 Annen transluminal endoskopisk kvinnelig sterilisasjon</v>
      </c>
      <c r="E3777" s="90" t="s">
        <v>8423</v>
      </c>
      <c r="F3777" s="90" t="s">
        <v>17137</v>
      </c>
      <c r="G3777" s="90" t="str">
        <f>CONCATENATE("Kap ",Tabell15861[[#This Row],[Kapittel]]," ",Tabell15861[[#This Row],[KapittelTekst]])</f>
        <v>Kap L Kvinnelige genitalia</v>
      </c>
    </row>
    <row r="3778" spans="1:7" x14ac:dyDescent="0.25">
      <c r="A3778" s="90" t="s">
        <v>17634</v>
      </c>
      <c r="B3778" s="90" t="s">
        <v>17635</v>
      </c>
      <c r="C3778" s="90" t="s">
        <v>10245</v>
      </c>
      <c r="D3778" s="90" t="str">
        <f>CONCATENATE(Tabell15861[[#This Row],[Prosedyrekode_ID]]," ",Tabell15861[[#This Row],[Tekst]])</f>
        <v>LWA00 Reoperasjon for sårruptur ved gynekologisk kirurgi</v>
      </c>
      <c r="E3778" s="90" t="s">
        <v>8423</v>
      </c>
      <c r="F3778" s="90" t="s">
        <v>17137</v>
      </c>
      <c r="G3778" s="90" t="str">
        <f>CONCATENATE("Kap ",Tabell15861[[#This Row],[Kapittel]]," ",Tabell15861[[#This Row],[KapittelTekst]])</f>
        <v>Kap L Kvinnelige genitalia</v>
      </c>
    </row>
    <row r="3779" spans="1:7" x14ac:dyDescent="0.25">
      <c r="A3779" s="90" t="s">
        <v>17636</v>
      </c>
      <c r="B3779" s="90" t="s">
        <v>17637</v>
      </c>
      <c r="C3779" s="90" t="s">
        <v>10245</v>
      </c>
      <c r="D3779" s="90" t="str">
        <f>CONCATENATE(Tabell15861[[#This Row],[Prosedyrekode_ID]]," ",Tabell15861[[#This Row],[Tekst]])</f>
        <v>LWB00 Reoperasjon for overfladisk infeksjon ved gynekologisk kirurgi</v>
      </c>
      <c r="E3779" s="90" t="s">
        <v>8423</v>
      </c>
      <c r="F3779" s="90" t="s">
        <v>17137</v>
      </c>
      <c r="G3779" s="90" t="str">
        <f>CONCATENATE("Kap ",Tabell15861[[#This Row],[Kapittel]]," ",Tabell15861[[#This Row],[KapittelTekst]])</f>
        <v>Kap L Kvinnelige genitalia</v>
      </c>
    </row>
    <row r="3780" spans="1:7" x14ac:dyDescent="0.25">
      <c r="A3780" s="90" t="s">
        <v>17638</v>
      </c>
      <c r="B3780" s="90" t="s">
        <v>17639</v>
      </c>
      <c r="C3780" s="90" t="s">
        <v>10245</v>
      </c>
      <c r="D3780" s="90" t="str">
        <f>CONCATENATE(Tabell15861[[#This Row],[Prosedyrekode_ID]]," ",Tabell15861[[#This Row],[Tekst]])</f>
        <v>LWC00 Reoperasjon for dyp infeksjon ved gynekologisk kirurgi</v>
      </c>
      <c r="E3780" s="90" t="s">
        <v>8423</v>
      </c>
      <c r="F3780" s="90" t="s">
        <v>17137</v>
      </c>
      <c r="G3780" s="90" t="str">
        <f>CONCATENATE("Kap ",Tabell15861[[#This Row],[Kapittel]]," ",Tabell15861[[#This Row],[KapittelTekst]])</f>
        <v>Kap L Kvinnelige genitalia</v>
      </c>
    </row>
    <row r="3781" spans="1:7" x14ac:dyDescent="0.25">
      <c r="A3781" s="90" t="s">
        <v>17640</v>
      </c>
      <c r="B3781" s="90" t="s">
        <v>17641</v>
      </c>
      <c r="C3781" s="90" t="s">
        <v>10245</v>
      </c>
      <c r="D3781" s="90" t="str">
        <f>CONCATENATE(Tabell15861[[#This Row],[Prosedyrekode_ID]]," ",Tabell15861[[#This Row],[Tekst]])</f>
        <v>LWC01 Perkutan endoskopisk reoperasjon for dyp infeksjon ved gynekologisk kirurgi</v>
      </c>
      <c r="E3781" s="90" t="s">
        <v>8423</v>
      </c>
      <c r="F3781" s="90" t="s">
        <v>17137</v>
      </c>
      <c r="G3781" s="90" t="str">
        <f>CONCATENATE("Kap ",Tabell15861[[#This Row],[Kapittel]]," ",Tabell15861[[#This Row],[KapittelTekst]])</f>
        <v>Kap L Kvinnelige genitalia</v>
      </c>
    </row>
    <row r="3782" spans="1:7" x14ac:dyDescent="0.25">
      <c r="A3782" s="90" t="s">
        <v>17642</v>
      </c>
      <c r="B3782" s="90" t="s">
        <v>17643</v>
      </c>
      <c r="C3782" s="90" t="s">
        <v>10245</v>
      </c>
      <c r="D3782" s="90" t="str">
        <f>CONCATENATE(Tabell15861[[#This Row],[Prosedyrekode_ID]]," ",Tabell15861[[#This Row],[Tekst]])</f>
        <v>LWD00 Reoperasjon for overfladisk blødning ved gynekologisk kirurgi</v>
      </c>
      <c r="E3782" s="90" t="s">
        <v>8423</v>
      </c>
      <c r="F3782" s="90" t="s">
        <v>17137</v>
      </c>
      <c r="G3782" s="90" t="str">
        <f>CONCATENATE("Kap ",Tabell15861[[#This Row],[Kapittel]]," ",Tabell15861[[#This Row],[KapittelTekst]])</f>
        <v>Kap L Kvinnelige genitalia</v>
      </c>
    </row>
    <row r="3783" spans="1:7" x14ac:dyDescent="0.25">
      <c r="A3783" s="90" t="s">
        <v>17644</v>
      </c>
      <c r="B3783" s="90" t="s">
        <v>17645</v>
      </c>
      <c r="C3783" s="90" t="s">
        <v>10245</v>
      </c>
      <c r="D3783" s="90" t="str">
        <f>CONCATENATE(Tabell15861[[#This Row],[Prosedyrekode_ID]]," ",Tabell15861[[#This Row],[Tekst]])</f>
        <v>LWE00 Reoperasjon for dyp blødning ved gynekologisk kirurgi</v>
      </c>
      <c r="E3783" s="90" t="s">
        <v>8423</v>
      </c>
      <c r="F3783" s="90" t="s">
        <v>17137</v>
      </c>
      <c r="G3783" s="90" t="str">
        <f>CONCATENATE("Kap ",Tabell15861[[#This Row],[Kapittel]]," ",Tabell15861[[#This Row],[KapittelTekst]])</f>
        <v>Kap L Kvinnelige genitalia</v>
      </c>
    </row>
    <row r="3784" spans="1:7" x14ac:dyDescent="0.25">
      <c r="A3784" s="90" t="s">
        <v>17646</v>
      </c>
      <c r="B3784" s="90" t="s">
        <v>17647</v>
      </c>
      <c r="C3784" s="90" t="s">
        <v>10245</v>
      </c>
      <c r="D3784" s="90" t="str">
        <f>CONCATENATE(Tabell15861[[#This Row],[Prosedyrekode_ID]]," ",Tabell15861[[#This Row],[Tekst]])</f>
        <v>LWE01 Perkutan endoskopisk reoperasjon for dyp blødning ved gynekologisk kirurgi</v>
      </c>
      <c r="E3784" s="90" t="s">
        <v>8423</v>
      </c>
      <c r="F3784" s="90" t="s">
        <v>17137</v>
      </c>
      <c r="G3784" s="90" t="str">
        <f>CONCATENATE("Kap ",Tabell15861[[#This Row],[Kapittel]]," ",Tabell15861[[#This Row],[KapittelTekst]])</f>
        <v>Kap L Kvinnelige genitalia</v>
      </c>
    </row>
    <row r="3785" spans="1:7" x14ac:dyDescent="0.25">
      <c r="A3785" s="90" t="s">
        <v>17648</v>
      </c>
      <c r="B3785" s="90" t="s">
        <v>17649</v>
      </c>
      <c r="C3785" s="90" t="s">
        <v>10245</v>
      </c>
      <c r="D3785" s="90" t="str">
        <f>CONCATENATE(Tabell15861[[#This Row],[Prosedyrekode_ID]]," ",Tabell15861[[#This Row],[Tekst]])</f>
        <v>LWE02 Transluminal endoskopisk reoperasjon for dyp blødning ved gynekologisk kirurgi</v>
      </c>
      <c r="E3785" s="90" t="s">
        <v>8423</v>
      </c>
      <c r="F3785" s="90" t="s">
        <v>17137</v>
      </c>
      <c r="G3785" s="90" t="str">
        <f>CONCATENATE("Kap ",Tabell15861[[#This Row],[Kapittel]]," ",Tabell15861[[#This Row],[KapittelTekst]])</f>
        <v>Kap L Kvinnelige genitalia</v>
      </c>
    </row>
    <row r="3786" spans="1:7" x14ac:dyDescent="0.25">
      <c r="A3786" s="90" t="s">
        <v>17650</v>
      </c>
      <c r="B3786" s="90" t="s">
        <v>17651</v>
      </c>
      <c r="C3786" s="90" t="s">
        <v>10245</v>
      </c>
      <c r="D3786" s="90" t="str">
        <f>CONCATENATE(Tabell15861[[#This Row],[Prosedyrekode_ID]]," ",Tabell15861[[#This Row],[Tekst]])</f>
        <v>LWF00 Reoperasjon for insuffisiens av anastomose eller sutur ved gynekologisk kirurgi</v>
      </c>
      <c r="E3786" s="90" t="s">
        <v>8423</v>
      </c>
      <c r="F3786" s="90" t="s">
        <v>17137</v>
      </c>
      <c r="G3786" s="90" t="str">
        <f>CONCATENATE("Kap ",Tabell15861[[#This Row],[Kapittel]]," ",Tabell15861[[#This Row],[KapittelTekst]])</f>
        <v>Kap L Kvinnelige genitalia</v>
      </c>
    </row>
    <row r="3787" spans="1:7" x14ac:dyDescent="0.25">
      <c r="A3787" s="90" t="s">
        <v>17652</v>
      </c>
      <c r="B3787" s="90" t="s">
        <v>17653</v>
      </c>
      <c r="C3787" s="90" t="s">
        <v>10245</v>
      </c>
      <c r="D3787" s="90" t="str">
        <f>CONCATENATE(Tabell15861[[#This Row],[Prosedyrekode_ID]]," ",Tabell15861[[#This Row],[Tekst]])</f>
        <v>LWF01 Perkutan endoskopisk reoperasjon for insuffisiens av anastomose eller sutur ved gynekologisk kirurgi</v>
      </c>
      <c r="E3787" s="90" t="s">
        <v>8423</v>
      </c>
      <c r="F3787" s="90" t="s">
        <v>17137</v>
      </c>
      <c r="G3787" s="90" t="str">
        <f>CONCATENATE("Kap ",Tabell15861[[#This Row],[Kapittel]]," ",Tabell15861[[#This Row],[KapittelTekst]])</f>
        <v>Kap L Kvinnelige genitalia</v>
      </c>
    </row>
    <row r="3788" spans="1:7" x14ac:dyDescent="0.25">
      <c r="A3788" s="90" t="s">
        <v>17654</v>
      </c>
      <c r="B3788" s="90" t="s">
        <v>17655</v>
      </c>
      <c r="C3788" s="90" t="s">
        <v>10245</v>
      </c>
      <c r="D3788" s="90" t="str">
        <f>CONCATENATE(Tabell15861[[#This Row],[Prosedyrekode_ID]]," ",Tabell15861[[#This Row],[Tekst]])</f>
        <v>LWW96 Annen reoperasjon ved gynekologisk kirurgi</v>
      </c>
      <c r="E3788" s="90" t="s">
        <v>8423</v>
      </c>
      <c r="F3788" s="90" t="s">
        <v>17137</v>
      </c>
      <c r="G3788" s="90" t="str">
        <f>CONCATENATE("Kap ",Tabell15861[[#This Row],[Kapittel]]," ",Tabell15861[[#This Row],[KapittelTekst]])</f>
        <v>Kap L Kvinnelige genitalia</v>
      </c>
    </row>
    <row r="3789" spans="1:7" x14ac:dyDescent="0.25">
      <c r="A3789" s="90" t="s">
        <v>17656</v>
      </c>
      <c r="B3789" s="90" t="s">
        <v>17657</v>
      </c>
      <c r="C3789" s="90" t="s">
        <v>10245</v>
      </c>
      <c r="D3789" s="90" t="str">
        <f>CONCATENATE(Tabell15861[[#This Row],[Prosedyrekode_ID]]," ",Tabell15861[[#This Row],[Tekst]])</f>
        <v>LWW97 Annen perkutan endoskopisk reoperasjon ved gynekologisk kirurgi</v>
      </c>
      <c r="E3789" s="90" t="s">
        <v>8423</v>
      </c>
      <c r="F3789" s="90" t="s">
        <v>17137</v>
      </c>
      <c r="G3789" s="90" t="str">
        <f>CONCATENATE("Kap ",Tabell15861[[#This Row],[Kapittel]]," ",Tabell15861[[#This Row],[KapittelTekst]])</f>
        <v>Kap L Kvinnelige genitalia</v>
      </c>
    </row>
    <row r="3790" spans="1:7" x14ac:dyDescent="0.25">
      <c r="A3790" s="90" t="s">
        <v>17658</v>
      </c>
      <c r="B3790" s="90" t="s">
        <v>17659</v>
      </c>
      <c r="C3790" s="90" t="s">
        <v>10245</v>
      </c>
      <c r="D3790" s="90" t="str">
        <f>CONCATENATE(Tabell15861[[#This Row],[Prosedyrekode_ID]]," ",Tabell15861[[#This Row],[Tekst]])</f>
        <v>LWW98 Annen transluminal endoskopisk reoperasjon ved gynekologisk kirurgi</v>
      </c>
      <c r="E3790" s="90" t="s">
        <v>8423</v>
      </c>
      <c r="F3790" s="90" t="s">
        <v>17137</v>
      </c>
      <c r="G3790" s="90" t="str">
        <f>CONCATENATE("Kap ",Tabell15861[[#This Row],[Kapittel]]," ",Tabell15861[[#This Row],[KapittelTekst]])</f>
        <v>Kap L Kvinnelige genitalia</v>
      </c>
    </row>
    <row r="3791" spans="1:7" x14ac:dyDescent="0.25">
      <c r="A3791" s="90" t="s">
        <v>17660</v>
      </c>
      <c r="B3791" s="90" t="s">
        <v>17661</v>
      </c>
      <c r="C3791" s="90" t="s">
        <v>10213</v>
      </c>
      <c r="D3791" s="90" t="str">
        <f>CONCATENATE(Tabell15861[[#This Row],[Prosedyrekode_ID]]," ",Tabell15861[[#This Row],[Tekst]])</f>
        <v>LX0AA RG HSG</v>
      </c>
      <c r="E3791" s="90" t="s">
        <v>8423</v>
      </c>
      <c r="F3791" s="90" t="s">
        <v>17137</v>
      </c>
      <c r="G3791" s="90" t="str">
        <f>CONCATENATE("Kap ",Tabell15861[[#This Row],[Kapittel]]," ",Tabell15861[[#This Row],[KapittelTekst]])</f>
        <v>Kap L Kvinnelige genitalia</v>
      </c>
    </row>
    <row r="3792" spans="1:7" x14ac:dyDescent="0.25">
      <c r="A3792" s="90" t="s">
        <v>17662</v>
      </c>
      <c r="B3792" s="90" t="s">
        <v>17663</v>
      </c>
      <c r="C3792" s="90" t="s">
        <v>10213</v>
      </c>
      <c r="D3792" s="90" t="str">
        <f>CONCATENATE(Tabell15861[[#This Row],[Prosedyrekode_ID]]," ",Tabell15861[[#This Row],[Tekst]])</f>
        <v>LX0AK UL Kvinnelige genitalia</v>
      </c>
      <c r="E3792" s="90" t="s">
        <v>8423</v>
      </c>
      <c r="F3792" s="90" t="s">
        <v>17137</v>
      </c>
      <c r="G3792" s="90" t="str">
        <f>CONCATENATE("Kap ",Tabell15861[[#This Row],[Kapittel]]," ",Tabell15861[[#This Row],[KapittelTekst]])</f>
        <v>Kap L Kvinnelige genitalia</v>
      </c>
    </row>
    <row r="3793" spans="1:7" x14ac:dyDescent="0.25">
      <c r="A3793" s="90" t="s">
        <v>17664</v>
      </c>
      <c r="B3793" s="90" t="s">
        <v>17665</v>
      </c>
      <c r="C3793" s="90" t="s">
        <v>10266</v>
      </c>
      <c r="D3793" s="90" t="str">
        <f>CONCATENATE(Tabell15861[[#This Row],[Prosedyrekode_ID]]," ",Tabell15861[[#This Row],[Tekst]])</f>
        <v>LXDE00 Undersøkelse av livmorhule/eggledere med væskesonografi</v>
      </c>
      <c r="E3793" s="90" t="s">
        <v>8423</v>
      </c>
      <c r="F3793" s="90" t="s">
        <v>17137</v>
      </c>
      <c r="G3793" s="90" t="str">
        <f>CONCATENATE("Kap ",Tabell15861[[#This Row],[Kapittel]]," ",Tabell15861[[#This Row],[KapittelTekst]])</f>
        <v>Kap L Kvinnelige genitalia</v>
      </c>
    </row>
    <row r="3794" spans="1:7" x14ac:dyDescent="0.25">
      <c r="A3794" s="90" t="s">
        <v>17666</v>
      </c>
      <c r="B3794" s="90" t="s">
        <v>17667</v>
      </c>
      <c r="C3794" s="90" t="s">
        <v>10266</v>
      </c>
      <c r="D3794" s="90" t="str">
        <f>CONCATENATE(Tabell15861[[#This Row],[Prosedyrekode_ID]]," ",Tabell15861[[#This Row],[Tekst]])</f>
        <v>LXDE05 Ultralydundersøkelse med vaginal probe</v>
      </c>
      <c r="E3794" s="90" t="s">
        <v>8423</v>
      </c>
      <c r="F3794" s="90" t="s">
        <v>17137</v>
      </c>
      <c r="G3794" s="90" t="str">
        <f>CONCATENATE("Kap ",Tabell15861[[#This Row],[Kapittel]]," ",Tabell15861[[#This Row],[KapittelTekst]])</f>
        <v>Kap L Kvinnelige genitalia</v>
      </c>
    </row>
    <row r="3795" spans="1:7" x14ac:dyDescent="0.25">
      <c r="A3795" s="90" t="s">
        <v>17666</v>
      </c>
      <c r="B3795" s="90" t="s">
        <v>17663</v>
      </c>
      <c r="C3795" s="90" t="s">
        <v>10213</v>
      </c>
      <c r="D3795" s="90" t="str">
        <f>CONCATENATE(Tabell15861[[#This Row],[Prosedyrekode_ID]]," ",Tabell15861[[#This Row],[Tekst]])</f>
        <v>LXDE05 UL Kvinnelige genitalia</v>
      </c>
      <c r="E3795" s="90" t="s">
        <v>8423</v>
      </c>
      <c r="F3795" s="90" t="s">
        <v>17137</v>
      </c>
      <c r="G3795" s="90" t="str">
        <f>CONCATENATE("Kap ",Tabell15861[[#This Row],[Kapittel]]," ",Tabell15861[[#This Row],[KapittelTekst]])</f>
        <v>Kap L Kvinnelige genitalia</v>
      </c>
    </row>
    <row r="3796" spans="1:7" x14ac:dyDescent="0.25">
      <c r="A3796" s="90" t="s">
        <v>17668</v>
      </c>
      <c r="B3796" s="90" t="s">
        <v>17669</v>
      </c>
      <c r="C3796" s="90" t="s">
        <v>10245</v>
      </c>
      <c r="D3796" s="90" t="str">
        <f>CONCATENATE(Tabell15861[[#This Row],[Prosedyrekode_ID]]," ",Tabell15861[[#This Row],[Tekst]])</f>
        <v>MAA00 Amniocentese</v>
      </c>
      <c r="E3796" s="90" t="s">
        <v>7442</v>
      </c>
      <c r="F3796" s="90" t="s">
        <v>17670</v>
      </c>
      <c r="G3796" s="90" t="str">
        <f>CONCATENATE("Kap ",Tabell15861[[#This Row],[Kapittel]]," ",Tabell15861[[#This Row],[KapittelTekst]])</f>
        <v>Kap M Fødselshjelp og prosedyrer under svangerskap</v>
      </c>
    </row>
    <row r="3797" spans="1:7" x14ac:dyDescent="0.25">
      <c r="A3797" s="90" t="s">
        <v>17671</v>
      </c>
      <c r="B3797" s="90" t="s">
        <v>17672</v>
      </c>
      <c r="C3797" s="90" t="s">
        <v>10245</v>
      </c>
      <c r="D3797" s="90" t="str">
        <f>CONCATENATE(Tabell15861[[#This Row],[Prosedyrekode_ID]]," ",Tabell15861[[#This Row],[Tekst]])</f>
        <v>MAA03 Infusjon i amnion</v>
      </c>
      <c r="E3797" s="90" t="s">
        <v>7442</v>
      </c>
      <c r="F3797" s="90" t="s">
        <v>17670</v>
      </c>
      <c r="G3797" s="90" t="str">
        <f>CONCATENATE("Kap ",Tabell15861[[#This Row],[Kapittel]]," ",Tabell15861[[#This Row],[KapittelTekst]])</f>
        <v>Kap M Fødselshjelp og prosedyrer under svangerskap</v>
      </c>
    </row>
    <row r="3798" spans="1:7" x14ac:dyDescent="0.25">
      <c r="A3798" s="90" t="s">
        <v>17673</v>
      </c>
      <c r="B3798" s="90" t="s">
        <v>17674</v>
      </c>
      <c r="C3798" s="90" t="s">
        <v>10245</v>
      </c>
      <c r="D3798" s="90" t="str">
        <f>CONCATENATE(Tabell15861[[#This Row],[Prosedyrekode_ID]]," ",Tabell15861[[#This Row],[Tekst]])</f>
        <v>MAA06 Amnionreduksjon</v>
      </c>
      <c r="E3798" s="90" t="s">
        <v>7442</v>
      </c>
      <c r="F3798" s="90" t="s">
        <v>17670</v>
      </c>
      <c r="G3798" s="90" t="str">
        <f>CONCATENATE("Kap ",Tabell15861[[#This Row],[Kapittel]]," ",Tabell15861[[#This Row],[KapittelTekst]])</f>
        <v>Kap M Fødselshjelp og prosedyrer under svangerskap</v>
      </c>
    </row>
    <row r="3799" spans="1:7" x14ac:dyDescent="0.25">
      <c r="A3799" s="90" t="s">
        <v>17675</v>
      </c>
      <c r="B3799" s="90" t="s">
        <v>17676</v>
      </c>
      <c r="C3799" s="90" t="s">
        <v>10245</v>
      </c>
      <c r="D3799" s="90" t="str">
        <f>CONCATENATE(Tabell15861[[#This Row],[Prosedyrekode_ID]]," ",Tabell15861[[#This Row],[Tekst]])</f>
        <v>MAA10 Biopsi av koriontotter</v>
      </c>
      <c r="E3799" s="90" t="s">
        <v>7442</v>
      </c>
      <c r="F3799" s="90" t="s">
        <v>17670</v>
      </c>
      <c r="G3799" s="90" t="str">
        <f>CONCATENATE("Kap ",Tabell15861[[#This Row],[Kapittel]]," ",Tabell15861[[#This Row],[KapittelTekst]])</f>
        <v>Kap M Fødselshjelp og prosedyrer under svangerskap</v>
      </c>
    </row>
    <row r="3800" spans="1:7" x14ac:dyDescent="0.25">
      <c r="A3800" s="90" t="s">
        <v>17677</v>
      </c>
      <c r="B3800" s="90" t="s">
        <v>17678</v>
      </c>
      <c r="C3800" s="90" t="s">
        <v>10245</v>
      </c>
      <c r="D3800" s="90" t="str">
        <f>CONCATENATE(Tabell15861[[#This Row],[Prosedyrekode_ID]]," ",Tabell15861[[#This Row],[Tekst]])</f>
        <v>MAA22 Hysteroskopisk fjerning av livmorinnlegg fra gravid uterus</v>
      </c>
      <c r="E3800" s="90" t="s">
        <v>7442</v>
      </c>
      <c r="F3800" s="90" t="s">
        <v>17670</v>
      </c>
      <c r="G3800" s="90" t="str">
        <f>CONCATENATE("Kap ",Tabell15861[[#This Row],[Kapittel]]," ",Tabell15861[[#This Row],[KapittelTekst]])</f>
        <v>Kap M Fødselshjelp og prosedyrer under svangerskap</v>
      </c>
    </row>
    <row r="3801" spans="1:7" x14ac:dyDescent="0.25">
      <c r="A3801" s="90" t="s">
        <v>17679</v>
      </c>
      <c r="B3801" s="90" t="s">
        <v>17680</v>
      </c>
      <c r="C3801" s="90" t="s">
        <v>10245</v>
      </c>
      <c r="D3801" s="90" t="str">
        <f>CONCATENATE(Tabell15861[[#This Row],[Prosedyrekode_ID]]," ",Tabell15861[[#This Row],[Tekst]])</f>
        <v>MAA30 Chordocentese</v>
      </c>
      <c r="E3801" s="90" t="s">
        <v>7442</v>
      </c>
      <c r="F3801" s="90" t="s">
        <v>17670</v>
      </c>
      <c r="G3801" s="90" t="str">
        <f>CONCATENATE("Kap ",Tabell15861[[#This Row],[Kapittel]]," ",Tabell15861[[#This Row],[KapittelTekst]])</f>
        <v>Kap M Fødselshjelp og prosedyrer under svangerskap</v>
      </c>
    </row>
    <row r="3802" spans="1:7" x14ac:dyDescent="0.25">
      <c r="A3802" s="90" t="s">
        <v>17681</v>
      </c>
      <c r="B3802" s="90" t="s">
        <v>17682</v>
      </c>
      <c r="C3802" s="90" t="s">
        <v>10245</v>
      </c>
      <c r="D3802" s="90" t="str">
        <f>CONCATENATE(Tabell15861[[#This Row],[Prosedyrekode_ID]]," ",Tabell15861[[#This Row],[Tekst]])</f>
        <v>MAA40 Punksjon av foster</v>
      </c>
      <c r="E3802" s="90" t="s">
        <v>7442</v>
      </c>
      <c r="F3802" s="90" t="s">
        <v>17670</v>
      </c>
      <c r="G3802" s="90" t="str">
        <f>CONCATENATE("Kap ",Tabell15861[[#This Row],[Kapittel]]," ",Tabell15861[[#This Row],[KapittelTekst]])</f>
        <v>Kap M Fødselshjelp og prosedyrer under svangerskap</v>
      </c>
    </row>
    <row r="3803" spans="1:7" x14ac:dyDescent="0.25">
      <c r="A3803" s="90" t="s">
        <v>17683</v>
      </c>
      <c r="B3803" s="90" t="s">
        <v>17684</v>
      </c>
      <c r="C3803" s="90" t="s">
        <v>10245</v>
      </c>
      <c r="D3803" s="90" t="str">
        <f>CONCATENATE(Tabell15861[[#This Row],[Prosedyrekode_ID]]," ",Tabell15861[[#This Row],[Tekst]])</f>
        <v>MAA43 Biopsi av foster</v>
      </c>
      <c r="E3803" s="90" t="s">
        <v>7442</v>
      </c>
      <c r="F3803" s="90" t="s">
        <v>17670</v>
      </c>
      <c r="G3803" s="90" t="str">
        <f>CONCATENATE("Kap ",Tabell15861[[#This Row],[Kapittel]]," ",Tabell15861[[#This Row],[KapittelTekst]])</f>
        <v>Kap M Fødselshjelp og prosedyrer under svangerskap</v>
      </c>
    </row>
    <row r="3804" spans="1:7" x14ac:dyDescent="0.25">
      <c r="A3804" s="90" t="s">
        <v>17685</v>
      </c>
      <c r="B3804" s="90" t="s">
        <v>17686</v>
      </c>
      <c r="C3804" s="90" t="s">
        <v>10245</v>
      </c>
      <c r="D3804" s="90" t="str">
        <f>CONCATENATE(Tabell15861[[#This Row],[Prosedyrekode_ID]]," ",Tabell15861[[#This Row],[Tekst]])</f>
        <v>MAA51 Embryoskopi</v>
      </c>
      <c r="E3804" s="90" t="s">
        <v>7442</v>
      </c>
      <c r="F3804" s="90" t="s">
        <v>17670</v>
      </c>
      <c r="G3804" s="90" t="str">
        <f>CONCATENATE("Kap ",Tabell15861[[#This Row],[Kapittel]]," ",Tabell15861[[#This Row],[KapittelTekst]])</f>
        <v>Kap M Fødselshjelp og prosedyrer under svangerskap</v>
      </c>
    </row>
    <row r="3805" spans="1:7" x14ac:dyDescent="0.25">
      <c r="A3805" s="90" t="s">
        <v>17687</v>
      </c>
      <c r="B3805" s="90" t="s">
        <v>17688</v>
      </c>
      <c r="C3805" s="90" t="s">
        <v>10245</v>
      </c>
      <c r="D3805" s="90" t="str">
        <f>CONCATENATE(Tabell15861[[#This Row],[Prosedyrekode_ID]]," ",Tabell15861[[#This Row],[Tekst]])</f>
        <v>MAA54 Foetoskopi</v>
      </c>
      <c r="E3805" s="90" t="s">
        <v>7442</v>
      </c>
      <c r="F3805" s="90" t="s">
        <v>17670</v>
      </c>
      <c r="G3805" s="90" t="str">
        <f>CONCATENATE("Kap ",Tabell15861[[#This Row],[Kapittel]]," ",Tabell15861[[#This Row],[KapittelTekst]])</f>
        <v>Kap M Fødselshjelp og prosedyrer under svangerskap</v>
      </c>
    </row>
    <row r="3806" spans="1:7" x14ac:dyDescent="0.25">
      <c r="A3806" s="90" t="s">
        <v>17689</v>
      </c>
      <c r="B3806" s="90" t="s">
        <v>17690</v>
      </c>
      <c r="C3806" s="90" t="s">
        <v>10245</v>
      </c>
      <c r="D3806" s="90" t="str">
        <f>CONCATENATE(Tabell15861[[#This Row],[Prosedyrekode_ID]]," ",Tabell15861[[#This Row],[Tekst]])</f>
        <v>MAA96 Annet intrauterint inngrep på gravid uterus eller foster</v>
      </c>
      <c r="E3806" s="90" t="s">
        <v>7442</v>
      </c>
      <c r="F3806" s="90" t="s">
        <v>17670</v>
      </c>
      <c r="G3806" s="90" t="str">
        <f>CONCATENATE("Kap ",Tabell15861[[#This Row],[Kapittel]]," ",Tabell15861[[#This Row],[KapittelTekst]])</f>
        <v>Kap M Fødselshjelp og prosedyrer under svangerskap</v>
      </c>
    </row>
    <row r="3807" spans="1:7" x14ac:dyDescent="0.25">
      <c r="A3807" s="90" t="s">
        <v>17691</v>
      </c>
      <c r="B3807" s="90" t="s">
        <v>17692</v>
      </c>
      <c r="C3807" s="90" t="s">
        <v>10245</v>
      </c>
      <c r="D3807" s="90" t="str">
        <f>CONCATENATE(Tabell15861[[#This Row],[Prosedyrekode_ID]]," ",Tabell15861[[#This Row],[Tekst]])</f>
        <v>MAA98 Annet hysteroskopisk inngrep på gravid uterus eller foster</v>
      </c>
      <c r="E3807" s="90" t="s">
        <v>7442</v>
      </c>
      <c r="F3807" s="90" t="s">
        <v>17670</v>
      </c>
      <c r="G3807" s="90" t="str">
        <f>CONCATENATE("Kap ",Tabell15861[[#This Row],[Kapittel]]," ",Tabell15861[[#This Row],[KapittelTekst]])</f>
        <v>Kap M Fødselshjelp og prosedyrer under svangerskap</v>
      </c>
    </row>
    <row r="3808" spans="1:7" x14ac:dyDescent="0.25">
      <c r="A3808" s="90" t="s">
        <v>17693</v>
      </c>
      <c r="B3808" s="90" t="s">
        <v>17694</v>
      </c>
      <c r="C3808" s="90" t="s">
        <v>10245</v>
      </c>
      <c r="D3808" s="90" t="str">
        <f>CONCATENATE(Tabell15861[[#This Row],[Prosedyrekode_ID]]," ",Tabell15861[[#This Row],[Tekst]])</f>
        <v>MAB00 Cerclage av cervix på gravid uterus</v>
      </c>
      <c r="E3808" s="90" t="s">
        <v>7442</v>
      </c>
      <c r="F3808" s="90" t="s">
        <v>17670</v>
      </c>
      <c r="G3808" s="90" t="str">
        <f>CONCATENATE("Kap ",Tabell15861[[#This Row],[Kapittel]]," ",Tabell15861[[#This Row],[KapittelTekst]])</f>
        <v>Kap M Fødselshjelp og prosedyrer under svangerskap</v>
      </c>
    </row>
    <row r="3809" spans="1:7" x14ac:dyDescent="0.25">
      <c r="A3809" s="90" t="s">
        <v>17695</v>
      </c>
      <c r="B3809" s="90" t="s">
        <v>17696</v>
      </c>
      <c r="C3809" s="90" t="s">
        <v>10245</v>
      </c>
      <c r="D3809" s="90" t="str">
        <f>CONCATENATE(Tabell15861[[#This Row],[Prosedyrekode_ID]]," ",Tabell15861[[#This Row],[Tekst]])</f>
        <v>MAB03 Fjerning av cervixcerclage før fødsel</v>
      </c>
      <c r="E3809" s="90" t="s">
        <v>7442</v>
      </c>
      <c r="F3809" s="90" t="s">
        <v>17670</v>
      </c>
      <c r="G3809" s="90" t="str">
        <f>CONCATENATE("Kap ",Tabell15861[[#This Row],[Kapittel]]," ",Tabell15861[[#This Row],[KapittelTekst]])</f>
        <v>Kap M Fødselshjelp og prosedyrer under svangerskap</v>
      </c>
    </row>
    <row r="3810" spans="1:7" x14ac:dyDescent="0.25">
      <c r="A3810" s="90" t="s">
        <v>17697</v>
      </c>
      <c r="B3810" s="90" t="s">
        <v>17698</v>
      </c>
      <c r="C3810" s="90" t="s">
        <v>10245</v>
      </c>
      <c r="D3810" s="90" t="str">
        <f>CONCATENATE(Tabell15861[[#This Row],[Prosedyrekode_ID]]," ",Tabell15861[[#This Row],[Tekst]])</f>
        <v>MAB10 Ytre vending av foster</v>
      </c>
      <c r="E3810" s="90" t="s">
        <v>7442</v>
      </c>
      <c r="F3810" s="90" t="s">
        <v>17670</v>
      </c>
      <c r="G3810" s="90" t="str">
        <f>CONCATENATE("Kap ",Tabell15861[[#This Row],[Kapittel]]," ",Tabell15861[[#This Row],[KapittelTekst]])</f>
        <v>Kap M Fødselshjelp og prosedyrer under svangerskap</v>
      </c>
    </row>
    <row r="3811" spans="1:7" x14ac:dyDescent="0.25">
      <c r="A3811" s="90" t="s">
        <v>17699</v>
      </c>
      <c r="B3811" s="90" t="s">
        <v>17700</v>
      </c>
      <c r="C3811" s="90" t="s">
        <v>10245</v>
      </c>
      <c r="D3811" s="90" t="str">
        <f>CONCATENATE(Tabell15861[[#This Row],[Prosedyrekode_ID]]," ",Tabell15861[[#This Row],[Tekst]])</f>
        <v>MAB20 Forsøk på ytre vending av foster</v>
      </c>
      <c r="E3811" s="90" t="s">
        <v>7442</v>
      </c>
      <c r="F3811" s="90" t="s">
        <v>17670</v>
      </c>
      <c r="G3811" s="90" t="str">
        <f>CONCATENATE("Kap ",Tabell15861[[#This Row],[Kapittel]]," ",Tabell15861[[#This Row],[KapittelTekst]])</f>
        <v>Kap M Fødselshjelp og prosedyrer under svangerskap</v>
      </c>
    </row>
    <row r="3812" spans="1:7" x14ac:dyDescent="0.25">
      <c r="A3812" s="90" t="s">
        <v>17701</v>
      </c>
      <c r="B3812" s="90" t="s">
        <v>17702</v>
      </c>
      <c r="C3812" s="90" t="s">
        <v>10245</v>
      </c>
      <c r="D3812" s="90" t="str">
        <f>CONCATENATE(Tabell15861[[#This Row],[Prosedyrekode_ID]]," ",Tabell15861[[#This Row],[Tekst]])</f>
        <v>MAC00 Amniotomi</v>
      </c>
      <c r="E3812" s="90" t="s">
        <v>7442</v>
      </c>
      <c r="F3812" s="90" t="s">
        <v>17670</v>
      </c>
      <c r="G3812" s="90" t="str">
        <f>CONCATENATE("Kap ",Tabell15861[[#This Row],[Kapittel]]," ",Tabell15861[[#This Row],[KapittelTekst]])</f>
        <v>Kap M Fødselshjelp og prosedyrer under svangerskap</v>
      </c>
    </row>
    <row r="3813" spans="1:7" x14ac:dyDescent="0.25">
      <c r="A3813" s="90" t="s">
        <v>17703</v>
      </c>
      <c r="B3813" s="90" t="s">
        <v>17704</v>
      </c>
      <c r="C3813" s="90" t="s">
        <v>10245</v>
      </c>
      <c r="D3813" s="90" t="str">
        <f>CONCATENATE(Tabell15861[[#This Row],[Prosedyrekode_ID]]," ",Tabell15861[[#This Row],[Tekst]])</f>
        <v>MAC10 Cervixdilatasjon før fødsel</v>
      </c>
      <c r="E3813" s="90" t="s">
        <v>7442</v>
      </c>
      <c r="F3813" s="90" t="s">
        <v>17670</v>
      </c>
      <c r="G3813" s="90" t="str">
        <f>CONCATENATE("Kap ",Tabell15861[[#This Row],[Kapittel]]," ",Tabell15861[[#This Row],[KapittelTekst]])</f>
        <v>Kap M Fødselshjelp og prosedyrer under svangerskap</v>
      </c>
    </row>
    <row r="3814" spans="1:7" x14ac:dyDescent="0.25">
      <c r="A3814" s="90" t="s">
        <v>17705</v>
      </c>
      <c r="B3814" s="90" t="s">
        <v>17706</v>
      </c>
      <c r="C3814" s="90" t="s">
        <v>10245</v>
      </c>
      <c r="D3814" s="90" t="str">
        <f>CONCATENATE(Tabell15861[[#This Row],[Prosedyrekode_ID]]," ",Tabell15861[[#This Row],[Tekst]])</f>
        <v>MAC20 Vakuumtraksjon under forløsning</v>
      </c>
      <c r="E3814" s="90" t="s">
        <v>7442</v>
      </c>
      <c r="F3814" s="90" t="s">
        <v>17670</v>
      </c>
      <c r="G3814" s="90" t="str">
        <f>CONCATENATE("Kap ",Tabell15861[[#This Row],[Kapittel]]," ",Tabell15861[[#This Row],[KapittelTekst]])</f>
        <v>Kap M Fødselshjelp og prosedyrer under svangerskap</v>
      </c>
    </row>
    <row r="3815" spans="1:7" x14ac:dyDescent="0.25">
      <c r="A3815" s="90" t="s">
        <v>17707</v>
      </c>
      <c r="B3815" s="90" t="s">
        <v>17708</v>
      </c>
      <c r="C3815" s="90" t="s">
        <v>10245</v>
      </c>
      <c r="D3815" s="90" t="str">
        <f>CONCATENATE(Tabell15861[[#This Row],[Prosedyrekode_ID]]," ",Tabell15861[[#This Row],[Tekst]])</f>
        <v>MAC23 Traksjon med tang under forløsning</v>
      </c>
      <c r="E3815" s="90" t="s">
        <v>7442</v>
      </c>
      <c r="F3815" s="90" t="s">
        <v>17670</v>
      </c>
      <c r="G3815" s="90" t="str">
        <f>CONCATENATE("Kap ",Tabell15861[[#This Row],[Kapittel]]," ",Tabell15861[[#This Row],[KapittelTekst]])</f>
        <v>Kap M Fødselshjelp og prosedyrer under svangerskap</v>
      </c>
    </row>
    <row r="3816" spans="1:7" x14ac:dyDescent="0.25">
      <c r="A3816" s="90" t="s">
        <v>17709</v>
      </c>
      <c r="B3816" s="90" t="s">
        <v>17710</v>
      </c>
      <c r="C3816" s="90" t="s">
        <v>10245</v>
      </c>
      <c r="D3816" s="90" t="str">
        <f>CONCATENATE(Tabell15861[[#This Row],[Prosedyrekode_ID]]," ",Tabell15861[[#This Row],[Tekst]])</f>
        <v>MAC96 Annen kirurgisk fødselsinduksjon eller ristimulering</v>
      </c>
      <c r="E3816" s="90" t="s">
        <v>7442</v>
      </c>
      <c r="F3816" s="90" t="s">
        <v>17670</v>
      </c>
      <c r="G3816" s="90" t="str">
        <f>CONCATENATE("Kap ",Tabell15861[[#This Row],[Kapittel]]," ",Tabell15861[[#This Row],[KapittelTekst]])</f>
        <v>Kap M Fødselshjelp og prosedyrer under svangerskap</v>
      </c>
    </row>
    <row r="3817" spans="1:7" x14ac:dyDescent="0.25">
      <c r="A3817" s="90" t="s">
        <v>17711</v>
      </c>
      <c r="B3817" s="90" t="s">
        <v>17712</v>
      </c>
      <c r="C3817" s="90" t="s">
        <v>10245</v>
      </c>
      <c r="D3817" s="90" t="str">
        <f>CONCATENATE(Tabell15861[[#This Row],[Prosedyrekode_ID]]," ",Tabell15861[[#This Row],[Tekst]])</f>
        <v>MAD00 Fødselsfremmende incisjon av cervix</v>
      </c>
      <c r="E3817" s="90" t="s">
        <v>7442</v>
      </c>
      <c r="F3817" s="90" t="s">
        <v>17670</v>
      </c>
      <c r="G3817" s="90" t="str">
        <f>CONCATENATE("Kap ",Tabell15861[[#This Row],[Kapittel]]," ",Tabell15861[[#This Row],[KapittelTekst]])</f>
        <v>Kap M Fødselshjelp og prosedyrer under svangerskap</v>
      </c>
    </row>
    <row r="3818" spans="1:7" x14ac:dyDescent="0.25">
      <c r="A3818" s="90" t="s">
        <v>17713</v>
      </c>
      <c r="B3818" s="90" t="s">
        <v>17714</v>
      </c>
      <c r="C3818" s="90" t="s">
        <v>10245</v>
      </c>
      <c r="D3818" s="90" t="str">
        <f>CONCATENATE(Tabell15861[[#This Row],[Prosedyrekode_ID]]," ",Tabell15861[[#This Row],[Tekst]])</f>
        <v>MAD20 Fødselsfremmende pubiotomi</v>
      </c>
      <c r="E3818" s="90" t="s">
        <v>7442</v>
      </c>
      <c r="F3818" s="90" t="s">
        <v>17670</v>
      </c>
      <c r="G3818" s="90" t="str">
        <f>CONCATENATE("Kap ",Tabell15861[[#This Row],[Kapittel]]," ",Tabell15861[[#This Row],[KapittelTekst]])</f>
        <v>Kap M Fødselshjelp og prosedyrer under svangerskap</v>
      </c>
    </row>
    <row r="3819" spans="1:7" x14ac:dyDescent="0.25">
      <c r="A3819" s="90" t="s">
        <v>17715</v>
      </c>
      <c r="B3819" s="90" t="s">
        <v>17716</v>
      </c>
      <c r="C3819" s="90" t="s">
        <v>10245</v>
      </c>
      <c r="D3819" s="90" t="str">
        <f>CONCATENATE(Tabell15861[[#This Row],[Prosedyrekode_ID]]," ",Tabell15861[[#This Row],[Tekst]])</f>
        <v>MAD96 Annen utvidelse av fødselsvei</v>
      </c>
      <c r="E3819" s="90" t="s">
        <v>7442</v>
      </c>
      <c r="F3819" s="90" t="s">
        <v>17670</v>
      </c>
      <c r="G3819" s="90" t="str">
        <f>CONCATENATE("Kap ",Tabell15861[[#This Row],[Kapittel]]," ",Tabell15861[[#This Row],[KapittelTekst]])</f>
        <v>Kap M Fødselshjelp og prosedyrer under svangerskap</v>
      </c>
    </row>
    <row r="3820" spans="1:7" x14ac:dyDescent="0.25">
      <c r="A3820" s="90" t="s">
        <v>17717</v>
      </c>
      <c r="B3820" s="90" t="s">
        <v>17718</v>
      </c>
      <c r="C3820" s="90" t="s">
        <v>10266</v>
      </c>
      <c r="D3820" s="90" t="str">
        <f>CONCATENATE(Tabell15861[[#This Row],[Prosedyrekode_ID]]," ",Tabell15861[[#This Row],[Tekst]])</f>
        <v>MADE00 Vaginal ultralydundersøkelse av livmorhals</v>
      </c>
      <c r="E3820" s="90" t="s">
        <v>7442</v>
      </c>
      <c r="F3820" s="90" t="s">
        <v>17670</v>
      </c>
      <c r="G3820" s="90" t="str">
        <f>CONCATENATE("Kap ",Tabell15861[[#This Row],[Kapittel]]," ",Tabell15861[[#This Row],[KapittelTekst]])</f>
        <v>Kap M Fødselshjelp og prosedyrer under svangerskap</v>
      </c>
    </row>
    <row r="3821" spans="1:7" x14ac:dyDescent="0.25">
      <c r="A3821" s="90" t="s">
        <v>17719</v>
      </c>
      <c r="B3821" s="90" t="s">
        <v>17720</v>
      </c>
      <c r="C3821" s="90" t="s">
        <v>10266</v>
      </c>
      <c r="D3821" s="90" t="str">
        <f>CONCATENATE(Tabell15861[[#This Row],[Prosedyrekode_ID]]," ",Tabell15861[[#This Row],[Tekst]])</f>
        <v>MADE10 Abdominal ultralydundersøkelse av gravid livmor</v>
      </c>
      <c r="E3821" s="90" t="s">
        <v>7442</v>
      </c>
      <c r="F3821" s="90" t="s">
        <v>17670</v>
      </c>
      <c r="G3821" s="90" t="str">
        <f>CONCATENATE("Kap ",Tabell15861[[#This Row],[Kapittel]]," ",Tabell15861[[#This Row],[KapittelTekst]])</f>
        <v>Kap M Fødselshjelp og prosedyrer under svangerskap</v>
      </c>
    </row>
    <row r="3822" spans="1:7" x14ac:dyDescent="0.25">
      <c r="A3822" s="90" t="s">
        <v>17719</v>
      </c>
      <c r="B3822" s="90" t="s">
        <v>17721</v>
      </c>
      <c r="C3822" s="90" t="s">
        <v>10213</v>
      </c>
      <c r="D3822" s="90" t="str">
        <f>CONCATENATE(Tabell15861[[#This Row],[Prosedyrekode_ID]]," ",Tabell15861[[#This Row],[Tekst]])</f>
        <v>MADE10 UL Gravid uterus</v>
      </c>
      <c r="E3822" s="90" t="s">
        <v>7442</v>
      </c>
      <c r="F3822" s="90" t="s">
        <v>17670</v>
      </c>
      <c r="G3822" s="90" t="str">
        <f>CONCATENATE("Kap ",Tabell15861[[#This Row],[Kapittel]]," ",Tabell15861[[#This Row],[KapittelTekst]])</f>
        <v>Kap M Fødselshjelp og prosedyrer under svangerskap</v>
      </c>
    </row>
    <row r="3823" spans="1:7" x14ac:dyDescent="0.25">
      <c r="A3823" s="90" t="s">
        <v>17722</v>
      </c>
      <c r="B3823" s="90" t="s">
        <v>17723</v>
      </c>
      <c r="C3823" s="90" t="s">
        <v>10245</v>
      </c>
      <c r="D3823" s="90" t="str">
        <f>CONCATENATE(Tabell15861[[#This Row],[Prosedyrekode_ID]]," ",Tabell15861[[#This Row],[Tekst]])</f>
        <v>MAE00 Vakuumekstraksjon i utskjæringen</v>
      </c>
      <c r="E3823" s="90" t="s">
        <v>7442</v>
      </c>
      <c r="F3823" s="90" t="s">
        <v>17670</v>
      </c>
      <c r="G3823" s="90" t="str">
        <f>CONCATENATE("Kap ",Tabell15861[[#This Row],[Kapittel]]," ",Tabell15861[[#This Row],[KapittelTekst]])</f>
        <v>Kap M Fødselshjelp og prosedyrer under svangerskap</v>
      </c>
    </row>
    <row r="3824" spans="1:7" x14ac:dyDescent="0.25">
      <c r="A3824" s="90" t="s">
        <v>17724</v>
      </c>
      <c r="B3824" s="90" t="s">
        <v>17725</v>
      </c>
      <c r="C3824" s="90" t="s">
        <v>10245</v>
      </c>
      <c r="D3824" s="90" t="str">
        <f>CONCATENATE(Tabell15861[[#This Row],[Prosedyrekode_ID]]," ",Tabell15861[[#This Row],[Tekst]])</f>
        <v>MAE03 Middels eller høy vakuumekstraksjon</v>
      </c>
      <c r="E3824" s="90" t="s">
        <v>7442</v>
      </c>
      <c r="F3824" s="90" t="s">
        <v>17670</v>
      </c>
      <c r="G3824" s="90" t="str">
        <f>CONCATENATE("Kap ",Tabell15861[[#This Row],[Kapittel]]," ",Tabell15861[[#This Row],[KapittelTekst]])</f>
        <v>Kap M Fødselshjelp og prosedyrer under svangerskap</v>
      </c>
    </row>
    <row r="3825" spans="1:7" x14ac:dyDescent="0.25">
      <c r="A3825" s="90" t="s">
        <v>17726</v>
      </c>
      <c r="B3825" s="90" t="s">
        <v>17727</v>
      </c>
      <c r="C3825" s="90" t="s">
        <v>10245</v>
      </c>
      <c r="D3825" s="90" t="str">
        <f>CONCATENATE(Tabell15861[[#This Row],[Prosedyrekode_ID]]," ",Tabell15861[[#This Row],[Tekst]])</f>
        <v>MAE20 Forsøk på vakuumekstraksjon</v>
      </c>
      <c r="E3825" s="90" t="s">
        <v>7442</v>
      </c>
      <c r="F3825" s="90" t="s">
        <v>17670</v>
      </c>
      <c r="G3825" s="90" t="str">
        <f>CONCATENATE("Kap ",Tabell15861[[#This Row],[Kapittel]]," ",Tabell15861[[#This Row],[KapittelTekst]])</f>
        <v>Kap M Fødselshjelp og prosedyrer under svangerskap</v>
      </c>
    </row>
    <row r="3826" spans="1:7" x14ac:dyDescent="0.25">
      <c r="A3826" s="90" t="s">
        <v>17728</v>
      </c>
      <c r="B3826" s="90" t="s">
        <v>17729</v>
      </c>
      <c r="C3826" s="90" t="s">
        <v>10245</v>
      </c>
      <c r="D3826" s="90" t="str">
        <f>CONCATENATE(Tabell15861[[#This Row],[Prosedyrekode_ID]]," ",Tabell15861[[#This Row],[Tekst]])</f>
        <v>MAE96 Annen forløsning ved vakuumekstraksjon</v>
      </c>
      <c r="E3826" s="90" t="s">
        <v>7442</v>
      </c>
      <c r="F3826" s="90" t="s">
        <v>17670</v>
      </c>
      <c r="G3826" s="90" t="str">
        <f>CONCATENATE("Kap ",Tabell15861[[#This Row],[Kapittel]]," ",Tabell15861[[#This Row],[KapittelTekst]])</f>
        <v>Kap M Fødselshjelp og prosedyrer under svangerskap</v>
      </c>
    </row>
    <row r="3827" spans="1:7" x14ac:dyDescent="0.25">
      <c r="A3827" s="90" t="s">
        <v>17730</v>
      </c>
      <c r="B3827" s="90" t="s">
        <v>17731</v>
      </c>
      <c r="C3827" s="90" t="s">
        <v>10245</v>
      </c>
      <c r="D3827" s="90" t="str">
        <f>CONCATENATE(Tabell15861[[#This Row],[Prosedyrekode_ID]]," ",Tabell15861[[#This Row],[Tekst]])</f>
        <v>MAF00 Utskjæringstang ved hodeleie</v>
      </c>
      <c r="E3827" s="90" t="s">
        <v>7442</v>
      </c>
      <c r="F3827" s="90" t="s">
        <v>17670</v>
      </c>
      <c r="G3827" s="90" t="str">
        <f>CONCATENATE("Kap ",Tabell15861[[#This Row],[Kapittel]]," ",Tabell15861[[#This Row],[KapittelTekst]])</f>
        <v>Kap M Fødselshjelp og prosedyrer under svangerskap</v>
      </c>
    </row>
    <row r="3828" spans="1:7" x14ac:dyDescent="0.25">
      <c r="A3828" s="90" t="s">
        <v>17732</v>
      </c>
      <c r="B3828" s="90" t="s">
        <v>17733</v>
      </c>
      <c r="C3828" s="90" t="s">
        <v>10245</v>
      </c>
      <c r="D3828" s="90" t="str">
        <f>CONCATENATE(Tabell15861[[#This Row],[Prosedyrekode_ID]]," ",Tabell15861[[#This Row],[Tekst]])</f>
        <v>MAF10 Middels høy tang ved hodeleie</v>
      </c>
      <c r="E3828" s="90" t="s">
        <v>7442</v>
      </c>
      <c r="F3828" s="90" t="s">
        <v>17670</v>
      </c>
      <c r="G3828" s="90" t="str">
        <f>CONCATENATE("Kap ",Tabell15861[[#This Row],[Kapittel]]," ",Tabell15861[[#This Row],[KapittelTekst]])</f>
        <v>Kap M Fødselshjelp og prosedyrer under svangerskap</v>
      </c>
    </row>
    <row r="3829" spans="1:7" x14ac:dyDescent="0.25">
      <c r="A3829" s="90" t="s">
        <v>17734</v>
      </c>
      <c r="B3829" s="90" t="s">
        <v>17735</v>
      </c>
      <c r="C3829" s="90" t="s">
        <v>10245</v>
      </c>
      <c r="D3829" s="90" t="str">
        <f>CONCATENATE(Tabell15861[[#This Row],[Prosedyrekode_ID]]," ",Tabell15861[[#This Row],[Tekst]])</f>
        <v>MAF20 Forsøk på tangforløsning ved hodeleie</v>
      </c>
      <c r="E3829" s="90" t="s">
        <v>7442</v>
      </c>
      <c r="F3829" s="90" t="s">
        <v>17670</v>
      </c>
      <c r="G3829" s="90" t="str">
        <f>CONCATENATE("Kap ",Tabell15861[[#This Row],[Kapittel]]," ",Tabell15861[[#This Row],[KapittelTekst]])</f>
        <v>Kap M Fødselshjelp og prosedyrer under svangerskap</v>
      </c>
    </row>
    <row r="3830" spans="1:7" x14ac:dyDescent="0.25">
      <c r="A3830" s="90" t="s">
        <v>17736</v>
      </c>
      <c r="B3830" s="90" t="s">
        <v>17737</v>
      </c>
      <c r="C3830" s="90" t="s">
        <v>10245</v>
      </c>
      <c r="D3830" s="90" t="str">
        <f>CONCATENATE(Tabell15861[[#This Row],[Prosedyrekode_ID]]," ",Tabell15861[[#This Row],[Tekst]])</f>
        <v>MAF96 Annen tangforløsning ved hodeleie</v>
      </c>
      <c r="E3830" s="90" t="s">
        <v>7442</v>
      </c>
      <c r="F3830" s="90" t="s">
        <v>17670</v>
      </c>
      <c r="G3830" s="90" t="str">
        <f>CONCATENATE("Kap ",Tabell15861[[#This Row],[Kapittel]]," ",Tabell15861[[#This Row],[KapittelTekst]])</f>
        <v>Kap M Fødselshjelp og prosedyrer under svangerskap</v>
      </c>
    </row>
    <row r="3831" spans="1:7" x14ac:dyDescent="0.25">
      <c r="A3831" s="90" t="s">
        <v>17738</v>
      </c>
      <c r="B3831" s="90" t="s">
        <v>17739</v>
      </c>
      <c r="C3831" s="90" t="s">
        <v>10266</v>
      </c>
      <c r="D3831" s="90" t="str">
        <f>CONCATENATE(Tabell15861[[#This Row],[Prosedyrekode_ID]]," ",Tabell15861[[#This Row],[Tekst]])</f>
        <v>MAFE05 Overvåking med foster-EKG</v>
      </c>
      <c r="E3831" s="90" t="s">
        <v>7442</v>
      </c>
      <c r="F3831" s="90" t="s">
        <v>17670</v>
      </c>
      <c r="G3831" s="90" t="str">
        <f>CONCATENATE("Kap ",Tabell15861[[#This Row],[Kapittel]]," ",Tabell15861[[#This Row],[KapittelTekst]])</f>
        <v>Kap M Fødselshjelp og prosedyrer under svangerskap</v>
      </c>
    </row>
    <row r="3832" spans="1:7" x14ac:dyDescent="0.25">
      <c r="A3832" s="90" t="s">
        <v>17740</v>
      </c>
      <c r="B3832" s="90" t="s">
        <v>17741</v>
      </c>
      <c r="C3832" s="90" t="s">
        <v>10266</v>
      </c>
      <c r="D3832" s="90" t="str">
        <f>CONCATENATE(Tabell15861[[#This Row],[Prosedyrekode_ID]]," ",Tabell15861[[#This Row],[Tekst]])</f>
        <v>MAFX00 Kardiotokografi</v>
      </c>
      <c r="E3832" s="90" t="s">
        <v>7442</v>
      </c>
      <c r="F3832" s="90" t="s">
        <v>17670</v>
      </c>
      <c r="G3832" s="90" t="str">
        <f>CONCATENATE("Kap ",Tabell15861[[#This Row],[Kapittel]]," ",Tabell15861[[#This Row],[KapittelTekst]])</f>
        <v>Kap M Fødselshjelp og prosedyrer under svangerskap</v>
      </c>
    </row>
    <row r="3833" spans="1:7" x14ac:dyDescent="0.25">
      <c r="A3833" s="90" t="s">
        <v>17742</v>
      </c>
      <c r="B3833" s="90" t="s">
        <v>17743</v>
      </c>
      <c r="C3833" s="90" t="s">
        <v>10266</v>
      </c>
      <c r="D3833" s="90" t="str">
        <f>CONCATENATE(Tabell15861[[#This Row],[Prosedyrekode_ID]]," ",Tabell15861[[#This Row],[Tekst]])</f>
        <v>MAFX10 pH-måling i fosterskalp</v>
      </c>
      <c r="E3833" s="90" t="s">
        <v>7442</v>
      </c>
      <c r="F3833" s="90" t="s">
        <v>17670</v>
      </c>
      <c r="G3833" s="90" t="str">
        <f>CONCATENATE("Kap ",Tabell15861[[#This Row],[Kapittel]]," ",Tabell15861[[#This Row],[KapittelTekst]])</f>
        <v>Kap M Fødselshjelp og prosedyrer under svangerskap</v>
      </c>
    </row>
    <row r="3834" spans="1:7" x14ac:dyDescent="0.25">
      <c r="A3834" s="90" t="s">
        <v>17744</v>
      </c>
      <c r="B3834" s="90" t="s">
        <v>17745</v>
      </c>
      <c r="C3834" s="90" t="s">
        <v>10245</v>
      </c>
      <c r="D3834" s="90" t="str">
        <f>CONCATENATE(Tabell15861[[#This Row],[Prosedyrekode_ID]]," ",Tabell15861[[#This Row],[Tekst]])</f>
        <v>MAG00 Manuell fremhjelp ved setefødsel</v>
      </c>
      <c r="E3834" s="90" t="s">
        <v>7442</v>
      </c>
      <c r="F3834" s="90" t="s">
        <v>17670</v>
      </c>
      <c r="G3834" s="90" t="str">
        <f>CONCATENATE("Kap ",Tabell15861[[#This Row],[Kapittel]]," ",Tabell15861[[#This Row],[KapittelTekst]])</f>
        <v>Kap M Fødselshjelp og prosedyrer under svangerskap</v>
      </c>
    </row>
    <row r="3835" spans="1:7" x14ac:dyDescent="0.25">
      <c r="A3835" s="90" t="s">
        <v>17746</v>
      </c>
      <c r="B3835" s="90" t="s">
        <v>17747</v>
      </c>
      <c r="C3835" s="90" t="s">
        <v>10245</v>
      </c>
      <c r="D3835" s="90" t="str">
        <f>CONCATENATE(Tabell15861[[#This Row],[Prosedyrekode_ID]]," ",Tabell15861[[#This Row],[Tekst]])</f>
        <v>MAG03 Seteforløsning med tang</v>
      </c>
      <c r="E3835" s="90" t="s">
        <v>7442</v>
      </c>
      <c r="F3835" s="90" t="s">
        <v>17670</v>
      </c>
      <c r="G3835" s="90" t="str">
        <f>CONCATENATE("Kap ",Tabell15861[[#This Row],[Kapittel]]," ",Tabell15861[[#This Row],[KapittelTekst]])</f>
        <v>Kap M Fødselshjelp og prosedyrer under svangerskap</v>
      </c>
    </row>
    <row r="3836" spans="1:7" x14ac:dyDescent="0.25">
      <c r="A3836" s="90" t="s">
        <v>17748</v>
      </c>
      <c r="B3836" s="90" t="s">
        <v>17749</v>
      </c>
      <c r="C3836" s="90" t="s">
        <v>10245</v>
      </c>
      <c r="D3836" s="90" t="str">
        <f>CONCATENATE(Tabell15861[[#This Row],[Prosedyrekode_ID]]," ",Tabell15861[[#This Row],[Tekst]])</f>
        <v>MAG10 Manuell ekstraksjon etter nedhenting av fot ved setefødsel</v>
      </c>
      <c r="E3836" s="90" t="s">
        <v>7442</v>
      </c>
      <c r="F3836" s="90" t="s">
        <v>17670</v>
      </c>
      <c r="G3836" s="90" t="str">
        <f>CONCATENATE("Kap ",Tabell15861[[#This Row],[Kapittel]]," ",Tabell15861[[#This Row],[KapittelTekst]])</f>
        <v>Kap M Fødselshjelp og prosedyrer under svangerskap</v>
      </c>
    </row>
    <row r="3837" spans="1:7" x14ac:dyDescent="0.25">
      <c r="A3837" s="90" t="s">
        <v>17750</v>
      </c>
      <c r="B3837" s="90" t="s">
        <v>17751</v>
      </c>
      <c r="C3837" s="90" t="s">
        <v>10245</v>
      </c>
      <c r="D3837" s="90" t="str">
        <f>CONCATENATE(Tabell15861[[#This Row],[Prosedyrekode_ID]]," ",Tabell15861[[#This Row],[Tekst]])</f>
        <v>MAG13 Seteforløsning med tang etter nedhenting av fot</v>
      </c>
      <c r="E3837" s="90" t="s">
        <v>7442</v>
      </c>
      <c r="F3837" s="90" t="s">
        <v>17670</v>
      </c>
      <c r="G3837" s="90" t="str">
        <f>CONCATENATE("Kap ",Tabell15861[[#This Row],[Kapittel]]," ",Tabell15861[[#This Row],[KapittelTekst]])</f>
        <v>Kap M Fødselshjelp og prosedyrer under svangerskap</v>
      </c>
    </row>
    <row r="3838" spans="1:7" x14ac:dyDescent="0.25">
      <c r="A3838" s="90" t="s">
        <v>17752</v>
      </c>
      <c r="B3838" s="90" t="s">
        <v>17753</v>
      </c>
      <c r="C3838" s="90" t="s">
        <v>10245</v>
      </c>
      <c r="D3838" s="90" t="str">
        <f>CONCATENATE(Tabell15861[[#This Row],[Prosedyrekode_ID]]," ",Tabell15861[[#This Row],[Tekst]])</f>
        <v>MAG20 Indre vending og manuell ekstraksjon ved setefødsel</v>
      </c>
      <c r="E3838" s="90" t="s">
        <v>7442</v>
      </c>
      <c r="F3838" s="90" t="s">
        <v>17670</v>
      </c>
      <c r="G3838" s="90" t="str">
        <f>CONCATENATE("Kap ",Tabell15861[[#This Row],[Kapittel]]," ",Tabell15861[[#This Row],[KapittelTekst]])</f>
        <v>Kap M Fødselshjelp og prosedyrer under svangerskap</v>
      </c>
    </row>
    <row r="3839" spans="1:7" x14ac:dyDescent="0.25">
      <c r="A3839" s="90" t="s">
        <v>17754</v>
      </c>
      <c r="B3839" s="90" t="s">
        <v>17755</v>
      </c>
      <c r="C3839" s="90" t="s">
        <v>10245</v>
      </c>
      <c r="D3839" s="90" t="str">
        <f>CONCATENATE(Tabell15861[[#This Row],[Prosedyrekode_ID]]," ",Tabell15861[[#This Row],[Tekst]])</f>
        <v>MAG96 Annen forløsning ved seteleie</v>
      </c>
      <c r="E3839" s="90" t="s">
        <v>7442</v>
      </c>
      <c r="F3839" s="90" t="s">
        <v>17670</v>
      </c>
      <c r="G3839" s="90" t="str">
        <f>CONCATENATE("Kap ",Tabell15861[[#This Row],[Kapittel]]," ",Tabell15861[[#This Row],[KapittelTekst]])</f>
        <v>Kap M Fødselshjelp og prosedyrer under svangerskap</v>
      </c>
    </row>
    <row r="3840" spans="1:7" x14ac:dyDescent="0.25">
      <c r="A3840" s="90" t="s">
        <v>17756</v>
      </c>
      <c r="B3840" s="90" t="s">
        <v>6944</v>
      </c>
      <c r="C3840" s="90" t="s">
        <v>10266</v>
      </c>
      <c r="D3840" s="90" t="str">
        <f>CONCATENATE(Tabell15861[[#This Row],[Prosedyrekode_ID]]," ",Tabell15861[[#This Row],[Tekst]])</f>
        <v>MAGM00 Medikamentell svangerskapsavbrytelse</v>
      </c>
      <c r="E3840" s="90" t="s">
        <v>7442</v>
      </c>
      <c r="F3840" s="90" t="s">
        <v>17670</v>
      </c>
      <c r="G3840" s="90" t="str">
        <f>CONCATENATE("Kap ",Tabell15861[[#This Row],[Kapittel]]," ",Tabell15861[[#This Row],[KapittelTekst]])</f>
        <v>Kap M Fødselshjelp og prosedyrer under svangerskap</v>
      </c>
    </row>
    <row r="3841" spans="1:7" x14ac:dyDescent="0.25">
      <c r="A3841" s="90" t="s">
        <v>17757</v>
      </c>
      <c r="B3841" s="90" t="s">
        <v>17758</v>
      </c>
      <c r="C3841" s="90" t="s">
        <v>10266</v>
      </c>
      <c r="D3841" s="90" t="str">
        <f>CONCATENATE(Tabell15861[[#This Row],[Prosedyrekode_ID]]," ",Tabell15861[[#This Row],[Tekst]])</f>
        <v>MAGM05 Fødselsinduksjon med prostaglandin peroralt</v>
      </c>
      <c r="E3841" s="90" t="s">
        <v>7442</v>
      </c>
      <c r="F3841" s="90" t="s">
        <v>17670</v>
      </c>
      <c r="G3841" s="90" t="str">
        <f>CONCATENATE("Kap ",Tabell15861[[#This Row],[Kapittel]]," ",Tabell15861[[#This Row],[KapittelTekst]])</f>
        <v>Kap M Fødselshjelp og prosedyrer under svangerskap</v>
      </c>
    </row>
    <row r="3842" spans="1:7" x14ac:dyDescent="0.25">
      <c r="A3842" s="90" t="s">
        <v>17759</v>
      </c>
      <c r="B3842" s="90" t="s">
        <v>17760</v>
      </c>
      <c r="C3842" s="90" t="s">
        <v>10266</v>
      </c>
      <c r="D3842" s="90" t="str">
        <f>CONCATENATE(Tabell15861[[#This Row],[Prosedyrekode_ID]]," ",Tabell15861[[#This Row],[Tekst]])</f>
        <v>MAGM10 Fødselsinduksjon med legemiddel intravenøst</v>
      </c>
      <c r="E3842" s="90" t="s">
        <v>7442</v>
      </c>
      <c r="F3842" s="90" t="s">
        <v>17670</v>
      </c>
      <c r="G3842" s="90" t="str">
        <f>CONCATENATE("Kap ",Tabell15861[[#This Row],[Kapittel]]," ",Tabell15861[[#This Row],[KapittelTekst]])</f>
        <v>Kap M Fødselshjelp og prosedyrer under svangerskap</v>
      </c>
    </row>
    <row r="3843" spans="1:7" x14ac:dyDescent="0.25">
      <c r="A3843" s="90" t="s">
        <v>17761</v>
      </c>
      <c r="B3843" s="90" t="s">
        <v>17762</v>
      </c>
      <c r="C3843" s="90" t="s">
        <v>10266</v>
      </c>
      <c r="D3843" s="90" t="str">
        <f>CONCATENATE(Tabell15861[[#This Row],[Prosedyrekode_ID]]," ",Tabell15861[[#This Row],[Tekst]])</f>
        <v>MAGM11 Ristimulering med legemiddel intravenøst</v>
      </c>
      <c r="E3843" s="90" t="s">
        <v>7442</v>
      </c>
      <c r="F3843" s="90" t="s">
        <v>17670</v>
      </c>
      <c r="G3843" s="90" t="str">
        <f>CONCATENATE("Kap ",Tabell15861[[#This Row],[Kapittel]]," ",Tabell15861[[#This Row],[KapittelTekst]])</f>
        <v>Kap M Fødselshjelp og prosedyrer under svangerskap</v>
      </c>
    </row>
    <row r="3844" spans="1:7" x14ac:dyDescent="0.25">
      <c r="A3844" s="90" t="s">
        <v>17763</v>
      </c>
      <c r="B3844" s="90" t="s">
        <v>17764</v>
      </c>
      <c r="C3844" s="90" t="s">
        <v>10266</v>
      </c>
      <c r="D3844" s="90" t="str">
        <f>CONCATENATE(Tabell15861[[#This Row],[Prosedyrekode_ID]]," ",Tabell15861[[#This Row],[Tekst]])</f>
        <v>MAGM16 Fødselsinduksjon med lokalt applisert legemiddel</v>
      </c>
      <c r="E3844" s="90" t="s">
        <v>7442</v>
      </c>
      <c r="F3844" s="90" t="s">
        <v>17670</v>
      </c>
      <c r="G3844" s="90" t="str">
        <f>CONCATENATE("Kap ",Tabell15861[[#This Row],[Kapittel]]," ",Tabell15861[[#This Row],[KapittelTekst]])</f>
        <v>Kap M Fødselshjelp og prosedyrer under svangerskap</v>
      </c>
    </row>
    <row r="3845" spans="1:7" x14ac:dyDescent="0.25">
      <c r="A3845" s="90" t="s">
        <v>17765</v>
      </c>
      <c r="B3845" s="90" t="s">
        <v>17766</v>
      </c>
      <c r="C3845" s="90" t="s">
        <v>10245</v>
      </c>
      <c r="D3845" s="90" t="str">
        <f>CONCATENATE(Tabell15861[[#This Row],[Prosedyrekode_ID]]," ",Tabell15861[[#This Row],[Tekst]])</f>
        <v>MAH10 Reposisjon av navlestrengsfremfall under forløsning</v>
      </c>
      <c r="E3845" s="90" t="s">
        <v>7442</v>
      </c>
      <c r="F3845" s="90" t="s">
        <v>17670</v>
      </c>
      <c r="G3845" s="90" t="str">
        <f>CONCATENATE("Kap ",Tabell15861[[#This Row],[Kapittel]]," ",Tabell15861[[#This Row],[KapittelTekst]])</f>
        <v>Kap M Fødselshjelp og prosedyrer under svangerskap</v>
      </c>
    </row>
    <row r="3846" spans="1:7" x14ac:dyDescent="0.25">
      <c r="A3846" s="90" t="s">
        <v>17767</v>
      </c>
      <c r="B3846" s="90" t="s">
        <v>17768</v>
      </c>
      <c r="C3846" s="90" t="s">
        <v>10245</v>
      </c>
      <c r="D3846" s="90" t="str">
        <f>CONCATENATE(Tabell15861[[#This Row],[Prosedyrekode_ID]]," ",Tabell15861[[#This Row],[Tekst]])</f>
        <v>MAH20 Korreksjon av hodeinnstilling under forløsning</v>
      </c>
      <c r="E3846" s="90" t="s">
        <v>7442</v>
      </c>
      <c r="F3846" s="90" t="s">
        <v>17670</v>
      </c>
      <c r="G3846" s="90" t="str">
        <f>CONCATENATE("Kap ",Tabell15861[[#This Row],[Kapittel]]," ",Tabell15861[[#This Row],[KapittelTekst]])</f>
        <v>Kap M Fødselshjelp og prosedyrer under svangerskap</v>
      </c>
    </row>
    <row r="3847" spans="1:7" x14ac:dyDescent="0.25">
      <c r="A3847" s="90" t="s">
        <v>17769</v>
      </c>
      <c r="B3847" s="90" t="s">
        <v>17770</v>
      </c>
      <c r="C3847" s="90" t="s">
        <v>10245</v>
      </c>
      <c r="D3847" s="90" t="str">
        <f>CONCATENATE(Tabell15861[[#This Row],[Prosedyrekode_ID]]," ",Tabell15861[[#This Row],[Tekst]])</f>
        <v>MAH30 Forløsning ved destruktivt inngrep på foster</v>
      </c>
      <c r="E3847" s="90" t="s">
        <v>7442</v>
      </c>
      <c r="F3847" s="90" t="s">
        <v>17670</v>
      </c>
      <c r="G3847" s="90" t="str">
        <f>CONCATENATE("Kap ",Tabell15861[[#This Row],[Kapittel]]," ",Tabell15861[[#This Row],[KapittelTekst]])</f>
        <v>Kap M Fødselshjelp og prosedyrer under svangerskap</v>
      </c>
    </row>
    <row r="3848" spans="1:7" x14ac:dyDescent="0.25">
      <c r="A3848" s="90" t="s">
        <v>17771</v>
      </c>
      <c r="B3848" s="90" t="s">
        <v>17772</v>
      </c>
      <c r="C3848" s="90" t="s">
        <v>10245</v>
      </c>
      <c r="D3848" s="90" t="str">
        <f>CONCATENATE(Tabell15861[[#This Row],[Prosedyrekode_ID]]," ",Tabell15861[[#This Row],[Tekst]])</f>
        <v>MAJ00 Reduksjon av fosterantall med ett foster</v>
      </c>
      <c r="E3848" s="90" t="s">
        <v>7442</v>
      </c>
      <c r="F3848" s="90" t="s">
        <v>17670</v>
      </c>
      <c r="G3848" s="90" t="str">
        <f>CONCATENATE("Kap ",Tabell15861[[#This Row],[Kapittel]]," ",Tabell15861[[#This Row],[KapittelTekst]])</f>
        <v>Kap M Fødselshjelp og prosedyrer under svangerskap</v>
      </c>
    </row>
    <row r="3849" spans="1:7" x14ac:dyDescent="0.25">
      <c r="A3849" s="90" t="s">
        <v>17773</v>
      </c>
      <c r="B3849" s="90" t="s">
        <v>17774</v>
      </c>
      <c r="C3849" s="90" t="s">
        <v>10245</v>
      </c>
      <c r="D3849" s="90" t="str">
        <f>CONCATENATE(Tabell15861[[#This Row],[Prosedyrekode_ID]]," ",Tabell15861[[#This Row],[Tekst]])</f>
        <v>MAJ10 Reduksjon av fosterantall med mer enn ett foster</v>
      </c>
      <c r="E3849" s="90" t="s">
        <v>7442</v>
      </c>
      <c r="F3849" s="90" t="s">
        <v>17670</v>
      </c>
      <c r="G3849" s="90" t="str">
        <f>CONCATENATE("Kap ",Tabell15861[[#This Row],[Kapittel]]," ",Tabell15861[[#This Row],[KapittelTekst]])</f>
        <v>Kap M Fødselshjelp og prosedyrer under svangerskap</v>
      </c>
    </row>
    <row r="3850" spans="1:7" x14ac:dyDescent="0.25">
      <c r="A3850" s="90" t="s">
        <v>17775</v>
      </c>
      <c r="B3850" s="90" t="s">
        <v>17776</v>
      </c>
      <c r="C3850" s="90" t="s">
        <v>10245</v>
      </c>
      <c r="D3850" s="90" t="str">
        <f>CONCATENATE(Tabell15861[[#This Row],[Prosedyrekode_ID]]," ",Tabell15861[[#This Row],[Tekst]])</f>
        <v>MAW96 Annen operasjon under svangerskap eller ved forløsning</v>
      </c>
      <c r="E3850" s="90" t="s">
        <v>7442</v>
      </c>
      <c r="F3850" s="90" t="s">
        <v>17670</v>
      </c>
      <c r="G3850" s="90" t="str">
        <f>CONCATENATE("Kap ",Tabell15861[[#This Row],[Kapittel]]," ",Tabell15861[[#This Row],[KapittelTekst]])</f>
        <v>Kap M Fødselshjelp og prosedyrer under svangerskap</v>
      </c>
    </row>
    <row r="3851" spans="1:7" x14ac:dyDescent="0.25">
      <c r="A3851" s="90" t="s">
        <v>17777</v>
      </c>
      <c r="B3851" s="90" t="s">
        <v>17778</v>
      </c>
      <c r="C3851" s="90" t="s">
        <v>10245</v>
      </c>
      <c r="D3851" s="90" t="str">
        <f>CONCATENATE(Tabell15861[[#This Row],[Prosedyrekode_ID]]," ",Tabell15861[[#This Row],[Tekst]])</f>
        <v>MAW97 Annen laparoskopisk operasjon under svangerskap</v>
      </c>
      <c r="E3851" s="90" t="s">
        <v>7442</v>
      </c>
      <c r="F3851" s="90" t="s">
        <v>17670</v>
      </c>
      <c r="G3851" s="90" t="str">
        <f>CONCATENATE("Kap ",Tabell15861[[#This Row],[Kapittel]]," ",Tabell15861[[#This Row],[KapittelTekst]])</f>
        <v>Kap M Fødselshjelp og prosedyrer under svangerskap</v>
      </c>
    </row>
    <row r="3852" spans="1:7" x14ac:dyDescent="0.25">
      <c r="A3852" s="90" t="s">
        <v>17779</v>
      </c>
      <c r="B3852" s="90" t="s">
        <v>17780</v>
      </c>
      <c r="C3852" s="90" t="s">
        <v>10245</v>
      </c>
      <c r="D3852" s="90" t="str">
        <f>CONCATENATE(Tabell15861[[#This Row],[Prosedyrekode_ID]]," ",Tabell15861[[#This Row],[Tekst]])</f>
        <v>MAW98 Annen transluminal endoskopisk operasjon under svangerskap</v>
      </c>
      <c r="E3852" s="90" t="s">
        <v>7442</v>
      </c>
      <c r="F3852" s="90" t="s">
        <v>17670</v>
      </c>
      <c r="G3852" s="90" t="str">
        <f>CONCATENATE("Kap ",Tabell15861[[#This Row],[Kapittel]]," ",Tabell15861[[#This Row],[KapittelTekst]])</f>
        <v>Kap M Fødselshjelp og prosedyrer under svangerskap</v>
      </c>
    </row>
    <row r="3853" spans="1:7" x14ac:dyDescent="0.25">
      <c r="A3853" s="90" t="s">
        <v>17781</v>
      </c>
      <c r="B3853" s="90" t="s">
        <v>17782</v>
      </c>
      <c r="C3853" s="90" t="s">
        <v>10245</v>
      </c>
      <c r="D3853" s="90" t="str">
        <f>CONCATENATE(Tabell15861[[#This Row],[Prosedyrekode_ID]]," ",Tabell15861[[#This Row],[Tekst]])</f>
        <v>MBA00 Vakuumaspirasjon fra uterus etter fødsel eller abort</v>
      </c>
      <c r="E3853" s="90" t="s">
        <v>7442</v>
      </c>
      <c r="F3853" s="90" t="s">
        <v>17670</v>
      </c>
      <c r="G3853" s="90" t="str">
        <f>CONCATENATE("Kap ",Tabell15861[[#This Row],[Kapittel]]," ",Tabell15861[[#This Row],[KapittelTekst]])</f>
        <v>Kap M Fødselshjelp og prosedyrer under svangerskap</v>
      </c>
    </row>
    <row r="3854" spans="1:7" x14ac:dyDescent="0.25">
      <c r="A3854" s="90" t="s">
        <v>17783</v>
      </c>
      <c r="B3854" s="90" t="s">
        <v>17784</v>
      </c>
      <c r="C3854" s="90" t="s">
        <v>10245</v>
      </c>
      <c r="D3854" s="90" t="str">
        <f>CONCATENATE(Tabell15861[[#This Row],[Prosedyrekode_ID]]," ",Tabell15861[[#This Row],[Tekst]])</f>
        <v>MBA03 Utskraping av uterus etter fødsel eller abort</v>
      </c>
      <c r="E3854" s="90" t="s">
        <v>7442</v>
      </c>
      <c r="F3854" s="90" t="s">
        <v>17670</v>
      </c>
      <c r="G3854" s="90" t="str">
        <f>CONCATENATE("Kap ",Tabell15861[[#This Row],[Kapittel]]," ",Tabell15861[[#This Row],[KapittelTekst]])</f>
        <v>Kap M Fødselshjelp og prosedyrer under svangerskap</v>
      </c>
    </row>
    <row r="3855" spans="1:7" x14ac:dyDescent="0.25">
      <c r="A3855" s="90" t="s">
        <v>17785</v>
      </c>
      <c r="B3855" s="90" t="s">
        <v>17786</v>
      </c>
      <c r="C3855" s="90" t="s">
        <v>10245</v>
      </c>
      <c r="D3855" s="90" t="str">
        <f>CONCATENATE(Tabell15861[[#This Row],[Prosedyrekode_ID]]," ",Tabell15861[[#This Row],[Tekst]])</f>
        <v>MBA10 Manuell eksplorasjon av uterus etter fødsel</v>
      </c>
      <c r="E3855" s="90" t="s">
        <v>7442</v>
      </c>
      <c r="F3855" s="90" t="s">
        <v>17670</v>
      </c>
      <c r="G3855" s="90" t="str">
        <f>CONCATENATE("Kap ",Tabell15861[[#This Row],[Kapittel]]," ",Tabell15861[[#This Row],[KapittelTekst]])</f>
        <v>Kap M Fødselshjelp og prosedyrer under svangerskap</v>
      </c>
    </row>
    <row r="3856" spans="1:7" x14ac:dyDescent="0.25">
      <c r="A3856" s="90" t="s">
        <v>17787</v>
      </c>
      <c r="B3856" s="90" t="s">
        <v>17788</v>
      </c>
      <c r="C3856" s="90" t="s">
        <v>10245</v>
      </c>
      <c r="D3856" s="90" t="str">
        <f>CONCATENATE(Tabell15861[[#This Row],[Prosedyrekode_ID]]," ",Tabell15861[[#This Row],[Tekst]])</f>
        <v>MBA20 Utpressing av placenta</v>
      </c>
      <c r="E3856" s="90" t="s">
        <v>7442</v>
      </c>
      <c r="F3856" s="90" t="s">
        <v>17670</v>
      </c>
      <c r="G3856" s="90" t="str">
        <f>CONCATENATE("Kap ",Tabell15861[[#This Row],[Kapittel]]," ",Tabell15861[[#This Row],[KapittelTekst]])</f>
        <v>Kap M Fødselshjelp og prosedyrer under svangerskap</v>
      </c>
    </row>
    <row r="3857" spans="1:7" x14ac:dyDescent="0.25">
      <c r="A3857" s="90" t="s">
        <v>17789</v>
      </c>
      <c r="B3857" s="90" t="s">
        <v>17790</v>
      </c>
      <c r="C3857" s="90" t="s">
        <v>10245</v>
      </c>
      <c r="D3857" s="90" t="str">
        <f>CONCATENATE(Tabell15861[[#This Row],[Prosedyrekode_ID]]," ",Tabell15861[[#This Row],[Tekst]])</f>
        <v>MBA30 Manuell uthenting av placenta</v>
      </c>
      <c r="E3857" s="90" t="s">
        <v>7442</v>
      </c>
      <c r="F3857" s="90" t="s">
        <v>17670</v>
      </c>
      <c r="G3857" s="90" t="str">
        <f>CONCATENATE("Kap ",Tabell15861[[#This Row],[Kapittel]]," ",Tabell15861[[#This Row],[KapittelTekst]])</f>
        <v>Kap M Fødselshjelp og prosedyrer under svangerskap</v>
      </c>
    </row>
    <row r="3858" spans="1:7" x14ac:dyDescent="0.25">
      <c r="A3858" s="90" t="s">
        <v>17791</v>
      </c>
      <c r="B3858" s="90" t="s">
        <v>17792</v>
      </c>
      <c r="C3858" s="90" t="s">
        <v>10245</v>
      </c>
      <c r="D3858" s="90" t="str">
        <f>CONCATENATE(Tabell15861[[#This Row],[Prosedyrekode_ID]]," ",Tabell15861[[#This Row],[Tekst]])</f>
        <v>MBA96 Annen fjerning av retinerte graviditetsprodukter etter fødsel eller abort</v>
      </c>
      <c r="E3858" s="90" t="s">
        <v>7442</v>
      </c>
      <c r="F3858" s="90" t="s">
        <v>17670</v>
      </c>
      <c r="G3858" s="90" t="str">
        <f>CONCATENATE("Kap ",Tabell15861[[#This Row],[Kapittel]]," ",Tabell15861[[#This Row],[KapittelTekst]])</f>
        <v>Kap M Fødselshjelp og prosedyrer under svangerskap</v>
      </c>
    </row>
    <row r="3859" spans="1:7" x14ac:dyDescent="0.25">
      <c r="A3859" s="90" t="s">
        <v>17793</v>
      </c>
      <c r="B3859" s="90" t="s">
        <v>17794</v>
      </c>
      <c r="C3859" s="90" t="s">
        <v>10245</v>
      </c>
      <c r="D3859" s="90" t="str">
        <f>CONCATENATE(Tabell15861[[#This Row],[Prosedyrekode_ID]]," ",Tabell15861[[#This Row],[Tekst]])</f>
        <v>MBB00 Manuell reposisjon ved inversio uteri</v>
      </c>
      <c r="E3859" s="90" t="s">
        <v>7442</v>
      </c>
      <c r="F3859" s="90" t="s">
        <v>17670</v>
      </c>
      <c r="G3859" s="90" t="str">
        <f>CONCATENATE("Kap ",Tabell15861[[#This Row],[Kapittel]]," ",Tabell15861[[#This Row],[KapittelTekst]])</f>
        <v>Kap M Fødselshjelp og prosedyrer under svangerskap</v>
      </c>
    </row>
    <row r="3860" spans="1:7" x14ac:dyDescent="0.25">
      <c r="A3860" s="90" t="s">
        <v>17795</v>
      </c>
      <c r="B3860" s="90" t="s">
        <v>17796</v>
      </c>
      <c r="C3860" s="90" t="s">
        <v>10245</v>
      </c>
      <c r="D3860" s="90" t="str">
        <f>CONCATENATE(Tabell15861[[#This Row],[Prosedyrekode_ID]]," ",Tabell15861[[#This Row],[Tekst]])</f>
        <v>MBB10 Tamponade av forløst uterus</v>
      </c>
      <c r="E3860" s="90" t="s">
        <v>7442</v>
      </c>
      <c r="F3860" s="90" t="s">
        <v>17670</v>
      </c>
      <c r="G3860" s="90" t="str">
        <f>CONCATENATE("Kap ",Tabell15861[[#This Row],[Kapittel]]," ",Tabell15861[[#This Row],[KapittelTekst]])</f>
        <v>Kap M Fødselshjelp og prosedyrer under svangerskap</v>
      </c>
    </row>
    <row r="3861" spans="1:7" x14ac:dyDescent="0.25">
      <c r="A3861" s="90" t="s">
        <v>17797</v>
      </c>
      <c r="B3861" s="90" t="s">
        <v>17798</v>
      </c>
      <c r="C3861" s="90" t="s">
        <v>10245</v>
      </c>
      <c r="D3861" s="90" t="str">
        <f>CONCATENATE(Tabell15861[[#This Row],[Prosedyrekode_ID]]," ",Tabell15861[[#This Row],[Tekst]])</f>
        <v>MBB96 Annet manuelt inngrep på forløst uterus</v>
      </c>
      <c r="E3861" s="90" t="s">
        <v>7442</v>
      </c>
      <c r="F3861" s="90" t="s">
        <v>17670</v>
      </c>
      <c r="G3861" s="90" t="str">
        <f>CONCATENATE("Kap ",Tabell15861[[#This Row],[Kapittel]]," ",Tabell15861[[#This Row],[KapittelTekst]])</f>
        <v>Kap M Fødselshjelp og prosedyrer under svangerskap</v>
      </c>
    </row>
    <row r="3862" spans="1:7" x14ac:dyDescent="0.25">
      <c r="A3862" s="90" t="s">
        <v>17799</v>
      </c>
      <c r="B3862" s="90" t="s">
        <v>17800</v>
      </c>
      <c r="C3862" s="90" t="s">
        <v>10245</v>
      </c>
      <c r="D3862" s="90" t="str">
        <f>CONCATENATE(Tabell15861[[#This Row],[Prosedyrekode_ID]]," ",Tabell15861[[#This Row],[Tekst]])</f>
        <v>MBC00 Sutur av fødselsrift i cervix</v>
      </c>
      <c r="E3862" s="90" t="s">
        <v>7442</v>
      </c>
      <c r="F3862" s="90" t="s">
        <v>17670</v>
      </c>
      <c r="G3862" s="90" t="str">
        <f>CONCATENATE("Kap ",Tabell15861[[#This Row],[Kapittel]]," ",Tabell15861[[#This Row],[KapittelTekst]])</f>
        <v>Kap M Fødselshjelp og prosedyrer under svangerskap</v>
      </c>
    </row>
    <row r="3863" spans="1:7" x14ac:dyDescent="0.25">
      <c r="A3863" s="90" t="s">
        <v>17801</v>
      </c>
      <c r="B3863" s="90" t="s">
        <v>17802</v>
      </c>
      <c r="C3863" s="90" t="s">
        <v>10245</v>
      </c>
      <c r="D3863" s="90" t="str">
        <f>CONCATENATE(Tabell15861[[#This Row],[Prosedyrekode_ID]]," ",Tabell15861[[#This Row],[Tekst]])</f>
        <v>MBC10 Sutur av fødselsrift i vagina</v>
      </c>
      <c r="E3863" s="90" t="s">
        <v>7442</v>
      </c>
      <c r="F3863" s="90" t="s">
        <v>17670</v>
      </c>
      <c r="G3863" s="90" t="str">
        <f>CONCATENATE("Kap ",Tabell15861[[#This Row],[Kapittel]]," ",Tabell15861[[#This Row],[KapittelTekst]])</f>
        <v>Kap M Fødselshjelp og prosedyrer under svangerskap</v>
      </c>
    </row>
    <row r="3864" spans="1:7" x14ac:dyDescent="0.25">
      <c r="A3864" s="90" t="s">
        <v>17803</v>
      </c>
      <c r="B3864" s="90" t="s">
        <v>17804</v>
      </c>
      <c r="C3864" s="90" t="s">
        <v>10245</v>
      </c>
      <c r="D3864" s="90" t="str">
        <f>CONCATENATE(Tabell15861[[#This Row],[Prosedyrekode_ID]]," ",Tabell15861[[#This Row],[Tekst]])</f>
        <v>MBC20 Sutur av fødselsrift i vulva</v>
      </c>
      <c r="E3864" s="90" t="s">
        <v>7442</v>
      </c>
      <c r="F3864" s="90" t="s">
        <v>17670</v>
      </c>
      <c r="G3864" s="90" t="str">
        <f>CONCATENATE("Kap ",Tabell15861[[#This Row],[Kapittel]]," ",Tabell15861[[#This Row],[KapittelTekst]])</f>
        <v>Kap M Fødselshjelp og prosedyrer under svangerskap</v>
      </c>
    </row>
    <row r="3865" spans="1:7" x14ac:dyDescent="0.25">
      <c r="A3865" s="90" t="s">
        <v>17805</v>
      </c>
      <c r="B3865" s="90" t="s">
        <v>17806</v>
      </c>
      <c r="C3865" s="90" t="s">
        <v>10245</v>
      </c>
      <c r="D3865" s="90" t="str">
        <f>CONCATENATE(Tabell15861[[#This Row],[Prosedyrekode_ID]]," ",Tabell15861[[#This Row],[Tekst]])</f>
        <v>MBC30 Sutur av partiell ruptur av perineum</v>
      </c>
      <c r="E3865" s="90" t="s">
        <v>7442</v>
      </c>
      <c r="F3865" s="90" t="s">
        <v>17670</v>
      </c>
      <c r="G3865" s="90" t="str">
        <f>CONCATENATE("Kap ",Tabell15861[[#This Row],[Kapittel]]," ",Tabell15861[[#This Row],[KapittelTekst]])</f>
        <v>Kap M Fødselshjelp og prosedyrer under svangerskap</v>
      </c>
    </row>
    <row r="3866" spans="1:7" x14ac:dyDescent="0.25">
      <c r="A3866" s="90" t="s">
        <v>17807</v>
      </c>
      <c r="B3866" s="90" t="s">
        <v>17808</v>
      </c>
      <c r="C3866" s="90" t="s">
        <v>10245</v>
      </c>
      <c r="D3866" s="90" t="str">
        <f>CONCATENATE(Tabell15861[[#This Row],[Prosedyrekode_ID]]," ",Tabell15861[[#This Row],[Tekst]])</f>
        <v>MBC33 Sutur av totalruptur av perineum</v>
      </c>
      <c r="E3866" s="90" t="s">
        <v>7442</v>
      </c>
      <c r="F3866" s="90" t="s">
        <v>17670</v>
      </c>
      <c r="G3866" s="90" t="str">
        <f>CONCATENATE("Kap ",Tabell15861[[#This Row],[Kapittel]]," ",Tabell15861[[#This Row],[KapittelTekst]])</f>
        <v>Kap M Fødselshjelp og prosedyrer under svangerskap</v>
      </c>
    </row>
    <row r="3867" spans="1:7" x14ac:dyDescent="0.25">
      <c r="A3867" s="90" t="s">
        <v>17809</v>
      </c>
      <c r="B3867" s="90" t="s">
        <v>17810</v>
      </c>
      <c r="C3867" s="90" t="s">
        <v>10245</v>
      </c>
      <c r="D3867" s="90" t="str">
        <f>CONCATENATE(Tabell15861[[#This Row],[Prosedyrekode_ID]]," ",Tabell15861[[#This Row],[Tekst]])</f>
        <v>MBC40 Revisjon av hematom paravaginalt eller i vulva etter forløsning eller abort</v>
      </c>
      <c r="E3867" s="90" t="s">
        <v>7442</v>
      </c>
      <c r="F3867" s="90" t="s">
        <v>17670</v>
      </c>
      <c r="G3867" s="90" t="str">
        <f>CONCATENATE("Kap ",Tabell15861[[#This Row],[Kapittel]]," ",Tabell15861[[#This Row],[KapittelTekst]])</f>
        <v>Kap M Fødselshjelp og prosedyrer under svangerskap</v>
      </c>
    </row>
    <row r="3868" spans="1:7" x14ac:dyDescent="0.25">
      <c r="A3868" s="90" t="s">
        <v>17811</v>
      </c>
      <c r="B3868" s="90" t="s">
        <v>17812</v>
      </c>
      <c r="C3868" s="90" t="s">
        <v>10245</v>
      </c>
      <c r="D3868" s="90" t="str">
        <f>CONCATENATE(Tabell15861[[#This Row],[Prosedyrekode_ID]]," ",Tabell15861[[#This Row],[Tekst]])</f>
        <v>MBC96 Annet rekonstruksjonsinngrep ved fødselsrift</v>
      </c>
      <c r="E3868" s="90" t="s">
        <v>7442</v>
      </c>
      <c r="F3868" s="90" t="s">
        <v>17670</v>
      </c>
      <c r="G3868" s="90" t="str">
        <f>CONCATENATE("Kap ",Tabell15861[[#This Row],[Kapittel]]," ",Tabell15861[[#This Row],[KapittelTekst]])</f>
        <v>Kap M Fødselshjelp og prosedyrer under svangerskap</v>
      </c>
    </row>
    <row r="3869" spans="1:7" x14ac:dyDescent="0.25">
      <c r="A3869" s="90" t="s">
        <v>17813</v>
      </c>
      <c r="B3869" s="90" t="s">
        <v>17814</v>
      </c>
      <c r="C3869" s="90" t="s">
        <v>10266</v>
      </c>
      <c r="D3869" s="90" t="str">
        <f>CONCATENATE(Tabell15861[[#This Row],[Prosedyrekode_ID]]," ",Tabell15861[[#This Row],[Tekst]])</f>
        <v>MBGS00 Prøvetaking av navleveneblod</v>
      </c>
      <c r="E3869" s="90" t="s">
        <v>7442</v>
      </c>
      <c r="F3869" s="90" t="s">
        <v>17670</v>
      </c>
      <c r="G3869" s="90" t="str">
        <f>CONCATENATE("Kap ",Tabell15861[[#This Row],[Kapittel]]," ",Tabell15861[[#This Row],[KapittelTekst]])</f>
        <v>Kap M Fødselshjelp og prosedyrer under svangerskap</v>
      </c>
    </row>
    <row r="3870" spans="1:7" x14ac:dyDescent="0.25">
      <c r="A3870" s="90" t="s">
        <v>17815</v>
      </c>
      <c r="B3870" s="90" t="s">
        <v>17816</v>
      </c>
      <c r="C3870" s="90" t="s">
        <v>10245</v>
      </c>
      <c r="D3870" s="90" t="str">
        <f>CONCATENATE(Tabell15861[[#This Row],[Prosedyrekode_ID]]," ",Tabell15861[[#This Row],[Tekst]])</f>
        <v>MBW96 Annen operasjon etter forløsning eller abort</v>
      </c>
      <c r="E3870" s="90" t="s">
        <v>7442</v>
      </c>
      <c r="F3870" s="90" t="s">
        <v>17670</v>
      </c>
      <c r="G3870" s="90" t="str">
        <f>CONCATENATE("Kap ",Tabell15861[[#This Row],[Kapittel]]," ",Tabell15861[[#This Row],[KapittelTekst]])</f>
        <v>Kap M Fødselshjelp og prosedyrer under svangerskap</v>
      </c>
    </row>
    <row r="3871" spans="1:7" x14ac:dyDescent="0.25">
      <c r="A3871" s="90" t="s">
        <v>17817</v>
      </c>
      <c r="B3871" s="90" t="s">
        <v>17818</v>
      </c>
      <c r="C3871" s="90" t="s">
        <v>10245</v>
      </c>
      <c r="D3871" s="90" t="str">
        <f>CONCATENATE(Tabell15861[[#This Row],[Prosedyrekode_ID]]," ",Tabell15861[[#This Row],[Tekst]])</f>
        <v>MCA00 Keisersnitt på øvre uterinsegment</v>
      </c>
      <c r="E3871" s="90" t="s">
        <v>7442</v>
      </c>
      <c r="F3871" s="90" t="s">
        <v>17670</v>
      </c>
      <c r="G3871" s="90" t="str">
        <f>CONCATENATE("Kap ",Tabell15861[[#This Row],[Kapittel]]," ",Tabell15861[[#This Row],[KapittelTekst]])</f>
        <v>Kap M Fødselshjelp og prosedyrer under svangerskap</v>
      </c>
    </row>
    <row r="3872" spans="1:7" x14ac:dyDescent="0.25">
      <c r="A3872" s="90" t="s">
        <v>17819</v>
      </c>
      <c r="B3872" s="90" t="s">
        <v>17820</v>
      </c>
      <c r="C3872" s="90" t="s">
        <v>10245</v>
      </c>
      <c r="D3872" s="90" t="str">
        <f>CONCATENATE(Tabell15861[[#This Row],[Prosedyrekode_ID]]," ",Tabell15861[[#This Row],[Tekst]])</f>
        <v>MCA10 Keisersnitt på nedre uterinsegment</v>
      </c>
      <c r="E3872" s="90" t="s">
        <v>7442</v>
      </c>
      <c r="F3872" s="90" t="s">
        <v>17670</v>
      </c>
      <c r="G3872" s="90" t="str">
        <f>CONCATENATE("Kap ",Tabell15861[[#This Row],[Kapittel]]," ",Tabell15861[[#This Row],[KapittelTekst]])</f>
        <v>Kap M Fødselshjelp og prosedyrer under svangerskap</v>
      </c>
    </row>
    <row r="3873" spans="1:7" x14ac:dyDescent="0.25">
      <c r="A3873" s="90" t="s">
        <v>17821</v>
      </c>
      <c r="B3873" s="90" t="s">
        <v>17822</v>
      </c>
      <c r="C3873" s="90" t="s">
        <v>10245</v>
      </c>
      <c r="D3873" s="90" t="str">
        <f>CONCATENATE(Tabell15861[[#This Row],[Prosedyrekode_ID]]," ",Tabell15861[[#This Row],[Tekst]])</f>
        <v>MCA20 Vaginalt keisersnitt</v>
      </c>
      <c r="E3873" s="90" t="s">
        <v>7442</v>
      </c>
      <c r="F3873" s="90" t="s">
        <v>17670</v>
      </c>
      <c r="G3873" s="90" t="str">
        <f>CONCATENATE("Kap ",Tabell15861[[#This Row],[Kapittel]]," ",Tabell15861[[#This Row],[KapittelTekst]])</f>
        <v>Kap M Fødselshjelp og prosedyrer under svangerskap</v>
      </c>
    </row>
    <row r="3874" spans="1:7" x14ac:dyDescent="0.25">
      <c r="A3874" s="90" t="s">
        <v>17823</v>
      </c>
      <c r="B3874" s="90" t="s">
        <v>17824</v>
      </c>
      <c r="C3874" s="90" t="s">
        <v>10245</v>
      </c>
      <c r="D3874" s="90" t="str">
        <f>CONCATENATE(Tabell15861[[#This Row],[Prosedyrekode_ID]]," ",Tabell15861[[#This Row],[Tekst]])</f>
        <v>MCA30 Keisersnitt og supravaginal hysterektomi</v>
      </c>
      <c r="E3874" s="90" t="s">
        <v>7442</v>
      </c>
      <c r="F3874" s="90" t="s">
        <v>17670</v>
      </c>
      <c r="G3874" s="90" t="str">
        <f>CONCATENATE("Kap ",Tabell15861[[#This Row],[Kapittel]]," ",Tabell15861[[#This Row],[KapittelTekst]])</f>
        <v>Kap M Fødselshjelp og prosedyrer under svangerskap</v>
      </c>
    </row>
    <row r="3875" spans="1:7" x14ac:dyDescent="0.25">
      <c r="A3875" s="90" t="s">
        <v>17825</v>
      </c>
      <c r="B3875" s="90" t="s">
        <v>17826</v>
      </c>
      <c r="C3875" s="90" t="s">
        <v>10245</v>
      </c>
      <c r="D3875" s="90" t="str">
        <f>CONCATENATE(Tabell15861[[#This Row],[Prosedyrekode_ID]]," ",Tabell15861[[#This Row],[Tekst]])</f>
        <v>MCA33 Keisersnitt og total hysterektomi</v>
      </c>
      <c r="E3875" s="90" t="s">
        <v>7442</v>
      </c>
      <c r="F3875" s="90" t="s">
        <v>17670</v>
      </c>
      <c r="G3875" s="90" t="str">
        <f>CONCATENATE("Kap ",Tabell15861[[#This Row],[Kapittel]]," ",Tabell15861[[#This Row],[KapittelTekst]])</f>
        <v>Kap M Fødselshjelp og prosedyrer under svangerskap</v>
      </c>
    </row>
    <row r="3876" spans="1:7" x14ac:dyDescent="0.25">
      <c r="A3876" s="90" t="s">
        <v>17827</v>
      </c>
      <c r="B3876" s="90" t="s">
        <v>17828</v>
      </c>
      <c r="C3876" s="90" t="s">
        <v>10245</v>
      </c>
      <c r="D3876" s="90" t="str">
        <f>CONCATENATE(Tabell15861[[#This Row],[Prosedyrekode_ID]]," ",Tabell15861[[#This Row],[Tekst]])</f>
        <v>MCA96 Annet keisersnitt</v>
      </c>
      <c r="E3876" s="90" t="s">
        <v>7442</v>
      </c>
      <c r="F3876" s="90" t="s">
        <v>17670</v>
      </c>
      <c r="G3876" s="90" t="str">
        <f>CONCATENATE("Kap ",Tabell15861[[#This Row],[Kapittel]]," ",Tabell15861[[#This Row],[KapittelTekst]])</f>
        <v>Kap M Fødselshjelp og prosedyrer under svangerskap</v>
      </c>
    </row>
    <row r="3877" spans="1:7" x14ac:dyDescent="0.25">
      <c r="A3877" s="90" t="s">
        <v>17829</v>
      </c>
      <c r="B3877" s="90" t="s">
        <v>17830</v>
      </c>
      <c r="C3877" s="90" t="s">
        <v>10245</v>
      </c>
      <c r="D3877" s="90" t="str">
        <f>CONCATENATE(Tabell15861[[#This Row],[Prosedyrekode_ID]]," ",Tabell15861[[#This Row],[Tekst]])</f>
        <v>MCB00 Laparotomi og forløsning av ekstrauterint foster</v>
      </c>
      <c r="E3877" s="90" t="s">
        <v>7442</v>
      </c>
      <c r="F3877" s="90" t="s">
        <v>17670</v>
      </c>
      <c r="G3877" s="90" t="str">
        <f>CONCATENATE("Kap ",Tabell15861[[#This Row],[Kapittel]]," ",Tabell15861[[#This Row],[KapittelTekst]])</f>
        <v>Kap M Fødselshjelp og prosedyrer under svangerskap</v>
      </c>
    </row>
    <row r="3878" spans="1:7" x14ac:dyDescent="0.25">
      <c r="A3878" s="90" t="s">
        <v>17831</v>
      </c>
      <c r="B3878" s="90" t="s">
        <v>17832</v>
      </c>
      <c r="C3878" s="90" t="s">
        <v>10245</v>
      </c>
      <c r="D3878" s="90" t="str">
        <f>CONCATENATE(Tabell15861[[#This Row],[Prosedyrekode_ID]]," ",Tabell15861[[#This Row],[Tekst]])</f>
        <v>MCC00 Sutur av uterus etter ruptur</v>
      </c>
      <c r="E3878" s="90" t="s">
        <v>7442</v>
      </c>
      <c r="F3878" s="90" t="s">
        <v>17670</v>
      </c>
      <c r="G3878" s="90" t="str">
        <f>CONCATENATE("Kap ",Tabell15861[[#This Row],[Kapittel]]," ",Tabell15861[[#This Row],[KapittelTekst]])</f>
        <v>Kap M Fødselshjelp og prosedyrer under svangerskap</v>
      </c>
    </row>
    <row r="3879" spans="1:7" x14ac:dyDescent="0.25">
      <c r="A3879" s="90" t="s">
        <v>17833</v>
      </c>
      <c r="B3879" s="90" t="s">
        <v>17834</v>
      </c>
      <c r="C3879" s="90" t="s">
        <v>10245</v>
      </c>
      <c r="D3879" s="90" t="str">
        <f>CONCATENATE(Tabell15861[[#This Row],[Prosedyrekode_ID]]," ",Tabell15861[[#This Row],[Tekst]])</f>
        <v>MCW96 Annen obstetrisk laparotomi</v>
      </c>
      <c r="E3879" s="90" t="s">
        <v>7442</v>
      </c>
      <c r="F3879" s="90" t="s">
        <v>17670</v>
      </c>
      <c r="G3879" s="90" t="str">
        <f>CONCATENATE("Kap ",Tabell15861[[#This Row],[Kapittel]]," ",Tabell15861[[#This Row],[KapittelTekst]])</f>
        <v>Kap M Fødselshjelp og prosedyrer under svangerskap</v>
      </c>
    </row>
    <row r="3880" spans="1:7" x14ac:dyDescent="0.25">
      <c r="A3880" s="90" t="s">
        <v>17835</v>
      </c>
      <c r="B3880" s="90" t="s">
        <v>17836</v>
      </c>
      <c r="C3880" s="90" t="s">
        <v>10245</v>
      </c>
      <c r="D3880" s="90" t="str">
        <f>CONCATENATE(Tabell15861[[#This Row],[Prosedyrekode_ID]]," ",Tabell15861[[#This Row],[Tekst]])</f>
        <v>MWA00 Operasjon for sårruptur etter obstetrisk inngrep</v>
      </c>
      <c r="E3880" s="90" t="s">
        <v>7442</v>
      </c>
      <c r="F3880" s="90" t="s">
        <v>17670</v>
      </c>
      <c r="G3880" s="90" t="str">
        <f>CONCATENATE("Kap ",Tabell15861[[#This Row],[Kapittel]]," ",Tabell15861[[#This Row],[KapittelTekst]])</f>
        <v>Kap M Fødselshjelp og prosedyrer under svangerskap</v>
      </c>
    </row>
    <row r="3881" spans="1:7" x14ac:dyDescent="0.25">
      <c r="A3881" s="90" t="s">
        <v>17837</v>
      </c>
      <c r="B3881" s="90" t="s">
        <v>17838</v>
      </c>
      <c r="C3881" s="90" t="s">
        <v>10245</v>
      </c>
      <c r="D3881" s="90" t="str">
        <f>CONCATENATE(Tabell15861[[#This Row],[Prosedyrekode_ID]]," ",Tabell15861[[#This Row],[Tekst]])</f>
        <v>MWB00 Reoperasjon for overfladisk infeksjon etter obstetrisk inngrep</v>
      </c>
      <c r="E3881" s="90" t="s">
        <v>7442</v>
      </c>
      <c r="F3881" s="90" t="s">
        <v>17670</v>
      </c>
      <c r="G3881" s="90" t="str">
        <f>CONCATENATE("Kap ",Tabell15861[[#This Row],[Kapittel]]," ",Tabell15861[[#This Row],[KapittelTekst]])</f>
        <v>Kap M Fødselshjelp og prosedyrer under svangerskap</v>
      </c>
    </row>
    <row r="3882" spans="1:7" x14ac:dyDescent="0.25">
      <c r="A3882" s="90" t="s">
        <v>17839</v>
      </c>
      <c r="B3882" s="90" t="s">
        <v>17840</v>
      </c>
      <c r="C3882" s="90" t="s">
        <v>10245</v>
      </c>
      <c r="D3882" s="90" t="str">
        <f>CONCATENATE(Tabell15861[[#This Row],[Prosedyrekode_ID]]," ",Tabell15861[[#This Row],[Tekst]])</f>
        <v>MWC00 Reoperasjon for dyp infeksjon etter obstetrisk inngrep</v>
      </c>
      <c r="E3882" s="90" t="s">
        <v>7442</v>
      </c>
      <c r="F3882" s="90" t="s">
        <v>17670</v>
      </c>
      <c r="G3882" s="90" t="str">
        <f>CONCATENATE("Kap ",Tabell15861[[#This Row],[Kapittel]]," ",Tabell15861[[#This Row],[KapittelTekst]])</f>
        <v>Kap M Fødselshjelp og prosedyrer under svangerskap</v>
      </c>
    </row>
    <row r="3883" spans="1:7" x14ac:dyDescent="0.25">
      <c r="A3883" s="90" t="s">
        <v>17841</v>
      </c>
      <c r="B3883" s="90" t="s">
        <v>17842</v>
      </c>
      <c r="C3883" s="90" t="s">
        <v>10245</v>
      </c>
      <c r="D3883" s="90" t="str">
        <f>CONCATENATE(Tabell15861[[#This Row],[Prosedyrekode_ID]]," ",Tabell15861[[#This Row],[Tekst]])</f>
        <v>MWC01 Perkutan endoskopisk reoperasjon for dyp infeksjon etter obstetrisk inngrep</v>
      </c>
      <c r="E3883" s="90" t="s">
        <v>7442</v>
      </c>
      <c r="F3883" s="90" t="s">
        <v>17670</v>
      </c>
      <c r="G3883" s="90" t="str">
        <f>CONCATENATE("Kap ",Tabell15861[[#This Row],[Kapittel]]," ",Tabell15861[[#This Row],[KapittelTekst]])</f>
        <v>Kap M Fødselshjelp og prosedyrer under svangerskap</v>
      </c>
    </row>
    <row r="3884" spans="1:7" x14ac:dyDescent="0.25">
      <c r="A3884" s="90" t="s">
        <v>17843</v>
      </c>
      <c r="B3884" s="90" t="s">
        <v>17844</v>
      </c>
      <c r="C3884" s="90" t="s">
        <v>10245</v>
      </c>
      <c r="D3884" s="90" t="str">
        <f>CONCATENATE(Tabell15861[[#This Row],[Prosedyrekode_ID]]," ",Tabell15861[[#This Row],[Tekst]])</f>
        <v>MWD00 Reoperasjon for overfladisk blødning etter obstetrisk inngrep</v>
      </c>
      <c r="E3884" s="90" t="s">
        <v>7442</v>
      </c>
      <c r="F3884" s="90" t="s">
        <v>17670</v>
      </c>
      <c r="G3884" s="90" t="str">
        <f>CONCATENATE("Kap ",Tabell15861[[#This Row],[Kapittel]]," ",Tabell15861[[#This Row],[KapittelTekst]])</f>
        <v>Kap M Fødselshjelp og prosedyrer under svangerskap</v>
      </c>
    </row>
    <row r="3885" spans="1:7" x14ac:dyDescent="0.25">
      <c r="A3885" s="90" t="s">
        <v>17845</v>
      </c>
      <c r="B3885" s="90" t="s">
        <v>17846</v>
      </c>
      <c r="C3885" s="90" t="s">
        <v>10245</v>
      </c>
      <c r="D3885" s="90" t="str">
        <f>CONCATENATE(Tabell15861[[#This Row],[Prosedyrekode_ID]]," ",Tabell15861[[#This Row],[Tekst]])</f>
        <v>MWE00 Reoperasjon for dyp blødning etter obstetrisk inngrep</v>
      </c>
      <c r="E3885" s="90" t="s">
        <v>7442</v>
      </c>
      <c r="F3885" s="90" t="s">
        <v>17670</v>
      </c>
      <c r="G3885" s="90" t="str">
        <f>CONCATENATE("Kap ",Tabell15861[[#This Row],[Kapittel]]," ",Tabell15861[[#This Row],[KapittelTekst]])</f>
        <v>Kap M Fødselshjelp og prosedyrer under svangerskap</v>
      </c>
    </row>
    <row r="3886" spans="1:7" x14ac:dyDescent="0.25">
      <c r="A3886" s="90" t="s">
        <v>17847</v>
      </c>
      <c r="B3886" s="90" t="s">
        <v>17848</v>
      </c>
      <c r="C3886" s="90" t="s">
        <v>10245</v>
      </c>
      <c r="D3886" s="90" t="str">
        <f>CONCATENATE(Tabell15861[[#This Row],[Prosedyrekode_ID]]," ",Tabell15861[[#This Row],[Tekst]])</f>
        <v>MWE01 Perkutan endoskopisk reoperasjon for dyp blødning etter obstetrisk inngrep</v>
      </c>
      <c r="E3886" s="90" t="s">
        <v>7442</v>
      </c>
      <c r="F3886" s="90" t="s">
        <v>17670</v>
      </c>
      <c r="G3886" s="90" t="str">
        <f>CONCATENATE("Kap ",Tabell15861[[#This Row],[Kapittel]]," ",Tabell15861[[#This Row],[KapittelTekst]])</f>
        <v>Kap M Fødselshjelp og prosedyrer under svangerskap</v>
      </c>
    </row>
    <row r="3887" spans="1:7" x14ac:dyDescent="0.25">
      <c r="A3887" s="90" t="s">
        <v>17849</v>
      </c>
      <c r="B3887" s="90" t="s">
        <v>17850</v>
      </c>
      <c r="C3887" s="90" t="s">
        <v>10245</v>
      </c>
      <c r="D3887" s="90" t="str">
        <f>CONCATENATE(Tabell15861[[#This Row],[Prosedyrekode_ID]]," ",Tabell15861[[#This Row],[Tekst]])</f>
        <v>MWE02 Transluminal endoskopisk reoperasjon for dyp blødning etter obstetrisk inngrep</v>
      </c>
      <c r="E3887" s="90" t="s">
        <v>7442</v>
      </c>
      <c r="F3887" s="90" t="s">
        <v>17670</v>
      </c>
      <c r="G3887" s="90" t="str">
        <f>CONCATENATE("Kap ",Tabell15861[[#This Row],[Kapittel]]," ",Tabell15861[[#This Row],[KapittelTekst]])</f>
        <v>Kap M Fødselshjelp og prosedyrer under svangerskap</v>
      </c>
    </row>
    <row r="3888" spans="1:7" x14ac:dyDescent="0.25">
      <c r="A3888" s="90" t="s">
        <v>17851</v>
      </c>
      <c r="B3888" s="90" t="s">
        <v>17852</v>
      </c>
      <c r="C3888" s="90" t="s">
        <v>10245</v>
      </c>
      <c r="D3888" s="90" t="str">
        <f>CONCATENATE(Tabell15861[[#This Row],[Prosedyrekode_ID]]," ",Tabell15861[[#This Row],[Tekst]])</f>
        <v>MWF00 Reoperasjon for insuffisiens av anastomose eller sutur etter obstetrisk inngrep</v>
      </c>
      <c r="E3888" s="90" t="s">
        <v>7442</v>
      </c>
      <c r="F3888" s="90" t="s">
        <v>17670</v>
      </c>
      <c r="G3888" s="90" t="str">
        <f>CONCATENATE("Kap ",Tabell15861[[#This Row],[Kapittel]]," ",Tabell15861[[#This Row],[KapittelTekst]])</f>
        <v>Kap M Fødselshjelp og prosedyrer under svangerskap</v>
      </c>
    </row>
    <row r="3889" spans="1:7" x14ac:dyDescent="0.25">
      <c r="A3889" s="90" t="s">
        <v>17853</v>
      </c>
      <c r="B3889" s="90" t="s">
        <v>17854</v>
      </c>
      <c r="C3889" s="90" t="s">
        <v>10245</v>
      </c>
      <c r="D3889" s="90" t="str">
        <f>CONCATENATE(Tabell15861[[#This Row],[Prosedyrekode_ID]]," ",Tabell15861[[#This Row],[Tekst]])</f>
        <v>MWF01 Perkutan endoskopisk reoperasjon for insuffisiens av anastomose eller sutur etter obstetrisk inngrep</v>
      </c>
      <c r="E3889" s="90" t="s">
        <v>7442</v>
      </c>
      <c r="F3889" s="90" t="s">
        <v>17670</v>
      </c>
      <c r="G3889" s="90" t="str">
        <f>CONCATENATE("Kap ",Tabell15861[[#This Row],[Kapittel]]," ",Tabell15861[[#This Row],[KapittelTekst]])</f>
        <v>Kap M Fødselshjelp og prosedyrer under svangerskap</v>
      </c>
    </row>
    <row r="3890" spans="1:7" x14ac:dyDescent="0.25">
      <c r="A3890" s="90" t="s">
        <v>17855</v>
      </c>
      <c r="B3890" s="90" t="s">
        <v>17856</v>
      </c>
      <c r="C3890" s="90" t="s">
        <v>10245</v>
      </c>
      <c r="D3890" s="90" t="str">
        <f>CONCATENATE(Tabell15861[[#This Row],[Prosedyrekode_ID]]," ",Tabell15861[[#This Row],[Tekst]])</f>
        <v>MWW96 Annen reoperasjon etter obstetrisk inngrep</v>
      </c>
      <c r="E3890" s="90" t="s">
        <v>7442</v>
      </c>
      <c r="F3890" s="90" t="s">
        <v>17670</v>
      </c>
      <c r="G3890" s="90" t="str">
        <f>CONCATENATE("Kap ",Tabell15861[[#This Row],[Kapittel]]," ",Tabell15861[[#This Row],[KapittelTekst]])</f>
        <v>Kap M Fødselshjelp og prosedyrer under svangerskap</v>
      </c>
    </row>
    <row r="3891" spans="1:7" x14ac:dyDescent="0.25">
      <c r="A3891" s="90" t="s">
        <v>17857</v>
      </c>
      <c r="B3891" s="90" t="s">
        <v>17858</v>
      </c>
      <c r="C3891" s="90" t="s">
        <v>10245</v>
      </c>
      <c r="D3891" s="90" t="str">
        <f>CONCATENATE(Tabell15861[[#This Row],[Prosedyrekode_ID]]," ",Tabell15861[[#This Row],[Tekst]])</f>
        <v>MWW97 Annen perkutan endoskopisk reoperasjon etter obstetrisk inngrep</v>
      </c>
      <c r="E3891" s="90" t="s">
        <v>7442</v>
      </c>
      <c r="F3891" s="90" t="s">
        <v>17670</v>
      </c>
      <c r="G3891" s="90" t="str">
        <f>CONCATENATE("Kap ",Tabell15861[[#This Row],[Kapittel]]," ",Tabell15861[[#This Row],[KapittelTekst]])</f>
        <v>Kap M Fødselshjelp og prosedyrer under svangerskap</v>
      </c>
    </row>
    <row r="3892" spans="1:7" x14ac:dyDescent="0.25">
      <c r="A3892" s="90" t="s">
        <v>17859</v>
      </c>
      <c r="B3892" s="90" t="s">
        <v>17860</v>
      </c>
      <c r="C3892" s="90" t="s">
        <v>10245</v>
      </c>
      <c r="D3892" s="90" t="str">
        <f>CONCATENATE(Tabell15861[[#This Row],[Prosedyrekode_ID]]," ",Tabell15861[[#This Row],[Tekst]])</f>
        <v>MWW98 Annen transluminal endoskopisk reoperasjon etter obstetrisk inngrep</v>
      </c>
      <c r="E3892" s="90" t="s">
        <v>7442</v>
      </c>
      <c r="F3892" s="90" t="s">
        <v>17670</v>
      </c>
      <c r="G3892" s="90" t="str">
        <f>CONCATENATE("Kap ",Tabell15861[[#This Row],[Kapittel]]," ",Tabell15861[[#This Row],[KapittelTekst]])</f>
        <v>Kap M Fødselshjelp og prosedyrer under svangerskap</v>
      </c>
    </row>
    <row r="3893" spans="1:7" x14ac:dyDescent="0.25">
      <c r="A3893" s="90" t="s">
        <v>17861</v>
      </c>
      <c r="B3893" s="90" t="s">
        <v>17862</v>
      </c>
      <c r="C3893" s="90" t="s">
        <v>10213</v>
      </c>
      <c r="D3893" s="90" t="str">
        <f>CONCATENATE(Tabell15861[[#This Row],[Prosedyrekode_ID]]," ",Tabell15861[[#This Row],[Tekst]])</f>
        <v>NA0AA RG Cervikalkolumna</v>
      </c>
      <c r="E3893" s="90" t="s">
        <v>216</v>
      </c>
      <c r="F3893" s="90" t="s">
        <v>17863</v>
      </c>
      <c r="G3893" s="90" t="str">
        <f>CONCATENATE("Kap ",Tabell15861[[#This Row],[Kapittel]]," ",Tabell15861[[#This Row],[KapittelTekst]])</f>
        <v>Kap N Bevegelsesapparatet</v>
      </c>
    </row>
    <row r="3894" spans="1:7" x14ac:dyDescent="0.25">
      <c r="A3894" s="90" t="s">
        <v>17864</v>
      </c>
      <c r="B3894" s="90" t="s">
        <v>17865</v>
      </c>
      <c r="C3894" s="90" t="s">
        <v>10213</v>
      </c>
      <c r="D3894" s="90" t="str">
        <f>CONCATENATE(Tabell15861[[#This Row],[Prosedyrekode_ID]]," ",Tabell15861[[#This Row],[Tekst]])</f>
        <v>NA0AD CT Cervikalkolumna</v>
      </c>
      <c r="E3894" s="90" t="s">
        <v>216</v>
      </c>
      <c r="F3894" s="90" t="s">
        <v>17863</v>
      </c>
      <c r="G3894" s="90" t="str">
        <f>CONCATENATE("Kap ",Tabell15861[[#This Row],[Kapittel]]," ",Tabell15861[[#This Row],[KapittelTekst]])</f>
        <v>Kap N Bevegelsesapparatet</v>
      </c>
    </row>
    <row r="3895" spans="1:7" x14ac:dyDescent="0.25">
      <c r="A3895" s="90" t="s">
        <v>17866</v>
      </c>
      <c r="B3895" s="90" t="s">
        <v>17867</v>
      </c>
      <c r="C3895" s="90" t="s">
        <v>10213</v>
      </c>
      <c r="D3895" s="90" t="str">
        <f>CONCATENATE(Tabell15861[[#This Row],[Prosedyrekode_ID]]," ",Tabell15861[[#This Row],[Tekst]])</f>
        <v>NA0AG MR Cervikalkolumna</v>
      </c>
      <c r="E3895" s="90" t="s">
        <v>216</v>
      </c>
      <c r="F3895" s="90" t="s">
        <v>17863</v>
      </c>
      <c r="G3895" s="90" t="str">
        <f>CONCATENATE("Kap ",Tabell15861[[#This Row],[Kapittel]]," ",Tabell15861[[#This Row],[KapittelTekst]])</f>
        <v>Kap N Bevegelsesapparatet</v>
      </c>
    </row>
    <row r="3896" spans="1:7" x14ac:dyDescent="0.25">
      <c r="A3896" s="90" t="s">
        <v>17868</v>
      </c>
      <c r="B3896" s="90" t="s">
        <v>17869</v>
      </c>
      <c r="C3896" s="90" t="s">
        <v>10213</v>
      </c>
      <c r="D3896" s="90" t="str">
        <f>CONCATENATE(Tabell15861[[#This Row],[Prosedyrekode_ID]]," ",Tabell15861[[#This Row],[Tekst]])</f>
        <v>NA0AK UL Kolumna</v>
      </c>
      <c r="E3896" s="90" t="s">
        <v>216</v>
      </c>
      <c r="F3896" s="90" t="s">
        <v>17863</v>
      </c>
      <c r="G3896" s="90" t="str">
        <f>CONCATENATE("Kap ",Tabell15861[[#This Row],[Kapittel]]," ",Tabell15861[[#This Row],[KapittelTekst]])</f>
        <v>Kap N Bevegelsesapparatet</v>
      </c>
    </row>
    <row r="3897" spans="1:7" x14ac:dyDescent="0.25">
      <c r="A3897" s="90" t="s">
        <v>17870</v>
      </c>
      <c r="B3897" s="90" t="s">
        <v>17871</v>
      </c>
      <c r="C3897" s="90" t="s">
        <v>10213</v>
      </c>
      <c r="D3897" s="90" t="str">
        <f>CONCATENATE(Tabell15861[[#This Row],[Prosedyrekode_ID]]," ",Tabell15861[[#This Row],[Tekst]])</f>
        <v>NA0BA RG Torakalkolumna</v>
      </c>
      <c r="E3897" s="90" t="s">
        <v>216</v>
      </c>
      <c r="F3897" s="90" t="s">
        <v>17863</v>
      </c>
      <c r="G3897" s="90" t="str">
        <f>CONCATENATE("Kap ",Tabell15861[[#This Row],[Kapittel]]," ",Tabell15861[[#This Row],[KapittelTekst]])</f>
        <v>Kap N Bevegelsesapparatet</v>
      </c>
    </row>
    <row r="3898" spans="1:7" x14ac:dyDescent="0.25">
      <c r="A3898" s="90" t="s">
        <v>17872</v>
      </c>
      <c r="B3898" s="90" t="s">
        <v>17873</v>
      </c>
      <c r="C3898" s="90" t="s">
        <v>10213</v>
      </c>
      <c r="D3898" s="90" t="str">
        <f>CONCATENATE(Tabell15861[[#This Row],[Prosedyrekode_ID]]," ",Tabell15861[[#This Row],[Tekst]])</f>
        <v>NA0BD CT Torakalkolumna</v>
      </c>
      <c r="E3898" s="90" t="s">
        <v>216</v>
      </c>
      <c r="F3898" s="90" t="s">
        <v>17863</v>
      </c>
      <c r="G3898" s="90" t="str">
        <f>CONCATENATE("Kap ",Tabell15861[[#This Row],[Kapittel]]," ",Tabell15861[[#This Row],[KapittelTekst]])</f>
        <v>Kap N Bevegelsesapparatet</v>
      </c>
    </row>
    <row r="3899" spans="1:7" x14ac:dyDescent="0.25">
      <c r="A3899" s="90" t="s">
        <v>17874</v>
      </c>
      <c r="B3899" s="90" t="s">
        <v>17875</v>
      </c>
      <c r="C3899" s="90" t="s">
        <v>10213</v>
      </c>
      <c r="D3899" s="90" t="str">
        <f>CONCATENATE(Tabell15861[[#This Row],[Prosedyrekode_ID]]," ",Tabell15861[[#This Row],[Tekst]])</f>
        <v>NA0BG MR Torakalkolumna</v>
      </c>
      <c r="E3899" s="90" t="s">
        <v>216</v>
      </c>
      <c r="F3899" s="90" t="s">
        <v>17863</v>
      </c>
      <c r="G3899" s="90" t="str">
        <f>CONCATENATE("Kap ",Tabell15861[[#This Row],[Kapittel]]," ",Tabell15861[[#This Row],[KapittelTekst]])</f>
        <v>Kap N Bevegelsesapparatet</v>
      </c>
    </row>
    <row r="3900" spans="1:7" x14ac:dyDescent="0.25">
      <c r="A3900" s="90" t="s">
        <v>17876</v>
      </c>
      <c r="B3900" s="90" t="s">
        <v>17877</v>
      </c>
      <c r="C3900" s="90" t="s">
        <v>10213</v>
      </c>
      <c r="D3900" s="90" t="str">
        <f>CONCATENATE(Tabell15861[[#This Row],[Prosedyrekode_ID]]," ",Tabell15861[[#This Row],[Tekst]])</f>
        <v>NA0EA RG Cervikal- og torakalkolumna</v>
      </c>
      <c r="E3900" s="90" t="s">
        <v>216</v>
      </c>
      <c r="F3900" s="90" t="s">
        <v>17863</v>
      </c>
      <c r="G3900" s="90" t="str">
        <f>CONCATENATE("Kap ",Tabell15861[[#This Row],[Kapittel]]," ",Tabell15861[[#This Row],[KapittelTekst]])</f>
        <v>Kap N Bevegelsesapparatet</v>
      </c>
    </row>
    <row r="3901" spans="1:7" x14ac:dyDescent="0.25">
      <c r="A3901" s="90" t="s">
        <v>17878</v>
      </c>
      <c r="B3901" s="90" t="s">
        <v>17879</v>
      </c>
      <c r="C3901" s="90" t="s">
        <v>10213</v>
      </c>
      <c r="D3901" s="90" t="str">
        <f>CONCATENATE(Tabell15861[[#This Row],[Prosedyrekode_ID]]," ",Tabell15861[[#This Row],[Tekst]])</f>
        <v>NA0ED CT Cervikal- og torakalkolumna</v>
      </c>
      <c r="E3901" s="90" t="s">
        <v>216</v>
      </c>
      <c r="F3901" s="90" t="s">
        <v>17863</v>
      </c>
      <c r="G3901" s="90" t="str">
        <f>CONCATENATE("Kap ",Tabell15861[[#This Row],[Kapittel]]," ",Tabell15861[[#This Row],[KapittelTekst]])</f>
        <v>Kap N Bevegelsesapparatet</v>
      </c>
    </row>
    <row r="3902" spans="1:7" x14ac:dyDescent="0.25">
      <c r="A3902" s="90" t="s">
        <v>17880</v>
      </c>
      <c r="B3902" s="90" t="s">
        <v>17881</v>
      </c>
      <c r="C3902" s="90" t="s">
        <v>10213</v>
      </c>
      <c r="D3902" s="90" t="str">
        <f>CONCATENATE(Tabell15861[[#This Row],[Prosedyrekode_ID]]," ",Tabell15861[[#This Row],[Tekst]])</f>
        <v>NA0EG MR Cervikal og torakalkolumna</v>
      </c>
      <c r="E3902" s="90" t="s">
        <v>216</v>
      </c>
      <c r="F3902" s="90" t="s">
        <v>17863</v>
      </c>
      <c r="G3902" s="90" t="str">
        <f>CONCATENATE("Kap ",Tabell15861[[#This Row],[Kapittel]]," ",Tabell15861[[#This Row],[KapittelTekst]])</f>
        <v>Kap N Bevegelsesapparatet</v>
      </c>
    </row>
    <row r="3903" spans="1:7" x14ac:dyDescent="0.25">
      <c r="A3903" s="90" t="s">
        <v>17882</v>
      </c>
      <c r="B3903" s="90" t="s">
        <v>17883</v>
      </c>
      <c r="C3903" s="90" t="s">
        <v>10213</v>
      </c>
      <c r="D3903" s="90" t="str">
        <f>CONCATENATE(Tabell15861[[#This Row],[Prosedyrekode_ID]]," ",Tabell15861[[#This Row],[Tekst]])</f>
        <v>NA0FA RG Torakal og lumbalkolumna</v>
      </c>
      <c r="E3903" s="90" t="s">
        <v>216</v>
      </c>
      <c r="F3903" s="90" t="s">
        <v>17863</v>
      </c>
      <c r="G3903" s="90" t="str">
        <f>CONCATENATE("Kap ",Tabell15861[[#This Row],[Kapittel]]," ",Tabell15861[[#This Row],[KapittelTekst]])</f>
        <v>Kap N Bevegelsesapparatet</v>
      </c>
    </row>
    <row r="3904" spans="1:7" x14ac:dyDescent="0.25">
      <c r="A3904" s="90" t="s">
        <v>17884</v>
      </c>
      <c r="B3904" s="90" t="s">
        <v>17885</v>
      </c>
      <c r="C3904" s="90" t="s">
        <v>10213</v>
      </c>
      <c r="D3904" s="90" t="str">
        <f>CONCATENATE(Tabell15861[[#This Row],[Prosedyrekode_ID]]," ",Tabell15861[[#This Row],[Tekst]])</f>
        <v>NA0FG MR Torakal og lumbalkolumna</v>
      </c>
      <c r="E3904" s="90" t="s">
        <v>216</v>
      </c>
      <c r="F3904" s="90" t="s">
        <v>17863</v>
      </c>
      <c r="G3904" s="90" t="str">
        <f>CONCATENATE("Kap ",Tabell15861[[#This Row],[Kapittel]]," ",Tabell15861[[#This Row],[KapittelTekst]])</f>
        <v>Kap N Bevegelsesapparatet</v>
      </c>
    </row>
    <row r="3905" spans="1:7" x14ac:dyDescent="0.25">
      <c r="A3905" s="90" t="s">
        <v>17886</v>
      </c>
      <c r="B3905" s="90" t="s">
        <v>17887</v>
      </c>
      <c r="C3905" s="90" t="s">
        <v>10213</v>
      </c>
      <c r="D3905" s="90" t="str">
        <f>CONCATENATE(Tabell15861[[#This Row],[Prosedyrekode_ID]]," ",Tabell15861[[#This Row],[Tekst]])</f>
        <v>NA0GA RG Lumbosakralkolumna</v>
      </c>
      <c r="E3905" s="90" t="s">
        <v>216</v>
      </c>
      <c r="F3905" s="90" t="s">
        <v>17863</v>
      </c>
      <c r="G3905" s="90" t="str">
        <f>CONCATENATE("Kap ",Tabell15861[[#This Row],[Kapittel]]," ",Tabell15861[[#This Row],[KapittelTekst]])</f>
        <v>Kap N Bevegelsesapparatet</v>
      </c>
    </row>
    <row r="3906" spans="1:7" x14ac:dyDescent="0.25">
      <c r="A3906" s="90" t="s">
        <v>17888</v>
      </c>
      <c r="B3906" s="90" t="s">
        <v>17889</v>
      </c>
      <c r="C3906" s="90" t="s">
        <v>10213</v>
      </c>
      <c r="D3906" s="90" t="str">
        <f>CONCATENATE(Tabell15861[[#This Row],[Prosedyrekode_ID]]," ",Tabell15861[[#This Row],[Tekst]])</f>
        <v>NA0GD CT Lumbosakralkolumna</v>
      </c>
      <c r="E3906" s="90" t="s">
        <v>216</v>
      </c>
      <c r="F3906" s="90" t="s">
        <v>17863</v>
      </c>
      <c r="G3906" s="90" t="str">
        <f>CONCATENATE("Kap ",Tabell15861[[#This Row],[Kapittel]]," ",Tabell15861[[#This Row],[KapittelTekst]])</f>
        <v>Kap N Bevegelsesapparatet</v>
      </c>
    </row>
    <row r="3907" spans="1:7" x14ac:dyDescent="0.25">
      <c r="A3907" s="90" t="s">
        <v>17890</v>
      </c>
      <c r="B3907" s="90" t="s">
        <v>17891</v>
      </c>
      <c r="C3907" s="90" t="s">
        <v>10213</v>
      </c>
      <c r="D3907" s="90" t="str">
        <f>CONCATENATE(Tabell15861[[#This Row],[Prosedyrekode_ID]]," ",Tabell15861[[#This Row],[Tekst]])</f>
        <v>NA0GG MR Lumbosakralkolumna</v>
      </c>
      <c r="E3907" s="90" t="s">
        <v>216</v>
      </c>
      <c r="F3907" s="90" t="s">
        <v>17863</v>
      </c>
      <c r="G3907" s="90" t="str">
        <f>CONCATENATE("Kap ",Tabell15861[[#This Row],[Kapittel]]," ",Tabell15861[[#This Row],[KapittelTekst]])</f>
        <v>Kap N Bevegelsesapparatet</v>
      </c>
    </row>
    <row r="3908" spans="1:7" x14ac:dyDescent="0.25">
      <c r="A3908" s="90" t="s">
        <v>17892</v>
      </c>
      <c r="B3908" s="90" t="s">
        <v>17893</v>
      </c>
      <c r="C3908" s="90" t="s">
        <v>10213</v>
      </c>
      <c r="D3908" s="90" t="str">
        <f>CONCATENATE(Tabell15861[[#This Row],[Prosedyrekode_ID]]," ",Tabell15861[[#This Row],[Tekst]])</f>
        <v>NA0HA RG Cervikal, torakal og lumbalkolumna</v>
      </c>
      <c r="E3908" s="90" t="s">
        <v>216</v>
      </c>
      <c r="F3908" s="90" t="s">
        <v>17863</v>
      </c>
      <c r="G3908" s="90" t="str">
        <f>CONCATENATE("Kap ",Tabell15861[[#This Row],[Kapittel]]," ",Tabell15861[[#This Row],[KapittelTekst]])</f>
        <v>Kap N Bevegelsesapparatet</v>
      </c>
    </row>
    <row r="3909" spans="1:7" x14ac:dyDescent="0.25">
      <c r="A3909" s="90" t="s">
        <v>17894</v>
      </c>
      <c r="B3909" s="90" t="s">
        <v>17895</v>
      </c>
      <c r="C3909" s="90" t="s">
        <v>10213</v>
      </c>
      <c r="D3909" s="90" t="str">
        <f>CONCATENATE(Tabell15861[[#This Row],[Prosedyrekode_ID]]," ",Tabell15861[[#This Row],[Tekst]])</f>
        <v>NA0HG MR Cervikal, torakal og lumbalkolumna</v>
      </c>
      <c r="E3909" s="90" t="s">
        <v>216</v>
      </c>
      <c r="F3909" s="90" t="s">
        <v>17863</v>
      </c>
      <c r="G3909" s="90" t="str">
        <f>CONCATENATE("Kap ",Tabell15861[[#This Row],[Kapittel]]," ",Tabell15861[[#This Row],[KapittelTekst]])</f>
        <v>Kap N Bevegelsesapparatet</v>
      </c>
    </row>
    <row r="3910" spans="1:7" x14ac:dyDescent="0.25">
      <c r="A3910" s="90" t="s">
        <v>17896</v>
      </c>
      <c r="B3910" s="90" t="s">
        <v>17897</v>
      </c>
      <c r="C3910" s="90" t="s">
        <v>10213</v>
      </c>
      <c r="D3910" s="90" t="str">
        <f>CONCATENATE(Tabell15861[[#This Row],[Prosedyrekode_ID]]," ",Tabell15861[[#This Row],[Tekst]])</f>
        <v>NA0JA RG Torakolumbosakralkolumna</v>
      </c>
      <c r="E3910" s="90" t="s">
        <v>216</v>
      </c>
      <c r="F3910" s="90" t="s">
        <v>17863</v>
      </c>
      <c r="G3910" s="90" t="str">
        <f>CONCATENATE("Kap ",Tabell15861[[#This Row],[Kapittel]]," ",Tabell15861[[#This Row],[KapittelTekst]])</f>
        <v>Kap N Bevegelsesapparatet</v>
      </c>
    </row>
    <row r="3911" spans="1:7" x14ac:dyDescent="0.25">
      <c r="A3911" s="90" t="s">
        <v>17898</v>
      </c>
      <c r="B3911" s="90" t="s">
        <v>17899</v>
      </c>
      <c r="C3911" s="90" t="s">
        <v>10213</v>
      </c>
      <c r="D3911" s="90" t="str">
        <f>CONCATENATE(Tabell15861[[#This Row],[Prosedyrekode_ID]]," ",Tabell15861[[#This Row],[Tekst]])</f>
        <v>NA0JD CT Torakolumbosakralkolumna</v>
      </c>
      <c r="E3911" s="90" t="s">
        <v>216</v>
      </c>
      <c r="F3911" s="90" t="s">
        <v>17863</v>
      </c>
      <c r="G3911" s="90" t="str">
        <f>CONCATENATE("Kap ",Tabell15861[[#This Row],[Kapittel]]," ",Tabell15861[[#This Row],[KapittelTekst]])</f>
        <v>Kap N Bevegelsesapparatet</v>
      </c>
    </row>
    <row r="3912" spans="1:7" x14ac:dyDescent="0.25">
      <c r="A3912" s="90" t="s">
        <v>17900</v>
      </c>
      <c r="B3912" s="90" t="s">
        <v>17901</v>
      </c>
      <c r="C3912" s="90" t="s">
        <v>10213</v>
      </c>
      <c r="D3912" s="90" t="str">
        <f>CONCATENATE(Tabell15861[[#This Row],[Prosedyrekode_ID]]," ",Tabell15861[[#This Row],[Tekst]])</f>
        <v>NA0JG MR Torakolumbosakralkolumna</v>
      </c>
      <c r="E3912" s="90" t="s">
        <v>216</v>
      </c>
      <c r="F3912" s="90" t="s">
        <v>17863</v>
      </c>
      <c r="G3912" s="90" t="str">
        <f>CONCATENATE("Kap ",Tabell15861[[#This Row],[Kapittel]]," ",Tabell15861[[#This Row],[KapittelTekst]])</f>
        <v>Kap N Bevegelsesapparatet</v>
      </c>
    </row>
    <row r="3913" spans="1:7" x14ac:dyDescent="0.25">
      <c r="A3913" s="90" t="s">
        <v>17902</v>
      </c>
      <c r="B3913" s="90" t="s">
        <v>17903</v>
      </c>
      <c r="C3913" s="90" t="s">
        <v>10213</v>
      </c>
      <c r="D3913" s="90" t="str">
        <f>CONCATENATE(Tabell15861[[#This Row],[Prosedyrekode_ID]]," ",Tabell15861[[#This Row],[Tekst]])</f>
        <v>NA0KA RG Totalkolumna</v>
      </c>
      <c r="E3913" s="90" t="s">
        <v>216</v>
      </c>
      <c r="F3913" s="90" t="s">
        <v>17863</v>
      </c>
      <c r="G3913" s="90" t="str">
        <f>CONCATENATE("Kap ",Tabell15861[[#This Row],[Kapittel]]," ",Tabell15861[[#This Row],[KapittelTekst]])</f>
        <v>Kap N Bevegelsesapparatet</v>
      </c>
    </row>
    <row r="3914" spans="1:7" x14ac:dyDescent="0.25">
      <c r="A3914" s="90" t="s">
        <v>17904</v>
      </c>
      <c r="B3914" s="90" t="s">
        <v>17905</v>
      </c>
      <c r="C3914" s="90" t="s">
        <v>10213</v>
      </c>
      <c r="D3914" s="90" t="str">
        <f>CONCATENATE(Tabell15861[[#This Row],[Prosedyrekode_ID]]," ",Tabell15861[[#This Row],[Tekst]])</f>
        <v>NA0KD CT Totalkolumna</v>
      </c>
      <c r="E3914" s="90" t="s">
        <v>216</v>
      </c>
      <c r="F3914" s="90" t="s">
        <v>17863</v>
      </c>
      <c r="G3914" s="90" t="str">
        <f>CONCATENATE("Kap ",Tabell15861[[#This Row],[Kapittel]]," ",Tabell15861[[#This Row],[KapittelTekst]])</f>
        <v>Kap N Bevegelsesapparatet</v>
      </c>
    </row>
    <row r="3915" spans="1:7" x14ac:dyDescent="0.25">
      <c r="A3915" s="90" t="s">
        <v>17906</v>
      </c>
      <c r="B3915" s="90" t="s">
        <v>17907</v>
      </c>
      <c r="C3915" s="90" t="s">
        <v>10213</v>
      </c>
      <c r="D3915" s="90" t="str">
        <f>CONCATENATE(Tabell15861[[#This Row],[Prosedyrekode_ID]]," ",Tabell15861[[#This Row],[Tekst]])</f>
        <v>NA0KG MR Totalkolumna</v>
      </c>
      <c r="E3915" s="90" t="s">
        <v>216</v>
      </c>
      <c r="F3915" s="90" t="s">
        <v>17863</v>
      </c>
      <c r="G3915" s="90" t="str">
        <f>CONCATENATE("Kap ",Tabell15861[[#This Row],[Kapittel]]," ",Tabell15861[[#This Row],[KapittelTekst]])</f>
        <v>Kap N Bevegelsesapparatet</v>
      </c>
    </row>
    <row r="3916" spans="1:7" x14ac:dyDescent="0.25">
      <c r="A3916" s="90" t="s">
        <v>17908</v>
      </c>
      <c r="B3916" s="90" t="s">
        <v>17909</v>
      </c>
      <c r="C3916" s="90" t="s">
        <v>10213</v>
      </c>
      <c r="D3916" s="90" t="str">
        <f>CONCATENATE(Tabell15861[[#This Row],[Prosedyrekode_ID]]," ",Tabell15861[[#This Row],[Tekst]])</f>
        <v>NA0LG MR Caput og totalkolumna</v>
      </c>
      <c r="E3916" s="90" t="s">
        <v>216</v>
      </c>
      <c r="F3916" s="90" t="s">
        <v>17863</v>
      </c>
      <c r="G3916" s="90" t="str">
        <f>CONCATENATE("Kap ",Tabell15861[[#This Row],[Kapittel]]," ",Tabell15861[[#This Row],[KapittelTekst]])</f>
        <v>Kap N Bevegelsesapparatet</v>
      </c>
    </row>
    <row r="3917" spans="1:7" x14ac:dyDescent="0.25">
      <c r="A3917" s="90" t="s">
        <v>17910</v>
      </c>
      <c r="B3917" s="90" t="s">
        <v>17911</v>
      </c>
      <c r="C3917" s="90" t="s">
        <v>10213</v>
      </c>
      <c r="D3917" s="90" t="str">
        <f>CONCATENATE(Tabell15861[[#This Row],[Prosedyrekode_ID]]," ",Tabell15861[[#This Row],[Tekst]])</f>
        <v>NA0MG MR Totalkolumna og bekken</v>
      </c>
      <c r="E3917" s="90" t="s">
        <v>216</v>
      </c>
      <c r="F3917" s="90" t="s">
        <v>17863</v>
      </c>
      <c r="G3917" s="90" t="str">
        <f>CONCATENATE("Kap ",Tabell15861[[#This Row],[Kapittel]]," ",Tabell15861[[#This Row],[KapittelTekst]])</f>
        <v>Kap N Bevegelsesapparatet</v>
      </c>
    </row>
    <row r="3918" spans="1:7" x14ac:dyDescent="0.25">
      <c r="A3918" s="90" t="s">
        <v>17912</v>
      </c>
      <c r="B3918" s="90" t="s">
        <v>17913</v>
      </c>
      <c r="C3918" s="90" t="s">
        <v>10213</v>
      </c>
      <c r="D3918" s="90" t="str">
        <f>CONCATENATE(Tabell15861[[#This Row],[Prosedyrekode_ID]]," ",Tabell15861[[#This Row],[Tekst]])</f>
        <v>NA0PA RG Epidurografi</v>
      </c>
      <c r="E3918" s="90" t="s">
        <v>216</v>
      </c>
      <c r="F3918" s="90" t="s">
        <v>17863</v>
      </c>
      <c r="G3918" s="90" t="str">
        <f>CONCATENATE("Kap ",Tabell15861[[#This Row],[Kapittel]]," ",Tabell15861[[#This Row],[KapittelTekst]])</f>
        <v>Kap N Bevegelsesapparatet</v>
      </c>
    </row>
    <row r="3919" spans="1:7" x14ac:dyDescent="0.25">
      <c r="A3919" s="90" t="s">
        <v>17914</v>
      </c>
      <c r="B3919" s="90" t="s">
        <v>17915</v>
      </c>
      <c r="C3919" s="90" t="s">
        <v>10213</v>
      </c>
      <c r="D3919" s="90" t="str">
        <f>CONCATENATE(Tabell15861[[#This Row],[Prosedyrekode_ID]]," ",Tabell15861[[#This Row],[Tekst]])</f>
        <v>NA5JA Injeksjon av terapeutisk substans i kolumna</v>
      </c>
      <c r="E3919" s="90" t="s">
        <v>216</v>
      </c>
      <c r="F3919" s="90" t="s">
        <v>17863</v>
      </c>
      <c r="G3919" s="90" t="str">
        <f>CONCATENATE("Kap ",Tabell15861[[#This Row],[Kapittel]]," ",Tabell15861[[#This Row],[KapittelTekst]])</f>
        <v>Kap N Bevegelsesapparatet</v>
      </c>
    </row>
    <row r="3920" spans="1:7" x14ac:dyDescent="0.25">
      <c r="A3920" s="90" t="s">
        <v>17916</v>
      </c>
      <c r="B3920" s="90" t="s">
        <v>17917</v>
      </c>
      <c r="C3920" s="90" t="s">
        <v>10213</v>
      </c>
      <c r="D3920" s="90" t="str">
        <f>CONCATENATE(Tabell15861[[#This Row],[Prosedyrekode_ID]]," ",Tabell15861[[#This Row],[Tekst]])</f>
        <v>NA5KA Termokoagulasjon i lumbalkolumna</v>
      </c>
      <c r="E3920" s="90" t="s">
        <v>216</v>
      </c>
      <c r="F3920" s="90" t="s">
        <v>17863</v>
      </c>
      <c r="G3920" s="90" t="str">
        <f>CONCATENATE("Kap ",Tabell15861[[#This Row],[Kapittel]]," ",Tabell15861[[#This Row],[KapittelTekst]])</f>
        <v>Kap N Bevegelsesapparatet</v>
      </c>
    </row>
    <row r="3921" spans="1:7" x14ac:dyDescent="0.25">
      <c r="A3921" s="90" t="s">
        <v>17918</v>
      </c>
      <c r="B3921" s="90" t="s">
        <v>17919</v>
      </c>
      <c r="C3921" s="90" t="s">
        <v>10245</v>
      </c>
      <c r="D3921" s="90" t="str">
        <f>CONCATENATE(Tabell15861[[#This Row],[Prosedyrekode_ID]]," ",Tabell15861[[#This Row],[Tekst]])</f>
        <v>NAA00 Perkutan eksplorasjon av bløtdeler i kolumna</v>
      </c>
      <c r="E3921" s="90" t="s">
        <v>216</v>
      </c>
      <c r="F3921" s="90" t="s">
        <v>17863</v>
      </c>
      <c r="G3921" s="90" t="str">
        <f>CONCATENATE("Kap ",Tabell15861[[#This Row],[Kapittel]]," ",Tabell15861[[#This Row],[KapittelTekst]])</f>
        <v>Kap N Bevegelsesapparatet</v>
      </c>
    </row>
    <row r="3922" spans="1:7" x14ac:dyDescent="0.25">
      <c r="A3922" s="90" t="s">
        <v>17920</v>
      </c>
      <c r="B3922" s="90" t="s">
        <v>17921</v>
      </c>
      <c r="C3922" s="90" t="s">
        <v>10245</v>
      </c>
      <c r="D3922" s="90" t="str">
        <f>CONCATENATE(Tabell15861[[#This Row],[Prosedyrekode_ID]]," ",Tabell15861[[#This Row],[Tekst]])</f>
        <v>NAA02 Åpen eksplorasjon av bløtdeler i kolumna</v>
      </c>
      <c r="E3922" s="90" t="s">
        <v>216</v>
      </c>
      <c r="F3922" s="90" t="s">
        <v>17863</v>
      </c>
      <c r="G3922" s="90" t="str">
        <f>CONCATENATE("Kap ",Tabell15861[[#This Row],[Kapittel]]," ",Tabell15861[[#This Row],[KapittelTekst]])</f>
        <v>Kap N Bevegelsesapparatet</v>
      </c>
    </row>
    <row r="3923" spans="1:7" x14ac:dyDescent="0.25">
      <c r="A3923" s="90" t="s">
        <v>17922</v>
      </c>
      <c r="B3923" s="90" t="s">
        <v>17923</v>
      </c>
      <c r="C3923" s="90" t="s">
        <v>10245</v>
      </c>
      <c r="D3923" s="90" t="str">
        <f>CONCATENATE(Tabell15861[[#This Row],[Prosedyrekode_ID]]," ",Tabell15861[[#This Row],[Tekst]])</f>
        <v>NAA10 Perkutan eksplorasjon av ledd i kolumna</v>
      </c>
      <c r="E3923" s="90" t="s">
        <v>216</v>
      </c>
      <c r="F3923" s="90" t="s">
        <v>17863</v>
      </c>
      <c r="G3923" s="90" t="str">
        <f>CONCATENATE("Kap ",Tabell15861[[#This Row],[Kapittel]]," ",Tabell15861[[#This Row],[KapittelTekst]])</f>
        <v>Kap N Bevegelsesapparatet</v>
      </c>
    </row>
    <row r="3924" spans="1:7" x14ac:dyDescent="0.25">
      <c r="A3924" s="90" t="s">
        <v>17924</v>
      </c>
      <c r="B3924" s="90" t="s">
        <v>17925</v>
      </c>
      <c r="C3924" s="90" t="s">
        <v>10245</v>
      </c>
      <c r="D3924" s="90" t="str">
        <f>CONCATENATE(Tabell15861[[#This Row],[Prosedyrekode_ID]]," ",Tabell15861[[#This Row],[Tekst]])</f>
        <v>NAA11 Artroskopi i kolumna</v>
      </c>
      <c r="E3924" s="90" t="s">
        <v>216</v>
      </c>
      <c r="F3924" s="90" t="s">
        <v>17863</v>
      </c>
      <c r="G3924" s="90" t="str">
        <f>CONCATENATE("Kap ",Tabell15861[[#This Row],[Kapittel]]," ",Tabell15861[[#This Row],[KapittelTekst]])</f>
        <v>Kap N Bevegelsesapparatet</v>
      </c>
    </row>
    <row r="3925" spans="1:7" x14ac:dyDescent="0.25">
      <c r="A3925" s="90" t="s">
        <v>17926</v>
      </c>
      <c r="B3925" s="90" t="s">
        <v>17927</v>
      </c>
      <c r="C3925" s="90" t="s">
        <v>10245</v>
      </c>
      <c r="D3925" s="90" t="str">
        <f>CONCATENATE(Tabell15861[[#This Row],[Prosedyrekode_ID]]," ",Tabell15861[[#This Row],[Tekst]])</f>
        <v>NAA12 Artrotomi i kolumna</v>
      </c>
      <c r="E3925" s="90" t="s">
        <v>216</v>
      </c>
      <c r="F3925" s="90" t="s">
        <v>17863</v>
      </c>
      <c r="G3925" s="90" t="str">
        <f>CONCATENATE("Kap ",Tabell15861[[#This Row],[Kapittel]]," ",Tabell15861[[#This Row],[KapittelTekst]])</f>
        <v>Kap N Bevegelsesapparatet</v>
      </c>
    </row>
    <row r="3926" spans="1:7" x14ac:dyDescent="0.25">
      <c r="A3926" s="90" t="s">
        <v>17928</v>
      </c>
      <c r="B3926" s="90" t="s">
        <v>17929</v>
      </c>
      <c r="C3926" s="90" t="s">
        <v>10213</v>
      </c>
      <c r="D3926" s="90" t="str">
        <f>CONCATENATE(Tabell15861[[#This Row],[Prosedyrekode_ID]]," ",Tabell15861[[#This Row],[Tekst]])</f>
        <v>NAA20 Perkutan biopsi av bløtdeler eller ledd i kolumna</v>
      </c>
      <c r="E3926" s="90" t="s">
        <v>216</v>
      </c>
      <c r="F3926" s="90" t="s">
        <v>17863</v>
      </c>
      <c r="G3926" s="90" t="str">
        <f>CONCATENATE("Kap ",Tabell15861[[#This Row],[Kapittel]]," ",Tabell15861[[#This Row],[KapittelTekst]])</f>
        <v>Kap N Bevegelsesapparatet</v>
      </c>
    </row>
    <row r="3927" spans="1:7" x14ac:dyDescent="0.25">
      <c r="A3927" s="90" t="s">
        <v>17928</v>
      </c>
      <c r="B3927" s="90" t="s">
        <v>17929</v>
      </c>
      <c r="C3927" s="90" t="s">
        <v>10245</v>
      </c>
      <c r="D3927" s="90" t="str">
        <f>CONCATENATE(Tabell15861[[#This Row],[Prosedyrekode_ID]]," ",Tabell15861[[#This Row],[Tekst]])</f>
        <v>NAA20 Perkutan biopsi av bløtdeler eller ledd i kolumna</v>
      </c>
      <c r="E3927" s="90" t="s">
        <v>216</v>
      </c>
      <c r="F3927" s="90" t="s">
        <v>17863</v>
      </c>
      <c r="G3927" s="90" t="str">
        <f>CONCATENATE("Kap ",Tabell15861[[#This Row],[Kapittel]]," ",Tabell15861[[#This Row],[KapittelTekst]])</f>
        <v>Kap N Bevegelsesapparatet</v>
      </c>
    </row>
    <row r="3928" spans="1:7" x14ac:dyDescent="0.25">
      <c r="A3928" s="90" t="s">
        <v>17930</v>
      </c>
      <c r="B3928" s="90" t="s">
        <v>17931</v>
      </c>
      <c r="C3928" s="90" t="s">
        <v>10245</v>
      </c>
      <c r="D3928" s="90" t="str">
        <f>CONCATENATE(Tabell15861[[#This Row],[Prosedyrekode_ID]]," ",Tabell15861[[#This Row],[Tekst]])</f>
        <v>NAA21 Endoskopisk biopsi av bløtdeler eller ledd i kolumna</v>
      </c>
      <c r="E3928" s="90" t="s">
        <v>216</v>
      </c>
      <c r="F3928" s="90" t="s">
        <v>17863</v>
      </c>
      <c r="G3928" s="90" t="str">
        <f>CONCATENATE("Kap ",Tabell15861[[#This Row],[Kapittel]]," ",Tabell15861[[#This Row],[KapittelTekst]])</f>
        <v>Kap N Bevegelsesapparatet</v>
      </c>
    </row>
    <row r="3929" spans="1:7" x14ac:dyDescent="0.25">
      <c r="A3929" s="90" t="s">
        <v>17932</v>
      </c>
      <c r="B3929" s="90" t="s">
        <v>17933</v>
      </c>
      <c r="C3929" s="90" t="s">
        <v>10245</v>
      </c>
      <c r="D3929" s="90" t="str">
        <f>CONCATENATE(Tabell15861[[#This Row],[Prosedyrekode_ID]]," ",Tabell15861[[#This Row],[Tekst]])</f>
        <v>NAA22 Åpen biopsi av bløtdeler eller ledd i kolumna</v>
      </c>
      <c r="E3929" s="90" t="s">
        <v>216</v>
      </c>
      <c r="F3929" s="90" t="s">
        <v>17863</v>
      </c>
      <c r="G3929" s="90" t="str">
        <f>CONCATENATE("Kap ",Tabell15861[[#This Row],[Kapittel]]," ",Tabell15861[[#This Row],[KapittelTekst]])</f>
        <v>Kap N Bevegelsesapparatet</v>
      </c>
    </row>
    <row r="3930" spans="1:7" x14ac:dyDescent="0.25">
      <c r="A3930" s="90" t="s">
        <v>17934</v>
      </c>
      <c r="B3930" s="90" t="s">
        <v>17935</v>
      </c>
      <c r="C3930" s="90" t="s">
        <v>10213</v>
      </c>
      <c r="D3930" s="90" t="str">
        <f>CONCATENATE(Tabell15861[[#This Row],[Prosedyrekode_ID]]," ",Tabell15861[[#This Row],[Tekst]])</f>
        <v>NAA30 Perkutan biopsi av ryggvirvel</v>
      </c>
      <c r="E3930" s="90" t="s">
        <v>216</v>
      </c>
      <c r="F3930" s="90" t="s">
        <v>17863</v>
      </c>
      <c r="G3930" s="90" t="str">
        <f>CONCATENATE("Kap ",Tabell15861[[#This Row],[Kapittel]]," ",Tabell15861[[#This Row],[KapittelTekst]])</f>
        <v>Kap N Bevegelsesapparatet</v>
      </c>
    </row>
    <row r="3931" spans="1:7" x14ac:dyDescent="0.25">
      <c r="A3931" s="90" t="s">
        <v>17934</v>
      </c>
      <c r="B3931" s="90" t="s">
        <v>17935</v>
      </c>
      <c r="C3931" s="90" t="s">
        <v>10245</v>
      </c>
      <c r="D3931" s="90" t="str">
        <f>CONCATENATE(Tabell15861[[#This Row],[Prosedyrekode_ID]]," ",Tabell15861[[#This Row],[Tekst]])</f>
        <v>NAA30 Perkutan biopsi av ryggvirvel</v>
      </c>
      <c r="E3931" s="90" t="s">
        <v>216</v>
      </c>
      <c r="F3931" s="90" t="s">
        <v>17863</v>
      </c>
      <c r="G3931" s="90" t="str">
        <f>CONCATENATE("Kap ",Tabell15861[[#This Row],[Kapittel]]," ",Tabell15861[[#This Row],[KapittelTekst]])</f>
        <v>Kap N Bevegelsesapparatet</v>
      </c>
    </row>
    <row r="3932" spans="1:7" x14ac:dyDescent="0.25">
      <c r="A3932" s="90" t="s">
        <v>17936</v>
      </c>
      <c r="B3932" s="90" t="s">
        <v>17937</v>
      </c>
      <c r="C3932" s="90" t="s">
        <v>10245</v>
      </c>
      <c r="D3932" s="90" t="str">
        <f>CONCATENATE(Tabell15861[[#This Row],[Prosedyrekode_ID]]," ",Tabell15861[[#This Row],[Tekst]])</f>
        <v>NAA31 Endoskopisk biopsi av ryggvirvel</v>
      </c>
      <c r="E3932" s="90" t="s">
        <v>216</v>
      </c>
      <c r="F3932" s="90" t="s">
        <v>17863</v>
      </c>
      <c r="G3932" s="90" t="str">
        <f>CONCATENATE("Kap ",Tabell15861[[#This Row],[Kapittel]]," ",Tabell15861[[#This Row],[KapittelTekst]])</f>
        <v>Kap N Bevegelsesapparatet</v>
      </c>
    </row>
    <row r="3933" spans="1:7" x14ac:dyDescent="0.25">
      <c r="A3933" s="90" t="s">
        <v>17938</v>
      </c>
      <c r="B3933" s="90" t="s">
        <v>17939</v>
      </c>
      <c r="C3933" s="90" t="s">
        <v>10245</v>
      </c>
      <c r="D3933" s="90" t="str">
        <f>CONCATENATE(Tabell15861[[#This Row],[Prosedyrekode_ID]]," ",Tabell15861[[#This Row],[Tekst]])</f>
        <v>NAA32 Åpen biopsi av ryggvirvel</v>
      </c>
      <c r="E3933" s="90" t="s">
        <v>216</v>
      </c>
      <c r="F3933" s="90" t="s">
        <v>17863</v>
      </c>
      <c r="G3933" s="90" t="str">
        <f>CONCATENATE("Kap ",Tabell15861[[#This Row],[Kapittel]]," ",Tabell15861[[#This Row],[KapittelTekst]])</f>
        <v>Kap N Bevegelsesapparatet</v>
      </c>
    </row>
    <row r="3934" spans="1:7" x14ac:dyDescent="0.25">
      <c r="A3934" s="90" t="s">
        <v>17940</v>
      </c>
      <c r="B3934" s="90" t="s">
        <v>17941</v>
      </c>
      <c r="C3934" s="90" t="s">
        <v>10245</v>
      </c>
      <c r="D3934" s="90" t="str">
        <f>CONCATENATE(Tabell15861[[#This Row],[Prosedyrekode_ID]]," ",Tabell15861[[#This Row],[Tekst]])</f>
        <v>NAB90 Implantasjon av primær mellomvirvelskiveprotese i cervikalkolumna</v>
      </c>
      <c r="E3934" s="90" t="s">
        <v>216</v>
      </c>
      <c r="F3934" s="90" t="s">
        <v>17863</v>
      </c>
      <c r="G3934" s="90" t="str">
        <f>CONCATENATE("Kap ",Tabell15861[[#This Row],[Kapittel]]," ",Tabell15861[[#This Row],[KapittelTekst]])</f>
        <v>Kap N Bevegelsesapparatet</v>
      </c>
    </row>
    <row r="3935" spans="1:7" x14ac:dyDescent="0.25">
      <c r="A3935" s="90" t="s">
        <v>17942</v>
      </c>
      <c r="B3935" s="90" t="s">
        <v>17943</v>
      </c>
      <c r="C3935" s="90" t="s">
        <v>10245</v>
      </c>
      <c r="D3935" s="90" t="str">
        <f>CONCATENATE(Tabell15861[[#This Row],[Prosedyrekode_ID]]," ",Tabell15861[[#This Row],[Tekst]])</f>
        <v>NAB91 Implantasjon av primær mellomvirvelskiveprotese i cervikal- og torakalkolumna</v>
      </c>
      <c r="E3935" s="90" t="s">
        <v>216</v>
      </c>
      <c r="F3935" s="90" t="s">
        <v>17863</v>
      </c>
      <c r="G3935" s="90" t="str">
        <f>CONCATENATE("Kap ",Tabell15861[[#This Row],[Kapittel]]," ",Tabell15861[[#This Row],[KapittelTekst]])</f>
        <v>Kap N Bevegelsesapparatet</v>
      </c>
    </row>
    <row r="3936" spans="1:7" x14ac:dyDescent="0.25">
      <c r="A3936" s="90" t="s">
        <v>17944</v>
      </c>
      <c r="B3936" s="90" t="s">
        <v>17945</v>
      </c>
      <c r="C3936" s="90" t="s">
        <v>10245</v>
      </c>
      <c r="D3936" s="90" t="str">
        <f>CONCATENATE(Tabell15861[[#This Row],[Prosedyrekode_ID]]," ",Tabell15861[[#This Row],[Tekst]])</f>
        <v>NAB92 Implantasjon av primær mellomvirvelskiveprotese i torakalkolumna</v>
      </c>
      <c r="E3936" s="90" t="s">
        <v>216</v>
      </c>
      <c r="F3936" s="90" t="s">
        <v>17863</v>
      </c>
      <c r="G3936" s="90" t="str">
        <f>CONCATENATE("Kap ",Tabell15861[[#This Row],[Kapittel]]," ",Tabell15861[[#This Row],[KapittelTekst]])</f>
        <v>Kap N Bevegelsesapparatet</v>
      </c>
    </row>
    <row r="3937" spans="1:7" x14ac:dyDescent="0.25">
      <c r="A3937" s="90" t="s">
        <v>17946</v>
      </c>
      <c r="B3937" s="90" t="s">
        <v>17947</v>
      </c>
      <c r="C3937" s="90" t="s">
        <v>10245</v>
      </c>
      <c r="D3937" s="90" t="str">
        <f>CONCATENATE(Tabell15861[[#This Row],[Prosedyrekode_ID]]," ",Tabell15861[[#This Row],[Tekst]])</f>
        <v>NAB93 Implantasjon av primær mellomvirvelskiveprotese i torakal- og lumbalkolumna</v>
      </c>
      <c r="E3937" s="90" t="s">
        <v>216</v>
      </c>
      <c r="F3937" s="90" t="s">
        <v>17863</v>
      </c>
      <c r="G3937" s="90" t="str">
        <f>CONCATENATE("Kap ",Tabell15861[[#This Row],[Kapittel]]," ",Tabell15861[[#This Row],[KapittelTekst]])</f>
        <v>Kap N Bevegelsesapparatet</v>
      </c>
    </row>
    <row r="3938" spans="1:7" x14ac:dyDescent="0.25">
      <c r="A3938" s="90" t="s">
        <v>17948</v>
      </c>
      <c r="B3938" s="90" t="s">
        <v>17949</v>
      </c>
      <c r="C3938" s="90" t="s">
        <v>10245</v>
      </c>
      <c r="D3938" s="90" t="str">
        <f>CONCATENATE(Tabell15861[[#This Row],[Prosedyrekode_ID]]," ",Tabell15861[[#This Row],[Tekst]])</f>
        <v>NAB94 Implantasjon av primær mellomvirvelskiveprotese i lumbalkolumna</v>
      </c>
      <c r="E3938" s="90" t="s">
        <v>216</v>
      </c>
      <c r="F3938" s="90" t="s">
        <v>17863</v>
      </c>
      <c r="G3938" s="90" t="str">
        <f>CONCATENATE("Kap ",Tabell15861[[#This Row],[Kapittel]]," ",Tabell15861[[#This Row],[KapittelTekst]])</f>
        <v>Kap N Bevegelsesapparatet</v>
      </c>
    </row>
    <row r="3939" spans="1:7" x14ac:dyDescent="0.25">
      <c r="A3939" s="90" t="s">
        <v>17950</v>
      </c>
      <c r="B3939" s="90" t="s">
        <v>17951</v>
      </c>
      <c r="C3939" s="90" t="s">
        <v>10245</v>
      </c>
      <c r="D3939" s="90" t="str">
        <f>CONCATENATE(Tabell15861[[#This Row],[Prosedyrekode_ID]]," ",Tabell15861[[#This Row],[Tekst]])</f>
        <v>NAB95 Implantasjon av primær mellomvirvelskiveprotese i cervikal-, torakal- og lumbalkolumna</v>
      </c>
      <c r="E3939" s="90" t="s">
        <v>216</v>
      </c>
      <c r="F3939" s="90" t="s">
        <v>17863</v>
      </c>
      <c r="G3939" s="90" t="str">
        <f>CONCATENATE("Kap ",Tabell15861[[#This Row],[Kapittel]]," ",Tabell15861[[#This Row],[KapittelTekst]])</f>
        <v>Kap N Bevegelsesapparatet</v>
      </c>
    </row>
    <row r="3940" spans="1:7" x14ac:dyDescent="0.25">
      <c r="A3940" s="90" t="s">
        <v>17952</v>
      </c>
      <c r="B3940" s="90" t="s">
        <v>17953</v>
      </c>
      <c r="C3940" s="90" t="s">
        <v>10245</v>
      </c>
      <c r="D3940" s="90" t="str">
        <f>CONCATENATE(Tabell15861[[#This Row],[Prosedyrekode_ID]]," ",Tabell15861[[#This Row],[Tekst]])</f>
        <v>NAB96 Implantasjon av primær mellomvirvelskiveprotese i lumbosakralkolumna</v>
      </c>
      <c r="E3940" s="90" t="s">
        <v>216</v>
      </c>
      <c r="F3940" s="90" t="s">
        <v>17863</v>
      </c>
      <c r="G3940" s="90" t="str">
        <f>CONCATENATE("Kap ",Tabell15861[[#This Row],[Kapittel]]," ",Tabell15861[[#This Row],[KapittelTekst]])</f>
        <v>Kap N Bevegelsesapparatet</v>
      </c>
    </row>
    <row r="3941" spans="1:7" x14ac:dyDescent="0.25">
      <c r="A3941" s="90" t="s">
        <v>17954</v>
      </c>
      <c r="B3941" s="90" t="s">
        <v>17955</v>
      </c>
      <c r="C3941" s="90" t="s">
        <v>10245</v>
      </c>
      <c r="D3941" s="90" t="str">
        <f>CONCATENATE(Tabell15861[[#This Row],[Prosedyrekode_ID]]," ",Tabell15861[[#This Row],[Tekst]])</f>
        <v>NAC90 Implantasjon av sekundær mellomvirvelskiveprotese i cervikalkolumna</v>
      </c>
      <c r="E3941" s="90" t="s">
        <v>216</v>
      </c>
      <c r="F3941" s="90" t="s">
        <v>17863</v>
      </c>
      <c r="G3941" s="90" t="str">
        <f>CONCATENATE("Kap ",Tabell15861[[#This Row],[Kapittel]]," ",Tabell15861[[#This Row],[KapittelTekst]])</f>
        <v>Kap N Bevegelsesapparatet</v>
      </c>
    </row>
    <row r="3942" spans="1:7" x14ac:dyDescent="0.25">
      <c r="A3942" s="90" t="s">
        <v>17956</v>
      </c>
      <c r="B3942" s="90" t="s">
        <v>17957</v>
      </c>
      <c r="C3942" s="90" t="s">
        <v>10245</v>
      </c>
      <c r="D3942" s="90" t="str">
        <f>CONCATENATE(Tabell15861[[#This Row],[Prosedyrekode_ID]]," ",Tabell15861[[#This Row],[Tekst]])</f>
        <v>NAC91 Implantasjon av sekundær mellomvirvelskiveprotese i cervikal- og torakalkolumna</v>
      </c>
      <c r="E3942" s="90" t="s">
        <v>216</v>
      </c>
      <c r="F3942" s="90" t="s">
        <v>17863</v>
      </c>
      <c r="G3942" s="90" t="str">
        <f>CONCATENATE("Kap ",Tabell15861[[#This Row],[Kapittel]]," ",Tabell15861[[#This Row],[KapittelTekst]])</f>
        <v>Kap N Bevegelsesapparatet</v>
      </c>
    </row>
    <row r="3943" spans="1:7" x14ac:dyDescent="0.25">
      <c r="A3943" s="90" t="s">
        <v>17958</v>
      </c>
      <c r="B3943" s="90" t="s">
        <v>17959</v>
      </c>
      <c r="C3943" s="90" t="s">
        <v>10245</v>
      </c>
      <c r="D3943" s="90" t="str">
        <f>CONCATENATE(Tabell15861[[#This Row],[Prosedyrekode_ID]]," ",Tabell15861[[#This Row],[Tekst]])</f>
        <v>NAC92 Implantasjon av sekundær mellomvirvelskiveprotese i torakalkolumna</v>
      </c>
      <c r="E3943" s="90" t="s">
        <v>216</v>
      </c>
      <c r="F3943" s="90" t="s">
        <v>17863</v>
      </c>
      <c r="G3943" s="90" t="str">
        <f>CONCATENATE("Kap ",Tabell15861[[#This Row],[Kapittel]]," ",Tabell15861[[#This Row],[KapittelTekst]])</f>
        <v>Kap N Bevegelsesapparatet</v>
      </c>
    </row>
    <row r="3944" spans="1:7" x14ac:dyDescent="0.25">
      <c r="A3944" s="90" t="s">
        <v>17960</v>
      </c>
      <c r="B3944" s="90" t="s">
        <v>17961</v>
      </c>
      <c r="C3944" s="90" t="s">
        <v>10245</v>
      </c>
      <c r="D3944" s="90" t="str">
        <f>CONCATENATE(Tabell15861[[#This Row],[Prosedyrekode_ID]]," ",Tabell15861[[#This Row],[Tekst]])</f>
        <v>NAC93 Implantasjon av sekundær mellomvirvelskiveprotese i torakal- og lumbalkolumna</v>
      </c>
      <c r="E3944" s="90" t="s">
        <v>216</v>
      </c>
      <c r="F3944" s="90" t="s">
        <v>17863</v>
      </c>
      <c r="G3944" s="90" t="str">
        <f>CONCATENATE("Kap ",Tabell15861[[#This Row],[Kapittel]]," ",Tabell15861[[#This Row],[KapittelTekst]])</f>
        <v>Kap N Bevegelsesapparatet</v>
      </c>
    </row>
    <row r="3945" spans="1:7" x14ac:dyDescent="0.25">
      <c r="A3945" s="90" t="s">
        <v>17962</v>
      </c>
      <c r="B3945" s="90" t="s">
        <v>17963</v>
      </c>
      <c r="C3945" s="90" t="s">
        <v>10245</v>
      </c>
      <c r="D3945" s="90" t="str">
        <f>CONCATENATE(Tabell15861[[#This Row],[Prosedyrekode_ID]]," ",Tabell15861[[#This Row],[Tekst]])</f>
        <v>NAC94 Implantasjon av sekundær mellomvirvelskiveprotese i lumbalkolumna</v>
      </c>
      <c r="E3945" s="90" t="s">
        <v>216</v>
      </c>
      <c r="F3945" s="90" t="s">
        <v>17863</v>
      </c>
      <c r="G3945" s="90" t="str">
        <f>CONCATENATE("Kap ",Tabell15861[[#This Row],[Kapittel]]," ",Tabell15861[[#This Row],[KapittelTekst]])</f>
        <v>Kap N Bevegelsesapparatet</v>
      </c>
    </row>
    <row r="3946" spans="1:7" x14ac:dyDescent="0.25">
      <c r="A3946" s="90" t="s">
        <v>17964</v>
      </c>
      <c r="B3946" s="90" t="s">
        <v>17965</v>
      </c>
      <c r="C3946" s="90" t="s">
        <v>10245</v>
      </c>
      <c r="D3946" s="90" t="str">
        <f>CONCATENATE(Tabell15861[[#This Row],[Prosedyrekode_ID]]," ",Tabell15861[[#This Row],[Tekst]])</f>
        <v>NAC95 Implantasjon av sekundær mellomvirvelskiveprotese i cervikal-, torakal- og lumbalkolumna</v>
      </c>
      <c r="E3946" s="90" t="s">
        <v>216</v>
      </c>
      <c r="F3946" s="90" t="s">
        <v>17863</v>
      </c>
      <c r="G3946" s="90" t="str">
        <f>CONCATENATE("Kap ",Tabell15861[[#This Row],[Kapittel]]," ",Tabell15861[[#This Row],[KapittelTekst]])</f>
        <v>Kap N Bevegelsesapparatet</v>
      </c>
    </row>
    <row r="3947" spans="1:7" x14ac:dyDescent="0.25">
      <c r="A3947" s="90" t="s">
        <v>17966</v>
      </c>
      <c r="B3947" s="90" t="s">
        <v>17967</v>
      </c>
      <c r="C3947" s="90" t="s">
        <v>10245</v>
      </c>
      <c r="D3947" s="90" t="str">
        <f>CONCATENATE(Tabell15861[[#This Row],[Prosedyrekode_ID]]," ",Tabell15861[[#This Row],[Tekst]])</f>
        <v>NAC96 Implantasjon av sekundær mellomvirvelskiveprotese i lumbosakralkolumna</v>
      </c>
      <c r="E3947" s="90" t="s">
        <v>216</v>
      </c>
      <c r="F3947" s="90" t="s">
        <v>17863</v>
      </c>
      <c r="G3947" s="90" t="str">
        <f>CONCATENATE("Kap ",Tabell15861[[#This Row],[Kapittel]]," ",Tabell15861[[#This Row],[KapittelTekst]])</f>
        <v>Kap N Bevegelsesapparatet</v>
      </c>
    </row>
    <row r="3948" spans="1:7" x14ac:dyDescent="0.25">
      <c r="A3948" s="90" t="s">
        <v>17968</v>
      </c>
      <c r="B3948" s="90" t="s">
        <v>17969</v>
      </c>
      <c r="C3948" s="90" t="s">
        <v>10245</v>
      </c>
      <c r="D3948" s="90" t="str">
        <f>CONCATENATE(Tabell15861[[#This Row],[Prosedyrekode_ID]]," ",Tabell15861[[#This Row],[Tekst]])</f>
        <v>NAE90 Operasjon på leddkapsel eller ligament i cervikalkolumna</v>
      </c>
      <c r="E3948" s="90" t="s">
        <v>216</v>
      </c>
      <c r="F3948" s="90" t="s">
        <v>17863</v>
      </c>
      <c r="G3948" s="90" t="str">
        <f>CONCATENATE("Kap ",Tabell15861[[#This Row],[Kapittel]]," ",Tabell15861[[#This Row],[KapittelTekst]])</f>
        <v>Kap N Bevegelsesapparatet</v>
      </c>
    </row>
    <row r="3949" spans="1:7" x14ac:dyDescent="0.25">
      <c r="A3949" s="90" t="s">
        <v>17970</v>
      </c>
      <c r="B3949" s="90" t="s">
        <v>17971</v>
      </c>
      <c r="C3949" s="90" t="s">
        <v>10245</v>
      </c>
      <c r="D3949" s="90" t="str">
        <f>CONCATENATE(Tabell15861[[#This Row],[Prosedyrekode_ID]]," ",Tabell15861[[#This Row],[Tekst]])</f>
        <v>NAE91 Operasjon på leddkapsel eller ligament i cervikal- og torakalkolumna</v>
      </c>
      <c r="E3949" s="90" t="s">
        <v>216</v>
      </c>
      <c r="F3949" s="90" t="s">
        <v>17863</v>
      </c>
      <c r="G3949" s="90" t="str">
        <f>CONCATENATE("Kap ",Tabell15861[[#This Row],[Kapittel]]," ",Tabell15861[[#This Row],[KapittelTekst]])</f>
        <v>Kap N Bevegelsesapparatet</v>
      </c>
    </row>
    <row r="3950" spans="1:7" x14ac:dyDescent="0.25">
      <c r="A3950" s="90" t="s">
        <v>17972</v>
      </c>
      <c r="B3950" s="90" t="s">
        <v>17973</v>
      </c>
      <c r="C3950" s="90" t="s">
        <v>10245</v>
      </c>
      <c r="D3950" s="90" t="str">
        <f>CONCATENATE(Tabell15861[[#This Row],[Prosedyrekode_ID]]," ",Tabell15861[[#This Row],[Tekst]])</f>
        <v>NAE92 Operasjon på leddkapsel eller ligament i torakalkolumna</v>
      </c>
      <c r="E3950" s="90" t="s">
        <v>216</v>
      </c>
      <c r="F3950" s="90" t="s">
        <v>17863</v>
      </c>
      <c r="G3950" s="90" t="str">
        <f>CONCATENATE("Kap ",Tabell15861[[#This Row],[Kapittel]]," ",Tabell15861[[#This Row],[KapittelTekst]])</f>
        <v>Kap N Bevegelsesapparatet</v>
      </c>
    </row>
    <row r="3951" spans="1:7" x14ac:dyDescent="0.25">
      <c r="A3951" s="90" t="s">
        <v>17974</v>
      </c>
      <c r="B3951" s="90" t="s">
        <v>17975</v>
      </c>
      <c r="C3951" s="90" t="s">
        <v>10245</v>
      </c>
      <c r="D3951" s="90" t="str">
        <f>CONCATENATE(Tabell15861[[#This Row],[Prosedyrekode_ID]]," ",Tabell15861[[#This Row],[Tekst]])</f>
        <v>NAE93 Operasjon på leddkapsel eller ligament i torakal- og lumbalkolumna</v>
      </c>
      <c r="E3951" s="90" t="s">
        <v>216</v>
      </c>
      <c r="F3951" s="90" t="s">
        <v>17863</v>
      </c>
      <c r="G3951" s="90" t="str">
        <f>CONCATENATE("Kap ",Tabell15861[[#This Row],[Kapittel]]," ",Tabell15861[[#This Row],[KapittelTekst]])</f>
        <v>Kap N Bevegelsesapparatet</v>
      </c>
    </row>
    <row r="3952" spans="1:7" x14ac:dyDescent="0.25">
      <c r="A3952" s="90" t="s">
        <v>17976</v>
      </c>
      <c r="B3952" s="90" t="s">
        <v>17977</v>
      </c>
      <c r="C3952" s="90" t="s">
        <v>10245</v>
      </c>
      <c r="D3952" s="90" t="str">
        <f>CONCATENATE(Tabell15861[[#This Row],[Prosedyrekode_ID]]," ",Tabell15861[[#This Row],[Tekst]])</f>
        <v>NAE94 Operasjon på leddkapsel eller ligament i lumbalkolumna</v>
      </c>
      <c r="E3952" s="90" t="s">
        <v>216</v>
      </c>
      <c r="F3952" s="90" t="s">
        <v>17863</v>
      </c>
      <c r="G3952" s="90" t="str">
        <f>CONCATENATE("Kap ",Tabell15861[[#This Row],[Kapittel]]," ",Tabell15861[[#This Row],[KapittelTekst]])</f>
        <v>Kap N Bevegelsesapparatet</v>
      </c>
    </row>
    <row r="3953" spans="1:7" x14ac:dyDescent="0.25">
      <c r="A3953" s="90" t="s">
        <v>17978</v>
      </c>
      <c r="B3953" s="90" t="s">
        <v>17979</v>
      </c>
      <c r="C3953" s="90" t="s">
        <v>10245</v>
      </c>
      <c r="D3953" s="90" t="str">
        <f>CONCATENATE(Tabell15861[[#This Row],[Prosedyrekode_ID]]," ",Tabell15861[[#This Row],[Tekst]])</f>
        <v>NAE95 Operasjon på leddkapsel eller ligament i cervikal-, torakal- og lumbalkolumna</v>
      </c>
      <c r="E3953" s="90" t="s">
        <v>216</v>
      </c>
      <c r="F3953" s="90" t="s">
        <v>17863</v>
      </c>
      <c r="G3953" s="90" t="str">
        <f>CONCATENATE("Kap ",Tabell15861[[#This Row],[Kapittel]]," ",Tabell15861[[#This Row],[KapittelTekst]])</f>
        <v>Kap N Bevegelsesapparatet</v>
      </c>
    </row>
    <row r="3954" spans="1:7" x14ac:dyDescent="0.25">
      <c r="A3954" s="90" t="s">
        <v>17980</v>
      </c>
      <c r="B3954" s="90" t="s">
        <v>17981</v>
      </c>
      <c r="C3954" s="90" t="s">
        <v>10245</v>
      </c>
      <c r="D3954" s="90" t="str">
        <f>CONCATENATE(Tabell15861[[#This Row],[Prosedyrekode_ID]]," ",Tabell15861[[#This Row],[Tekst]])</f>
        <v>NAE96 Operasjon på leddkapsel eller ligament i lumbosakralkolumna</v>
      </c>
      <c r="E3954" s="90" t="s">
        <v>216</v>
      </c>
      <c r="F3954" s="90" t="s">
        <v>17863</v>
      </c>
      <c r="G3954" s="90" t="str">
        <f>CONCATENATE("Kap ",Tabell15861[[#This Row],[Kapittel]]," ",Tabell15861[[#This Row],[KapittelTekst]])</f>
        <v>Kap N Bevegelsesapparatet</v>
      </c>
    </row>
    <row r="3955" spans="1:7" x14ac:dyDescent="0.25">
      <c r="A3955" s="90" t="s">
        <v>17982</v>
      </c>
      <c r="B3955" s="90" t="s">
        <v>17983</v>
      </c>
      <c r="C3955" s="90" t="s">
        <v>10245</v>
      </c>
      <c r="D3955" s="90" t="str">
        <f>CONCATENATE(Tabell15861[[#This Row],[Prosedyrekode_ID]]," ",Tabell15861[[#This Row],[Tekst]])</f>
        <v>NAF90 Operasjon på synovialhinne eller leddflate i cervikalkolumna</v>
      </c>
      <c r="E3955" s="90" t="s">
        <v>216</v>
      </c>
      <c r="F3955" s="90" t="s">
        <v>17863</v>
      </c>
      <c r="G3955" s="90" t="str">
        <f>CONCATENATE("Kap ",Tabell15861[[#This Row],[Kapittel]]," ",Tabell15861[[#This Row],[KapittelTekst]])</f>
        <v>Kap N Bevegelsesapparatet</v>
      </c>
    </row>
    <row r="3956" spans="1:7" x14ac:dyDescent="0.25">
      <c r="A3956" s="90" t="s">
        <v>17984</v>
      </c>
      <c r="B3956" s="90" t="s">
        <v>17985</v>
      </c>
      <c r="C3956" s="90" t="s">
        <v>10245</v>
      </c>
      <c r="D3956" s="90" t="str">
        <f>CONCATENATE(Tabell15861[[#This Row],[Prosedyrekode_ID]]," ",Tabell15861[[#This Row],[Tekst]])</f>
        <v>NAF91 Operasjon på synovialhinne eller leddflate i cervikal- og torakalkolumna</v>
      </c>
      <c r="E3956" s="90" t="s">
        <v>216</v>
      </c>
      <c r="F3956" s="90" t="s">
        <v>17863</v>
      </c>
      <c r="G3956" s="90" t="str">
        <f>CONCATENATE("Kap ",Tabell15861[[#This Row],[Kapittel]]," ",Tabell15861[[#This Row],[KapittelTekst]])</f>
        <v>Kap N Bevegelsesapparatet</v>
      </c>
    </row>
    <row r="3957" spans="1:7" x14ac:dyDescent="0.25">
      <c r="A3957" s="90" t="s">
        <v>17986</v>
      </c>
      <c r="B3957" s="90" t="s">
        <v>17987</v>
      </c>
      <c r="C3957" s="90" t="s">
        <v>10245</v>
      </c>
      <c r="D3957" s="90" t="str">
        <f>CONCATENATE(Tabell15861[[#This Row],[Prosedyrekode_ID]]," ",Tabell15861[[#This Row],[Tekst]])</f>
        <v>NAF92 Operasjon på synovialhinne eller leddflate i torakalkolumna</v>
      </c>
      <c r="E3957" s="90" t="s">
        <v>216</v>
      </c>
      <c r="F3957" s="90" t="s">
        <v>17863</v>
      </c>
      <c r="G3957" s="90" t="str">
        <f>CONCATENATE("Kap ",Tabell15861[[#This Row],[Kapittel]]," ",Tabell15861[[#This Row],[KapittelTekst]])</f>
        <v>Kap N Bevegelsesapparatet</v>
      </c>
    </row>
    <row r="3958" spans="1:7" x14ac:dyDescent="0.25">
      <c r="A3958" s="90" t="s">
        <v>17988</v>
      </c>
      <c r="B3958" s="90" t="s">
        <v>17989</v>
      </c>
      <c r="C3958" s="90" t="s">
        <v>10245</v>
      </c>
      <c r="D3958" s="90" t="str">
        <f>CONCATENATE(Tabell15861[[#This Row],[Prosedyrekode_ID]]," ",Tabell15861[[#This Row],[Tekst]])</f>
        <v>NAF93 Operasjon på synovialhinne eller leddflate i torakal- og lumbalkolumna</v>
      </c>
      <c r="E3958" s="90" t="s">
        <v>216</v>
      </c>
      <c r="F3958" s="90" t="s">
        <v>17863</v>
      </c>
      <c r="G3958" s="90" t="str">
        <f>CONCATENATE("Kap ",Tabell15861[[#This Row],[Kapittel]]," ",Tabell15861[[#This Row],[KapittelTekst]])</f>
        <v>Kap N Bevegelsesapparatet</v>
      </c>
    </row>
    <row r="3959" spans="1:7" x14ac:dyDescent="0.25">
      <c r="A3959" s="90" t="s">
        <v>17990</v>
      </c>
      <c r="B3959" s="90" t="s">
        <v>17991</v>
      </c>
      <c r="C3959" s="90" t="s">
        <v>10245</v>
      </c>
      <c r="D3959" s="90" t="str">
        <f>CONCATENATE(Tabell15861[[#This Row],[Prosedyrekode_ID]]," ",Tabell15861[[#This Row],[Tekst]])</f>
        <v>NAF94 Operasjon på synovialhinne eller leddflate i lumbalkolumna</v>
      </c>
      <c r="E3959" s="90" t="s">
        <v>216</v>
      </c>
      <c r="F3959" s="90" t="s">
        <v>17863</v>
      </c>
      <c r="G3959" s="90" t="str">
        <f>CONCATENATE("Kap ",Tabell15861[[#This Row],[Kapittel]]," ",Tabell15861[[#This Row],[KapittelTekst]])</f>
        <v>Kap N Bevegelsesapparatet</v>
      </c>
    </row>
    <row r="3960" spans="1:7" x14ac:dyDescent="0.25">
      <c r="A3960" s="90" t="s">
        <v>17992</v>
      </c>
      <c r="B3960" s="90" t="s">
        <v>17993</v>
      </c>
      <c r="C3960" s="90" t="s">
        <v>10245</v>
      </c>
      <c r="D3960" s="90" t="str">
        <f>CONCATENATE(Tabell15861[[#This Row],[Prosedyrekode_ID]]," ",Tabell15861[[#This Row],[Tekst]])</f>
        <v>NAF95 Operasjon på synovialhinne eller leddflate i cervikal-, torakal- og lumbalkolumna</v>
      </c>
      <c r="E3960" s="90" t="s">
        <v>216</v>
      </c>
      <c r="F3960" s="90" t="s">
        <v>17863</v>
      </c>
      <c r="G3960" s="90" t="str">
        <f>CONCATENATE("Kap ",Tabell15861[[#This Row],[Kapittel]]," ",Tabell15861[[#This Row],[KapittelTekst]])</f>
        <v>Kap N Bevegelsesapparatet</v>
      </c>
    </row>
    <row r="3961" spans="1:7" x14ac:dyDescent="0.25">
      <c r="A3961" s="90" t="s">
        <v>17994</v>
      </c>
      <c r="B3961" s="90" t="s">
        <v>17995</v>
      </c>
      <c r="C3961" s="90" t="s">
        <v>10245</v>
      </c>
      <c r="D3961" s="90" t="str">
        <f>CONCATENATE(Tabell15861[[#This Row],[Prosedyrekode_ID]]," ",Tabell15861[[#This Row],[Tekst]])</f>
        <v>NAF96 Operasjon på synovialhinne eller leddflate i lumbosakralkolumna</v>
      </c>
      <c r="E3961" s="90" t="s">
        <v>216</v>
      </c>
      <c r="F3961" s="90" t="s">
        <v>17863</v>
      </c>
      <c r="G3961" s="90" t="str">
        <f>CONCATENATE("Kap ",Tabell15861[[#This Row],[Kapittel]]," ",Tabell15861[[#This Row],[KapittelTekst]])</f>
        <v>Kap N Bevegelsesapparatet</v>
      </c>
    </row>
    <row r="3962" spans="1:7" x14ac:dyDescent="0.25">
      <c r="A3962" s="90" t="s">
        <v>17996</v>
      </c>
      <c r="B3962" s="90" t="s">
        <v>17997</v>
      </c>
      <c r="C3962" s="90" t="s">
        <v>10245</v>
      </c>
      <c r="D3962" s="90" t="str">
        <f>CONCATENATE(Tabell15861[[#This Row],[Prosedyrekode_ID]]," ",Tabell15861[[#This Row],[Tekst]])</f>
        <v>NAG00 Eksisjonsartroplastikk i cervikalkolumna</v>
      </c>
      <c r="E3962" s="90" t="s">
        <v>216</v>
      </c>
      <c r="F3962" s="90" t="s">
        <v>17863</v>
      </c>
      <c r="G3962" s="90" t="str">
        <f>CONCATENATE("Kap ",Tabell15861[[#This Row],[Kapittel]]," ",Tabell15861[[#This Row],[KapittelTekst]])</f>
        <v>Kap N Bevegelsesapparatet</v>
      </c>
    </row>
    <row r="3963" spans="1:7" x14ac:dyDescent="0.25">
      <c r="A3963" s="90" t="s">
        <v>17998</v>
      </c>
      <c r="B3963" s="90" t="s">
        <v>17999</v>
      </c>
      <c r="C3963" s="90" t="s">
        <v>10245</v>
      </c>
      <c r="D3963" s="90" t="str">
        <f>CONCATENATE(Tabell15861[[#This Row],[Prosedyrekode_ID]]," ",Tabell15861[[#This Row],[Tekst]])</f>
        <v>NAG01 Eksisjonsartroplastikk i cervikal- og torakalkolumna</v>
      </c>
      <c r="E3963" s="90" t="s">
        <v>216</v>
      </c>
      <c r="F3963" s="90" t="s">
        <v>17863</v>
      </c>
      <c r="G3963" s="90" t="str">
        <f>CONCATENATE("Kap ",Tabell15861[[#This Row],[Kapittel]]," ",Tabell15861[[#This Row],[KapittelTekst]])</f>
        <v>Kap N Bevegelsesapparatet</v>
      </c>
    </row>
    <row r="3964" spans="1:7" x14ac:dyDescent="0.25">
      <c r="A3964" s="90" t="s">
        <v>18000</v>
      </c>
      <c r="B3964" s="90" t="s">
        <v>18001</v>
      </c>
      <c r="C3964" s="90" t="s">
        <v>10245</v>
      </c>
      <c r="D3964" s="90" t="str">
        <f>CONCATENATE(Tabell15861[[#This Row],[Prosedyrekode_ID]]," ",Tabell15861[[#This Row],[Tekst]])</f>
        <v>NAG02 Eksisjonsartroplastikk i torakalkolumna</v>
      </c>
      <c r="E3964" s="90" t="s">
        <v>216</v>
      </c>
      <c r="F3964" s="90" t="s">
        <v>17863</v>
      </c>
      <c r="G3964" s="90" t="str">
        <f>CONCATENATE("Kap ",Tabell15861[[#This Row],[Kapittel]]," ",Tabell15861[[#This Row],[KapittelTekst]])</f>
        <v>Kap N Bevegelsesapparatet</v>
      </c>
    </row>
    <row r="3965" spans="1:7" x14ac:dyDescent="0.25">
      <c r="A3965" s="90" t="s">
        <v>18002</v>
      </c>
      <c r="B3965" s="90" t="s">
        <v>18003</v>
      </c>
      <c r="C3965" s="90" t="s">
        <v>10245</v>
      </c>
      <c r="D3965" s="90" t="str">
        <f>CONCATENATE(Tabell15861[[#This Row],[Prosedyrekode_ID]]," ",Tabell15861[[#This Row],[Tekst]])</f>
        <v>NAG03 Eksisjonsartroplastikk i torakal- og lumbalkolumna</v>
      </c>
      <c r="E3965" s="90" t="s">
        <v>216</v>
      </c>
      <c r="F3965" s="90" t="s">
        <v>17863</v>
      </c>
      <c r="G3965" s="90" t="str">
        <f>CONCATENATE("Kap ",Tabell15861[[#This Row],[Kapittel]]," ",Tabell15861[[#This Row],[KapittelTekst]])</f>
        <v>Kap N Bevegelsesapparatet</v>
      </c>
    </row>
    <row r="3966" spans="1:7" x14ac:dyDescent="0.25">
      <c r="A3966" s="90" t="s">
        <v>18004</v>
      </c>
      <c r="B3966" s="90" t="s">
        <v>18005</v>
      </c>
      <c r="C3966" s="90" t="s">
        <v>10245</v>
      </c>
      <c r="D3966" s="90" t="str">
        <f>CONCATENATE(Tabell15861[[#This Row],[Prosedyrekode_ID]]," ",Tabell15861[[#This Row],[Tekst]])</f>
        <v>NAG04 Eksisjonsartroplastikk i lumbalkolumna</v>
      </c>
      <c r="E3966" s="90" t="s">
        <v>216</v>
      </c>
      <c r="F3966" s="90" t="s">
        <v>17863</v>
      </c>
      <c r="G3966" s="90" t="str">
        <f>CONCATENATE("Kap ",Tabell15861[[#This Row],[Kapittel]]," ",Tabell15861[[#This Row],[KapittelTekst]])</f>
        <v>Kap N Bevegelsesapparatet</v>
      </c>
    </row>
    <row r="3967" spans="1:7" x14ac:dyDescent="0.25">
      <c r="A3967" s="90" t="s">
        <v>18006</v>
      </c>
      <c r="B3967" s="90" t="s">
        <v>18007</v>
      </c>
      <c r="C3967" s="90" t="s">
        <v>10245</v>
      </c>
      <c r="D3967" s="90" t="str">
        <f>CONCATENATE(Tabell15861[[#This Row],[Prosedyrekode_ID]]," ",Tabell15861[[#This Row],[Tekst]])</f>
        <v>NAG05 Eksisjonsartroplastikk i cervikal-, torakal- og lumbalkolumna</v>
      </c>
      <c r="E3967" s="90" t="s">
        <v>216</v>
      </c>
      <c r="F3967" s="90" t="s">
        <v>17863</v>
      </c>
      <c r="G3967" s="90" t="str">
        <f>CONCATENATE("Kap ",Tabell15861[[#This Row],[Kapittel]]," ",Tabell15861[[#This Row],[KapittelTekst]])</f>
        <v>Kap N Bevegelsesapparatet</v>
      </c>
    </row>
    <row r="3968" spans="1:7" x14ac:dyDescent="0.25">
      <c r="A3968" s="90" t="s">
        <v>18008</v>
      </c>
      <c r="B3968" s="90" t="s">
        <v>18009</v>
      </c>
      <c r="C3968" s="90" t="s">
        <v>10245</v>
      </c>
      <c r="D3968" s="90" t="str">
        <f>CONCATENATE(Tabell15861[[#This Row],[Prosedyrekode_ID]]," ",Tabell15861[[#This Row],[Tekst]])</f>
        <v>NAG06 Eksisjonsartroplastikk i lumbosakralkolumna</v>
      </c>
      <c r="E3968" s="90" t="s">
        <v>216</v>
      </c>
      <c r="F3968" s="90" t="s">
        <v>17863</v>
      </c>
      <c r="G3968" s="90" t="str">
        <f>CONCATENATE("Kap ",Tabell15861[[#This Row],[Kapittel]]," ",Tabell15861[[#This Row],[KapittelTekst]])</f>
        <v>Kap N Bevegelsesapparatet</v>
      </c>
    </row>
    <row r="3969" spans="1:7" x14ac:dyDescent="0.25">
      <c r="A3969" s="90" t="s">
        <v>18010</v>
      </c>
      <c r="B3969" s="90" t="s">
        <v>18011</v>
      </c>
      <c r="C3969" s="90" t="s">
        <v>10245</v>
      </c>
      <c r="D3969" s="90" t="str">
        <f>CONCATENATE(Tabell15861[[#This Row],[Prosedyrekode_ID]]," ",Tabell15861[[#This Row],[Tekst]])</f>
        <v>NAG10 Interposisjonsartroplastikk i cervikalkolumna</v>
      </c>
      <c r="E3969" s="90" t="s">
        <v>216</v>
      </c>
      <c r="F3969" s="90" t="s">
        <v>17863</v>
      </c>
      <c r="G3969" s="90" t="str">
        <f>CONCATENATE("Kap ",Tabell15861[[#This Row],[Kapittel]]," ",Tabell15861[[#This Row],[KapittelTekst]])</f>
        <v>Kap N Bevegelsesapparatet</v>
      </c>
    </row>
    <row r="3970" spans="1:7" x14ac:dyDescent="0.25">
      <c r="A3970" s="90" t="s">
        <v>18012</v>
      </c>
      <c r="B3970" s="90" t="s">
        <v>18013</v>
      </c>
      <c r="C3970" s="90" t="s">
        <v>10245</v>
      </c>
      <c r="D3970" s="90" t="str">
        <f>CONCATENATE(Tabell15861[[#This Row],[Prosedyrekode_ID]]," ",Tabell15861[[#This Row],[Tekst]])</f>
        <v>NAG11 Interposisjonsartroplastikk i cervikal- og torakalkolumna</v>
      </c>
      <c r="E3970" s="90" t="s">
        <v>216</v>
      </c>
      <c r="F3970" s="90" t="s">
        <v>17863</v>
      </c>
      <c r="G3970" s="90" t="str">
        <f>CONCATENATE("Kap ",Tabell15861[[#This Row],[Kapittel]]," ",Tabell15861[[#This Row],[KapittelTekst]])</f>
        <v>Kap N Bevegelsesapparatet</v>
      </c>
    </row>
    <row r="3971" spans="1:7" x14ac:dyDescent="0.25">
      <c r="A3971" s="90" t="s">
        <v>18014</v>
      </c>
      <c r="B3971" s="90" t="s">
        <v>18015</v>
      </c>
      <c r="C3971" s="90" t="s">
        <v>10245</v>
      </c>
      <c r="D3971" s="90" t="str">
        <f>CONCATENATE(Tabell15861[[#This Row],[Prosedyrekode_ID]]," ",Tabell15861[[#This Row],[Tekst]])</f>
        <v>NAG12 Interposisjonsartroplastikk i torakalkolumna</v>
      </c>
      <c r="E3971" s="90" t="s">
        <v>216</v>
      </c>
      <c r="F3971" s="90" t="s">
        <v>17863</v>
      </c>
      <c r="G3971" s="90" t="str">
        <f>CONCATENATE("Kap ",Tabell15861[[#This Row],[Kapittel]]," ",Tabell15861[[#This Row],[KapittelTekst]])</f>
        <v>Kap N Bevegelsesapparatet</v>
      </c>
    </row>
    <row r="3972" spans="1:7" x14ac:dyDescent="0.25">
      <c r="A3972" s="90" t="s">
        <v>18016</v>
      </c>
      <c r="B3972" s="90" t="s">
        <v>18017</v>
      </c>
      <c r="C3972" s="90" t="s">
        <v>10245</v>
      </c>
      <c r="D3972" s="90" t="str">
        <f>CONCATENATE(Tabell15861[[#This Row],[Prosedyrekode_ID]]," ",Tabell15861[[#This Row],[Tekst]])</f>
        <v>NAG13 Interposisjonsartroplastikk i torakal- og lumbalkolumna</v>
      </c>
      <c r="E3972" s="90" t="s">
        <v>216</v>
      </c>
      <c r="F3972" s="90" t="s">
        <v>17863</v>
      </c>
      <c r="G3972" s="90" t="str">
        <f>CONCATENATE("Kap ",Tabell15861[[#This Row],[Kapittel]]," ",Tabell15861[[#This Row],[KapittelTekst]])</f>
        <v>Kap N Bevegelsesapparatet</v>
      </c>
    </row>
    <row r="3973" spans="1:7" x14ac:dyDescent="0.25">
      <c r="A3973" s="90" t="s">
        <v>18018</v>
      </c>
      <c r="B3973" s="90" t="s">
        <v>18019</v>
      </c>
      <c r="C3973" s="90" t="s">
        <v>10245</v>
      </c>
      <c r="D3973" s="90" t="str">
        <f>CONCATENATE(Tabell15861[[#This Row],[Prosedyrekode_ID]]," ",Tabell15861[[#This Row],[Tekst]])</f>
        <v>NAG14 Interposisjonsartroplastikk i lumbalkolumna</v>
      </c>
      <c r="E3973" s="90" t="s">
        <v>216</v>
      </c>
      <c r="F3973" s="90" t="s">
        <v>17863</v>
      </c>
      <c r="G3973" s="90" t="str">
        <f>CONCATENATE("Kap ",Tabell15861[[#This Row],[Kapittel]]," ",Tabell15861[[#This Row],[KapittelTekst]])</f>
        <v>Kap N Bevegelsesapparatet</v>
      </c>
    </row>
    <row r="3974" spans="1:7" x14ac:dyDescent="0.25">
      <c r="A3974" s="90" t="s">
        <v>18020</v>
      </c>
      <c r="B3974" s="90" t="s">
        <v>18021</v>
      </c>
      <c r="C3974" s="90" t="s">
        <v>10245</v>
      </c>
      <c r="D3974" s="90" t="str">
        <f>CONCATENATE(Tabell15861[[#This Row],[Prosedyrekode_ID]]," ",Tabell15861[[#This Row],[Tekst]])</f>
        <v>NAG15 Interposisjonsartroplastikk i cervikal-, torakal- og lumbalkolumna</v>
      </c>
      <c r="E3974" s="90" t="s">
        <v>216</v>
      </c>
      <c r="F3974" s="90" t="s">
        <v>17863</v>
      </c>
      <c r="G3974" s="90" t="str">
        <f>CONCATENATE("Kap ",Tabell15861[[#This Row],[Kapittel]]," ",Tabell15861[[#This Row],[KapittelTekst]])</f>
        <v>Kap N Bevegelsesapparatet</v>
      </c>
    </row>
    <row r="3975" spans="1:7" x14ac:dyDescent="0.25">
      <c r="A3975" s="90" t="s">
        <v>18022</v>
      </c>
      <c r="B3975" s="90" t="s">
        <v>18023</v>
      </c>
      <c r="C3975" s="90" t="s">
        <v>10245</v>
      </c>
      <c r="D3975" s="90" t="str">
        <f>CONCATENATE(Tabell15861[[#This Row],[Prosedyrekode_ID]]," ",Tabell15861[[#This Row],[Tekst]])</f>
        <v>NAG16 Interposisjonsartroplastikk i lumbosakralkolumna</v>
      </c>
      <c r="E3975" s="90" t="s">
        <v>216</v>
      </c>
      <c r="F3975" s="90" t="s">
        <v>17863</v>
      </c>
      <c r="G3975" s="90" t="str">
        <f>CONCATENATE("Kap ",Tabell15861[[#This Row],[Kapittel]]," ",Tabell15861[[#This Row],[KapittelTekst]])</f>
        <v>Kap N Bevegelsesapparatet</v>
      </c>
    </row>
    <row r="3976" spans="1:7" x14ac:dyDescent="0.25">
      <c r="A3976" s="90" t="s">
        <v>18024</v>
      </c>
      <c r="B3976" s="90" t="s">
        <v>18025</v>
      </c>
      <c r="C3976" s="90" t="s">
        <v>10245</v>
      </c>
      <c r="D3976" s="90" t="str">
        <f>CONCATENATE(Tabell15861[[#This Row],[Prosedyrekode_ID]]," ",Tabell15861[[#This Row],[Tekst]])</f>
        <v>NAG20 Annen artroplastikk uten protese i cervikalkolumna</v>
      </c>
      <c r="E3976" s="90" t="s">
        <v>216</v>
      </c>
      <c r="F3976" s="90" t="s">
        <v>17863</v>
      </c>
      <c r="G3976" s="90" t="str">
        <f>CONCATENATE("Kap ",Tabell15861[[#This Row],[Kapittel]]," ",Tabell15861[[#This Row],[KapittelTekst]])</f>
        <v>Kap N Bevegelsesapparatet</v>
      </c>
    </row>
    <row r="3977" spans="1:7" x14ac:dyDescent="0.25">
      <c r="A3977" s="90" t="s">
        <v>18026</v>
      </c>
      <c r="B3977" s="90" t="s">
        <v>18027</v>
      </c>
      <c r="C3977" s="90" t="s">
        <v>10245</v>
      </c>
      <c r="D3977" s="90" t="str">
        <f>CONCATENATE(Tabell15861[[#This Row],[Prosedyrekode_ID]]," ",Tabell15861[[#This Row],[Tekst]])</f>
        <v>NAG21 Annen artroplastikk uten protese i cervikal- og torakalkolumna</v>
      </c>
      <c r="E3977" s="90" t="s">
        <v>216</v>
      </c>
      <c r="F3977" s="90" t="s">
        <v>17863</v>
      </c>
      <c r="G3977" s="90" t="str">
        <f>CONCATENATE("Kap ",Tabell15861[[#This Row],[Kapittel]]," ",Tabell15861[[#This Row],[KapittelTekst]])</f>
        <v>Kap N Bevegelsesapparatet</v>
      </c>
    </row>
    <row r="3978" spans="1:7" x14ac:dyDescent="0.25">
      <c r="A3978" s="90" t="s">
        <v>18028</v>
      </c>
      <c r="B3978" s="90" t="s">
        <v>18029</v>
      </c>
      <c r="C3978" s="90" t="s">
        <v>10245</v>
      </c>
      <c r="D3978" s="90" t="str">
        <f>CONCATENATE(Tabell15861[[#This Row],[Prosedyrekode_ID]]," ",Tabell15861[[#This Row],[Tekst]])</f>
        <v>NAG22 Annen artroplastikk uten protese i torakalkolumna</v>
      </c>
      <c r="E3978" s="90" t="s">
        <v>216</v>
      </c>
      <c r="F3978" s="90" t="s">
        <v>17863</v>
      </c>
      <c r="G3978" s="90" t="str">
        <f>CONCATENATE("Kap ",Tabell15861[[#This Row],[Kapittel]]," ",Tabell15861[[#This Row],[KapittelTekst]])</f>
        <v>Kap N Bevegelsesapparatet</v>
      </c>
    </row>
    <row r="3979" spans="1:7" x14ac:dyDescent="0.25">
      <c r="A3979" s="90" t="s">
        <v>18030</v>
      </c>
      <c r="B3979" s="90" t="s">
        <v>18031</v>
      </c>
      <c r="C3979" s="90" t="s">
        <v>10245</v>
      </c>
      <c r="D3979" s="90" t="str">
        <f>CONCATENATE(Tabell15861[[#This Row],[Prosedyrekode_ID]]," ",Tabell15861[[#This Row],[Tekst]])</f>
        <v>NAG23 Annen artroplastikk uten protese i torakal- og lumbalkolumna</v>
      </c>
      <c r="E3979" s="90" t="s">
        <v>216</v>
      </c>
      <c r="F3979" s="90" t="s">
        <v>17863</v>
      </c>
      <c r="G3979" s="90" t="str">
        <f>CONCATENATE("Kap ",Tabell15861[[#This Row],[Kapittel]]," ",Tabell15861[[#This Row],[KapittelTekst]])</f>
        <v>Kap N Bevegelsesapparatet</v>
      </c>
    </row>
    <row r="3980" spans="1:7" x14ac:dyDescent="0.25">
      <c r="A3980" s="90" t="s">
        <v>18032</v>
      </c>
      <c r="B3980" s="90" t="s">
        <v>18033</v>
      </c>
      <c r="C3980" s="90" t="s">
        <v>10245</v>
      </c>
      <c r="D3980" s="90" t="str">
        <f>CONCATENATE(Tabell15861[[#This Row],[Prosedyrekode_ID]]," ",Tabell15861[[#This Row],[Tekst]])</f>
        <v>NAG24 Annen artroplastikk uten protese i lumbalkolumna</v>
      </c>
      <c r="E3980" s="90" t="s">
        <v>216</v>
      </c>
      <c r="F3980" s="90" t="s">
        <v>17863</v>
      </c>
      <c r="G3980" s="90" t="str">
        <f>CONCATENATE("Kap ",Tabell15861[[#This Row],[Kapittel]]," ",Tabell15861[[#This Row],[KapittelTekst]])</f>
        <v>Kap N Bevegelsesapparatet</v>
      </c>
    </row>
    <row r="3981" spans="1:7" x14ac:dyDescent="0.25">
      <c r="A3981" s="90" t="s">
        <v>18034</v>
      </c>
      <c r="B3981" s="90" t="s">
        <v>18035</v>
      </c>
      <c r="C3981" s="90" t="s">
        <v>10245</v>
      </c>
      <c r="D3981" s="90" t="str">
        <f>CONCATENATE(Tabell15861[[#This Row],[Prosedyrekode_ID]]," ",Tabell15861[[#This Row],[Tekst]])</f>
        <v>NAG25 Annen artroplastikk uten protese i cervikal-, torakal- og lumbalkolumna</v>
      </c>
      <c r="E3981" s="90" t="s">
        <v>216</v>
      </c>
      <c r="F3981" s="90" t="s">
        <v>17863</v>
      </c>
      <c r="G3981" s="90" t="str">
        <f>CONCATENATE("Kap ",Tabell15861[[#This Row],[Kapittel]]," ",Tabell15861[[#This Row],[KapittelTekst]])</f>
        <v>Kap N Bevegelsesapparatet</v>
      </c>
    </row>
    <row r="3982" spans="1:7" x14ac:dyDescent="0.25">
      <c r="A3982" s="90" t="s">
        <v>18036</v>
      </c>
      <c r="B3982" s="90" t="s">
        <v>18037</v>
      </c>
      <c r="C3982" s="90" t="s">
        <v>10245</v>
      </c>
      <c r="D3982" s="90" t="str">
        <f>CONCATENATE(Tabell15861[[#This Row],[Prosedyrekode_ID]]," ",Tabell15861[[#This Row],[Tekst]])</f>
        <v>NAG26 Annen artroplastikk uten protese i lumbosakralkolumna</v>
      </c>
      <c r="E3982" s="90" t="s">
        <v>216</v>
      </c>
      <c r="F3982" s="90" t="s">
        <v>17863</v>
      </c>
      <c r="G3982" s="90" t="str">
        <f>CONCATENATE("Kap ",Tabell15861[[#This Row],[Kapittel]]," ",Tabell15861[[#This Row],[KapittelTekst]])</f>
        <v>Kap N Bevegelsesapparatet</v>
      </c>
    </row>
    <row r="3983" spans="1:7" x14ac:dyDescent="0.25">
      <c r="A3983" s="90" t="s">
        <v>18038</v>
      </c>
      <c r="B3983" s="90" t="s">
        <v>18039</v>
      </c>
      <c r="C3983" s="90" t="s">
        <v>10245</v>
      </c>
      <c r="D3983" s="90" t="str">
        <f>CONCATENATE(Tabell15861[[#This Row],[Prosedyrekode_ID]]," ",Tabell15861[[#This Row],[Tekst]])</f>
        <v>NAG30 Fremre spondylodese i cervikalkolumna uten fiksasjon</v>
      </c>
      <c r="E3983" s="90" t="s">
        <v>216</v>
      </c>
      <c r="F3983" s="90" t="s">
        <v>17863</v>
      </c>
      <c r="G3983" s="90" t="str">
        <f>CONCATENATE("Kap ",Tabell15861[[#This Row],[Kapittel]]," ",Tabell15861[[#This Row],[KapittelTekst]])</f>
        <v>Kap N Bevegelsesapparatet</v>
      </c>
    </row>
    <row r="3984" spans="1:7" x14ac:dyDescent="0.25">
      <c r="A3984" s="90" t="s">
        <v>18040</v>
      </c>
      <c r="B3984" s="90" t="s">
        <v>18041</v>
      </c>
      <c r="C3984" s="90" t="s">
        <v>10245</v>
      </c>
      <c r="D3984" s="90" t="str">
        <f>CONCATENATE(Tabell15861[[#This Row],[Prosedyrekode_ID]]," ",Tabell15861[[#This Row],[Tekst]])</f>
        <v>NAG31 Fremre spondylodese i cervikal- og torakalkolumna uten fiksasjon</v>
      </c>
      <c r="E3984" s="90" t="s">
        <v>216</v>
      </c>
      <c r="F3984" s="90" t="s">
        <v>17863</v>
      </c>
      <c r="G3984" s="90" t="str">
        <f>CONCATENATE("Kap ",Tabell15861[[#This Row],[Kapittel]]," ",Tabell15861[[#This Row],[KapittelTekst]])</f>
        <v>Kap N Bevegelsesapparatet</v>
      </c>
    </row>
    <row r="3985" spans="1:7" x14ac:dyDescent="0.25">
      <c r="A3985" s="90" t="s">
        <v>18042</v>
      </c>
      <c r="B3985" s="90" t="s">
        <v>18043</v>
      </c>
      <c r="C3985" s="90" t="s">
        <v>10245</v>
      </c>
      <c r="D3985" s="90" t="str">
        <f>CONCATENATE(Tabell15861[[#This Row],[Prosedyrekode_ID]]," ",Tabell15861[[#This Row],[Tekst]])</f>
        <v>NAG32 Fremre spondylodese i torakalkolumna uten fiksasjon</v>
      </c>
      <c r="E3985" s="90" t="s">
        <v>216</v>
      </c>
      <c r="F3985" s="90" t="s">
        <v>17863</v>
      </c>
      <c r="G3985" s="90" t="str">
        <f>CONCATENATE("Kap ",Tabell15861[[#This Row],[Kapittel]]," ",Tabell15861[[#This Row],[KapittelTekst]])</f>
        <v>Kap N Bevegelsesapparatet</v>
      </c>
    </row>
    <row r="3986" spans="1:7" x14ac:dyDescent="0.25">
      <c r="A3986" s="90" t="s">
        <v>18044</v>
      </c>
      <c r="B3986" s="90" t="s">
        <v>18045</v>
      </c>
      <c r="C3986" s="90" t="s">
        <v>10245</v>
      </c>
      <c r="D3986" s="90" t="str">
        <f>CONCATENATE(Tabell15861[[#This Row],[Prosedyrekode_ID]]," ",Tabell15861[[#This Row],[Tekst]])</f>
        <v>NAG33 Fremre spondylodese i torakal- og lumbalkolumna uten fiksasjon</v>
      </c>
      <c r="E3986" s="90" t="s">
        <v>216</v>
      </c>
      <c r="F3986" s="90" t="s">
        <v>17863</v>
      </c>
      <c r="G3986" s="90" t="str">
        <f>CONCATENATE("Kap ",Tabell15861[[#This Row],[Kapittel]]," ",Tabell15861[[#This Row],[KapittelTekst]])</f>
        <v>Kap N Bevegelsesapparatet</v>
      </c>
    </row>
    <row r="3987" spans="1:7" x14ac:dyDescent="0.25">
      <c r="A3987" s="90" t="s">
        <v>18046</v>
      </c>
      <c r="B3987" s="90" t="s">
        <v>18047</v>
      </c>
      <c r="C3987" s="90" t="s">
        <v>10245</v>
      </c>
      <c r="D3987" s="90" t="str">
        <f>CONCATENATE(Tabell15861[[#This Row],[Prosedyrekode_ID]]," ",Tabell15861[[#This Row],[Tekst]])</f>
        <v>NAG34 Fremre spondylodese i lumbalkolumna uten fiksasjon</v>
      </c>
      <c r="E3987" s="90" t="s">
        <v>216</v>
      </c>
      <c r="F3987" s="90" t="s">
        <v>17863</v>
      </c>
      <c r="G3987" s="90" t="str">
        <f>CONCATENATE("Kap ",Tabell15861[[#This Row],[Kapittel]]," ",Tabell15861[[#This Row],[KapittelTekst]])</f>
        <v>Kap N Bevegelsesapparatet</v>
      </c>
    </row>
    <row r="3988" spans="1:7" x14ac:dyDescent="0.25">
      <c r="A3988" s="90" t="s">
        <v>18048</v>
      </c>
      <c r="B3988" s="90" t="s">
        <v>18049</v>
      </c>
      <c r="C3988" s="90" t="s">
        <v>10245</v>
      </c>
      <c r="D3988" s="90" t="str">
        <f>CONCATENATE(Tabell15861[[#This Row],[Prosedyrekode_ID]]," ",Tabell15861[[#This Row],[Tekst]])</f>
        <v>NAG35 Fremre spondylodese i cervikal-, torakal- og lumbalkolumna uten fiksasjon</v>
      </c>
      <c r="E3988" s="90" t="s">
        <v>216</v>
      </c>
      <c r="F3988" s="90" t="s">
        <v>17863</v>
      </c>
      <c r="G3988" s="90" t="str">
        <f>CONCATENATE("Kap ",Tabell15861[[#This Row],[Kapittel]]," ",Tabell15861[[#This Row],[KapittelTekst]])</f>
        <v>Kap N Bevegelsesapparatet</v>
      </c>
    </row>
    <row r="3989" spans="1:7" x14ac:dyDescent="0.25">
      <c r="A3989" s="90" t="s">
        <v>18050</v>
      </c>
      <c r="B3989" s="90" t="s">
        <v>18051</v>
      </c>
      <c r="C3989" s="90" t="s">
        <v>10245</v>
      </c>
      <c r="D3989" s="90" t="str">
        <f>CONCATENATE(Tabell15861[[#This Row],[Prosedyrekode_ID]]," ",Tabell15861[[#This Row],[Tekst]])</f>
        <v>NAG36 Fremre spondylodese i lumbosakralkolumna uten fiksasjon</v>
      </c>
      <c r="E3989" s="90" t="s">
        <v>216</v>
      </c>
      <c r="F3989" s="90" t="s">
        <v>17863</v>
      </c>
      <c r="G3989" s="90" t="str">
        <f>CONCATENATE("Kap ",Tabell15861[[#This Row],[Kapittel]]," ",Tabell15861[[#This Row],[KapittelTekst]])</f>
        <v>Kap N Bevegelsesapparatet</v>
      </c>
    </row>
    <row r="3990" spans="1:7" x14ac:dyDescent="0.25">
      <c r="A3990" s="90" t="s">
        <v>18052</v>
      </c>
      <c r="B3990" s="90" t="s">
        <v>18053</v>
      </c>
      <c r="C3990" s="90" t="s">
        <v>10245</v>
      </c>
      <c r="D3990" s="90" t="str">
        <f>CONCATENATE(Tabell15861[[#This Row],[Prosedyrekode_ID]]," ",Tabell15861[[#This Row],[Tekst]])</f>
        <v>NAG40 Fremre spondylodese i cervikalkolumna med intern fiksasjon</v>
      </c>
      <c r="E3990" s="90" t="s">
        <v>216</v>
      </c>
      <c r="F3990" s="90" t="s">
        <v>17863</v>
      </c>
      <c r="G3990" s="90" t="str">
        <f>CONCATENATE("Kap ",Tabell15861[[#This Row],[Kapittel]]," ",Tabell15861[[#This Row],[KapittelTekst]])</f>
        <v>Kap N Bevegelsesapparatet</v>
      </c>
    </row>
    <row r="3991" spans="1:7" x14ac:dyDescent="0.25">
      <c r="A3991" s="90" t="s">
        <v>18054</v>
      </c>
      <c r="B3991" s="90" t="s">
        <v>18055</v>
      </c>
      <c r="C3991" s="90" t="s">
        <v>10245</v>
      </c>
      <c r="D3991" s="90" t="str">
        <f>CONCATENATE(Tabell15861[[#This Row],[Prosedyrekode_ID]]," ",Tabell15861[[#This Row],[Tekst]])</f>
        <v>NAG41 Fremre spondylodese i cervikal- og torakalkolumna med intern fiksasjon</v>
      </c>
      <c r="E3991" s="90" t="s">
        <v>216</v>
      </c>
      <c r="F3991" s="90" t="s">
        <v>17863</v>
      </c>
      <c r="G3991" s="90" t="str">
        <f>CONCATENATE("Kap ",Tabell15861[[#This Row],[Kapittel]]," ",Tabell15861[[#This Row],[KapittelTekst]])</f>
        <v>Kap N Bevegelsesapparatet</v>
      </c>
    </row>
    <row r="3992" spans="1:7" x14ac:dyDescent="0.25">
      <c r="A3992" s="90" t="s">
        <v>18056</v>
      </c>
      <c r="B3992" s="90" t="s">
        <v>18057</v>
      </c>
      <c r="C3992" s="90" t="s">
        <v>10245</v>
      </c>
      <c r="D3992" s="90" t="str">
        <f>CONCATENATE(Tabell15861[[#This Row],[Prosedyrekode_ID]]," ",Tabell15861[[#This Row],[Tekst]])</f>
        <v>NAG42 Fremre spondylodese i torakalkolumna med intern fiksasjon</v>
      </c>
      <c r="E3992" s="90" t="s">
        <v>216</v>
      </c>
      <c r="F3992" s="90" t="s">
        <v>17863</v>
      </c>
      <c r="G3992" s="90" t="str">
        <f>CONCATENATE("Kap ",Tabell15861[[#This Row],[Kapittel]]," ",Tabell15861[[#This Row],[KapittelTekst]])</f>
        <v>Kap N Bevegelsesapparatet</v>
      </c>
    </row>
    <row r="3993" spans="1:7" x14ac:dyDescent="0.25">
      <c r="A3993" s="90" t="s">
        <v>18058</v>
      </c>
      <c r="B3993" s="90" t="s">
        <v>18059</v>
      </c>
      <c r="C3993" s="90" t="s">
        <v>10245</v>
      </c>
      <c r="D3993" s="90" t="str">
        <f>CONCATENATE(Tabell15861[[#This Row],[Prosedyrekode_ID]]," ",Tabell15861[[#This Row],[Tekst]])</f>
        <v>NAG43 Fremre spondylodese i torakal- og lumbalkolumna med intern fiksasjon</v>
      </c>
      <c r="E3993" s="90" t="s">
        <v>216</v>
      </c>
      <c r="F3993" s="90" t="s">
        <v>17863</v>
      </c>
      <c r="G3993" s="90" t="str">
        <f>CONCATENATE("Kap ",Tabell15861[[#This Row],[Kapittel]]," ",Tabell15861[[#This Row],[KapittelTekst]])</f>
        <v>Kap N Bevegelsesapparatet</v>
      </c>
    </row>
    <row r="3994" spans="1:7" x14ac:dyDescent="0.25">
      <c r="A3994" s="90" t="s">
        <v>18060</v>
      </c>
      <c r="B3994" s="90" t="s">
        <v>18061</v>
      </c>
      <c r="C3994" s="90" t="s">
        <v>10245</v>
      </c>
      <c r="D3994" s="90" t="str">
        <f>CONCATENATE(Tabell15861[[#This Row],[Prosedyrekode_ID]]," ",Tabell15861[[#This Row],[Tekst]])</f>
        <v>NAG44 Fremre spondylodese i lumbalkolumna med intern fiksasjon</v>
      </c>
      <c r="E3994" s="90" t="s">
        <v>216</v>
      </c>
      <c r="F3994" s="90" t="s">
        <v>17863</v>
      </c>
      <c r="G3994" s="90" t="str">
        <f>CONCATENATE("Kap ",Tabell15861[[#This Row],[Kapittel]]," ",Tabell15861[[#This Row],[KapittelTekst]])</f>
        <v>Kap N Bevegelsesapparatet</v>
      </c>
    </row>
    <row r="3995" spans="1:7" x14ac:dyDescent="0.25">
      <c r="A3995" s="90" t="s">
        <v>18062</v>
      </c>
      <c r="B3995" s="90" t="s">
        <v>18063</v>
      </c>
      <c r="C3995" s="90" t="s">
        <v>10245</v>
      </c>
      <c r="D3995" s="90" t="str">
        <f>CONCATENATE(Tabell15861[[#This Row],[Prosedyrekode_ID]]," ",Tabell15861[[#This Row],[Tekst]])</f>
        <v>NAG45 Fremre spondylodese i cervikal-, torakal- og lumbalkolumna med intern fiksasjon</v>
      </c>
      <c r="E3995" s="90" t="s">
        <v>216</v>
      </c>
      <c r="F3995" s="90" t="s">
        <v>17863</v>
      </c>
      <c r="G3995" s="90" t="str">
        <f>CONCATENATE("Kap ",Tabell15861[[#This Row],[Kapittel]]," ",Tabell15861[[#This Row],[KapittelTekst]])</f>
        <v>Kap N Bevegelsesapparatet</v>
      </c>
    </row>
    <row r="3996" spans="1:7" x14ac:dyDescent="0.25">
      <c r="A3996" s="90" t="s">
        <v>18064</v>
      </c>
      <c r="B3996" s="90" t="s">
        <v>18065</v>
      </c>
      <c r="C3996" s="90" t="s">
        <v>10245</v>
      </c>
      <c r="D3996" s="90" t="str">
        <f>CONCATENATE(Tabell15861[[#This Row],[Prosedyrekode_ID]]," ",Tabell15861[[#This Row],[Tekst]])</f>
        <v>NAG46 Fremre spondylodese i lumbosakralkolumna med intern fiksasjon</v>
      </c>
      <c r="E3996" s="90" t="s">
        <v>216</v>
      </c>
      <c r="F3996" s="90" t="s">
        <v>17863</v>
      </c>
      <c r="G3996" s="90" t="str">
        <f>CONCATENATE("Kap ",Tabell15861[[#This Row],[Kapittel]]," ",Tabell15861[[#This Row],[KapittelTekst]])</f>
        <v>Kap N Bevegelsesapparatet</v>
      </c>
    </row>
    <row r="3997" spans="1:7" x14ac:dyDescent="0.25">
      <c r="A3997" s="90" t="s">
        <v>18066</v>
      </c>
      <c r="B3997" s="90" t="s">
        <v>18067</v>
      </c>
      <c r="C3997" s="90" t="s">
        <v>10245</v>
      </c>
      <c r="D3997" s="90" t="str">
        <f>CONCATENATE(Tabell15861[[#This Row],[Prosedyrekode_ID]]," ",Tabell15861[[#This Row],[Tekst]])</f>
        <v>NAG50 Fremre spondylodese i cervikalkolumna med ekstern fiksasjon</v>
      </c>
      <c r="E3997" s="90" t="s">
        <v>216</v>
      </c>
      <c r="F3997" s="90" t="s">
        <v>17863</v>
      </c>
      <c r="G3997" s="90" t="str">
        <f>CONCATENATE("Kap ",Tabell15861[[#This Row],[Kapittel]]," ",Tabell15861[[#This Row],[KapittelTekst]])</f>
        <v>Kap N Bevegelsesapparatet</v>
      </c>
    </row>
    <row r="3998" spans="1:7" x14ac:dyDescent="0.25">
      <c r="A3998" s="90" t="s">
        <v>18068</v>
      </c>
      <c r="B3998" s="90" t="s">
        <v>18069</v>
      </c>
      <c r="C3998" s="90" t="s">
        <v>10245</v>
      </c>
      <c r="D3998" s="90" t="str">
        <f>CONCATENATE(Tabell15861[[#This Row],[Prosedyrekode_ID]]," ",Tabell15861[[#This Row],[Tekst]])</f>
        <v>NAG51 Fremre spondylodese i cervikal- og torakalkolumna med ekstern fiksasjon</v>
      </c>
      <c r="E3998" s="90" t="s">
        <v>216</v>
      </c>
      <c r="F3998" s="90" t="s">
        <v>17863</v>
      </c>
      <c r="G3998" s="90" t="str">
        <f>CONCATENATE("Kap ",Tabell15861[[#This Row],[Kapittel]]," ",Tabell15861[[#This Row],[KapittelTekst]])</f>
        <v>Kap N Bevegelsesapparatet</v>
      </c>
    </row>
    <row r="3999" spans="1:7" x14ac:dyDescent="0.25">
      <c r="A3999" s="90" t="s">
        <v>18070</v>
      </c>
      <c r="B3999" s="90" t="s">
        <v>18071</v>
      </c>
      <c r="C3999" s="90" t="s">
        <v>10245</v>
      </c>
      <c r="D3999" s="90" t="str">
        <f>CONCATENATE(Tabell15861[[#This Row],[Prosedyrekode_ID]]," ",Tabell15861[[#This Row],[Tekst]])</f>
        <v>NAG52 Fremre spondylodese i torakalkolumna med ekstern fiksasjon</v>
      </c>
      <c r="E3999" s="90" t="s">
        <v>216</v>
      </c>
      <c r="F3999" s="90" t="s">
        <v>17863</v>
      </c>
      <c r="G3999" s="90" t="str">
        <f>CONCATENATE("Kap ",Tabell15861[[#This Row],[Kapittel]]," ",Tabell15861[[#This Row],[KapittelTekst]])</f>
        <v>Kap N Bevegelsesapparatet</v>
      </c>
    </row>
    <row r="4000" spans="1:7" x14ac:dyDescent="0.25">
      <c r="A4000" s="90" t="s">
        <v>18072</v>
      </c>
      <c r="B4000" s="90" t="s">
        <v>18073</v>
      </c>
      <c r="C4000" s="90" t="s">
        <v>10245</v>
      </c>
      <c r="D4000" s="90" t="str">
        <f>CONCATENATE(Tabell15861[[#This Row],[Prosedyrekode_ID]]," ",Tabell15861[[#This Row],[Tekst]])</f>
        <v>NAG53 Fremre spondylodese i torakal- og lumbalkolumna med ekstern fiksasjon</v>
      </c>
      <c r="E4000" s="90" t="s">
        <v>216</v>
      </c>
      <c r="F4000" s="90" t="s">
        <v>17863</v>
      </c>
      <c r="G4000" s="90" t="str">
        <f>CONCATENATE("Kap ",Tabell15861[[#This Row],[Kapittel]]," ",Tabell15861[[#This Row],[KapittelTekst]])</f>
        <v>Kap N Bevegelsesapparatet</v>
      </c>
    </row>
    <row r="4001" spans="1:7" x14ac:dyDescent="0.25">
      <c r="A4001" s="90" t="s">
        <v>18074</v>
      </c>
      <c r="B4001" s="90" t="s">
        <v>18075</v>
      </c>
      <c r="C4001" s="90" t="s">
        <v>10245</v>
      </c>
      <c r="D4001" s="90" t="str">
        <f>CONCATENATE(Tabell15861[[#This Row],[Prosedyrekode_ID]]," ",Tabell15861[[#This Row],[Tekst]])</f>
        <v>NAG54 Fremre spondylodese i lumbalkolumna med ekstern fiksasjon</v>
      </c>
      <c r="E4001" s="90" t="s">
        <v>216</v>
      </c>
      <c r="F4001" s="90" t="s">
        <v>17863</v>
      </c>
      <c r="G4001" s="90" t="str">
        <f>CONCATENATE("Kap ",Tabell15861[[#This Row],[Kapittel]]," ",Tabell15861[[#This Row],[KapittelTekst]])</f>
        <v>Kap N Bevegelsesapparatet</v>
      </c>
    </row>
    <row r="4002" spans="1:7" x14ac:dyDescent="0.25">
      <c r="A4002" s="90" t="s">
        <v>18076</v>
      </c>
      <c r="B4002" s="90" t="s">
        <v>18077</v>
      </c>
      <c r="C4002" s="90" t="s">
        <v>10245</v>
      </c>
      <c r="D4002" s="90" t="str">
        <f>CONCATENATE(Tabell15861[[#This Row],[Prosedyrekode_ID]]," ",Tabell15861[[#This Row],[Tekst]])</f>
        <v>NAG55 Fremre spondylodese i cervikal-, torakal- og lumbalkolumna med ekstern fiksasjon</v>
      </c>
      <c r="E4002" s="90" t="s">
        <v>216</v>
      </c>
      <c r="F4002" s="90" t="s">
        <v>17863</v>
      </c>
      <c r="G4002" s="90" t="str">
        <f>CONCATENATE("Kap ",Tabell15861[[#This Row],[Kapittel]]," ",Tabell15861[[#This Row],[KapittelTekst]])</f>
        <v>Kap N Bevegelsesapparatet</v>
      </c>
    </row>
    <row r="4003" spans="1:7" x14ac:dyDescent="0.25">
      <c r="A4003" s="90" t="s">
        <v>18078</v>
      </c>
      <c r="B4003" s="90" t="s">
        <v>18079</v>
      </c>
      <c r="C4003" s="90" t="s">
        <v>10245</v>
      </c>
      <c r="D4003" s="90" t="str">
        <f>CONCATENATE(Tabell15861[[#This Row],[Prosedyrekode_ID]]," ",Tabell15861[[#This Row],[Tekst]])</f>
        <v>NAG56 Fremre spondylodese i lumbosakralkolumna med ekstern fiksasjon</v>
      </c>
      <c r="E4003" s="90" t="s">
        <v>216</v>
      </c>
      <c r="F4003" s="90" t="s">
        <v>17863</v>
      </c>
      <c r="G4003" s="90" t="str">
        <f>CONCATENATE("Kap ",Tabell15861[[#This Row],[Kapittel]]," ",Tabell15861[[#This Row],[KapittelTekst]])</f>
        <v>Kap N Bevegelsesapparatet</v>
      </c>
    </row>
    <row r="4004" spans="1:7" x14ac:dyDescent="0.25">
      <c r="A4004" s="90" t="s">
        <v>18080</v>
      </c>
      <c r="B4004" s="90" t="s">
        <v>18081</v>
      </c>
      <c r="C4004" s="90" t="s">
        <v>10245</v>
      </c>
      <c r="D4004" s="90" t="str">
        <f>CONCATENATE(Tabell15861[[#This Row],[Prosedyrekode_ID]]," ",Tabell15861[[#This Row],[Tekst]])</f>
        <v>NAG60 Bakre spondylodese i cervikalkolumna uten fiksasjon</v>
      </c>
      <c r="E4004" s="90" t="s">
        <v>216</v>
      </c>
      <c r="F4004" s="90" t="s">
        <v>17863</v>
      </c>
      <c r="G4004" s="90" t="str">
        <f>CONCATENATE("Kap ",Tabell15861[[#This Row],[Kapittel]]," ",Tabell15861[[#This Row],[KapittelTekst]])</f>
        <v>Kap N Bevegelsesapparatet</v>
      </c>
    </row>
    <row r="4005" spans="1:7" x14ac:dyDescent="0.25">
      <c r="A4005" s="90" t="s">
        <v>18082</v>
      </c>
      <c r="B4005" s="90" t="s">
        <v>18083</v>
      </c>
      <c r="C4005" s="90" t="s">
        <v>10245</v>
      </c>
      <c r="D4005" s="90" t="str">
        <f>CONCATENATE(Tabell15861[[#This Row],[Prosedyrekode_ID]]," ",Tabell15861[[#This Row],[Tekst]])</f>
        <v>NAG61 Bakre spondylodese i cervikal- og torakalkolumna uten fiksasjon</v>
      </c>
      <c r="E4005" s="90" t="s">
        <v>216</v>
      </c>
      <c r="F4005" s="90" t="s">
        <v>17863</v>
      </c>
      <c r="G4005" s="90" t="str">
        <f>CONCATENATE("Kap ",Tabell15861[[#This Row],[Kapittel]]," ",Tabell15861[[#This Row],[KapittelTekst]])</f>
        <v>Kap N Bevegelsesapparatet</v>
      </c>
    </row>
    <row r="4006" spans="1:7" x14ac:dyDescent="0.25">
      <c r="A4006" s="90" t="s">
        <v>18084</v>
      </c>
      <c r="B4006" s="90" t="s">
        <v>18085</v>
      </c>
      <c r="C4006" s="90" t="s">
        <v>10245</v>
      </c>
      <c r="D4006" s="90" t="str">
        <f>CONCATENATE(Tabell15861[[#This Row],[Prosedyrekode_ID]]," ",Tabell15861[[#This Row],[Tekst]])</f>
        <v>NAG62 Bakre spondylodese i torakalkolumna uten fiksasjon</v>
      </c>
      <c r="E4006" s="90" t="s">
        <v>216</v>
      </c>
      <c r="F4006" s="90" t="s">
        <v>17863</v>
      </c>
      <c r="G4006" s="90" t="str">
        <f>CONCATENATE("Kap ",Tabell15861[[#This Row],[Kapittel]]," ",Tabell15861[[#This Row],[KapittelTekst]])</f>
        <v>Kap N Bevegelsesapparatet</v>
      </c>
    </row>
    <row r="4007" spans="1:7" x14ac:dyDescent="0.25">
      <c r="A4007" s="90" t="s">
        <v>18086</v>
      </c>
      <c r="B4007" s="90" t="s">
        <v>18087</v>
      </c>
      <c r="C4007" s="90" t="s">
        <v>10245</v>
      </c>
      <c r="D4007" s="90" t="str">
        <f>CONCATENATE(Tabell15861[[#This Row],[Prosedyrekode_ID]]," ",Tabell15861[[#This Row],[Tekst]])</f>
        <v>NAG63 Bakre spondylodese i torakal- og lumbalkolumna uten fiksasjon</v>
      </c>
      <c r="E4007" s="90" t="s">
        <v>216</v>
      </c>
      <c r="F4007" s="90" t="s">
        <v>17863</v>
      </c>
      <c r="G4007" s="90" t="str">
        <f>CONCATENATE("Kap ",Tabell15861[[#This Row],[Kapittel]]," ",Tabell15861[[#This Row],[KapittelTekst]])</f>
        <v>Kap N Bevegelsesapparatet</v>
      </c>
    </row>
    <row r="4008" spans="1:7" x14ac:dyDescent="0.25">
      <c r="A4008" s="90" t="s">
        <v>18088</v>
      </c>
      <c r="B4008" s="90" t="s">
        <v>18089</v>
      </c>
      <c r="C4008" s="90" t="s">
        <v>10245</v>
      </c>
      <c r="D4008" s="90" t="str">
        <f>CONCATENATE(Tabell15861[[#This Row],[Prosedyrekode_ID]]," ",Tabell15861[[#This Row],[Tekst]])</f>
        <v>NAG64 Bakre spondylodese i lumbalkolumna uten fiksasjon</v>
      </c>
      <c r="E4008" s="90" t="s">
        <v>216</v>
      </c>
      <c r="F4008" s="90" t="s">
        <v>17863</v>
      </c>
      <c r="G4008" s="90" t="str">
        <f>CONCATENATE("Kap ",Tabell15861[[#This Row],[Kapittel]]," ",Tabell15861[[#This Row],[KapittelTekst]])</f>
        <v>Kap N Bevegelsesapparatet</v>
      </c>
    </row>
    <row r="4009" spans="1:7" x14ac:dyDescent="0.25">
      <c r="A4009" s="90" t="s">
        <v>18090</v>
      </c>
      <c r="B4009" s="90" t="s">
        <v>18091</v>
      </c>
      <c r="C4009" s="90" t="s">
        <v>10245</v>
      </c>
      <c r="D4009" s="90" t="str">
        <f>CONCATENATE(Tabell15861[[#This Row],[Prosedyrekode_ID]]," ",Tabell15861[[#This Row],[Tekst]])</f>
        <v>NAG65 Bakre spondylodese i cervikal-, torakal- og lumbalkolumna uten fiksasjon</v>
      </c>
      <c r="E4009" s="90" t="s">
        <v>216</v>
      </c>
      <c r="F4009" s="90" t="s">
        <v>17863</v>
      </c>
      <c r="G4009" s="90" t="str">
        <f>CONCATENATE("Kap ",Tabell15861[[#This Row],[Kapittel]]," ",Tabell15861[[#This Row],[KapittelTekst]])</f>
        <v>Kap N Bevegelsesapparatet</v>
      </c>
    </row>
    <row r="4010" spans="1:7" x14ac:dyDescent="0.25">
      <c r="A4010" s="90" t="s">
        <v>18092</v>
      </c>
      <c r="B4010" s="90" t="s">
        <v>18093</v>
      </c>
      <c r="C4010" s="90" t="s">
        <v>10245</v>
      </c>
      <c r="D4010" s="90" t="str">
        <f>CONCATENATE(Tabell15861[[#This Row],[Prosedyrekode_ID]]," ",Tabell15861[[#This Row],[Tekst]])</f>
        <v>NAG66 Bakre spondylodese i lumbosakralkolumna uten fiksasjon</v>
      </c>
      <c r="E4010" s="90" t="s">
        <v>216</v>
      </c>
      <c r="F4010" s="90" t="s">
        <v>17863</v>
      </c>
      <c r="G4010" s="90" t="str">
        <f>CONCATENATE("Kap ",Tabell15861[[#This Row],[Kapittel]]," ",Tabell15861[[#This Row],[KapittelTekst]])</f>
        <v>Kap N Bevegelsesapparatet</v>
      </c>
    </row>
    <row r="4011" spans="1:7" x14ac:dyDescent="0.25">
      <c r="A4011" s="90" t="s">
        <v>18094</v>
      </c>
      <c r="B4011" s="90" t="s">
        <v>18095</v>
      </c>
      <c r="C4011" s="90" t="s">
        <v>10245</v>
      </c>
      <c r="D4011" s="90" t="str">
        <f>CONCATENATE(Tabell15861[[#This Row],[Prosedyrekode_ID]]," ",Tabell15861[[#This Row],[Tekst]])</f>
        <v>NAG70 Bakre spondylodese i cervikalkolumna med fiksasjon</v>
      </c>
      <c r="E4011" s="90" t="s">
        <v>216</v>
      </c>
      <c r="F4011" s="90" t="s">
        <v>17863</v>
      </c>
      <c r="G4011" s="90" t="str">
        <f>CONCATENATE("Kap ",Tabell15861[[#This Row],[Kapittel]]," ",Tabell15861[[#This Row],[KapittelTekst]])</f>
        <v>Kap N Bevegelsesapparatet</v>
      </c>
    </row>
    <row r="4012" spans="1:7" x14ac:dyDescent="0.25">
      <c r="A4012" s="90" t="s">
        <v>18096</v>
      </c>
      <c r="B4012" s="90" t="s">
        <v>18097</v>
      </c>
      <c r="C4012" s="90" t="s">
        <v>10245</v>
      </c>
      <c r="D4012" s="90" t="str">
        <f>CONCATENATE(Tabell15861[[#This Row],[Prosedyrekode_ID]]," ",Tabell15861[[#This Row],[Tekst]])</f>
        <v>NAG71 Bakre spondylodese i cervikal- og torakalkolumna med fiksasjon</v>
      </c>
      <c r="E4012" s="90" t="s">
        <v>216</v>
      </c>
      <c r="F4012" s="90" t="s">
        <v>17863</v>
      </c>
      <c r="G4012" s="90" t="str">
        <f>CONCATENATE("Kap ",Tabell15861[[#This Row],[Kapittel]]," ",Tabell15861[[#This Row],[KapittelTekst]])</f>
        <v>Kap N Bevegelsesapparatet</v>
      </c>
    </row>
    <row r="4013" spans="1:7" x14ac:dyDescent="0.25">
      <c r="A4013" s="90" t="s">
        <v>18098</v>
      </c>
      <c r="B4013" s="90" t="s">
        <v>18099</v>
      </c>
      <c r="C4013" s="90" t="s">
        <v>10245</v>
      </c>
      <c r="D4013" s="90" t="str">
        <f>CONCATENATE(Tabell15861[[#This Row],[Prosedyrekode_ID]]," ",Tabell15861[[#This Row],[Tekst]])</f>
        <v>NAG72 Bakre spondylodese i torakalkolumna med fiksasjon</v>
      </c>
      <c r="E4013" s="90" t="s">
        <v>216</v>
      </c>
      <c r="F4013" s="90" t="s">
        <v>17863</v>
      </c>
      <c r="G4013" s="90" t="str">
        <f>CONCATENATE("Kap ",Tabell15861[[#This Row],[Kapittel]]," ",Tabell15861[[#This Row],[KapittelTekst]])</f>
        <v>Kap N Bevegelsesapparatet</v>
      </c>
    </row>
    <row r="4014" spans="1:7" x14ac:dyDescent="0.25">
      <c r="A4014" s="90" t="s">
        <v>18100</v>
      </c>
      <c r="B4014" s="90" t="s">
        <v>18101</v>
      </c>
      <c r="C4014" s="90" t="s">
        <v>10245</v>
      </c>
      <c r="D4014" s="90" t="str">
        <f>CONCATENATE(Tabell15861[[#This Row],[Prosedyrekode_ID]]," ",Tabell15861[[#This Row],[Tekst]])</f>
        <v>NAG73 Bakre spondylodese i torakal- og lumbalkolumna med fiksasjon</v>
      </c>
      <c r="E4014" s="90" t="s">
        <v>216</v>
      </c>
      <c r="F4014" s="90" t="s">
        <v>17863</v>
      </c>
      <c r="G4014" s="90" t="str">
        <f>CONCATENATE("Kap ",Tabell15861[[#This Row],[Kapittel]]," ",Tabell15861[[#This Row],[KapittelTekst]])</f>
        <v>Kap N Bevegelsesapparatet</v>
      </c>
    </row>
    <row r="4015" spans="1:7" x14ac:dyDescent="0.25">
      <c r="A4015" s="90" t="s">
        <v>18102</v>
      </c>
      <c r="B4015" s="90" t="s">
        <v>18103</v>
      </c>
      <c r="C4015" s="90" t="s">
        <v>10245</v>
      </c>
      <c r="D4015" s="90" t="str">
        <f>CONCATENATE(Tabell15861[[#This Row],[Prosedyrekode_ID]]," ",Tabell15861[[#This Row],[Tekst]])</f>
        <v>NAG74 Bakre spondylodese i lumbalkolumna med fiksasjon</v>
      </c>
      <c r="E4015" s="90" t="s">
        <v>216</v>
      </c>
      <c r="F4015" s="90" t="s">
        <v>17863</v>
      </c>
      <c r="G4015" s="90" t="str">
        <f>CONCATENATE("Kap ",Tabell15861[[#This Row],[Kapittel]]," ",Tabell15861[[#This Row],[KapittelTekst]])</f>
        <v>Kap N Bevegelsesapparatet</v>
      </c>
    </row>
    <row r="4016" spans="1:7" x14ac:dyDescent="0.25">
      <c r="A4016" s="90" t="s">
        <v>18104</v>
      </c>
      <c r="B4016" s="90" t="s">
        <v>18105</v>
      </c>
      <c r="C4016" s="90" t="s">
        <v>10245</v>
      </c>
      <c r="D4016" s="90" t="str">
        <f>CONCATENATE(Tabell15861[[#This Row],[Prosedyrekode_ID]]," ",Tabell15861[[#This Row],[Tekst]])</f>
        <v>NAG75 Bakre spondylodese i cervikal-, torakal- og lumbalkolumna med fiksasjon</v>
      </c>
      <c r="E4016" s="90" t="s">
        <v>216</v>
      </c>
      <c r="F4016" s="90" t="s">
        <v>17863</v>
      </c>
      <c r="G4016" s="90" t="str">
        <f>CONCATENATE("Kap ",Tabell15861[[#This Row],[Kapittel]]," ",Tabell15861[[#This Row],[KapittelTekst]])</f>
        <v>Kap N Bevegelsesapparatet</v>
      </c>
    </row>
    <row r="4017" spans="1:7" x14ac:dyDescent="0.25">
      <c r="A4017" s="90" t="s">
        <v>18106</v>
      </c>
      <c r="B4017" s="90" t="s">
        <v>18107</v>
      </c>
      <c r="C4017" s="90" t="s">
        <v>10245</v>
      </c>
      <c r="D4017" s="90" t="str">
        <f>CONCATENATE(Tabell15861[[#This Row],[Prosedyrekode_ID]]," ",Tabell15861[[#This Row],[Tekst]])</f>
        <v>NAG76 Bakre spondylodese i lumbosakralkolumna med fiksasjon</v>
      </c>
      <c r="E4017" s="90" t="s">
        <v>216</v>
      </c>
      <c r="F4017" s="90" t="s">
        <v>17863</v>
      </c>
      <c r="G4017" s="90" t="str">
        <f>CONCATENATE("Kap ",Tabell15861[[#This Row],[Kapittel]]," ",Tabell15861[[#This Row],[KapittelTekst]])</f>
        <v>Kap N Bevegelsesapparatet</v>
      </c>
    </row>
    <row r="4018" spans="1:7" x14ac:dyDescent="0.25">
      <c r="A4018" s="90" t="s">
        <v>18108</v>
      </c>
      <c r="B4018" s="90" t="s">
        <v>18109</v>
      </c>
      <c r="C4018" s="90" t="s">
        <v>10245</v>
      </c>
      <c r="D4018" s="90" t="str">
        <f>CONCATENATE(Tabell15861[[#This Row],[Prosedyrekode_ID]]," ",Tabell15861[[#This Row],[Tekst]])</f>
        <v>NAG90 Annen eksisjon, rekonstruksjon eller artrodese av ledd i cervikalkolumna</v>
      </c>
      <c r="E4018" s="90" t="s">
        <v>216</v>
      </c>
      <c r="F4018" s="90" t="s">
        <v>17863</v>
      </c>
      <c r="G4018" s="90" t="str">
        <f>CONCATENATE("Kap ",Tabell15861[[#This Row],[Kapittel]]," ",Tabell15861[[#This Row],[KapittelTekst]])</f>
        <v>Kap N Bevegelsesapparatet</v>
      </c>
    </row>
    <row r="4019" spans="1:7" x14ac:dyDescent="0.25">
      <c r="A4019" s="90" t="s">
        <v>18110</v>
      </c>
      <c r="B4019" s="90" t="s">
        <v>18111</v>
      </c>
      <c r="C4019" s="90" t="s">
        <v>10245</v>
      </c>
      <c r="D4019" s="90" t="str">
        <f>CONCATENATE(Tabell15861[[#This Row],[Prosedyrekode_ID]]," ",Tabell15861[[#This Row],[Tekst]])</f>
        <v>NAG91 Annen eksisjon, rekonstruksjon eller artrodese av ledd i cervikal- og torakalkolumna</v>
      </c>
      <c r="E4019" s="90" t="s">
        <v>216</v>
      </c>
      <c r="F4019" s="90" t="s">
        <v>17863</v>
      </c>
      <c r="G4019" s="90" t="str">
        <f>CONCATENATE("Kap ",Tabell15861[[#This Row],[Kapittel]]," ",Tabell15861[[#This Row],[KapittelTekst]])</f>
        <v>Kap N Bevegelsesapparatet</v>
      </c>
    </row>
    <row r="4020" spans="1:7" x14ac:dyDescent="0.25">
      <c r="A4020" s="90" t="s">
        <v>18112</v>
      </c>
      <c r="B4020" s="90" t="s">
        <v>18113</v>
      </c>
      <c r="C4020" s="90" t="s">
        <v>10245</v>
      </c>
      <c r="D4020" s="90" t="str">
        <f>CONCATENATE(Tabell15861[[#This Row],[Prosedyrekode_ID]]," ",Tabell15861[[#This Row],[Tekst]])</f>
        <v>NAG92 Annen eksisjon, rekonstruksjon eller artrodese av ledd i torakalkolumna</v>
      </c>
      <c r="E4020" s="90" t="s">
        <v>216</v>
      </c>
      <c r="F4020" s="90" t="s">
        <v>17863</v>
      </c>
      <c r="G4020" s="90" t="str">
        <f>CONCATENATE("Kap ",Tabell15861[[#This Row],[Kapittel]]," ",Tabell15861[[#This Row],[KapittelTekst]])</f>
        <v>Kap N Bevegelsesapparatet</v>
      </c>
    </row>
    <row r="4021" spans="1:7" x14ac:dyDescent="0.25">
      <c r="A4021" s="90" t="s">
        <v>18114</v>
      </c>
      <c r="B4021" s="90" t="s">
        <v>18115</v>
      </c>
      <c r="C4021" s="90" t="s">
        <v>10245</v>
      </c>
      <c r="D4021" s="90" t="str">
        <f>CONCATENATE(Tabell15861[[#This Row],[Prosedyrekode_ID]]," ",Tabell15861[[#This Row],[Tekst]])</f>
        <v>NAG93 Annen eksisjon, rekonstruksjon eller artrodese av ledd i torakal- og lumbalkolumna</v>
      </c>
      <c r="E4021" s="90" t="s">
        <v>216</v>
      </c>
      <c r="F4021" s="90" t="s">
        <v>17863</v>
      </c>
      <c r="G4021" s="90" t="str">
        <f>CONCATENATE("Kap ",Tabell15861[[#This Row],[Kapittel]]," ",Tabell15861[[#This Row],[KapittelTekst]])</f>
        <v>Kap N Bevegelsesapparatet</v>
      </c>
    </row>
    <row r="4022" spans="1:7" x14ac:dyDescent="0.25">
      <c r="A4022" s="90" t="s">
        <v>18116</v>
      </c>
      <c r="B4022" s="90" t="s">
        <v>18117</v>
      </c>
      <c r="C4022" s="90" t="s">
        <v>10245</v>
      </c>
      <c r="D4022" s="90" t="str">
        <f>CONCATENATE(Tabell15861[[#This Row],[Prosedyrekode_ID]]," ",Tabell15861[[#This Row],[Tekst]])</f>
        <v>NAG94 Annen eksisjon, rekonstruksjon eller artrodese av ledd i lumbalkolumna</v>
      </c>
      <c r="E4022" s="90" t="s">
        <v>216</v>
      </c>
      <c r="F4022" s="90" t="s">
        <v>17863</v>
      </c>
      <c r="G4022" s="90" t="str">
        <f>CONCATENATE("Kap ",Tabell15861[[#This Row],[Kapittel]]," ",Tabell15861[[#This Row],[KapittelTekst]])</f>
        <v>Kap N Bevegelsesapparatet</v>
      </c>
    </row>
    <row r="4023" spans="1:7" x14ac:dyDescent="0.25">
      <c r="A4023" s="90" t="s">
        <v>18118</v>
      </c>
      <c r="B4023" s="90" t="s">
        <v>18119</v>
      </c>
      <c r="C4023" s="90" t="s">
        <v>10245</v>
      </c>
      <c r="D4023" s="90" t="str">
        <f>CONCATENATE(Tabell15861[[#This Row],[Prosedyrekode_ID]]," ",Tabell15861[[#This Row],[Tekst]])</f>
        <v>NAG95 Annen eksisjon, rekonstruksjon eller artrodese av ledd i cervikal-, torakal- og lumbalkolumna</v>
      </c>
      <c r="E4023" s="90" t="s">
        <v>216</v>
      </c>
      <c r="F4023" s="90" t="s">
        <v>17863</v>
      </c>
      <c r="G4023" s="90" t="str">
        <f>CONCATENATE("Kap ",Tabell15861[[#This Row],[Kapittel]]," ",Tabell15861[[#This Row],[KapittelTekst]])</f>
        <v>Kap N Bevegelsesapparatet</v>
      </c>
    </row>
    <row r="4024" spans="1:7" x14ac:dyDescent="0.25">
      <c r="A4024" s="90" t="s">
        <v>18120</v>
      </c>
      <c r="B4024" s="90" t="s">
        <v>18121</v>
      </c>
      <c r="C4024" s="90" t="s">
        <v>10245</v>
      </c>
      <c r="D4024" s="90" t="str">
        <f>CONCATENATE(Tabell15861[[#This Row],[Prosedyrekode_ID]]," ",Tabell15861[[#This Row],[Tekst]])</f>
        <v>NAG96 Annen eksisjon, rekonstruksjon eller artrodese av ledd i lumbosakralkolumna</v>
      </c>
      <c r="E4024" s="90" t="s">
        <v>216</v>
      </c>
      <c r="F4024" s="90" t="s">
        <v>17863</v>
      </c>
      <c r="G4024" s="90" t="str">
        <f>CONCATENATE("Kap ",Tabell15861[[#This Row],[Kapittel]]," ",Tabell15861[[#This Row],[KapittelTekst]])</f>
        <v>Kap N Bevegelsesapparatet</v>
      </c>
    </row>
    <row r="4025" spans="1:7" x14ac:dyDescent="0.25">
      <c r="A4025" s="90" t="s">
        <v>18122</v>
      </c>
      <c r="B4025" s="90" t="s">
        <v>18123</v>
      </c>
      <c r="C4025" s="90" t="s">
        <v>10245</v>
      </c>
      <c r="D4025" s="90" t="str">
        <f>CONCATENATE(Tabell15861[[#This Row],[Prosedyrekode_ID]]," ",Tabell15861[[#This Row],[Tekst]])</f>
        <v>NAH00 Lukket reposisjon av luksasjon i kolumna</v>
      </c>
      <c r="E4025" s="90" t="s">
        <v>216</v>
      </c>
      <c r="F4025" s="90" t="s">
        <v>17863</v>
      </c>
      <c r="G4025" s="90" t="str">
        <f>CONCATENATE("Kap ",Tabell15861[[#This Row],[Kapittel]]," ",Tabell15861[[#This Row],[KapittelTekst]])</f>
        <v>Kap N Bevegelsesapparatet</v>
      </c>
    </row>
    <row r="4026" spans="1:7" x14ac:dyDescent="0.25">
      <c r="A4026" s="90" t="s">
        <v>18124</v>
      </c>
      <c r="B4026" s="90" t="s">
        <v>18125</v>
      </c>
      <c r="C4026" s="90" t="s">
        <v>10245</v>
      </c>
      <c r="D4026" s="90" t="str">
        <f>CONCATENATE(Tabell15861[[#This Row],[Prosedyrekode_ID]]," ",Tabell15861[[#This Row],[Tekst]])</f>
        <v>NAH02 Åpen reposisjon av luksasjon i kolumna</v>
      </c>
      <c r="E4026" s="90" t="s">
        <v>216</v>
      </c>
      <c r="F4026" s="90" t="s">
        <v>17863</v>
      </c>
      <c r="G4026" s="90" t="str">
        <f>CONCATENATE("Kap ",Tabell15861[[#This Row],[Kapittel]]," ",Tabell15861[[#This Row],[KapittelTekst]])</f>
        <v>Kap N Bevegelsesapparatet</v>
      </c>
    </row>
    <row r="4027" spans="1:7" x14ac:dyDescent="0.25">
      <c r="A4027" s="90" t="s">
        <v>18126</v>
      </c>
      <c r="B4027" s="90" t="s">
        <v>18127</v>
      </c>
      <c r="C4027" s="90" t="s">
        <v>10245</v>
      </c>
      <c r="D4027" s="90" t="str">
        <f>CONCATENATE(Tabell15861[[#This Row],[Prosedyrekode_ID]]," ",Tabell15861[[#This Row],[Tekst]])</f>
        <v>NAH31 Endoskopisk adheranseløsning i ledd i kolumna</v>
      </c>
      <c r="E4027" s="90" t="s">
        <v>216</v>
      </c>
      <c r="F4027" s="90" t="s">
        <v>17863</v>
      </c>
      <c r="G4027" s="90" t="str">
        <f>CONCATENATE("Kap ",Tabell15861[[#This Row],[Kapittel]]," ",Tabell15861[[#This Row],[KapittelTekst]])</f>
        <v>Kap N Bevegelsesapparatet</v>
      </c>
    </row>
    <row r="4028" spans="1:7" x14ac:dyDescent="0.25">
      <c r="A4028" s="90" t="s">
        <v>18128</v>
      </c>
      <c r="B4028" s="90" t="s">
        <v>18129</v>
      </c>
      <c r="C4028" s="90" t="s">
        <v>10245</v>
      </c>
      <c r="D4028" s="90" t="str">
        <f>CONCATENATE(Tabell15861[[#This Row],[Prosedyrekode_ID]]," ",Tabell15861[[#This Row],[Tekst]])</f>
        <v>NAH32 Åpen adheranseløsning i ledd i kolumna</v>
      </c>
      <c r="E4028" s="90" t="s">
        <v>216</v>
      </c>
      <c r="F4028" s="90" t="s">
        <v>17863</v>
      </c>
      <c r="G4028" s="90" t="str">
        <f>CONCATENATE("Kap ",Tabell15861[[#This Row],[Kapittel]]," ",Tabell15861[[#This Row],[KapittelTekst]])</f>
        <v>Kap N Bevegelsesapparatet</v>
      </c>
    </row>
    <row r="4029" spans="1:7" x14ac:dyDescent="0.25">
      <c r="A4029" s="90" t="s">
        <v>18130</v>
      </c>
      <c r="B4029" s="90" t="s">
        <v>18131</v>
      </c>
      <c r="C4029" s="90" t="s">
        <v>10245</v>
      </c>
      <c r="D4029" s="90" t="str">
        <f>CONCATENATE(Tabell15861[[#This Row],[Prosedyrekode_ID]]," ",Tabell15861[[#This Row],[Tekst]])</f>
        <v>NAH41 Endoskopisk fjerning av fremmed eller fritt legeme fra ledd i kolumna</v>
      </c>
      <c r="E4029" s="90" t="s">
        <v>216</v>
      </c>
      <c r="F4029" s="90" t="s">
        <v>17863</v>
      </c>
      <c r="G4029" s="90" t="str">
        <f>CONCATENATE("Kap ",Tabell15861[[#This Row],[Kapittel]]," ",Tabell15861[[#This Row],[KapittelTekst]])</f>
        <v>Kap N Bevegelsesapparatet</v>
      </c>
    </row>
    <row r="4030" spans="1:7" x14ac:dyDescent="0.25">
      <c r="A4030" s="90" t="s">
        <v>18132</v>
      </c>
      <c r="B4030" s="90" t="s">
        <v>18133</v>
      </c>
      <c r="C4030" s="90" t="s">
        <v>10245</v>
      </c>
      <c r="D4030" s="90" t="str">
        <f>CONCATENATE(Tabell15861[[#This Row],[Prosedyrekode_ID]]," ",Tabell15861[[#This Row],[Tekst]])</f>
        <v>NAH42 Åpen fjerning av fremmed eller fritt legeme fra ledd i kolumna</v>
      </c>
      <c r="E4030" s="90" t="s">
        <v>216</v>
      </c>
      <c r="F4030" s="90" t="s">
        <v>17863</v>
      </c>
      <c r="G4030" s="90" t="str">
        <f>CONCATENATE("Kap ",Tabell15861[[#This Row],[Kapittel]]," ",Tabell15861[[#This Row],[KapittelTekst]])</f>
        <v>Kap N Bevegelsesapparatet</v>
      </c>
    </row>
    <row r="4031" spans="1:7" x14ac:dyDescent="0.25">
      <c r="A4031" s="90" t="s">
        <v>18134</v>
      </c>
      <c r="B4031" s="90" t="s">
        <v>18135</v>
      </c>
      <c r="C4031" s="90" t="s">
        <v>10245</v>
      </c>
      <c r="D4031" s="90" t="str">
        <f>CONCATENATE(Tabell15861[[#This Row],[Prosedyrekode_ID]]," ",Tabell15861[[#This Row],[Tekst]])</f>
        <v>NAH51 Endoskopisk eksisjon av intraartikulær eksostose eller osteofytt i kolumna</v>
      </c>
      <c r="E4031" s="90" t="s">
        <v>216</v>
      </c>
      <c r="F4031" s="90" t="s">
        <v>17863</v>
      </c>
      <c r="G4031" s="90" t="str">
        <f>CONCATENATE("Kap ",Tabell15861[[#This Row],[Kapittel]]," ",Tabell15861[[#This Row],[KapittelTekst]])</f>
        <v>Kap N Bevegelsesapparatet</v>
      </c>
    </row>
    <row r="4032" spans="1:7" x14ac:dyDescent="0.25">
      <c r="A4032" s="90" t="s">
        <v>18136</v>
      </c>
      <c r="B4032" s="90" t="s">
        <v>18137</v>
      </c>
      <c r="C4032" s="90" t="s">
        <v>10245</v>
      </c>
      <c r="D4032" s="90" t="str">
        <f>CONCATENATE(Tabell15861[[#This Row],[Prosedyrekode_ID]]," ",Tabell15861[[#This Row],[Tekst]])</f>
        <v>NAH52 Åpen eksisjon av intraartikulær eksostose eller osteofytt i kolumna</v>
      </c>
      <c r="E4032" s="90" t="s">
        <v>216</v>
      </c>
      <c r="F4032" s="90" t="s">
        <v>17863</v>
      </c>
      <c r="G4032" s="90" t="str">
        <f>CONCATENATE("Kap ",Tabell15861[[#This Row],[Kapittel]]," ",Tabell15861[[#This Row],[KapittelTekst]])</f>
        <v>Kap N Bevegelsesapparatet</v>
      </c>
    </row>
    <row r="4033" spans="1:7" x14ac:dyDescent="0.25">
      <c r="A4033" s="90" t="s">
        <v>18138</v>
      </c>
      <c r="B4033" s="90" t="s">
        <v>18139</v>
      </c>
      <c r="C4033" s="90" t="s">
        <v>10245</v>
      </c>
      <c r="D4033" s="90" t="str">
        <f>CONCATENATE(Tabell15861[[#This Row],[Prosedyrekode_ID]]," ",Tabell15861[[#This Row],[Tekst]])</f>
        <v>NAH90 Annet perkutant inngrep på ledd i kolumna</v>
      </c>
      <c r="E4033" s="90" t="s">
        <v>216</v>
      </c>
      <c r="F4033" s="90" t="s">
        <v>17863</v>
      </c>
      <c r="G4033" s="90" t="str">
        <f>CONCATENATE("Kap ",Tabell15861[[#This Row],[Kapittel]]," ",Tabell15861[[#This Row],[KapittelTekst]])</f>
        <v>Kap N Bevegelsesapparatet</v>
      </c>
    </row>
    <row r="4034" spans="1:7" x14ac:dyDescent="0.25">
      <c r="A4034" s="90" t="s">
        <v>18140</v>
      </c>
      <c r="B4034" s="90" t="s">
        <v>18141</v>
      </c>
      <c r="C4034" s="90" t="s">
        <v>10245</v>
      </c>
      <c r="D4034" s="90" t="str">
        <f>CONCATENATE(Tabell15861[[#This Row],[Prosedyrekode_ID]]," ",Tabell15861[[#This Row],[Tekst]])</f>
        <v>NAH91 Annen endoskopisk operasjon på ledd i kolumna</v>
      </c>
      <c r="E4034" s="90" t="s">
        <v>216</v>
      </c>
      <c r="F4034" s="90" t="s">
        <v>17863</v>
      </c>
      <c r="G4034" s="90" t="str">
        <f>CONCATENATE("Kap ",Tabell15861[[#This Row],[Kapittel]]," ",Tabell15861[[#This Row],[KapittelTekst]])</f>
        <v>Kap N Bevegelsesapparatet</v>
      </c>
    </row>
    <row r="4035" spans="1:7" x14ac:dyDescent="0.25">
      <c r="A4035" s="90" t="s">
        <v>18142</v>
      </c>
      <c r="B4035" s="90" t="s">
        <v>18143</v>
      </c>
      <c r="C4035" s="90" t="s">
        <v>10245</v>
      </c>
      <c r="D4035" s="90" t="str">
        <f>CONCATENATE(Tabell15861[[#This Row],[Prosedyrekode_ID]]," ",Tabell15861[[#This Row],[Tekst]])</f>
        <v>NAH92 Annen åpen operasjon på ledd i kolumna</v>
      </c>
      <c r="E4035" s="90" t="s">
        <v>216</v>
      </c>
      <c r="F4035" s="90" t="s">
        <v>17863</v>
      </c>
      <c r="G4035" s="90" t="str">
        <f>CONCATENATE("Kap ",Tabell15861[[#This Row],[Kapittel]]," ",Tabell15861[[#This Row],[KapittelTekst]])</f>
        <v>Kap N Bevegelsesapparatet</v>
      </c>
    </row>
    <row r="4036" spans="1:7" x14ac:dyDescent="0.25">
      <c r="A4036" s="90" t="s">
        <v>18144</v>
      </c>
      <c r="B4036" s="90" t="s">
        <v>18145</v>
      </c>
      <c r="C4036" s="90" t="s">
        <v>10245</v>
      </c>
      <c r="D4036" s="90" t="str">
        <f>CONCATENATE(Tabell15861[[#This Row],[Prosedyrekode_ID]]," ",Tabell15861[[#This Row],[Tekst]])</f>
        <v>NAJ00 Lukket reposisjon av fraktur i cervikalkolumna</v>
      </c>
      <c r="E4036" s="90" t="s">
        <v>216</v>
      </c>
      <c r="F4036" s="90" t="s">
        <v>17863</v>
      </c>
      <c r="G4036" s="90" t="str">
        <f>CONCATENATE("Kap ",Tabell15861[[#This Row],[Kapittel]]," ",Tabell15861[[#This Row],[KapittelTekst]])</f>
        <v>Kap N Bevegelsesapparatet</v>
      </c>
    </row>
    <row r="4037" spans="1:7" x14ac:dyDescent="0.25">
      <c r="A4037" s="90" t="s">
        <v>18146</v>
      </c>
      <c r="B4037" s="90" t="s">
        <v>18147</v>
      </c>
      <c r="C4037" s="90" t="s">
        <v>10245</v>
      </c>
      <c r="D4037" s="90" t="str">
        <f>CONCATENATE(Tabell15861[[#This Row],[Prosedyrekode_ID]]," ",Tabell15861[[#This Row],[Tekst]])</f>
        <v>NAJ01 Lukket reposisjon av fraktur i cervikal- og torakalkolumna</v>
      </c>
      <c r="E4037" s="90" t="s">
        <v>216</v>
      </c>
      <c r="F4037" s="90" t="s">
        <v>17863</v>
      </c>
      <c r="G4037" s="90" t="str">
        <f>CONCATENATE("Kap ",Tabell15861[[#This Row],[Kapittel]]," ",Tabell15861[[#This Row],[KapittelTekst]])</f>
        <v>Kap N Bevegelsesapparatet</v>
      </c>
    </row>
    <row r="4038" spans="1:7" x14ac:dyDescent="0.25">
      <c r="A4038" s="90" t="s">
        <v>18148</v>
      </c>
      <c r="B4038" s="90" t="s">
        <v>18149</v>
      </c>
      <c r="C4038" s="90" t="s">
        <v>10245</v>
      </c>
      <c r="D4038" s="90" t="str">
        <f>CONCATENATE(Tabell15861[[#This Row],[Prosedyrekode_ID]]," ",Tabell15861[[#This Row],[Tekst]])</f>
        <v>NAJ02 Lukket reposisjon av fraktur i torakalkolumna</v>
      </c>
      <c r="E4038" s="90" t="s">
        <v>216</v>
      </c>
      <c r="F4038" s="90" t="s">
        <v>17863</v>
      </c>
      <c r="G4038" s="90" t="str">
        <f>CONCATENATE("Kap ",Tabell15861[[#This Row],[Kapittel]]," ",Tabell15861[[#This Row],[KapittelTekst]])</f>
        <v>Kap N Bevegelsesapparatet</v>
      </c>
    </row>
    <row r="4039" spans="1:7" x14ac:dyDescent="0.25">
      <c r="A4039" s="90" t="s">
        <v>18150</v>
      </c>
      <c r="B4039" s="90" t="s">
        <v>18151</v>
      </c>
      <c r="C4039" s="90" t="s">
        <v>10245</v>
      </c>
      <c r="D4039" s="90" t="str">
        <f>CONCATENATE(Tabell15861[[#This Row],[Prosedyrekode_ID]]," ",Tabell15861[[#This Row],[Tekst]])</f>
        <v>NAJ03 Lukket reposisjon av fraktur i torakal- og lumbalkolumna</v>
      </c>
      <c r="E4039" s="90" t="s">
        <v>216</v>
      </c>
      <c r="F4039" s="90" t="s">
        <v>17863</v>
      </c>
      <c r="G4039" s="90" t="str">
        <f>CONCATENATE("Kap ",Tabell15861[[#This Row],[Kapittel]]," ",Tabell15861[[#This Row],[KapittelTekst]])</f>
        <v>Kap N Bevegelsesapparatet</v>
      </c>
    </row>
    <row r="4040" spans="1:7" x14ac:dyDescent="0.25">
      <c r="A4040" s="90" t="s">
        <v>18152</v>
      </c>
      <c r="B4040" s="90" t="s">
        <v>18153</v>
      </c>
      <c r="C4040" s="90" t="s">
        <v>10245</v>
      </c>
      <c r="D4040" s="90" t="str">
        <f>CONCATENATE(Tabell15861[[#This Row],[Prosedyrekode_ID]]," ",Tabell15861[[#This Row],[Tekst]])</f>
        <v>NAJ04 Lukket reposisjon av fraktur i lumbalkolumna</v>
      </c>
      <c r="E4040" s="90" t="s">
        <v>216</v>
      </c>
      <c r="F4040" s="90" t="s">
        <v>17863</v>
      </c>
      <c r="G4040" s="90" t="str">
        <f>CONCATENATE("Kap ",Tabell15861[[#This Row],[Kapittel]]," ",Tabell15861[[#This Row],[KapittelTekst]])</f>
        <v>Kap N Bevegelsesapparatet</v>
      </c>
    </row>
    <row r="4041" spans="1:7" x14ac:dyDescent="0.25">
      <c r="A4041" s="90" t="s">
        <v>18154</v>
      </c>
      <c r="B4041" s="90" t="s">
        <v>18155</v>
      </c>
      <c r="C4041" s="90" t="s">
        <v>10245</v>
      </c>
      <c r="D4041" s="90" t="str">
        <f>CONCATENATE(Tabell15861[[#This Row],[Prosedyrekode_ID]]," ",Tabell15861[[#This Row],[Tekst]])</f>
        <v>NAJ05 Lukket reposisjon av fraktur i cervikal-, torakal- og lumbalkolumna</v>
      </c>
      <c r="E4041" s="90" t="s">
        <v>216</v>
      </c>
      <c r="F4041" s="90" t="s">
        <v>17863</v>
      </c>
      <c r="G4041" s="90" t="str">
        <f>CONCATENATE("Kap ",Tabell15861[[#This Row],[Kapittel]]," ",Tabell15861[[#This Row],[KapittelTekst]])</f>
        <v>Kap N Bevegelsesapparatet</v>
      </c>
    </row>
    <row r="4042" spans="1:7" x14ac:dyDescent="0.25">
      <c r="A4042" s="90" t="s">
        <v>18156</v>
      </c>
      <c r="B4042" s="90" t="s">
        <v>18157</v>
      </c>
      <c r="C4042" s="90" t="s">
        <v>10245</v>
      </c>
      <c r="D4042" s="90" t="str">
        <f>CONCATENATE(Tabell15861[[#This Row],[Prosedyrekode_ID]]," ",Tabell15861[[#This Row],[Tekst]])</f>
        <v>NAJ06 Lukket reposisjon av fraktur i lumbosakralkolumna</v>
      </c>
      <c r="E4042" s="90" t="s">
        <v>216</v>
      </c>
      <c r="F4042" s="90" t="s">
        <v>17863</v>
      </c>
      <c r="G4042" s="90" t="str">
        <f>CONCATENATE("Kap ",Tabell15861[[#This Row],[Kapittel]]," ",Tabell15861[[#This Row],[KapittelTekst]])</f>
        <v>Kap N Bevegelsesapparatet</v>
      </c>
    </row>
    <row r="4043" spans="1:7" x14ac:dyDescent="0.25">
      <c r="A4043" s="90" t="s">
        <v>18158</v>
      </c>
      <c r="B4043" s="90" t="s">
        <v>18159</v>
      </c>
      <c r="C4043" s="90" t="s">
        <v>10245</v>
      </c>
      <c r="D4043" s="90" t="str">
        <f>CONCATENATE(Tabell15861[[#This Row],[Prosedyrekode_ID]]," ",Tabell15861[[#This Row],[Tekst]])</f>
        <v>NAJ10 Åpen reposisjon av fraktur i cervikalkolumna</v>
      </c>
      <c r="E4043" s="90" t="s">
        <v>216</v>
      </c>
      <c r="F4043" s="90" t="s">
        <v>17863</v>
      </c>
      <c r="G4043" s="90" t="str">
        <f>CONCATENATE("Kap ",Tabell15861[[#This Row],[Kapittel]]," ",Tabell15861[[#This Row],[KapittelTekst]])</f>
        <v>Kap N Bevegelsesapparatet</v>
      </c>
    </row>
    <row r="4044" spans="1:7" x14ac:dyDescent="0.25">
      <c r="A4044" s="90" t="s">
        <v>18160</v>
      </c>
      <c r="B4044" s="90" t="s">
        <v>18161</v>
      </c>
      <c r="C4044" s="90" t="s">
        <v>10245</v>
      </c>
      <c r="D4044" s="90" t="str">
        <f>CONCATENATE(Tabell15861[[#This Row],[Prosedyrekode_ID]]," ",Tabell15861[[#This Row],[Tekst]])</f>
        <v>NAJ11 Åpen reposisjon av fraktur i cervikal- og torakalkolumna</v>
      </c>
      <c r="E4044" s="90" t="s">
        <v>216</v>
      </c>
      <c r="F4044" s="90" t="s">
        <v>17863</v>
      </c>
      <c r="G4044" s="90" t="str">
        <f>CONCATENATE("Kap ",Tabell15861[[#This Row],[Kapittel]]," ",Tabell15861[[#This Row],[KapittelTekst]])</f>
        <v>Kap N Bevegelsesapparatet</v>
      </c>
    </row>
    <row r="4045" spans="1:7" x14ac:dyDescent="0.25">
      <c r="A4045" s="90" t="s">
        <v>18162</v>
      </c>
      <c r="B4045" s="90" t="s">
        <v>18163</v>
      </c>
      <c r="C4045" s="90" t="s">
        <v>10245</v>
      </c>
      <c r="D4045" s="90" t="str">
        <f>CONCATENATE(Tabell15861[[#This Row],[Prosedyrekode_ID]]," ",Tabell15861[[#This Row],[Tekst]])</f>
        <v>NAJ12 Åpen reposisjon av fraktur i torakalkolumna</v>
      </c>
      <c r="E4045" s="90" t="s">
        <v>216</v>
      </c>
      <c r="F4045" s="90" t="s">
        <v>17863</v>
      </c>
      <c r="G4045" s="90" t="str">
        <f>CONCATENATE("Kap ",Tabell15861[[#This Row],[Kapittel]]," ",Tabell15861[[#This Row],[KapittelTekst]])</f>
        <v>Kap N Bevegelsesapparatet</v>
      </c>
    </row>
    <row r="4046" spans="1:7" x14ac:dyDescent="0.25">
      <c r="A4046" s="90" t="s">
        <v>18164</v>
      </c>
      <c r="B4046" s="90" t="s">
        <v>18165</v>
      </c>
      <c r="C4046" s="90" t="s">
        <v>10245</v>
      </c>
      <c r="D4046" s="90" t="str">
        <f>CONCATENATE(Tabell15861[[#This Row],[Prosedyrekode_ID]]," ",Tabell15861[[#This Row],[Tekst]])</f>
        <v>NAJ13 Åpen reposisjon av fraktur i torakal- og lumbalkolumna</v>
      </c>
      <c r="E4046" s="90" t="s">
        <v>216</v>
      </c>
      <c r="F4046" s="90" t="s">
        <v>17863</v>
      </c>
      <c r="G4046" s="90" t="str">
        <f>CONCATENATE("Kap ",Tabell15861[[#This Row],[Kapittel]]," ",Tabell15861[[#This Row],[KapittelTekst]])</f>
        <v>Kap N Bevegelsesapparatet</v>
      </c>
    </row>
    <row r="4047" spans="1:7" x14ac:dyDescent="0.25">
      <c r="A4047" s="90" t="s">
        <v>18166</v>
      </c>
      <c r="B4047" s="90" t="s">
        <v>18167</v>
      </c>
      <c r="C4047" s="90" t="s">
        <v>10245</v>
      </c>
      <c r="D4047" s="90" t="str">
        <f>CONCATENATE(Tabell15861[[#This Row],[Prosedyrekode_ID]]," ",Tabell15861[[#This Row],[Tekst]])</f>
        <v>NAJ14 Åpen reposisjon av fraktur i lumbalkolumna</v>
      </c>
      <c r="E4047" s="90" t="s">
        <v>216</v>
      </c>
      <c r="F4047" s="90" t="s">
        <v>17863</v>
      </c>
      <c r="G4047" s="90" t="str">
        <f>CONCATENATE("Kap ",Tabell15861[[#This Row],[Kapittel]]," ",Tabell15861[[#This Row],[KapittelTekst]])</f>
        <v>Kap N Bevegelsesapparatet</v>
      </c>
    </row>
    <row r="4048" spans="1:7" x14ac:dyDescent="0.25">
      <c r="A4048" s="90" t="s">
        <v>18168</v>
      </c>
      <c r="B4048" s="90" t="s">
        <v>18169</v>
      </c>
      <c r="C4048" s="90" t="s">
        <v>10245</v>
      </c>
      <c r="D4048" s="90" t="str">
        <f>CONCATENATE(Tabell15861[[#This Row],[Prosedyrekode_ID]]," ",Tabell15861[[#This Row],[Tekst]])</f>
        <v>NAJ15 Åpen reposisjon av fraktur i cervikal-, torakal- og lumbalkolumna</v>
      </c>
      <c r="E4048" s="90" t="s">
        <v>216</v>
      </c>
      <c r="F4048" s="90" t="s">
        <v>17863</v>
      </c>
      <c r="G4048" s="90" t="str">
        <f>CONCATENATE("Kap ",Tabell15861[[#This Row],[Kapittel]]," ",Tabell15861[[#This Row],[KapittelTekst]])</f>
        <v>Kap N Bevegelsesapparatet</v>
      </c>
    </row>
    <row r="4049" spans="1:7" x14ac:dyDescent="0.25">
      <c r="A4049" s="90" t="s">
        <v>18170</v>
      </c>
      <c r="B4049" s="90" t="s">
        <v>18171</v>
      </c>
      <c r="C4049" s="90" t="s">
        <v>10245</v>
      </c>
      <c r="D4049" s="90" t="str">
        <f>CONCATENATE(Tabell15861[[#This Row],[Prosedyrekode_ID]]," ",Tabell15861[[#This Row],[Tekst]])</f>
        <v>NAJ16 Åpen reposisjon av fraktur i lumbosakralkolumna</v>
      </c>
      <c r="E4049" s="90" t="s">
        <v>216</v>
      </c>
      <c r="F4049" s="90" t="s">
        <v>17863</v>
      </c>
      <c r="G4049" s="90" t="str">
        <f>CONCATENATE("Kap ",Tabell15861[[#This Row],[Kapittel]]," ",Tabell15861[[#This Row],[KapittelTekst]])</f>
        <v>Kap N Bevegelsesapparatet</v>
      </c>
    </row>
    <row r="4050" spans="1:7" x14ac:dyDescent="0.25">
      <c r="A4050" s="90" t="s">
        <v>18172</v>
      </c>
      <c r="B4050" s="90" t="s">
        <v>18173</v>
      </c>
      <c r="C4050" s="90" t="s">
        <v>10245</v>
      </c>
      <c r="D4050" s="90" t="str">
        <f>CONCATENATE(Tabell15861[[#This Row],[Prosedyrekode_ID]]," ",Tabell15861[[#This Row],[Tekst]])</f>
        <v>NAJ20 Ekstern fiksasjon av fraktur i cervikalkolumna</v>
      </c>
      <c r="E4050" s="90" t="s">
        <v>216</v>
      </c>
      <c r="F4050" s="90" t="s">
        <v>17863</v>
      </c>
      <c r="G4050" s="90" t="str">
        <f>CONCATENATE("Kap ",Tabell15861[[#This Row],[Kapittel]]," ",Tabell15861[[#This Row],[KapittelTekst]])</f>
        <v>Kap N Bevegelsesapparatet</v>
      </c>
    </row>
    <row r="4051" spans="1:7" x14ac:dyDescent="0.25">
      <c r="A4051" s="90" t="s">
        <v>18174</v>
      </c>
      <c r="B4051" s="90" t="s">
        <v>18175</v>
      </c>
      <c r="C4051" s="90" t="s">
        <v>10245</v>
      </c>
      <c r="D4051" s="90" t="str">
        <f>CONCATENATE(Tabell15861[[#This Row],[Prosedyrekode_ID]]," ",Tabell15861[[#This Row],[Tekst]])</f>
        <v>NAJ21 Ekstern fiksasjon av fraktur i cervikal- og torakalkolumna</v>
      </c>
      <c r="E4051" s="90" t="s">
        <v>216</v>
      </c>
      <c r="F4051" s="90" t="s">
        <v>17863</v>
      </c>
      <c r="G4051" s="90" t="str">
        <f>CONCATENATE("Kap ",Tabell15861[[#This Row],[Kapittel]]," ",Tabell15861[[#This Row],[KapittelTekst]])</f>
        <v>Kap N Bevegelsesapparatet</v>
      </c>
    </row>
    <row r="4052" spans="1:7" x14ac:dyDescent="0.25">
      <c r="A4052" s="90" t="s">
        <v>18176</v>
      </c>
      <c r="B4052" s="90" t="s">
        <v>18177</v>
      </c>
      <c r="C4052" s="90" t="s">
        <v>10245</v>
      </c>
      <c r="D4052" s="90" t="str">
        <f>CONCATENATE(Tabell15861[[#This Row],[Prosedyrekode_ID]]," ",Tabell15861[[#This Row],[Tekst]])</f>
        <v>NAJ22 Ekstern fiksasjon av fraktur i torakalkolumna</v>
      </c>
      <c r="E4052" s="90" t="s">
        <v>216</v>
      </c>
      <c r="F4052" s="90" t="s">
        <v>17863</v>
      </c>
      <c r="G4052" s="90" t="str">
        <f>CONCATENATE("Kap ",Tabell15861[[#This Row],[Kapittel]]," ",Tabell15861[[#This Row],[KapittelTekst]])</f>
        <v>Kap N Bevegelsesapparatet</v>
      </c>
    </row>
    <row r="4053" spans="1:7" x14ac:dyDescent="0.25">
      <c r="A4053" s="90" t="s">
        <v>18178</v>
      </c>
      <c r="B4053" s="90" t="s">
        <v>18179</v>
      </c>
      <c r="C4053" s="90" t="s">
        <v>10245</v>
      </c>
      <c r="D4053" s="90" t="str">
        <f>CONCATENATE(Tabell15861[[#This Row],[Prosedyrekode_ID]]," ",Tabell15861[[#This Row],[Tekst]])</f>
        <v>NAJ23 Ekstern fiksasjon av fraktur i torakal- og lumbalkolumna</v>
      </c>
      <c r="E4053" s="90" t="s">
        <v>216</v>
      </c>
      <c r="F4053" s="90" t="s">
        <v>17863</v>
      </c>
      <c r="G4053" s="90" t="str">
        <f>CONCATENATE("Kap ",Tabell15861[[#This Row],[Kapittel]]," ",Tabell15861[[#This Row],[KapittelTekst]])</f>
        <v>Kap N Bevegelsesapparatet</v>
      </c>
    </row>
    <row r="4054" spans="1:7" x14ac:dyDescent="0.25">
      <c r="A4054" s="90" t="s">
        <v>18180</v>
      </c>
      <c r="B4054" s="90" t="s">
        <v>18181</v>
      </c>
      <c r="C4054" s="90" t="s">
        <v>10245</v>
      </c>
      <c r="D4054" s="90" t="str">
        <f>CONCATENATE(Tabell15861[[#This Row],[Prosedyrekode_ID]]," ",Tabell15861[[#This Row],[Tekst]])</f>
        <v>NAJ24 Ekstern fiksasjon av fraktur i lumbalkolumna</v>
      </c>
      <c r="E4054" s="90" t="s">
        <v>216</v>
      </c>
      <c r="F4054" s="90" t="s">
        <v>17863</v>
      </c>
      <c r="G4054" s="90" t="str">
        <f>CONCATENATE("Kap ",Tabell15861[[#This Row],[Kapittel]]," ",Tabell15861[[#This Row],[KapittelTekst]])</f>
        <v>Kap N Bevegelsesapparatet</v>
      </c>
    </row>
    <row r="4055" spans="1:7" x14ac:dyDescent="0.25">
      <c r="A4055" s="90" t="s">
        <v>18182</v>
      </c>
      <c r="B4055" s="90" t="s">
        <v>18183</v>
      </c>
      <c r="C4055" s="90" t="s">
        <v>10245</v>
      </c>
      <c r="D4055" s="90" t="str">
        <f>CONCATENATE(Tabell15861[[#This Row],[Prosedyrekode_ID]]," ",Tabell15861[[#This Row],[Tekst]])</f>
        <v>NAJ25 Ekstern fiksasjon av fraktur i cervikal-, torakal- og lumbalkolumna</v>
      </c>
      <c r="E4055" s="90" t="s">
        <v>216</v>
      </c>
      <c r="F4055" s="90" t="s">
        <v>17863</v>
      </c>
      <c r="G4055" s="90" t="str">
        <f>CONCATENATE("Kap ",Tabell15861[[#This Row],[Kapittel]]," ",Tabell15861[[#This Row],[KapittelTekst]])</f>
        <v>Kap N Bevegelsesapparatet</v>
      </c>
    </row>
    <row r="4056" spans="1:7" x14ac:dyDescent="0.25">
      <c r="A4056" s="90" t="s">
        <v>18184</v>
      </c>
      <c r="B4056" s="90" t="s">
        <v>18185</v>
      </c>
      <c r="C4056" s="90" t="s">
        <v>10245</v>
      </c>
      <c r="D4056" s="90" t="str">
        <f>CONCATENATE(Tabell15861[[#This Row],[Prosedyrekode_ID]]," ",Tabell15861[[#This Row],[Tekst]])</f>
        <v>NAJ26 Ekstern fiksasjon av fraktur i lumbosakralkolumna</v>
      </c>
      <c r="E4056" s="90" t="s">
        <v>216</v>
      </c>
      <c r="F4056" s="90" t="s">
        <v>17863</v>
      </c>
      <c r="G4056" s="90" t="str">
        <f>CONCATENATE("Kap ",Tabell15861[[#This Row],[Kapittel]]," ",Tabell15861[[#This Row],[KapittelTekst]])</f>
        <v>Kap N Bevegelsesapparatet</v>
      </c>
    </row>
    <row r="4057" spans="1:7" x14ac:dyDescent="0.25">
      <c r="A4057" s="90" t="s">
        <v>18186</v>
      </c>
      <c r="B4057" s="90" t="s">
        <v>18187</v>
      </c>
      <c r="C4057" s="90" t="s">
        <v>10245</v>
      </c>
      <c r="D4057" s="90" t="str">
        <f>CONCATENATE(Tabell15861[[#This Row],[Prosedyrekode_ID]]," ",Tabell15861[[#This Row],[Tekst]])</f>
        <v>NAJ30 Osteosyntese av fraktur i cervikalkolumna med bioimplantat</v>
      </c>
      <c r="E4057" s="90" t="s">
        <v>216</v>
      </c>
      <c r="F4057" s="90" t="s">
        <v>17863</v>
      </c>
      <c r="G4057" s="90" t="str">
        <f>CONCATENATE("Kap ",Tabell15861[[#This Row],[Kapittel]]," ",Tabell15861[[#This Row],[KapittelTekst]])</f>
        <v>Kap N Bevegelsesapparatet</v>
      </c>
    </row>
    <row r="4058" spans="1:7" x14ac:dyDescent="0.25">
      <c r="A4058" s="90" t="s">
        <v>18188</v>
      </c>
      <c r="B4058" s="90" t="s">
        <v>18189</v>
      </c>
      <c r="C4058" s="90" t="s">
        <v>10245</v>
      </c>
      <c r="D4058" s="90" t="str">
        <f>CONCATENATE(Tabell15861[[#This Row],[Prosedyrekode_ID]]," ",Tabell15861[[#This Row],[Tekst]])</f>
        <v>NAJ31 Osteosyntese av fraktur i cervikal- og torakalkolumna med bioimplantat</v>
      </c>
      <c r="E4058" s="90" t="s">
        <v>216</v>
      </c>
      <c r="F4058" s="90" t="s">
        <v>17863</v>
      </c>
      <c r="G4058" s="90" t="str">
        <f>CONCATENATE("Kap ",Tabell15861[[#This Row],[Kapittel]]," ",Tabell15861[[#This Row],[KapittelTekst]])</f>
        <v>Kap N Bevegelsesapparatet</v>
      </c>
    </row>
    <row r="4059" spans="1:7" x14ac:dyDescent="0.25">
      <c r="A4059" s="90" t="s">
        <v>18190</v>
      </c>
      <c r="B4059" s="90" t="s">
        <v>18191</v>
      </c>
      <c r="C4059" s="90" t="s">
        <v>10245</v>
      </c>
      <c r="D4059" s="90" t="str">
        <f>CONCATENATE(Tabell15861[[#This Row],[Prosedyrekode_ID]]," ",Tabell15861[[#This Row],[Tekst]])</f>
        <v>NAJ32 Osteosyntese av fraktur i torakalkolumna med bioimplantat</v>
      </c>
      <c r="E4059" s="90" t="s">
        <v>216</v>
      </c>
      <c r="F4059" s="90" t="s">
        <v>17863</v>
      </c>
      <c r="G4059" s="90" t="str">
        <f>CONCATENATE("Kap ",Tabell15861[[#This Row],[Kapittel]]," ",Tabell15861[[#This Row],[KapittelTekst]])</f>
        <v>Kap N Bevegelsesapparatet</v>
      </c>
    </row>
    <row r="4060" spans="1:7" x14ac:dyDescent="0.25">
      <c r="A4060" s="90" t="s">
        <v>18192</v>
      </c>
      <c r="B4060" s="90" t="s">
        <v>18193</v>
      </c>
      <c r="C4060" s="90" t="s">
        <v>10245</v>
      </c>
      <c r="D4060" s="90" t="str">
        <f>CONCATENATE(Tabell15861[[#This Row],[Prosedyrekode_ID]]," ",Tabell15861[[#This Row],[Tekst]])</f>
        <v>NAJ33 Osteosyntese av fraktur i torakal- og lumbalkolumna med bioimplantat</v>
      </c>
      <c r="E4060" s="90" t="s">
        <v>216</v>
      </c>
      <c r="F4060" s="90" t="s">
        <v>17863</v>
      </c>
      <c r="G4060" s="90" t="str">
        <f>CONCATENATE("Kap ",Tabell15861[[#This Row],[Kapittel]]," ",Tabell15861[[#This Row],[KapittelTekst]])</f>
        <v>Kap N Bevegelsesapparatet</v>
      </c>
    </row>
    <row r="4061" spans="1:7" x14ac:dyDescent="0.25">
      <c r="A4061" s="90" t="s">
        <v>18194</v>
      </c>
      <c r="B4061" s="90" t="s">
        <v>18195</v>
      </c>
      <c r="C4061" s="90" t="s">
        <v>10245</v>
      </c>
      <c r="D4061" s="90" t="str">
        <f>CONCATENATE(Tabell15861[[#This Row],[Prosedyrekode_ID]]," ",Tabell15861[[#This Row],[Tekst]])</f>
        <v>NAJ34 Osteosyntese av fraktur i lumbalkolumna med bioimplantat</v>
      </c>
      <c r="E4061" s="90" t="s">
        <v>216</v>
      </c>
      <c r="F4061" s="90" t="s">
        <v>17863</v>
      </c>
      <c r="G4061" s="90" t="str">
        <f>CONCATENATE("Kap ",Tabell15861[[#This Row],[Kapittel]]," ",Tabell15861[[#This Row],[KapittelTekst]])</f>
        <v>Kap N Bevegelsesapparatet</v>
      </c>
    </row>
    <row r="4062" spans="1:7" x14ac:dyDescent="0.25">
      <c r="A4062" s="90" t="s">
        <v>18196</v>
      </c>
      <c r="B4062" s="90" t="s">
        <v>18197</v>
      </c>
      <c r="C4062" s="90" t="s">
        <v>10245</v>
      </c>
      <c r="D4062" s="90" t="str">
        <f>CONCATENATE(Tabell15861[[#This Row],[Prosedyrekode_ID]]," ",Tabell15861[[#This Row],[Tekst]])</f>
        <v>NAJ35 Osteosyntese av fraktur i cervikal-, torakal- og lumbalkolumna med bioimplantat</v>
      </c>
      <c r="E4062" s="90" t="s">
        <v>216</v>
      </c>
      <c r="F4062" s="90" t="s">
        <v>17863</v>
      </c>
      <c r="G4062" s="90" t="str">
        <f>CONCATENATE("Kap ",Tabell15861[[#This Row],[Kapittel]]," ",Tabell15861[[#This Row],[KapittelTekst]])</f>
        <v>Kap N Bevegelsesapparatet</v>
      </c>
    </row>
    <row r="4063" spans="1:7" x14ac:dyDescent="0.25">
      <c r="A4063" s="90" t="s">
        <v>18198</v>
      </c>
      <c r="B4063" s="90" t="s">
        <v>18199</v>
      </c>
      <c r="C4063" s="90" t="s">
        <v>10245</v>
      </c>
      <c r="D4063" s="90" t="str">
        <f>CONCATENATE(Tabell15861[[#This Row],[Prosedyrekode_ID]]," ",Tabell15861[[#This Row],[Tekst]])</f>
        <v>NAJ36 Osteosyntese av fraktur i lumbosakralkolumna med bioimplantat</v>
      </c>
      <c r="E4063" s="90" t="s">
        <v>216</v>
      </c>
      <c r="F4063" s="90" t="s">
        <v>17863</v>
      </c>
      <c r="G4063" s="90" t="str">
        <f>CONCATENATE("Kap ",Tabell15861[[#This Row],[Kapittel]]," ",Tabell15861[[#This Row],[KapittelTekst]])</f>
        <v>Kap N Bevegelsesapparatet</v>
      </c>
    </row>
    <row r="4064" spans="1:7" x14ac:dyDescent="0.25">
      <c r="A4064" s="90" t="s">
        <v>18200</v>
      </c>
      <c r="B4064" s="90" t="s">
        <v>18201</v>
      </c>
      <c r="C4064" s="90" t="s">
        <v>10245</v>
      </c>
      <c r="D4064" s="90" t="str">
        <f>CONCATENATE(Tabell15861[[#This Row],[Prosedyrekode_ID]]," ",Tabell15861[[#This Row],[Tekst]])</f>
        <v>NAJ40 Osteosyntese av fraktur i cervikalkolumna med metalltråd, stav, cerclage eller pinne</v>
      </c>
      <c r="E4064" s="90" t="s">
        <v>216</v>
      </c>
      <c r="F4064" s="90" t="s">
        <v>17863</v>
      </c>
      <c r="G4064" s="90" t="str">
        <f>CONCATENATE("Kap ",Tabell15861[[#This Row],[Kapittel]]," ",Tabell15861[[#This Row],[KapittelTekst]])</f>
        <v>Kap N Bevegelsesapparatet</v>
      </c>
    </row>
    <row r="4065" spans="1:7" x14ac:dyDescent="0.25">
      <c r="A4065" s="90" t="s">
        <v>18202</v>
      </c>
      <c r="B4065" s="90" t="s">
        <v>18203</v>
      </c>
      <c r="C4065" s="90" t="s">
        <v>10245</v>
      </c>
      <c r="D4065" s="90" t="str">
        <f>CONCATENATE(Tabell15861[[#This Row],[Prosedyrekode_ID]]," ",Tabell15861[[#This Row],[Tekst]])</f>
        <v>NAJ41 Osteosyntese av fraktur i cervikal- og torakalkolumna med metalltråd, stav, cerclage eller pinne</v>
      </c>
      <c r="E4065" s="90" t="s">
        <v>216</v>
      </c>
      <c r="F4065" s="90" t="s">
        <v>17863</v>
      </c>
      <c r="G4065" s="90" t="str">
        <f>CONCATENATE("Kap ",Tabell15861[[#This Row],[Kapittel]]," ",Tabell15861[[#This Row],[KapittelTekst]])</f>
        <v>Kap N Bevegelsesapparatet</v>
      </c>
    </row>
    <row r="4066" spans="1:7" x14ac:dyDescent="0.25">
      <c r="A4066" s="90" t="s">
        <v>18204</v>
      </c>
      <c r="B4066" s="90" t="s">
        <v>18205</v>
      </c>
      <c r="C4066" s="90" t="s">
        <v>10245</v>
      </c>
      <c r="D4066" s="90" t="str">
        <f>CONCATENATE(Tabell15861[[#This Row],[Prosedyrekode_ID]]," ",Tabell15861[[#This Row],[Tekst]])</f>
        <v>NAJ42 Osteosyntese av fraktur i torakalkolumna med metalltråd, stav, cerclage eller pinne</v>
      </c>
      <c r="E4066" s="90" t="s">
        <v>216</v>
      </c>
      <c r="F4066" s="90" t="s">
        <v>17863</v>
      </c>
      <c r="G4066" s="90" t="str">
        <f>CONCATENATE("Kap ",Tabell15861[[#This Row],[Kapittel]]," ",Tabell15861[[#This Row],[KapittelTekst]])</f>
        <v>Kap N Bevegelsesapparatet</v>
      </c>
    </row>
    <row r="4067" spans="1:7" x14ac:dyDescent="0.25">
      <c r="A4067" s="90" t="s">
        <v>18206</v>
      </c>
      <c r="B4067" s="90" t="s">
        <v>18207</v>
      </c>
      <c r="C4067" s="90" t="s">
        <v>10245</v>
      </c>
      <c r="D4067" s="90" t="str">
        <f>CONCATENATE(Tabell15861[[#This Row],[Prosedyrekode_ID]]," ",Tabell15861[[#This Row],[Tekst]])</f>
        <v>NAJ43 Osteosyntese av fraktur i torakal- og lumbalkolumna med metalltråd, stav, cerclage eller pinne</v>
      </c>
      <c r="E4067" s="90" t="s">
        <v>216</v>
      </c>
      <c r="F4067" s="90" t="s">
        <v>17863</v>
      </c>
      <c r="G4067" s="90" t="str">
        <f>CONCATENATE("Kap ",Tabell15861[[#This Row],[Kapittel]]," ",Tabell15861[[#This Row],[KapittelTekst]])</f>
        <v>Kap N Bevegelsesapparatet</v>
      </c>
    </row>
    <row r="4068" spans="1:7" x14ac:dyDescent="0.25">
      <c r="A4068" s="90" t="s">
        <v>18208</v>
      </c>
      <c r="B4068" s="90" t="s">
        <v>18209</v>
      </c>
      <c r="C4068" s="90" t="s">
        <v>10245</v>
      </c>
      <c r="D4068" s="90" t="str">
        <f>CONCATENATE(Tabell15861[[#This Row],[Prosedyrekode_ID]]," ",Tabell15861[[#This Row],[Tekst]])</f>
        <v>NAJ44 Osteosyntese av fraktur i lumbalkolumna med metalltråd, stav, cerclage eller pinne</v>
      </c>
      <c r="E4068" s="90" t="s">
        <v>216</v>
      </c>
      <c r="F4068" s="90" t="s">
        <v>17863</v>
      </c>
      <c r="G4068" s="90" t="str">
        <f>CONCATENATE("Kap ",Tabell15861[[#This Row],[Kapittel]]," ",Tabell15861[[#This Row],[KapittelTekst]])</f>
        <v>Kap N Bevegelsesapparatet</v>
      </c>
    </row>
    <row r="4069" spans="1:7" x14ac:dyDescent="0.25">
      <c r="A4069" s="90" t="s">
        <v>18210</v>
      </c>
      <c r="B4069" s="90" t="s">
        <v>18211</v>
      </c>
      <c r="C4069" s="90" t="s">
        <v>10245</v>
      </c>
      <c r="D4069" s="90" t="str">
        <f>CONCATENATE(Tabell15861[[#This Row],[Prosedyrekode_ID]]," ",Tabell15861[[#This Row],[Tekst]])</f>
        <v>NAJ45 Osteosyntese av fraktur i cervikal-, torakal- og lumbalkolumna med metalltråd, stav, cerclage eller pinne</v>
      </c>
      <c r="E4069" s="90" t="s">
        <v>216</v>
      </c>
      <c r="F4069" s="90" t="s">
        <v>17863</v>
      </c>
      <c r="G4069" s="90" t="str">
        <f>CONCATENATE("Kap ",Tabell15861[[#This Row],[Kapittel]]," ",Tabell15861[[#This Row],[KapittelTekst]])</f>
        <v>Kap N Bevegelsesapparatet</v>
      </c>
    </row>
    <row r="4070" spans="1:7" x14ac:dyDescent="0.25">
      <c r="A4070" s="90" t="s">
        <v>18212</v>
      </c>
      <c r="B4070" s="90" t="s">
        <v>18213</v>
      </c>
      <c r="C4070" s="90" t="s">
        <v>10245</v>
      </c>
      <c r="D4070" s="90" t="str">
        <f>CONCATENATE(Tabell15861[[#This Row],[Prosedyrekode_ID]]," ",Tabell15861[[#This Row],[Tekst]])</f>
        <v>NAJ46 Osteosyntese av fraktur i lumbosakralkolumna med metalltråd, stav, cerclage eller pinne</v>
      </c>
      <c r="E4070" s="90" t="s">
        <v>216</v>
      </c>
      <c r="F4070" s="90" t="s">
        <v>17863</v>
      </c>
      <c r="G4070" s="90" t="str">
        <f>CONCATENATE("Kap ",Tabell15861[[#This Row],[Kapittel]]," ",Tabell15861[[#This Row],[KapittelTekst]])</f>
        <v>Kap N Bevegelsesapparatet</v>
      </c>
    </row>
    <row r="4071" spans="1:7" x14ac:dyDescent="0.25">
      <c r="A4071" s="90" t="s">
        <v>18214</v>
      </c>
      <c r="B4071" s="90" t="s">
        <v>18215</v>
      </c>
      <c r="C4071" s="90" t="s">
        <v>10245</v>
      </c>
      <c r="D4071" s="90" t="str">
        <f>CONCATENATE(Tabell15861[[#This Row],[Prosedyrekode_ID]]," ",Tabell15861[[#This Row],[Tekst]])</f>
        <v>NAJ60 Osteosyntese av fraktur i cervikalkolumna med plate og skruer</v>
      </c>
      <c r="E4071" s="90" t="s">
        <v>216</v>
      </c>
      <c r="F4071" s="90" t="s">
        <v>17863</v>
      </c>
      <c r="G4071" s="90" t="str">
        <f>CONCATENATE("Kap ",Tabell15861[[#This Row],[Kapittel]]," ",Tabell15861[[#This Row],[KapittelTekst]])</f>
        <v>Kap N Bevegelsesapparatet</v>
      </c>
    </row>
    <row r="4072" spans="1:7" x14ac:dyDescent="0.25">
      <c r="A4072" s="90" t="s">
        <v>18216</v>
      </c>
      <c r="B4072" s="90" t="s">
        <v>18217</v>
      </c>
      <c r="C4072" s="90" t="s">
        <v>10245</v>
      </c>
      <c r="D4072" s="90" t="str">
        <f>CONCATENATE(Tabell15861[[#This Row],[Prosedyrekode_ID]]," ",Tabell15861[[#This Row],[Tekst]])</f>
        <v>NAJ61 Osteosyntese av fraktur i cervikal- og torakalkolumna med plate og skruer</v>
      </c>
      <c r="E4072" s="90" t="s">
        <v>216</v>
      </c>
      <c r="F4072" s="90" t="s">
        <v>17863</v>
      </c>
      <c r="G4072" s="90" t="str">
        <f>CONCATENATE("Kap ",Tabell15861[[#This Row],[Kapittel]]," ",Tabell15861[[#This Row],[KapittelTekst]])</f>
        <v>Kap N Bevegelsesapparatet</v>
      </c>
    </row>
    <row r="4073" spans="1:7" x14ac:dyDescent="0.25">
      <c r="A4073" s="90" t="s">
        <v>18218</v>
      </c>
      <c r="B4073" s="90" t="s">
        <v>18219</v>
      </c>
      <c r="C4073" s="90" t="s">
        <v>10245</v>
      </c>
      <c r="D4073" s="90" t="str">
        <f>CONCATENATE(Tabell15861[[#This Row],[Prosedyrekode_ID]]," ",Tabell15861[[#This Row],[Tekst]])</f>
        <v>NAJ62 Osteosyntese av fraktur i torakalkolumna med plate og skruer</v>
      </c>
      <c r="E4073" s="90" t="s">
        <v>216</v>
      </c>
      <c r="F4073" s="90" t="s">
        <v>17863</v>
      </c>
      <c r="G4073" s="90" t="str">
        <f>CONCATENATE("Kap ",Tabell15861[[#This Row],[Kapittel]]," ",Tabell15861[[#This Row],[KapittelTekst]])</f>
        <v>Kap N Bevegelsesapparatet</v>
      </c>
    </row>
    <row r="4074" spans="1:7" x14ac:dyDescent="0.25">
      <c r="A4074" s="90" t="s">
        <v>18220</v>
      </c>
      <c r="B4074" s="90" t="s">
        <v>18221</v>
      </c>
      <c r="C4074" s="90" t="s">
        <v>10245</v>
      </c>
      <c r="D4074" s="90" t="str">
        <f>CONCATENATE(Tabell15861[[#This Row],[Prosedyrekode_ID]]," ",Tabell15861[[#This Row],[Tekst]])</f>
        <v>NAJ63 Osteosyntese av fraktur i torakal- og lumbalkolumna med plate og skruer</v>
      </c>
      <c r="E4074" s="90" t="s">
        <v>216</v>
      </c>
      <c r="F4074" s="90" t="s">
        <v>17863</v>
      </c>
      <c r="G4074" s="90" t="str">
        <f>CONCATENATE("Kap ",Tabell15861[[#This Row],[Kapittel]]," ",Tabell15861[[#This Row],[KapittelTekst]])</f>
        <v>Kap N Bevegelsesapparatet</v>
      </c>
    </row>
    <row r="4075" spans="1:7" x14ac:dyDescent="0.25">
      <c r="A4075" s="90" t="s">
        <v>18222</v>
      </c>
      <c r="B4075" s="90" t="s">
        <v>18223</v>
      </c>
      <c r="C4075" s="90" t="s">
        <v>10245</v>
      </c>
      <c r="D4075" s="90" t="str">
        <f>CONCATENATE(Tabell15861[[#This Row],[Prosedyrekode_ID]]," ",Tabell15861[[#This Row],[Tekst]])</f>
        <v>NAJ64 Osteosyntese av fraktur i lumbalkolumna med plate og skruer</v>
      </c>
      <c r="E4075" s="90" t="s">
        <v>216</v>
      </c>
      <c r="F4075" s="90" t="s">
        <v>17863</v>
      </c>
      <c r="G4075" s="90" t="str">
        <f>CONCATENATE("Kap ",Tabell15861[[#This Row],[Kapittel]]," ",Tabell15861[[#This Row],[KapittelTekst]])</f>
        <v>Kap N Bevegelsesapparatet</v>
      </c>
    </row>
    <row r="4076" spans="1:7" x14ac:dyDescent="0.25">
      <c r="A4076" s="90" t="s">
        <v>18224</v>
      </c>
      <c r="B4076" s="90" t="s">
        <v>18225</v>
      </c>
      <c r="C4076" s="90" t="s">
        <v>10245</v>
      </c>
      <c r="D4076" s="90" t="str">
        <f>CONCATENATE(Tabell15861[[#This Row],[Prosedyrekode_ID]]," ",Tabell15861[[#This Row],[Tekst]])</f>
        <v>NAJ65 Osteosyntese av fraktur i cervikal-, torakal- og lumbalkolumna med plate og skruer</v>
      </c>
      <c r="E4076" s="90" t="s">
        <v>216</v>
      </c>
      <c r="F4076" s="90" t="s">
        <v>17863</v>
      </c>
      <c r="G4076" s="90" t="str">
        <f>CONCATENATE("Kap ",Tabell15861[[#This Row],[Kapittel]]," ",Tabell15861[[#This Row],[KapittelTekst]])</f>
        <v>Kap N Bevegelsesapparatet</v>
      </c>
    </row>
    <row r="4077" spans="1:7" x14ac:dyDescent="0.25">
      <c r="A4077" s="90" t="s">
        <v>18226</v>
      </c>
      <c r="B4077" s="90" t="s">
        <v>18227</v>
      </c>
      <c r="C4077" s="90" t="s">
        <v>10245</v>
      </c>
      <c r="D4077" s="90" t="str">
        <f>CONCATENATE(Tabell15861[[#This Row],[Prosedyrekode_ID]]," ",Tabell15861[[#This Row],[Tekst]])</f>
        <v>NAJ66 Osteosyntese av fraktur i lumbosakralkolumna med plate og skruer</v>
      </c>
      <c r="E4077" s="90" t="s">
        <v>216</v>
      </c>
      <c r="F4077" s="90" t="s">
        <v>17863</v>
      </c>
      <c r="G4077" s="90" t="str">
        <f>CONCATENATE("Kap ",Tabell15861[[#This Row],[Kapittel]]," ",Tabell15861[[#This Row],[KapittelTekst]])</f>
        <v>Kap N Bevegelsesapparatet</v>
      </c>
    </row>
    <row r="4078" spans="1:7" x14ac:dyDescent="0.25">
      <c r="A4078" s="90" t="s">
        <v>18228</v>
      </c>
      <c r="B4078" s="90" t="s">
        <v>18229</v>
      </c>
      <c r="C4078" s="90" t="s">
        <v>10245</v>
      </c>
      <c r="D4078" s="90" t="str">
        <f>CONCATENATE(Tabell15861[[#This Row],[Prosedyrekode_ID]]," ",Tabell15861[[#This Row],[Tekst]])</f>
        <v>NAJ70 Osteosyntese av fraktur i cervikalkolumna med skruer</v>
      </c>
      <c r="E4078" s="90" t="s">
        <v>216</v>
      </c>
      <c r="F4078" s="90" t="s">
        <v>17863</v>
      </c>
      <c r="G4078" s="90" t="str">
        <f>CONCATENATE("Kap ",Tabell15861[[#This Row],[Kapittel]]," ",Tabell15861[[#This Row],[KapittelTekst]])</f>
        <v>Kap N Bevegelsesapparatet</v>
      </c>
    </row>
    <row r="4079" spans="1:7" x14ac:dyDescent="0.25">
      <c r="A4079" s="90" t="s">
        <v>18230</v>
      </c>
      <c r="B4079" s="90" t="s">
        <v>18231</v>
      </c>
      <c r="C4079" s="90" t="s">
        <v>10245</v>
      </c>
      <c r="D4079" s="90" t="str">
        <f>CONCATENATE(Tabell15861[[#This Row],[Prosedyrekode_ID]]," ",Tabell15861[[#This Row],[Tekst]])</f>
        <v>NAJ71 Osteosyntese av fraktur i cervikal- og torakalkolumna med skruer</v>
      </c>
      <c r="E4079" s="90" t="s">
        <v>216</v>
      </c>
      <c r="F4079" s="90" t="s">
        <v>17863</v>
      </c>
      <c r="G4079" s="90" t="str">
        <f>CONCATENATE("Kap ",Tabell15861[[#This Row],[Kapittel]]," ",Tabell15861[[#This Row],[KapittelTekst]])</f>
        <v>Kap N Bevegelsesapparatet</v>
      </c>
    </row>
    <row r="4080" spans="1:7" x14ac:dyDescent="0.25">
      <c r="A4080" s="90" t="s">
        <v>18232</v>
      </c>
      <c r="B4080" s="90" t="s">
        <v>18233</v>
      </c>
      <c r="C4080" s="90" t="s">
        <v>10245</v>
      </c>
      <c r="D4080" s="90" t="str">
        <f>CONCATENATE(Tabell15861[[#This Row],[Prosedyrekode_ID]]," ",Tabell15861[[#This Row],[Tekst]])</f>
        <v>NAJ72 Osteosyntese av fraktur i torakalkolumna med skruer</v>
      </c>
      <c r="E4080" s="90" t="s">
        <v>216</v>
      </c>
      <c r="F4080" s="90" t="s">
        <v>17863</v>
      </c>
      <c r="G4080" s="90" t="str">
        <f>CONCATENATE("Kap ",Tabell15861[[#This Row],[Kapittel]]," ",Tabell15861[[#This Row],[KapittelTekst]])</f>
        <v>Kap N Bevegelsesapparatet</v>
      </c>
    </row>
    <row r="4081" spans="1:7" x14ac:dyDescent="0.25">
      <c r="A4081" s="90" t="s">
        <v>18234</v>
      </c>
      <c r="B4081" s="90" t="s">
        <v>18235</v>
      </c>
      <c r="C4081" s="90" t="s">
        <v>10245</v>
      </c>
      <c r="D4081" s="90" t="str">
        <f>CONCATENATE(Tabell15861[[#This Row],[Prosedyrekode_ID]]," ",Tabell15861[[#This Row],[Tekst]])</f>
        <v>NAJ73 Osteosyntese av fraktur i torakal- og lumbalkolumna med skruer</v>
      </c>
      <c r="E4081" s="90" t="s">
        <v>216</v>
      </c>
      <c r="F4081" s="90" t="s">
        <v>17863</v>
      </c>
      <c r="G4081" s="90" t="str">
        <f>CONCATENATE("Kap ",Tabell15861[[#This Row],[Kapittel]]," ",Tabell15861[[#This Row],[KapittelTekst]])</f>
        <v>Kap N Bevegelsesapparatet</v>
      </c>
    </row>
    <row r="4082" spans="1:7" x14ac:dyDescent="0.25">
      <c r="A4082" s="90" t="s">
        <v>18236</v>
      </c>
      <c r="B4082" s="90" t="s">
        <v>18237</v>
      </c>
      <c r="C4082" s="90" t="s">
        <v>10245</v>
      </c>
      <c r="D4082" s="90" t="str">
        <f>CONCATENATE(Tabell15861[[#This Row],[Prosedyrekode_ID]]," ",Tabell15861[[#This Row],[Tekst]])</f>
        <v>NAJ74 Osteosyntese av fraktur i lumbalkolumna med skruer</v>
      </c>
      <c r="E4082" s="90" t="s">
        <v>216</v>
      </c>
      <c r="F4082" s="90" t="s">
        <v>17863</v>
      </c>
      <c r="G4082" s="90" t="str">
        <f>CONCATENATE("Kap ",Tabell15861[[#This Row],[Kapittel]]," ",Tabell15861[[#This Row],[KapittelTekst]])</f>
        <v>Kap N Bevegelsesapparatet</v>
      </c>
    </row>
    <row r="4083" spans="1:7" x14ac:dyDescent="0.25">
      <c r="A4083" s="90" t="s">
        <v>18238</v>
      </c>
      <c r="B4083" s="90" t="s">
        <v>18239</v>
      </c>
      <c r="C4083" s="90" t="s">
        <v>10245</v>
      </c>
      <c r="D4083" s="90" t="str">
        <f>CONCATENATE(Tabell15861[[#This Row],[Prosedyrekode_ID]]," ",Tabell15861[[#This Row],[Tekst]])</f>
        <v>NAJ75 Osteosyntese av fraktur i cervikal-, torakal- og lumbalkolumna med skruer</v>
      </c>
      <c r="E4083" s="90" t="s">
        <v>216</v>
      </c>
      <c r="F4083" s="90" t="s">
        <v>17863</v>
      </c>
      <c r="G4083" s="90" t="str">
        <f>CONCATENATE("Kap ",Tabell15861[[#This Row],[Kapittel]]," ",Tabell15861[[#This Row],[KapittelTekst]])</f>
        <v>Kap N Bevegelsesapparatet</v>
      </c>
    </row>
    <row r="4084" spans="1:7" x14ac:dyDescent="0.25">
      <c r="A4084" s="90" t="s">
        <v>18240</v>
      </c>
      <c r="B4084" s="90" t="s">
        <v>18241</v>
      </c>
      <c r="C4084" s="90" t="s">
        <v>10245</v>
      </c>
      <c r="D4084" s="90" t="str">
        <f>CONCATENATE(Tabell15861[[#This Row],[Prosedyrekode_ID]]," ",Tabell15861[[#This Row],[Tekst]])</f>
        <v>NAJ76 Osteosyntese av fraktur i lumbosakralkolumna med skruer</v>
      </c>
      <c r="E4084" s="90" t="s">
        <v>216</v>
      </c>
      <c r="F4084" s="90" t="s">
        <v>17863</v>
      </c>
      <c r="G4084" s="90" t="str">
        <f>CONCATENATE("Kap ",Tabell15861[[#This Row],[Kapittel]]," ",Tabell15861[[#This Row],[KapittelTekst]])</f>
        <v>Kap N Bevegelsesapparatet</v>
      </c>
    </row>
    <row r="4085" spans="1:7" x14ac:dyDescent="0.25">
      <c r="A4085" s="90" t="s">
        <v>18242</v>
      </c>
      <c r="B4085" s="90" t="s">
        <v>18243</v>
      </c>
      <c r="C4085" s="90" t="s">
        <v>10245</v>
      </c>
      <c r="D4085" s="90" t="str">
        <f>CONCATENATE(Tabell15861[[#This Row],[Prosedyrekode_ID]]," ",Tabell15861[[#This Row],[Tekst]])</f>
        <v>NAJ80 Osteosyntese av fraktur i cervikalkolumna med annet eller kombinert materiale</v>
      </c>
      <c r="E4085" s="90" t="s">
        <v>216</v>
      </c>
      <c r="F4085" s="90" t="s">
        <v>17863</v>
      </c>
      <c r="G4085" s="90" t="str">
        <f>CONCATENATE("Kap ",Tabell15861[[#This Row],[Kapittel]]," ",Tabell15861[[#This Row],[KapittelTekst]])</f>
        <v>Kap N Bevegelsesapparatet</v>
      </c>
    </row>
    <row r="4086" spans="1:7" x14ac:dyDescent="0.25">
      <c r="A4086" s="90" t="s">
        <v>18244</v>
      </c>
      <c r="B4086" s="90" t="s">
        <v>18245</v>
      </c>
      <c r="C4086" s="90" t="s">
        <v>10245</v>
      </c>
      <c r="D4086" s="90" t="str">
        <f>CONCATENATE(Tabell15861[[#This Row],[Prosedyrekode_ID]]," ",Tabell15861[[#This Row],[Tekst]])</f>
        <v>NAJ81 Osteosyntese av fraktur i cervikal- og torakalkolumna med annet eller kombinert materiale</v>
      </c>
      <c r="E4086" s="90" t="s">
        <v>216</v>
      </c>
      <c r="F4086" s="90" t="s">
        <v>17863</v>
      </c>
      <c r="G4086" s="90" t="str">
        <f>CONCATENATE("Kap ",Tabell15861[[#This Row],[Kapittel]]," ",Tabell15861[[#This Row],[KapittelTekst]])</f>
        <v>Kap N Bevegelsesapparatet</v>
      </c>
    </row>
    <row r="4087" spans="1:7" x14ac:dyDescent="0.25">
      <c r="A4087" s="90" t="s">
        <v>18246</v>
      </c>
      <c r="B4087" s="90" t="s">
        <v>18247</v>
      </c>
      <c r="C4087" s="90" t="s">
        <v>10245</v>
      </c>
      <c r="D4087" s="90" t="str">
        <f>CONCATENATE(Tabell15861[[#This Row],[Prosedyrekode_ID]]," ",Tabell15861[[#This Row],[Tekst]])</f>
        <v>NAJ82 Osteosyntese av fraktur i torakalkolumna med annet eller kombinert materiale</v>
      </c>
      <c r="E4087" s="90" t="s">
        <v>216</v>
      </c>
      <c r="F4087" s="90" t="s">
        <v>17863</v>
      </c>
      <c r="G4087" s="90" t="str">
        <f>CONCATENATE("Kap ",Tabell15861[[#This Row],[Kapittel]]," ",Tabell15861[[#This Row],[KapittelTekst]])</f>
        <v>Kap N Bevegelsesapparatet</v>
      </c>
    </row>
    <row r="4088" spans="1:7" x14ac:dyDescent="0.25">
      <c r="A4088" s="90" t="s">
        <v>18248</v>
      </c>
      <c r="B4088" s="90" t="s">
        <v>18249</v>
      </c>
      <c r="C4088" s="90" t="s">
        <v>10245</v>
      </c>
      <c r="D4088" s="90" t="str">
        <f>CONCATENATE(Tabell15861[[#This Row],[Prosedyrekode_ID]]," ",Tabell15861[[#This Row],[Tekst]])</f>
        <v>NAJ83 Osteosyntese av fraktur i torakal- og lumbalkolumna med annet eller kombinert materiale</v>
      </c>
      <c r="E4088" s="90" t="s">
        <v>216</v>
      </c>
      <c r="F4088" s="90" t="s">
        <v>17863</v>
      </c>
      <c r="G4088" s="90" t="str">
        <f>CONCATENATE("Kap ",Tabell15861[[#This Row],[Kapittel]]," ",Tabell15861[[#This Row],[KapittelTekst]])</f>
        <v>Kap N Bevegelsesapparatet</v>
      </c>
    </row>
    <row r="4089" spans="1:7" x14ac:dyDescent="0.25">
      <c r="A4089" s="90" t="s">
        <v>18250</v>
      </c>
      <c r="B4089" s="90" t="s">
        <v>18251</v>
      </c>
      <c r="C4089" s="90" t="s">
        <v>10245</v>
      </c>
      <c r="D4089" s="90" t="str">
        <f>CONCATENATE(Tabell15861[[#This Row],[Prosedyrekode_ID]]," ",Tabell15861[[#This Row],[Tekst]])</f>
        <v>NAJ84 Osteosyntese av fraktur i lumbalkolumna med annet eller kombinert materiale</v>
      </c>
      <c r="E4089" s="90" t="s">
        <v>216</v>
      </c>
      <c r="F4089" s="90" t="s">
        <v>17863</v>
      </c>
      <c r="G4089" s="90" t="str">
        <f>CONCATENATE("Kap ",Tabell15861[[#This Row],[Kapittel]]," ",Tabell15861[[#This Row],[KapittelTekst]])</f>
        <v>Kap N Bevegelsesapparatet</v>
      </c>
    </row>
    <row r="4090" spans="1:7" x14ac:dyDescent="0.25">
      <c r="A4090" s="90" t="s">
        <v>18252</v>
      </c>
      <c r="B4090" s="90" t="s">
        <v>18253</v>
      </c>
      <c r="C4090" s="90" t="s">
        <v>10245</v>
      </c>
      <c r="D4090" s="90" t="str">
        <f>CONCATENATE(Tabell15861[[#This Row],[Prosedyrekode_ID]]," ",Tabell15861[[#This Row],[Tekst]])</f>
        <v>NAJ85 Osteosyntese av fraktur i cervikal-, torakal- og lumbalkolumna med annet eller kombinert materiale</v>
      </c>
      <c r="E4090" s="90" t="s">
        <v>216</v>
      </c>
      <c r="F4090" s="90" t="s">
        <v>17863</v>
      </c>
      <c r="G4090" s="90" t="str">
        <f>CONCATENATE("Kap ",Tabell15861[[#This Row],[Kapittel]]," ",Tabell15861[[#This Row],[KapittelTekst]])</f>
        <v>Kap N Bevegelsesapparatet</v>
      </c>
    </row>
    <row r="4091" spans="1:7" x14ac:dyDescent="0.25">
      <c r="A4091" s="90" t="s">
        <v>18254</v>
      </c>
      <c r="B4091" s="90" t="s">
        <v>18255</v>
      </c>
      <c r="C4091" s="90" t="s">
        <v>10245</v>
      </c>
      <c r="D4091" s="90" t="str">
        <f>CONCATENATE(Tabell15861[[#This Row],[Prosedyrekode_ID]]," ",Tabell15861[[#This Row],[Tekst]])</f>
        <v>NAJ86 Osteosyntese av fraktur i lumbosakralkolumna med annet eller kombinert materiale</v>
      </c>
      <c r="E4091" s="90" t="s">
        <v>216</v>
      </c>
      <c r="F4091" s="90" t="s">
        <v>17863</v>
      </c>
      <c r="G4091" s="90" t="str">
        <f>CONCATENATE("Kap ",Tabell15861[[#This Row],[Kapittel]]," ",Tabell15861[[#This Row],[KapittelTekst]])</f>
        <v>Kap N Bevegelsesapparatet</v>
      </c>
    </row>
    <row r="4092" spans="1:7" x14ac:dyDescent="0.25">
      <c r="A4092" s="90" t="s">
        <v>18256</v>
      </c>
      <c r="B4092" s="90" t="s">
        <v>18257</v>
      </c>
      <c r="C4092" s="90" t="s">
        <v>10245</v>
      </c>
      <c r="D4092" s="90" t="str">
        <f>CONCATENATE(Tabell15861[[#This Row],[Prosedyrekode_ID]]," ",Tabell15861[[#This Row],[Tekst]])</f>
        <v>NAJ90 Annen operativ bruddbehandling i cervikalkolumna</v>
      </c>
      <c r="E4092" s="90" t="s">
        <v>216</v>
      </c>
      <c r="F4092" s="90" t="s">
        <v>17863</v>
      </c>
      <c r="G4092" s="90" t="str">
        <f>CONCATENATE("Kap ",Tabell15861[[#This Row],[Kapittel]]," ",Tabell15861[[#This Row],[KapittelTekst]])</f>
        <v>Kap N Bevegelsesapparatet</v>
      </c>
    </row>
    <row r="4093" spans="1:7" x14ac:dyDescent="0.25">
      <c r="A4093" s="90" t="s">
        <v>18258</v>
      </c>
      <c r="B4093" s="90" t="s">
        <v>18259</v>
      </c>
      <c r="C4093" s="90" t="s">
        <v>10245</v>
      </c>
      <c r="D4093" s="90" t="str">
        <f>CONCATENATE(Tabell15861[[#This Row],[Prosedyrekode_ID]]," ",Tabell15861[[#This Row],[Tekst]])</f>
        <v>NAJ91 Annen operativ bruddbehandling i cervikal- og torakalkolumna</v>
      </c>
      <c r="E4093" s="90" t="s">
        <v>216</v>
      </c>
      <c r="F4093" s="90" t="s">
        <v>17863</v>
      </c>
      <c r="G4093" s="90" t="str">
        <f>CONCATENATE("Kap ",Tabell15861[[#This Row],[Kapittel]]," ",Tabell15861[[#This Row],[KapittelTekst]])</f>
        <v>Kap N Bevegelsesapparatet</v>
      </c>
    </row>
    <row r="4094" spans="1:7" x14ac:dyDescent="0.25">
      <c r="A4094" s="90" t="s">
        <v>18260</v>
      </c>
      <c r="B4094" s="90" t="s">
        <v>18261</v>
      </c>
      <c r="C4094" s="90" t="s">
        <v>10245</v>
      </c>
      <c r="D4094" s="90" t="str">
        <f>CONCATENATE(Tabell15861[[#This Row],[Prosedyrekode_ID]]," ",Tabell15861[[#This Row],[Tekst]])</f>
        <v>NAJ92 Annen operativ bruddbehandling i torakalkolumna</v>
      </c>
      <c r="E4094" s="90" t="s">
        <v>216</v>
      </c>
      <c r="F4094" s="90" t="s">
        <v>17863</v>
      </c>
      <c r="G4094" s="90" t="str">
        <f>CONCATENATE("Kap ",Tabell15861[[#This Row],[Kapittel]]," ",Tabell15861[[#This Row],[KapittelTekst]])</f>
        <v>Kap N Bevegelsesapparatet</v>
      </c>
    </row>
    <row r="4095" spans="1:7" x14ac:dyDescent="0.25">
      <c r="A4095" s="90" t="s">
        <v>18262</v>
      </c>
      <c r="B4095" s="90" t="s">
        <v>18263</v>
      </c>
      <c r="C4095" s="90" t="s">
        <v>10245</v>
      </c>
      <c r="D4095" s="90" t="str">
        <f>CONCATENATE(Tabell15861[[#This Row],[Prosedyrekode_ID]]," ",Tabell15861[[#This Row],[Tekst]])</f>
        <v>NAJ93 Annen operativ bruddbehandling i torakal- og lumbalkolumna</v>
      </c>
      <c r="E4095" s="90" t="s">
        <v>216</v>
      </c>
      <c r="F4095" s="90" t="s">
        <v>17863</v>
      </c>
      <c r="G4095" s="90" t="str">
        <f>CONCATENATE("Kap ",Tabell15861[[#This Row],[Kapittel]]," ",Tabell15861[[#This Row],[KapittelTekst]])</f>
        <v>Kap N Bevegelsesapparatet</v>
      </c>
    </row>
    <row r="4096" spans="1:7" x14ac:dyDescent="0.25">
      <c r="A4096" s="90" t="s">
        <v>18264</v>
      </c>
      <c r="B4096" s="90" t="s">
        <v>18265</v>
      </c>
      <c r="C4096" s="90" t="s">
        <v>10245</v>
      </c>
      <c r="D4096" s="90" t="str">
        <f>CONCATENATE(Tabell15861[[#This Row],[Prosedyrekode_ID]]," ",Tabell15861[[#This Row],[Tekst]])</f>
        <v>NAJ94 Annen operativ bruddbehandling i lumbalkolumna</v>
      </c>
      <c r="E4096" s="90" t="s">
        <v>216</v>
      </c>
      <c r="F4096" s="90" t="s">
        <v>17863</v>
      </c>
      <c r="G4096" s="90" t="str">
        <f>CONCATENATE("Kap ",Tabell15861[[#This Row],[Kapittel]]," ",Tabell15861[[#This Row],[KapittelTekst]])</f>
        <v>Kap N Bevegelsesapparatet</v>
      </c>
    </row>
    <row r="4097" spans="1:7" x14ac:dyDescent="0.25">
      <c r="A4097" s="90" t="s">
        <v>18266</v>
      </c>
      <c r="B4097" s="90" t="s">
        <v>18267</v>
      </c>
      <c r="C4097" s="90" t="s">
        <v>10245</v>
      </c>
      <c r="D4097" s="90" t="str">
        <f>CONCATENATE(Tabell15861[[#This Row],[Prosedyrekode_ID]]," ",Tabell15861[[#This Row],[Tekst]])</f>
        <v>NAJ95 Annen operativ bruddbehandling i cervikal-, torakal- og lumbalkolumna</v>
      </c>
      <c r="E4097" s="90" t="s">
        <v>216</v>
      </c>
      <c r="F4097" s="90" t="s">
        <v>17863</v>
      </c>
      <c r="G4097" s="90" t="str">
        <f>CONCATENATE("Kap ",Tabell15861[[#This Row],[Kapittel]]," ",Tabell15861[[#This Row],[KapittelTekst]])</f>
        <v>Kap N Bevegelsesapparatet</v>
      </c>
    </row>
    <row r="4098" spans="1:7" x14ac:dyDescent="0.25">
      <c r="A4098" s="90" t="s">
        <v>18268</v>
      </c>
      <c r="B4098" s="90" t="s">
        <v>18265</v>
      </c>
      <c r="C4098" s="90" t="s">
        <v>10245</v>
      </c>
      <c r="D4098" s="90" t="str">
        <f>CONCATENATE(Tabell15861[[#This Row],[Prosedyrekode_ID]]," ",Tabell15861[[#This Row],[Tekst]])</f>
        <v>NAJ96 Annen operativ bruddbehandling i lumbalkolumna</v>
      </c>
      <c r="E4098" s="90" t="s">
        <v>216</v>
      </c>
      <c r="F4098" s="90" t="s">
        <v>17863</v>
      </c>
      <c r="G4098" s="90" t="str">
        <f>CONCATENATE("Kap ",Tabell15861[[#This Row],[Kapittel]]," ",Tabell15861[[#This Row],[KapittelTekst]])</f>
        <v>Kap N Bevegelsesapparatet</v>
      </c>
    </row>
    <row r="4099" spans="1:7" x14ac:dyDescent="0.25">
      <c r="A4099" s="90" t="s">
        <v>18269</v>
      </c>
      <c r="B4099" s="90" t="s">
        <v>18270</v>
      </c>
      <c r="C4099" s="90" t="s">
        <v>10245</v>
      </c>
      <c r="D4099" s="90" t="str">
        <f>CONCATENATE(Tabell15861[[#This Row],[Prosedyrekode_ID]]," ",Tabell15861[[#This Row],[Tekst]])</f>
        <v>NAK00 Eksisjon av virvelfragment i cervikalkolumna</v>
      </c>
      <c r="E4099" s="90" t="s">
        <v>216</v>
      </c>
      <c r="F4099" s="90" t="s">
        <v>17863</v>
      </c>
      <c r="G4099" s="90" t="str">
        <f>CONCATENATE("Kap ",Tabell15861[[#This Row],[Kapittel]]," ",Tabell15861[[#This Row],[KapittelTekst]])</f>
        <v>Kap N Bevegelsesapparatet</v>
      </c>
    </row>
    <row r="4100" spans="1:7" x14ac:dyDescent="0.25">
      <c r="A4100" s="90" t="s">
        <v>18271</v>
      </c>
      <c r="B4100" s="90" t="s">
        <v>18272</v>
      </c>
      <c r="C4100" s="90" t="s">
        <v>10245</v>
      </c>
      <c r="D4100" s="90" t="str">
        <f>CONCATENATE(Tabell15861[[#This Row],[Prosedyrekode_ID]]," ",Tabell15861[[#This Row],[Tekst]])</f>
        <v>NAK01 Eksisjon av virvelfragment i cervikal- og torakalkolumna</v>
      </c>
      <c r="E4100" s="90" t="s">
        <v>216</v>
      </c>
      <c r="F4100" s="90" t="s">
        <v>17863</v>
      </c>
      <c r="G4100" s="90" t="str">
        <f>CONCATENATE("Kap ",Tabell15861[[#This Row],[Kapittel]]," ",Tabell15861[[#This Row],[KapittelTekst]])</f>
        <v>Kap N Bevegelsesapparatet</v>
      </c>
    </row>
    <row r="4101" spans="1:7" x14ac:dyDescent="0.25">
      <c r="A4101" s="90" t="s">
        <v>18273</v>
      </c>
      <c r="B4101" s="90" t="s">
        <v>18274</v>
      </c>
      <c r="C4101" s="90" t="s">
        <v>10245</v>
      </c>
      <c r="D4101" s="90" t="str">
        <f>CONCATENATE(Tabell15861[[#This Row],[Prosedyrekode_ID]]," ",Tabell15861[[#This Row],[Tekst]])</f>
        <v>NAK02 Eksisjon av virvelfragment i torakalkolumna</v>
      </c>
      <c r="E4101" s="90" t="s">
        <v>216</v>
      </c>
      <c r="F4101" s="90" t="s">
        <v>17863</v>
      </c>
      <c r="G4101" s="90" t="str">
        <f>CONCATENATE("Kap ",Tabell15861[[#This Row],[Kapittel]]," ",Tabell15861[[#This Row],[KapittelTekst]])</f>
        <v>Kap N Bevegelsesapparatet</v>
      </c>
    </row>
    <row r="4102" spans="1:7" x14ac:dyDescent="0.25">
      <c r="A4102" s="90" t="s">
        <v>18275</v>
      </c>
      <c r="B4102" s="90" t="s">
        <v>18276</v>
      </c>
      <c r="C4102" s="90" t="s">
        <v>10245</v>
      </c>
      <c r="D4102" s="90" t="str">
        <f>CONCATENATE(Tabell15861[[#This Row],[Prosedyrekode_ID]]," ",Tabell15861[[#This Row],[Tekst]])</f>
        <v>NAK03 Eksisjon av virvelfragment i torakal- og lumbalkolumna</v>
      </c>
      <c r="E4102" s="90" t="s">
        <v>216</v>
      </c>
      <c r="F4102" s="90" t="s">
        <v>17863</v>
      </c>
      <c r="G4102" s="90" t="str">
        <f>CONCATENATE("Kap ",Tabell15861[[#This Row],[Kapittel]]," ",Tabell15861[[#This Row],[KapittelTekst]])</f>
        <v>Kap N Bevegelsesapparatet</v>
      </c>
    </row>
    <row r="4103" spans="1:7" x14ac:dyDescent="0.25">
      <c r="A4103" s="90" t="s">
        <v>18277</v>
      </c>
      <c r="B4103" s="90" t="s">
        <v>18278</v>
      </c>
      <c r="C4103" s="90" t="s">
        <v>10245</v>
      </c>
      <c r="D4103" s="90" t="str">
        <f>CONCATENATE(Tabell15861[[#This Row],[Prosedyrekode_ID]]," ",Tabell15861[[#This Row],[Tekst]])</f>
        <v>NAK04 Eksisjon av virvelfragment i lumbalkolumna</v>
      </c>
      <c r="E4103" s="90" t="s">
        <v>216</v>
      </c>
      <c r="F4103" s="90" t="s">
        <v>17863</v>
      </c>
      <c r="G4103" s="90" t="str">
        <f>CONCATENATE("Kap ",Tabell15861[[#This Row],[Kapittel]]," ",Tabell15861[[#This Row],[KapittelTekst]])</f>
        <v>Kap N Bevegelsesapparatet</v>
      </c>
    </row>
    <row r="4104" spans="1:7" x14ac:dyDescent="0.25">
      <c r="A4104" s="90" t="s">
        <v>18279</v>
      </c>
      <c r="B4104" s="90" t="s">
        <v>18280</v>
      </c>
      <c r="C4104" s="90" t="s">
        <v>10245</v>
      </c>
      <c r="D4104" s="90" t="str">
        <f>CONCATENATE(Tabell15861[[#This Row],[Prosedyrekode_ID]]," ",Tabell15861[[#This Row],[Tekst]])</f>
        <v>NAK05 Eksisjon av virvelfragment i cervikal-, torakal- og lumbalkolumna</v>
      </c>
      <c r="E4104" s="90" t="s">
        <v>216</v>
      </c>
      <c r="F4104" s="90" t="s">
        <v>17863</v>
      </c>
      <c r="G4104" s="90" t="str">
        <f>CONCATENATE("Kap ",Tabell15861[[#This Row],[Kapittel]]," ",Tabell15861[[#This Row],[KapittelTekst]])</f>
        <v>Kap N Bevegelsesapparatet</v>
      </c>
    </row>
    <row r="4105" spans="1:7" x14ac:dyDescent="0.25">
      <c r="A4105" s="90" t="s">
        <v>18281</v>
      </c>
      <c r="B4105" s="90" t="s">
        <v>18282</v>
      </c>
      <c r="C4105" s="90" t="s">
        <v>10245</v>
      </c>
      <c r="D4105" s="90" t="str">
        <f>CONCATENATE(Tabell15861[[#This Row],[Prosedyrekode_ID]]," ",Tabell15861[[#This Row],[Tekst]])</f>
        <v>NAK06 Eksisjon av virvelfragment i lumbosakralkolumna</v>
      </c>
      <c r="E4105" s="90" t="s">
        <v>216</v>
      </c>
      <c r="F4105" s="90" t="s">
        <v>17863</v>
      </c>
      <c r="G4105" s="90" t="str">
        <f>CONCATENATE("Kap ",Tabell15861[[#This Row],[Kapittel]]," ",Tabell15861[[#This Row],[KapittelTekst]])</f>
        <v>Kap N Bevegelsesapparatet</v>
      </c>
    </row>
    <row r="4106" spans="1:7" x14ac:dyDescent="0.25">
      <c r="A4106" s="90" t="s">
        <v>18283</v>
      </c>
      <c r="B4106" s="90" t="s">
        <v>18284</v>
      </c>
      <c r="C4106" s="90" t="s">
        <v>10245</v>
      </c>
      <c r="D4106" s="90" t="str">
        <f>CONCATENATE(Tabell15861[[#This Row],[Prosedyrekode_ID]]," ",Tabell15861[[#This Row],[Tekst]])</f>
        <v>NAK10 Reseksjon eller eksisjon av cervikalvirvel</v>
      </c>
      <c r="E4106" s="90" t="s">
        <v>216</v>
      </c>
      <c r="F4106" s="90" t="s">
        <v>17863</v>
      </c>
      <c r="G4106" s="90" t="str">
        <f>CONCATENATE("Kap ",Tabell15861[[#This Row],[Kapittel]]," ",Tabell15861[[#This Row],[KapittelTekst]])</f>
        <v>Kap N Bevegelsesapparatet</v>
      </c>
    </row>
    <row r="4107" spans="1:7" x14ac:dyDescent="0.25">
      <c r="A4107" s="90" t="s">
        <v>18285</v>
      </c>
      <c r="B4107" s="90" t="s">
        <v>18286</v>
      </c>
      <c r="C4107" s="90" t="s">
        <v>10245</v>
      </c>
      <c r="D4107" s="90" t="str">
        <f>CONCATENATE(Tabell15861[[#This Row],[Prosedyrekode_ID]]," ",Tabell15861[[#This Row],[Tekst]])</f>
        <v>NAK11 Reseksjon eller eksisjon av cervikal- og torakalvirvel</v>
      </c>
      <c r="E4107" s="90" t="s">
        <v>216</v>
      </c>
      <c r="F4107" s="90" t="s">
        <v>17863</v>
      </c>
      <c r="G4107" s="90" t="str">
        <f>CONCATENATE("Kap ",Tabell15861[[#This Row],[Kapittel]]," ",Tabell15861[[#This Row],[KapittelTekst]])</f>
        <v>Kap N Bevegelsesapparatet</v>
      </c>
    </row>
    <row r="4108" spans="1:7" x14ac:dyDescent="0.25">
      <c r="A4108" s="90" t="s">
        <v>18287</v>
      </c>
      <c r="B4108" s="90" t="s">
        <v>18288</v>
      </c>
      <c r="C4108" s="90" t="s">
        <v>10245</v>
      </c>
      <c r="D4108" s="90" t="str">
        <f>CONCATENATE(Tabell15861[[#This Row],[Prosedyrekode_ID]]," ",Tabell15861[[#This Row],[Tekst]])</f>
        <v>NAK12 Reseksjon eller eksisjon av torakalvirvel</v>
      </c>
      <c r="E4108" s="90" t="s">
        <v>216</v>
      </c>
      <c r="F4108" s="90" t="s">
        <v>17863</v>
      </c>
      <c r="G4108" s="90" t="str">
        <f>CONCATENATE("Kap ",Tabell15861[[#This Row],[Kapittel]]," ",Tabell15861[[#This Row],[KapittelTekst]])</f>
        <v>Kap N Bevegelsesapparatet</v>
      </c>
    </row>
    <row r="4109" spans="1:7" x14ac:dyDescent="0.25">
      <c r="A4109" s="90" t="s">
        <v>18289</v>
      </c>
      <c r="B4109" s="90" t="s">
        <v>18290</v>
      </c>
      <c r="C4109" s="90" t="s">
        <v>10245</v>
      </c>
      <c r="D4109" s="90" t="str">
        <f>CONCATENATE(Tabell15861[[#This Row],[Prosedyrekode_ID]]," ",Tabell15861[[#This Row],[Tekst]])</f>
        <v>NAK13 Reseksjon eller eksisjon av torakal- og lumbalvirvel</v>
      </c>
      <c r="E4109" s="90" t="s">
        <v>216</v>
      </c>
      <c r="F4109" s="90" t="s">
        <v>17863</v>
      </c>
      <c r="G4109" s="90" t="str">
        <f>CONCATENATE("Kap ",Tabell15861[[#This Row],[Kapittel]]," ",Tabell15861[[#This Row],[KapittelTekst]])</f>
        <v>Kap N Bevegelsesapparatet</v>
      </c>
    </row>
    <row r="4110" spans="1:7" x14ac:dyDescent="0.25">
      <c r="A4110" s="90" t="s">
        <v>18291</v>
      </c>
      <c r="B4110" s="90" t="s">
        <v>18292</v>
      </c>
      <c r="C4110" s="90" t="s">
        <v>10245</v>
      </c>
      <c r="D4110" s="90" t="str">
        <f>CONCATENATE(Tabell15861[[#This Row],[Prosedyrekode_ID]]," ",Tabell15861[[#This Row],[Tekst]])</f>
        <v>NAK14 Reseksjon eller eksisjon av lumbalvirvel</v>
      </c>
      <c r="E4110" s="90" t="s">
        <v>216</v>
      </c>
      <c r="F4110" s="90" t="s">
        <v>17863</v>
      </c>
      <c r="G4110" s="90" t="str">
        <f>CONCATENATE("Kap ",Tabell15861[[#This Row],[Kapittel]]," ",Tabell15861[[#This Row],[KapittelTekst]])</f>
        <v>Kap N Bevegelsesapparatet</v>
      </c>
    </row>
    <row r="4111" spans="1:7" x14ac:dyDescent="0.25">
      <c r="A4111" s="90" t="s">
        <v>18293</v>
      </c>
      <c r="B4111" s="90" t="s">
        <v>18294</v>
      </c>
      <c r="C4111" s="90" t="s">
        <v>10245</v>
      </c>
      <c r="D4111" s="90" t="str">
        <f>CONCATENATE(Tabell15861[[#This Row],[Prosedyrekode_ID]]," ",Tabell15861[[#This Row],[Tekst]])</f>
        <v>NAK15 Reseksjon eller eksisjon av cervikal-, torakal- og lumbalvirvel</v>
      </c>
      <c r="E4111" s="90" t="s">
        <v>216</v>
      </c>
      <c r="F4111" s="90" t="s">
        <v>17863</v>
      </c>
      <c r="G4111" s="90" t="str">
        <f>CONCATENATE("Kap ",Tabell15861[[#This Row],[Kapittel]]," ",Tabell15861[[#This Row],[KapittelTekst]])</f>
        <v>Kap N Bevegelsesapparatet</v>
      </c>
    </row>
    <row r="4112" spans="1:7" x14ac:dyDescent="0.25">
      <c r="A4112" s="90" t="s">
        <v>18295</v>
      </c>
      <c r="B4112" s="90" t="s">
        <v>18296</v>
      </c>
      <c r="C4112" s="90" t="s">
        <v>10245</v>
      </c>
      <c r="D4112" s="90" t="str">
        <f>CONCATENATE(Tabell15861[[#This Row],[Prosedyrekode_ID]]," ",Tabell15861[[#This Row],[Tekst]])</f>
        <v>NAK16 Reseksjon eller eksisjon av lumbosakralvirvel</v>
      </c>
      <c r="E4112" s="90" t="s">
        <v>216</v>
      </c>
      <c r="F4112" s="90" t="s">
        <v>17863</v>
      </c>
      <c r="G4112" s="90" t="str">
        <f>CONCATENATE("Kap ",Tabell15861[[#This Row],[Kapittel]]," ",Tabell15861[[#This Row],[KapittelTekst]])</f>
        <v>Kap N Bevegelsesapparatet</v>
      </c>
    </row>
    <row r="4113" spans="1:7" x14ac:dyDescent="0.25">
      <c r="A4113" s="90" t="s">
        <v>18297</v>
      </c>
      <c r="B4113" s="90" t="s">
        <v>18298</v>
      </c>
      <c r="C4113" s="90" t="s">
        <v>10245</v>
      </c>
      <c r="D4113" s="90" t="str">
        <f>CONCATENATE(Tabell15861[[#This Row],[Prosedyrekode_ID]]," ",Tabell15861[[#This Row],[Tekst]])</f>
        <v>NAK20 Fenestrasjon eller oppboring av cervikalvirvel</v>
      </c>
      <c r="E4113" s="90" t="s">
        <v>216</v>
      </c>
      <c r="F4113" s="90" t="s">
        <v>17863</v>
      </c>
      <c r="G4113" s="90" t="str">
        <f>CONCATENATE("Kap ",Tabell15861[[#This Row],[Kapittel]]," ",Tabell15861[[#This Row],[KapittelTekst]])</f>
        <v>Kap N Bevegelsesapparatet</v>
      </c>
    </row>
    <row r="4114" spans="1:7" x14ac:dyDescent="0.25">
      <c r="A4114" s="90" t="s">
        <v>18299</v>
      </c>
      <c r="B4114" s="90" t="s">
        <v>18300</v>
      </c>
      <c r="C4114" s="90" t="s">
        <v>10245</v>
      </c>
      <c r="D4114" s="90" t="str">
        <f>CONCATENATE(Tabell15861[[#This Row],[Prosedyrekode_ID]]," ",Tabell15861[[#This Row],[Tekst]])</f>
        <v>NAK21 Fenestrasjon eller oppboring av cervikal- og torakalvirvel</v>
      </c>
      <c r="E4114" s="90" t="s">
        <v>216</v>
      </c>
      <c r="F4114" s="90" t="s">
        <v>17863</v>
      </c>
      <c r="G4114" s="90" t="str">
        <f>CONCATENATE("Kap ",Tabell15861[[#This Row],[Kapittel]]," ",Tabell15861[[#This Row],[KapittelTekst]])</f>
        <v>Kap N Bevegelsesapparatet</v>
      </c>
    </row>
    <row r="4115" spans="1:7" x14ac:dyDescent="0.25">
      <c r="A4115" s="90" t="s">
        <v>18301</v>
      </c>
      <c r="B4115" s="90" t="s">
        <v>18302</v>
      </c>
      <c r="C4115" s="90" t="s">
        <v>10245</v>
      </c>
      <c r="D4115" s="90" t="str">
        <f>CONCATENATE(Tabell15861[[#This Row],[Prosedyrekode_ID]]," ",Tabell15861[[#This Row],[Tekst]])</f>
        <v>NAK22 Fenestrasjon eller oppboring av torakalvirvel</v>
      </c>
      <c r="E4115" s="90" t="s">
        <v>216</v>
      </c>
      <c r="F4115" s="90" t="s">
        <v>17863</v>
      </c>
      <c r="G4115" s="90" t="str">
        <f>CONCATENATE("Kap ",Tabell15861[[#This Row],[Kapittel]]," ",Tabell15861[[#This Row],[KapittelTekst]])</f>
        <v>Kap N Bevegelsesapparatet</v>
      </c>
    </row>
    <row r="4116" spans="1:7" x14ac:dyDescent="0.25">
      <c r="A4116" s="90" t="s">
        <v>18303</v>
      </c>
      <c r="B4116" s="90" t="s">
        <v>18304</v>
      </c>
      <c r="C4116" s="90" t="s">
        <v>10245</v>
      </c>
      <c r="D4116" s="90" t="str">
        <f>CONCATENATE(Tabell15861[[#This Row],[Prosedyrekode_ID]]," ",Tabell15861[[#This Row],[Tekst]])</f>
        <v>NAK23 Fenestrasjon eller oppboring av torakal- og lumbalvirvel</v>
      </c>
      <c r="E4116" s="90" t="s">
        <v>216</v>
      </c>
      <c r="F4116" s="90" t="s">
        <v>17863</v>
      </c>
      <c r="G4116" s="90" t="str">
        <f>CONCATENATE("Kap ",Tabell15861[[#This Row],[Kapittel]]," ",Tabell15861[[#This Row],[KapittelTekst]])</f>
        <v>Kap N Bevegelsesapparatet</v>
      </c>
    </row>
    <row r="4117" spans="1:7" x14ac:dyDescent="0.25">
      <c r="A4117" s="90" t="s">
        <v>18305</v>
      </c>
      <c r="B4117" s="90" t="s">
        <v>18306</v>
      </c>
      <c r="C4117" s="90" t="s">
        <v>10245</v>
      </c>
      <c r="D4117" s="90" t="str">
        <f>CONCATENATE(Tabell15861[[#This Row],[Prosedyrekode_ID]]," ",Tabell15861[[#This Row],[Tekst]])</f>
        <v>NAK24 Fenestrasjon eller oppboring av lumbalvirvel</v>
      </c>
      <c r="E4117" s="90" t="s">
        <v>216</v>
      </c>
      <c r="F4117" s="90" t="s">
        <v>17863</v>
      </c>
      <c r="G4117" s="90" t="str">
        <f>CONCATENATE("Kap ",Tabell15861[[#This Row],[Kapittel]]," ",Tabell15861[[#This Row],[KapittelTekst]])</f>
        <v>Kap N Bevegelsesapparatet</v>
      </c>
    </row>
    <row r="4118" spans="1:7" x14ac:dyDescent="0.25">
      <c r="A4118" s="90" t="s">
        <v>18307</v>
      </c>
      <c r="B4118" s="90" t="s">
        <v>18308</v>
      </c>
      <c r="C4118" s="90" t="s">
        <v>10245</v>
      </c>
      <c r="D4118" s="90" t="str">
        <f>CONCATENATE(Tabell15861[[#This Row],[Prosedyrekode_ID]]," ",Tabell15861[[#This Row],[Tekst]])</f>
        <v>NAK25 Fenestrasjon eller oppboring av cervikal-, torakal- og lumbalvirvel</v>
      </c>
      <c r="E4118" s="90" t="s">
        <v>216</v>
      </c>
      <c r="F4118" s="90" t="s">
        <v>17863</v>
      </c>
      <c r="G4118" s="90" t="str">
        <f>CONCATENATE("Kap ",Tabell15861[[#This Row],[Kapittel]]," ",Tabell15861[[#This Row],[KapittelTekst]])</f>
        <v>Kap N Bevegelsesapparatet</v>
      </c>
    </row>
    <row r="4119" spans="1:7" x14ac:dyDescent="0.25">
      <c r="A4119" s="90" t="s">
        <v>18309</v>
      </c>
      <c r="B4119" s="90" t="s">
        <v>18310</v>
      </c>
      <c r="C4119" s="90" t="s">
        <v>10245</v>
      </c>
      <c r="D4119" s="90" t="str">
        <f>CONCATENATE(Tabell15861[[#This Row],[Prosedyrekode_ID]]," ",Tabell15861[[#This Row],[Tekst]])</f>
        <v>NAK26 Fenestrasjon eller oppboring av lumbosakralvirvel</v>
      </c>
      <c r="E4119" s="90" t="s">
        <v>216</v>
      </c>
      <c r="F4119" s="90" t="s">
        <v>17863</v>
      </c>
      <c r="G4119" s="90" t="str">
        <f>CONCATENATE("Kap ",Tabell15861[[#This Row],[Kapittel]]," ",Tabell15861[[#This Row],[KapittelTekst]])</f>
        <v>Kap N Bevegelsesapparatet</v>
      </c>
    </row>
    <row r="4120" spans="1:7" x14ac:dyDescent="0.25">
      <c r="A4120" s="90" t="s">
        <v>18311</v>
      </c>
      <c r="B4120" s="90" t="s">
        <v>18312</v>
      </c>
      <c r="C4120" s="90" t="s">
        <v>10245</v>
      </c>
      <c r="D4120" s="90" t="str">
        <f>CONCATENATE(Tabell15861[[#This Row],[Prosedyrekode_ID]]," ",Tabell15861[[#This Row],[Tekst]])</f>
        <v>NAK30 Utskraping av cyste i cervikalvirvel</v>
      </c>
      <c r="E4120" s="90" t="s">
        <v>216</v>
      </c>
      <c r="F4120" s="90" t="s">
        <v>17863</v>
      </c>
      <c r="G4120" s="90" t="str">
        <f>CONCATENATE("Kap ",Tabell15861[[#This Row],[Kapittel]]," ",Tabell15861[[#This Row],[KapittelTekst]])</f>
        <v>Kap N Bevegelsesapparatet</v>
      </c>
    </row>
    <row r="4121" spans="1:7" x14ac:dyDescent="0.25">
      <c r="A4121" s="90" t="s">
        <v>18313</v>
      </c>
      <c r="B4121" s="90" t="s">
        <v>18314</v>
      </c>
      <c r="C4121" s="90" t="s">
        <v>10245</v>
      </c>
      <c r="D4121" s="90" t="str">
        <f>CONCATENATE(Tabell15861[[#This Row],[Prosedyrekode_ID]]," ",Tabell15861[[#This Row],[Tekst]])</f>
        <v>NAK31 Utskraping av cyste i cervikal- og torakalvirvel</v>
      </c>
      <c r="E4121" s="90" t="s">
        <v>216</v>
      </c>
      <c r="F4121" s="90" t="s">
        <v>17863</v>
      </c>
      <c r="G4121" s="90" t="str">
        <f>CONCATENATE("Kap ",Tabell15861[[#This Row],[Kapittel]]," ",Tabell15861[[#This Row],[KapittelTekst]])</f>
        <v>Kap N Bevegelsesapparatet</v>
      </c>
    </row>
    <row r="4122" spans="1:7" x14ac:dyDescent="0.25">
      <c r="A4122" s="90" t="s">
        <v>18315</v>
      </c>
      <c r="B4122" s="90" t="s">
        <v>18316</v>
      </c>
      <c r="C4122" s="90" t="s">
        <v>10245</v>
      </c>
      <c r="D4122" s="90" t="str">
        <f>CONCATENATE(Tabell15861[[#This Row],[Prosedyrekode_ID]]," ",Tabell15861[[#This Row],[Tekst]])</f>
        <v>NAK32 Utskraping av cyste i torakalvirvel</v>
      </c>
      <c r="E4122" s="90" t="s">
        <v>216</v>
      </c>
      <c r="F4122" s="90" t="s">
        <v>17863</v>
      </c>
      <c r="G4122" s="90" t="str">
        <f>CONCATENATE("Kap ",Tabell15861[[#This Row],[Kapittel]]," ",Tabell15861[[#This Row],[KapittelTekst]])</f>
        <v>Kap N Bevegelsesapparatet</v>
      </c>
    </row>
    <row r="4123" spans="1:7" x14ac:dyDescent="0.25">
      <c r="A4123" s="90" t="s">
        <v>18317</v>
      </c>
      <c r="B4123" s="90" t="s">
        <v>18318</v>
      </c>
      <c r="C4123" s="90" t="s">
        <v>10245</v>
      </c>
      <c r="D4123" s="90" t="str">
        <f>CONCATENATE(Tabell15861[[#This Row],[Prosedyrekode_ID]]," ",Tabell15861[[#This Row],[Tekst]])</f>
        <v>NAK33 Utskraping av cyste i torakal- og lumbalvirvel</v>
      </c>
      <c r="E4123" s="90" t="s">
        <v>216</v>
      </c>
      <c r="F4123" s="90" t="s">
        <v>17863</v>
      </c>
      <c r="G4123" s="90" t="str">
        <f>CONCATENATE("Kap ",Tabell15861[[#This Row],[Kapittel]]," ",Tabell15861[[#This Row],[KapittelTekst]])</f>
        <v>Kap N Bevegelsesapparatet</v>
      </c>
    </row>
    <row r="4124" spans="1:7" x14ac:dyDescent="0.25">
      <c r="A4124" s="90" t="s">
        <v>18319</v>
      </c>
      <c r="B4124" s="90" t="s">
        <v>18320</v>
      </c>
      <c r="C4124" s="90" t="s">
        <v>10245</v>
      </c>
      <c r="D4124" s="90" t="str">
        <f>CONCATENATE(Tabell15861[[#This Row],[Prosedyrekode_ID]]," ",Tabell15861[[#This Row],[Tekst]])</f>
        <v>NAK34 Utskraping av cyste i lumbalvirvel</v>
      </c>
      <c r="E4124" s="90" t="s">
        <v>216</v>
      </c>
      <c r="F4124" s="90" t="s">
        <v>17863</v>
      </c>
      <c r="G4124" s="90" t="str">
        <f>CONCATENATE("Kap ",Tabell15861[[#This Row],[Kapittel]]," ",Tabell15861[[#This Row],[KapittelTekst]])</f>
        <v>Kap N Bevegelsesapparatet</v>
      </c>
    </row>
    <row r="4125" spans="1:7" x14ac:dyDescent="0.25">
      <c r="A4125" s="90" t="s">
        <v>18321</v>
      </c>
      <c r="B4125" s="90" t="s">
        <v>18322</v>
      </c>
      <c r="C4125" s="90" t="s">
        <v>10245</v>
      </c>
      <c r="D4125" s="90" t="str">
        <f>CONCATENATE(Tabell15861[[#This Row],[Prosedyrekode_ID]]," ",Tabell15861[[#This Row],[Tekst]])</f>
        <v>NAK35 Utskraping av cyste i cervikal-, torakal- og lumbalvirvel</v>
      </c>
      <c r="E4125" s="90" t="s">
        <v>216</v>
      </c>
      <c r="F4125" s="90" t="s">
        <v>17863</v>
      </c>
      <c r="G4125" s="90" t="str">
        <f>CONCATENATE("Kap ",Tabell15861[[#This Row],[Kapittel]]," ",Tabell15861[[#This Row],[KapittelTekst]])</f>
        <v>Kap N Bevegelsesapparatet</v>
      </c>
    </row>
    <row r="4126" spans="1:7" x14ac:dyDescent="0.25">
      <c r="A4126" s="90" t="s">
        <v>18323</v>
      </c>
      <c r="B4126" s="90" t="s">
        <v>18324</v>
      </c>
      <c r="C4126" s="90" t="s">
        <v>10245</v>
      </c>
      <c r="D4126" s="90" t="str">
        <f>CONCATENATE(Tabell15861[[#This Row],[Prosedyrekode_ID]]," ",Tabell15861[[#This Row],[Tekst]])</f>
        <v>NAK36 Utskraping av cyste i lumbosakralvirvel</v>
      </c>
      <c r="E4126" s="90" t="s">
        <v>216</v>
      </c>
      <c r="F4126" s="90" t="s">
        <v>17863</v>
      </c>
      <c r="G4126" s="90" t="str">
        <f>CONCATENATE("Kap ",Tabell15861[[#This Row],[Kapittel]]," ",Tabell15861[[#This Row],[KapittelTekst]])</f>
        <v>Kap N Bevegelsesapparatet</v>
      </c>
    </row>
    <row r="4127" spans="1:7" x14ac:dyDescent="0.25">
      <c r="A4127" s="90" t="s">
        <v>18325</v>
      </c>
      <c r="B4127" s="90" t="s">
        <v>18326</v>
      </c>
      <c r="C4127" s="90" t="s">
        <v>10213</v>
      </c>
      <c r="D4127" s="90" t="str">
        <f>CONCATENATE(Tabell15861[[#This Row],[Prosedyrekode_ID]]," ",Tabell15861[[#This Row],[Tekst]])</f>
        <v>NAK40 Vertebroplastikk i cervikalkolumna</v>
      </c>
      <c r="E4127" s="90" t="s">
        <v>216</v>
      </c>
      <c r="F4127" s="90" t="s">
        <v>17863</v>
      </c>
      <c r="G4127" s="90" t="str">
        <f>CONCATENATE("Kap ",Tabell15861[[#This Row],[Kapittel]]," ",Tabell15861[[#This Row],[KapittelTekst]])</f>
        <v>Kap N Bevegelsesapparatet</v>
      </c>
    </row>
    <row r="4128" spans="1:7" x14ac:dyDescent="0.25">
      <c r="A4128" s="90" t="s">
        <v>18325</v>
      </c>
      <c r="B4128" s="90" t="s">
        <v>18326</v>
      </c>
      <c r="C4128" s="90" t="s">
        <v>10245</v>
      </c>
      <c r="D4128" s="90" t="str">
        <f>CONCATENATE(Tabell15861[[#This Row],[Prosedyrekode_ID]]," ",Tabell15861[[#This Row],[Tekst]])</f>
        <v>NAK40 Vertebroplastikk i cervikalkolumna</v>
      </c>
      <c r="E4128" s="90" t="s">
        <v>216</v>
      </c>
      <c r="F4128" s="90" t="s">
        <v>17863</v>
      </c>
      <c r="G4128" s="90" t="str">
        <f>CONCATENATE("Kap ",Tabell15861[[#This Row],[Kapittel]]," ",Tabell15861[[#This Row],[KapittelTekst]])</f>
        <v>Kap N Bevegelsesapparatet</v>
      </c>
    </row>
    <row r="4129" spans="1:7" x14ac:dyDescent="0.25">
      <c r="A4129" s="90" t="s">
        <v>18327</v>
      </c>
      <c r="B4129" s="90" t="s">
        <v>18328</v>
      </c>
      <c r="C4129" s="90" t="s">
        <v>10213</v>
      </c>
      <c r="D4129" s="90" t="str">
        <f>CONCATENATE(Tabell15861[[#This Row],[Prosedyrekode_ID]]," ",Tabell15861[[#This Row],[Tekst]])</f>
        <v>NAK41 Vertebroplastikk i cervikal- og torakalkolumna</v>
      </c>
      <c r="E4129" s="90" t="s">
        <v>216</v>
      </c>
      <c r="F4129" s="90" t="s">
        <v>17863</v>
      </c>
      <c r="G4129" s="90" t="str">
        <f>CONCATENATE("Kap ",Tabell15861[[#This Row],[Kapittel]]," ",Tabell15861[[#This Row],[KapittelTekst]])</f>
        <v>Kap N Bevegelsesapparatet</v>
      </c>
    </row>
    <row r="4130" spans="1:7" x14ac:dyDescent="0.25">
      <c r="A4130" s="90" t="s">
        <v>18327</v>
      </c>
      <c r="B4130" s="90" t="s">
        <v>18328</v>
      </c>
      <c r="C4130" s="90" t="s">
        <v>10245</v>
      </c>
      <c r="D4130" s="90" t="str">
        <f>CONCATENATE(Tabell15861[[#This Row],[Prosedyrekode_ID]]," ",Tabell15861[[#This Row],[Tekst]])</f>
        <v>NAK41 Vertebroplastikk i cervikal- og torakalkolumna</v>
      </c>
      <c r="E4130" s="90" t="s">
        <v>216</v>
      </c>
      <c r="F4130" s="90" t="s">
        <v>17863</v>
      </c>
      <c r="G4130" s="90" t="str">
        <f>CONCATENATE("Kap ",Tabell15861[[#This Row],[Kapittel]]," ",Tabell15861[[#This Row],[KapittelTekst]])</f>
        <v>Kap N Bevegelsesapparatet</v>
      </c>
    </row>
    <row r="4131" spans="1:7" x14ac:dyDescent="0.25">
      <c r="A4131" s="90" t="s">
        <v>18329</v>
      </c>
      <c r="B4131" s="90" t="s">
        <v>18330</v>
      </c>
      <c r="C4131" s="90" t="s">
        <v>10213</v>
      </c>
      <c r="D4131" s="90" t="str">
        <f>CONCATENATE(Tabell15861[[#This Row],[Prosedyrekode_ID]]," ",Tabell15861[[#This Row],[Tekst]])</f>
        <v>NAK42 Vertebroplastikk i torakalkolumna</v>
      </c>
      <c r="E4131" s="90" t="s">
        <v>216</v>
      </c>
      <c r="F4131" s="90" t="s">
        <v>17863</v>
      </c>
      <c r="G4131" s="90" t="str">
        <f>CONCATENATE("Kap ",Tabell15861[[#This Row],[Kapittel]]," ",Tabell15861[[#This Row],[KapittelTekst]])</f>
        <v>Kap N Bevegelsesapparatet</v>
      </c>
    </row>
    <row r="4132" spans="1:7" x14ac:dyDescent="0.25">
      <c r="A4132" s="90" t="s">
        <v>18329</v>
      </c>
      <c r="B4132" s="90" t="s">
        <v>18330</v>
      </c>
      <c r="C4132" s="90" t="s">
        <v>10245</v>
      </c>
      <c r="D4132" s="90" t="str">
        <f>CONCATENATE(Tabell15861[[#This Row],[Prosedyrekode_ID]]," ",Tabell15861[[#This Row],[Tekst]])</f>
        <v>NAK42 Vertebroplastikk i torakalkolumna</v>
      </c>
      <c r="E4132" s="90" t="s">
        <v>216</v>
      </c>
      <c r="F4132" s="90" t="s">
        <v>17863</v>
      </c>
      <c r="G4132" s="90" t="str">
        <f>CONCATENATE("Kap ",Tabell15861[[#This Row],[Kapittel]]," ",Tabell15861[[#This Row],[KapittelTekst]])</f>
        <v>Kap N Bevegelsesapparatet</v>
      </c>
    </row>
    <row r="4133" spans="1:7" x14ac:dyDescent="0.25">
      <c r="A4133" s="90" t="s">
        <v>18331</v>
      </c>
      <c r="B4133" s="90" t="s">
        <v>18332</v>
      </c>
      <c r="C4133" s="90" t="s">
        <v>10213</v>
      </c>
      <c r="D4133" s="90" t="str">
        <f>CONCATENATE(Tabell15861[[#This Row],[Prosedyrekode_ID]]," ",Tabell15861[[#This Row],[Tekst]])</f>
        <v>NAK43 Vertebroplastikk i torakal- og lumbalkolumna</v>
      </c>
      <c r="E4133" s="90" t="s">
        <v>216</v>
      </c>
      <c r="F4133" s="90" t="s">
        <v>17863</v>
      </c>
      <c r="G4133" s="90" t="str">
        <f>CONCATENATE("Kap ",Tabell15861[[#This Row],[Kapittel]]," ",Tabell15861[[#This Row],[KapittelTekst]])</f>
        <v>Kap N Bevegelsesapparatet</v>
      </c>
    </row>
    <row r="4134" spans="1:7" x14ac:dyDescent="0.25">
      <c r="A4134" s="90" t="s">
        <v>18331</v>
      </c>
      <c r="B4134" s="90" t="s">
        <v>18332</v>
      </c>
      <c r="C4134" s="90" t="s">
        <v>10245</v>
      </c>
      <c r="D4134" s="90" t="str">
        <f>CONCATENATE(Tabell15861[[#This Row],[Prosedyrekode_ID]]," ",Tabell15861[[#This Row],[Tekst]])</f>
        <v>NAK43 Vertebroplastikk i torakal- og lumbalkolumna</v>
      </c>
      <c r="E4134" s="90" t="s">
        <v>216</v>
      </c>
      <c r="F4134" s="90" t="s">
        <v>17863</v>
      </c>
      <c r="G4134" s="90" t="str">
        <f>CONCATENATE("Kap ",Tabell15861[[#This Row],[Kapittel]]," ",Tabell15861[[#This Row],[KapittelTekst]])</f>
        <v>Kap N Bevegelsesapparatet</v>
      </c>
    </row>
    <row r="4135" spans="1:7" x14ac:dyDescent="0.25">
      <c r="A4135" s="90" t="s">
        <v>18333</v>
      </c>
      <c r="B4135" s="90" t="s">
        <v>18334</v>
      </c>
      <c r="C4135" s="90" t="s">
        <v>10213</v>
      </c>
      <c r="D4135" s="90" t="str">
        <f>CONCATENATE(Tabell15861[[#This Row],[Prosedyrekode_ID]]," ",Tabell15861[[#This Row],[Tekst]])</f>
        <v>NAK44 Vertebroplastikk i lumbalkolumna</v>
      </c>
      <c r="E4135" s="90" t="s">
        <v>216</v>
      </c>
      <c r="F4135" s="90" t="s">
        <v>17863</v>
      </c>
      <c r="G4135" s="90" t="str">
        <f>CONCATENATE("Kap ",Tabell15861[[#This Row],[Kapittel]]," ",Tabell15861[[#This Row],[KapittelTekst]])</f>
        <v>Kap N Bevegelsesapparatet</v>
      </c>
    </row>
    <row r="4136" spans="1:7" x14ac:dyDescent="0.25">
      <c r="A4136" s="90" t="s">
        <v>18333</v>
      </c>
      <c r="B4136" s="90" t="s">
        <v>18334</v>
      </c>
      <c r="C4136" s="90" t="s">
        <v>10245</v>
      </c>
      <c r="D4136" s="90" t="str">
        <f>CONCATENATE(Tabell15861[[#This Row],[Prosedyrekode_ID]]," ",Tabell15861[[#This Row],[Tekst]])</f>
        <v>NAK44 Vertebroplastikk i lumbalkolumna</v>
      </c>
      <c r="E4136" s="90" t="s">
        <v>216</v>
      </c>
      <c r="F4136" s="90" t="s">
        <v>17863</v>
      </c>
      <c r="G4136" s="90" t="str">
        <f>CONCATENATE("Kap ",Tabell15861[[#This Row],[Kapittel]]," ",Tabell15861[[#This Row],[KapittelTekst]])</f>
        <v>Kap N Bevegelsesapparatet</v>
      </c>
    </row>
    <row r="4137" spans="1:7" x14ac:dyDescent="0.25">
      <c r="A4137" s="90" t="s">
        <v>18335</v>
      </c>
      <c r="B4137" s="90" t="s">
        <v>18336</v>
      </c>
      <c r="C4137" s="90" t="s">
        <v>10213</v>
      </c>
      <c r="D4137" s="90" t="str">
        <f>CONCATENATE(Tabell15861[[#This Row],[Prosedyrekode_ID]]," ",Tabell15861[[#This Row],[Tekst]])</f>
        <v>NAK45 Vertebroplastikk i cervikal-, torakal- og lumbalkolumna</v>
      </c>
      <c r="E4137" s="90" t="s">
        <v>216</v>
      </c>
      <c r="F4137" s="90" t="s">
        <v>17863</v>
      </c>
      <c r="G4137" s="90" t="str">
        <f>CONCATENATE("Kap ",Tabell15861[[#This Row],[Kapittel]]," ",Tabell15861[[#This Row],[KapittelTekst]])</f>
        <v>Kap N Bevegelsesapparatet</v>
      </c>
    </row>
    <row r="4138" spans="1:7" x14ac:dyDescent="0.25">
      <c r="A4138" s="90" t="s">
        <v>18335</v>
      </c>
      <c r="B4138" s="90" t="s">
        <v>18336</v>
      </c>
      <c r="C4138" s="90" t="s">
        <v>10245</v>
      </c>
      <c r="D4138" s="90" t="str">
        <f>CONCATENATE(Tabell15861[[#This Row],[Prosedyrekode_ID]]," ",Tabell15861[[#This Row],[Tekst]])</f>
        <v>NAK45 Vertebroplastikk i cervikal-, torakal- og lumbalkolumna</v>
      </c>
      <c r="E4138" s="90" t="s">
        <v>216</v>
      </c>
      <c r="F4138" s="90" t="s">
        <v>17863</v>
      </c>
      <c r="G4138" s="90" t="str">
        <f>CONCATENATE("Kap ",Tabell15861[[#This Row],[Kapittel]]," ",Tabell15861[[#This Row],[KapittelTekst]])</f>
        <v>Kap N Bevegelsesapparatet</v>
      </c>
    </row>
    <row r="4139" spans="1:7" x14ac:dyDescent="0.25">
      <c r="A4139" s="90" t="s">
        <v>18337</v>
      </c>
      <c r="B4139" s="90" t="s">
        <v>18338</v>
      </c>
      <c r="C4139" s="90" t="s">
        <v>10213</v>
      </c>
      <c r="D4139" s="90" t="str">
        <f>CONCATENATE(Tabell15861[[#This Row],[Prosedyrekode_ID]]," ",Tabell15861[[#This Row],[Tekst]])</f>
        <v>NAK46 Vertebroplastikk i lumbosakralkolumna</v>
      </c>
      <c r="E4139" s="90" t="s">
        <v>216</v>
      </c>
      <c r="F4139" s="90" t="s">
        <v>17863</v>
      </c>
      <c r="G4139" s="90" t="str">
        <f>CONCATENATE("Kap ",Tabell15861[[#This Row],[Kapittel]]," ",Tabell15861[[#This Row],[KapittelTekst]])</f>
        <v>Kap N Bevegelsesapparatet</v>
      </c>
    </row>
    <row r="4140" spans="1:7" x14ac:dyDescent="0.25">
      <c r="A4140" s="90" t="s">
        <v>18337</v>
      </c>
      <c r="B4140" s="90" t="s">
        <v>18338</v>
      </c>
      <c r="C4140" s="90" t="s">
        <v>10245</v>
      </c>
      <c r="D4140" s="90" t="str">
        <f>CONCATENATE(Tabell15861[[#This Row],[Prosedyrekode_ID]]," ",Tabell15861[[#This Row],[Tekst]])</f>
        <v>NAK46 Vertebroplastikk i lumbosakralkolumna</v>
      </c>
      <c r="E4140" s="90" t="s">
        <v>216</v>
      </c>
      <c r="F4140" s="90" t="s">
        <v>17863</v>
      </c>
      <c r="G4140" s="90" t="str">
        <f>CONCATENATE("Kap ",Tabell15861[[#This Row],[Kapittel]]," ",Tabell15861[[#This Row],[KapittelTekst]])</f>
        <v>Kap N Bevegelsesapparatet</v>
      </c>
    </row>
    <row r="4141" spans="1:7" x14ac:dyDescent="0.25">
      <c r="A4141" s="90" t="s">
        <v>18339</v>
      </c>
      <c r="B4141" s="90" t="s">
        <v>18340</v>
      </c>
      <c r="C4141" s="90" t="s">
        <v>10245</v>
      </c>
      <c r="D4141" s="90" t="str">
        <f>CONCATENATE(Tabell15861[[#This Row],[Prosedyrekode_ID]]," ",Tabell15861[[#This Row],[Tekst]])</f>
        <v>NAK90 Annen operasjon på cervikalvirvel</v>
      </c>
      <c r="E4141" s="90" t="s">
        <v>216</v>
      </c>
      <c r="F4141" s="90" t="s">
        <v>17863</v>
      </c>
      <c r="G4141" s="90" t="str">
        <f>CONCATENATE("Kap ",Tabell15861[[#This Row],[Kapittel]]," ",Tabell15861[[#This Row],[KapittelTekst]])</f>
        <v>Kap N Bevegelsesapparatet</v>
      </c>
    </row>
    <row r="4142" spans="1:7" x14ac:dyDescent="0.25">
      <c r="A4142" s="90" t="s">
        <v>18341</v>
      </c>
      <c r="B4142" s="90" t="s">
        <v>18342</v>
      </c>
      <c r="C4142" s="90" t="s">
        <v>10245</v>
      </c>
      <c r="D4142" s="90" t="str">
        <f>CONCATENATE(Tabell15861[[#This Row],[Prosedyrekode_ID]]," ",Tabell15861[[#This Row],[Tekst]])</f>
        <v>NAK91 Annen operasjon på cervikal- og torakalvirvel</v>
      </c>
      <c r="E4142" s="90" t="s">
        <v>216</v>
      </c>
      <c r="F4142" s="90" t="s">
        <v>17863</v>
      </c>
      <c r="G4142" s="90" t="str">
        <f>CONCATENATE("Kap ",Tabell15861[[#This Row],[Kapittel]]," ",Tabell15861[[#This Row],[KapittelTekst]])</f>
        <v>Kap N Bevegelsesapparatet</v>
      </c>
    </row>
    <row r="4143" spans="1:7" x14ac:dyDescent="0.25">
      <c r="A4143" s="90" t="s">
        <v>18343</v>
      </c>
      <c r="B4143" s="90" t="s">
        <v>18344</v>
      </c>
      <c r="C4143" s="90" t="s">
        <v>10245</v>
      </c>
      <c r="D4143" s="90" t="str">
        <f>CONCATENATE(Tabell15861[[#This Row],[Prosedyrekode_ID]]," ",Tabell15861[[#This Row],[Tekst]])</f>
        <v>NAK92 Annen operasjon på torakalvirvel</v>
      </c>
      <c r="E4143" s="90" t="s">
        <v>216</v>
      </c>
      <c r="F4143" s="90" t="s">
        <v>17863</v>
      </c>
      <c r="G4143" s="90" t="str">
        <f>CONCATENATE("Kap ",Tabell15861[[#This Row],[Kapittel]]," ",Tabell15861[[#This Row],[KapittelTekst]])</f>
        <v>Kap N Bevegelsesapparatet</v>
      </c>
    </row>
    <row r="4144" spans="1:7" x14ac:dyDescent="0.25">
      <c r="A4144" s="90" t="s">
        <v>18345</v>
      </c>
      <c r="B4144" s="90" t="s">
        <v>18346</v>
      </c>
      <c r="C4144" s="90" t="s">
        <v>10245</v>
      </c>
      <c r="D4144" s="90" t="str">
        <f>CONCATENATE(Tabell15861[[#This Row],[Prosedyrekode_ID]]," ",Tabell15861[[#This Row],[Tekst]])</f>
        <v>NAK93 Annen operasjon på torakal- og lumbalvirvel</v>
      </c>
      <c r="E4144" s="90" t="s">
        <v>216</v>
      </c>
      <c r="F4144" s="90" t="s">
        <v>17863</v>
      </c>
      <c r="G4144" s="90" t="str">
        <f>CONCATENATE("Kap ",Tabell15861[[#This Row],[Kapittel]]," ",Tabell15861[[#This Row],[KapittelTekst]])</f>
        <v>Kap N Bevegelsesapparatet</v>
      </c>
    </row>
    <row r="4145" spans="1:7" x14ac:dyDescent="0.25">
      <c r="A4145" s="90" t="s">
        <v>18347</v>
      </c>
      <c r="B4145" s="90" t="s">
        <v>18348</v>
      </c>
      <c r="C4145" s="90" t="s">
        <v>10245</v>
      </c>
      <c r="D4145" s="90" t="str">
        <f>CONCATENATE(Tabell15861[[#This Row],[Prosedyrekode_ID]]," ",Tabell15861[[#This Row],[Tekst]])</f>
        <v>NAK94 Annen operasjon på lumbalvirvel</v>
      </c>
      <c r="E4145" s="90" t="s">
        <v>216</v>
      </c>
      <c r="F4145" s="90" t="s">
        <v>17863</v>
      </c>
      <c r="G4145" s="90" t="str">
        <f>CONCATENATE("Kap ",Tabell15861[[#This Row],[Kapittel]]," ",Tabell15861[[#This Row],[KapittelTekst]])</f>
        <v>Kap N Bevegelsesapparatet</v>
      </c>
    </row>
    <row r="4146" spans="1:7" x14ac:dyDescent="0.25">
      <c r="A4146" s="90" t="s">
        <v>18349</v>
      </c>
      <c r="B4146" s="90" t="s">
        <v>18350</v>
      </c>
      <c r="C4146" s="90" t="s">
        <v>10245</v>
      </c>
      <c r="D4146" s="90" t="str">
        <f>CONCATENATE(Tabell15861[[#This Row],[Prosedyrekode_ID]]," ",Tabell15861[[#This Row],[Tekst]])</f>
        <v>NAK95 Annen operasjon på cervikal-, torakal- og lumbalvirvel</v>
      </c>
      <c r="E4146" s="90" t="s">
        <v>216</v>
      </c>
      <c r="F4146" s="90" t="s">
        <v>17863</v>
      </c>
      <c r="G4146" s="90" t="str">
        <f>CONCATENATE("Kap ",Tabell15861[[#This Row],[Kapittel]]," ",Tabell15861[[#This Row],[KapittelTekst]])</f>
        <v>Kap N Bevegelsesapparatet</v>
      </c>
    </row>
    <row r="4147" spans="1:7" x14ac:dyDescent="0.25">
      <c r="A4147" s="90" t="s">
        <v>18351</v>
      </c>
      <c r="B4147" s="90" t="s">
        <v>18352</v>
      </c>
      <c r="C4147" s="90" t="s">
        <v>10245</v>
      </c>
      <c r="D4147" s="90" t="str">
        <f>CONCATENATE(Tabell15861[[#This Row],[Prosedyrekode_ID]]," ",Tabell15861[[#This Row],[Tekst]])</f>
        <v>NAK96 Annen operasjon på lumbosakralvirvel</v>
      </c>
      <c r="E4147" s="90" t="s">
        <v>216</v>
      </c>
      <c r="F4147" s="90" t="s">
        <v>17863</v>
      </c>
      <c r="G4147" s="90" t="str">
        <f>CONCATENATE("Kap ",Tabell15861[[#This Row],[Kapittel]]," ",Tabell15861[[#This Row],[KapittelTekst]])</f>
        <v>Kap N Bevegelsesapparatet</v>
      </c>
    </row>
    <row r="4148" spans="1:7" x14ac:dyDescent="0.25">
      <c r="A4148" s="90" t="s">
        <v>18353</v>
      </c>
      <c r="B4148" s="90" t="s">
        <v>18354</v>
      </c>
      <c r="C4148" s="90" t="s">
        <v>10245</v>
      </c>
      <c r="D4148" s="90" t="str">
        <f>CONCATENATE(Tabell15861[[#This Row],[Prosedyrekode_ID]]," ",Tabell15861[[#This Row],[Tekst]])</f>
        <v>NAL09 Løsning av muskel i kolumna</v>
      </c>
      <c r="E4148" s="90" t="s">
        <v>216</v>
      </c>
      <c r="F4148" s="90" t="s">
        <v>17863</v>
      </c>
      <c r="G4148" s="90" t="str">
        <f>CONCATENATE("Kap ",Tabell15861[[#This Row],[Kapittel]]," ",Tabell15861[[#This Row],[KapittelTekst]])</f>
        <v>Kap N Bevegelsesapparatet</v>
      </c>
    </row>
    <row r="4149" spans="1:7" x14ac:dyDescent="0.25">
      <c r="A4149" s="90" t="s">
        <v>18355</v>
      </c>
      <c r="B4149" s="90" t="s">
        <v>18356</v>
      </c>
      <c r="C4149" s="90" t="s">
        <v>10245</v>
      </c>
      <c r="D4149" s="90" t="str">
        <f>CONCATENATE(Tabell15861[[#This Row],[Prosedyrekode_ID]]," ",Tabell15861[[#This Row],[Tekst]])</f>
        <v>NAL19 Sutur eller rekonstruksjon av muskel i kolumna</v>
      </c>
      <c r="E4149" s="90" t="s">
        <v>216</v>
      </c>
      <c r="F4149" s="90" t="s">
        <v>17863</v>
      </c>
      <c r="G4149" s="90" t="str">
        <f>CONCATENATE("Kap ",Tabell15861[[#This Row],[Kapittel]]," ",Tabell15861[[#This Row],[KapittelTekst]])</f>
        <v>Kap N Bevegelsesapparatet</v>
      </c>
    </row>
    <row r="4150" spans="1:7" x14ac:dyDescent="0.25">
      <c r="A4150" s="90" t="s">
        <v>18357</v>
      </c>
      <c r="B4150" s="90" t="s">
        <v>18358</v>
      </c>
      <c r="C4150" s="90" t="s">
        <v>10245</v>
      </c>
      <c r="D4150" s="90" t="str">
        <f>CONCATENATE(Tabell15861[[#This Row],[Prosedyrekode_ID]]," ",Tabell15861[[#This Row],[Tekst]])</f>
        <v>NAL29 Transposisjon av muskel i kolumna</v>
      </c>
      <c r="E4150" s="90" t="s">
        <v>216</v>
      </c>
      <c r="F4150" s="90" t="s">
        <v>17863</v>
      </c>
      <c r="G4150" s="90" t="str">
        <f>CONCATENATE("Kap ",Tabell15861[[#This Row],[Kapittel]]," ",Tabell15861[[#This Row],[KapittelTekst]])</f>
        <v>Kap N Bevegelsesapparatet</v>
      </c>
    </row>
    <row r="4151" spans="1:7" x14ac:dyDescent="0.25">
      <c r="A4151" s="90" t="s">
        <v>18359</v>
      </c>
      <c r="B4151" s="90" t="s">
        <v>18360</v>
      </c>
      <c r="C4151" s="90" t="s">
        <v>10245</v>
      </c>
      <c r="D4151" s="90" t="str">
        <f>CONCATENATE(Tabell15861[[#This Row],[Prosedyrekode_ID]]," ",Tabell15861[[#This Row],[Tekst]])</f>
        <v>NAL39 Myotomi eller tenotomi i kolumna</v>
      </c>
      <c r="E4151" s="90" t="s">
        <v>216</v>
      </c>
      <c r="F4151" s="90" t="s">
        <v>17863</v>
      </c>
      <c r="G4151" s="90" t="str">
        <f>CONCATENATE("Kap ",Tabell15861[[#This Row],[Kapittel]]," ",Tabell15861[[#This Row],[KapittelTekst]])</f>
        <v>Kap N Bevegelsesapparatet</v>
      </c>
    </row>
    <row r="4152" spans="1:7" x14ac:dyDescent="0.25">
      <c r="A4152" s="90" t="s">
        <v>18361</v>
      </c>
      <c r="B4152" s="90" t="s">
        <v>18362</v>
      </c>
      <c r="C4152" s="90" t="s">
        <v>10245</v>
      </c>
      <c r="D4152" s="90" t="str">
        <f>CONCATENATE(Tabell15861[[#This Row],[Prosedyrekode_ID]]," ",Tabell15861[[#This Row],[Tekst]])</f>
        <v>NAL79 Eksisjon av muskel eller sene i kolumna</v>
      </c>
      <c r="E4152" s="90" t="s">
        <v>216</v>
      </c>
      <c r="F4152" s="90" t="s">
        <v>17863</v>
      </c>
      <c r="G4152" s="90" t="str">
        <f>CONCATENATE("Kap ",Tabell15861[[#This Row],[Kapittel]]," ",Tabell15861[[#This Row],[KapittelTekst]])</f>
        <v>Kap N Bevegelsesapparatet</v>
      </c>
    </row>
    <row r="4153" spans="1:7" x14ac:dyDescent="0.25">
      <c r="A4153" s="90" t="s">
        <v>18363</v>
      </c>
      <c r="B4153" s="90" t="s">
        <v>18364</v>
      </c>
      <c r="C4153" s="90" t="s">
        <v>10245</v>
      </c>
      <c r="D4153" s="90" t="str">
        <f>CONCATENATE(Tabell15861[[#This Row],[Prosedyrekode_ID]]," ",Tabell15861[[#This Row],[Tekst]])</f>
        <v>NAL99 Annen operasjon på muskel eller sene i kolumna</v>
      </c>
      <c r="E4153" s="90" t="s">
        <v>216</v>
      </c>
      <c r="F4153" s="90" t="s">
        <v>17863</v>
      </c>
      <c r="G4153" s="90" t="str">
        <f>CONCATENATE("Kap ",Tabell15861[[#This Row],[Kapittel]]," ",Tabell15861[[#This Row],[KapittelTekst]])</f>
        <v>Kap N Bevegelsesapparatet</v>
      </c>
    </row>
    <row r="4154" spans="1:7" x14ac:dyDescent="0.25">
      <c r="A4154" s="90" t="s">
        <v>18365</v>
      </c>
      <c r="B4154" s="90" t="s">
        <v>18366</v>
      </c>
      <c r="C4154" s="90" t="s">
        <v>10245</v>
      </c>
      <c r="D4154" s="90" t="str">
        <f>CONCATENATE(Tabell15861[[#This Row],[Prosedyrekode_ID]]," ",Tabell15861[[#This Row],[Tekst]])</f>
        <v>NAM09 Fasciotomi i kolumna</v>
      </c>
      <c r="E4154" s="90" t="s">
        <v>216</v>
      </c>
      <c r="F4154" s="90" t="s">
        <v>17863</v>
      </c>
      <c r="G4154" s="90" t="str">
        <f>CONCATENATE("Kap ",Tabell15861[[#This Row],[Kapittel]]," ",Tabell15861[[#This Row],[KapittelTekst]])</f>
        <v>Kap N Bevegelsesapparatet</v>
      </c>
    </row>
    <row r="4155" spans="1:7" x14ac:dyDescent="0.25">
      <c r="A4155" s="90" t="s">
        <v>18367</v>
      </c>
      <c r="B4155" s="90" t="s">
        <v>18368</v>
      </c>
      <c r="C4155" s="90" t="s">
        <v>10245</v>
      </c>
      <c r="D4155" s="90" t="str">
        <f>CONCATENATE(Tabell15861[[#This Row],[Prosedyrekode_ID]]," ",Tabell15861[[#This Row],[Tekst]])</f>
        <v>NAM19 Reseksjon eller eksisjon av fascie i kolumna</v>
      </c>
      <c r="E4155" s="90" t="s">
        <v>216</v>
      </c>
      <c r="F4155" s="90" t="s">
        <v>17863</v>
      </c>
      <c r="G4155" s="90" t="str">
        <f>CONCATENATE("Kap ",Tabell15861[[#This Row],[Kapittel]]," ",Tabell15861[[#This Row],[KapittelTekst]])</f>
        <v>Kap N Bevegelsesapparatet</v>
      </c>
    </row>
    <row r="4156" spans="1:7" x14ac:dyDescent="0.25">
      <c r="A4156" s="90" t="s">
        <v>18369</v>
      </c>
      <c r="B4156" s="90" t="s">
        <v>18370</v>
      </c>
      <c r="C4156" s="90" t="s">
        <v>10245</v>
      </c>
      <c r="D4156" s="90" t="str">
        <f>CONCATENATE(Tabell15861[[#This Row],[Prosedyrekode_ID]]," ",Tabell15861[[#This Row],[Tekst]])</f>
        <v>NAM29 Sutur av fascie i kolumna</v>
      </c>
      <c r="E4156" s="90" t="s">
        <v>216</v>
      </c>
      <c r="F4156" s="90" t="s">
        <v>17863</v>
      </c>
      <c r="G4156" s="90" t="str">
        <f>CONCATENATE("Kap ",Tabell15861[[#This Row],[Kapittel]]," ",Tabell15861[[#This Row],[KapittelTekst]])</f>
        <v>Kap N Bevegelsesapparatet</v>
      </c>
    </row>
    <row r="4157" spans="1:7" x14ac:dyDescent="0.25">
      <c r="A4157" s="90" t="s">
        <v>18371</v>
      </c>
      <c r="B4157" s="90" t="s">
        <v>18372</v>
      </c>
      <c r="C4157" s="90" t="s">
        <v>10245</v>
      </c>
      <c r="D4157" s="90" t="str">
        <f>CONCATENATE(Tabell15861[[#This Row],[Prosedyrekode_ID]]," ",Tabell15861[[#This Row],[Tekst]])</f>
        <v>NAM39 Eksisjon av synovialt ganglion i kolumna</v>
      </c>
      <c r="E4157" s="90" t="s">
        <v>216</v>
      </c>
      <c r="F4157" s="90" t="s">
        <v>17863</v>
      </c>
      <c r="G4157" s="90" t="str">
        <f>CONCATENATE("Kap ",Tabell15861[[#This Row],[Kapittel]]," ",Tabell15861[[#This Row],[KapittelTekst]])</f>
        <v>Kap N Bevegelsesapparatet</v>
      </c>
    </row>
    <row r="4158" spans="1:7" x14ac:dyDescent="0.25">
      <c r="A4158" s="90" t="s">
        <v>18373</v>
      </c>
      <c r="B4158" s="90" t="s">
        <v>18374</v>
      </c>
      <c r="C4158" s="90" t="s">
        <v>10245</v>
      </c>
      <c r="D4158" s="90" t="str">
        <f>CONCATENATE(Tabell15861[[#This Row],[Prosedyrekode_ID]]," ",Tabell15861[[#This Row],[Tekst]])</f>
        <v>NAM79 Eksisjon av bursa i kolumna</v>
      </c>
      <c r="E4158" s="90" t="s">
        <v>216</v>
      </c>
      <c r="F4158" s="90" t="s">
        <v>17863</v>
      </c>
      <c r="G4158" s="90" t="str">
        <f>CONCATENATE("Kap ",Tabell15861[[#This Row],[Kapittel]]," ",Tabell15861[[#This Row],[KapittelTekst]])</f>
        <v>Kap N Bevegelsesapparatet</v>
      </c>
    </row>
    <row r="4159" spans="1:7" x14ac:dyDescent="0.25">
      <c r="A4159" s="90" t="s">
        <v>18375</v>
      </c>
      <c r="B4159" s="90" t="s">
        <v>18376</v>
      </c>
      <c r="C4159" s="90" t="s">
        <v>10245</v>
      </c>
      <c r="D4159" s="90" t="str">
        <f>CONCATENATE(Tabell15861[[#This Row],[Prosedyrekode_ID]]," ",Tabell15861[[#This Row],[Tekst]])</f>
        <v>NAM99 Annen operasjon på fascie, ganglion eller bursa i kolumna</v>
      </c>
      <c r="E4159" s="90" t="s">
        <v>216</v>
      </c>
      <c r="F4159" s="90" t="s">
        <v>17863</v>
      </c>
      <c r="G4159" s="90" t="str">
        <f>CONCATENATE("Kap ",Tabell15861[[#This Row],[Kapittel]]," ",Tabell15861[[#This Row],[KapittelTekst]])</f>
        <v>Kap N Bevegelsesapparatet</v>
      </c>
    </row>
    <row r="4160" spans="1:7" x14ac:dyDescent="0.25">
      <c r="A4160" s="90" t="s">
        <v>18377</v>
      </c>
      <c r="B4160" s="90" t="s">
        <v>18378</v>
      </c>
      <c r="C4160" s="90" t="s">
        <v>10245</v>
      </c>
      <c r="D4160" s="90" t="str">
        <f>CONCATENATE(Tabell15861[[#This Row],[Prosedyrekode_ID]]," ",Tabell15861[[#This Row],[Tekst]])</f>
        <v>NAN00 Autotransplantasjon av bein til cervikalkolumna</v>
      </c>
      <c r="E4160" s="90" t="s">
        <v>216</v>
      </c>
      <c r="F4160" s="90" t="s">
        <v>17863</v>
      </c>
      <c r="G4160" s="90" t="str">
        <f>CONCATENATE("Kap ",Tabell15861[[#This Row],[Kapittel]]," ",Tabell15861[[#This Row],[KapittelTekst]])</f>
        <v>Kap N Bevegelsesapparatet</v>
      </c>
    </row>
    <row r="4161" spans="1:7" x14ac:dyDescent="0.25">
      <c r="A4161" s="90" t="s">
        <v>18379</v>
      </c>
      <c r="B4161" s="90" t="s">
        <v>18380</v>
      </c>
      <c r="C4161" s="90" t="s">
        <v>10245</v>
      </c>
      <c r="D4161" s="90" t="str">
        <f>CONCATENATE(Tabell15861[[#This Row],[Prosedyrekode_ID]]," ",Tabell15861[[#This Row],[Tekst]])</f>
        <v>NAN01 Autotransplantasjon av bein til cervikal- og torakalkolumna</v>
      </c>
      <c r="E4161" s="90" t="s">
        <v>216</v>
      </c>
      <c r="F4161" s="90" t="s">
        <v>17863</v>
      </c>
      <c r="G4161" s="90" t="str">
        <f>CONCATENATE("Kap ",Tabell15861[[#This Row],[Kapittel]]," ",Tabell15861[[#This Row],[KapittelTekst]])</f>
        <v>Kap N Bevegelsesapparatet</v>
      </c>
    </row>
    <row r="4162" spans="1:7" x14ac:dyDescent="0.25">
      <c r="A4162" s="90" t="s">
        <v>18381</v>
      </c>
      <c r="B4162" s="90" t="s">
        <v>18382</v>
      </c>
      <c r="C4162" s="90" t="s">
        <v>10245</v>
      </c>
      <c r="D4162" s="90" t="str">
        <f>CONCATENATE(Tabell15861[[#This Row],[Prosedyrekode_ID]]," ",Tabell15861[[#This Row],[Tekst]])</f>
        <v>NAN02 Autotransplantasjon av bein til torakalkolumna</v>
      </c>
      <c r="E4162" s="90" t="s">
        <v>216</v>
      </c>
      <c r="F4162" s="90" t="s">
        <v>17863</v>
      </c>
      <c r="G4162" s="90" t="str">
        <f>CONCATENATE("Kap ",Tabell15861[[#This Row],[Kapittel]]," ",Tabell15861[[#This Row],[KapittelTekst]])</f>
        <v>Kap N Bevegelsesapparatet</v>
      </c>
    </row>
    <row r="4163" spans="1:7" x14ac:dyDescent="0.25">
      <c r="A4163" s="90" t="s">
        <v>18383</v>
      </c>
      <c r="B4163" s="90" t="s">
        <v>18384</v>
      </c>
      <c r="C4163" s="90" t="s">
        <v>10245</v>
      </c>
      <c r="D4163" s="90" t="str">
        <f>CONCATENATE(Tabell15861[[#This Row],[Prosedyrekode_ID]]," ",Tabell15861[[#This Row],[Tekst]])</f>
        <v>NAN03 Autotransplantasjon av bein til torakal- og lumbalkolumna</v>
      </c>
      <c r="E4163" s="90" t="s">
        <v>216</v>
      </c>
      <c r="F4163" s="90" t="s">
        <v>17863</v>
      </c>
      <c r="G4163" s="90" t="str">
        <f>CONCATENATE("Kap ",Tabell15861[[#This Row],[Kapittel]]," ",Tabell15861[[#This Row],[KapittelTekst]])</f>
        <v>Kap N Bevegelsesapparatet</v>
      </c>
    </row>
    <row r="4164" spans="1:7" x14ac:dyDescent="0.25">
      <c r="A4164" s="90" t="s">
        <v>18385</v>
      </c>
      <c r="B4164" s="90" t="s">
        <v>18386</v>
      </c>
      <c r="C4164" s="90" t="s">
        <v>10245</v>
      </c>
      <c r="D4164" s="90" t="str">
        <f>CONCATENATE(Tabell15861[[#This Row],[Prosedyrekode_ID]]," ",Tabell15861[[#This Row],[Tekst]])</f>
        <v>NAN04 Autotransplantasjon av bein til lumbalkolumna</v>
      </c>
      <c r="E4164" s="90" t="s">
        <v>216</v>
      </c>
      <c r="F4164" s="90" t="s">
        <v>17863</v>
      </c>
      <c r="G4164" s="90" t="str">
        <f>CONCATENATE("Kap ",Tabell15861[[#This Row],[Kapittel]]," ",Tabell15861[[#This Row],[KapittelTekst]])</f>
        <v>Kap N Bevegelsesapparatet</v>
      </c>
    </row>
    <row r="4165" spans="1:7" x14ac:dyDescent="0.25">
      <c r="A4165" s="90" t="s">
        <v>18387</v>
      </c>
      <c r="B4165" s="90" t="s">
        <v>18388</v>
      </c>
      <c r="C4165" s="90" t="s">
        <v>10245</v>
      </c>
      <c r="D4165" s="90" t="str">
        <f>CONCATENATE(Tabell15861[[#This Row],[Prosedyrekode_ID]]," ",Tabell15861[[#This Row],[Tekst]])</f>
        <v>NAN05 Autotransplantasjon av bein til cervikal-, torakal- og lumbalkolumna</v>
      </c>
      <c r="E4165" s="90" t="s">
        <v>216</v>
      </c>
      <c r="F4165" s="90" t="s">
        <v>17863</v>
      </c>
      <c r="G4165" s="90" t="str">
        <f>CONCATENATE("Kap ",Tabell15861[[#This Row],[Kapittel]]," ",Tabell15861[[#This Row],[KapittelTekst]])</f>
        <v>Kap N Bevegelsesapparatet</v>
      </c>
    </row>
    <row r="4166" spans="1:7" x14ac:dyDescent="0.25">
      <c r="A4166" s="90" t="s">
        <v>18389</v>
      </c>
      <c r="B4166" s="90" t="s">
        <v>18390</v>
      </c>
      <c r="C4166" s="90" t="s">
        <v>10245</v>
      </c>
      <c r="D4166" s="90" t="str">
        <f>CONCATENATE(Tabell15861[[#This Row],[Prosedyrekode_ID]]," ",Tabell15861[[#This Row],[Tekst]])</f>
        <v>NAN06 Autotransplantasjon av bein til lumbosakralkolumna</v>
      </c>
      <c r="E4166" s="90" t="s">
        <v>216</v>
      </c>
      <c r="F4166" s="90" t="s">
        <v>17863</v>
      </c>
      <c r="G4166" s="90" t="str">
        <f>CONCATENATE("Kap ",Tabell15861[[#This Row],[Kapittel]]," ",Tabell15861[[#This Row],[KapittelTekst]])</f>
        <v>Kap N Bevegelsesapparatet</v>
      </c>
    </row>
    <row r="4167" spans="1:7" x14ac:dyDescent="0.25">
      <c r="A4167" s="90" t="s">
        <v>18391</v>
      </c>
      <c r="B4167" s="90" t="s">
        <v>18392</v>
      </c>
      <c r="C4167" s="90" t="s">
        <v>10245</v>
      </c>
      <c r="D4167" s="90" t="str">
        <f>CONCATENATE(Tabell15861[[#This Row],[Prosedyrekode_ID]]," ",Tabell15861[[#This Row],[Tekst]])</f>
        <v>NAN10 Allotransplantasjon av bein til cervikalkolumna</v>
      </c>
      <c r="E4167" s="90" t="s">
        <v>216</v>
      </c>
      <c r="F4167" s="90" t="s">
        <v>17863</v>
      </c>
      <c r="G4167" s="90" t="str">
        <f>CONCATENATE("Kap ",Tabell15861[[#This Row],[Kapittel]]," ",Tabell15861[[#This Row],[KapittelTekst]])</f>
        <v>Kap N Bevegelsesapparatet</v>
      </c>
    </row>
    <row r="4168" spans="1:7" x14ac:dyDescent="0.25">
      <c r="A4168" s="90" t="s">
        <v>18393</v>
      </c>
      <c r="B4168" s="90" t="s">
        <v>18394</v>
      </c>
      <c r="C4168" s="90" t="s">
        <v>10245</v>
      </c>
      <c r="D4168" s="90" t="str">
        <f>CONCATENATE(Tabell15861[[#This Row],[Prosedyrekode_ID]]," ",Tabell15861[[#This Row],[Tekst]])</f>
        <v>NAN11 Allotransplantasjon av bein til cervikal- og torakalkolumna</v>
      </c>
      <c r="E4168" s="90" t="s">
        <v>216</v>
      </c>
      <c r="F4168" s="90" t="s">
        <v>17863</v>
      </c>
      <c r="G4168" s="90" t="str">
        <f>CONCATENATE("Kap ",Tabell15861[[#This Row],[Kapittel]]," ",Tabell15861[[#This Row],[KapittelTekst]])</f>
        <v>Kap N Bevegelsesapparatet</v>
      </c>
    </row>
    <row r="4169" spans="1:7" x14ac:dyDescent="0.25">
      <c r="A4169" s="90" t="s">
        <v>18395</v>
      </c>
      <c r="B4169" s="90" t="s">
        <v>18396</v>
      </c>
      <c r="C4169" s="90" t="s">
        <v>10245</v>
      </c>
      <c r="D4169" s="90" t="str">
        <f>CONCATENATE(Tabell15861[[#This Row],[Prosedyrekode_ID]]," ",Tabell15861[[#This Row],[Tekst]])</f>
        <v>NAN12 Allotransplantasjon av bein til torakalkolumna</v>
      </c>
      <c r="E4169" s="90" t="s">
        <v>216</v>
      </c>
      <c r="F4169" s="90" t="s">
        <v>17863</v>
      </c>
      <c r="G4169" s="90" t="str">
        <f>CONCATENATE("Kap ",Tabell15861[[#This Row],[Kapittel]]," ",Tabell15861[[#This Row],[KapittelTekst]])</f>
        <v>Kap N Bevegelsesapparatet</v>
      </c>
    </row>
    <row r="4170" spans="1:7" x14ac:dyDescent="0.25">
      <c r="A4170" s="90" t="s">
        <v>18397</v>
      </c>
      <c r="B4170" s="90" t="s">
        <v>18398</v>
      </c>
      <c r="C4170" s="90" t="s">
        <v>10245</v>
      </c>
      <c r="D4170" s="90" t="str">
        <f>CONCATENATE(Tabell15861[[#This Row],[Prosedyrekode_ID]]," ",Tabell15861[[#This Row],[Tekst]])</f>
        <v>NAN13 Allotransplantasjon av bein til torakal- og lumbalkolumna</v>
      </c>
      <c r="E4170" s="90" t="s">
        <v>216</v>
      </c>
      <c r="F4170" s="90" t="s">
        <v>17863</v>
      </c>
      <c r="G4170" s="90" t="str">
        <f>CONCATENATE("Kap ",Tabell15861[[#This Row],[Kapittel]]," ",Tabell15861[[#This Row],[KapittelTekst]])</f>
        <v>Kap N Bevegelsesapparatet</v>
      </c>
    </row>
    <row r="4171" spans="1:7" x14ac:dyDescent="0.25">
      <c r="A4171" s="90" t="s">
        <v>18399</v>
      </c>
      <c r="B4171" s="90" t="s">
        <v>18400</v>
      </c>
      <c r="C4171" s="90" t="s">
        <v>10245</v>
      </c>
      <c r="D4171" s="90" t="str">
        <f>CONCATENATE(Tabell15861[[#This Row],[Prosedyrekode_ID]]," ",Tabell15861[[#This Row],[Tekst]])</f>
        <v>NAN14 Allotransplantasjon av bein til lumbalkolumna</v>
      </c>
      <c r="E4171" s="90" t="s">
        <v>216</v>
      </c>
      <c r="F4171" s="90" t="s">
        <v>17863</v>
      </c>
      <c r="G4171" s="90" t="str">
        <f>CONCATENATE("Kap ",Tabell15861[[#This Row],[Kapittel]]," ",Tabell15861[[#This Row],[KapittelTekst]])</f>
        <v>Kap N Bevegelsesapparatet</v>
      </c>
    </row>
    <row r="4172" spans="1:7" x14ac:dyDescent="0.25">
      <c r="A4172" s="90" t="s">
        <v>18401</v>
      </c>
      <c r="B4172" s="90" t="s">
        <v>18402</v>
      </c>
      <c r="C4172" s="90" t="s">
        <v>10245</v>
      </c>
      <c r="D4172" s="90" t="str">
        <f>CONCATENATE(Tabell15861[[#This Row],[Prosedyrekode_ID]]," ",Tabell15861[[#This Row],[Tekst]])</f>
        <v>NAN15 Allotransplantasjon av bein til cervikal-, torakal- og lumbalkolumna</v>
      </c>
      <c r="E4172" s="90" t="s">
        <v>216</v>
      </c>
      <c r="F4172" s="90" t="s">
        <v>17863</v>
      </c>
      <c r="G4172" s="90" t="str">
        <f>CONCATENATE("Kap ",Tabell15861[[#This Row],[Kapittel]]," ",Tabell15861[[#This Row],[KapittelTekst]])</f>
        <v>Kap N Bevegelsesapparatet</v>
      </c>
    </row>
    <row r="4173" spans="1:7" x14ac:dyDescent="0.25">
      <c r="A4173" s="90" t="s">
        <v>18403</v>
      </c>
      <c r="B4173" s="90" t="s">
        <v>18404</v>
      </c>
      <c r="C4173" s="90" t="s">
        <v>10245</v>
      </c>
      <c r="D4173" s="90" t="str">
        <f>CONCATENATE(Tabell15861[[#This Row],[Prosedyrekode_ID]]," ",Tabell15861[[#This Row],[Tekst]])</f>
        <v>NAN16 Allotransplantasjon av bein til lumbosakralkolumna</v>
      </c>
      <c r="E4173" s="90" t="s">
        <v>216</v>
      </c>
      <c r="F4173" s="90" t="s">
        <v>17863</v>
      </c>
      <c r="G4173" s="90" t="str">
        <f>CONCATENATE("Kap ",Tabell15861[[#This Row],[Kapittel]]," ",Tabell15861[[#This Row],[KapittelTekst]])</f>
        <v>Kap N Bevegelsesapparatet</v>
      </c>
    </row>
    <row r="4174" spans="1:7" x14ac:dyDescent="0.25">
      <c r="A4174" s="90" t="s">
        <v>18405</v>
      </c>
      <c r="B4174" s="90" t="s">
        <v>18406</v>
      </c>
      <c r="C4174" s="90" t="s">
        <v>10245</v>
      </c>
      <c r="D4174" s="90" t="str">
        <f>CONCATENATE(Tabell15861[[#This Row],[Prosedyrekode_ID]]," ",Tabell15861[[#This Row],[Tekst]])</f>
        <v>NAN20 Xenotransplantasjon av bein til cervikalkolumna</v>
      </c>
      <c r="E4174" s="90" t="s">
        <v>216</v>
      </c>
      <c r="F4174" s="90" t="s">
        <v>17863</v>
      </c>
      <c r="G4174" s="90" t="str">
        <f>CONCATENATE("Kap ",Tabell15861[[#This Row],[Kapittel]]," ",Tabell15861[[#This Row],[KapittelTekst]])</f>
        <v>Kap N Bevegelsesapparatet</v>
      </c>
    </row>
    <row r="4175" spans="1:7" x14ac:dyDescent="0.25">
      <c r="A4175" s="90" t="s">
        <v>18407</v>
      </c>
      <c r="B4175" s="90" t="s">
        <v>18408</v>
      </c>
      <c r="C4175" s="90" t="s">
        <v>10245</v>
      </c>
      <c r="D4175" s="90" t="str">
        <f>CONCATENATE(Tabell15861[[#This Row],[Prosedyrekode_ID]]," ",Tabell15861[[#This Row],[Tekst]])</f>
        <v>NAN21 Xenotransplantasjon av bein til cervikal- og torakalkolumna</v>
      </c>
      <c r="E4175" s="90" t="s">
        <v>216</v>
      </c>
      <c r="F4175" s="90" t="s">
        <v>17863</v>
      </c>
      <c r="G4175" s="90" t="str">
        <f>CONCATENATE("Kap ",Tabell15861[[#This Row],[Kapittel]]," ",Tabell15861[[#This Row],[KapittelTekst]])</f>
        <v>Kap N Bevegelsesapparatet</v>
      </c>
    </row>
    <row r="4176" spans="1:7" x14ac:dyDescent="0.25">
      <c r="A4176" s="90" t="s">
        <v>18409</v>
      </c>
      <c r="B4176" s="90" t="s">
        <v>18410</v>
      </c>
      <c r="C4176" s="90" t="s">
        <v>10245</v>
      </c>
      <c r="D4176" s="90" t="str">
        <f>CONCATENATE(Tabell15861[[#This Row],[Prosedyrekode_ID]]," ",Tabell15861[[#This Row],[Tekst]])</f>
        <v>NAN22 Xenotransplantasjon av bein til torakalkolumna</v>
      </c>
      <c r="E4176" s="90" t="s">
        <v>216</v>
      </c>
      <c r="F4176" s="90" t="s">
        <v>17863</v>
      </c>
      <c r="G4176" s="90" t="str">
        <f>CONCATENATE("Kap ",Tabell15861[[#This Row],[Kapittel]]," ",Tabell15861[[#This Row],[KapittelTekst]])</f>
        <v>Kap N Bevegelsesapparatet</v>
      </c>
    </row>
    <row r="4177" spans="1:7" x14ac:dyDescent="0.25">
      <c r="A4177" s="90" t="s">
        <v>18411</v>
      </c>
      <c r="B4177" s="90" t="s">
        <v>18412</v>
      </c>
      <c r="C4177" s="90" t="s">
        <v>10245</v>
      </c>
      <c r="D4177" s="90" t="str">
        <f>CONCATENATE(Tabell15861[[#This Row],[Prosedyrekode_ID]]," ",Tabell15861[[#This Row],[Tekst]])</f>
        <v>NAN23 Xenotransplantasjon av bein til torakal- og lumbalkolumna</v>
      </c>
      <c r="E4177" s="90" t="s">
        <v>216</v>
      </c>
      <c r="F4177" s="90" t="s">
        <v>17863</v>
      </c>
      <c r="G4177" s="90" t="str">
        <f>CONCATENATE("Kap ",Tabell15861[[#This Row],[Kapittel]]," ",Tabell15861[[#This Row],[KapittelTekst]])</f>
        <v>Kap N Bevegelsesapparatet</v>
      </c>
    </row>
    <row r="4178" spans="1:7" x14ac:dyDescent="0.25">
      <c r="A4178" s="90" t="s">
        <v>18413</v>
      </c>
      <c r="B4178" s="90" t="s">
        <v>18414</v>
      </c>
      <c r="C4178" s="90" t="s">
        <v>10245</v>
      </c>
      <c r="D4178" s="90" t="str">
        <f>CONCATENATE(Tabell15861[[#This Row],[Prosedyrekode_ID]]," ",Tabell15861[[#This Row],[Tekst]])</f>
        <v>NAN24 Xenotransplantasjon av bein til lumbalkolumna</v>
      </c>
      <c r="E4178" s="90" t="s">
        <v>216</v>
      </c>
      <c r="F4178" s="90" t="s">
        <v>17863</v>
      </c>
      <c r="G4178" s="90" t="str">
        <f>CONCATENATE("Kap ",Tabell15861[[#This Row],[Kapittel]]," ",Tabell15861[[#This Row],[KapittelTekst]])</f>
        <v>Kap N Bevegelsesapparatet</v>
      </c>
    </row>
    <row r="4179" spans="1:7" x14ac:dyDescent="0.25">
      <c r="A4179" s="90" t="s">
        <v>18415</v>
      </c>
      <c r="B4179" s="90" t="s">
        <v>18416</v>
      </c>
      <c r="C4179" s="90" t="s">
        <v>10245</v>
      </c>
      <c r="D4179" s="90" t="str">
        <f>CONCATENATE(Tabell15861[[#This Row],[Prosedyrekode_ID]]," ",Tabell15861[[#This Row],[Tekst]])</f>
        <v>NAN25 Xenotransplantasjon av bein til cervikal-, torakal- og lumbalkolumna</v>
      </c>
      <c r="E4179" s="90" t="s">
        <v>216</v>
      </c>
      <c r="F4179" s="90" t="s">
        <v>17863</v>
      </c>
      <c r="G4179" s="90" t="str">
        <f>CONCATENATE("Kap ",Tabell15861[[#This Row],[Kapittel]]," ",Tabell15861[[#This Row],[KapittelTekst]])</f>
        <v>Kap N Bevegelsesapparatet</v>
      </c>
    </row>
    <row r="4180" spans="1:7" x14ac:dyDescent="0.25">
      <c r="A4180" s="90" t="s">
        <v>18417</v>
      </c>
      <c r="B4180" s="90" t="s">
        <v>18418</v>
      </c>
      <c r="C4180" s="90" t="s">
        <v>10245</v>
      </c>
      <c r="D4180" s="90" t="str">
        <f>CONCATENATE(Tabell15861[[#This Row],[Prosedyrekode_ID]]," ",Tabell15861[[#This Row],[Tekst]])</f>
        <v>NAN26 Xenotransplantasjon av bein til lumbosakralkolumna</v>
      </c>
      <c r="E4180" s="90" t="s">
        <v>216</v>
      </c>
      <c r="F4180" s="90" t="s">
        <v>17863</v>
      </c>
      <c r="G4180" s="90" t="str">
        <f>CONCATENATE("Kap ",Tabell15861[[#This Row],[Kapittel]]," ",Tabell15861[[#This Row],[KapittelTekst]])</f>
        <v>Kap N Bevegelsesapparatet</v>
      </c>
    </row>
    <row r="4181" spans="1:7" x14ac:dyDescent="0.25">
      <c r="A4181" s="90" t="s">
        <v>18419</v>
      </c>
      <c r="B4181" s="90" t="s">
        <v>18420</v>
      </c>
      <c r="C4181" s="90" t="s">
        <v>10245</v>
      </c>
      <c r="D4181" s="90" t="str">
        <f>CONCATENATE(Tabell15861[[#This Row],[Prosedyrekode_ID]]," ",Tabell15861[[#This Row],[Tekst]])</f>
        <v>NAN40 Transplantasjon av brusk, periost eller fascie til cervikalkolumna</v>
      </c>
      <c r="E4181" s="90" t="s">
        <v>216</v>
      </c>
      <c r="F4181" s="90" t="s">
        <v>17863</v>
      </c>
      <c r="G4181" s="90" t="str">
        <f>CONCATENATE("Kap ",Tabell15861[[#This Row],[Kapittel]]," ",Tabell15861[[#This Row],[KapittelTekst]])</f>
        <v>Kap N Bevegelsesapparatet</v>
      </c>
    </row>
    <row r="4182" spans="1:7" x14ac:dyDescent="0.25">
      <c r="A4182" s="90" t="s">
        <v>18421</v>
      </c>
      <c r="B4182" s="90" t="s">
        <v>18422</v>
      </c>
      <c r="C4182" s="90" t="s">
        <v>10245</v>
      </c>
      <c r="D4182" s="90" t="str">
        <f>CONCATENATE(Tabell15861[[#This Row],[Prosedyrekode_ID]]," ",Tabell15861[[#This Row],[Tekst]])</f>
        <v>NAN41 Transplantasjon av brusk, periost eller fascie til cervikal- og torakalkolumna</v>
      </c>
      <c r="E4182" s="90" t="s">
        <v>216</v>
      </c>
      <c r="F4182" s="90" t="s">
        <v>17863</v>
      </c>
      <c r="G4182" s="90" t="str">
        <f>CONCATENATE("Kap ",Tabell15861[[#This Row],[Kapittel]]," ",Tabell15861[[#This Row],[KapittelTekst]])</f>
        <v>Kap N Bevegelsesapparatet</v>
      </c>
    </row>
    <row r="4183" spans="1:7" x14ac:dyDescent="0.25">
      <c r="A4183" s="90" t="s">
        <v>18423</v>
      </c>
      <c r="B4183" s="90" t="s">
        <v>18424</v>
      </c>
      <c r="C4183" s="90" t="s">
        <v>10245</v>
      </c>
      <c r="D4183" s="90" t="str">
        <f>CONCATENATE(Tabell15861[[#This Row],[Prosedyrekode_ID]]," ",Tabell15861[[#This Row],[Tekst]])</f>
        <v>NAN42 Transplantasjon av brusk, periost eller fascie til torakalkolumna</v>
      </c>
      <c r="E4183" s="90" t="s">
        <v>216</v>
      </c>
      <c r="F4183" s="90" t="s">
        <v>17863</v>
      </c>
      <c r="G4183" s="90" t="str">
        <f>CONCATENATE("Kap ",Tabell15861[[#This Row],[Kapittel]]," ",Tabell15861[[#This Row],[KapittelTekst]])</f>
        <v>Kap N Bevegelsesapparatet</v>
      </c>
    </row>
    <row r="4184" spans="1:7" x14ac:dyDescent="0.25">
      <c r="A4184" s="90" t="s">
        <v>18425</v>
      </c>
      <c r="B4184" s="90" t="s">
        <v>18426</v>
      </c>
      <c r="C4184" s="90" t="s">
        <v>10245</v>
      </c>
      <c r="D4184" s="90" t="str">
        <f>CONCATENATE(Tabell15861[[#This Row],[Prosedyrekode_ID]]," ",Tabell15861[[#This Row],[Tekst]])</f>
        <v>NAN43 Transplantasjon av brusk, periost eller fascie til torakal- og lumbalkolumna</v>
      </c>
      <c r="E4184" s="90" t="s">
        <v>216</v>
      </c>
      <c r="F4184" s="90" t="s">
        <v>17863</v>
      </c>
      <c r="G4184" s="90" t="str">
        <f>CONCATENATE("Kap ",Tabell15861[[#This Row],[Kapittel]]," ",Tabell15861[[#This Row],[KapittelTekst]])</f>
        <v>Kap N Bevegelsesapparatet</v>
      </c>
    </row>
    <row r="4185" spans="1:7" x14ac:dyDescent="0.25">
      <c r="A4185" s="90" t="s">
        <v>18427</v>
      </c>
      <c r="B4185" s="90" t="s">
        <v>18428</v>
      </c>
      <c r="C4185" s="90" t="s">
        <v>10245</v>
      </c>
      <c r="D4185" s="90" t="str">
        <f>CONCATENATE(Tabell15861[[#This Row],[Prosedyrekode_ID]]," ",Tabell15861[[#This Row],[Tekst]])</f>
        <v>NAN44 Transplantasjon av brusk, periost eller fascie til lumbalkolumna</v>
      </c>
      <c r="E4185" s="90" t="s">
        <v>216</v>
      </c>
      <c r="F4185" s="90" t="s">
        <v>17863</v>
      </c>
      <c r="G4185" s="90" t="str">
        <f>CONCATENATE("Kap ",Tabell15861[[#This Row],[Kapittel]]," ",Tabell15861[[#This Row],[KapittelTekst]])</f>
        <v>Kap N Bevegelsesapparatet</v>
      </c>
    </row>
    <row r="4186" spans="1:7" x14ac:dyDescent="0.25">
      <c r="A4186" s="90" t="s">
        <v>18429</v>
      </c>
      <c r="B4186" s="90" t="s">
        <v>18430</v>
      </c>
      <c r="C4186" s="90" t="s">
        <v>10245</v>
      </c>
      <c r="D4186" s="90" t="str">
        <f>CONCATENATE(Tabell15861[[#This Row],[Prosedyrekode_ID]]," ",Tabell15861[[#This Row],[Tekst]])</f>
        <v>NAN45 Transplantasjon av brusk, periost eller fascie til cervikal-, torakal- og lumbalkolumna</v>
      </c>
      <c r="E4186" s="90" t="s">
        <v>216</v>
      </c>
      <c r="F4186" s="90" t="s">
        <v>17863</v>
      </c>
      <c r="G4186" s="90" t="str">
        <f>CONCATENATE("Kap ",Tabell15861[[#This Row],[Kapittel]]," ",Tabell15861[[#This Row],[KapittelTekst]])</f>
        <v>Kap N Bevegelsesapparatet</v>
      </c>
    </row>
    <row r="4187" spans="1:7" x14ac:dyDescent="0.25">
      <c r="A4187" s="90" t="s">
        <v>18431</v>
      </c>
      <c r="B4187" s="90" t="s">
        <v>18432</v>
      </c>
      <c r="C4187" s="90" t="s">
        <v>10245</v>
      </c>
      <c r="D4187" s="90" t="str">
        <f>CONCATENATE(Tabell15861[[#This Row],[Prosedyrekode_ID]]," ",Tabell15861[[#This Row],[Tekst]])</f>
        <v>NAN46 Transplantasjon av brusk, periost eller fascie til lumbosakralkolumna</v>
      </c>
      <c r="E4187" s="90" t="s">
        <v>216</v>
      </c>
      <c r="F4187" s="90" t="s">
        <v>17863</v>
      </c>
      <c r="G4187" s="90" t="str">
        <f>CONCATENATE("Kap ",Tabell15861[[#This Row],[Kapittel]]," ",Tabell15861[[#This Row],[KapittelTekst]])</f>
        <v>Kap N Bevegelsesapparatet</v>
      </c>
    </row>
    <row r="4188" spans="1:7" x14ac:dyDescent="0.25">
      <c r="A4188" s="90" t="s">
        <v>18433</v>
      </c>
      <c r="B4188" s="90" t="s">
        <v>18434</v>
      </c>
      <c r="C4188" s="90" t="s">
        <v>10245</v>
      </c>
      <c r="D4188" s="90" t="str">
        <f>CONCATENATE(Tabell15861[[#This Row],[Prosedyrekode_ID]]," ",Tabell15861[[#This Row],[Tekst]])</f>
        <v>NAN90 Annen transplantasjon til cervikalkolumna</v>
      </c>
      <c r="E4188" s="90" t="s">
        <v>216</v>
      </c>
      <c r="F4188" s="90" t="s">
        <v>17863</v>
      </c>
      <c r="G4188" s="90" t="str">
        <f>CONCATENATE("Kap ",Tabell15861[[#This Row],[Kapittel]]," ",Tabell15861[[#This Row],[KapittelTekst]])</f>
        <v>Kap N Bevegelsesapparatet</v>
      </c>
    </row>
    <row r="4189" spans="1:7" x14ac:dyDescent="0.25">
      <c r="A4189" s="90" t="s">
        <v>18435</v>
      </c>
      <c r="B4189" s="90" t="s">
        <v>18436</v>
      </c>
      <c r="C4189" s="90" t="s">
        <v>10245</v>
      </c>
      <c r="D4189" s="90" t="str">
        <f>CONCATENATE(Tabell15861[[#This Row],[Prosedyrekode_ID]]," ",Tabell15861[[#This Row],[Tekst]])</f>
        <v>NAN91 Annen transplantasjon til cervikal- og torakalkolumna</v>
      </c>
      <c r="E4189" s="90" t="s">
        <v>216</v>
      </c>
      <c r="F4189" s="90" t="s">
        <v>17863</v>
      </c>
      <c r="G4189" s="90" t="str">
        <f>CONCATENATE("Kap ",Tabell15861[[#This Row],[Kapittel]]," ",Tabell15861[[#This Row],[KapittelTekst]])</f>
        <v>Kap N Bevegelsesapparatet</v>
      </c>
    </row>
    <row r="4190" spans="1:7" x14ac:dyDescent="0.25">
      <c r="A4190" s="90" t="s">
        <v>18437</v>
      </c>
      <c r="B4190" s="90" t="s">
        <v>18438</v>
      </c>
      <c r="C4190" s="90" t="s">
        <v>10245</v>
      </c>
      <c r="D4190" s="90" t="str">
        <f>CONCATENATE(Tabell15861[[#This Row],[Prosedyrekode_ID]]," ",Tabell15861[[#This Row],[Tekst]])</f>
        <v>NAN92 Annen transplantasjon til torakalkolumna</v>
      </c>
      <c r="E4190" s="90" t="s">
        <v>216</v>
      </c>
      <c r="F4190" s="90" t="s">
        <v>17863</v>
      </c>
      <c r="G4190" s="90" t="str">
        <f>CONCATENATE("Kap ",Tabell15861[[#This Row],[Kapittel]]," ",Tabell15861[[#This Row],[KapittelTekst]])</f>
        <v>Kap N Bevegelsesapparatet</v>
      </c>
    </row>
    <row r="4191" spans="1:7" x14ac:dyDescent="0.25">
      <c r="A4191" s="90" t="s">
        <v>18439</v>
      </c>
      <c r="B4191" s="90" t="s">
        <v>18440</v>
      </c>
      <c r="C4191" s="90" t="s">
        <v>10245</v>
      </c>
      <c r="D4191" s="90" t="str">
        <f>CONCATENATE(Tabell15861[[#This Row],[Prosedyrekode_ID]]," ",Tabell15861[[#This Row],[Tekst]])</f>
        <v>NAN93 Annen transplantasjon til torakal- og lumbalkolumna</v>
      </c>
      <c r="E4191" s="90" t="s">
        <v>216</v>
      </c>
      <c r="F4191" s="90" t="s">
        <v>17863</v>
      </c>
      <c r="G4191" s="90" t="str">
        <f>CONCATENATE("Kap ",Tabell15861[[#This Row],[Kapittel]]," ",Tabell15861[[#This Row],[KapittelTekst]])</f>
        <v>Kap N Bevegelsesapparatet</v>
      </c>
    </row>
    <row r="4192" spans="1:7" x14ac:dyDescent="0.25">
      <c r="A4192" s="90" t="s">
        <v>18441</v>
      </c>
      <c r="B4192" s="90" t="s">
        <v>18442</v>
      </c>
      <c r="C4192" s="90" t="s">
        <v>10245</v>
      </c>
      <c r="D4192" s="90" t="str">
        <f>CONCATENATE(Tabell15861[[#This Row],[Prosedyrekode_ID]]," ",Tabell15861[[#This Row],[Tekst]])</f>
        <v>NAN94 Annen transplantasjon til lumbalkolumna</v>
      </c>
      <c r="E4192" s="90" t="s">
        <v>216</v>
      </c>
      <c r="F4192" s="90" t="s">
        <v>17863</v>
      </c>
      <c r="G4192" s="90" t="str">
        <f>CONCATENATE("Kap ",Tabell15861[[#This Row],[Kapittel]]," ",Tabell15861[[#This Row],[KapittelTekst]])</f>
        <v>Kap N Bevegelsesapparatet</v>
      </c>
    </row>
    <row r="4193" spans="1:7" x14ac:dyDescent="0.25">
      <c r="A4193" s="90" t="s">
        <v>18443</v>
      </c>
      <c r="B4193" s="90" t="s">
        <v>18444</v>
      </c>
      <c r="C4193" s="90" t="s">
        <v>10245</v>
      </c>
      <c r="D4193" s="90" t="str">
        <f>CONCATENATE(Tabell15861[[#This Row],[Prosedyrekode_ID]]," ",Tabell15861[[#This Row],[Tekst]])</f>
        <v>NAN95 Annen transplantasjon til cervikal-, torakal- og lumbalkolumna</v>
      </c>
      <c r="E4193" s="90" t="s">
        <v>216</v>
      </c>
      <c r="F4193" s="90" t="s">
        <v>17863</v>
      </c>
      <c r="G4193" s="90" t="str">
        <f>CONCATENATE("Kap ",Tabell15861[[#This Row],[Kapittel]]," ",Tabell15861[[#This Row],[KapittelTekst]])</f>
        <v>Kap N Bevegelsesapparatet</v>
      </c>
    </row>
    <row r="4194" spans="1:7" x14ac:dyDescent="0.25">
      <c r="A4194" s="90" t="s">
        <v>18445</v>
      </c>
      <c r="B4194" s="90" t="s">
        <v>18446</v>
      </c>
      <c r="C4194" s="90" t="s">
        <v>10245</v>
      </c>
      <c r="D4194" s="90" t="str">
        <f>CONCATENATE(Tabell15861[[#This Row],[Prosedyrekode_ID]]," ",Tabell15861[[#This Row],[Tekst]])</f>
        <v>NAN96 Annen transplantasjon til lumbosakralkolumna</v>
      </c>
      <c r="E4194" s="90" t="s">
        <v>216</v>
      </c>
      <c r="F4194" s="90" t="s">
        <v>17863</v>
      </c>
      <c r="G4194" s="90" t="str">
        <f>CONCATENATE("Kap ",Tabell15861[[#This Row],[Kapittel]]," ",Tabell15861[[#This Row],[KapittelTekst]])</f>
        <v>Kap N Bevegelsesapparatet</v>
      </c>
    </row>
    <row r="4195" spans="1:7" x14ac:dyDescent="0.25">
      <c r="A4195" s="90" t="s">
        <v>18447</v>
      </c>
      <c r="B4195" s="90" t="s">
        <v>18448</v>
      </c>
      <c r="C4195" s="90" t="s">
        <v>10245</v>
      </c>
      <c r="D4195" s="90" t="str">
        <f>CONCATENATE(Tabell15861[[#This Row],[Prosedyrekode_ID]]," ",Tabell15861[[#This Row],[Tekst]])</f>
        <v>NAR00 Reseksjon av bløtdelstumor i cervikalkolumna</v>
      </c>
      <c r="E4195" s="90" t="s">
        <v>216</v>
      </c>
      <c r="F4195" s="90" t="s">
        <v>17863</v>
      </c>
      <c r="G4195" s="90" t="str">
        <f>CONCATENATE("Kap ",Tabell15861[[#This Row],[Kapittel]]," ",Tabell15861[[#This Row],[KapittelTekst]])</f>
        <v>Kap N Bevegelsesapparatet</v>
      </c>
    </row>
    <row r="4196" spans="1:7" x14ac:dyDescent="0.25">
      <c r="A4196" s="90" t="s">
        <v>18449</v>
      </c>
      <c r="B4196" s="90" t="s">
        <v>18450</v>
      </c>
      <c r="C4196" s="90" t="s">
        <v>10245</v>
      </c>
      <c r="D4196" s="90" t="str">
        <f>CONCATENATE(Tabell15861[[#This Row],[Prosedyrekode_ID]]," ",Tabell15861[[#This Row],[Tekst]])</f>
        <v>NAR01 Reseksjon av bløtdelstumor i cervikal- og torakalkolumna</v>
      </c>
      <c r="E4196" s="90" t="s">
        <v>216</v>
      </c>
      <c r="F4196" s="90" t="s">
        <v>17863</v>
      </c>
      <c r="G4196" s="90" t="str">
        <f>CONCATENATE("Kap ",Tabell15861[[#This Row],[Kapittel]]," ",Tabell15861[[#This Row],[KapittelTekst]])</f>
        <v>Kap N Bevegelsesapparatet</v>
      </c>
    </row>
    <row r="4197" spans="1:7" x14ac:dyDescent="0.25">
      <c r="A4197" s="90" t="s">
        <v>18451</v>
      </c>
      <c r="B4197" s="90" t="s">
        <v>18452</v>
      </c>
      <c r="C4197" s="90" t="s">
        <v>10245</v>
      </c>
      <c r="D4197" s="90" t="str">
        <f>CONCATENATE(Tabell15861[[#This Row],[Prosedyrekode_ID]]," ",Tabell15861[[#This Row],[Tekst]])</f>
        <v>NAR02 Reseksjon av bløtdelstumor i torakalkolumna</v>
      </c>
      <c r="E4197" s="90" t="s">
        <v>216</v>
      </c>
      <c r="F4197" s="90" t="s">
        <v>17863</v>
      </c>
      <c r="G4197" s="90" t="str">
        <f>CONCATENATE("Kap ",Tabell15861[[#This Row],[Kapittel]]," ",Tabell15861[[#This Row],[KapittelTekst]])</f>
        <v>Kap N Bevegelsesapparatet</v>
      </c>
    </row>
    <row r="4198" spans="1:7" x14ac:dyDescent="0.25">
      <c r="A4198" s="90" t="s">
        <v>18453</v>
      </c>
      <c r="B4198" s="90" t="s">
        <v>18454</v>
      </c>
      <c r="C4198" s="90" t="s">
        <v>10245</v>
      </c>
      <c r="D4198" s="90" t="str">
        <f>CONCATENATE(Tabell15861[[#This Row],[Prosedyrekode_ID]]," ",Tabell15861[[#This Row],[Tekst]])</f>
        <v>NAR03 Reseksjon av bløtdelstumor i torakal- og lumbalkolumna</v>
      </c>
      <c r="E4198" s="90" t="s">
        <v>216</v>
      </c>
      <c r="F4198" s="90" t="s">
        <v>17863</v>
      </c>
      <c r="G4198" s="90" t="str">
        <f>CONCATENATE("Kap ",Tabell15861[[#This Row],[Kapittel]]," ",Tabell15861[[#This Row],[KapittelTekst]])</f>
        <v>Kap N Bevegelsesapparatet</v>
      </c>
    </row>
    <row r="4199" spans="1:7" x14ac:dyDescent="0.25">
      <c r="A4199" s="90" t="s">
        <v>18455</v>
      </c>
      <c r="B4199" s="90" t="s">
        <v>18456</v>
      </c>
      <c r="C4199" s="90" t="s">
        <v>10245</v>
      </c>
      <c r="D4199" s="90" t="str">
        <f>CONCATENATE(Tabell15861[[#This Row],[Prosedyrekode_ID]]," ",Tabell15861[[#This Row],[Tekst]])</f>
        <v>NAR04 Reseksjon av bløtdelstumor i lumbalkolumna</v>
      </c>
      <c r="E4199" s="90" t="s">
        <v>216</v>
      </c>
      <c r="F4199" s="90" t="s">
        <v>17863</v>
      </c>
      <c r="G4199" s="90" t="str">
        <f>CONCATENATE("Kap ",Tabell15861[[#This Row],[Kapittel]]," ",Tabell15861[[#This Row],[KapittelTekst]])</f>
        <v>Kap N Bevegelsesapparatet</v>
      </c>
    </row>
    <row r="4200" spans="1:7" x14ac:dyDescent="0.25">
      <c r="A4200" s="90" t="s">
        <v>18457</v>
      </c>
      <c r="B4200" s="90" t="s">
        <v>18458</v>
      </c>
      <c r="C4200" s="90" t="s">
        <v>10245</v>
      </c>
      <c r="D4200" s="90" t="str">
        <f>CONCATENATE(Tabell15861[[#This Row],[Prosedyrekode_ID]]," ",Tabell15861[[#This Row],[Tekst]])</f>
        <v>NAR05 Reseksjon av bløtdelstumor i cervikal-, torakal- og lumbalkolumna</v>
      </c>
      <c r="E4200" s="90" t="s">
        <v>216</v>
      </c>
      <c r="F4200" s="90" t="s">
        <v>17863</v>
      </c>
      <c r="G4200" s="90" t="str">
        <f>CONCATENATE("Kap ",Tabell15861[[#This Row],[Kapittel]]," ",Tabell15861[[#This Row],[KapittelTekst]])</f>
        <v>Kap N Bevegelsesapparatet</v>
      </c>
    </row>
    <row r="4201" spans="1:7" x14ac:dyDescent="0.25">
      <c r="A4201" s="90" t="s">
        <v>18459</v>
      </c>
      <c r="B4201" s="90" t="s">
        <v>18460</v>
      </c>
      <c r="C4201" s="90" t="s">
        <v>10245</v>
      </c>
      <c r="D4201" s="90" t="str">
        <f>CONCATENATE(Tabell15861[[#This Row],[Prosedyrekode_ID]]," ",Tabell15861[[#This Row],[Tekst]])</f>
        <v>NAR06 Reseksjon av bløtdelstumor i lumbosakralkolumna</v>
      </c>
      <c r="E4201" s="90" t="s">
        <v>216</v>
      </c>
      <c r="F4201" s="90" t="s">
        <v>17863</v>
      </c>
      <c r="G4201" s="90" t="str">
        <f>CONCATENATE("Kap ",Tabell15861[[#This Row],[Kapittel]]," ",Tabell15861[[#This Row],[KapittelTekst]])</f>
        <v>Kap N Bevegelsesapparatet</v>
      </c>
    </row>
    <row r="4202" spans="1:7" x14ac:dyDescent="0.25">
      <c r="A4202" s="90" t="s">
        <v>18461</v>
      </c>
      <c r="B4202" s="90" t="s">
        <v>18462</v>
      </c>
      <c r="C4202" s="90" t="s">
        <v>10245</v>
      </c>
      <c r="D4202" s="90" t="str">
        <f>CONCATENATE(Tabell15861[[#This Row],[Prosedyrekode_ID]]," ",Tabell15861[[#This Row],[Tekst]])</f>
        <v>NAR10 Marginal eksisjon av bløtdelstumor i cervikalkolumna</v>
      </c>
      <c r="E4202" s="90" t="s">
        <v>216</v>
      </c>
      <c r="F4202" s="90" t="s">
        <v>17863</v>
      </c>
      <c r="G4202" s="90" t="str">
        <f>CONCATENATE("Kap ",Tabell15861[[#This Row],[Kapittel]]," ",Tabell15861[[#This Row],[KapittelTekst]])</f>
        <v>Kap N Bevegelsesapparatet</v>
      </c>
    </row>
    <row r="4203" spans="1:7" x14ac:dyDescent="0.25">
      <c r="A4203" s="90" t="s">
        <v>18463</v>
      </c>
      <c r="B4203" s="90" t="s">
        <v>18464</v>
      </c>
      <c r="C4203" s="90" t="s">
        <v>10245</v>
      </c>
      <c r="D4203" s="90" t="str">
        <f>CONCATENATE(Tabell15861[[#This Row],[Prosedyrekode_ID]]," ",Tabell15861[[#This Row],[Tekst]])</f>
        <v>NAR11 Marginal eksisjon av bløtdelstumor i cervikal- og torakalkolumna</v>
      </c>
      <c r="E4203" s="90" t="s">
        <v>216</v>
      </c>
      <c r="F4203" s="90" t="s">
        <v>17863</v>
      </c>
      <c r="G4203" s="90" t="str">
        <f>CONCATENATE("Kap ",Tabell15861[[#This Row],[Kapittel]]," ",Tabell15861[[#This Row],[KapittelTekst]])</f>
        <v>Kap N Bevegelsesapparatet</v>
      </c>
    </row>
    <row r="4204" spans="1:7" x14ac:dyDescent="0.25">
      <c r="A4204" s="90" t="s">
        <v>18465</v>
      </c>
      <c r="B4204" s="90" t="s">
        <v>18466</v>
      </c>
      <c r="C4204" s="90" t="s">
        <v>10245</v>
      </c>
      <c r="D4204" s="90" t="str">
        <f>CONCATENATE(Tabell15861[[#This Row],[Prosedyrekode_ID]]," ",Tabell15861[[#This Row],[Tekst]])</f>
        <v>NAR12 Marginal eksisjon av bløtdelstumor i torakalkolumna</v>
      </c>
      <c r="E4204" s="90" t="s">
        <v>216</v>
      </c>
      <c r="F4204" s="90" t="s">
        <v>17863</v>
      </c>
      <c r="G4204" s="90" t="str">
        <f>CONCATENATE("Kap ",Tabell15861[[#This Row],[Kapittel]]," ",Tabell15861[[#This Row],[KapittelTekst]])</f>
        <v>Kap N Bevegelsesapparatet</v>
      </c>
    </row>
    <row r="4205" spans="1:7" x14ac:dyDescent="0.25">
      <c r="A4205" s="90" t="s">
        <v>18467</v>
      </c>
      <c r="B4205" s="90" t="s">
        <v>18468</v>
      </c>
      <c r="C4205" s="90" t="s">
        <v>10245</v>
      </c>
      <c r="D4205" s="90" t="str">
        <f>CONCATENATE(Tabell15861[[#This Row],[Prosedyrekode_ID]]," ",Tabell15861[[#This Row],[Tekst]])</f>
        <v>NAR13 Marginal eksisjon av bløtdelstumor i torakal- og lumbalkolumna</v>
      </c>
      <c r="E4205" s="90" t="s">
        <v>216</v>
      </c>
      <c r="F4205" s="90" t="s">
        <v>17863</v>
      </c>
      <c r="G4205" s="90" t="str">
        <f>CONCATENATE("Kap ",Tabell15861[[#This Row],[Kapittel]]," ",Tabell15861[[#This Row],[KapittelTekst]])</f>
        <v>Kap N Bevegelsesapparatet</v>
      </c>
    </row>
    <row r="4206" spans="1:7" x14ac:dyDescent="0.25">
      <c r="A4206" s="90" t="s">
        <v>18469</v>
      </c>
      <c r="B4206" s="90" t="s">
        <v>18470</v>
      </c>
      <c r="C4206" s="90" t="s">
        <v>10245</v>
      </c>
      <c r="D4206" s="90" t="str">
        <f>CONCATENATE(Tabell15861[[#This Row],[Prosedyrekode_ID]]," ",Tabell15861[[#This Row],[Tekst]])</f>
        <v>NAR14 Marginal eksisjon av bløtdelstumor i lumbalkolumna</v>
      </c>
      <c r="E4206" s="90" t="s">
        <v>216</v>
      </c>
      <c r="F4206" s="90" t="s">
        <v>17863</v>
      </c>
      <c r="G4206" s="90" t="str">
        <f>CONCATENATE("Kap ",Tabell15861[[#This Row],[Kapittel]]," ",Tabell15861[[#This Row],[KapittelTekst]])</f>
        <v>Kap N Bevegelsesapparatet</v>
      </c>
    </row>
    <row r="4207" spans="1:7" x14ac:dyDescent="0.25">
      <c r="A4207" s="90" t="s">
        <v>18471</v>
      </c>
      <c r="B4207" s="90" t="s">
        <v>18472</v>
      </c>
      <c r="C4207" s="90" t="s">
        <v>10245</v>
      </c>
      <c r="D4207" s="90" t="str">
        <f>CONCATENATE(Tabell15861[[#This Row],[Prosedyrekode_ID]]," ",Tabell15861[[#This Row],[Tekst]])</f>
        <v>NAR15 Marginal eksisjon av bløtdelstumor i cervikal-, torakal- og lumbalkolumna</v>
      </c>
      <c r="E4207" s="90" t="s">
        <v>216</v>
      </c>
      <c r="F4207" s="90" t="s">
        <v>17863</v>
      </c>
      <c r="G4207" s="90" t="str">
        <f>CONCATENATE("Kap ",Tabell15861[[#This Row],[Kapittel]]," ",Tabell15861[[#This Row],[KapittelTekst]])</f>
        <v>Kap N Bevegelsesapparatet</v>
      </c>
    </row>
    <row r="4208" spans="1:7" x14ac:dyDescent="0.25">
      <c r="A4208" s="90" t="s">
        <v>18473</v>
      </c>
      <c r="B4208" s="90" t="s">
        <v>18474</v>
      </c>
      <c r="C4208" s="90" t="s">
        <v>10245</v>
      </c>
      <c r="D4208" s="90" t="str">
        <f>CONCATENATE(Tabell15861[[#This Row],[Prosedyrekode_ID]]," ",Tabell15861[[#This Row],[Tekst]])</f>
        <v>NAR16 Marginal eksisjon av bløtdelstumor i lumbosakralkolumna</v>
      </c>
      <c r="E4208" s="90" t="s">
        <v>216</v>
      </c>
      <c r="F4208" s="90" t="s">
        <v>17863</v>
      </c>
      <c r="G4208" s="90" t="str">
        <f>CONCATENATE("Kap ",Tabell15861[[#This Row],[Kapittel]]," ",Tabell15861[[#This Row],[KapittelTekst]])</f>
        <v>Kap N Bevegelsesapparatet</v>
      </c>
    </row>
    <row r="4209" spans="1:7" x14ac:dyDescent="0.25">
      <c r="A4209" s="90" t="s">
        <v>18475</v>
      </c>
      <c r="B4209" s="90" t="s">
        <v>18476</v>
      </c>
      <c r="C4209" s="90" t="s">
        <v>10245</v>
      </c>
      <c r="D4209" s="90" t="str">
        <f>CONCATENATE(Tabell15861[[#This Row],[Prosedyrekode_ID]]," ",Tabell15861[[#This Row],[Tekst]])</f>
        <v>NAR20 Vid eksisjon av bløtdelstumor i cervikalkolumna</v>
      </c>
      <c r="E4209" s="90" t="s">
        <v>216</v>
      </c>
      <c r="F4209" s="90" t="s">
        <v>17863</v>
      </c>
      <c r="G4209" s="90" t="str">
        <f>CONCATENATE("Kap ",Tabell15861[[#This Row],[Kapittel]]," ",Tabell15861[[#This Row],[KapittelTekst]])</f>
        <v>Kap N Bevegelsesapparatet</v>
      </c>
    </row>
    <row r="4210" spans="1:7" x14ac:dyDescent="0.25">
      <c r="A4210" s="90" t="s">
        <v>18477</v>
      </c>
      <c r="B4210" s="90" t="s">
        <v>18478</v>
      </c>
      <c r="C4210" s="90" t="s">
        <v>10245</v>
      </c>
      <c r="D4210" s="90" t="str">
        <f>CONCATENATE(Tabell15861[[#This Row],[Prosedyrekode_ID]]," ",Tabell15861[[#This Row],[Tekst]])</f>
        <v>NAR21 Vid eksisjon av bløtdelstumor i cervikal- og torakalkolumna</v>
      </c>
      <c r="E4210" s="90" t="s">
        <v>216</v>
      </c>
      <c r="F4210" s="90" t="s">
        <v>17863</v>
      </c>
      <c r="G4210" s="90" t="str">
        <f>CONCATENATE("Kap ",Tabell15861[[#This Row],[Kapittel]]," ",Tabell15861[[#This Row],[KapittelTekst]])</f>
        <v>Kap N Bevegelsesapparatet</v>
      </c>
    </row>
    <row r="4211" spans="1:7" x14ac:dyDescent="0.25">
      <c r="A4211" s="90" t="s">
        <v>18479</v>
      </c>
      <c r="B4211" s="90" t="s">
        <v>18480</v>
      </c>
      <c r="C4211" s="90" t="s">
        <v>10245</v>
      </c>
      <c r="D4211" s="90" t="str">
        <f>CONCATENATE(Tabell15861[[#This Row],[Prosedyrekode_ID]]," ",Tabell15861[[#This Row],[Tekst]])</f>
        <v>NAR22 Vid eksisjon av bløtdelstumor i torakalkolumna</v>
      </c>
      <c r="E4211" s="90" t="s">
        <v>216</v>
      </c>
      <c r="F4211" s="90" t="s">
        <v>17863</v>
      </c>
      <c r="G4211" s="90" t="str">
        <f>CONCATENATE("Kap ",Tabell15861[[#This Row],[Kapittel]]," ",Tabell15861[[#This Row],[KapittelTekst]])</f>
        <v>Kap N Bevegelsesapparatet</v>
      </c>
    </row>
    <row r="4212" spans="1:7" x14ac:dyDescent="0.25">
      <c r="A4212" s="90" t="s">
        <v>18481</v>
      </c>
      <c r="B4212" s="90" t="s">
        <v>18482</v>
      </c>
      <c r="C4212" s="90" t="s">
        <v>10245</v>
      </c>
      <c r="D4212" s="90" t="str">
        <f>CONCATENATE(Tabell15861[[#This Row],[Prosedyrekode_ID]]," ",Tabell15861[[#This Row],[Tekst]])</f>
        <v>NAR23 Vid eksisjon av bløtdelstumor i torakal- og lumbalkolumna</v>
      </c>
      <c r="E4212" s="90" t="s">
        <v>216</v>
      </c>
      <c r="F4212" s="90" t="s">
        <v>17863</v>
      </c>
      <c r="G4212" s="90" t="str">
        <f>CONCATENATE("Kap ",Tabell15861[[#This Row],[Kapittel]]," ",Tabell15861[[#This Row],[KapittelTekst]])</f>
        <v>Kap N Bevegelsesapparatet</v>
      </c>
    </row>
    <row r="4213" spans="1:7" x14ac:dyDescent="0.25">
      <c r="A4213" s="90" t="s">
        <v>18483</v>
      </c>
      <c r="B4213" s="90" t="s">
        <v>18484</v>
      </c>
      <c r="C4213" s="90" t="s">
        <v>10245</v>
      </c>
      <c r="D4213" s="90" t="str">
        <f>CONCATENATE(Tabell15861[[#This Row],[Prosedyrekode_ID]]," ",Tabell15861[[#This Row],[Tekst]])</f>
        <v>NAR24 Vid eksisjon av bløtdelstumor i lumbalkolumna</v>
      </c>
      <c r="E4213" s="90" t="s">
        <v>216</v>
      </c>
      <c r="F4213" s="90" t="s">
        <v>17863</v>
      </c>
      <c r="G4213" s="90" t="str">
        <f>CONCATENATE("Kap ",Tabell15861[[#This Row],[Kapittel]]," ",Tabell15861[[#This Row],[KapittelTekst]])</f>
        <v>Kap N Bevegelsesapparatet</v>
      </c>
    </row>
    <row r="4214" spans="1:7" x14ac:dyDescent="0.25">
      <c r="A4214" s="90" t="s">
        <v>18485</v>
      </c>
      <c r="B4214" s="90" t="s">
        <v>18486</v>
      </c>
      <c r="C4214" s="90" t="s">
        <v>10245</v>
      </c>
      <c r="D4214" s="90" t="str">
        <f>CONCATENATE(Tabell15861[[#This Row],[Prosedyrekode_ID]]," ",Tabell15861[[#This Row],[Tekst]])</f>
        <v>NAR25 Vid eksisjon av bløtdelstumor i cervikal-, torakal- og lumbalkolumna</v>
      </c>
      <c r="E4214" s="90" t="s">
        <v>216</v>
      </c>
      <c r="F4214" s="90" t="s">
        <v>17863</v>
      </c>
      <c r="G4214" s="90" t="str">
        <f>CONCATENATE("Kap ",Tabell15861[[#This Row],[Kapittel]]," ",Tabell15861[[#This Row],[KapittelTekst]])</f>
        <v>Kap N Bevegelsesapparatet</v>
      </c>
    </row>
    <row r="4215" spans="1:7" x14ac:dyDescent="0.25">
      <c r="A4215" s="90" t="s">
        <v>18487</v>
      </c>
      <c r="B4215" s="90" t="s">
        <v>18488</v>
      </c>
      <c r="C4215" s="90" t="s">
        <v>10245</v>
      </c>
      <c r="D4215" s="90" t="str">
        <f>CONCATENATE(Tabell15861[[#This Row],[Prosedyrekode_ID]]," ",Tabell15861[[#This Row],[Tekst]])</f>
        <v>NAR26 Vid eksisjon av bløtdelstumor i lumbosakralkolumna</v>
      </c>
      <c r="E4215" s="90" t="s">
        <v>216</v>
      </c>
      <c r="F4215" s="90" t="s">
        <v>17863</v>
      </c>
      <c r="G4215" s="90" t="str">
        <f>CONCATENATE("Kap ",Tabell15861[[#This Row],[Kapittel]]," ",Tabell15861[[#This Row],[KapittelTekst]])</f>
        <v>Kap N Bevegelsesapparatet</v>
      </c>
    </row>
    <row r="4216" spans="1:7" x14ac:dyDescent="0.25">
      <c r="A4216" s="90" t="s">
        <v>18489</v>
      </c>
      <c r="B4216" s="90" t="s">
        <v>18490</v>
      </c>
      <c r="C4216" s="90" t="s">
        <v>10245</v>
      </c>
      <c r="D4216" s="90" t="str">
        <f>CONCATENATE(Tabell15861[[#This Row],[Prosedyrekode_ID]]," ",Tabell15861[[#This Row],[Tekst]])</f>
        <v>NAR30 Kompartmentell eksisjon av bløtdelstumor i cervikalkolumna</v>
      </c>
      <c r="E4216" s="90" t="s">
        <v>216</v>
      </c>
      <c r="F4216" s="90" t="s">
        <v>17863</v>
      </c>
      <c r="G4216" s="90" t="str">
        <f>CONCATENATE("Kap ",Tabell15861[[#This Row],[Kapittel]]," ",Tabell15861[[#This Row],[KapittelTekst]])</f>
        <v>Kap N Bevegelsesapparatet</v>
      </c>
    </row>
    <row r="4217" spans="1:7" x14ac:dyDescent="0.25">
      <c r="A4217" s="90" t="s">
        <v>18491</v>
      </c>
      <c r="B4217" s="90" t="s">
        <v>18492</v>
      </c>
      <c r="C4217" s="90" t="s">
        <v>10245</v>
      </c>
      <c r="D4217" s="90" t="str">
        <f>CONCATENATE(Tabell15861[[#This Row],[Prosedyrekode_ID]]," ",Tabell15861[[#This Row],[Tekst]])</f>
        <v>NAR31 Kompartmentell eksisjon av bløtdelstumor i cervikal- og torakalkolumna</v>
      </c>
      <c r="E4217" s="90" t="s">
        <v>216</v>
      </c>
      <c r="F4217" s="90" t="s">
        <v>17863</v>
      </c>
      <c r="G4217" s="90" t="str">
        <f>CONCATENATE("Kap ",Tabell15861[[#This Row],[Kapittel]]," ",Tabell15861[[#This Row],[KapittelTekst]])</f>
        <v>Kap N Bevegelsesapparatet</v>
      </c>
    </row>
    <row r="4218" spans="1:7" x14ac:dyDescent="0.25">
      <c r="A4218" s="90" t="s">
        <v>18493</v>
      </c>
      <c r="B4218" s="90" t="s">
        <v>18494</v>
      </c>
      <c r="C4218" s="90" t="s">
        <v>10245</v>
      </c>
      <c r="D4218" s="90" t="str">
        <f>CONCATENATE(Tabell15861[[#This Row],[Prosedyrekode_ID]]," ",Tabell15861[[#This Row],[Tekst]])</f>
        <v>NAR32 Kompartmentell eksisjon av bløtdelstumor i torakalkolumna</v>
      </c>
      <c r="E4218" s="90" t="s">
        <v>216</v>
      </c>
      <c r="F4218" s="90" t="s">
        <v>17863</v>
      </c>
      <c r="G4218" s="90" t="str">
        <f>CONCATENATE("Kap ",Tabell15861[[#This Row],[Kapittel]]," ",Tabell15861[[#This Row],[KapittelTekst]])</f>
        <v>Kap N Bevegelsesapparatet</v>
      </c>
    </row>
    <row r="4219" spans="1:7" x14ac:dyDescent="0.25">
      <c r="A4219" s="90" t="s">
        <v>18495</v>
      </c>
      <c r="B4219" s="90" t="s">
        <v>18496</v>
      </c>
      <c r="C4219" s="90" t="s">
        <v>10245</v>
      </c>
      <c r="D4219" s="90" t="str">
        <f>CONCATENATE(Tabell15861[[#This Row],[Prosedyrekode_ID]]," ",Tabell15861[[#This Row],[Tekst]])</f>
        <v>NAR33 Kompartmentell eksisjon av bløtdelstumor i torakal- og lumbalkolumna</v>
      </c>
      <c r="E4219" s="90" t="s">
        <v>216</v>
      </c>
      <c r="F4219" s="90" t="s">
        <v>17863</v>
      </c>
      <c r="G4219" s="90" t="str">
        <f>CONCATENATE("Kap ",Tabell15861[[#This Row],[Kapittel]]," ",Tabell15861[[#This Row],[KapittelTekst]])</f>
        <v>Kap N Bevegelsesapparatet</v>
      </c>
    </row>
    <row r="4220" spans="1:7" x14ac:dyDescent="0.25">
      <c r="A4220" s="90" t="s">
        <v>18497</v>
      </c>
      <c r="B4220" s="90" t="s">
        <v>18498</v>
      </c>
      <c r="C4220" s="90" t="s">
        <v>10245</v>
      </c>
      <c r="D4220" s="90" t="str">
        <f>CONCATENATE(Tabell15861[[#This Row],[Prosedyrekode_ID]]," ",Tabell15861[[#This Row],[Tekst]])</f>
        <v>NAR34 Kompartmentell eksisjon av bløtdelstumor i lumbalkolumna</v>
      </c>
      <c r="E4220" s="90" t="s">
        <v>216</v>
      </c>
      <c r="F4220" s="90" t="s">
        <v>17863</v>
      </c>
      <c r="G4220" s="90" t="str">
        <f>CONCATENATE("Kap ",Tabell15861[[#This Row],[Kapittel]]," ",Tabell15861[[#This Row],[KapittelTekst]])</f>
        <v>Kap N Bevegelsesapparatet</v>
      </c>
    </row>
    <row r="4221" spans="1:7" x14ac:dyDescent="0.25">
      <c r="A4221" s="90" t="s">
        <v>18499</v>
      </c>
      <c r="B4221" s="90" t="s">
        <v>18500</v>
      </c>
      <c r="C4221" s="90" t="s">
        <v>10245</v>
      </c>
      <c r="D4221" s="90" t="str">
        <f>CONCATENATE(Tabell15861[[#This Row],[Prosedyrekode_ID]]," ",Tabell15861[[#This Row],[Tekst]])</f>
        <v>NAR35 Kompartmentell eksisjon av bløtdelstumor i cervikal-, torakal- og lumbalkolumna</v>
      </c>
      <c r="E4221" s="90" t="s">
        <v>216</v>
      </c>
      <c r="F4221" s="90" t="s">
        <v>17863</v>
      </c>
      <c r="G4221" s="90" t="str">
        <f>CONCATENATE("Kap ",Tabell15861[[#This Row],[Kapittel]]," ",Tabell15861[[#This Row],[KapittelTekst]])</f>
        <v>Kap N Bevegelsesapparatet</v>
      </c>
    </row>
    <row r="4222" spans="1:7" x14ac:dyDescent="0.25">
      <c r="A4222" s="90" t="s">
        <v>18501</v>
      </c>
      <c r="B4222" s="90" t="s">
        <v>18502</v>
      </c>
      <c r="C4222" s="90" t="s">
        <v>10245</v>
      </c>
      <c r="D4222" s="90" t="str">
        <f>CONCATENATE(Tabell15861[[#This Row],[Prosedyrekode_ID]]," ",Tabell15861[[#This Row],[Tekst]])</f>
        <v>NAR36 Kompartmentell eksisjon av bløtdelstumor i lumbosakralkolumna</v>
      </c>
      <c r="E4222" s="90" t="s">
        <v>216</v>
      </c>
      <c r="F4222" s="90" t="s">
        <v>17863</v>
      </c>
      <c r="G4222" s="90" t="str">
        <f>CONCATENATE("Kap ",Tabell15861[[#This Row],[Kapittel]]," ",Tabell15861[[#This Row],[KapittelTekst]])</f>
        <v>Kap N Bevegelsesapparatet</v>
      </c>
    </row>
    <row r="4223" spans="1:7" x14ac:dyDescent="0.25">
      <c r="A4223" s="90" t="s">
        <v>18503</v>
      </c>
      <c r="B4223" s="90" t="s">
        <v>18504</v>
      </c>
      <c r="C4223" s="90" t="s">
        <v>10245</v>
      </c>
      <c r="D4223" s="90" t="str">
        <f>CONCATENATE(Tabell15861[[#This Row],[Prosedyrekode_ID]]," ",Tabell15861[[#This Row],[Tekst]])</f>
        <v>NAR40 Reseksjon av bein- eller brusktumor i cervikalkolumna</v>
      </c>
      <c r="E4223" s="90" t="s">
        <v>216</v>
      </c>
      <c r="F4223" s="90" t="s">
        <v>17863</v>
      </c>
      <c r="G4223" s="90" t="str">
        <f>CONCATENATE("Kap ",Tabell15861[[#This Row],[Kapittel]]," ",Tabell15861[[#This Row],[KapittelTekst]])</f>
        <v>Kap N Bevegelsesapparatet</v>
      </c>
    </row>
    <row r="4224" spans="1:7" x14ac:dyDescent="0.25">
      <c r="A4224" s="90" t="s">
        <v>18505</v>
      </c>
      <c r="B4224" s="90" t="s">
        <v>18506</v>
      </c>
      <c r="C4224" s="90" t="s">
        <v>10245</v>
      </c>
      <c r="D4224" s="90" t="str">
        <f>CONCATENATE(Tabell15861[[#This Row],[Prosedyrekode_ID]]," ",Tabell15861[[#This Row],[Tekst]])</f>
        <v>NAR41 Reseksjon av bein- eller brusktumor i cervikal- og torakalkolumna</v>
      </c>
      <c r="E4224" s="90" t="s">
        <v>216</v>
      </c>
      <c r="F4224" s="90" t="s">
        <v>17863</v>
      </c>
      <c r="G4224" s="90" t="str">
        <f>CONCATENATE("Kap ",Tabell15861[[#This Row],[Kapittel]]," ",Tabell15861[[#This Row],[KapittelTekst]])</f>
        <v>Kap N Bevegelsesapparatet</v>
      </c>
    </row>
    <row r="4225" spans="1:7" x14ac:dyDescent="0.25">
      <c r="A4225" s="90" t="s">
        <v>18507</v>
      </c>
      <c r="B4225" s="90" t="s">
        <v>18508</v>
      </c>
      <c r="C4225" s="90" t="s">
        <v>10245</v>
      </c>
      <c r="D4225" s="90" t="str">
        <f>CONCATENATE(Tabell15861[[#This Row],[Prosedyrekode_ID]]," ",Tabell15861[[#This Row],[Tekst]])</f>
        <v>NAR42 Reseksjon av bein- eller brusktumor i torakalkolumna</v>
      </c>
      <c r="E4225" s="90" t="s">
        <v>216</v>
      </c>
      <c r="F4225" s="90" t="s">
        <v>17863</v>
      </c>
      <c r="G4225" s="90" t="str">
        <f>CONCATENATE("Kap ",Tabell15861[[#This Row],[Kapittel]]," ",Tabell15861[[#This Row],[KapittelTekst]])</f>
        <v>Kap N Bevegelsesapparatet</v>
      </c>
    </row>
    <row r="4226" spans="1:7" x14ac:dyDescent="0.25">
      <c r="A4226" s="90" t="s">
        <v>18509</v>
      </c>
      <c r="B4226" s="90" t="s">
        <v>18510</v>
      </c>
      <c r="C4226" s="90" t="s">
        <v>10245</v>
      </c>
      <c r="D4226" s="90" t="str">
        <f>CONCATENATE(Tabell15861[[#This Row],[Prosedyrekode_ID]]," ",Tabell15861[[#This Row],[Tekst]])</f>
        <v>NAR43 Reseksjon av bein- eller brusktumor i torakal- og lumbalkolumna</v>
      </c>
      <c r="E4226" s="90" t="s">
        <v>216</v>
      </c>
      <c r="F4226" s="90" t="s">
        <v>17863</v>
      </c>
      <c r="G4226" s="90" t="str">
        <f>CONCATENATE("Kap ",Tabell15861[[#This Row],[Kapittel]]," ",Tabell15861[[#This Row],[KapittelTekst]])</f>
        <v>Kap N Bevegelsesapparatet</v>
      </c>
    </row>
    <row r="4227" spans="1:7" x14ac:dyDescent="0.25">
      <c r="A4227" s="90" t="s">
        <v>18511</v>
      </c>
      <c r="B4227" s="90" t="s">
        <v>18512</v>
      </c>
      <c r="C4227" s="90" t="s">
        <v>10245</v>
      </c>
      <c r="D4227" s="90" t="str">
        <f>CONCATENATE(Tabell15861[[#This Row],[Prosedyrekode_ID]]," ",Tabell15861[[#This Row],[Tekst]])</f>
        <v>NAR44 Reseksjon av bein- eller brusktumor i lumbalkolumna</v>
      </c>
      <c r="E4227" s="90" t="s">
        <v>216</v>
      </c>
      <c r="F4227" s="90" t="s">
        <v>17863</v>
      </c>
      <c r="G4227" s="90" t="str">
        <f>CONCATENATE("Kap ",Tabell15861[[#This Row],[Kapittel]]," ",Tabell15861[[#This Row],[KapittelTekst]])</f>
        <v>Kap N Bevegelsesapparatet</v>
      </c>
    </row>
    <row r="4228" spans="1:7" x14ac:dyDescent="0.25">
      <c r="A4228" s="90" t="s">
        <v>18513</v>
      </c>
      <c r="B4228" s="90" t="s">
        <v>18514</v>
      </c>
      <c r="C4228" s="90" t="s">
        <v>10245</v>
      </c>
      <c r="D4228" s="90" t="str">
        <f>CONCATENATE(Tabell15861[[#This Row],[Prosedyrekode_ID]]," ",Tabell15861[[#This Row],[Tekst]])</f>
        <v>NAR45 Reseksjon av bein- eller brusktumor i cervikal-, torakal- og lumbalkolumna</v>
      </c>
      <c r="E4228" s="90" t="s">
        <v>216</v>
      </c>
      <c r="F4228" s="90" t="s">
        <v>17863</v>
      </c>
      <c r="G4228" s="90" t="str">
        <f>CONCATENATE("Kap ",Tabell15861[[#This Row],[Kapittel]]," ",Tabell15861[[#This Row],[KapittelTekst]])</f>
        <v>Kap N Bevegelsesapparatet</v>
      </c>
    </row>
    <row r="4229" spans="1:7" x14ac:dyDescent="0.25">
      <c r="A4229" s="90" t="s">
        <v>18515</v>
      </c>
      <c r="B4229" s="90" t="s">
        <v>18516</v>
      </c>
      <c r="C4229" s="90" t="s">
        <v>10245</v>
      </c>
      <c r="D4229" s="90" t="str">
        <f>CONCATENATE(Tabell15861[[#This Row],[Prosedyrekode_ID]]," ",Tabell15861[[#This Row],[Tekst]])</f>
        <v>NAR46 Reseksjon av bein- eller brusktumor i lumbosakralkolumna</v>
      </c>
      <c r="E4229" s="90" t="s">
        <v>216</v>
      </c>
      <c r="F4229" s="90" t="s">
        <v>17863</v>
      </c>
      <c r="G4229" s="90" t="str">
        <f>CONCATENATE("Kap ",Tabell15861[[#This Row],[Kapittel]]," ",Tabell15861[[#This Row],[KapittelTekst]])</f>
        <v>Kap N Bevegelsesapparatet</v>
      </c>
    </row>
    <row r="4230" spans="1:7" x14ac:dyDescent="0.25">
      <c r="A4230" s="90" t="s">
        <v>18517</v>
      </c>
      <c r="B4230" s="90" t="s">
        <v>18518</v>
      </c>
      <c r="C4230" s="90" t="s">
        <v>10245</v>
      </c>
      <c r="D4230" s="90" t="str">
        <f>CONCATENATE(Tabell15861[[#This Row],[Prosedyrekode_ID]]," ",Tabell15861[[#This Row],[Tekst]])</f>
        <v>NAR50 Marginal eksisjon av bein- eller brusktumor i cervikalkolumna</v>
      </c>
      <c r="E4230" s="90" t="s">
        <v>216</v>
      </c>
      <c r="F4230" s="90" t="s">
        <v>17863</v>
      </c>
      <c r="G4230" s="90" t="str">
        <f>CONCATENATE("Kap ",Tabell15861[[#This Row],[Kapittel]]," ",Tabell15861[[#This Row],[KapittelTekst]])</f>
        <v>Kap N Bevegelsesapparatet</v>
      </c>
    </row>
    <row r="4231" spans="1:7" x14ac:dyDescent="0.25">
      <c r="A4231" s="90" t="s">
        <v>18519</v>
      </c>
      <c r="B4231" s="90" t="s">
        <v>18520</v>
      </c>
      <c r="C4231" s="90" t="s">
        <v>10245</v>
      </c>
      <c r="D4231" s="90" t="str">
        <f>CONCATENATE(Tabell15861[[#This Row],[Prosedyrekode_ID]]," ",Tabell15861[[#This Row],[Tekst]])</f>
        <v>NAR51 Marginal eksisjon av bein- eller brusktumor i cervikal- og torakalkolumna</v>
      </c>
      <c r="E4231" s="90" t="s">
        <v>216</v>
      </c>
      <c r="F4231" s="90" t="s">
        <v>17863</v>
      </c>
      <c r="G4231" s="90" t="str">
        <f>CONCATENATE("Kap ",Tabell15861[[#This Row],[Kapittel]]," ",Tabell15861[[#This Row],[KapittelTekst]])</f>
        <v>Kap N Bevegelsesapparatet</v>
      </c>
    </row>
    <row r="4232" spans="1:7" x14ac:dyDescent="0.25">
      <c r="A4232" s="90" t="s">
        <v>18521</v>
      </c>
      <c r="B4232" s="90" t="s">
        <v>18522</v>
      </c>
      <c r="C4232" s="90" t="s">
        <v>10245</v>
      </c>
      <c r="D4232" s="90" t="str">
        <f>CONCATENATE(Tabell15861[[#This Row],[Prosedyrekode_ID]]," ",Tabell15861[[#This Row],[Tekst]])</f>
        <v>NAR52 Marginal eksisjon av bein- eller brusktumor i torakalkolumna</v>
      </c>
      <c r="E4232" s="90" t="s">
        <v>216</v>
      </c>
      <c r="F4232" s="90" t="s">
        <v>17863</v>
      </c>
      <c r="G4232" s="90" t="str">
        <f>CONCATENATE("Kap ",Tabell15861[[#This Row],[Kapittel]]," ",Tabell15861[[#This Row],[KapittelTekst]])</f>
        <v>Kap N Bevegelsesapparatet</v>
      </c>
    </row>
    <row r="4233" spans="1:7" x14ac:dyDescent="0.25">
      <c r="A4233" s="90" t="s">
        <v>18523</v>
      </c>
      <c r="B4233" s="90" t="s">
        <v>18524</v>
      </c>
      <c r="C4233" s="90" t="s">
        <v>10245</v>
      </c>
      <c r="D4233" s="90" t="str">
        <f>CONCATENATE(Tabell15861[[#This Row],[Prosedyrekode_ID]]," ",Tabell15861[[#This Row],[Tekst]])</f>
        <v>NAR53 Marginal eksisjon av bein- eller brusktumor i torakal- og lumbalkolumna</v>
      </c>
      <c r="E4233" s="90" t="s">
        <v>216</v>
      </c>
      <c r="F4233" s="90" t="s">
        <v>17863</v>
      </c>
      <c r="G4233" s="90" t="str">
        <f>CONCATENATE("Kap ",Tabell15861[[#This Row],[Kapittel]]," ",Tabell15861[[#This Row],[KapittelTekst]])</f>
        <v>Kap N Bevegelsesapparatet</v>
      </c>
    </row>
    <row r="4234" spans="1:7" x14ac:dyDescent="0.25">
      <c r="A4234" s="90" t="s">
        <v>18525</v>
      </c>
      <c r="B4234" s="90" t="s">
        <v>18526</v>
      </c>
      <c r="C4234" s="90" t="s">
        <v>10245</v>
      </c>
      <c r="D4234" s="90" t="str">
        <f>CONCATENATE(Tabell15861[[#This Row],[Prosedyrekode_ID]]," ",Tabell15861[[#This Row],[Tekst]])</f>
        <v>NAR54 Marginal eksisjon av bein- eller brusktumor i lumbalkolumna</v>
      </c>
      <c r="E4234" s="90" t="s">
        <v>216</v>
      </c>
      <c r="F4234" s="90" t="s">
        <v>17863</v>
      </c>
      <c r="G4234" s="90" t="str">
        <f>CONCATENATE("Kap ",Tabell15861[[#This Row],[Kapittel]]," ",Tabell15861[[#This Row],[KapittelTekst]])</f>
        <v>Kap N Bevegelsesapparatet</v>
      </c>
    </row>
    <row r="4235" spans="1:7" x14ac:dyDescent="0.25">
      <c r="A4235" s="90" t="s">
        <v>18527</v>
      </c>
      <c r="B4235" s="90" t="s">
        <v>18528</v>
      </c>
      <c r="C4235" s="90" t="s">
        <v>10245</v>
      </c>
      <c r="D4235" s="90" t="str">
        <f>CONCATENATE(Tabell15861[[#This Row],[Prosedyrekode_ID]]," ",Tabell15861[[#This Row],[Tekst]])</f>
        <v>NAR55 Marginal eksisjon av bein- eller brusktumor i cervikal-, torakal- og lumbalkolumna</v>
      </c>
      <c r="E4235" s="90" t="s">
        <v>216</v>
      </c>
      <c r="F4235" s="90" t="s">
        <v>17863</v>
      </c>
      <c r="G4235" s="90" t="str">
        <f>CONCATENATE("Kap ",Tabell15861[[#This Row],[Kapittel]]," ",Tabell15861[[#This Row],[KapittelTekst]])</f>
        <v>Kap N Bevegelsesapparatet</v>
      </c>
    </row>
    <row r="4236" spans="1:7" x14ac:dyDescent="0.25">
      <c r="A4236" s="90" t="s">
        <v>18529</v>
      </c>
      <c r="B4236" s="90" t="s">
        <v>18530</v>
      </c>
      <c r="C4236" s="90" t="s">
        <v>10245</v>
      </c>
      <c r="D4236" s="90" t="str">
        <f>CONCATENATE(Tabell15861[[#This Row],[Prosedyrekode_ID]]," ",Tabell15861[[#This Row],[Tekst]])</f>
        <v>NAR56 Marginal eksisjon av bein- eller brusktumor i lumbosakralkolumna</v>
      </c>
      <c r="E4236" s="90" t="s">
        <v>216</v>
      </c>
      <c r="F4236" s="90" t="s">
        <v>17863</v>
      </c>
      <c r="G4236" s="90" t="str">
        <f>CONCATENATE("Kap ",Tabell15861[[#This Row],[Kapittel]]," ",Tabell15861[[#This Row],[KapittelTekst]])</f>
        <v>Kap N Bevegelsesapparatet</v>
      </c>
    </row>
    <row r="4237" spans="1:7" x14ac:dyDescent="0.25">
      <c r="A4237" s="90" t="s">
        <v>18531</v>
      </c>
      <c r="B4237" s="90" t="s">
        <v>18532</v>
      </c>
      <c r="C4237" s="90" t="s">
        <v>10245</v>
      </c>
      <c r="D4237" s="90" t="str">
        <f>CONCATENATE(Tabell15861[[#This Row],[Prosedyrekode_ID]]," ",Tabell15861[[#This Row],[Tekst]])</f>
        <v>NAR60 Vid eksisjon av bein- eller brusktumor i cervikalkolumna</v>
      </c>
      <c r="E4237" s="90" t="s">
        <v>216</v>
      </c>
      <c r="F4237" s="90" t="s">
        <v>17863</v>
      </c>
      <c r="G4237" s="90" t="str">
        <f>CONCATENATE("Kap ",Tabell15861[[#This Row],[Kapittel]]," ",Tabell15861[[#This Row],[KapittelTekst]])</f>
        <v>Kap N Bevegelsesapparatet</v>
      </c>
    </row>
    <row r="4238" spans="1:7" x14ac:dyDescent="0.25">
      <c r="A4238" s="90" t="s">
        <v>18533</v>
      </c>
      <c r="B4238" s="90" t="s">
        <v>18534</v>
      </c>
      <c r="C4238" s="90" t="s">
        <v>10245</v>
      </c>
      <c r="D4238" s="90" t="str">
        <f>CONCATENATE(Tabell15861[[#This Row],[Prosedyrekode_ID]]," ",Tabell15861[[#This Row],[Tekst]])</f>
        <v>NAR61 Vid eksisjon av bein- eller brusktumor i cervikal- og torakalkolumna</v>
      </c>
      <c r="E4238" s="90" t="s">
        <v>216</v>
      </c>
      <c r="F4238" s="90" t="s">
        <v>17863</v>
      </c>
      <c r="G4238" s="90" t="str">
        <f>CONCATENATE("Kap ",Tabell15861[[#This Row],[Kapittel]]," ",Tabell15861[[#This Row],[KapittelTekst]])</f>
        <v>Kap N Bevegelsesapparatet</v>
      </c>
    </row>
    <row r="4239" spans="1:7" x14ac:dyDescent="0.25">
      <c r="A4239" s="90" t="s">
        <v>18535</v>
      </c>
      <c r="B4239" s="90" t="s">
        <v>18536</v>
      </c>
      <c r="C4239" s="90" t="s">
        <v>10245</v>
      </c>
      <c r="D4239" s="90" t="str">
        <f>CONCATENATE(Tabell15861[[#This Row],[Prosedyrekode_ID]]," ",Tabell15861[[#This Row],[Tekst]])</f>
        <v>NAR62 Vid eksisjon av bein- eller brusktumor i torakalkolumna</v>
      </c>
      <c r="E4239" s="90" t="s">
        <v>216</v>
      </c>
      <c r="F4239" s="90" t="s">
        <v>17863</v>
      </c>
      <c r="G4239" s="90" t="str">
        <f>CONCATENATE("Kap ",Tabell15861[[#This Row],[Kapittel]]," ",Tabell15861[[#This Row],[KapittelTekst]])</f>
        <v>Kap N Bevegelsesapparatet</v>
      </c>
    </row>
    <row r="4240" spans="1:7" x14ac:dyDescent="0.25">
      <c r="A4240" s="90" t="s">
        <v>18537</v>
      </c>
      <c r="B4240" s="90" t="s">
        <v>18538</v>
      </c>
      <c r="C4240" s="90" t="s">
        <v>10245</v>
      </c>
      <c r="D4240" s="90" t="str">
        <f>CONCATENATE(Tabell15861[[#This Row],[Prosedyrekode_ID]]," ",Tabell15861[[#This Row],[Tekst]])</f>
        <v>NAR63 Vid eksisjon av bein- eller brusktumor i torakal- og lumbalkolumna</v>
      </c>
      <c r="E4240" s="90" t="s">
        <v>216</v>
      </c>
      <c r="F4240" s="90" t="s">
        <v>17863</v>
      </c>
      <c r="G4240" s="90" t="str">
        <f>CONCATENATE("Kap ",Tabell15861[[#This Row],[Kapittel]]," ",Tabell15861[[#This Row],[KapittelTekst]])</f>
        <v>Kap N Bevegelsesapparatet</v>
      </c>
    </row>
    <row r="4241" spans="1:7" x14ac:dyDescent="0.25">
      <c r="A4241" s="90" t="s">
        <v>18539</v>
      </c>
      <c r="B4241" s="90" t="s">
        <v>18540</v>
      </c>
      <c r="C4241" s="90" t="s">
        <v>10245</v>
      </c>
      <c r="D4241" s="90" t="str">
        <f>CONCATENATE(Tabell15861[[#This Row],[Prosedyrekode_ID]]," ",Tabell15861[[#This Row],[Tekst]])</f>
        <v>NAR64 Vid eksisjon av bein- eller brusktumor i lumbalkolumna</v>
      </c>
      <c r="E4241" s="90" t="s">
        <v>216</v>
      </c>
      <c r="F4241" s="90" t="s">
        <v>17863</v>
      </c>
      <c r="G4241" s="90" t="str">
        <f>CONCATENATE("Kap ",Tabell15861[[#This Row],[Kapittel]]," ",Tabell15861[[#This Row],[KapittelTekst]])</f>
        <v>Kap N Bevegelsesapparatet</v>
      </c>
    </row>
    <row r="4242" spans="1:7" x14ac:dyDescent="0.25">
      <c r="A4242" s="90" t="s">
        <v>18541</v>
      </c>
      <c r="B4242" s="90" t="s">
        <v>18542</v>
      </c>
      <c r="C4242" s="90" t="s">
        <v>10245</v>
      </c>
      <c r="D4242" s="90" t="str">
        <f>CONCATENATE(Tabell15861[[#This Row],[Prosedyrekode_ID]]," ",Tabell15861[[#This Row],[Tekst]])</f>
        <v>NAR65 Vid eksisjon av bein- eller brusktumor i cervikal-, torakal- og lumbalkolumna</v>
      </c>
      <c r="E4242" s="90" t="s">
        <v>216</v>
      </c>
      <c r="F4242" s="90" t="s">
        <v>17863</v>
      </c>
      <c r="G4242" s="90" t="str">
        <f>CONCATENATE("Kap ",Tabell15861[[#This Row],[Kapittel]]," ",Tabell15861[[#This Row],[KapittelTekst]])</f>
        <v>Kap N Bevegelsesapparatet</v>
      </c>
    </row>
    <row r="4243" spans="1:7" x14ac:dyDescent="0.25">
      <c r="A4243" s="90" t="s">
        <v>18543</v>
      </c>
      <c r="B4243" s="90" t="s">
        <v>18544</v>
      </c>
      <c r="C4243" s="90" t="s">
        <v>10245</v>
      </c>
      <c r="D4243" s="90" t="str">
        <f>CONCATENATE(Tabell15861[[#This Row],[Prosedyrekode_ID]]," ",Tabell15861[[#This Row],[Tekst]])</f>
        <v>NAR66 Vid eksisjon av bein- eller brusktumor i lumbosakralkolumna</v>
      </c>
      <c r="E4243" s="90" t="s">
        <v>216</v>
      </c>
      <c r="F4243" s="90" t="s">
        <v>17863</v>
      </c>
      <c r="G4243" s="90" t="str">
        <f>CONCATENATE("Kap ",Tabell15861[[#This Row],[Kapittel]]," ",Tabell15861[[#This Row],[KapittelTekst]])</f>
        <v>Kap N Bevegelsesapparatet</v>
      </c>
    </row>
    <row r="4244" spans="1:7" x14ac:dyDescent="0.25">
      <c r="A4244" s="90" t="s">
        <v>18545</v>
      </c>
      <c r="B4244" s="90" t="s">
        <v>18546</v>
      </c>
      <c r="C4244" s="90" t="s">
        <v>10245</v>
      </c>
      <c r="D4244" s="90" t="str">
        <f>CONCATENATE(Tabell15861[[#This Row],[Prosedyrekode_ID]]," ",Tabell15861[[#This Row],[Tekst]])</f>
        <v>NAR70 Kompartmentell eksisjon av bein- eller brusktumor i cervikalkolumna</v>
      </c>
      <c r="E4244" s="90" t="s">
        <v>216</v>
      </c>
      <c r="F4244" s="90" t="s">
        <v>17863</v>
      </c>
      <c r="G4244" s="90" t="str">
        <f>CONCATENATE("Kap ",Tabell15861[[#This Row],[Kapittel]]," ",Tabell15861[[#This Row],[KapittelTekst]])</f>
        <v>Kap N Bevegelsesapparatet</v>
      </c>
    </row>
    <row r="4245" spans="1:7" x14ac:dyDescent="0.25">
      <c r="A4245" s="90" t="s">
        <v>18547</v>
      </c>
      <c r="B4245" s="90" t="s">
        <v>18548</v>
      </c>
      <c r="C4245" s="90" t="s">
        <v>10245</v>
      </c>
      <c r="D4245" s="90" t="str">
        <f>CONCATENATE(Tabell15861[[#This Row],[Prosedyrekode_ID]]," ",Tabell15861[[#This Row],[Tekst]])</f>
        <v>NAR71 Kompartmentell eksisjon av bein- eller brusktumor i cervikal- og torakalkolumna</v>
      </c>
      <c r="E4245" s="90" t="s">
        <v>216</v>
      </c>
      <c r="F4245" s="90" t="s">
        <v>17863</v>
      </c>
      <c r="G4245" s="90" t="str">
        <f>CONCATENATE("Kap ",Tabell15861[[#This Row],[Kapittel]]," ",Tabell15861[[#This Row],[KapittelTekst]])</f>
        <v>Kap N Bevegelsesapparatet</v>
      </c>
    </row>
    <row r="4246" spans="1:7" x14ac:dyDescent="0.25">
      <c r="A4246" s="90" t="s">
        <v>18549</v>
      </c>
      <c r="B4246" s="90" t="s">
        <v>18550</v>
      </c>
      <c r="C4246" s="90" t="s">
        <v>10245</v>
      </c>
      <c r="D4246" s="90" t="str">
        <f>CONCATENATE(Tabell15861[[#This Row],[Prosedyrekode_ID]]," ",Tabell15861[[#This Row],[Tekst]])</f>
        <v>NAR72 Kompartmentell eksisjon av bein- eller brusktumor i torakalkolumna</v>
      </c>
      <c r="E4246" s="90" t="s">
        <v>216</v>
      </c>
      <c r="F4246" s="90" t="s">
        <v>17863</v>
      </c>
      <c r="G4246" s="90" t="str">
        <f>CONCATENATE("Kap ",Tabell15861[[#This Row],[Kapittel]]," ",Tabell15861[[#This Row],[KapittelTekst]])</f>
        <v>Kap N Bevegelsesapparatet</v>
      </c>
    </row>
    <row r="4247" spans="1:7" x14ac:dyDescent="0.25">
      <c r="A4247" s="90" t="s">
        <v>18551</v>
      </c>
      <c r="B4247" s="90" t="s">
        <v>18552</v>
      </c>
      <c r="C4247" s="90" t="s">
        <v>10245</v>
      </c>
      <c r="D4247" s="90" t="str">
        <f>CONCATENATE(Tabell15861[[#This Row],[Prosedyrekode_ID]]," ",Tabell15861[[#This Row],[Tekst]])</f>
        <v>NAR73 Kompartmentell eksisjon av bein- eller brusktumor i torakal- og lumbalkolumna</v>
      </c>
      <c r="E4247" s="90" t="s">
        <v>216</v>
      </c>
      <c r="F4247" s="90" t="s">
        <v>17863</v>
      </c>
      <c r="G4247" s="90" t="str">
        <f>CONCATENATE("Kap ",Tabell15861[[#This Row],[Kapittel]]," ",Tabell15861[[#This Row],[KapittelTekst]])</f>
        <v>Kap N Bevegelsesapparatet</v>
      </c>
    </row>
    <row r="4248" spans="1:7" x14ac:dyDescent="0.25">
      <c r="A4248" s="90" t="s">
        <v>18553</v>
      </c>
      <c r="B4248" s="90" t="s">
        <v>18554</v>
      </c>
      <c r="C4248" s="90" t="s">
        <v>10245</v>
      </c>
      <c r="D4248" s="90" t="str">
        <f>CONCATENATE(Tabell15861[[#This Row],[Prosedyrekode_ID]]," ",Tabell15861[[#This Row],[Tekst]])</f>
        <v>NAR74 Kompartmentell eksisjon av bein- eller brusktumor i lumbalkolumna</v>
      </c>
      <c r="E4248" s="90" t="s">
        <v>216</v>
      </c>
      <c r="F4248" s="90" t="s">
        <v>17863</v>
      </c>
      <c r="G4248" s="90" t="str">
        <f>CONCATENATE("Kap ",Tabell15861[[#This Row],[Kapittel]]," ",Tabell15861[[#This Row],[KapittelTekst]])</f>
        <v>Kap N Bevegelsesapparatet</v>
      </c>
    </row>
    <row r="4249" spans="1:7" x14ac:dyDescent="0.25">
      <c r="A4249" s="90" t="s">
        <v>18555</v>
      </c>
      <c r="B4249" s="90" t="s">
        <v>18556</v>
      </c>
      <c r="C4249" s="90" t="s">
        <v>10245</v>
      </c>
      <c r="D4249" s="90" t="str">
        <f>CONCATENATE(Tabell15861[[#This Row],[Prosedyrekode_ID]]," ",Tabell15861[[#This Row],[Tekst]])</f>
        <v>NAR75 Kompartmentell eksisjon av bein- eller brusktumor i cervikal-, torakal- og lumbalkolumna</v>
      </c>
      <c r="E4249" s="90" t="s">
        <v>216</v>
      </c>
      <c r="F4249" s="90" t="s">
        <v>17863</v>
      </c>
      <c r="G4249" s="90" t="str">
        <f>CONCATENATE("Kap ",Tabell15861[[#This Row],[Kapittel]]," ",Tabell15861[[#This Row],[KapittelTekst]])</f>
        <v>Kap N Bevegelsesapparatet</v>
      </c>
    </row>
    <row r="4250" spans="1:7" x14ac:dyDescent="0.25">
      <c r="A4250" s="90" t="s">
        <v>18557</v>
      </c>
      <c r="B4250" s="90" t="s">
        <v>18558</v>
      </c>
      <c r="C4250" s="90" t="s">
        <v>10245</v>
      </c>
      <c r="D4250" s="90" t="str">
        <f>CONCATENATE(Tabell15861[[#This Row],[Prosedyrekode_ID]]," ",Tabell15861[[#This Row],[Tekst]])</f>
        <v>NAR76 Kompartmentell eksisjon av bein- eller brusktumor i lumbosakralkolumna</v>
      </c>
      <c r="E4250" s="90" t="s">
        <v>216</v>
      </c>
      <c r="F4250" s="90" t="s">
        <v>17863</v>
      </c>
      <c r="G4250" s="90" t="str">
        <f>CONCATENATE("Kap ",Tabell15861[[#This Row],[Kapittel]]," ",Tabell15861[[#This Row],[KapittelTekst]])</f>
        <v>Kap N Bevegelsesapparatet</v>
      </c>
    </row>
    <row r="4251" spans="1:7" x14ac:dyDescent="0.25">
      <c r="A4251" s="90" t="s">
        <v>18559</v>
      </c>
      <c r="B4251" s="90" t="s">
        <v>18560</v>
      </c>
      <c r="C4251" s="90" t="s">
        <v>10245</v>
      </c>
      <c r="D4251" s="90" t="str">
        <f>CONCATENATE(Tabell15861[[#This Row],[Prosedyrekode_ID]]," ",Tabell15861[[#This Row],[Tekst]])</f>
        <v>NAR90 Annen operasjon for tumor i cervikalkolumna</v>
      </c>
      <c r="E4251" s="90" t="s">
        <v>216</v>
      </c>
      <c r="F4251" s="90" t="s">
        <v>17863</v>
      </c>
      <c r="G4251" s="90" t="str">
        <f>CONCATENATE("Kap ",Tabell15861[[#This Row],[Kapittel]]," ",Tabell15861[[#This Row],[KapittelTekst]])</f>
        <v>Kap N Bevegelsesapparatet</v>
      </c>
    </row>
    <row r="4252" spans="1:7" x14ac:dyDescent="0.25">
      <c r="A4252" s="90" t="s">
        <v>18561</v>
      </c>
      <c r="B4252" s="90" t="s">
        <v>18562</v>
      </c>
      <c r="C4252" s="90" t="s">
        <v>10245</v>
      </c>
      <c r="D4252" s="90" t="str">
        <f>CONCATENATE(Tabell15861[[#This Row],[Prosedyrekode_ID]]," ",Tabell15861[[#This Row],[Tekst]])</f>
        <v>NAR91 Annen operasjon for tumor i cervikal- og torakalkolumna</v>
      </c>
      <c r="E4252" s="90" t="s">
        <v>216</v>
      </c>
      <c r="F4252" s="90" t="s">
        <v>17863</v>
      </c>
      <c r="G4252" s="90" t="str">
        <f>CONCATENATE("Kap ",Tabell15861[[#This Row],[Kapittel]]," ",Tabell15861[[#This Row],[KapittelTekst]])</f>
        <v>Kap N Bevegelsesapparatet</v>
      </c>
    </row>
    <row r="4253" spans="1:7" x14ac:dyDescent="0.25">
      <c r="A4253" s="90" t="s">
        <v>18563</v>
      </c>
      <c r="B4253" s="90" t="s">
        <v>18564</v>
      </c>
      <c r="C4253" s="90" t="s">
        <v>10245</v>
      </c>
      <c r="D4253" s="90" t="str">
        <f>CONCATENATE(Tabell15861[[#This Row],[Prosedyrekode_ID]]," ",Tabell15861[[#This Row],[Tekst]])</f>
        <v>NAR92 Annen operasjon for tumor i torakalkolumna</v>
      </c>
      <c r="E4253" s="90" t="s">
        <v>216</v>
      </c>
      <c r="F4253" s="90" t="s">
        <v>17863</v>
      </c>
      <c r="G4253" s="90" t="str">
        <f>CONCATENATE("Kap ",Tabell15861[[#This Row],[Kapittel]]," ",Tabell15861[[#This Row],[KapittelTekst]])</f>
        <v>Kap N Bevegelsesapparatet</v>
      </c>
    </row>
    <row r="4254" spans="1:7" x14ac:dyDescent="0.25">
      <c r="A4254" s="90" t="s">
        <v>18565</v>
      </c>
      <c r="B4254" s="90" t="s">
        <v>18566</v>
      </c>
      <c r="C4254" s="90" t="s">
        <v>10245</v>
      </c>
      <c r="D4254" s="90" t="str">
        <f>CONCATENATE(Tabell15861[[#This Row],[Prosedyrekode_ID]]," ",Tabell15861[[#This Row],[Tekst]])</f>
        <v>NAR93 Annen operasjon for tumor i torakal- og lumbalkolumna</v>
      </c>
      <c r="E4254" s="90" t="s">
        <v>216</v>
      </c>
      <c r="F4254" s="90" t="s">
        <v>17863</v>
      </c>
      <c r="G4254" s="90" t="str">
        <f>CONCATENATE("Kap ",Tabell15861[[#This Row],[Kapittel]]," ",Tabell15861[[#This Row],[KapittelTekst]])</f>
        <v>Kap N Bevegelsesapparatet</v>
      </c>
    </row>
    <row r="4255" spans="1:7" x14ac:dyDescent="0.25">
      <c r="A4255" s="90" t="s">
        <v>18567</v>
      </c>
      <c r="B4255" s="90" t="s">
        <v>18568</v>
      </c>
      <c r="C4255" s="90" t="s">
        <v>10245</v>
      </c>
      <c r="D4255" s="90" t="str">
        <f>CONCATENATE(Tabell15861[[#This Row],[Prosedyrekode_ID]]," ",Tabell15861[[#This Row],[Tekst]])</f>
        <v>NAR94 Annen operasjon for tumor i lumbalkolumna</v>
      </c>
      <c r="E4255" s="90" t="s">
        <v>216</v>
      </c>
      <c r="F4255" s="90" t="s">
        <v>17863</v>
      </c>
      <c r="G4255" s="90" t="str">
        <f>CONCATENATE("Kap ",Tabell15861[[#This Row],[Kapittel]]," ",Tabell15861[[#This Row],[KapittelTekst]])</f>
        <v>Kap N Bevegelsesapparatet</v>
      </c>
    </row>
    <row r="4256" spans="1:7" x14ac:dyDescent="0.25">
      <c r="A4256" s="90" t="s">
        <v>18569</v>
      </c>
      <c r="B4256" s="90" t="s">
        <v>18570</v>
      </c>
      <c r="C4256" s="90" t="s">
        <v>10245</v>
      </c>
      <c r="D4256" s="90" t="str">
        <f>CONCATENATE(Tabell15861[[#This Row],[Prosedyrekode_ID]]," ",Tabell15861[[#This Row],[Tekst]])</f>
        <v>NAR95 Annen operasjon for tumor i cervikal-, torakal- og lumbalkolumna</v>
      </c>
      <c r="E4256" s="90" t="s">
        <v>216</v>
      </c>
      <c r="F4256" s="90" t="s">
        <v>17863</v>
      </c>
      <c r="G4256" s="90" t="str">
        <f>CONCATENATE("Kap ",Tabell15861[[#This Row],[Kapittel]]," ",Tabell15861[[#This Row],[KapittelTekst]])</f>
        <v>Kap N Bevegelsesapparatet</v>
      </c>
    </row>
    <row r="4257" spans="1:7" x14ac:dyDescent="0.25">
      <c r="A4257" s="90" t="s">
        <v>18571</v>
      </c>
      <c r="B4257" s="90" t="s">
        <v>18572</v>
      </c>
      <c r="C4257" s="90" t="s">
        <v>10245</v>
      </c>
      <c r="D4257" s="90" t="str">
        <f>CONCATENATE(Tabell15861[[#This Row],[Prosedyrekode_ID]]," ",Tabell15861[[#This Row],[Tekst]])</f>
        <v>NAR96 Annen operasjon for tumor i lumbosakralkolumna</v>
      </c>
      <c r="E4257" s="90" t="s">
        <v>216</v>
      </c>
      <c r="F4257" s="90" t="s">
        <v>17863</v>
      </c>
      <c r="G4257" s="90" t="str">
        <f>CONCATENATE("Kap ",Tabell15861[[#This Row],[Kapittel]]," ",Tabell15861[[#This Row],[KapittelTekst]])</f>
        <v>Kap N Bevegelsesapparatet</v>
      </c>
    </row>
    <row r="4258" spans="1:7" x14ac:dyDescent="0.25">
      <c r="A4258" s="90" t="s">
        <v>18573</v>
      </c>
      <c r="B4258" s="90" t="s">
        <v>18574</v>
      </c>
      <c r="C4258" s="90" t="s">
        <v>10245</v>
      </c>
      <c r="D4258" s="90" t="str">
        <f>CONCATENATE(Tabell15861[[#This Row],[Prosedyrekode_ID]]," ",Tabell15861[[#This Row],[Tekst]])</f>
        <v>NAS10 Incisjon og revisjon ved artritt i cervikalkolumna</v>
      </c>
      <c r="E4258" s="90" t="s">
        <v>216</v>
      </c>
      <c r="F4258" s="90" t="s">
        <v>17863</v>
      </c>
      <c r="G4258" s="90" t="str">
        <f>CONCATENATE("Kap ",Tabell15861[[#This Row],[Kapittel]]," ",Tabell15861[[#This Row],[KapittelTekst]])</f>
        <v>Kap N Bevegelsesapparatet</v>
      </c>
    </row>
    <row r="4259" spans="1:7" x14ac:dyDescent="0.25">
      <c r="A4259" s="90" t="s">
        <v>18575</v>
      </c>
      <c r="B4259" s="90" t="s">
        <v>18576</v>
      </c>
      <c r="C4259" s="90" t="s">
        <v>10245</v>
      </c>
      <c r="D4259" s="90" t="str">
        <f>CONCATENATE(Tabell15861[[#This Row],[Prosedyrekode_ID]]," ",Tabell15861[[#This Row],[Tekst]])</f>
        <v>NAS11 Incisjon og revisjon ved artritt i cervikal- og torakalkolumna</v>
      </c>
      <c r="E4259" s="90" t="s">
        <v>216</v>
      </c>
      <c r="F4259" s="90" t="s">
        <v>17863</v>
      </c>
      <c r="G4259" s="90" t="str">
        <f>CONCATENATE("Kap ",Tabell15861[[#This Row],[Kapittel]]," ",Tabell15861[[#This Row],[KapittelTekst]])</f>
        <v>Kap N Bevegelsesapparatet</v>
      </c>
    </row>
    <row r="4260" spans="1:7" x14ac:dyDescent="0.25">
      <c r="A4260" s="90" t="s">
        <v>18577</v>
      </c>
      <c r="B4260" s="90" t="s">
        <v>18578</v>
      </c>
      <c r="C4260" s="90" t="s">
        <v>10245</v>
      </c>
      <c r="D4260" s="90" t="str">
        <f>CONCATENATE(Tabell15861[[#This Row],[Prosedyrekode_ID]]," ",Tabell15861[[#This Row],[Tekst]])</f>
        <v>NAS12 Incisjon og revisjon ved artritt i torakalkolumna</v>
      </c>
      <c r="E4260" s="90" t="s">
        <v>216</v>
      </c>
      <c r="F4260" s="90" t="s">
        <v>17863</v>
      </c>
      <c r="G4260" s="90" t="str">
        <f>CONCATENATE("Kap ",Tabell15861[[#This Row],[Kapittel]]," ",Tabell15861[[#This Row],[KapittelTekst]])</f>
        <v>Kap N Bevegelsesapparatet</v>
      </c>
    </row>
    <row r="4261" spans="1:7" x14ac:dyDescent="0.25">
      <c r="A4261" s="90" t="s">
        <v>18579</v>
      </c>
      <c r="B4261" s="90" t="s">
        <v>18580</v>
      </c>
      <c r="C4261" s="90" t="s">
        <v>10245</v>
      </c>
      <c r="D4261" s="90" t="str">
        <f>CONCATENATE(Tabell15861[[#This Row],[Prosedyrekode_ID]]," ",Tabell15861[[#This Row],[Tekst]])</f>
        <v>NAS13 Incisjon og revisjon ved artritt i torakal- og lumbalkolumna</v>
      </c>
      <c r="E4261" s="90" t="s">
        <v>216</v>
      </c>
      <c r="F4261" s="90" t="s">
        <v>17863</v>
      </c>
      <c r="G4261" s="90" t="str">
        <f>CONCATENATE("Kap ",Tabell15861[[#This Row],[Kapittel]]," ",Tabell15861[[#This Row],[KapittelTekst]])</f>
        <v>Kap N Bevegelsesapparatet</v>
      </c>
    </row>
    <row r="4262" spans="1:7" x14ac:dyDescent="0.25">
      <c r="A4262" s="90" t="s">
        <v>18581</v>
      </c>
      <c r="B4262" s="90" t="s">
        <v>18582</v>
      </c>
      <c r="C4262" s="90" t="s">
        <v>10245</v>
      </c>
      <c r="D4262" s="90" t="str">
        <f>CONCATENATE(Tabell15861[[#This Row],[Prosedyrekode_ID]]," ",Tabell15861[[#This Row],[Tekst]])</f>
        <v>NAS14 Incisjon og revisjon ved artritt i lumbalkolumna</v>
      </c>
      <c r="E4262" s="90" t="s">
        <v>216</v>
      </c>
      <c r="F4262" s="90" t="s">
        <v>17863</v>
      </c>
      <c r="G4262" s="90" t="str">
        <f>CONCATENATE("Kap ",Tabell15861[[#This Row],[Kapittel]]," ",Tabell15861[[#This Row],[KapittelTekst]])</f>
        <v>Kap N Bevegelsesapparatet</v>
      </c>
    </row>
    <row r="4263" spans="1:7" x14ac:dyDescent="0.25">
      <c r="A4263" s="90" t="s">
        <v>18583</v>
      </c>
      <c r="B4263" s="90" t="s">
        <v>18584</v>
      </c>
      <c r="C4263" s="90" t="s">
        <v>10245</v>
      </c>
      <c r="D4263" s="90" t="str">
        <f>CONCATENATE(Tabell15861[[#This Row],[Prosedyrekode_ID]]," ",Tabell15861[[#This Row],[Tekst]])</f>
        <v>NAS15 Incisjon og revisjon ved artritt i cervikal-, torakal- og lumbalkolumna</v>
      </c>
      <c r="E4263" s="90" t="s">
        <v>216</v>
      </c>
      <c r="F4263" s="90" t="s">
        <v>17863</v>
      </c>
      <c r="G4263" s="90" t="str">
        <f>CONCATENATE("Kap ",Tabell15861[[#This Row],[Kapittel]]," ",Tabell15861[[#This Row],[KapittelTekst]])</f>
        <v>Kap N Bevegelsesapparatet</v>
      </c>
    </row>
    <row r="4264" spans="1:7" x14ac:dyDescent="0.25">
      <c r="A4264" s="90" t="s">
        <v>18585</v>
      </c>
      <c r="B4264" s="90" t="s">
        <v>18586</v>
      </c>
      <c r="C4264" s="90" t="s">
        <v>10245</v>
      </c>
      <c r="D4264" s="90" t="str">
        <f>CONCATENATE(Tabell15861[[#This Row],[Prosedyrekode_ID]]," ",Tabell15861[[#This Row],[Tekst]])</f>
        <v>NAS16 Incisjon og revisjon ved artritt i lumbosakralkolumna</v>
      </c>
      <c r="E4264" s="90" t="s">
        <v>216</v>
      </c>
      <c r="F4264" s="90" t="s">
        <v>17863</v>
      </c>
      <c r="G4264" s="90" t="str">
        <f>CONCATENATE("Kap ",Tabell15861[[#This Row],[Kapittel]]," ",Tabell15861[[#This Row],[KapittelTekst]])</f>
        <v>Kap N Bevegelsesapparatet</v>
      </c>
    </row>
    <row r="4265" spans="1:7" x14ac:dyDescent="0.25">
      <c r="A4265" s="90" t="s">
        <v>18587</v>
      </c>
      <c r="B4265" s="90" t="s">
        <v>18588</v>
      </c>
      <c r="C4265" s="90" t="s">
        <v>10245</v>
      </c>
      <c r="D4265" s="90" t="str">
        <f>CONCATENATE(Tabell15861[[#This Row],[Prosedyrekode_ID]]," ",Tabell15861[[#This Row],[Tekst]])</f>
        <v>NAS20 Incisjon og revisjon ved infeksjon i cervikalvirvel</v>
      </c>
      <c r="E4265" s="90" t="s">
        <v>216</v>
      </c>
      <c r="F4265" s="90" t="s">
        <v>17863</v>
      </c>
      <c r="G4265" s="90" t="str">
        <f>CONCATENATE("Kap ",Tabell15861[[#This Row],[Kapittel]]," ",Tabell15861[[#This Row],[KapittelTekst]])</f>
        <v>Kap N Bevegelsesapparatet</v>
      </c>
    </row>
    <row r="4266" spans="1:7" x14ac:dyDescent="0.25">
      <c r="A4266" s="90" t="s">
        <v>18589</v>
      </c>
      <c r="B4266" s="90" t="s">
        <v>18590</v>
      </c>
      <c r="C4266" s="90" t="s">
        <v>10245</v>
      </c>
      <c r="D4266" s="90" t="str">
        <f>CONCATENATE(Tabell15861[[#This Row],[Prosedyrekode_ID]]," ",Tabell15861[[#This Row],[Tekst]])</f>
        <v>NAS21 Incisjon og revisjon ved infeksjon i cervikal- og torakalvirvel</v>
      </c>
      <c r="E4266" s="90" t="s">
        <v>216</v>
      </c>
      <c r="F4266" s="90" t="s">
        <v>17863</v>
      </c>
      <c r="G4266" s="90" t="str">
        <f>CONCATENATE("Kap ",Tabell15861[[#This Row],[Kapittel]]," ",Tabell15861[[#This Row],[KapittelTekst]])</f>
        <v>Kap N Bevegelsesapparatet</v>
      </c>
    </row>
    <row r="4267" spans="1:7" x14ac:dyDescent="0.25">
      <c r="A4267" s="90" t="s">
        <v>18591</v>
      </c>
      <c r="B4267" s="90" t="s">
        <v>18592</v>
      </c>
      <c r="C4267" s="90" t="s">
        <v>10245</v>
      </c>
      <c r="D4267" s="90" t="str">
        <f>CONCATENATE(Tabell15861[[#This Row],[Prosedyrekode_ID]]," ",Tabell15861[[#This Row],[Tekst]])</f>
        <v>NAS22 Incisjon og revisjon ved infeksjon i torakalvirvel</v>
      </c>
      <c r="E4267" s="90" t="s">
        <v>216</v>
      </c>
      <c r="F4267" s="90" t="s">
        <v>17863</v>
      </c>
      <c r="G4267" s="90" t="str">
        <f>CONCATENATE("Kap ",Tabell15861[[#This Row],[Kapittel]]," ",Tabell15861[[#This Row],[KapittelTekst]])</f>
        <v>Kap N Bevegelsesapparatet</v>
      </c>
    </row>
    <row r="4268" spans="1:7" x14ac:dyDescent="0.25">
      <c r="A4268" s="90" t="s">
        <v>18593</v>
      </c>
      <c r="B4268" s="90" t="s">
        <v>18594</v>
      </c>
      <c r="C4268" s="90" t="s">
        <v>10245</v>
      </c>
      <c r="D4268" s="90" t="str">
        <f>CONCATENATE(Tabell15861[[#This Row],[Prosedyrekode_ID]]," ",Tabell15861[[#This Row],[Tekst]])</f>
        <v>NAS23 Incisjon og revisjon ved infeksjon i torakal- og lumbalvirvel</v>
      </c>
      <c r="E4268" s="90" t="s">
        <v>216</v>
      </c>
      <c r="F4268" s="90" t="s">
        <v>17863</v>
      </c>
      <c r="G4268" s="90" t="str">
        <f>CONCATENATE("Kap ",Tabell15861[[#This Row],[Kapittel]]," ",Tabell15861[[#This Row],[KapittelTekst]])</f>
        <v>Kap N Bevegelsesapparatet</v>
      </c>
    </row>
    <row r="4269" spans="1:7" x14ac:dyDescent="0.25">
      <c r="A4269" s="90" t="s">
        <v>18595</v>
      </c>
      <c r="B4269" s="90" t="s">
        <v>18596</v>
      </c>
      <c r="C4269" s="90" t="s">
        <v>10245</v>
      </c>
      <c r="D4269" s="90" t="str">
        <f>CONCATENATE(Tabell15861[[#This Row],[Prosedyrekode_ID]]," ",Tabell15861[[#This Row],[Tekst]])</f>
        <v>NAS24 Incisjon og revisjon ved infeksjon i lumbalvirvel</v>
      </c>
      <c r="E4269" s="90" t="s">
        <v>216</v>
      </c>
      <c r="F4269" s="90" t="s">
        <v>17863</v>
      </c>
      <c r="G4269" s="90" t="str">
        <f>CONCATENATE("Kap ",Tabell15861[[#This Row],[Kapittel]]," ",Tabell15861[[#This Row],[KapittelTekst]])</f>
        <v>Kap N Bevegelsesapparatet</v>
      </c>
    </row>
    <row r="4270" spans="1:7" x14ac:dyDescent="0.25">
      <c r="A4270" s="90" t="s">
        <v>18597</v>
      </c>
      <c r="B4270" s="90" t="s">
        <v>18598</v>
      </c>
      <c r="C4270" s="90" t="s">
        <v>10245</v>
      </c>
      <c r="D4270" s="90" t="str">
        <f>CONCATENATE(Tabell15861[[#This Row],[Prosedyrekode_ID]]," ",Tabell15861[[#This Row],[Tekst]])</f>
        <v>NAS25 Incisjon og revisjon ved infeksjon i cervikal-, torakal- og lumbalvirvel</v>
      </c>
      <c r="E4270" s="90" t="s">
        <v>216</v>
      </c>
      <c r="F4270" s="90" t="s">
        <v>17863</v>
      </c>
      <c r="G4270" s="90" t="str">
        <f>CONCATENATE("Kap ",Tabell15861[[#This Row],[Kapittel]]," ",Tabell15861[[#This Row],[KapittelTekst]])</f>
        <v>Kap N Bevegelsesapparatet</v>
      </c>
    </row>
    <row r="4271" spans="1:7" x14ac:dyDescent="0.25">
      <c r="A4271" s="90" t="s">
        <v>18599</v>
      </c>
      <c r="B4271" s="90" t="s">
        <v>18600</v>
      </c>
      <c r="C4271" s="90" t="s">
        <v>10245</v>
      </c>
      <c r="D4271" s="90" t="str">
        <f>CONCATENATE(Tabell15861[[#This Row],[Prosedyrekode_ID]]," ",Tabell15861[[#This Row],[Tekst]])</f>
        <v>NAS26 Incisjon og revisjon ved infeksjon i lumbosakralvirvel</v>
      </c>
      <c r="E4271" s="90" t="s">
        <v>216</v>
      </c>
      <c r="F4271" s="90" t="s">
        <v>17863</v>
      </c>
      <c r="G4271" s="90" t="str">
        <f>CONCATENATE("Kap ",Tabell15861[[#This Row],[Kapittel]]," ",Tabell15861[[#This Row],[KapittelTekst]])</f>
        <v>Kap N Bevegelsesapparatet</v>
      </c>
    </row>
    <row r="4272" spans="1:7" x14ac:dyDescent="0.25">
      <c r="A4272" s="90" t="s">
        <v>18601</v>
      </c>
      <c r="B4272" s="90" t="s">
        <v>18602</v>
      </c>
      <c r="C4272" s="90" t="s">
        <v>10245</v>
      </c>
      <c r="D4272" s="90" t="str">
        <f>CONCATENATE(Tabell15861[[#This Row],[Prosedyrekode_ID]]," ",Tabell15861[[#This Row],[Tekst]])</f>
        <v>NAS40 Incisjon og revisjon med innlegging av terapeutisk substans ved artritt i cervikalkolumna</v>
      </c>
      <c r="E4272" s="90" t="s">
        <v>216</v>
      </c>
      <c r="F4272" s="90" t="s">
        <v>17863</v>
      </c>
      <c r="G4272" s="90" t="str">
        <f>CONCATENATE("Kap ",Tabell15861[[#This Row],[Kapittel]]," ",Tabell15861[[#This Row],[KapittelTekst]])</f>
        <v>Kap N Bevegelsesapparatet</v>
      </c>
    </row>
    <row r="4273" spans="1:7" x14ac:dyDescent="0.25">
      <c r="A4273" s="90" t="s">
        <v>18603</v>
      </c>
      <c r="B4273" s="90" t="s">
        <v>18604</v>
      </c>
      <c r="C4273" s="90" t="s">
        <v>10245</v>
      </c>
      <c r="D4273" s="90" t="str">
        <f>CONCATENATE(Tabell15861[[#This Row],[Prosedyrekode_ID]]," ",Tabell15861[[#This Row],[Tekst]])</f>
        <v>NAS41 Incisjon og revisjon med innlegging av terapeutisk substans ved artritt i cervikal- og torakalkolumna</v>
      </c>
      <c r="E4273" s="90" t="s">
        <v>216</v>
      </c>
      <c r="F4273" s="90" t="s">
        <v>17863</v>
      </c>
      <c r="G4273" s="90" t="str">
        <f>CONCATENATE("Kap ",Tabell15861[[#This Row],[Kapittel]]," ",Tabell15861[[#This Row],[KapittelTekst]])</f>
        <v>Kap N Bevegelsesapparatet</v>
      </c>
    </row>
    <row r="4274" spans="1:7" x14ac:dyDescent="0.25">
      <c r="A4274" s="90" t="s">
        <v>18605</v>
      </c>
      <c r="B4274" s="90" t="s">
        <v>18606</v>
      </c>
      <c r="C4274" s="90" t="s">
        <v>10245</v>
      </c>
      <c r="D4274" s="90" t="str">
        <f>CONCATENATE(Tabell15861[[#This Row],[Prosedyrekode_ID]]," ",Tabell15861[[#This Row],[Tekst]])</f>
        <v>NAS42 Incisjon og revisjon med innlegging av terapeutisk substans ved artritt i torakalkolumna</v>
      </c>
      <c r="E4274" s="90" t="s">
        <v>216</v>
      </c>
      <c r="F4274" s="90" t="s">
        <v>17863</v>
      </c>
      <c r="G4274" s="90" t="str">
        <f>CONCATENATE("Kap ",Tabell15861[[#This Row],[Kapittel]]," ",Tabell15861[[#This Row],[KapittelTekst]])</f>
        <v>Kap N Bevegelsesapparatet</v>
      </c>
    </row>
    <row r="4275" spans="1:7" x14ac:dyDescent="0.25">
      <c r="A4275" s="90" t="s">
        <v>18607</v>
      </c>
      <c r="B4275" s="90" t="s">
        <v>18608</v>
      </c>
      <c r="C4275" s="90" t="s">
        <v>10245</v>
      </c>
      <c r="D4275" s="90" t="str">
        <f>CONCATENATE(Tabell15861[[#This Row],[Prosedyrekode_ID]]," ",Tabell15861[[#This Row],[Tekst]])</f>
        <v>NAS43 Incisjon og revisjon med innlegging av terapeutisk substans ved artritt i torakal- og lumbalkolumna</v>
      </c>
      <c r="E4275" s="90" t="s">
        <v>216</v>
      </c>
      <c r="F4275" s="90" t="s">
        <v>17863</v>
      </c>
      <c r="G4275" s="90" t="str">
        <f>CONCATENATE("Kap ",Tabell15861[[#This Row],[Kapittel]]," ",Tabell15861[[#This Row],[KapittelTekst]])</f>
        <v>Kap N Bevegelsesapparatet</v>
      </c>
    </row>
    <row r="4276" spans="1:7" x14ac:dyDescent="0.25">
      <c r="A4276" s="90" t="s">
        <v>18609</v>
      </c>
      <c r="B4276" s="90" t="s">
        <v>18610</v>
      </c>
      <c r="C4276" s="90" t="s">
        <v>10245</v>
      </c>
      <c r="D4276" s="90" t="str">
        <f>CONCATENATE(Tabell15861[[#This Row],[Prosedyrekode_ID]]," ",Tabell15861[[#This Row],[Tekst]])</f>
        <v>NAS44 Incisjon og revisjon med innlegging av terapeutisk substans ved artritt i lumbalkolumna</v>
      </c>
      <c r="E4276" s="90" t="s">
        <v>216</v>
      </c>
      <c r="F4276" s="90" t="s">
        <v>17863</v>
      </c>
      <c r="G4276" s="90" t="str">
        <f>CONCATENATE("Kap ",Tabell15861[[#This Row],[Kapittel]]," ",Tabell15861[[#This Row],[KapittelTekst]])</f>
        <v>Kap N Bevegelsesapparatet</v>
      </c>
    </row>
    <row r="4277" spans="1:7" x14ac:dyDescent="0.25">
      <c r="A4277" s="90" t="s">
        <v>18611</v>
      </c>
      <c r="B4277" s="90" t="s">
        <v>18612</v>
      </c>
      <c r="C4277" s="90" t="s">
        <v>10245</v>
      </c>
      <c r="D4277" s="90" t="str">
        <f>CONCATENATE(Tabell15861[[#This Row],[Prosedyrekode_ID]]," ",Tabell15861[[#This Row],[Tekst]])</f>
        <v>NAS45 Incisjon og revisjon med innlegging av terapeutisk substans ved artritt i cervikal-, torakal- og lumbalkolumna</v>
      </c>
      <c r="E4277" s="90" t="s">
        <v>216</v>
      </c>
      <c r="F4277" s="90" t="s">
        <v>17863</v>
      </c>
      <c r="G4277" s="90" t="str">
        <f>CONCATENATE("Kap ",Tabell15861[[#This Row],[Kapittel]]," ",Tabell15861[[#This Row],[KapittelTekst]])</f>
        <v>Kap N Bevegelsesapparatet</v>
      </c>
    </row>
    <row r="4278" spans="1:7" x14ac:dyDescent="0.25">
      <c r="A4278" s="90" t="s">
        <v>18613</v>
      </c>
      <c r="B4278" s="90" t="s">
        <v>18614</v>
      </c>
      <c r="C4278" s="90" t="s">
        <v>10245</v>
      </c>
      <c r="D4278" s="90" t="str">
        <f>CONCATENATE(Tabell15861[[#This Row],[Prosedyrekode_ID]]," ",Tabell15861[[#This Row],[Tekst]])</f>
        <v>NAS46 Incisjon og revisjon med innlegging av terapeutisk substans ved artritt i lumbosakralkolumna</v>
      </c>
      <c r="E4278" s="90" t="s">
        <v>216</v>
      </c>
      <c r="F4278" s="90" t="s">
        <v>17863</v>
      </c>
      <c r="G4278" s="90" t="str">
        <f>CONCATENATE("Kap ",Tabell15861[[#This Row],[Kapittel]]," ",Tabell15861[[#This Row],[KapittelTekst]])</f>
        <v>Kap N Bevegelsesapparatet</v>
      </c>
    </row>
    <row r="4279" spans="1:7" x14ac:dyDescent="0.25">
      <c r="A4279" s="90" t="s">
        <v>18615</v>
      </c>
      <c r="B4279" s="90" t="s">
        <v>18616</v>
      </c>
      <c r="C4279" s="90" t="s">
        <v>10245</v>
      </c>
      <c r="D4279" s="90" t="str">
        <f>CONCATENATE(Tabell15861[[#This Row],[Prosedyrekode_ID]]," ",Tabell15861[[#This Row],[Tekst]])</f>
        <v>NAS50 Incisjon og revisjon med innlegging av terapeutisk substans ved infeksjon i cervikalvirvel</v>
      </c>
      <c r="E4279" s="90" t="s">
        <v>216</v>
      </c>
      <c r="F4279" s="90" t="s">
        <v>17863</v>
      </c>
      <c r="G4279" s="90" t="str">
        <f>CONCATENATE("Kap ",Tabell15861[[#This Row],[Kapittel]]," ",Tabell15861[[#This Row],[KapittelTekst]])</f>
        <v>Kap N Bevegelsesapparatet</v>
      </c>
    </row>
    <row r="4280" spans="1:7" x14ac:dyDescent="0.25">
      <c r="A4280" s="90" t="s">
        <v>18617</v>
      </c>
      <c r="B4280" s="90" t="s">
        <v>18618</v>
      </c>
      <c r="C4280" s="90" t="s">
        <v>10245</v>
      </c>
      <c r="D4280" s="90" t="str">
        <f>CONCATENATE(Tabell15861[[#This Row],[Prosedyrekode_ID]]," ",Tabell15861[[#This Row],[Tekst]])</f>
        <v>NAS51 Incisjon og revisjon med innlegging av terapeutisk substans ved infeksjon i cervikal- og torakalvirvel</v>
      </c>
      <c r="E4280" s="90" t="s">
        <v>216</v>
      </c>
      <c r="F4280" s="90" t="s">
        <v>17863</v>
      </c>
      <c r="G4280" s="90" t="str">
        <f>CONCATENATE("Kap ",Tabell15861[[#This Row],[Kapittel]]," ",Tabell15861[[#This Row],[KapittelTekst]])</f>
        <v>Kap N Bevegelsesapparatet</v>
      </c>
    </row>
    <row r="4281" spans="1:7" x14ac:dyDescent="0.25">
      <c r="A4281" s="90" t="s">
        <v>18619</v>
      </c>
      <c r="B4281" s="90" t="s">
        <v>18620</v>
      </c>
      <c r="C4281" s="90" t="s">
        <v>10245</v>
      </c>
      <c r="D4281" s="90" t="str">
        <f>CONCATENATE(Tabell15861[[#This Row],[Prosedyrekode_ID]]," ",Tabell15861[[#This Row],[Tekst]])</f>
        <v>NAS52 Incisjon og revisjon med innlegging av terapeutisk substans ved infeksjon i torakalvirvel</v>
      </c>
      <c r="E4281" s="90" t="s">
        <v>216</v>
      </c>
      <c r="F4281" s="90" t="s">
        <v>17863</v>
      </c>
      <c r="G4281" s="90" t="str">
        <f>CONCATENATE("Kap ",Tabell15861[[#This Row],[Kapittel]]," ",Tabell15861[[#This Row],[KapittelTekst]])</f>
        <v>Kap N Bevegelsesapparatet</v>
      </c>
    </row>
    <row r="4282" spans="1:7" x14ac:dyDescent="0.25">
      <c r="A4282" s="90" t="s">
        <v>18621</v>
      </c>
      <c r="B4282" s="90" t="s">
        <v>18622</v>
      </c>
      <c r="C4282" s="90" t="s">
        <v>10245</v>
      </c>
      <c r="D4282" s="90" t="str">
        <f>CONCATENATE(Tabell15861[[#This Row],[Prosedyrekode_ID]]," ",Tabell15861[[#This Row],[Tekst]])</f>
        <v>NAS53 Incisjon og revisjon med innlegging av terapeutisk substans ved infeksjon i torakal- og lumbalvirvel</v>
      </c>
      <c r="E4282" s="90" t="s">
        <v>216</v>
      </c>
      <c r="F4282" s="90" t="s">
        <v>17863</v>
      </c>
      <c r="G4282" s="90" t="str">
        <f>CONCATENATE("Kap ",Tabell15861[[#This Row],[Kapittel]]," ",Tabell15861[[#This Row],[KapittelTekst]])</f>
        <v>Kap N Bevegelsesapparatet</v>
      </c>
    </row>
    <row r="4283" spans="1:7" x14ac:dyDescent="0.25">
      <c r="A4283" s="90" t="s">
        <v>18623</v>
      </c>
      <c r="B4283" s="90" t="s">
        <v>18624</v>
      </c>
      <c r="C4283" s="90" t="s">
        <v>10245</v>
      </c>
      <c r="D4283" s="90" t="str">
        <f>CONCATENATE(Tabell15861[[#This Row],[Prosedyrekode_ID]]," ",Tabell15861[[#This Row],[Tekst]])</f>
        <v>NAS54 Incisjon og revisjon med innlegging av terapeutisk substans ved infeksjon i lumbalvirvel</v>
      </c>
      <c r="E4283" s="90" t="s">
        <v>216</v>
      </c>
      <c r="F4283" s="90" t="s">
        <v>17863</v>
      </c>
      <c r="G4283" s="90" t="str">
        <f>CONCATENATE("Kap ",Tabell15861[[#This Row],[Kapittel]]," ",Tabell15861[[#This Row],[KapittelTekst]])</f>
        <v>Kap N Bevegelsesapparatet</v>
      </c>
    </row>
    <row r="4284" spans="1:7" x14ac:dyDescent="0.25">
      <c r="A4284" s="90" t="s">
        <v>18625</v>
      </c>
      <c r="B4284" s="90" t="s">
        <v>18626</v>
      </c>
      <c r="C4284" s="90" t="s">
        <v>10245</v>
      </c>
      <c r="D4284" s="90" t="str">
        <f>CONCATENATE(Tabell15861[[#This Row],[Prosedyrekode_ID]]," ",Tabell15861[[#This Row],[Tekst]])</f>
        <v>NAS55 Incisjon og revisjon med innlegging av terapeutisk substans ved infeksjon i cervikal-, torakal- og lumbalvirvel</v>
      </c>
      <c r="E4284" s="90" t="s">
        <v>216</v>
      </c>
      <c r="F4284" s="90" t="s">
        <v>17863</v>
      </c>
      <c r="G4284" s="90" t="str">
        <f>CONCATENATE("Kap ",Tabell15861[[#This Row],[Kapittel]]," ",Tabell15861[[#This Row],[KapittelTekst]])</f>
        <v>Kap N Bevegelsesapparatet</v>
      </c>
    </row>
    <row r="4285" spans="1:7" x14ac:dyDescent="0.25">
      <c r="A4285" s="90" t="s">
        <v>18627</v>
      </c>
      <c r="B4285" s="90" t="s">
        <v>18628</v>
      </c>
      <c r="C4285" s="90" t="s">
        <v>10245</v>
      </c>
      <c r="D4285" s="90" t="str">
        <f>CONCATENATE(Tabell15861[[#This Row],[Prosedyrekode_ID]]," ",Tabell15861[[#This Row],[Tekst]])</f>
        <v>NAS56 Incisjon og revisjon med innlegging av terapeutisk substans ved infeksjon i lumbosakralvirvel</v>
      </c>
      <c r="E4285" s="90" t="s">
        <v>216</v>
      </c>
      <c r="F4285" s="90" t="s">
        <v>17863</v>
      </c>
      <c r="G4285" s="90" t="str">
        <f>CONCATENATE("Kap ",Tabell15861[[#This Row],[Kapittel]]," ",Tabell15861[[#This Row],[KapittelTekst]])</f>
        <v>Kap N Bevegelsesapparatet</v>
      </c>
    </row>
    <row r="4286" spans="1:7" x14ac:dyDescent="0.25">
      <c r="A4286" s="90" t="s">
        <v>18629</v>
      </c>
      <c r="B4286" s="90" t="s">
        <v>18630</v>
      </c>
      <c r="C4286" s="90" t="s">
        <v>10245</v>
      </c>
      <c r="D4286" s="90" t="str">
        <f>CONCATENATE(Tabell15861[[#This Row],[Prosedyrekode_ID]]," ",Tabell15861[[#This Row],[Tekst]])</f>
        <v>NAS60 Incisjon og revisjon ved infeksjon i cervikal mellomvirvelskive</v>
      </c>
      <c r="E4286" s="90" t="s">
        <v>216</v>
      </c>
      <c r="F4286" s="90" t="s">
        <v>17863</v>
      </c>
      <c r="G4286" s="90" t="str">
        <f>CONCATENATE("Kap ",Tabell15861[[#This Row],[Kapittel]]," ",Tabell15861[[#This Row],[KapittelTekst]])</f>
        <v>Kap N Bevegelsesapparatet</v>
      </c>
    </row>
    <row r="4287" spans="1:7" x14ac:dyDescent="0.25">
      <c r="A4287" s="90" t="s">
        <v>18631</v>
      </c>
      <c r="B4287" s="90" t="s">
        <v>18632</v>
      </c>
      <c r="C4287" s="90" t="s">
        <v>10245</v>
      </c>
      <c r="D4287" s="90" t="str">
        <f>CONCATENATE(Tabell15861[[#This Row],[Prosedyrekode_ID]]," ",Tabell15861[[#This Row],[Tekst]])</f>
        <v>NAS61 Incisjon og revisjon ved infeksjon i cervikal og torakal mellomvirvelskive</v>
      </c>
      <c r="E4287" s="90" t="s">
        <v>216</v>
      </c>
      <c r="F4287" s="90" t="s">
        <v>17863</v>
      </c>
      <c r="G4287" s="90" t="str">
        <f>CONCATENATE("Kap ",Tabell15861[[#This Row],[Kapittel]]," ",Tabell15861[[#This Row],[KapittelTekst]])</f>
        <v>Kap N Bevegelsesapparatet</v>
      </c>
    </row>
    <row r="4288" spans="1:7" x14ac:dyDescent="0.25">
      <c r="A4288" s="90" t="s">
        <v>18633</v>
      </c>
      <c r="B4288" s="90" t="s">
        <v>18634</v>
      </c>
      <c r="C4288" s="90" t="s">
        <v>10245</v>
      </c>
      <c r="D4288" s="90" t="str">
        <f>CONCATENATE(Tabell15861[[#This Row],[Prosedyrekode_ID]]," ",Tabell15861[[#This Row],[Tekst]])</f>
        <v>NAS62 Incisjon og revisjon ved infeksjon i torakal mellomvirvelskive</v>
      </c>
      <c r="E4288" s="90" t="s">
        <v>216</v>
      </c>
      <c r="F4288" s="90" t="s">
        <v>17863</v>
      </c>
      <c r="G4288" s="90" t="str">
        <f>CONCATENATE("Kap ",Tabell15861[[#This Row],[Kapittel]]," ",Tabell15861[[#This Row],[KapittelTekst]])</f>
        <v>Kap N Bevegelsesapparatet</v>
      </c>
    </row>
    <row r="4289" spans="1:7" x14ac:dyDescent="0.25">
      <c r="A4289" s="90" t="s">
        <v>18635</v>
      </c>
      <c r="B4289" s="90" t="s">
        <v>18636</v>
      </c>
      <c r="C4289" s="90" t="s">
        <v>10245</v>
      </c>
      <c r="D4289" s="90" t="str">
        <f>CONCATENATE(Tabell15861[[#This Row],[Prosedyrekode_ID]]," ",Tabell15861[[#This Row],[Tekst]])</f>
        <v>NAS63 Incisjon og revisjon ved infeksjon i torakal og lumbal mellomvirvelskive</v>
      </c>
      <c r="E4289" s="90" t="s">
        <v>216</v>
      </c>
      <c r="F4289" s="90" t="s">
        <v>17863</v>
      </c>
      <c r="G4289" s="90" t="str">
        <f>CONCATENATE("Kap ",Tabell15861[[#This Row],[Kapittel]]," ",Tabell15861[[#This Row],[KapittelTekst]])</f>
        <v>Kap N Bevegelsesapparatet</v>
      </c>
    </row>
    <row r="4290" spans="1:7" x14ac:dyDescent="0.25">
      <c r="A4290" s="90" t="s">
        <v>18637</v>
      </c>
      <c r="B4290" s="90" t="s">
        <v>18638</v>
      </c>
      <c r="C4290" s="90" t="s">
        <v>10245</v>
      </c>
      <c r="D4290" s="90" t="str">
        <f>CONCATENATE(Tabell15861[[#This Row],[Prosedyrekode_ID]]," ",Tabell15861[[#This Row],[Tekst]])</f>
        <v>NAS64 Incisjon og revisjon ved infeksjon i lumbal mellomvirvelskive</v>
      </c>
      <c r="E4290" s="90" t="s">
        <v>216</v>
      </c>
      <c r="F4290" s="90" t="s">
        <v>17863</v>
      </c>
      <c r="G4290" s="90" t="str">
        <f>CONCATENATE("Kap ",Tabell15861[[#This Row],[Kapittel]]," ",Tabell15861[[#This Row],[KapittelTekst]])</f>
        <v>Kap N Bevegelsesapparatet</v>
      </c>
    </row>
    <row r="4291" spans="1:7" x14ac:dyDescent="0.25">
      <c r="A4291" s="90" t="s">
        <v>18639</v>
      </c>
      <c r="B4291" s="90" t="s">
        <v>18640</v>
      </c>
      <c r="C4291" s="90" t="s">
        <v>10245</v>
      </c>
      <c r="D4291" s="90" t="str">
        <f>CONCATENATE(Tabell15861[[#This Row],[Prosedyrekode_ID]]," ",Tabell15861[[#This Row],[Tekst]])</f>
        <v>NAS65 Incisjon og revisjon ved infeksjon i cervikal, torakal og lumbal mellomvirvelskive</v>
      </c>
      <c r="E4291" s="90" t="s">
        <v>216</v>
      </c>
      <c r="F4291" s="90" t="s">
        <v>17863</v>
      </c>
      <c r="G4291" s="90" t="str">
        <f>CONCATENATE("Kap ",Tabell15861[[#This Row],[Kapittel]]," ",Tabell15861[[#This Row],[KapittelTekst]])</f>
        <v>Kap N Bevegelsesapparatet</v>
      </c>
    </row>
    <row r="4292" spans="1:7" x14ac:dyDescent="0.25">
      <c r="A4292" s="90" t="s">
        <v>18641</v>
      </c>
      <c r="B4292" s="90" t="s">
        <v>18642</v>
      </c>
      <c r="C4292" s="90" t="s">
        <v>10245</v>
      </c>
      <c r="D4292" s="90" t="str">
        <f>CONCATENATE(Tabell15861[[#This Row],[Prosedyrekode_ID]]," ",Tabell15861[[#This Row],[Tekst]])</f>
        <v>NAS66 Incisjon og revisjon ved infeksjon i lumbosakral mellomvirvelskive</v>
      </c>
      <c r="E4292" s="90" t="s">
        <v>216</v>
      </c>
      <c r="F4292" s="90" t="s">
        <v>17863</v>
      </c>
      <c r="G4292" s="90" t="str">
        <f>CONCATENATE("Kap ",Tabell15861[[#This Row],[Kapittel]]," ",Tabell15861[[#This Row],[KapittelTekst]])</f>
        <v>Kap N Bevegelsesapparatet</v>
      </c>
    </row>
    <row r="4293" spans="1:7" x14ac:dyDescent="0.25">
      <c r="A4293" s="90" t="s">
        <v>18643</v>
      </c>
      <c r="B4293" s="90" t="s">
        <v>18644</v>
      </c>
      <c r="C4293" s="90" t="s">
        <v>10245</v>
      </c>
      <c r="D4293" s="90" t="str">
        <f>CONCATENATE(Tabell15861[[#This Row],[Prosedyrekode_ID]]," ",Tabell15861[[#This Row],[Tekst]])</f>
        <v>NAS90 Annen operasjon for infeksjon i sene, ledd, mellomvirvelskive eller bein i cervikalkolumna</v>
      </c>
      <c r="E4293" s="90" t="s">
        <v>216</v>
      </c>
      <c r="F4293" s="90" t="s">
        <v>17863</v>
      </c>
      <c r="G4293" s="90" t="str">
        <f>CONCATENATE("Kap ",Tabell15861[[#This Row],[Kapittel]]," ",Tabell15861[[#This Row],[KapittelTekst]])</f>
        <v>Kap N Bevegelsesapparatet</v>
      </c>
    </row>
    <row r="4294" spans="1:7" x14ac:dyDescent="0.25">
      <c r="A4294" s="90" t="s">
        <v>18645</v>
      </c>
      <c r="B4294" s="90" t="s">
        <v>18646</v>
      </c>
      <c r="C4294" s="90" t="s">
        <v>10245</v>
      </c>
      <c r="D4294" s="90" t="str">
        <f>CONCATENATE(Tabell15861[[#This Row],[Prosedyrekode_ID]]," ",Tabell15861[[#This Row],[Tekst]])</f>
        <v>NAS91 Annen operasjon for infeksjon i sene, ledd, mellomvirvelskive eller bein i cervikal- og torakalkolumna</v>
      </c>
      <c r="E4294" s="90" t="s">
        <v>216</v>
      </c>
      <c r="F4294" s="90" t="s">
        <v>17863</v>
      </c>
      <c r="G4294" s="90" t="str">
        <f>CONCATENATE("Kap ",Tabell15861[[#This Row],[Kapittel]]," ",Tabell15861[[#This Row],[KapittelTekst]])</f>
        <v>Kap N Bevegelsesapparatet</v>
      </c>
    </row>
    <row r="4295" spans="1:7" x14ac:dyDescent="0.25">
      <c r="A4295" s="90" t="s">
        <v>18647</v>
      </c>
      <c r="B4295" s="90" t="s">
        <v>18648</v>
      </c>
      <c r="C4295" s="90" t="s">
        <v>10245</v>
      </c>
      <c r="D4295" s="90" t="str">
        <f>CONCATENATE(Tabell15861[[#This Row],[Prosedyrekode_ID]]," ",Tabell15861[[#This Row],[Tekst]])</f>
        <v>NAS92 Annen operasjon for infeksjon i sene, ledd, mellomvirvelskive eller bein i torakalkolumna</v>
      </c>
      <c r="E4295" s="90" t="s">
        <v>216</v>
      </c>
      <c r="F4295" s="90" t="s">
        <v>17863</v>
      </c>
      <c r="G4295" s="90" t="str">
        <f>CONCATENATE("Kap ",Tabell15861[[#This Row],[Kapittel]]," ",Tabell15861[[#This Row],[KapittelTekst]])</f>
        <v>Kap N Bevegelsesapparatet</v>
      </c>
    </row>
    <row r="4296" spans="1:7" x14ac:dyDescent="0.25">
      <c r="A4296" s="90" t="s">
        <v>18649</v>
      </c>
      <c r="B4296" s="90" t="s">
        <v>18650</v>
      </c>
      <c r="C4296" s="90" t="s">
        <v>10245</v>
      </c>
      <c r="D4296" s="90" t="str">
        <f>CONCATENATE(Tabell15861[[#This Row],[Prosedyrekode_ID]]," ",Tabell15861[[#This Row],[Tekst]])</f>
        <v>NAS93 Annen operasjon for infeksjon i sene, ledd, mellomvirvelskive eller bein i torakal- og lumbalkolumna</v>
      </c>
      <c r="E4296" s="90" t="s">
        <v>216</v>
      </c>
      <c r="F4296" s="90" t="s">
        <v>17863</v>
      </c>
      <c r="G4296" s="90" t="str">
        <f>CONCATENATE("Kap ",Tabell15861[[#This Row],[Kapittel]]," ",Tabell15861[[#This Row],[KapittelTekst]])</f>
        <v>Kap N Bevegelsesapparatet</v>
      </c>
    </row>
    <row r="4297" spans="1:7" x14ac:dyDescent="0.25">
      <c r="A4297" s="90" t="s">
        <v>18651</v>
      </c>
      <c r="B4297" s="90" t="s">
        <v>18652</v>
      </c>
      <c r="C4297" s="90" t="s">
        <v>10245</v>
      </c>
      <c r="D4297" s="90" t="str">
        <f>CONCATENATE(Tabell15861[[#This Row],[Prosedyrekode_ID]]," ",Tabell15861[[#This Row],[Tekst]])</f>
        <v>NAS94 Annen operasjon for infeksjon i sene, ledd, mellomvirvelskive eller bein i lumbalkolumna</v>
      </c>
      <c r="E4297" s="90" t="s">
        <v>216</v>
      </c>
      <c r="F4297" s="90" t="s">
        <v>17863</v>
      </c>
      <c r="G4297" s="90" t="str">
        <f>CONCATENATE("Kap ",Tabell15861[[#This Row],[Kapittel]]," ",Tabell15861[[#This Row],[KapittelTekst]])</f>
        <v>Kap N Bevegelsesapparatet</v>
      </c>
    </row>
    <row r="4298" spans="1:7" x14ac:dyDescent="0.25">
      <c r="A4298" s="90" t="s">
        <v>18653</v>
      </c>
      <c r="B4298" s="90" t="s">
        <v>18654</v>
      </c>
      <c r="C4298" s="90" t="s">
        <v>10245</v>
      </c>
      <c r="D4298" s="90" t="str">
        <f>CONCATENATE(Tabell15861[[#This Row],[Prosedyrekode_ID]]," ",Tabell15861[[#This Row],[Tekst]])</f>
        <v>NAS95 Annen operasjon for infeksjon i sene, ledd, mellomvirvelskive eller bein i cervikal-, torakal- og lumbalkolumna</v>
      </c>
      <c r="E4298" s="90" t="s">
        <v>216</v>
      </c>
      <c r="F4298" s="90" t="s">
        <v>17863</v>
      </c>
      <c r="G4298" s="90" t="str">
        <f>CONCATENATE("Kap ",Tabell15861[[#This Row],[Kapittel]]," ",Tabell15861[[#This Row],[KapittelTekst]])</f>
        <v>Kap N Bevegelsesapparatet</v>
      </c>
    </row>
    <row r="4299" spans="1:7" x14ac:dyDescent="0.25">
      <c r="A4299" s="90" t="s">
        <v>18655</v>
      </c>
      <c r="B4299" s="90" t="s">
        <v>18656</v>
      </c>
      <c r="C4299" s="90" t="s">
        <v>10245</v>
      </c>
      <c r="D4299" s="90" t="str">
        <f>CONCATENATE(Tabell15861[[#This Row],[Prosedyrekode_ID]]," ",Tabell15861[[#This Row],[Tekst]])</f>
        <v>NAS96 Annen operasjon for infeksjon i sene, ledd, mellomvirvelskive eller bein i lumbosakralkolumna</v>
      </c>
      <c r="E4299" s="90" t="s">
        <v>216</v>
      </c>
      <c r="F4299" s="90" t="s">
        <v>17863</v>
      </c>
      <c r="G4299" s="90" t="str">
        <f>CONCATENATE("Kap ",Tabell15861[[#This Row],[Kapittel]]," ",Tabell15861[[#This Row],[KapittelTekst]])</f>
        <v>Kap N Bevegelsesapparatet</v>
      </c>
    </row>
    <row r="4300" spans="1:7" x14ac:dyDescent="0.25">
      <c r="A4300" s="90" t="s">
        <v>18657</v>
      </c>
      <c r="B4300" s="90" t="s">
        <v>18658</v>
      </c>
      <c r="C4300" s="90" t="s">
        <v>10245</v>
      </c>
      <c r="D4300" s="90" t="str">
        <f>CONCATENATE(Tabell15861[[#This Row],[Prosedyrekode_ID]]," ",Tabell15861[[#This Row],[Tekst]])</f>
        <v>NAT00 Fjerning av fremmedlegeme fra vev i cervikalkolumna</v>
      </c>
      <c r="E4300" s="90" t="s">
        <v>216</v>
      </c>
      <c r="F4300" s="90" t="s">
        <v>17863</v>
      </c>
      <c r="G4300" s="90" t="str">
        <f>CONCATENATE("Kap ",Tabell15861[[#This Row],[Kapittel]]," ",Tabell15861[[#This Row],[KapittelTekst]])</f>
        <v>Kap N Bevegelsesapparatet</v>
      </c>
    </row>
    <row r="4301" spans="1:7" x14ac:dyDescent="0.25">
      <c r="A4301" s="90" t="s">
        <v>18659</v>
      </c>
      <c r="B4301" s="90" t="s">
        <v>18660</v>
      </c>
      <c r="C4301" s="90" t="s">
        <v>10245</v>
      </c>
      <c r="D4301" s="90" t="str">
        <f>CONCATENATE(Tabell15861[[#This Row],[Prosedyrekode_ID]]," ",Tabell15861[[#This Row],[Tekst]])</f>
        <v>NAT01 Fjerning av fremmedlegeme fra vev i cervikal- og torakalkolumna</v>
      </c>
      <c r="E4301" s="90" t="s">
        <v>216</v>
      </c>
      <c r="F4301" s="90" t="s">
        <v>17863</v>
      </c>
      <c r="G4301" s="90" t="str">
        <f>CONCATENATE("Kap ",Tabell15861[[#This Row],[Kapittel]]," ",Tabell15861[[#This Row],[KapittelTekst]])</f>
        <v>Kap N Bevegelsesapparatet</v>
      </c>
    </row>
    <row r="4302" spans="1:7" x14ac:dyDescent="0.25">
      <c r="A4302" s="90" t="s">
        <v>18661</v>
      </c>
      <c r="B4302" s="90" t="s">
        <v>18662</v>
      </c>
      <c r="C4302" s="90" t="s">
        <v>10245</v>
      </c>
      <c r="D4302" s="90" t="str">
        <f>CONCATENATE(Tabell15861[[#This Row],[Prosedyrekode_ID]]," ",Tabell15861[[#This Row],[Tekst]])</f>
        <v>NAT02 Fjerning av fremmedlegeme fra vev i torakalkolumna</v>
      </c>
      <c r="E4302" s="90" t="s">
        <v>216</v>
      </c>
      <c r="F4302" s="90" t="s">
        <v>17863</v>
      </c>
      <c r="G4302" s="90" t="str">
        <f>CONCATENATE("Kap ",Tabell15861[[#This Row],[Kapittel]]," ",Tabell15861[[#This Row],[KapittelTekst]])</f>
        <v>Kap N Bevegelsesapparatet</v>
      </c>
    </row>
    <row r="4303" spans="1:7" x14ac:dyDescent="0.25">
      <c r="A4303" s="90" t="s">
        <v>18663</v>
      </c>
      <c r="B4303" s="90" t="s">
        <v>18664</v>
      </c>
      <c r="C4303" s="90" t="s">
        <v>10245</v>
      </c>
      <c r="D4303" s="90" t="str">
        <f>CONCATENATE(Tabell15861[[#This Row],[Prosedyrekode_ID]]," ",Tabell15861[[#This Row],[Tekst]])</f>
        <v>NAT03 Fjerning av fremmedlegeme fra vev i torakal- og lumbalkolumna</v>
      </c>
      <c r="E4303" s="90" t="s">
        <v>216</v>
      </c>
      <c r="F4303" s="90" t="s">
        <v>17863</v>
      </c>
      <c r="G4303" s="90" t="str">
        <f>CONCATENATE("Kap ",Tabell15861[[#This Row],[Kapittel]]," ",Tabell15861[[#This Row],[KapittelTekst]])</f>
        <v>Kap N Bevegelsesapparatet</v>
      </c>
    </row>
    <row r="4304" spans="1:7" x14ac:dyDescent="0.25">
      <c r="A4304" s="90" t="s">
        <v>18665</v>
      </c>
      <c r="B4304" s="90" t="s">
        <v>18666</v>
      </c>
      <c r="C4304" s="90" t="s">
        <v>10245</v>
      </c>
      <c r="D4304" s="90" t="str">
        <f>CONCATENATE(Tabell15861[[#This Row],[Prosedyrekode_ID]]," ",Tabell15861[[#This Row],[Tekst]])</f>
        <v>NAT04 Fjerning av fremmedlegeme fra vev i lumbalkolumna</v>
      </c>
      <c r="E4304" s="90" t="s">
        <v>216</v>
      </c>
      <c r="F4304" s="90" t="s">
        <v>17863</v>
      </c>
      <c r="G4304" s="90" t="str">
        <f>CONCATENATE("Kap ",Tabell15861[[#This Row],[Kapittel]]," ",Tabell15861[[#This Row],[KapittelTekst]])</f>
        <v>Kap N Bevegelsesapparatet</v>
      </c>
    </row>
    <row r="4305" spans="1:7" x14ac:dyDescent="0.25">
      <c r="A4305" s="90" t="s">
        <v>18667</v>
      </c>
      <c r="B4305" s="90" t="s">
        <v>18668</v>
      </c>
      <c r="C4305" s="90" t="s">
        <v>10245</v>
      </c>
      <c r="D4305" s="90" t="str">
        <f>CONCATENATE(Tabell15861[[#This Row],[Prosedyrekode_ID]]," ",Tabell15861[[#This Row],[Tekst]])</f>
        <v>NAT05 Fjerning av fremmedlegeme fra vev i cervikal-, torakal- og lumbalkolumna</v>
      </c>
      <c r="E4305" s="90" t="s">
        <v>216</v>
      </c>
      <c r="F4305" s="90" t="s">
        <v>17863</v>
      </c>
      <c r="G4305" s="90" t="str">
        <f>CONCATENATE("Kap ",Tabell15861[[#This Row],[Kapittel]]," ",Tabell15861[[#This Row],[KapittelTekst]])</f>
        <v>Kap N Bevegelsesapparatet</v>
      </c>
    </row>
    <row r="4306" spans="1:7" x14ac:dyDescent="0.25">
      <c r="A4306" s="90" t="s">
        <v>18669</v>
      </c>
      <c r="B4306" s="90" t="s">
        <v>18670</v>
      </c>
      <c r="C4306" s="90" t="s">
        <v>10245</v>
      </c>
      <c r="D4306" s="90" t="str">
        <f>CONCATENATE(Tabell15861[[#This Row],[Prosedyrekode_ID]]," ",Tabell15861[[#This Row],[Tekst]])</f>
        <v>NAT06 Fjerning av fremmedlegeme fra vev i lumbosakralkolumna</v>
      </c>
      <c r="E4306" s="90" t="s">
        <v>216</v>
      </c>
      <c r="F4306" s="90" t="s">
        <v>17863</v>
      </c>
      <c r="G4306" s="90" t="str">
        <f>CONCATENATE("Kap ",Tabell15861[[#This Row],[Kapittel]]," ",Tabell15861[[#This Row],[KapittelTekst]])</f>
        <v>Kap N Bevegelsesapparatet</v>
      </c>
    </row>
    <row r="4307" spans="1:7" x14ac:dyDescent="0.25">
      <c r="A4307" s="90" t="s">
        <v>18671</v>
      </c>
      <c r="B4307" s="90" t="s">
        <v>18672</v>
      </c>
      <c r="C4307" s="90" t="s">
        <v>10245</v>
      </c>
      <c r="D4307" s="90" t="str">
        <f>CONCATENATE(Tabell15861[[#This Row],[Prosedyrekode_ID]]," ",Tabell15861[[#This Row],[Tekst]])</f>
        <v>NAT10 Fremre korreksjon av cervikalkolumna med internt instrument</v>
      </c>
      <c r="E4307" s="90" t="s">
        <v>216</v>
      </c>
      <c r="F4307" s="90" t="s">
        <v>17863</v>
      </c>
      <c r="G4307" s="90" t="str">
        <f>CONCATENATE("Kap ",Tabell15861[[#This Row],[Kapittel]]," ",Tabell15861[[#This Row],[KapittelTekst]])</f>
        <v>Kap N Bevegelsesapparatet</v>
      </c>
    </row>
    <row r="4308" spans="1:7" x14ac:dyDescent="0.25">
      <c r="A4308" s="90" t="s">
        <v>18673</v>
      </c>
      <c r="B4308" s="90" t="s">
        <v>18674</v>
      </c>
      <c r="C4308" s="90" t="s">
        <v>10245</v>
      </c>
      <c r="D4308" s="90" t="str">
        <f>CONCATENATE(Tabell15861[[#This Row],[Prosedyrekode_ID]]," ",Tabell15861[[#This Row],[Tekst]])</f>
        <v>NAT11 Fremre korreksjon av cervikal- og torakalkolumna med internt instrument</v>
      </c>
      <c r="E4308" s="90" t="s">
        <v>216</v>
      </c>
      <c r="F4308" s="90" t="s">
        <v>17863</v>
      </c>
      <c r="G4308" s="90" t="str">
        <f>CONCATENATE("Kap ",Tabell15861[[#This Row],[Kapittel]]," ",Tabell15861[[#This Row],[KapittelTekst]])</f>
        <v>Kap N Bevegelsesapparatet</v>
      </c>
    </row>
    <row r="4309" spans="1:7" x14ac:dyDescent="0.25">
      <c r="A4309" s="90" t="s">
        <v>18675</v>
      </c>
      <c r="B4309" s="90" t="s">
        <v>18676</v>
      </c>
      <c r="C4309" s="90" t="s">
        <v>10245</v>
      </c>
      <c r="D4309" s="90" t="str">
        <f>CONCATENATE(Tabell15861[[#This Row],[Prosedyrekode_ID]]," ",Tabell15861[[#This Row],[Tekst]])</f>
        <v>NAT12 Fremre korreksjon av torakalkolumna med internt instrument</v>
      </c>
      <c r="E4309" s="90" t="s">
        <v>216</v>
      </c>
      <c r="F4309" s="90" t="s">
        <v>17863</v>
      </c>
      <c r="G4309" s="90" t="str">
        <f>CONCATENATE("Kap ",Tabell15861[[#This Row],[Kapittel]]," ",Tabell15861[[#This Row],[KapittelTekst]])</f>
        <v>Kap N Bevegelsesapparatet</v>
      </c>
    </row>
    <row r="4310" spans="1:7" x14ac:dyDescent="0.25">
      <c r="A4310" s="90" t="s">
        <v>18677</v>
      </c>
      <c r="B4310" s="90" t="s">
        <v>18678</v>
      </c>
      <c r="C4310" s="90" t="s">
        <v>10245</v>
      </c>
      <c r="D4310" s="90" t="str">
        <f>CONCATENATE(Tabell15861[[#This Row],[Prosedyrekode_ID]]," ",Tabell15861[[#This Row],[Tekst]])</f>
        <v>NAT13 Fremre korreksjon av torakal- og lumbalkolumna med internt instrument</v>
      </c>
      <c r="E4310" s="90" t="s">
        <v>216</v>
      </c>
      <c r="F4310" s="90" t="s">
        <v>17863</v>
      </c>
      <c r="G4310" s="90" t="str">
        <f>CONCATENATE("Kap ",Tabell15861[[#This Row],[Kapittel]]," ",Tabell15861[[#This Row],[KapittelTekst]])</f>
        <v>Kap N Bevegelsesapparatet</v>
      </c>
    </row>
    <row r="4311" spans="1:7" x14ac:dyDescent="0.25">
      <c r="A4311" s="90" t="s">
        <v>18679</v>
      </c>
      <c r="B4311" s="90" t="s">
        <v>18680</v>
      </c>
      <c r="C4311" s="90" t="s">
        <v>10245</v>
      </c>
      <c r="D4311" s="90" t="str">
        <f>CONCATENATE(Tabell15861[[#This Row],[Prosedyrekode_ID]]," ",Tabell15861[[#This Row],[Tekst]])</f>
        <v>NAT14 Fremre korreksjon av lumbalkolumna med internt instrument</v>
      </c>
      <c r="E4311" s="90" t="s">
        <v>216</v>
      </c>
      <c r="F4311" s="90" t="s">
        <v>17863</v>
      </c>
      <c r="G4311" s="90" t="str">
        <f>CONCATENATE("Kap ",Tabell15861[[#This Row],[Kapittel]]," ",Tabell15861[[#This Row],[KapittelTekst]])</f>
        <v>Kap N Bevegelsesapparatet</v>
      </c>
    </row>
    <row r="4312" spans="1:7" x14ac:dyDescent="0.25">
      <c r="A4312" s="90" t="s">
        <v>18681</v>
      </c>
      <c r="B4312" s="90" t="s">
        <v>18682</v>
      </c>
      <c r="C4312" s="90" t="s">
        <v>10245</v>
      </c>
      <c r="D4312" s="90" t="str">
        <f>CONCATENATE(Tabell15861[[#This Row],[Prosedyrekode_ID]]," ",Tabell15861[[#This Row],[Tekst]])</f>
        <v>NAT15 Fremre korreksjon av cervikal-, torakal- og lumbalkolumna med internt instrument</v>
      </c>
      <c r="E4312" s="90" t="s">
        <v>216</v>
      </c>
      <c r="F4312" s="90" t="s">
        <v>17863</v>
      </c>
      <c r="G4312" s="90" t="str">
        <f>CONCATENATE("Kap ",Tabell15861[[#This Row],[Kapittel]]," ",Tabell15861[[#This Row],[KapittelTekst]])</f>
        <v>Kap N Bevegelsesapparatet</v>
      </c>
    </row>
    <row r="4313" spans="1:7" x14ac:dyDescent="0.25">
      <c r="A4313" s="90" t="s">
        <v>18683</v>
      </c>
      <c r="B4313" s="90" t="s">
        <v>18684</v>
      </c>
      <c r="C4313" s="90" t="s">
        <v>10245</v>
      </c>
      <c r="D4313" s="90" t="str">
        <f>CONCATENATE(Tabell15861[[#This Row],[Prosedyrekode_ID]]," ",Tabell15861[[#This Row],[Tekst]])</f>
        <v>NAT16 Fremre korreksjon av lumbosakralkolumna med internt instrument</v>
      </c>
      <c r="E4313" s="90" t="s">
        <v>216</v>
      </c>
      <c r="F4313" s="90" t="s">
        <v>17863</v>
      </c>
      <c r="G4313" s="90" t="str">
        <f>CONCATENATE("Kap ",Tabell15861[[#This Row],[Kapittel]]," ",Tabell15861[[#This Row],[KapittelTekst]])</f>
        <v>Kap N Bevegelsesapparatet</v>
      </c>
    </row>
    <row r="4314" spans="1:7" x14ac:dyDescent="0.25">
      <c r="A4314" s="90" t="s">
        <v>18685</v>
      </c>
      <c r="B4314" s="90" t="s">
        <v>18686</v>
      </c>
      <c r="C4314" s="90" t="s">
        <v>10245</v>
      </c>
      <c r="D4314" s="90" t="str">
        <f>CONCATENATE(Tabell15861[[#This Row],[Prosedyrekode_ID]]," ",Tabell15861[[#This Row],[Tekst]])</f>
        <v>NAT20 Bakre korreksjon av cervikalkolumna med internt instrument</v>
      </c>
      <c r="E4314" s="90" t="s">
        <v>216</v>
      </c>
      <c r="F4314" s="90" t="s">
        <v>17863</v>
      </c>
      <c r="G4314" s="90" t="str">
        <f>CONCATENATE("Kap ",Tabell15861[[#This Row],[Kapittel]]," ",Tabell15861[[#This Row],[KapittelTekst]])</f>
        <v>Kap N Bevegelsesapparatet</v>
      </c>
    </row>
    <row r="4315" spans="1:7" x14ac:dyDescent="0.25">
      <c r="A4315" s="90" t="s">
        <v>18687</v>
      </c>
      <c r="B4315" s="90" t="s">
        <v>18688</v>
      </c>
      <c r="C4315" s="90" t="s">
        <v>10245</v>
      </c>
      <c r="D4315" s="90" t="str">
        <f>CONCATENATE(Tabell15861[[#This Row],[Prosedyrekode_ID]]," ",Tabell15861[[#This Row],[Tekst]])</f>
        <v>NAT21 Bakre korreksjon av cervikal- og torakalkolumna med internt instrument</v>
      </c>
      <c r="E4315" s="90" t="s">
        <v>216</v>
      </c>
      <c r="F4315" s="90" t="s">
        <v>17863</v>
      </c>
      <c r="G4315" s="90" t="str">
        <f>CONCATENATE("Kap ",Tabell15861[[#This Row],[Kapittel]]," ",Tabell15861[[#This Row],[KapittelTekst]])</f>
        <v>Kap N Bevegelsesapparatet</v>
      </c>
    </row>
    <row r="4316" spans="1:7" x14ac:dyDescent="0.25">
      <c r="A4316" s="90" t="s">
        <v>18689</v>
      </c>
      <c r="B4316" s="90" t="s">
        <v>18690</v>
      </c>
      <c r="C4316" s="90" t="s">
        <v>10245</v>
      </c>
      <c r="D4316" s="90" t="str">
        <f>CONCATENATE(Tabell15861[[#This Row],[Prosedyrekode_ID]]," ",Tabell15861[[#This Row],[Tekst]])</f>
        <v>NAT22 Bakre korreksjon av torakalkolumna med internt instrument</v>
      </c>
      <c r="E4316" s="90" t="s">
        <v>216</v>
      </c>
      <c r="F4316" s="90" t="s">
        <v>17863</v>
      </c>
      <c r="G4316" s="90" t="str">
        <f>CONCATENATE("Kap ",Tabell15861[[#This Row],[Kapittel]]," ",Tabell15861[[#This Row],[KapittelTekst]])</f>
        <v>Kap N Bevegelsesapparatet</v>
      </c>
    </row>
    <row r="4317" spans="1:7" x14ac:dyDescent="0.25">
      <c r="A4317" s="90" t="s">
        <v>18691</v>
      </c>
      <c r="B4317" s="90" t="s">
        <v>18692</v>
      </c>
      <c r="C4317" s="90" t="s">
        <v>10245</v>
      </c>
      <c r="D4317" s="90" t="str">
        <f>CONCATENATE(Tabell15861[[#This Row],[Prosedyrekode_ID]]," ",Tabell15861[[#This Row],[Tekst]])</f>
        <v>NAT23 Bakre korreksjon av torakal- og lumbalkolumna med internt instrument</v>
      </c>
      <c r="E4317" s="90" t="s">
        <v>216</v>
      </c>
      <c r="F4317" s="90" t="s">
        <v>17863</v>
      </c>
      <c r="G4317" s="90" t="str">
        <f>CONCATENATE("Kap ",Tabell15861[[#This Row],[Kapittel]]," ",Tabell15861[[#This Row],[KapittelTekst]])</f>
        <v>Kap N Bevegelsesapparatet</v>
      </c>
    </row>
    <row r="4318" spans="1:7" x14ac:dyDescent="0.25">
      <c r="A4318" s="90" t="s">
        <v>18693</v>
      </c>
      <c r="B4318" s="90" t="s">
        <v>18694</v>
      </c>
      <c r="C4318" s="90" t="s">
        <v>10245</v>
      </c>
      <c r="D4318" s="90" t="str">
        <f>CONCATENATE(Tabell15861[[#This Row],[Prosedyrekode_ID]]," ",Tabell15861[[#This Row],[Tekst]])</f>
        <v>NAT24 Bakre korreksjon av lumbalkolumna med internt instrument</v>
      </c>
      <c r="E4318" s="90" t="s">
        <v>216</v>
      </c>
      <c r="F4318" s="90" t="s">
        <v>17863</v>
      </c>
      <c r="G4318" s="90" t="str">
        <f>CONCATENATE("Kap ",Tabell15861[[#This Row],[Kapittel]]," ",Tabell15861[[#This Row],[KapittelTekst]])</f>
        <v>Kap N Bevegelsesapparatet</v>
      </c>
    </row>
    <row r="4319" spans="1:7" x14ac:dyDescent="0.25">
      <c r="A4319" s="90" t="s">
        <v>18695</v>
      </c>
      <c r="B4319" s="90" t="s">
        <v>18696</v>
      </c>
      <c r="C4319" s="90" t="s">
        <v>10245</v>
      </c>
      <c r="D4319" s="90" t="str">
        <f>CONCATENATE(Tabell15861[[#This Row],[Prosedyrekode_ID]]," ",Tabell15861[[#This Row],[Tekst]])</f>
        <v>NAT25 Bakre korreksjon av cervikal-, torakal- og lumbalkolumna med internt instrument</v>
      </c>
      <c r="E4319" s="90" t="s">
        <v>216</v>
      </c>
      <c r="F4319" s="90" t="s">
        <v>17863</v>
      </c>
      <c r="G4319" s="90" t="str">
        <f>CONCATENATE("Kap ",Tabell15861[[#This Row],[Kapittel]]," ",Tabell15861[[#This Row],[KapittelTekst]])</f>
        <v>Kap N Bevegelsesapparatet</v>
      </c>
    </row>
    <row r="4320" spans="1:7" x14ac:dyDescent="0.25">
      <c r="A4320" s="90" t="s">
        <v>18697</v>
      </c>
      <c r="B4320" s="90" t="s">
        <v>18698</v>
      </c>
      <c r="C4320" s="90" t="s">
        <v>10245</v>
      </c>
      <c r="D4320" s="90" t="str">
        <f>CONCATENATE(Tabell15861[[#This Row],[Prosedyrekode_ID]]," ",Tabell15861[[#This Row],[Tekst]])</f>
        <v>NAT26 Bakre korreksjon av lumbosakralkolumna med internt instrument</v>
      </c>
      <c r="E4320" s="90" t="s">
        <v>216</v>
      </c>
      <c r="F4320" s="90" t="s">
        <v>17863</v>
      </c>
      <c r="G4320" s="90" t="str">
        <f>CONCATENATE("Kap ",Tabell15861[[#This Row],[Kapittel]]," ",Tabell15861[[#This Row],[KapittelTekst]])</f>
        <v>Kap N Bevegelsesapparatet</v>
      </c>
    </row>
    <row r="4321" spans="1:7" x14ac:dyDescent="0.25">
      <c r="A4321" s="90" t="s">
        <v>18699</v>
      </c>
      <c r="B4321" s="90" t="s">
        <v>18700</v>
      </c>
      <c r="C4321" s="90" t="s">
        <v>10245</v>
      </c>
      <c r="D4321" s="90" t="str">
        <f>CONCATENATE(Tabell15861[[#This Row],[Prosedyrekode_ID]]," ",Tabell15861[[#This Row],[Tekst]])</f>
        <v>NAT90 Annen operasjon på cervikalkolumna</v>
      </c>
      <c r="E4321" s="90" t="s">
        <v>216</v>
      </c>
      <c r="F4321" s="90" t="s">
        <v>17863</v>
      </c>
      <c r="G4321" s="90" t="str">
        <f>CONCATENATE("Kap ",Tabell15861[[#This Row],[Kapittel]]," ",Tabell15861[[#This Row],[KapittelTekst]])</f>
        <v>Kap N Bevegelsesapparatet</v>
      </c>
    </row>
    <row r="4322" spans="1:7" x14ac:dyDescent="0.25">
      <c r="A4322" s="90" t="s">
        <v>18701</v>
      </c>
      <c r="B4322" s="90" t="s">
        <v>18702</v>
      </c>
      <c r="C4322" s="90" t="s">
        <v>10245</v>
      </c>
      <c r="D4322" s="90" t="str">
        <f>CONCATENATE(Tabell15861[[#This Row],[Prosedyrekode_ID]]," ",Tabell15861[[#This Row],[Tekst]])</f>
        <v>NAT91 Annen operasjon på cervikal- og torakalkolumna</v>
      </c>
      <c r="E4322" s="90" t="s">
        <v>216</v>
      </c>
      <c r="F4322" s="90" t="s">
        <v>17863</v>
      </c>
      <c r="G4322" s="90" t="str">
        <f>CONCATENATE("Kap ",Tabell15861[[#This Row],[Kapittel]]," ",Tabell15861[[#This Row],[KapittelTekst]])</f>
        <v>Kap N Bevegelsesapparatet</v>
      </c>
    </row>
    <row r="4323" spans="1:7" x14ac:dyDescent="0.25">
      <c r="A4323" s="90" t="s">
        <v>18703</v>
      </c>
      <c r="B4323" s="90" t="s">
        <v>18704</v>
      </c>
      <c r="C4323" s="90" t="s">
        <v>10245</v>
      </c>
      <c r="D4323" s="90" t="str">
        <f>CONCATENATE(Tabell15861[[#This Row],[Prosedyrekode_ID]]," ",Tabell15861[[#This Row],[Tekst]])</f>
        <v>NAT92 Annen operasjon på torakalkolumna</v>
      </c>
      <c r="E4323" s="90" t="s">
        <v>216</v>
      </c>
      <c r="F4323" s="90" t="s">
        <v>17863</v>
      </c>
      <c r="G4323" s="90" t="str">
        <f>CONCATENATE("Kap ",Tabell15861[[#This Row],[Kapittel]]," ",Tabell15861[[#This Row],[KapittelTekst]])</f>
        <v>Kap N Bevegelsesapparatet</v>
      </c>
    </row>
    <row r="4324" spans="1:7" x14ac:dyDescent="0.25">
      <c r="A4324" s="90" t="s">
        <v>18705</v>
      </c>
      <c r="B4324" s="90" t="s">
        <v>18706</v>
      </c>
      <c r="C4324" s="90" t="s">
        <v>10245</v>
      </c>
      <c r="D4324" s="90" t="str">
        <f>CONCATENATE(Tabell15861[[#This Row],[Prosedyrekode_ID]]," ",Tabell15861[[#This Row],[Tekst]])</f>
        <v>NAT93 Annen operasjon på torakal- og lumbalkolumna</v>
      </c>
      <c r="E4324" s="90" t="s">
        <v>216</v>
      </c>
      <c r="F4324" s="90" t="s">
        <v>17863</v>
      </c>
      <c r="G4324" s="90" t="str">
        <f>CONCATENATE("Kap ",Tabell15861[[#This Row],[Kapittel]]," ",Tabell15861[[#This Row],[KapittelTekst]])</f>
        <v>Kap N Bevegelsesapparatet</v>
      </c>
    </row>
    <row r="4325" spans="1:7" x14ac:dyDescent="0.25">
      <c r="A4325" s="90" t="s">
        <v>18707</v>
      </c>
      <c r="B4325" s="90" t="s">
        <v>18708</v>
      </c>
      <c r="C4325" s="90" t="s">
        <v>10245</v>
      </c>
      <c r="D4325" s="90" t="str">
        <f>CONCATENATE(Tabell15861[[#This Row],[Prosedyrekode_ID]]," ",Tabell15861[[#This Row],[Tekst]])</f>
        <v>NAT94 Annen operasjon på lumbalkolumna</v>
      </c>
      <c r="E4325" s="90" t="s">
        <v>216</v>
      </c>
      <c r="F4325" s="90" t="s">
        <v>17863</v>
      </c>
      <c r="G4325" s="90" t="str">
        <f>CONCATENATE("Kap ",Tabell15861[[#This Row],[Kapittel]]," ",Tabell15861[[#This Row],[KapittelTekst]])</f>
        <v>Kap N Bevegelsesapparatet</v>
      </c>
    </row>
    <row r="4326" spans="1:7" x14ac:dyDescent="0.25">
      <c r="A4326" s="90" t="s">
        <v>18709</v>
      </c>
      <c r="B4326" s="90" t="s">
        <v>18710</v>
      </c>
      <c r="C4326" s="90" t="s">
        <v>10245</v>
      </c>
      <c r="D4326" s="90" t="str">
        <f>CONCATENATE(Tabell15861[[#This Row],[Prosedyrekode_ID]]," ",Tabell15861[[#This Row],[Tekst]])</f>
        <v>NAT95 Annen operasjon på cervikal-, torakal- og lumbalkolumna</v>
      </c>
      <c r="E4326" s="90" t="s">
        <v>216</v>
      </c>
      <c r="F4326" s="90" t="s">
        <v>17863</v>
      </c>
      <c r="G4326" s="90" t="str">
        <f>CONCATENATE("Kap ",Tabell15861[[#This Row],[Kapittel]]," ",Tabell15861[[#This Row],[KapittelTekst]])</f>
        <v>Kap N Bevegelsesapparatet</v>
      </c>
    </row>
    <row r="4327" spans="1:7" x14ac:dyDescent="0.25">
      <c r="A4327" s="90" t="s">
        <v>18711</v>
      </c>
      <c r="B4327" s="90" t="s">
        <v>18712</v>
      </c>
      <c r="C4327" s="90" t="s">
        <v>10245</v>
      </c>
      <c r="D4327" s="90" t="str">
        <f>CONCATENATE(Tabell15861[[#This Row],[Prosedyrekode_ID]]," ",Tabell15861[[#This Row],[Tekst]])</f>
        <v>NAT96 Annen operasjon på lumbosakralkolumna</v>
      </c>
      <c r="E4327" s="90" t="s">
        <v>216</v>
      </c>
      <c r="F4327" s="90" t="s">
        <v>17863</v>
      </c>
      <c r="G4327" s="90" t="str">
        <f>CONCATENATE("Kap ",Tabell15861[[#This Row],[Kapittel]]," ",Tabell15861[[#This Row],[KapittelTekst]])</f>
        <v>Kap N Bevegelsesapparatet</v>
      </c>
    </row>
    <row r="4328" spans="1:7" x14ac:dyDescent="0.25">
      <c r="A4328" s="90" t="s">
        <v>18713</v>
      </c>
      <c r="B4328" s="90" t="s">
        <v>18714</v>
      </c>
      <c r="C4328" s="90" t="s">
        <v>10245</v>
      </c>
      <c r="D4328" s="90" t="str">
        <f>CONCATENATE(Tabell15861[[#This Row],[Prosedyrekode_ID]]," ",Tabell15861[[#This Row],[Tekst]])</f>
        <v>NAU39 Fjerning av eksternt fiksasjonsutstyr fra kolumna</v>
      </c>
      <c r="E4328" s="90" t="s">
        <v>216</v>
      </c>
      <c r="F4328" s="90" t="s">
        <v>17863</v>
      </c>
      <c r="G4328" s="90" t="str">
        <f>CONCATENATE("Kap ",Tabell15861[[#This Row],[Kapittel]]," ",Tabell15861[[#This Row],[KapittelTekst]])</f>
        <v>Kap N Bevegelsesapparatet</v>
      </c>
    </row>
    <row r="4329" spans="1:7" x14ac:dyDescent="0.25">
      <c r="A4329" s="90" t="s">
        <v>18715</v>
      </c>
      <c r="B4329" s="90" t="s">
        <v>18716</v>
      </c>
      <c r="C4329" s="90" t="s">
        <v>10245</v>
      </c>
      <c r="D4329" s="90" t="str">
        <f>CONCATENATE(Tabell15861[[#This Row],[Prosedyrekode_ID]]," ",Tabell15861[[#This Row],[Tekst]])</f>
        <v>NAU49 Fjerning av osteosyntesemateriale fra kolumna</v>
      </c>
      <c r="E4329" s="90" t="s">
        <v>216</v>
      </c>
      <c r="F4329" s="90" t="s">
        <v>17863</v>
      </c>
      <c r="G4329" s="90" t="str">
        <f>CONCATENATE("Kap ",Tabell15861[[#This Row],[Kapittel]]," ",Tabell15861[[#This Row],[KapittelTekst]])</f>
        <v>Kap N Bevegelsesapparatet</v>
      </c>
    </row>
    <row r="4330" spans="1:7" x14ac:dyDescent="0.25">
      <c r="A4330" s="90" t="s">
        <v>18717</v>
      </c>
      <c r="B4330" s="90" t="s">
        <v>18718</v>
      </c>
      <c r="C4330" s="90" t="s">
        <v>10245</v>
      </c>
      <c r="D4330" s="90" t="str">
        <f>CONCATENATE(Tabell15861[[#This Row],[Prosedyrekode_ID]]," ",Tabell15861[[#This Row],[Tekst]])</f>
        <v>NAU89 Fjerning av terapeutisk substans etter infeksjonsbehandling i kolumna</v>
      </c>
      <c r="E4330" s="90" t="s">
        <v>216</v>
      </c>
      <c r="F4330" s="90" t="s">
        <v>17863</v>
      </c>
      <c r="G4330" s="90" t="str">
        <f>CONCATENATE("Kap ",Tabell15861[[#This Row],[Kapittel]]," ",Tabell15861[[#This Row],[KapittelTekst]])</f>
        <v>Kap N Bevegelsesapparatet</v>
      </c>
    </row>
    <row r="4331" spans="1:7" x14ac:dyDescent="0.25">
      <c r="A4331" s="90" t="s">
        <v>18719</v>
      </c>
      <c r="B4331" s="90" t="s">
        <v>18720</v>
      </c>
      <c r="C4331" s="90" t="s">
        <v>10245</v>
      </c>
      <c r="D4331" s="90" t="str">
        <f>CONCATENATE(Tabell15861[[#This Row],[Prosedyrekode_ID]]," ",Tabell15861[[#This Row],[Tekst]])</f>
        <v>NAU99 Fjerning av annet implantat fra kolumna</v>
      </c>
      <c r="E4331" s="90" t="s">
        <v>216</v>
      </c>
      <c r="F4331" s="90" t="s">
        <v>17863</v>
      </c>
      <c r="G4331" s="90" t="str">
        <f>CONCATENATE("Kap ",Tabell15861[[#This Row],[Kapittel]]," ",Tabell15861[[#This Row],[KapittelTekst]])</f>
        <v>Kap N Bevegelsesapparatet</v>
      </c>
    </row>
    <row r="4332" spans="1:7" x14ac:dyDescent="0.25">
      <c r="A4332" s="90" t="s">
        <v>18721</v>
      </c>
      <c r="B4332" s="90" t="s">
        <v>18722</v>
      </c>
      <c r="C4332" s="90" t="s">
        <v>10245</v>
      </c>
      <c r="D4332" s="90" t="str">
        <f>CONCATENATE(Tabell15861[[#This Row],[Prosedyrekode_ID]]," ",Tabell15861[[#This Row],[Tekst]])</f>
        <v>NAW49 Reoperasjon for sårruptur etter inngrep på kolumna</v>
      </c>
      <c r="E4332" s="90" t="s">
        <v>216</v>
      </c>
      <c r="F4332" s="90" t="s">
        <v>17863</v>
      </c>
      <c r="G4332" s="90" t="str">
        <f>CONCATENATE("Kap ",Tabell15861[[#This Row],[Kapittel]]," ",Tabell15861[[#This Row],[KapittelTekst]])</f>
        <v>Kap N Bevegelsesapparatet</v>
      </c>
    </row>
    <row r="4333" spans="1:7" x14ac:dyDescent="0.25">
      <c r="A4333" s="90" t="s">
        <v>18723</v>
      </c>
      <c r="B4333" s="90" t="s">
        <v>18724</v>
      </c>
      <c r="C4333" s="90" t="s">
        <v>10245</v>
      </c>
      <c r="D4333" s="90" t="str">
        <f>CONCATENATE(Tabell15861[[#This Row],[Prosedyrekode_ID]]," ",Tabell15861[[#This Row],[Tekst]])</f>
        <v>NAW59 Reoperasjon for overfladisk infeksjon etter inngrep på kolumna</v>
      </c>
      <c r="E4333" s="90" t="s">
        <v>216</v>
      </c>
      <c r="F4333" s="90" t="s">
        <v>17863</v>
      </c>
      <c r="G4333" s="90" t="str">
        <f>CONCATENATE("Kap ",Tabell15861[[#This Row],[Kapittel]]," ",Tabell15861[[#This Row],[KapittelTekst]])</f>
        <v>Kap N Bevegelsesapparatet</v>
      </c>
    </row>
    <row r="4334" spans="1:7" x14ac:dyDescent="0.25">
      <c r="A4334" s="90" t="s">
        <v>18725</v>
      </c>
      <c r="B4334" s="90" t="s">
        <v>18726</v>
      </c>
      <c r="C4334" s="90" t="s">
        <v>10245</v>
      </c>
      <c r="D4334" s="90" t="str">
        <f>CONCATENATE(Tabell15861[[#This Row],[Prosedyrekode_ID]]," ",Tabell15861[[#This Row],[Tekst]])</f>
        <v>NAW69 Reoperasjon for dyp infeksjon etter inngrep på kolumna</v>
      </c>
      <c r="E4334" s="90" t="s">
        <v>216</v>
      </c>
      <c r="F4334" s="90" t="s">
        <v>17863</v>
      </c>
      <c r="G4334" s="90" t="str">
        <f>CONCATENATE("Kap ",Tabell15861[[#This Row],[Kapittel]]," ",Tabell15861[[#This Row],[KapittelTekst]])</f>
        <v>Kap N Bevegelsesapparatet</v>
      </c>
    </row>
    <row r="4335" spans="1:7" x14ac:dyDescent="0.25">
      <c r="A4335" s="90" t="s">
        <v>18727</v>
      </c>
      <c r="B4335" s="90" t="s">
        <v>18728</v>
      </c>
      <c r="C4335" s="90" t="s">
        <v>10245</v>
      </c>
      <c r="D4335" s="90" t="str">
        <f>CONCATENATE(Tabell15861[[#This Row],[Prosedyrekode_ID]]," ",Tabell15861[[#This Row],[Tekst]])</f>
        <v>NAW79 Reoperasjon for overfladisk blødning etter inngrep på kolumna</v>
      </c>
      <c r="E4335" s="90" t="s">
        <v>216</v>
      </c>
      <c r="F4335" s="90" t="s">
        <v>17863</v>
      </c>
      <c r="G4335" s="90" t="str">
        <f>CONCATENATE("Kap ",Tabell15861[[#This Row],[Kapittel]]," ",Tabell15861[[#This Row],[KapittelTekst]])</f>
        <v>Kap N Bevegelsesapparatet</v>
      </c>
    </row>
    <row r="4336" spans="1:7" x14ac:dyDescent="0.25">
      <c r="A4336" s="90" t="s">
        <v>18729</v>
      </c>
      <c r="B4336" s="90" t="s">
        <v>18730</v>
      </c>
      <c r="C4336" s="90" t="s">
        <v>10245</v>
      </c>
      <c r="D4336" s="90" t="str">
        <f>CONCATENATE(Tabell15861[[#This Row],[Prosedyrekode_ID]]," ",Tabell15861[[#This Row],[Tekst]])</f>
        <v>NAW89 Reoperasjon for dyp blødning etter inngrep på kolumna</v>
      </c>
      <c r="E4336" s="90" t="s">
        <v>216</v>
      </c>
      <c r="F4336" s="90" t="s">
        <v>17863</v>
      </c>
      <c r="G4336" s="90" t="str">
        <f>CONCATENATE("Kap ",Tabell15861[[#This Row],[Kapittel]]," ",Tabell15861[[#This Row],[KapittelTekst]])</f>
        <v>Kap N Bevegelsesapparatet</v>
      </c>
    </row>
    <row r="4337" spans="1:7" x14ac:dyDescent="0.25">
      <c r="A4337" s="90" t="s">
        <v>18731</v>
      </c>
      <c r="B4337" s="90" t="s">
        <v>18732</v>
      </c>
      <c r="C4337" s="90" t="s">
        <v>10245</v>
      </c>
      <c r="D4337" s="90" t="str">
        <f>CONCATENATE(Tabell15861[[#This Row],[Prosedyrekode_ID]]," ",Tabell15861[[#This Row],[Tekst]])</f>
        <v>NAW99 Annen reoperasjon etter inngrep på kolumna</v>
      </c>
      <c r="E4337" s="90" t="s">
        <v>216</v>
      </c>
      <c r="F4337" s="90" t="s">
        <v>17863</v>
      </c>
      <c r="G4337" s="90" t="str">
        <f>CONCATENATE("Kap ",Tabell15861[[#This Row],[Kapittel]]," ",Tabell15861[[#This Row],[KapittelTekst]])</f>
        <v>Kap N Bevegelsesapparatet</v>
      </c>
    </row>
    <row r="4338" spans="1:7" x14ac:dyDescent="0.25">
      <c r="A4338" s="90" t="s">
        <v>18733</v>
      </c>
      <c r="B4338" s="90" t="s">
        <v>18734</v>
      </c>
      <c r="C4338" s="90" t="s">
        <v>10213</v>
      </c>
      <c r="D4338" s="90" t="str">
        <f>CONCATENATE(Tabell15861[[#This Row],[Prosedyrekode_ID]]," ",Tabell15861[[#This Row],[Tekst]])</f>
        <v>NB0AA RG Overarm</v>
      </c>
      <c r="E4338" s="90" t="s">
        <v>216</v>
      </c>
      <c r="F4338" s="90" t="s">
        <v>17863</v>
      </c>
      <c r="G4338" s="90" t="str">
        <f>CONCATENATE("Kap ",Tabell15861[[#This Row],[Kapittel]]," ",Tabell15861[[#This Row],[KapittelTekst]])</f>
        <v>Kap N Bevegelsesapparatet</v>
      </c>
    </row>
    <row r="4339" spans="1:7" x14ac:dyDescent="0.25">
      <c r="A4339" s="90" t="s">
        <v>18735</v>
      </c>
      <c r="B4339" s="90" t="s">
        <v>18736</v>
      </c>
      <c r="C4339" s="90" t="s">
        <v>10213</v>
      </c>
      <c r="D4339" s="90" t="str">
        <f>CONCATENATE(Tabell15861[[#This Row],[Prosedyrekode_ID]]," ",Tabell15861[[#This Row],[Tekst]])</f>
        <v>NB0AD CT Overarm</v>
      </c>
      <c r="E4339" s="90" t="s">
        <v>216</v>
      </c>
      <c r="F4339" s="90" t="s">
        <v>17863</v>
      </c>
      <c r="G4339" s="90" t="str">
        <f>CONCATENATE("Kap ",Tabell15861[[#This Row],[Kapittel]]," ",Tabell15861[[#This Row],[KapittelTekst]])</f>
        <v>Kap N Bevegelsesapparatet</v>
      </c>
    </row>
    <row r="4340" spans="1:7" x14ac:dyDescent="0.25">
      <c r="A4340" s="90" t="s">
        <v>18737</v>
      </c>
      <c r="B4340" s="90" t="s">
        <v>18738</v>
      </c>
      <c r="C4340" s="90" t="s">
        <v>10213</v>
      </c>
      <c r="D4340" s="90" t="str">
        <f>CONCATENATE(Tabell15861[[#This Row],[Prosedyrekode_ID]]," ",Tabell15861[[#This Row],[Tekst]])</f>
        <v>NB0AG MR Overarm</v>
      </c>
      <c r="E4340" s="90" t="s">
        <v>216</v>
      </c>
      <c r="F4340" s="90" t="s">
        <v>17863</v>
      </c>
      <c r="G4340" s="90" t="str">
        <f>CONCATENATE("Kap ",Tabell15861[[#This Row],[Kapittel]]," ",Tabell15861[[#This Row],[KapittelTekst]])</f>
        <v>Kap N Bevegelsesapparatet</v>
      </c>
    </row>
    <row r="4341" spans="1:7" x14ac:dyDescent="0.25">
      <c r="A4341" s="90" t="s">
        <v>18739</v>
      </c>
      <c r="B4341" s="90" t="s">
        <v>18740</v>
      </c>
      <c r="C4341" s="90" t="s">
        <v>10213</v>
      </c>
      <c r="D4341" s="90" t="str">
        <f>CONCATENATE(Tabell15861[[#This Row],[Prosedyrekode_ID]]," ",Tabell15861[[#This Row],[Tekst]])</f>
        <v>NB0AJ MRV Venografi av overekstremitet</v>
      </c>
      <c r="E4341" s="90" t="s">
        <v>216</v>
      </c>
      <c r="F4341" s="90" t="s">
        <v>17863</v>
      </c>
      <c r="G4341" s="90" t="str">
        <f>CONCATENATE("Kap ",Tabell15861[[#This Row],[Kapittel]]," ",Tabell15861[[#This Row],[KapittelTekst]])</f>
        <v>Kap N Bevegelsesapparatet</v>
      </c>
    </row>
    <row r="4342" spans="1:7" x14ac:dyDescent="0.25">
      <c r="A4342" s="90" t="s">
        <v>18741</v>
      </c>
      <c r="B4342" s="90" t="s">
        <v>18742</v>
      </c>
      <c r="C4342" s="90" t="s">
        <v>10213</v>
      </c>
      <c r="D4342" s="90" t="str">
        <f>CONCATENATE(Tabell15861[[#This Row],[Prosedyrekode_ID]]," ",Tabell15861[[#This Row],[Tekst]])</f>
        <v>NB0AK UL Overarm</v>
      </c>
      <c r="E4342" s="90" t="s">
        <v>216</v>
      </c>
      <c r="F4342" s="90" t="s">
        <v>17863</v>
      </c>
      <c r="G4342" s="90" t="str">
        <f>CONCATENATE("Kap ",Tabell15861[[#This Row],[Kapittel]]," ",Tabell15861[[#This Row],[KapittelTekst]])</f>
        <v>Kap N Bevegelsesapparatet</v>
      </c>
    </row>
    <row r="4343" spans="1:7" x14ac:dyDescent="0.25">
      <c r="A4343" s="90" t="s">
        <v>18743</v>
      </c>
      <c r="B4343" s="90" t="s">
        <v>18744</v>
      </c>
      <c r="C4343" s="90" t="s">
        <v>10213</v>
      </c>
      <c r="D4343" s="90" t="str">
        <f>CONCATENATE(Tabell15861[[#This Row],[Prosedyrekode_ID]]," ",Tabell15861[[#This Row],[Tekst]])</f>
        <v>NB0BA RG Skulder</v>
      </c>
      <c r="E4343" s="90" t="s">
        <v>216</v>
      </c>
      <c r="F4343" s="90" t="s">
        <v>17863</v>
      </c>
      <c r="G4343" s="90" t="str">
        <f>CONCATENATE("Kap ",Tabell15861[[#This Row],[Kapittel]]," ",Tabell15861[[#This Row],[KapittelTekst]])</f>
        <v>Kap N Bevegelsesapparatet</v>
      </c>
    </row>
    <row r="4344" spans="1:7" x14ac:dyDescent="0.25">
      <c r="A4344" s="90" t="s">
        <v>18745</v>
      </c>
      <c r="B4344" s="90" t="s">
        <v>18746</v>
      </c>
      <c r="C4344" s="90" t="s">
        <v>10213</v>
      </c>
      <c r="D4344" s="90" t="str">
        <f>CONCATENATE(Tabell15861[[#This Row],[Prosedyrekode_ID]]," ",Tabell15861[[#This Row],[Tekst]])</f>
        <v>NB0BD CT Skulder</v>
      </c>
      <c r="E4344" s="90" t="s">
        <v>216</v>
      </c>
      <c r="F4344" s="90" t="s">
        <v>17863</v>
      </c>
      <c r="G4344" s="90" t="str">
        <f>CONCATENATE("Kap ",Tabell15861[[#This Row],[Kapittel]]," ",Tabell15861[[#This Row],[KapittelTekst]])</f>
        <v>Kap N Bevegelsesapparatet</v>
      </c>
    </row>
    <row r="4345" spans="1:7" x14ac:dyDescent="0.25">
      <c r="A4345" s="90" t="s">
        <v>18747</v>
      </c>
      <c r="B4345" s="90" t="s">
        <v>18748</v>
      </c>
      <c r="C4345" s="90" t="s">
        <v>10213</v>
      </c>
      <c r="D4345" s="90" t="str">
        <f>CONCATENATE(Tabell15861[[#This Row],[Prosedyrekode_ID]]," ",Tabell15861[[#This Row],[Tekst]])</f>
        <v>NB0BG MR Skulder</v>
      </c>
      <c r="E4345" s="90" t="s">
        <v>216</v>
      </c>
      <c r="F4345" s="90" t="s">
        <v>17863</v>
      </c>
      <c r="G4345" s="90" t="str">
        <f>CONCATENATE("Kap ",Tabell15861[[#This Row],[Kapittel]]," ",Tabell15861[[#This Row],[KapittelTekst]])</f>
        <v>Kap N Bevegelsesapparatet</v>
      </c>
    </row>
    <row r="4346" spans="1:7" x14ac:dyDescent="0.25">
      <c r="A4346" s="90" t="s">
        <v>18749</v>
      </c>
      <c r="B4346" s="90" t="s">
        <v>18750</v>
      </c>
      <c r="C4346" s="90" t="s">
        <v>10213</v>
      </c>
      <c r="D4346" s="90" t="str">
        <f>CONCATENATE(Tabell15861[[#This Row],[Prosedyrekode_ID]]," ",Tabell15861[[#This Row],[Tekst]])</f>
        <v>NB0BK UL Skulder</v>
      </c>
      <c r="E4346" s="90" t="s">
        <v>216</v>
      </c>
      <c r="F4346" s="90" t="s">
        <v>17863</v>
      </c>
      <c r="G4346" s="90" t="str">
        <f>CONCATENATE("Kap ",Tabell15861[[#This Row],[Kapittel]]," ",Tabell15861[[#This Row],[KapittelTekst]])</f>
        <v>Kap N Bevegelsesapparatet</v>
      </c>
    </row>
    <row r="4347" spans="1:7" x14ac:dyDescent="0.25">
      <c r="A4347" s="90" t="s">
        <v>18751</v>
      </c>
      <c r="B4347" s="90" t="s">
        <v>18752</v>
      </c>
      <c r="C4347" s="90" t="s">
        <v>10213</v>
      </c>
      <c r="D4347" s="90" t="str">
        <f>CONCATENATE(Tabell15861[[#This Row],[Prosedyrekode_ID]]," ",Tabell15861[[#This Row],[Tekst]])</f>
        <v>NB0CA RG Clavicula</v>
      </c>
      <c r="E4347" s="90" t="s">
        <v>216</v>
      </c>
      <c r="F4347" s="90" t="s">
        <v>17863</v>
      </c>
      <c r="G4347" s="90" t="str">
        <f>CONCATENATE("Kap ",Tabell15861[[#This Row],[Kapittel]]," ",Tabell15861[[#This Row],[KapittelTekst]])</f>
        <v>Kap N Bevegelsesapparatet</v>
      </c>
    </row>
    <row r="4348" spans="1:7" x14ac:dyDescent="0.25">
      <c r="A4348" s="90" t="s">
        <v>18753</v>
      </c>
      <c r="B4348" s="90" t="s">
        <v>18754</v>
      </c>
      <c r="C4348" s="90" t="s">
        <v>10213</v>
      </c>
      <c r="D4348" s="90" t="str">
        <f>CONCATENATE(Tabell15861[[#This Row],[Prosedyrekode_ID]]," ",Tabell15861[[#This Row],[Tekst]])</f>
        <v>NB0EA RG Skulderblad</v>
      </c>
      <c r="E4348" s="90" t="s">
        <v>216</v>
      </c>
      <c r="F4348" s="90" t="s">
        <v>17863</v>
      </c>
      <c r="G4348" s="90" t="str">
        <f>CONCATENATE("Kap ",Tabell15861[[#This Row],[Kapittel]]," ",Tabell15861[[#This Row],[KapittelTekst]])</f>
        <v>Kap N Bevegelsesapparatet</v>
      </c>
    </row>
    <row r="4349" spans="1:7" x14ac:dyDescent="0.25">
      <c r="A4349" s="90" t="s">
        <v>18755</v>
      </c>
      <c r="B4349" s="90" t="s">
        <v>18756</v>
      </c>
      <c r="C4349" s="90" t="s">
        <v>10245</v>
      </c>
      <c r="D4349" s="90" t="str">
        <f>CONCATENATE(Tabell15861[[#This Row],[Prosedyrekode_ID]]," ",Tabell15861[[#This Row],[Tekst]])</f>
        <v>NBA00 Perkutan eksplorasjon av bløtdeler i skulder eller overarm</v>
      </c>
      <c r="E4349" s="90" t="s">
        <v>216</v>
      </c>
      <c r="F4349" s="90" t="s">
        <v>17863</v>
      </c>
      <c r="G4349" s="90" t="str">
        <f>CONCATENATE("Kap ",Tabell15861[[#This Row],[Kapittel]]," ",Tabell15861[[#This Row],[KapittelTekst]])</f>
        <v>Kap N Bevegelsesapparatet</v>
      </c>
    </row>
    <row r="4350" spans="1:7" x14ac:dyDescent="0.25">
      <c r="A4350" s="90" t="s">
        <v>18757</v>
      </c>
      <c r="B4350" s="90" t="s">
        <v>18758</v>
      </c>
      <c r="C4350" s="90" t="s">
        <v>10245</v>
      </c>
      <c r="D4350" s="90" t="str">
        <f>CONCATENATE(Tabell15861[[#This Row],[Prosedyrekode_ID]]," ",Tabell15861[[#This Row],[Tekst]])</f>
        <v>NBA02 Åpen eksplorasjon av bløtdeler i skulder eller overarm</v>
      </c>
      <c r="E4350" s="90" t="s">
        <v>216</v>
      </c>
      <c r="F4350" s="90" t="s">
        <v>17863</v>
      </c>
      <c r="G4350" s="90" t="str">
        <f>CONCATENATE("Kap ",Tabell15861[[#This Row],[Kapittel]]," ",Tabell15861[[#This Row],[KapittelTekst]])</f>
        <v>Kap N Bevegelsesapparatet</v>
      </c>
    </row>
    <row r="4351" spans="1:7" x14ac:dyDescent="0.25">
      <c r="A4351" s="90" t="s">
        <v>18759</v>
      </c>
      <c r="B4351" s="90" t="s">
        <v>18760</v>
      </c>
      <c r="C4351" s="90" t="s">
        <v>10245</v>
      </c>
      <c r="D4351" s="90" t="str">
        <f>CONCATENATE(Tabell15861[[#This Row],[Prosedyrekode_ID]]," ",Tabell15861[[#This Row],[Tekst]])</f>
        <v>NBA10 Perkutan eksplorasjon av ledd i skulder</v>
      </c>
      <c r="E4351" s="90" t="s">
        <v>216</v>
      </c>
      <c r="F4351" s="90" t="s">
        <v>17863</v>
      </c>
      <c r="G4351" s="90" t="str">
        <f>CONCATENATE("Kap ",Tabell15861[[#This Row],[Kapittel]]," ",Tabell15861[[#This Row],[KapittelTekst]])</f>
        <v>Kap N Bevegelsesapparatet</v>
      </c>
    </row>
    <row r="4352" spans="1:7" x14ac:dyDescent="0.25">
      <c r="A4352" s="90" t="s">
        <v>18761</v>
      </c>
      <c r="B4352" s="90" t="s">
        <v>18762</v>
      </c>
      <c r="C4352" s="90" t="s">
        <v>10245</v>
      </c>
      <c r="D4352" s="90" t="str">
        <f>CONCATENATE(Tabell15861[[#This Row],[Prosedyrekode_ID]]," ",Tabell15861[[#This Row],[Tekst]])</f>
        <v>NBA11 Artroskopi i skulder</v>
      </c>
      <c r="E4352" s="90" t="s">
        <v>216</v>
      </c>
      <c r="F4352" s="90" t="s">
        <v>17863</v>
      </c>
      <c r="G4352" s="90" t="str">
        <f>CONCATENATE("Kap ",Tabell15861[[#This Row],[Kapittel]]," ",Tabell15861[[#This Row],[KapittelTekst]])</f>
        <v>Kap N Bevegelsesapparatet</v>
      </c>
    </row>
    <row r="4353" spans="1:7" x14ac:dyDescent="0.25">
      <c r="A4353" s="90" t="s">
        <v>18763</v>
      </c>
      <c r="B4353" s="90" t="s">
        <v>18764</v>
      </c>
      <c r="C4353" s="90" t="s">
        <v>10245</v>
      </c>
      <c r="D4353" s="90" t="str">
        <f>CONCATENATE(Tabell15861[[#This Row],[Prosedyrekode_ID]]," ",Tabell15861[[#This Row],[Tekst]])</f>
        <v>NBA12 Artrotomi i skulder</v>
      </c>
      <c r="E4353" s="90" t="s">
        <v>216</v>
      </c>
      <c r="F4353" s="90" t="s">
        <v>17863</v>
      </c>
      <c r="G4353" s="90" t="str">
        <f>CONCATENATE("Kap ",Tabell15861[[#This Row],[Kapittel]]," ",Tabell15861[[#This Row],[KapittelTekst]])</f>
        <v>Kap N Bevegelsesapparatet</v>
      </c>
    </row>
    <row r="4354" spans="1:7" x14ac:dyDescent="0.25">
      <c r="A4354" s="90" t="s">
        <v>18765</v>
      </c>
      <c r="B4354" s="90" t="s">
        <v>18766</v>
      </c>
      <c r="C4354" s="90" t="s">
        <v>10213</v>
      </c>
      <c r="D4354" s="90" t="str">
        <f>CONCATENATE(Tabell15861[[#This Row],[Prosedyrekode_ID]]," ",Tabell15861[[#This Row],[Tekst]])</f>
        <v>NBA20 Perkutan biopsi av bløtdeler eller ledd i skulder eller overarm</v>
      </c>
      <c r="E4354" s="90" t="s">
        <v>216</v>
      </c>
      <c r="F4354" s="90" t="s">
        <v>17863</v>
      </c>
      <c r="G4354" s="90" t="str">
        <f>CONCATENATE("Kap ",Tabell15861[[#This Row],[Kapittel]]," ",Tabell15861[[#This Row],[KapittelTekst]])</f>
        <v>Kap N Bevegelsesapparatet</v>
      </c>
    </row>
    <row r="4355" spans="1:7" x14ac:dyDescent="0.25">
      <c r="A4355" s="90" t="s">
        <v>18765</v>
      </c>
      <c r="B4355" s="90" t="s">
        <v>18766</v>
      </c>
      <c r="C4355" s="90" t="s">
        <v>10245</v>
      </c>
      <c r="D4355" s="90" t="str">
        <f>CONCATENATE(Tabell15861[[#This Row],[Prosedyrekode_ID]]," ",Tabell15861[[#This Row],[Tekst]])</f>
        <v>NBA20 Perkutan biopsi av bløtdeler eller ledd i skulder eller overarm</v>
      </c>
      <c r="E4355" s="90" t="s">
        <v>216</v>
      </c>
      <c r="F4355" s="90" t="s">
        <v>17863</v>
      </c>
      <c r="G4355" s="90" t="str">
        <f>CONCATENATE("Kap ",Tabell15861[[#This Row],[Kapittel]]," ",Tabell15861[[#This Row],[KapittelTekst]])</f>
        <v>Kap N Bevegelsesapparatet</v>
      </c>
    </row>
    <row r="4356" spans="1:7" x14ac:dyDescent="0.25">
      <c r="A4356" s="90" t="s">
        <v>18767</v>
      </c>
      <c r="B4356" s="90" t="s">
        <v>18768</v>
      </c>
      <c r="C4356" s="90" t="s">
        <v>10245</v>
      </c>
      <c r="D4356" s="90" t="str">
        <f>CONCATENATE(Tabell15861[[#This Row],[Prosedyrekode_ID]]," ",Tabell15861[[#This Row],[Tekst]])</f>
        <v>NBA21 Artroskopisk biopsi i skulder</v>
      </c>
      <c r="E4356" s="90" t="s">
        <v>216</v>
      </c>
      <c r="F4356" s="90" t="s">
        <v>17863</v>
      </c>
      <c r="G4356" s="90" t="str">
        <f>CONCATENATE("Kap ",Tabell15861[[#This Row],[Kapittel]]," ",Tabell15861[[#This Row],[KapittelTekst]])</f>
        <v>Kap N Bevegelsesapparatet</v>
      </c>
    </row>
    <row r="4357" spans="1:7" x14ac:dyDescent="0.25">
      <c r="A4357" s="90" t="s">
        <v>18769</v>
      </c>
      <c r="B4357" s="90" t="s">
        <v>18770</v>
      </c>
      <c r="C4357" s="90" t="s">
        <v>10245</v>
      </c>
      <c r="D4357" s="90" t="str">
        <f>CONCATENATE(Tabell15861[[#This Row],[Prosedyrekode_ID]]," ",Tabell15861[[#This Row],[Tekst]])</f>
        <v>NBA22 Åpen biopsi av bløtdeler eller ledd i skulder eller overarm</v>
      </c>
      <c r="E4357" s="90" t="s">
        <v>216</v>
      </c>
      <c r="F4357" s="90" t="s">
        <v>17863</v>
      </c>
      <c r="G4357" s="90" t="str">
        <f>CONCATENATE("Kap ",Tabell15861[[#This Row],[Kapittel]]," ",Tabell15861[[#This Row],[KapittelTekst]])</f>
        <v>Kap N Bevegelsesapparatet</v>
      </c>
    </row>
    <row r="4358" spans="1:7" x14ac:dyDescent="0.25">
      <c r="A4358" s="90" t="s">
        <v>18771</v>
      </c>
      <c r="B4358" s="90" t="s">
        <v>18772</v>
      </c>
      <c r="C4358" s="90" t="s">
        <v>10213</v>
      </c>
      <c r="D4358" s="90" t="str">
        <f>CONCATENATE(Tabell15861[[#This Row],[Prosedyrekode_ID]]," ",Tabell15861[[#This Row],[Tekst]])</f>
        <v>NBA30 Perkutan biopsi av bein i skulder eller overarm</v>
      </c>
      <c r="E4358" s="90" t="s">
        <v>216</v>
      </c>
      <c r="F4358" s="90" t="s">
        <v>17863</v>
      </c>
      <c r="G4358" s="90" t="str">
        <f>CONCATENATE("Kap ",Tabell15861[[#This Row],[Kapittel]]," ",Tabell15861[[#This Row],[KapittelTekst]])</f>
        <v>Kap N Bevegelsesapparatet</v>
      </c>
    </row>
    <row r="4359" spans="1:7" x14ac:dyDescent="0.25">
      <c r="A4359" s="90" t="s">
        <v>18771</v>
      </c>
      <c r="B4359" s="90" t="s">
        <v>18772</v>
      </c>
      <c r="C4359" s="90" t="s">
        <v>10245</v>
      </c>
      <c r="D4359" s="90" t="str">
        <f>CONCATENATE(Tabell15861[[#This Row],[Prosedyrekode_ID]]," ",Tabell15861[[#This Row],[Tekst]])</f>
        <v>NBA30 Perkutan biopsi av bein i skulder eller overarm</v>
      </c>
      <c r="E4359" s="90" t="s">
        <v>216</v>
      </c>
      <c r="F4359" s="90" t="s">
        <v>17863</v>
      </c>
      <c r="G4359" s="90" t="str">
        <f>CONCATENATE("Kap ",Tabell15861[[#This Row],[Kapittel]]," ",Tabell15861[[#This Row],[KapittelTekst]])</f>
        <v>Kap N Bevegelsesapparatet</v>
      </c>
    </row>
    <row r="4360" spans="1:7" x14ac:dyDescent="0.25">
      <c r="A4360" s="90" t="s">
        <v>18773</v>
      </c>
      <c r="B4360" s="90" t="s">
        <v>18774</v>
      </c>
      <c r="C4360" s="90" t="s">
        <v>10245</v>
      </c>
      <c r="D4360" s="90" t="str">
        <f>CONCATENATE(Tabell15861[[#This Row],[Prosedyrekode_ID]]," ",Tabell15861[[#This Row],[Tekst]])</f>
        <v>NBA32 Åpen biopsi av bein i skulder eller overarm</v>
      </c>
      <c r="E4360" s="90" t="s">
        <v>216</v>
      </c>
      <c r="F4360" s="90" t="s">
        <v>17863</v>
      </c>
      <c r="G4360" s="90" t="str">
        <f>CONCATENATE("Kap ",Tabell15861[[#This Row],[Kapittel]]," ",Tabell15861[[#This Row],[KapittelTekst]])</f>
        <v>Kap N Bevegelsesapparatet</v>
      </c>
    </row>
    <row r="4361" spans="1:7" x14ac:dyDescent="0.25">
      <c r="A4361" s="90" t="s">
        <v>18775</v>
      </c>
      <c r="B4361" s="90" t="s">
        <v>18776</v>
      </c>
      <c r="C4361" s="90" t="s">
        <v>10245</v>
      </c>
      <c r="D4361" s="90" t="str">
        <f>CONCATENATE(Tabell15861[[#This Row],[Prosedyrekode_ID]]," ",Tabell15861[[#This Row],[Tekst]])</f>
        <v>NBB01 Implantasjon av proksimal primær delprotese i humeroscapularledd uten sement</v>
      </c>
      <c r="E4361" s="90" t="s">
        <v>216</v>
      </c>
      <c r="F4361" s="90" t="s">
        <v>17863</v>
      </c>
      <c r="G4361" s="90" t="str">
        <f>CONCATENATE("Kap ",Tabell15861[[#This Row],[Kapittel]]," ",Tabell15861[[#This Row],[KapittelTekst]])</f>
        <v>Kap N Bevegelsesapparatet</v>
      </c>
    </row>
    <row r="4362" spans="1:7" x14ac:dyDescent="0.25">
      <c r="A4362" s="90" t="s">
        <v>18777</v>
      </c>
      <c r="B4362" s="90" t="s">
        <v>18778</v>
      </c>
      <c r="C4362" s="90" t="s">
        <v>10245</v>
      </c>
      <c r="D4362" s="90" t="str">
        <f>CONCATENATE(Tabell15861[[#This Row],[Prosedyrekode_ID]]," ",Tabell15861[[#This Row],[Tekst]])</f>
        <v>NBB02 Implantasjon av distal primær delprotese i humeroscapularledd uten sement</v>
      </c>
      <c r="E4362" s="90" t="s">
        <v>216</v>
      </c>
      <c r="F4362" s="90" t="s">
        <v>17863</v>
      </c>
      <c r="G4362" s="90" t="str">
        <f>CONCATENATE("Kap ",Tabell15861[[#This Row],[Kapittel]]," ",Tabell15861[[#This Row],[KapittelTekst]])</f>
        <v>Kap N Bevegelsesapparatet</v>
      </c>
    </row>
    <row r="4363" spans="1:7" x14ac:dyDescent="0.25">
      <c r="A4363" s="90" t="s">
        <v>18779</v>
      </c>
      <c r="B4363" s="90" t="s">
        <v>18780</v>
      </c>
      <c r="C4363" s="90" t="s">
        <v>10245</v>
      </c>
      <c r="D4363" s="90" t="str">
        <f>CONCATENATE(Tabell15861[[#This Row],[Prosedyrekode_ID]]," ",Tabell15861[[#This Row],[Tekst]])</f>
        <v>NBB11 Implantasjon av proksimal primær delprotese i humeroscapularledd med sement</v>
      </c>
      <c r="E4363" s="90" t="s">
        <v>216</v>
      </c>
      <c r="F4363" s="90" t="s">
        <v>17863</v>
      </c>
      <c r="G4363" s="90" t="str">
        <f>CONCATENATE("Kap ",Tabell15861[[#This Row],[Kapittel]]," ",Tabell15861[[#This Row],[KapittelTekst]])</f>
        <v>Kap N Bevegelsesapparatet</v>
      </c>
    </row>
    <row r="4364" spans="1:7" x14ac:dyDescent="0.25">
      <c r="A4364" s="90" t="s">
        <v>18781</v>
      </c>
      <c r="B4364" s="90" t="s">
        <v>18782</v>
      </c>
      <c r="C4364" s="90" t="s">
        <v>10245</v>
      </c>
      <c r="D4364" s="90" t="str">
        <f>CONCATENATE(Tabell15861[[#This Row],[Prosedyrekode_ID]]," ",Tabell15861[[#This Row],[Tekst]])</f>
        <v>NBB12 Implantasjon av distal primær delprotese i humeroscapularledd med sement</v>
      </c>
      <c r="E4364" s="90" t="s">
        <v>216</v>
      </c>
      <c r="F4364" s="90" t="s">
        <v>17863</v>
      </c>
      <c r="G4364" s="90" t="str">
        <f>CONCATENATE("Kap ",Tabell15861[[#This Row],[Kapittel]]," ",Tabell15861[[#This Row],[KapittelTekst]])</f>
        <v>Kap N Bevegelsesapparatet</v>
      </c>
    </row>
    <row r="4365" spans="1:7" x14ac:dyDescent="0.25">
      <c r="A4365" s="90" t="s">
        <v>18783</v>
      </c>
      <c r="B4365" s="90" t="s">
        <v>18784</v>
      </c>
      <c r="C4365" s="90" t="s">
        <v>10245</v>
      </c>
      <c r="D4365" s="90" t="str">
        <f>CONCATENATE(Tabell15861[[#This Row],[Prosedyrekode_ID]]," ",Tabell15861[[#This Row],[Tekst]])</f>
        <v>NBB20 Implantasjon av primær totalprotese i humeroscapularledd uten sement</v>
      </c>
      <c r="E4365" s="90" t="s">
        <v>216</v>
      </c>
      <c r="F4365" s="90" t="s">
        <v>17863</v>
      </c>
      <c r="G4365" s="90" t="str">
        <f>CONCATENATE("Kap ",Tabell15861[[#This Row],[Kapittel]]," ",Tabell15861[[#This Row],[KapittelTekst]])</f>
        <v>Kap N Bevegelsesapparatet</v>
      </c>
    </row>
    <row r="4366" spans="1:7" x14ac:dyDescent="0.25">
      <c r="A4366" s="90" t="s">
        <v>18785</v>
      </c>
      <c r="B4366" s="90" t="s">
        <v>18786</v>
      </c>
      <c r="C4366" s="90" t="s">
        <v>10245</v>
      </c>
      <c r="D4366" s="90" t="str">
        <f>CONCATENATE(Tabell15861[[#This Row],[Prosedyrekode_ID]]," ",Tabell15861[[#This Row],[Tekst]])</f>
        <v>NBB30 Implantasjon av primær totalprotese i humeroscapularledd med hybrid teknikk</v>
      </c>
      <c r="E4366" s="90" t="s">
        <v>216</v>
      </c>
      <c r="F4366" s="90" t="s">
        <v>17863</v>
      </c>
      <c r="G4366" s="90" t="str">
        <f>CONCATENATE("Kap ",Tabell15861[[#This Row],[Kapittel]]," ",Tabell15861[[#This Row],[KapittelTekst]])</f>
        <v>Kap N Bevegelsesapparatet</v>
      </c>
    </row>
    <row r="4367" spans="1:7" x14ac:dyDescent="0.25">
      <c r="A4367" s="90" t="s">
        <v>18787</v>
      </c>
      <c r="B4367" s="90" t="s">
        <v>18788</v>
      </c>
      <c r="C4367" s="90" t="s">
        <v>10245</v>
      </c>
      <c r="D4367" s="90" t="str">
        <f>CONCATENATE(Tabell15861[[#This Row],[Prosedyrekode_ID]]," ",Tabell15861[[#This Row],[Tekst]])</f>
        <v>NBB40 Implantasjon av primær totalprotese i humeroscapularledd med sement</v>
      </c>
      <c r="E4367" s="90" t="s">
        <v>216</v>
      </c>
      <c r="F4367" s="90" t="s">
        <v>17863</v>
      </c>
      <c r="G4367" s="90" t="str">
        <f>CONCATENATE("Kap ",Tabell15861[[#This Row],[Kapittel]]," ",Tabell15861[[#This Row],[KapittelTekst]])</f>
        <v>Kap N Bevegelsesapparatet</v>
      </c>
    </row>
    <row r="4368" spans="1:7" x14ac:dyDescent="0.25">
      <c r="A4368" s="90" t="s">
        <v>18789</v>
      </c>
      <c r="B4368" s="90" t="s">
        <v>18790</v>
      </c>
      <c r="C4368" s="90" t="s">
        <v>10245</v>
      </c>
      <c r="D4368" s="90" t="str">
        <f>CONCATENATE(Tabell15861[[#This Row],[Prosedyrekode_ID]]," ",Tabell15861[[#This Row],[Tekst]])</f>
        <v>NBB59 Implantasjon av primær interposisjonsprotese i humeroscapularledd</v>
      </c>
      <c r="E4368" s="90" t="s">
        <v>216</v>
      </c>
      <c r="F4368" s="90" t="s">
        <v>17863</v>
      </c>
      <c r="G4368" s="90" t="str">
        <f>CONCATENATE("Kap ",Tabell15861[[#This Row],[Kapittel]]," ",Tabell15861[[#This Row],[KapittelTekst]])</f>
        <v>Kap N Bevegelsesapparatet</v>
      </c>
    </row>
    <row r="4369" spans="1:7" x14ac:dyDescent="0.25">
      <c r="A4369" s="90" t="s">
        <v>18791</v>
      </c>
      <c r="B4369" s="90" t="s">
        <v>18792</v>
      </c>
      <c r="C4369" s="90" t="s">
        <v>10245</v>
      </c>
      <c r="D4369" s="90" t="str">
        <f>CONCATENATE(Tabell15861[[#This Row],[Prosedyrekode_ID]]," ",Tabell15861[[#This Row],[Tekst]])</f>
        <v>NBB70 Implantasjon av primær total rekonstruksjonsprotese i humeroscapularleddet</v>
      </c>
      <c r="E4369" s="90" t="s">
        <v>216</v>
      </c>
      <c r="F4369" s="90" t="s">
        <v>17863</v>
      </c>
      <c r="G4369" s="90" t="str">
        <f>CONCATENATE("Kap ",Tabell15861[[#This Row],[Kapittel]]," ",Tabell15861[[#This Row],[KapittelTekst]])</f>
        <v>Kap N Bevegelsesapparatet</v>
      </c>
    </row>
    <row r="4370" spans="1:7" x14ac:dyDescent="0.25">
      <c r="A4370" s="90" t="s">
        <v>18793</v>
      </c>
      <c r="B4370" s="90" t="s">
        <v>18794</v>
      </c>
      <c r="C4370" s="90" t="s">
        <v>10245</v>
      </c>
      <c r="D4370" s="90" t="str">
        <f>CONCATENATE(Tabell15861[[#This Row],[Prosedyrekode_ID]]," ",Tabell15861[[#This Row],[Tekst]])</f>
        <v>NBB71 Rekonstruksjon av glenoid med protese</v>
      </c>
      <c r="E4370" s="90" t="s">
        <v>216</v>
      </c>
      <c r="F4370" s="90" t="s">
        <v>17863</v>
      </c>
      <c r="G4370" s="90" t="str">
        <f>CONCATENATE("Kap ",Tabell15861[[#This Row],[Kapittel]]," ",Tabell15861[[#This Row],[KapittelTekst]])</f>
        <v>Kap N Bevegelsesapparatet</v>
      </c>
    </row>
    <row r="4371" spans="1:7" x14ac:dyDescent="0.25">
      <c r="A4371" s="90" t="s">
        <v>18795</v>
      </c>
      <c r="B4371" s="90" t="s">
        <v>18796</v>
      </c>
      <c r="C4371" s="90" t="s">
        <v>10245</v>
      </c>
      <c r="D4371" s="90" t="str">
        <f>CONCATENATE(Tabell15861[[#This Row],[Prosedyrekode_ID]]," ",Tabell15861[[#This Row],[Tekst]])</f>
        <v>NBB72 Implantasjon av rekonstruksjonsprotese i proksimale humerus inkl. delprotese</v>
      </c>
      <c r="E4371" s="90" t="s">
        <v>216</v>
      </c>
      <c r="F4371" s="90" t="s">
        <v>17863</v>
      </c>
      <c r="G4371" s="90" t="str">
        <f>CONCATENATE("Kap ",Tabell15861[[#This Row],[Kapittel]]," ",Tabell15861[[#This Row],[KapittelTekst]])</f>
        <v>Kap N Bevegelsesapparatet</v>
      </c>
    </row>
    <row r="4372" spans="1:7" x14ac:dyDescent="0.25">
      <c r="A4372" s="90" t="s">
        <v>18797</v>
      </c>
      <c r="B4372" s="90" t="s">
        <v>18798</v>
      </c>
      <c r="C4372" s="90" t="s">
        <v>10245</v>
      </c>
      <c r="D4372" s="90" t="str">
        <f>CONCATENATE(Tabell15861[[#This Row],[Prosedyrekode_ID]]," ",Tabell15861[[#This Row],[Tekst]])</f>
        <v>NBB75 Implantasjon av diafyseimplantat i humerus</v>
      </c>
      <c r="E4372" s="90" t="s">
        <v>216</v>
      </c>
      <c r="F4372" s="90" t="s">
        <v>17863</v>
      </c>
      <c r="G4372" s="90" t="str">
        <f>CONCATENATE("Kap ",Tabell15861[[#This Row],[Kapittel]]," ",Tabell15861[[#This Row],[KapittelTekst]])</f>
        <v>Kap N Bevegelsesapparatet</v>
      </c>
    </row>
    <row r="4373" spans="1:7" x14ac:dyDescent="0.25">
      <c r="A4373" s="90" t="s">
        <v>18799</v>
      </c>
      <c r="B4373" s="90" t="s">
        <v>18800</v>
      </c>
      <c r="C4373" s="90" t="s">
        <v>10245</v>
      </c>
      <c r="D4373" s="90" t="str">
        <f>CONCATENATE(Tabell15861[[#This Row],[Prosedyrekode_ID]]," ",Tabell15861[[#This Row],[Tekst]])</f>
        <v>NBB76 Distal humerusrekonstruksjon kombinert med albueledd</v>
      </c>
      <c r="E4373" s="90" t="s">
        <v>216</v>
      </c>
      <c r="F4373" s="90" t="s">
        <v>17863</v>
      </c>
      <c r="G4373" s="90" t="str">
        <f>CONCATENATE("Kap ",Tabell15861[[#This Row],[Kapittel]]," ",Tabell15861[[#This Row],[KapittelTekst]])</f>
        <v>Kap N Bevegelsesapparatet</v>
      </c>
    </row>
    <row r="4374" spans="1:7" x14ac:dyDescent="0.25">
      <c r="A4374" s="90" t="s">
        <v>18801</v>
      </c>
      <c r="B4374" s="90" t="s">
        <v>18802</v>
      </c>
      <c r="C4374" s="90" t="s">
        <v>10245</v>
      </c>
      <c r="D4374" s="90" t="str">
        <f>CONCATENATE(Tabell15861[[#This Row],[Prosedyrekode_ID]]," ",Tabell15861[[#This Row],[Tekst]])</f>
        <v>NBB78 Implantasjon av vokseprotese</v>
      </c>
      <c r="E4374" s="90" t="s">
        <v>216</v>
      </c>
      <c r="F4374" s="90" t="s">
        <v>17863</v>
      </c>
      <c r="G4374" s="90" t="str">
        <f>CONCATENATE("Kap ",Tabell15861[[#This Row],[Kapittel]]," ",Tabell15861[[#This Row],[KapittelTekst]])</f>
        <v>Kap N Bevegelsesapparatet</v>
      </c>
    </row>
    <row r="4375" spans="1:7" x14ac:dyDescent="0.25">
      <c r="A4375" s="90" t="s">
        <v>18803</v>
      </c>
      <c r="B4375" s="90" t="s">
        <v>18804</v>
      </c>
      <c r="C4375" s="90" t="s">
        <v>10245</v>
      </c>
      <c r="D4375" s="90" t="str">
        <f>CONCATENATE(Tabell15861[[#This Row],[Prosedyrekode_ID]]," ",Tabell15861[[#This Row],[Tekst]])</f>
        <v>NBB99 Annen implantasjon av primær protese i skulderledd</v>
      </c>
      <c r="E4375" s="90" t="s">
        <v>216</v>
      </c>
      <c r="F4375" s="90" t="s">
        <v>17863</v>
      </c>
      <c r="G4375" s="90" t="str">
        <f>CONCATENATE("Kap ",Tabell15861[[#This Row],[Kapittel]]," ",Tabell15861[[#This Row],[KapittelTekst]])</f>
        <v>Kap N Bevegelsesapparatet</v>
      </c>
    </row>
    <row r="4376" spans="1:7" x14ac:dyDescent="0.25">
      <c r="A4376" s="90" t="s">
        <v>18805</v>
      </c>
      <c r="B4376" s="90" t="s">
        <v>18806</v>
      </c>
      <c r="C4376" s="90" t="s">
        <v>10245</v>
      </c>
      <c r="D4376" s="90" t="str">
        <f>CONCATENATE(Tabell15861[[#This Row],[Prosedyrekode_ID]]," ",Tabell15861[[#This Row],[Tekst]])</f>
        <v>NBC01 Implantasjon av proksimal sekundær delprotese i humeroscapularledd uten sement</v>
      </c>
      <c r="E4376" s="90" t="s">
        <v>216</v>
      </c>
      <c r="F4376" s="90" t="s">
        <v>17863</v>
      </c>
      <c r="G4376" s="90" t="str">
        <f>CONCATENATE("Kap ",Tabell15861[[#This Row],[Kapittel]]," ",Tabell15861[[#This Row],[KapittelTekst]])</f>
        <v>Kap N Bevegelsesapparatet</v>
      </c>
    </row>
    <row r="4377" spans="1:7" x14ac:dyDescent="0.25">
      <c r="A4377" s="90" t="s">
        <v>18807</v>
      </c>
      <c r="B4377" s="90" t="s">
        <v>18808</v>
      </c>
      <c r="C4377" s="90" t="s">
        <v>10245</v>
      </c>
      <c r="D4377" s="90" t="str">
        <f>CONCATENATE(Tabell15861[[#This Row],[Prosedyrekode_ID]]," ",Tabell15861[[#This Row],[Tekst]])</f>
        <v>NBC02 Implantasjon av distal sekundær delprotese i humeroscapularledd uten sement</v>
      </c>
      <c r="E4377" s="90" t="s">
        <v>216</v>
      </c>
      <c r="F4377" s="90" t="s">
        <v>17863</v>
      </c>
      <c r="G4377" s="90" t="str">
        <f>CONCATENATE("Kap ",Tabell15861[[#This Row],[Kapittel]]," ",Tabell15861[[#This Row],[KapittelTekst]])</f>
        <v>Kap N Bevegelsesapparatet</v>
      </c>
    </row>
    <row r="4378" spans="1:7" x14ac:dyDescent="0.25">
      <c r="A4378" s="90" t="s">
        <v>18809</v>
      </c>
      <c r="B4378" s="90" t="s">
        <v>18810</v>
      </c>
      <c r="C4378" s="90" t="s">
        <v>10245</v>
      </c>
      <c r="D4378" s="90" t="str">
        <f>CONCATENATE(Tabell15861[[#This Row],[Prosedyrekode_ID]]," ",Tabell15861[[#This Row],[Tekst]])</f>
        <v>NBC11 Implantasjon av proksimal sekundær delprotese i humeroscapularledd med sement</v>
      </c>
      <c r="E4378" s="90" t="s">
        <v>216</v>
      </c>
      <c r="F4378" s="90" t="s">
        <v>17863</v>
      </c>
      <c r="G4378" s="90" t="str">
        <f>CONCATENATE("Kap ",Tabell15861[[#This Row],[Kapittel]]," ",Tabell15861[[#This Row],[KapittelTekst]])</f>
        <v>Kap N Bevegelsesapparatet</v>
      </c>
    </row>
    <row r="4379" spans="1:7" x14ac:dyDescent="0.25">
      <c r="A4379" s="90" t="s">
        <v>18811</v>
      </c>
      <c r="B4379" s="90" t="s">
        <v>18812</v>
      </c>
      <c r="C4379" s="90" t="s">
        <v>10245</v>
      </c>
      <c r="D4379" s="90" t="str">
        <f>CONCATENATE(Tabell15861[[#This Row],[Prosedyrekode_ID]]," ",Tabell15861[[#This Row],[Tekst]])</f>
        <v>NBC12 Implantasjon av distal sekundær delprotese i humeroscapularledd med sement</v>
      </c>
      <c r="E4379" s="90" t="s">
        <v>216</v>
      </c>
      <c r="F4379" s="90" t="s">
        <v>17863</v>
      </c>
      <c r="G4379" s="90" t="str">
        <f>CONCATENATE("Kap ",Tabell15861[[#This Row],[Kapittel]]," ",Tabell15861[[#This Row],[KapittelTekst]])</f>
        <v>Kap N Bevegelsesapparatet</v>
      </c>
    </row>
    <row r="4380" spans="1:7" x14ac:dyDescent="0.25">
      <c r="A4380" s="90" t="s">
        <v>18813</v>
      </c>
      <c r="B4380" s="90" t="s">
        <v>18814</v>
      </c>
      <c r="C4380" s="90" t="s">
        <v>10245</v>
      </c>
      <c r="D4380" s="90" t="str">
        <f>CONCATENATE(Tabell15861[[#This Row],[Prosedyrekode_ID]]," ",Tabell15861[[#This Row],[Tekst]])</f>
        <v>NBC20 Implantasjon av sekundær totalprotese i humeroscapularledd uten sement</v>
      </c>
      <c r="E4380" s="90" t="s">
        <v>216</v>
      </c>
      <c r="F4380" s="90" t="s">
        <v>17863</v>
      </c>
      <c r="G4380" s="90" t="str">
        <f>CONCATENATE("Kap ",Tabell15861[[#This Row],[Kapittel]]," ",Tabell15861[[#This Row],[KapittelTekst]])</f>
        <v>Kap N Bevegelsesapparatet</v>
      </c>
    </row>
    <row r="4381" spans="1:7" x14ac:dyDescent="0.25">
      <c r="A4381" s="90" t="s">
        <v>18815</v>
      </c>
      <c r="B4381" s="90" t="s">
        <v>18816</v>
      </c>
      <c r="C4381" s="90" t="s">
        <v>10245</v>
      </c>
      <c r="D4381" s="90" t="str">
        <f>CONCATENATE(Tabell15861[[#This Row],[Prosedyrekode_ID]]," ",Tabell15861[[#This Row],[Tekst]])</f>
        <v>NBC30 Implantasjon av sekundær totalprotese i humeroscapularledd med hybrid teknikk</v>
      </c>
      <c r="E4381" s="90" t="s">
        <v>216</v>
      </c>
      <c r="F4381" s="90" t="s">
        <v>17863</v>
      </c>
      <c r="G4381" s="90" t="str">
        <f>CONCATENATE("Kap ",Tabell15861[[#This Row],[Kapittel]]," ",Tabell15861[[#This Row],[KapittelTekst]])</f>
        <v>Kap N Bevegelsesapparatet</v>
      </c>
    </row>
    <row r="4382" spans="1:7" x14ac:dyDescent="0.25">
      <c r="A4382" s="90" t="s">
        <v>18817</v>
      </c>
      <c r="B4382" s="90" t="s">
        <v>18818</v>
      </c>
      <c r="C4382" s="90" t="s">
        <v>10245</v>
      </c>
      <c r="D4382" s="90" t="str">
        <f>CONCATENATE(Tabell15861[[#This Row],[Prosedyrekode_ID]]," ",Tabell15861[[#This Row],[Tekst]])</f>
        <v>NBC40 Implantasjon av sekundær totalprotese i humeroscapularledd med sement</v>
      </c>
      <c r="E4382" s="90" t="s">
        <v>216</v>
      </c>
      <c r="F4382" s="90" t="s">
        <v>17863</v>
      </c>
      <c r="G4382" s="90" t="str">
        <f>CONCATENATE("Kap ",Tabell15861[[#This Row],[Kapittel]]," ",Tabell15861[[#This Row],[KapittelTekst]])</f>
        <v>Kap N Bevegelsesapparatet</v>
      </c>
    </row>
    <row r="4383" spans="1:7" x14ac:dyDescent="0.25">
      <c r="A4383" s="90" t="s">
        <v>18819</v>
      </c>
      <c r="B4383" s="90" t="s">
        <v>18820</v>
      </c>
      <c r="C4383" s="90" t="s">
        <v>10245</v>
      </c>
      <c r="D4383" s="90" t="str">
        <f>CONCATENATE(Tabell15861[[#This Row],[Prosedyrekode_ID]]," ",Tabell15861[[#This Row],[Tekst]])</f>
        <v>NBC59 Implantasjon av sekundær interposisjonsprotese i humeroscapularledd</v>
      </c>
      <c r="E4383" s="90" t="s">
        <v>216</v>
      </c>
      <c r="F4383" s="90" t="s">
        <v>17863</v>
      </c>
      <c r="G4383" s="90" t="str">
        <f>CONCATENATE("Kap ",Tabell15861[[#This Row],[Kapittel]]," ",Tabell15861[[#This Row],[KapittelTekst]])</f>
        <v>Kap N Bevegelsesapparatet</v>
      </c>
    </row>
    <row r="4384" spans="1:7" x14ac:dyDescent="0.25">
      <c r="A4384" s="90" t="s">
        <v>18821</v>
      </c>
      <c r="B4384" s="90" t="s">
        <v>18822</v>
      </c>
      <c r="C4384" s="90" t="s">
        <v>10245</v>
      </c>
      <c r="D4384" s="90" t="str">
        <f>CONCATENATE(Tabell15861[[#This Row],[Prosedyrekode_ID]]," ",Tabell15861[[#This Row],[Tekst]])</f>
        <v>NBC70 Implantasjon av sekundær total rekonstruksjonsprotese i humeroscapularleddet</v>
      </c>
      <c r="E4384" s="90" t="s">
        <v>216</v>
      </c>
      <c r="F4384" s="90" t="s">
        <v>17863</v>
      </c>
      <c r="G4384" s="90" t="str">
        <f>CONCATENATE("Kap ",Tabell15861[[#This Row],[Kapittel]]," ",Tabell15861[[#This Row],[KapittelTekst]])</f>
        <v>Kap N Bevegelsesapparatet</v>
      </c>
    </row>
    <row r="4385" spans="1:7" x14ac:dyDescent="0.25">
      <c r="A4385" s="90" t="s">
        <v>18823</v>
      </c>
      <c r="B4385" s="90" t="s">
        <v>18824</v>
      </c>
      <c r="C4385" s="90" t="s">
        <v>10245</v>
      </c>
      <c r="D4385" s="90" t="str">
        <f>CONCATENATE(Tabell15861[[#This Row],[Prosedyrekode_ID]]," ",Tabell15861[[#This Row],[Tekst]])</f>
        <v>NBC71 Implantasjon av sekundær rekonstruksjon av glenoid med protese</v>
      </c>
      <c r="E4385" s="90" t="s">
        <v>216</v>
      </c>
      <c r="F4385" s="90" t="s">
        <v>17863</v>
      </c>
      <c r="G4385" s="90" t="str">
        <f>CONCATENATE("Kap ",Tabell15861[[#This Row],[Kapittel]]," ",Tabell15861[[#This Row],[KapittelTekst]])</f>
        <v>Kap N Bevegelsesapparatet</v>
      </c>
    </row>
    <row r="4386" spans="1:7" x14ac:dyDescent="0.25">
      <c r="A4386" s="90" t="s">
        <v>18825</v>
      </c>
      <c r="B4386" s="90" t="s">
        <v>18826</v>
      </c>
      <c r="C4386" s="90" t="s">
        <v>10245</v>
      </c>
      <c r="D4386" s="90" t="str">
        <f>CONCATENATE(Tabell15861[[#This Row],[Prosedyrekode_ID]]," ",Tabell15861[[#This Row],[Tekst]])</f>
        <v>NBC72 Implantasjon av sekundær proksimal humerusrekonstruksjon inkl. leddprotese</v>
      </c>
      <c r="E4386" s="90" t="s">
        <v>216</v>
      </c>
      <c r="F4386" s="90" t="s">
        <v>17863</v>
      </c>
      <c r="G4386" s="90" t="str">
        <f>CONCATENATE("Kap ",Tabell15861[[#This Row],[Kapittel]]," ",Tabell15861[[#This Row],[KapittelTekst]])</f>
        <v>Kap N Bevegelsesapparatet</v>
      </c>
    </row>
    <row r="4387" spans="1:7" x14ac:dyDescent="0.25">
      <c r="A4387" s="90" t="s">
        <v>18827</v>
      </c>
      <c r="B4387" s="90" t="s">
        <v>18828</v>
      </c>
      <c r="C4387" s="90" t="s">
        <v>10245</v>
      </c>
      <c r="D4387" s="90" t="str">
        <f>CONCATENATE(Tabell15861[[#This Row],[Prosedyrekode_ID]]," ",Tabell15861[[#This Row],[Tekst]])</f>
        <v>NBC75 Implantasjon av sekundært diafyseimplantat i humerus</v>
      </c>
      <c r="E4387" s="90" t="s">
        <v>216</v>
      </c>
      <c r="F4387" s="90" t="s">
        <v>17863</v>
      </c>
      <c r="G4387" s="90" t="str">
        <f>CONCATENATE("Kap ",Tabell15861[[#This Row],[Kapittel]]," ",Tabell15861[[#This Row],[KapittelTekst]])</f>
        <v>Kap N Bevegelsesapparatet</v>
      </c>
    </row>
    <row r="4388" spans="1:7" x14ac:dyDescent="0.25">
      <c r="A4388" s="90" t="s">
        <v>18829</v>
      </c>
      <c r="B4388" s="90" t="s">
        <v>18830</v>
      </c>
      <c r="C4388" s="90" t="s">
        <v>10245</v>
      </c>
      <c r="D4388" s="90" t="str">
        <f>CONCATENATE(Tabell15861[[#This Row],[Prosedyrekode_ID]]," ",Tabell15861[[#This Row],[Tekst]])</f>
        <v>NBC76 Implantasjon av sekundær distal humerusrekonstruksjon kombinert med albueledd</v>
      </c>
      <c r="E4388" s="90" t="s">
        <v>216</v>
      </c>
      <c r="F4388" s="90" t="s">
        <v>17863</v>
      </c>
      <c r="G4388" s="90" t="str">
        <f>CONCATENATE("Kap ",Tabell15861[[#This Row],[Kapittel]]," ",Tabell15861[[#This Row],[KapittelTekst]])</f>
        <v>Kap N Bevegelsesapparatet</v>
      </c>
    </row>
    <row r="4389" spans="1:7" x14ac:dyDescent="0.25">
      <c r="A4389" s="90" t="s">
        <v>18831</v>
      </c>
      <c r="B4389" s="90" t="s">
        <v>18832</v>
      </c>
      <c r="C4389" s="90" t="s">
        <v>10245</v>
      </c>
      <c r="D4389" s="90" t="str">
        <f>CONCATENATE(Tabell15861[[#This Row],[Prosedyrekode_ID]]," ",Tabell15861[[#This Row],[Tekst]])</f>
        <v>NBC78 Sekundær implantasjon av vokseprotese</v>
      </c>
      <c r="E4389" s="90" t="s">
        <v>216</v>
      </c>
      <c r="F4389" s="90" t="s">
        <v>17863</v>
      </c>
      <c r="G4389" s="90" t="str">
        <f>CONCATENATE("Kap ",Tabell15861[[#This Row],[Kapittel]]," ",Tabell15861[[#This Row],[KapittelTekst]])</f>
        <v>Kap N Bevegelsesapparatet</v>
      </c>
    </row>
    <row r="4390" spans="1:7" x14ac:dyDescent="0.25">
      <c r="A4390" s="90" t="s">
        <v>18833</v>
      </c>
      <c r="B4390" s="90" t="s">
        <v>18834</v>
      </c>
      <c r="C4390" s="90" t="s">
        <v>10245</v>
      </c>
      <c r="D4390" s="90" t="str">
        <f>CONCATENATE(Tabell15861[[#This Row],[Prosedyrekode_ID]]," ",Tabell15861[[#This Row],[Tekst]])</f>
        <v>NBC99 Annen implantasjon av sekundær protese i skulderledd</v>
      </c>
      <c r="E4390" s="90" t="s">
        <v>216</v>
      </c>
      <c r="F4390" s="90" t="s">
        <v>17863</v>
      </c>
      <c r="G4390" s="90" t="str">
        <f>CONCATENATE("Kap ",Tabell15861[[#This Row],[Kapittel]]," ",Tabell15861[[#This Row],[KapittelTekst]])</f>
        <v>Kap N Bevegelsesapparatet</v>
      </c>
    </row>
    <row r="4391" spans="1:7" x14ac:dyDescent="0.25">
      <c r="A4391" s="90" t="s">
        <v>18835</v>
      </c>
      <c r="B4391" s="90" t="s">
        <v>18836</v>
      </c>
      <c r="C4391" s="90" t="s">
        <v>10245</v>
      </c>
      <c r="D4391" s="90" t="str">
        <f>CONCATENATE(Tabell15861[[#This Row],[Prosedyrekode_ID]]," ",Tabell15861[[#This Row],[Tekst]])</f>
        <v>NBE01 Endoskopisk incisjon eller sutur av leddkapsel i skulder</v>
      </c>
      <c r="E4391" s="90" t="s">
        <v>216</v>
      </c>
      <c r="F4391" s="90" t="s">
        <v>17863</v>
      </c>
      <c r="G4391" s="90" t="str">
        <f>CONCATENATE("Kap ",Tabell15861[[#This Row],[Kapittel]]," ",Tabell15861[[#This Row],[KapittelTekst]])</f>
        <v>Kap N Bevegelsesapparatet</v>
      </c>
    </row>
    <row r="4392" spans="1:7" x14ac:dyDescent="0.25">
      <c r="A4392" s="90" t="s">
        <v>18837</v>
      </c>
      <c r="B4392" s="90" t="s">
        <v>18838</v>
      </c>
      <c r="C4392" s="90" t="s">
        <v>10245</v>
      </c>
      <c r="D4392" s="90" t="str">
        <f>CONCATENATE(Tabell15861[[#This Row],[Prosedyrekode_ID]]," ",Tabell15861[[#This Row],[Tekst]])</f>
        <v>NBE02 Åpen incisjon eller sutur av leddkapsel i skulder</v>
      </c>
      <c r="E4392" s="90" t="s">
        <v>216</v>
      </c>
      <c r="F4392" s="90" t="s">
        <v>17863</v>
      </c>
      <c r="G4392" s="90" t="str">
        <f>CONCATENATE("Kap ",Tabell15861[[#This Row],[Kapittel]]," ",Tabell15861[[#This Row],[KapittelTekst]])</f>
        <v>Kap N Bevegelsesapparatet</v>
      </c>
    </row>
    <row r="4393" spans="1:7" x14ac:dyDescent="0.25">
      <c r="A4393" s="90" t="s">
        <v>18839</v>
      </c>
      <c r="B4393" s="90" t="s">
        <v>18840</v>
      </c>
      <c r="C4393" s="90" t="s">
        <v>10245</v>
      </c>
      <c r="D4393" s="90" t="str">
        <f>CONCATENATE(Tabell15861[[#This Row],[Prosedyrekode_ID]]," ",Tabell15861[[#This Row],[Tekst]])</f>
        <v>NBE11 Endoskopisk deling eller eksisjon av ligament i skulder</v>
      </c>
      <c r="E4393" s="90" t="s">
        <v>216</v>
      </c>
      <c r="F4393" s="90" t="s">
        <v>17863</v>
      </c>
      <c r="G4393" s="90" t="str">
        <f>CONCATENATE("Kap ",Tabell15861[[#This Row],[Kapittel]]," ",Tabell15861[[#This Row],[KapittelTekst]])</f>
        <v>Kap N Bevegelsesapparatet</v>
      </c>
    </row>
    <row r="4394" spans="1:7" x14ac:dyDescent="0.25">
      <c r="A4394" s="90" t="s">
        <v>18841</v>
      </c>
      <c r="B4394" s="90" t="s">
        <v>18842</v>
      </c>
      <c r="C4394" s="90" t="s">
        <v>10245</v>
      </c>
      <c r="D4394" s="90" t="str">
        <f>CONCATENATE(Tabell15861[[#This Row],[Prosedyrekode_ID]]," ",Tabell15861[[#This Row],[Tekst]])</f>
        <v>NBE12 Åpen deling eller eksisjon av ligament i skulder</v>
      </c>
      <c r="E4394" s="90" t="s">
        <v>216</v>
      </c>
      <c r="F4394" s="90" t="s">
        <v>17863</v>
      </c>
      <c r="G4394" s="90" t="str">
        <f>CONCATENATE("Kap ",Tabell15861[[#This Row],[Kapittel]]," ",Tabell15861[[#This Row],[KapittelTekst]])</f>
        <v>Kap N Bevegelsesapparatet</v>
      </c>
    </row>
    <row r="4395" spans="1:7" x14ac:dyDescent="0.25">
      <c r="A4395" s="90" t="s">
        <v>18843</v>
      </c>
      <c r="B4395" s="90" t="s">
        <v>18844</v>
      </c>
      <c r="C4395" s="90" t="s">
        <v>10245</v>
      </c>
      <c r="D4395" s="90" t="str">
        <f>CONCATENATE(Tabell15861[[#This Row],[Prosedyrekode_ID]]," ",Tabell15861[[#This Row],[Tekst]])</f>
        <v>NBE21 Endoskopisk sutur eller reinserering av ligament i skulder</v>
      </c>
      <c r="E4395" s="90" t="s">
        <v>216</v>
      </c>
      <c r="F4395" s="90" t="s">
        <v>17863</v>
      </c>
      <c r="G4395" s="90" t="str">
        <f>CONCATENATE("Kap ",Tabell15861[[#This Row],[Kapittel]]," ",Tabell15861[[#This Row],[KapittelTekst]])</f>
        <v>Kap N Bevegelsesapparatet</v>
      </c>
    </row>
    <row r="4396" spans="1:7" x14ac:dyDescent="0.25">
      <c r="A4396" s="90" t="s">
        <v>18845</v>
      </c>
      <c r="B4396" s="90" t="s">
        <v>18846</v>
      </c>
      <c r="C4396" s="90" t="s">
        <v>10245</v>
      </c>
      <c r="D4396" s="90" t="str">
        <f>CONCATENATE(Tabell15861[[#This Row],[Prosedyrekode_ID]]," ",Tabell15861[[#This Row],[Tekst]])</f>
        <v>NBE22 Åpen sutur eller reinserering av ligament i skulder</v>
      </c>
      <c r="E4396" s="90" t="s">
        <v>216</v>
      </c>
      <c r="F4396" s="90" t="s">
        <v>17863</v>
      </c>
      <c r="G4396" s="90" t="str">
        <f>CONCATENATE("Kap ",Tabell15861[[#This Row],[Kapittel]]," ",Tabell15861[[#This Row],[KapittelTekst]])</f>
        <v>Kap N Bevegelsesapparatet</v>
      </c>
    </row>
    <row r="4397" spans="1:7" x14ac:dyDescent="0.25">
      <c r="A4397" s="90" t="s">
        <v>18847</v>
      </c>
      <c r="B4397" s="90" t="s">
        <v>18848</v>
      </c>
      <c r="C4397" s="90" t="s">
        <v>10245</v>
      </c>
      <c r="D4397" s="90" t="str">
        <f>CONCATENATE(Tabell15861[[#This Row],[Prosedyrekode_ID]]," ",Tabell15861[[#This Row],[Tekst]])</f>
        <v>NBE31 Endoskopisk transposisjon av ligament i skulder</v>
      </c>
      <c r="E4397" s="90" t="s">
        <v>216</v>
      </c>
      <c r="F4397" s="90" t="s">
        <v>17863</v>
      </c>
      <c r="G4397" s="90" t="str">
        <f>CONCATENATE("Kap ",Tabell15861[[#This Row],[Kapittel]]," ",Tabell15861[[#This Row],[KapittelTekst]])</f>
        <v>Kap N Bevegelsesapparatet</v>
      </c>
    </row>
    <row r="4398" spans="1:7" x14ac:dyDescent="0.25">
      <c r="A4398" s="90" t="s">
        <v>18849</v>
      </c>
      <c r="B4398" s="90" t="s">
        <v>18850</v>
      </c>
      <c r="C4398" s="90" t="s">
        <v>10245</v>
      </c>
      <c r="D4398" s="90" t="str">
        <f>CONCATENATE(Tabell15861[[#This Row],[Prosedyrekode_ID]]," ",Tabell15861[[#This Row],[Tekst]])</f>
        <v>NBE32 Åpen transposisjon av ligament i skulder</v>
      </c>
      <c r="E4398" s="90" t="s">
        <v>216</v>
      </c>
      <c r="F4398" s="90" t="s">
        <v>17863</v>
      </c>
      <c r="G4398" s="90" t="str">
        <f>CONCATENATE("Kap ",Tabell15861[[#This Row],[Kapittel]]," ",Tabell15861[[#This Row],[KapittelTekst]])</f>
        <v>Kap N Bevegelsesapparatet</v>
      </c>
    </row>
    <row r="4399" spans="1:7" x14ac:dyDescent="0.25">
      <c r="A4399" s="90" t="s">
        <v>18851</v>
      </c>
      <c r="B4399" s="90" t="s">
        <v>18852</v>
      </c>
      <c r="C4399" s="90" t="s">
        <v>10245</v>
      </c>
      <c r="D4399" s="90" t="str">
        <f>CONCATENATE(Tabell15861[[#This Row],[Prosedyrekode_ID]]," ",Tabell15861[[#This Row],[Tekst]])</f>
        <v>NBE41 Endoskopisk rekonstruksjon av ligament eller leddkapsel i skulder uten protesemateriale</v>
      </c>
      <c r="E4399" s="90" t="s">
        <v>216</v>
      </c>
      <c r="F4399" s="90" t="s">
        <v>17863</v>
      </c>
      <c r="G4399" s="90" t="str">
        <f>CONCATENATE("Kap ",Tabell15861[[#This Row],[Kapittel]]," ",Tabell15861[[#This Row],[KapittelTekst]])</f>
        <v>Kap N Bevegelsesapparatet</v>
      </c>
    </row>
    <row r="4400" spans="1:7" x14ac:dyDescent="0.25">
      <c r="A4400" s="90" t="s">
        <v>18853</v>
      </c>
      <c r="B4400" s="90" t="s">
        <v>18854</v>
      </c>
      <c r="C4400" s="90" t="s">
        <v>10245</v>
      </c>
      <c r="D4400" s="90" t="str">
        <f>CONCATENATE(Tabell15861[[#This Row],[Prosedyrekode_ID]]," ",Tabell15861[[#This Row],[Tekst]])</f>
        <v>NBE42 Åpen rekonstruksjon av ligament eller leddkapsel i skulder uten protesemateriale</v>
      </c>
      <c r="E4400" s="90" t="s">
        <v>216</v>
      </c>
      <c r="F4400" s="90" t="s">
        <v>17863</v>
      </c>
      <c r="G4400" s="90" t="str">
        <f>CONCATENATE("Kap ",Tabell15861[[#This Row],[Kapittel]]," ",Tabell15861[[#This Row],[KapittelTekst]])</f>
        <v>Kap N Bevegelsesapparatet</v>
      </c>
    </row>
    <row r="4401" spans="1:7" x14ac:dyDescent="0.25">
      <c r="A4401" s="90" t="s">
        <v>18855</v>
      </c>
      <c r="B4401" s="90" t="s">
        <v>18856</v>
      </c>
      <c r="C4401" s="90" t="s">
        <v>10245</v>
      </c>
      <c r="D4401" s="90" t="str">
        <f>CONCATENATE(Tabell15861[[#This Row],[Prosedyrekode_ID]]," ",Tabell15861[[#This Row],[Tekst]])</f>
        <v>NBE51 Endoskopisk rekonstruksjon av ligament eller leddkapsel i skulder med protesemateriale</v>
      </c>
      <c r="E4401" s="90" t="s">
        <v>216</v>
      </c>
      <c r="F4401" s="90" t="s">
        <v>17863</v>
      </c>
      <c r="G4401" s="90" t="str">
        <f>CONCATENATE("Kap ",Tabell15861[[#This Row],[Kapittel]]," ",Tabell15861[[#This Row],[KapittelTekst]])</f>
        <v>Kap N Bevegelsesapparatet</v>
      </c>
    </row>
    <row r="4402" spans="1:7" x14ac:dyDescent="0.25">
      <c r="A4402" s="90" t="s">
        <v>18857</v>
      </c>
      <c r="B4402" s="90" t="s">
        <v>18858</v>
      </c>
      <c r="C4402" s="90" t="s">
        <v>10245</v>
      </c>
      <c r="D4402" s="90" t="str">
        <f>CONCATENATE(Tabell15861[[#This Row],[Prosedyrekode_ID]]," ",Tabell15861[[#This Row],[Tekst]])</f>
        <v>NBE52 Åpen rekonstruksjon av ligament eller leddkapsel i skulder med protesemateriale</v>
      </c>
      <c r="E4402" s="90" t="s">
        <v>216</v>
      </c>
      <c r="F4402" s="90" t="s">
        <v>17863</v>
      </c>
      <c r="G4402" s="90" t="str">
        <f>CONCATENATE("Kap ",Tabell15861[[#This Row],[Kapittel]]," ",Tabell15861[[#This Row],[KapittelTekst]])</f>
        <v>Kap N Bevegelsesapparatet</v>
      </c>
    </row>
    <row r="4403" spans="1:7" x14ac:dyDescent="0.25">
      <c r="A4403" s="90" t="s">
        <v>18859</v>
      </c>
      <c r="B4403" s="90" t="s">
        <v>18860</v>
      </c>
      <c r="C4403" s="90" t="s">
        <v>10245</v>
      </c>
      <c r="D4403" s="90" t="str">
        <f>CONCATENATE(Tabell15861[[#This Row],[Prosedyrekode_ID]]," ",Tabell15861[[#This Row],[Tekst]])</f>
        <v>NBE91 Annen endoskopisk operasjon på leddkapsel eller ligament i skulder</v>
      </c>
      <c r="E4403" s="90" t="s">
        <v>216</v>
      </c>
      <c r="F4403" s="90" t="s">
        <v>17863</v>
      </c>
      <c r="G4403" s="90" t="str">
        <f>CONCATENATE("Kap ",Tabell15861[[#This Row],[Kapittel]]," ",Tabell15861[[#This Row],[KapittelTekst]])</f>
        <v>Kap N Bevegelsesapparatet</v>
      </c>
    </row>
    <row r="4404" spans="1:7" x14ac:dyDescent="0.25">
      <c r="A4404" s="90" t="s">
        <v>18861</v>
      </c>
      <c r="B4404" s="90" t="s">
        <v>18862</v>
      </c>
      <c r="C4404" s="90" t="s">
        <v>10245</v>
      </c>
      <c r="D4404" s="90" t="str">
        <f>CONCATENATE(Tabell15861[[#This Row],[Prosedyrekode_ID]]," ",Tabell15861[[#This Row],[Tekst]])</f>
        <v>NBE92 Annen åpen operasjon på leddkapsel eller ligament i skulder</v>
      </c>
      <c r="E4404" s="90" t="s">
        <v>216</v>
      </c>
      <c r="F4404" s="90" t="s">
        <v>17863</v>
      </c>
      <c r="G4404" s="90" t="str">
        <f>CONCATENATE("Kap ",Tabell15861[[#This Row],[Kapittel]]," ",Tabell15861[[#This Row],[KapittelTekst]])</f>
        <v>Kap N Bevegelsesapparatet</v>
      </c>
    </row>
    <row r="4405" spans="1:7" x14ac:dyDescent="0.25">
      <c r="A4405" s="90" t="s">
        <v>18863</v>
      </c>
      <c r="B4405" s="90" t="s">
        <v>18864</v>
      </c>
      <c r="C4405" s="90" t="s">
        <v>10245</v>
      </c>
      <c r="D4405" s="90" t="str">
        <f>CONCATENATE(Tabell15861[[#This Row],[Prosedyrekode_ID]]," ",Tabell15861[[#This Row],[Tekst]])</f>
        <v>NBF01 Endoskopisk total humeroskapulær synovektomi</v>
      </c>
      <c r="E4405" s="90" t="s">
        <v>216</v>
      </c>
      <c r="F4405" s="90" t="s">
        <v>17863</v>
      </c>
      <c r="G4405" s="90" t="str">
        <f>CONCATENATE("Kap ",Tabell15861[[#This Row],[Kapittel]]," ",Tabell15861[[#This Row],[KapittelTekst]])</f>
        <v>Kap N Bevegelsesapparatet</v>
      </c>
    </row>
    <row r="4406" spans="1:7" x14ac:dyDescent="0.25">
      <c r="A4406" s="90" t="s">
        <v>18865</v>
      </c>
      <c r="B4406" s="90" t="s">
        <v>18866</v>
      </c>
      <c r="C4406" s="90" t="s">
        <v>10245</v>
      </c>
      <c r="D4406" s="90" t="str">
        <f>CONCATENATE(Tabell15861[[#This Row],[Prosedyrekode_ID]]," ",Tabell15861[[#This Row],[Tekst]])</f>
        <v>NBF02 Åpen total humeroskapulær synovektomi</v>
      </c>
      <c r="E4406" s="90" t="s">
        <v>216</v>
      </c>
      <c r="F4406" s="90" t="s">
        <v>17863</v>
      </c>
      <c r="G4406" s="90" t="str">
        <f>CONCATENATE("Kap ",Tabell15861[[#This Row],[Kapittel]]," ",Tabell15861[[#This Row],[KapittelTekst]])</f>
        <v>Kap N Bevegelsesapparatet</v>
      </c>
    </row>
    <row r="4407" spans="1:7" x14ac:dyDescent="0.25">
      <c r="A4407" s="90" t="s">
        <v>18867</v>
      </c>
      <c r="B4407" s="90" t="s">
        <v>18868</v>
      </c>
      <c r="C4407" s="90" t="s">
        <v>10245</v>
      </c>
      <c r="D4407" s="90" t="str">
        <f>CONCATENATE(Tabell15861[[#This Row],[Prosedyrekode_ID]]," ",Tabell15861[[#This Row],[Tekst]])</f>
        <v>NBF11 Endoskopisk partiell humeroskapulær synovektomi</v>
      </c>
      <c r="E4407" s="90" t="s">
        <v>216</v>
      </c>
      <c r="F4407" s="90" t="s">
        <v>17863</v>
      </c>
      <c r="G4407" s="90" t="str">
        <f>CONCATENATE("Kap ",Tabell15861[[#This Row],[Kapittel]]," ",Tabell15861[[#This Row],[KapittelTekst]])</f>
        <v>Kap N Bevegelsesapparatet</v>
      </c>
    </row>
    <row r="4408" spans="1:7" x14ac:dyDescent="0.25">
      <c r="A4408" s="90" t="s">
        <v>18869</v>
      </c>
      <c r="B4408" s="90" t="s">
        <v>18870</v>
      </c>
      <c r="C4408" s="90" t="s">
        <v>10245</v>
      </c>
      <c r="D4408" s="90" t="str">
        <f>CONCATENATE(Tabell15861[[#This Row],[Prosedyrekode_ID]]," ",Tabell15861[[#This Row],[Tekst]])</f>
        <v>NBF12 Åpen partiell humeroskapulær synovektomi</v>
      </c>
      <c r="E4408" s="90" t="s">
        <v>216</v>
      </c>
      <c r="F4408" s="90" t="s">
        <v>17863</v>
      </c>
      <c r="G4408" s="90" t="str">
        <f>CONCATENATE("Kap ",Tabell15861[[#This Row],[Kapittel]]," ",Tabell15861[[#This Row],[KapittelTekst]])</f>
        <v>Kap N Bevegelsesapparatet</v>
      </c>
    </row>
    <row r="4409" spans="1:7" x14ac:dyDescent="0.25">
      <c r="A4409" s="90" t="s">
        <v>18871</v>
      </c>
      <c r="B4409" s="90" t="s">
        <v>18872</v>
      </c>
      <c r="C4409" s="90" t="s">
        <v>10245</v>
      </c>
      <c r="D4409" s="90" t="str">
        <f>CONCATENATE(Tabell15861[[#This Row],[Prosedyrekode_ID]]," ",Tabell15861[[#This Row],[Tekst]])</f>
        <v>NBF21 Endoskopisk fiksasjon av leddflatefragment i skulder</v>
      </c>
      <c r="E4409" s="90" t="s">
        <v>216</v>
      </c>
      <c r="F4409" s="90" t="s">
        <v>17863</v>
      </c>
      <c r="G4409" s="90" t="str">
        <f>CONCATENATE("Kap ",Tabell15861[[#This Row],[Kapittel]]," ",Tabell15861[[#This Row],[KapittelTekst]])</f>
        <v>Kap N Bevegelsesapparatet</v>
      </c>
    </row>
    <row r="4410" spans="1:7" x14ac:dyDescent="0.25">
      <c r="A4410" s="90" t="s">
        <v>18873</v>
      </c>
      <c r="B4410" s="90" t="s">
        <v>18874</v>
      </c>
      <c r="C4410" s="90" t="s">
        <v>10245</v>
      </c>
      <c r="D4410" s="90" t="str">
        <f>CONCATENATE(Tabell15861[[#This Row],[Prosedyrekode_ID]]," ",Tabell15861[[#This Row],[Tekst]])</f>
        <v>NBF22 Åpen fiksasjon av leddflatefragment i skulder</v>
      </c>
      <c r="E4410" s="90" t="s">
        <v>216</v>
      </c>
      <c r="F4410" s="90" t="s">
        <v>17863</v>
      </c>
      <c r="G4410" s="90" t="str">
        <f>CONCATENATE("Kap ",Tabell15861[[#This Row],[Kapittel]]," ",Tabell15861[[#This Row],[KapittelTekst]])</f>
        <v>Kap N Bevegelsesapparatet</v>
      </c>
    </row>
    <row r="4411" spans="1:7" x14ac:dyDescent="0.25">
      <c r="A4411" s="90" t="s">
        <v>18875</v>
      </c>
      <c r="B4411" s="90" t="s">
        <v>18876</v>
      </c>
      <c r="C4411" s="90" t="s">
        <v>10245</v>
      </c>
      <c r="D4411" s="90" t="str">
        <f>CONCATENATE(Tabell15861[[#This Row],[Prosedyrekode_ID]]," ",Tabell15861[[#This Row],[Tekst]])</f>
        <v>NBF31 Endoskopisk reseksjon av humeroskapulær leddbrusk</v>
      </c>
      <c r="E4411" s="90" t="s">
        <v>216</v>
      </c>
      <c r="F4411" s="90" t="s">
        <v>17863</v>
      </c>
      <c r="G4411" s="90" t="str">
        <f>CONCATENATE("Kap ",Tabell15861[[#This Row],[Kapittel]]," ",Tabell15861[[#This Row],[KapittelTekst]])</f>
        <v>Kap N Bevegelsesapparatet</v>
      </c>
    </row>
    <row r="4412" spans="1:7" x14ac:dyDescent="0.25">
      <c r="A4412" s="90" t="s">
        <v>18877</v>
      </c>
      <c r="B4412" s="90" t="s">
        <v>18878</v>
      </c>
      <c r="C4412" s="90" t="s">
        <v>10245</v>
      </c>
      <c r="D4412" s="90" t="str">
        <f>CONCATENATE(Tabell15861[[#This Row],[Prosedyrekode_ID]]," ",Tabell15861[[#This Row],[Tekst]])</f>
        <v>NBF32 Åpen reseksjon av humeroskapulær leddbrusk</v>
      </c>
      <c r="E4412" s="90" t="s">
        <v>216</v>
      </c>
      <c r="F4412" s="90" t="s">
        <v>17863</v>
      </c>
      <c r="G4412" s="90" t="str">
        <f>CONCATENATE("Kap ",Tabell15861[[#This Row],[Kapittel]]," ",Tabell15861[[#This Row],[KapittelTekst]])</f>
        <v>Kap N Bevegelsesapparatet</v>
      </c>
    </row>
    <row r="4413" spans="1:7" x14ac:dyDescent="0.25">
      <c r="A4413" s="90" t="s">
        <v>18879</v>
      </c>
      <c r="B4413" s="90" t="s">
        <v>18880</v>
      </c>
      <c r="C4413" s="90" t="s">
        <v>10245</v>
      </c>
      <c r="D4413" s="90" t="str">
        <f>CONCATENATE(Tabell15861[[#This Row],[Prosedyrekode_ID]]," ",Tabell15861[[#This Row],[Tekst]])</f>
        <v>NBF91 Annen endoskopisk operasjon på synovialhinne eller leddflate i skulder</v>
      </c>
      <c r="E4413" s="90" t="s">
        <v>216</v>
      </c>
      <c r="F4413" s="90" t="s">
        <v>17863</v>
      </c>
      <c r="G4413" s="90" t="str">
        <f>CONCATENATE("Kap ",Tabell15861[[#This Row],[Kapittel]]," ",Tabell15861[[#This Row],[KapittelTekst]])</f>
        <v>Kap N Bevegelsesapparatet</v>
      </c>
    </row>
    <row r="4414" spans="1:7" x14ac:dyDescent="0.25">
      <c r="A4414" s="90" t="s">
        <v>18881</v>
      </c>
      <c r="B4414" s="90" t="s">
        <v>18882</v>
      </c>
      <c r="C4414" s="90" t="s">
        <v>10245</v>
      </c>
      <c r="D4414" s="90" t="str">
        <f>CONCATENATE(Tabell15861[[#This Row],[Prosedyrekode_ID]]," ",Tabell15861[[#This Row],[Tekst]])</f>
        <v>NBF92 Annen åpen operasjon på synovialhinne eller leddflate i skulder</v>
      </c>
      <c r="E4414" s="90" t="s">
        <v>216</v>
      </c>
      <c r="F4414" s="90" t="s">
        <v>17863</v>
      </c>
      <c r="G4414" s="90" t="str">
        <f>CONCATENATE("Kap ",Tabell15861[[#This Row],[Kapittel]]," ",Tabell15861[[#This Row],[KapittelTekst]])</f>
        <v>Kap N Bevegelsesapparatet</v>
      </c>
    </row>
    <row r="4415" spans="1:7" x14ac:dyDescent="0.25">
      <c r="A4415" s="90" t="s">
        <v>18883</v>
      </c>
      <c r="B4415" s="90" t="s">
        <v>18884</v>
      </c>
      <c r="C4415" s="90" t="s">
        <v>10245</v>
      </c>
      <c r="D4415" s="90" t="str">
        <f>CONCATENATE(Tabell15861[[#This Row],[Prosedyrekode_ID]]," ",Tabell15861[[#This Row],[Tekst]])</f>
        <v>NBG09 Humeroskapulær eksisjonsartroplastikk</v>
      </c>
      <c r="E4415" s="90" t="s">
        <v>216</v>
      </c>
      <c r="F4415" s="90" t="s">
        <v>17863</v>
      </c>
      <c r="G4415" s="90" t="str">
        <f>CONCATENATE("Kap ",Tabell15861[[#This Row],[Kapittel]]," ",Tabell15861[[#This Row],[KapittelTekst]])</f>
        <v>Kap N Bevegelsesapparatet</v>
      </c>
    </row>
    <row r="4416" spans="1:7" x14ac:dyDescent="0.25">
      <c r="A4416" s="90" t="s">
        <v>18885</v>
      </c>
      <c r="B4416" s="90" t="s">
        <v>18886</v>
      </c>
      <c r="C4416" s="90" t="s">
        <v>10245</v>
      </c>
      <c r="D4416" s="90" t="str">
        <f>CONCATENATE(Tabell15861[[#This Row],[Prosedyrekode_ID]]," ",Tabell15861[[#This Row],[Tekst]])</f>
        <v>NBG19 Humeroskapulær interposisjonsartroplastikk</v>
      </c>
      <c r="E4416" s="90" t="s">
        <v>216</v>
      </c>
      <c r="F4416" s="90" t="s">
        <v>17863</v>
      </c>
      <c r="G4416" s="90" t="str">
        <f>CONCATENATE("Kap ",Tabell15861[[#This Row],[Kapittel]]," ",Tabell15861[[#This Row],[KapittelTekst]])</f>
        <v>Kap N Bevegelsesapparatet</v>
      </c>
    </row>
    <row r="4417" spans="1:7" x14ac:dyDescent="0.25">
      <c r="A4417" s="90" t="s">
        <v>18887</v>
      </c>
      <c r="B4417" s="90" t="s">
        <v>18888</v>
      </c>
      <c r="C4417" s="90" t="s">
        <v>10245</v>
      </c>
      <c r="D4417" s="90" t="str">
        <f>CONCATENATE(Tabell15861[[#This Row],[Prosedyrekode_ID]]," ",Tabell15861[[#This Row],[Tekst]])</f>
        <v>NBG29 Annen humeroskapulær artroplastikk uten protese</v>
      </c>
      <c r="E4417" s="90" t="s">
        <v>216</v>
      </c>
      <c r="F4417" s="90" t="s">
        <v>17863</v>
      </c>
      <c r="G4417" s="90" t="str">
        <f>CONCATENATE("Kap ",Tabell15861[[#This Row],[Kapittel]]," ",Tabell15861[[#This Row],[KapittelTekst]])</f>
        <v>Kap N Bevegelsesapparatet</v>
      </c>
    </row>
    <row r="4418" spans="1:7" x14ac:dyDescent="0.25">
      <c r="A4418" s="90" t="s">
        <v>18889</v>
      </c>
      <c r="B4418" s="90" t="s">
        <v>18890</v>
      </c>
      <c r="C4418" s="90" t="s">
        <v>10245</v>
      </c>
      <c r="D4418" s="90" t="str">
        <f>CONCATENATE(Tabell15861[[#This Row],[Prosedyrekode_ID]]," ",Tabell15861[[#This Row],[Tekst]])</f>
        <v>NBG39 Artrodese i skulderledd uten fiksasjon</v>
      </c>
      <c r="E4418" s="90" t="s">
        <v>216</v>
      </c>
      <c r="F4418" s="90" t="s">
        <v>17863</v>
      </c>
      <c r="G4418" s="90" t="str">
        <f>CONCATENATE("Kap ",Tabell15861[[#This Row],[Kapittel]]," ",Tabell15861[[#This Row],[KapittelTekst]])</f>
        <v>Kap N Bevegelsesapparatet</v>
      </c>
    </row>
    <row r="4419" spans="1:7" x14ac:dyDescent="0.25">
      <c r="A4419" s="90" t="s">
        <v>18891</v>
      </c>
      <c r="B4419" s="90" t="s">
        <v>18892</v>
      </c>
      <c r="C4419" s="90" t="s">
        <v>10245</v>
      </c>
      <c r="D4419" s="90" t="str">
        <f>CONCATENATE(Tabell15861[[#This Row],[Prosedyrekode_ID]]," ",Tabell15861[[#This Row],[Tekst]])</f>
        <v>NBG49 Artrodese av skulderledd med osteosyntese</v>
      </c>
      <c r="E4419" s="90" t="s">
        <v>216</v>
      </c>
      <c r="F4419" s="90" t="s">
        <v>17863</v>
      </c>
      <c r="G4419" s="90" t="str">
        <f>CONCATENATE("Kap ",Tabell15861[[#This Row],[Kapittel]]," ",Tabell15861[[#This Row],[KapittelTekst]])</f>
        <v>Kap N Bevegelsesapparatet</v>
      </c>
    </row>
    <row r="4420" spans="1:7" x14ac:dyDescent="0.25">
      <c r="A4420" s="90" t="s">
        <v>18893</v>
      </c>
      <c r="B4420" s="90" t="s">
        <v>18894</v>
      </c>
      <c r="C4420" s="90" t="s">
        <v>10245</v>
      </c>
      <c r="D4420" s="90" t="str">
        <f>CONCATENATE(Tabell15861[[#This Row],[Prosedyrekode_ID]]," ",Tabell15861[[#This Row],[Tekst]])</f>
        <v>NBG59 Artrodese av skulderledd med ekstern fiksasjon</v>
      </c>
      <c r="E4420" s="90" t="s">
        <v>216</v>
      </c>
      <c r="F4420" s="90" t="s">
        <v>17863</v>
      </c>
      <c r="G4420" s="90" t="str">
        <f>CONCATENATE("Kap ",Tabell15861[[#This Row],[Kapittel]]," ",Tabell15861[[#This Row],[KapittelTekst]])</f>
        <v>Kap N Bevegelsesapparatet</v>
      </c>
    </row>
    <row r="4421" spans="1:7" x14ac:dyDescent="0.25">
      <c r="A4421" s="90" t="s">
        <v>18895</v>
      </c>
      <c r="B4421" s="90" t="s">
        <v>18896</v>
      </c>
      <c r="C4421" s="90" t="s">
        <v>10245</v>
      </c>
      <c r="D4421" s="90" t="str">
        <f>CONCATENATE(Tabell15861[[#This Row],[Prosedyrekode_ID]]," ",Tabell15861[[#This Row],[Tekst]])</f>
        <v>NBG99 Annen eksisjon, rekonstruksjon eller artrodese av skulderledd</v>
      </c>
      <c r="E4421" s="90" t="s">
        <v>216</v>
      </c>
      <c r="F4421" s="90" t="s">
        <v>17863</v>
      </c>
      <c r="G4421" s="90" t="str">
        <f>CONCATENATE("Kap ",Tabell15861[[#This Row],[Kapittel]]," ",Tabell15861[[#This Row],[KapittelTekst]])</f>
        <v>Kap N Bevegelsesapparatet</v>
      </c>
    </row>
    <row r="4422" spans="1:7" x14ac:dyDescent="0.25">
      <c r="A4422" s="90" t="s">
        <v>18897</v>
      </c>
      <c r="B4422" s="90" t="s">
        <v>18898</v>
      </c>
      <c r="C4422" s="90" t="s">
        <v>10266</v>
      </c>
      <c r="D4422" s="90" t="str">
        <f>CONCATENATE(Tabell15861[[#This Row],[Prosedyrekode_ID]]," ",Tabell15861[[#This Row],[Tekst]])</f>
        <v>NBGX46 Kjemisk synoviortese av skulderledd</v>
      </c>
      <c r="E4422" s="90" t="s">
        <v>216</v>
      </c>
      <c r="F4422" s="90" t="s">
        <v>17863</v>
      </c>
      <c r="G4422" s="90" t="str">
        <f>CONCATENATE("Kap ",Tabell15861[[#This Row],[Kapittel]]," ",Tabell15861[[#This Row],[KapittelTekst]])</f>
        <v>Kap N Bevegelsesapparatet</v>
      </c>
    </row>
    <row r="4423" spans="1:7" x14ac:dyDescent="0.25">
      <c r="A4423" s="90" t="s">
        <v>18899</v>
      </c>
      <c r="B4423" s="90" t="s">
        <v>18900</v>
      </c>
      <c r="C4423" s="90" t="s">
        <v>10266</v>
      </c>
      <c r="D4423" s="90" t="str">
        <f>CONCATENATE(Tabell15861[[#This Row],[Prosedyrekode_ID]]," ",Tabell15861[[#This Row],[Tekst]])</f>
        <v>NBGX47 Synoviortese av skulderledd med radioaktive isotoper</v>
      </c>
      <c r="E4423" s="90" t="s">
        <v>216</v>
      </c>
      <c r="F4423" s="90" t="s">
        <v>17863</v>
      </c>
      <c r="G4423" s="90" t="str">
        <f>CONCATENATE("Kap ",Tabell15861[[#This Row],[Kapittel]]," ",Tabell15861[[#This Row],[KapittelTekst]])</f>
        <v>Kap N Bevegelsesapparatet</v>
      </c>
    </row>
    <row r="4424" spans="1:7" x14ac:dyDescent="0.25">
      <c r="A4424" s="90" t="s">
        <v>18899</v>
      </c>
      <c r="B4424" s="90" t="s">
        <v>18900</v>
      </c>
      <c r="C4424" s="90" t="s">
        <v>10213</v>
      </c>
      <c r="D4424" s="90" t="str">
        <f>CONCATENATE(Tabell15861[[#This Row],[Prosedyrekode_ID]]," ",Tabell15861[[#This Row],[Tekst]])</f>
        <v>NBGX47 Synoviortese av skulderledd med radioaktive isotoper</v>
      </c>
      <c r="E4424" s="90" t="s">
        <v>216</v>
      </c>
      <c r="F4424" s="90" t="s">
        <v>17863</v>
      </c>
      <c r="G4424" s="90" t="str">
        <f>CONCATENATE("Kap ",Tabell15861[[#This Row],[Kapittel]]," ",Tabell15861[[#This Row],[KapittelTekst]])</f>
        <v>Kap N Bevegelsesapparatet</v>
      </c>
    </row>
    <row r="4425" spans="1:7" x14ac:dyDescent="0.25">
      <c r="A4425" s="90" t="s">
        <v>18901</v>
      </c>
      <c r="B4425" s="90" t="s">
        <v>18902</v>
      </c>
      <c r="C4425" s="90" t="s">
        <v>10245</v>
      </c>
      <c r="D4425" s="90" t="str">
        <f>CONCATENATE(Tabell15861[[#This Row],[Prosedyrekode_ID]]," ",Tabell15861[[#This Row],[Tekst]])</f>
        <v>NBH00 Lukket reposisjon av humeroskapulær luksasjon</v>
      </c>
      <c r="E4425" s="90" t="s">
        <v>216</v>
      </c>
      <c r="F4425" s="90" t="s">
        <v>17863</v>
      </c>
      <c r="G4425" s="90" t="str">
        <f>CONCATENATE("Kap ",Tabell15861[[#This Row],[Kapittel]]," ",Tabell15861[[#This Row],[KapittelTekst]])</f>
        <v>Kap N Bevegelsesapparatet</v>
      </c>
    </row>
    <row r="4426" spans="1:7" x14ac:dyDescent="0.25">
      <c r="A4426" s="90" t="s">
        <v>18903</v>
      </c>
      <c r="B4426" s="90" t="s">
        <v>18904</v>
      </c>
      <c r="C4426" s="90" t="s">
        <v>10245</v>
      </c>
      <c r="D4426" s="90" t="str">
        <f>CONCATENATE(Tabell15861[[#This Row],[Prosedyrekode_ID]]," ",Tabell15861[[#This Row],[Tekst]])</f>
        <v>NBH02 Åpen reposisjon av humeroskapulær luksasjon</v>
      </c>
      <c r="E4426" s="90" t="s">
        <v>216</v>
      </c>
      <c r="F4426" s="90" t="s">
        <v>17863</v>
      </c>
      <c r="G4426" s="90" t="str">
        <f>CONCATENATE("Kap ",Tabell15861[[#This Row],[Kapittel]]," ",Tabell15861[[#This Row],[KapittelTekst]])</f>
        <v>Kap N Bevegelsesapparatet</v>
      </c>
    </row>
    <row r="4427" spans="1:7" x14ac:dyDescent="0.25">
      <c r="A4427" s="90" t="s">
        <v>18905</v>
      </c>
      <c r="B4427" s="90" t="s">
        <v>18906</v>
      </c>
      <c r="C4427" s="90" t="s">
        <v>10245</v>
      </c>
      <c r="D4427" s="90" t="str">
        <f>CONCATENATE(Tabell15861[[#This Row],[Prosedyrekode_ID]]," ",Tabell15861[[#This Row],[Tekst]])</f>
        <v>NBH10 Lukket reposisjon av akromioklavikularluksasjon</v>
      </c>
      <c r="E4427" s="90" t="s">
        <v>216</v>
      </c>
      <c r="F4427" s="90" t="s">
        <v>17863</v>
      </c>
      <c r="G4427" s="90" t="str">
        <f>CONCATENATE("Kap ",Tabell15861[[#This Row],[Kapittel]]," ",Tabell15861[[#This Row],[KapittelTekst]])</f>
        <v>Kap N Bevegelsesapparatet</v>
      </c>
    </row>
    <row r="4428" spans="1:7" x14ac:dyDescent="0.25">
      <c r="A4428" s="90" t="s">
        <v>18907</v>
      </c>
      <c r="B4428" s="90" t="s">
        <v>18908</v>
      </c>
      <c r="C4428" s="90" t="s">
        <v>10245</v>
      </c>
      <c r="D4428" s="90" t="str">
        <f>CONCATENATE(Tabell15861[[#This Row],[Prosedyrekode_ID]]," ",Tabell15861[[#This Row],[Tekst]])</f>
        <v>NBH12 Åpen reposisjon av akromioklavikularluksasjon</v>
      </c>
      <c r="E4428" s="90" t="s">
        <v>216</v>
      </c>
      <c r="F4428" s="90" t="s">
        <v>17863</v>
      </c>
      <c r="G4428" s="90" t="str">
        <f>CONCATENATE("Kap ",Tabell15861[[#This Row],[Kapittel]]," ",Tabell15861[[#This Row],[KapittelTekst]])</f>
        <v>Kap N Bevegelsesapparatet</v>
      </c>
    </row>
    <row r="4429" spans="1:7" x14ac:dyDescent="0.25">
      <c r="A4429" s="90" t="s">
        <v>18909</v>
      </c>
      <c r="B4429" s="90" t="s">
        <v>18910</v>
      </c>
      <c r="C4429" s="90" t="s">
        <v>10245</v>
      </c>
      <c r="D4429" s="90" t="str">
        <f>CONCATENATE(Tabell15861[[#This Row],[Prosedyrekode_ID]]," ",Tabell15861[[#This Row],[Tekst]])</f>
        <v>NBH20 Lukket reposisjon av proteseluksasjon i skulderledd</v>
      </c>
      <c r="E4429" s="90" t="s">
        <v>216</v>
      </c>
      <c r="F4429" s="90" t="s">
        <v>17863</v>
      </c>
      <c r="G4429" s="90" t="str">
        <f>CONCATENATE("Kap ",Tabell15861[[#This Row],[Kapittel]]," ",Tabell15861[[#This Row],[KapittelTekst]])</f>
        <v>Kap N Bevegelsesapparatet</v>
      </c>
    </row>
    <row r="4430" spans="1:7" x14ac:dyDescent="0.25">
      <c r="A4430" s="90" t="s">
        <v>18911</v>
      </c>
      <c r="B4430" s="90" t="s">
        <v>18912</v>
      </c>
      <c r="C4430" s="90" t="s">
        <v>10245</v>
      </c>
      <c r="D4430" s="90" t="str">
        <f>CONCATENATE(Tabell15861[[#This Row],[Prosedyrekode_ID]]," ",Tabell15861[[#This Row],[Tekst]])</f>
        <v>NBH22 Åpen reposisjon av proteseluksasjon i skulderledd</v>
      </c>
      <c r="E4430" s="90" t="s">
        <v>216</v>
      </c>
      <c r="F4430" s="90" t="s">
        <v>17863</v>
      </c>
      <c r="G4430" s="90" t="str">
        <f>CONCATENATE("Kap ",Tabell15861[[#This Row],[Kapittel]]," ",Tabell15861[[#This Row],[KapittelTekst]])</f>
        <v>Kap N Bevegelsesapparatet</v>
      </c>
    </row>
    <row r="4431" spans="1:7" x14ac:dyDescent="0.25">
      <c r="A4431" s="90" t="s">
        <v>18913</v>
      </c>
      <c r="B4431" s="90" t="s">
        <v>18914</v>
      </c>
      <c r="C4431" s="90" t="s">
        <v>10245</v>
      </c>
      <c r="D4431" s="90" t="str">
        <f>CONCATENATE(Tabell15861[[#This Row],[Prosedyrekode_ID]]," ",Tabell15861[[#This Row],[Tekst]])</f>
        <v>NBH31 Endoskopisk adheranseløsning i skulderledd</v>
      </c>
      <c r="E4431" s="90" t="s">
        <v>216</v>
      </c>
      <c r="F4431" s="90" t="s">
        <v>17863</v>
      </c>
      <c r="G4431" s="90" t="str">
        <f>CONCATENATE("Kap ",Tabell15861[[#This Row],[Kapittel]]," ",Tabell15861[[#This Row],[KapittelTekst]])</f>
        <v>Kap N Bevegelsesapparatet</v>
      </c>
    </row>
    <row r="4432" spans="1:7" x14ac:dyDescent="0.25">
      <c r="A4432" s="90" t="s">
        <v>18915</v>
      </c>
      <c r="B4432" s="90" t="s">
        <v>18916</v>
      </c>
      <c r="C4432" s="90" t="s">
        <v>10245</v>
      </c>
      <c r="D4432" s="90" t="str">
        <f>CONCATENATE(Tabell15861[[#This Row],[Prosedyrekode_ID]]," ",Tabell15861[[#This Row],[Tekst]])</f>
        <v>NBH32 Åpen adheranseløsning i skulderledd</v>
      </c>
      <c r="E4432" s="90" t="s">
        <v>216</v>
      </c>
      <c r="F4432" s="90" t="s">
        <v>17863</v>
      </c>
      <c r="G4432" s="90" t="str">
        <f>CONCATENATE("Kap ",Tabell15861[[#This Row],[Kapittel]]," ",Tabell15861[[#This Row],[KapittelTekst]])</f>
        <v>Kap N Bevegelsesapparatet</v>
      </c>
    </row>
    <row r="4433" spans="1:7" x14ac:dyDescent="0.25">
      <c r="A4433" s="90" t="s">
        <v>18917</v>
      </c>
      <c r="B4433" s="90" t="s">
        <v>18918</v>
      </c>
      <c r="C4433" s="90" t="s">
        <v>10245</v>
      </c>
      <c r="D4433" s="90" t="str">
        <f>CONCATENATE(Tabell15861[[#This Row],[Prosedyrekode_ID]]," ",Tabell15861[[#This Row],[Tekst]])</f>
        <v>NBH41 Endoskopisk fjerning av fremmed eller fritt legeme fra humeroscapularledd</v>
      </c>
      <c r="E4433" s="90" t="s">
        <v>216</v>
      </c>
      <c r="F4433" s="90" t="s">
        <v>17863</v>
      </c>
      <c r="G4433" s="90" t="str">
        <f>CONCATENATE("Kap ",Tabell15861[[#This Row],[Kapittel]]," ",Tabell15861[[#This Row],[KapittelTekst]])</f>
        <v>Kap N Bevegelsesapparatet</v>
      </c>
    </row>
    <row r="4434" spans="1:7" x14ac:dyDescent="0.25">
      <c r="A4434" s="90" t="s">
        <v>18919</v>
      </c>
      <c r="B4434" s="90" t="s">
        <v>18920</v>
      </c>
      <c r="C4434" s="90" t="s">
        <v>10245</v>
      </c>
      <c r="D4434" s="90" t="str">
        <f>CONCATENATE(Tabell15861[[#This Row],[Prosedyrekode_ID]]," ",Tabell15861[[#This Row],[Tekst]])</f>
        <v>NBH42 Åpen fjerning av fremmed eller fritt legeme fra humeroscapularledd</v>
      </c>
      <c r="E4434" s="90" t="s">
        <v>216</v>
      </c>
      <c r="F4434" s="90" t="s">
        <v>17863</v>
      </c>
      <c r="G4434" s="90" t="str">
        <f>CONCATENATE("Kap ",Tabell15861[[#This Row],[Kapittel]]," ",Tabell15861[[#This Row],[KapittelTekst]])</f>
        <v>Kap N Bevegelsesapparatet</v>
      </c>
    </row>
    <row r="4435" spans="1:7" x14ac:dyDescent="0.25">
      <c r="A4435" s="90" t="s">
        <v>18921</v>
      </c>
      <c r="B4435" s="90" t="s">
        <v>18922</v>
      </c>
      <c r="C4435" s="90" t="s">
        <v>10245</v>
      </c>
      <c r="D4435" s="90" t="str">
        <f>CONCATENATE(Tabell15861[[#This Row],[Prosedyrekode_ID]]," ",Tabell15861[[#This Row],[Tekst]])</f>
        <v>NBH51 Endoskopisk eksisjon av intraartikulær eksostose eller osteofytt i humeroscapularledd</v>
      </c>
      <c r="E4435" s="90" t="s">
        <v>216</v>
      </c>
      <c r="F4435" s="90" t="s">
        <v>17863</v>
      </c>
      <c r="G4435" s="90" t="str">
        <f>CONCATENATE("Kap ",Tabell15861[[#This Row],[Kapittel]]," ",Tabell15861[[#This Row],[KapittelTekst]])</f>
        <v>Kap N Bevegelsesapparatet</v>
      </c>
    </row>
    <row r="4436" spans="1:7" x14ac:dyDescent="0.25">
      <c r="A4436" s="90" t="s">
        <v>18923</v>
      </c>
      <c r="B4436" s="90" t="s">
        <v>18924</v>
      </c>
      <c r="C4436" s="90" t="s">
        <v>10245</v>
      </c>
      <c r="D4436" s="90" t="str">
        <f>CONCATENATE(Tabell15861[[#This Row],[Prosedyrekode_ID]]," ",Tabell15861[[#This Row],[Tekst]])</f>
        <v>NBH52 Åpen eksisjon av intraartikulær eksostose eller osteofytt i humeroscapularledd</v>
      </c>
      <c r="E4436" s="90" t="s">
        <v>216</v>
      </c>
      <c r="F4436" s="90" t="s">
        <v>17863</v>
      </c>
      <c r="G4436" s="90" t="str">
        <f>CONCATENATE("Kap ",Tabell15861[[#This Row],[Kapittel]]," ",Tabell15861[[#This Row],[KapittelTekst]])</f>
        <v>Kap N Bevegelsesapparatet</v>
      </c>
    </row>
    <row r="4437" spans="1:7" x14ac:dyDescent="0.25">
      <c r="A4437" s="90" t="s">
        <v>18925</v>
      </c>
      <c r="B4437" s="90" t="s">
        <v>18926</v>
      </c>
      <c r="C4437" s="90" t="s">
        <v>10245</v>
      </c>
      <c r="D4437" s="90" t="str">
        <f>CONCATENATE(Tabell15861[[#This Row],[Prosedyrekode_ID]]," ",Tabell15861[[#This Row],[Tekst]])</f>
        <v>NBH71 Endoskopisk operasjon for habituell skulderluksasjon</v>
      </c>
      <c r="E4437" s="90" t="s">
        <v>216</v>
      </c>
      <c r="F4437" s="90" t="s">
        <v>17863</v>
      </c>
      <c r="G4437" s="90" t="str">
        <f>CONCATENATE("Kap ",Tabell15861[[#This Row],[Kapittel]]," ",Tabell15861[[#This Row],[KapittelTekst]])</f>
        <v>Kap N Bevegelsesapparatet</v>
      </c>
    </row>
    <row r="4438" spans="1:7" x14ac:dyDescent="0.25">
      <c r="A4438" s="90" t="s">
        <v>18927</v>
      </c>
      <c r="B4438" s="90" t="s">
        <v>18928</v>
      </c>
      <c r="C4438" s="90" t="s">
        <v>10245</v>
      </c>
      <c r="D4438" s="90" t="str">
        <f>CONCATENATE(Tabell15861[[#This Row],[Prosedyrekode_ID]]," ",Tabell15861[[#This Row],[Tekst]])</f>
        <v>NBH72 Operasjon for habituell skulderluksasjon</v>
      </c>
      <c r="E4438" s="90" t="s">
        <v>216</v>
      </c>
      <c r="F4438" s="90" t="s">
        <v>17863</v>
      </c>
      <c r="G4438" s="90" t="str">
        <f>CONCATENATE("Kap ",Tabell15861[[#This Row],[Kapittel]]," ",Tabell15861[[#This Row],[KapittelTekst]])</f>
        <v>Kap N Bevegelsesapparatet</v>
      </c>
    </row>
    <row r="4439" spans="1:7" x14ac:dyDescent="0.25">
      <c r="A4439" s="90" t="s">
        <v>18929</v>
      </c>
      <c r="B4439" s="90" t="s">
        <v>18930</v>
      </c>
      <c r="C4439" s="90" t="s">
        <v>10245</v>
      </c>
      <c r="D4439" s="90" t="str">
        <f>CONCATENATE(Tabell15861[[#This Row],[Prosedyrekode_ID]]," ",Tabell15861[[#This Row],[Tekst]])</f>
        <v>NBH90 Annen perkutan operasjon på skulderledd</v>
      </c>
      <c r="E4439" s="90" t="s">
        <v>216</v>
      </c>
      <c r="F4439" s="90" t="s">
        <v>17863</v>
      </c>
      <c r="G4439" s="90" t="str">
        <f>CONCATENATE("Kap ",Tabell15861[[#This Row],[Kapittel]]," ",Tabell15861[[#This Row],[KapittelTekst]])</f>
        <v>Kap N Bevegelsesapparatet</v>
      </c>
    </row>
    <row r="4440" spans="1:7" x14ac:dyDescent="0.25">
      <c r="A4440" s="90" t="s">
        <v>18931</v>
      </c>
      <c r="B4440" s="90" t="s">
        <v>18932</v>
      </c>
      <c r="C4440" s="90" t="s">
        <v>10245</v>
      </c>
      <c r="D4440" s="90" t="str">
        <f>CONCATENATE(Tabell15861[[#This Row],[Prosedyrekode_ID]]," ",Tabell15861[[#This Row],[Tekst]])</f>
        <v>NBH91 Annen endoskopisk operasjon på skulderledd</v>
      </c>
      <c r="E4440" s="90" t="s">
        <v>216</v>
      </c>
      <c r="F4440" s="90" t="s">
        <v>17863</v>
      </c>
      <c r="G4440" s="90" t="str">
        <f>CONCATENATE("Kap ",Tabell15861[[#This Row],[Kapittel]]," ",Tabell15861[[#This Row],[KapittelTekst]])</f>
        <v>Kap N Bevegelsesapparatet</v>
      </c>
    </row>
    <row r="4441" spans="1:7" x14ac:dyDescent="0.25">
      <c r="A4441" s="90" t="s">
        <v>18933</v>
      </c>
      <c r="B4441" s="90" t="s">
        <v>18934</v>
      </c>
      <c r="C4441" s="90" t="s">
        <v>10245</v>
      </c>
      <c r="D4441" s="90" t="str">
        <f>CONCATENATE(Tabell15861[[#This Row],[Prosedyrekode_ID]]," ",Tabell15861[[#This Row],[Tekst]])</f>
        <v>NBH92 Annen åpen operasjon på skulderledd</v>
      </c>
      <c r="E4441" s="90" t="s">
        <v>216</v>
      </c>
      <c r="F4441" s="90" t="s">
        <v>17863</v>
      </c>
      <c r="G4441" s="90" t="str">
        <f>CONCATENATE("Kap ",Tabell15861[[#This Row],[Kapittel]]," ",Tabell15861[[#This Row],[KapittelTekst]])</f>
        <v>Kap N Bevegelsesapparatet</v>
      </c>
    </row>
    <row r="4442" spans="1:7" x14ac:dyDescent="0.25">
      <c r="A4442" s="90" t="s">
        <v>18935</v>
      </c>
      <c r="B4442" s="90" t="s">
        <v>18936</v>
      </c>
      <c r="C4442" s="90" t="s">
        <v>10245</v>
      </c>
      <c r="D4442" s="90" t="str">
        <f>CONCATENATE(Tabell15861[[#This Row],[Prosedyrekode_ID]]," ",Tabell15861[[#This Row],[Tekst]])</f>
        <v>NBJ01 Lukket reposisjon av humerusfraktur</v>
      </c>
      <c r="E4442" s="90" t="s">
        <v>216</v>
      </c>
      <c r="F4442" s="90" t="s">
        <v>17863</v>
      </c>
      <c r="G4442" s="90" t="str">
        <f>CONCATENATE("Kap ",Tabell15861[[#This Row],[Kapittel]]," ",Tabell15861[[#This Row],[KapittelTekst]])</f>
        <v>Kap N Bevegelsesapparatet</v>
      </c>
    </row>
    <row r="4443" spans="1:7" x14ac:dyDescent="0.25">
      <c r="A4443" s="90" t="s">
        <v>18937</v>
      </c>
      <c r="B4443" s="90" t="s">
        <v>18938</v>
      </c>
      <c r="C4443" s="90" t="s">
        <v>10245</v>
      </c>
      <c r="D4443" s="90" t="str">
        <f>CONCATENATE(Tabell15861[[#This Row],[Prosedyrekode_ID]]," ",Tabell15861[[#This Row],[Tekst]])</f>
        <v>NBJ02 Lukket reposisjon av claviculafraktur</v>
      </c>
      <c r="E4443" s="90" t="s">
        <v>216</v>
      </c>
      <c r="F4443" s="90" t="s">
        <v>17863</v>
      </c>
      <c r="G4443" s="90" t="str">
        <f>CONCATENATE("Kap ",Tabell15861[[#This Row],[Kapittel]]," ",Tabell15861[[#This Row],[KapittelTekst]])</f>
        <v>Kap N Bevegelsesapparatet</v>
      </c>
    </row>
    <row r="4444" spans="1:7" x14ac:dyDescent="0.25">
      <c r="A4444" s="90" t="s">
        <v>18939</v>
      </c>
      <c r="B4444" s="90" t="s">
        <v>18940</v>
      </c>
      <c r="C4444" s="90" t="s">
        <v>10245</v>
      </c>
      <c r="D4444" s="90" t="str">
        <f>CONCATENATE(Tabell15861[[#This Row],[Prosedyrekode_ID]]," ",Tabell15861[[#This Row],[Tekst]])</f>
        <v>NBJ03 Lukket reposisjon av scapulafractur</v>
      </c>
      <c r="E4444" s="90" t="s">
        <v>216</v>
      </c>
      <c r="F4444" s="90" t="s">
        <v>17863</v>
      </c>
      <c r="G4444" s="90" t="str">
        <f>CONCATENATE("Kap ",Tabell15861[[#This Row],[Kapittel]]," ",Tabell15861[[#This Row],[KapittelTekst]])</f>
        <v>Kap N Bevegelsesapparatet</v>
      </c>
    </row>
    <row r="4445" spans="1:7" x14ac:dyDescent="0.25">
      <c r="A4445" s="90" t="s">
        <v>18941</v>
      </c>
      <c r="B4445" s="90" t="s">
        <v>18942</v>
      </c>
      <c r="C4445" s="90" t="s">
        <v>10245</v>
      </c>
      <c r="D4445" s="90" t="str">
        <f>CONCATENATE(Tabell15861[[#This Row],[Prosedyrekode_ID]]," ",Tabell15861[[#This Row],[Tekst]])</f>
        <v>NBJ11 Åpen reposisjon av humerusfraktur</v>
      </c>
      <c r="E4445" s="90" t="s">
        <v>216</v>
      </c>
      <c r="F4445" s="90" t="s">
        <v>17863</v>
      </c>
      <c r="G4445" s="90" t="str">
        <f>CONCATENATE("Kap ",Tabell15861[[#This Row],[Kapittel]]," ",Tabell15861[[#This Row],[KapittelTekst]])</f>
        <v>Kap N Bevegelsesapparatet</v>
      </c>
    </row>
    <row r="4446" spans="1:7" x14ac:dyDescent="0.25">
      <c r="A4446" s="90" t="s">
        <v>18943</v>
      </c>
      <c r="B4446" s="90" t="s">
        <v>18944</v>
      </c>
      <c r="C4446" s="90" t="s">
        <v>10245</v>
      </c>
      <c r="D4446" s="90" t="str">
        <f>CONCATENATE(Tabell15861[[#This Row],[Prosedyrekode_ID]]," ",Tabell15861[[#This Row],[Tekst]])</f>
        <v>NBJ12 Åpen reposisjon av claviculafraktur</v>
      </c>
      <c r="E4446" s="90" t="s">
        <v>216</v>
      </c>
      <c r="F4446" s="90" t="s">
        <v>17863</v>
      </c>
      <c r="G4446" s="90" t="str">
        <f>CONCATENATE("Kap ",Tabell15861[[#This Row],[Kapittel]]," ",Tabell15861[[#This Row],[KapittelTekst]])</f>
        <v>Kap N Bevegelsesapparatet</v>
      </c>
    </row>
    <row r="4447" spans="1:7" x14ac:dyDescent="0.25">
      <c r="A4447" s="90" t="s">
        <v>18945</v>
      </c>
      <c r="B4447" s="90" t="s">
        <v>18946</v>
      </c>
      <c r="C4447" s="90" t="s">
        <v>10245</v>
      </c>
      <c r="D4447" s="90" t="str">
        <f>CONCATENATE(Tabell15861[[#This Row],[Prosedyrekode_ID]]," ",Tabell15861[[#This Row],[Tekst]])</f>
        <v>NBJ13 Åpen reposisjon av scapulafraktur</v>
      </c>
      <c r="E4447" s="90" t="s">
        <v>216</v>
      </c>
      <c r="F4447" s="90" t="s">
        <v>17863</v>
      </c>
      <c r="G4447" s="90" t="str">
        <f>CONCATENATE("Kap ",Tabell15861[[#This Row],[Kapittel]]," ",Tabell15861[[#This Row],[KapittelTekst]])</f>
        <v>Kap N Bevegelsesapparatet</v>
      </c>
    </row>
    <row r="4448" spans="1:7" x14ac:dyDescent="0.25">
      <c r="A4448" s="90" t="s">
        <v>18947</v>
      </c>
      <c r="B4448" s="90" t="s">
        <v>18948</v>
      </c>
      <c r="C4448" s="90" t="s">
        <v>10245</v>
      </c>
      <c r="D4448" s="90" t="str">
        <f>CONCATENATE(Tabell15861[[#This Row],[Prosedyrekode_ID]]," ",Tabell15861[[#This Row],[Tekst]])</f>
        <v>NBJ21 Ekstern fiksasjon av humerusfraktur</v>
      </c>
      <c r="E4448" s="90" t="s">
        <v>216</v>
      </c>
      <c r="F4448" s="90" t="s">
        <v>17863</v>
      </c>
      <c r="G4448" s="90" t="str">
        <f>CONCATENATE("Kap ",Tabell15861[[#This Row],[Kapittel]]," ",Tabell15861[[#This Row],[KapittelTekst]])</f>
        <v>Kap N Bevegelsesapparatet</v>
      </c>
    </row>
    <row r="4449" spans="1:7" x14ac:dyDescent="0.25">
      <c r="A4449" s="90" t="s">
        <v>18949</v>
      </c>
      <c r="B4449" s="90" t="s">
        <v>18950</v>
      </c>
      <c r="C4449" s="90" t="s">
        <v>10245</v>
      </c>
      <c r="D4449" s="90" t="str">
        <f>CONCATENATE(Tabell15861[[#This Row],[Prosedyrekode_ID]]," ",Tabell15861[[#This Row],[Tekst]])</f>
        <v>NBJ22 Ekstern fiksasjon av claviculafraktur</v>
      </c>
      <c r="E4449" s="90" t="s">
        <v>216</v>
      </c>
      <c r="F4449" s="90" t="s">
        <v>17863</v>
      </c>
      <c r="G4449" s="90" t="str">
        <f>CONCATENATE("Kap ",Tabell15861[[#This Row],[Kapittel]]," ",Tabell15861[[#This Row],[KapittelTekst]])</f>
        <v>Kap N Bevegelsesapparatet</v>
      </c>
    </row>
    <row r="4450" spans="1:7" x14ac:dyDescent="0.25">
      <c r="A4450" s="90" t="s">
        <v>18951</v>
      </c>
      <c r="B4450" s="90" t="s">
        <v>18952</v>
      </c>
      <c r="C4450" s="90" t="s">
        <v>10245</v>
      </c>
      <c r="D4450" s="90" t="str">
        <f>CONCATENATE(Tabell15861[[#This Row],[Prosedyrekode_ID]]," ",Tabell15861[[#This Row],[Tekst]])</f>
        <v>NBJ23 Ekstern fiksasjon av scapulafraktur</v>
      </c>
      <c r="E4450" s="90" t="s">
        <v>216</v>
      </c>
      <c r="F4450" s="90" t="s">
        <v>17863</v>
      </c>
      <c r="G4450" s="90" t="str">
        <f>CONCATENATE("Kap ",Tabell15861[[#This Row],[Kapittel]]," ",Tabell15861[[#This Row],[KapittelTekst]])</f>
        <v>Kap N Bevegelsesapparatet</v>
      </c>
    </row>
    <row r="4451" spans="1:7" x14ac:dyDescent="0.25">
      <c r="A4451" s="90" t="s">
        <v>18953</v>
      </c>
      <c r="B4451" s="90" t="s">
        <v>18954</v>
      </c>
      <c r="C4451" s="90" t="s">
        <v>10245</v>
      </c>
      <c r="D4451" s="90" t="str">
        <f>CONCATENATE(Tabell15861[[#This Row],[Prosedyrekode_ID]]," ",Tabell15861[[#This Row],[Tekst]])</f>
        <v>NBJ31 Osteosyntese av humerusfraktur med bioimplantat</v>
      </c>
      <c r="E4451" s="90" t="s">
        <v>216</v>
      </c>
      <c r="F4451" s="90" t="s">
        <v>17863</v>
      </c>
      <c r="G4451" s="90" t="str">
        <f>CONCATENATE("Kap ",Tabell15861[[#This Row],[Kapittel]]," ",Tabell15861[[#This Row],[KapittelTekst]])</f>
        <v>Kap N Bevegelsesapparatet</v>
      </c>
    </row>
    <row r="4452" spans="1:7" x14ac:dyDescent="0.25">
      <c r="A4452" s="90" t="s">
        <v>18955</v>
      </c>
      <c r="B4452" s="90" t="s">
        <v>18956</v>
      </c>
      <c r="C4452" s="90" t="s">
        <v>10245</v>
      </c>
      <c r="D4452" s="90" t="str">
        <f>CONCATENATE(Tabell15861[[#This Row],[Prosedyrekode_ID]]," ",Tabell15861[[#This Row],[Tekst]])</f>
        <v>NBJ32 Osteosyntese av claviculafraktur med bioimplantat</v>
      </c>
      <c r="E4452" s="90" t="s">
        <v>216</v>
      </c>
      <c r="F4452" s="90" t="s">
        <v>17863</v>
      </c>
      <c r="G4452" s="90" t="str">
        <f>CONCATENATE("Kap ",Tabell15861[[#This Row],[Kapittel]]," ",Tabell15861[[#This Row],[KapittelTekst]])</f>
        <v>Kap N Bevegelsesapparatet</v>
      </c>
    </row>
    <row r="4453" spans="1:7" x14ac:dyDescent="0.25">
      <c r="A4453" s="90" t="s">
        <v>18957</v>
      </c>
      <c r="B4453" s="90" t="s">
        <v>18958</v>
      </c>
      <c r="C4453" s="90" t="s">
        <v>10245</v>
      </c>
      <c r="D4453" s="90" t="str">
        <f>CONCATENATE(Tabell15861[[#This Row],[Prosedyrekode_ID]]," ",Tabell15861[[#This Row],[Tekst]])</f>
        <v>NBJ33 Osteosyntese av scapulafraktur med bioimplantat</v>
      </c>
      <c r="E4453" s="90" t="s">
        <v>216</v>
      </c>
      <c r="F4453" s="90" t="s">
        <v>17863</v>
      </c>
      <c r="G4453" s="90" t="str">
        <f>CONCATENATE("Kap ",Tabell15861[[#This Row],[Kapittel]]," ",Tabell15861[[#This Row],[KapittelTekst]])</f>
        <v>Kap N Bevegelsesapparatet</v>
      </c>
    </row>
    <row r="4454" spans="1:7" x14ac:dyDescent="0.25">
      <c r="A4454" s="90" t="s">
        <v>18959</v>
      </c>
      <c r="B4454" s="90" t="s">
        <v>18960</v>
      </c>
      <c r="C4454" s="90" t="s">
        <v>10245</v>
      </c>
      <c r="D4454" s="90" t="str">
        <f>CONCATENATE(Tabell15861[[#This Row],[Prosedyrekode_ID]]," ",Tabell15861[[#This Row],[Tekst]])</f>
        <v>NBJ41 Osteosyntese av humerusfraktur med metalltråd, cerclage eller pinne</v>
      </c>
      <c r="E4454" s="90" t="s">
        <v>216</v>
      </c>
      <c r="F4454" s="90" t="s">
        <v>17863</v>
      </c>
      <c r="G4454" s="90" t="str">
        <f>CONCATENATE("Kap ",Tabell15861[[#This Row],[Kapittel]]," ",Tabell15861[[#This Row],[KapittelTekst]])</f>
        <v>Kap N Bevegelsesapparatet</v>
      </c>
    </row>
    <row r="4455" spans="1:7" x14ac:dyDescent="0.25">
      <c r="A4455" s="90" t="s">
        <v>18961</v>
      </c>
      <c r="B4455" s="90" t="s">
        <v>18962</v>
      </c>
      <c r="C4455" s="90" t="s">
        <v>10245</v>
      </c>
      <c r="D4455" s="90" t="str">
        <f>CONCATENATE(Tabell15861[[#This Row],[Prosedyrekode_ID]]," ",Tabell15861[[#This Row],[Tekst]])</f>
        <v>NBJ42 Osteosyntese av claviculafraktur med metalltråd, cerclage eller pinne</v>
      </c>
      <c r="E4455" s="90" t="s">
        <v>216</v>
      </c>
      <c r="F4455" s="90" t="s">
        <v>17863</v>
      </c>
      <c r="G4455" s="90" t="str">
        <f>CONCATENATE("Kap ",Tabell15861[[#This Row],[Kapittel]]," ",Tabell15861[[#This Row],[KapittelTekst]])</f>
        <v>Kap N Bevegelsesapparatet</v>
      </c>
    </row>
    <row r="4456" spans="1:7" x14ac:dyDescent="0.25">
      <c r="A4456" s="90" t="s">
        <v>18963</v>
      </c>
      <c r="B4456" s="90" t="s">
        <v>18964</v>
      </c>
      <c r="C4456" s="90" t="s">
        <v>10245</v>
      </c>
      <c r="D4456" s="90" t="str">
        <f>CONCATENATE(Tabell15861[[#This Row],[Prosedyrekode_ID]]," ",Tabell15861[[#This Row],[Tekst]])</f>
        <v>NBJ43 Osteosyntese av scapulafraktur med metalltråd, cerclage eller pinne</v>
      </c>
      <c r="E4456" s="90" t="s">
        <v>216</v>
      </c>
      <c r="F4456" s="90" t="s">
        <v>17863</v>
      </c>
      <c r="G4456" s="90" t="str">
        <f>CONCATENATE("Kap ",Tabell15861[[#This Row],[Kapittel]]," ",Tabell15861[[#This Row],[KapittelTekst]])</f>
        <v>Kap N Bevegelsesapparatet</v>
      </c>
    </row>
    <row r="4457" spans="1:7" x14ac:dyDescent="0.25">
      <c r="A4457" s="90" t="s">
        <v>18965</v>
      </c>
      <c r="B4457" s="90" t="s">
        <v>18966</v>
      </c>
      <c r="C4457" s="90" t="s">
        <v>10245</v>
      </c>
      <c r="D4457" s="90" t="str">
        <f>CONCATENATE(Tabell15861[[#This Row],[Prosedyrekode_ID]]," ",Tabell15861[[#This Row],[Tekst]])</f>
        <v>NBJ51 Osteosyntese av humerusfraktur med margnagle</v>
      </c>
      <c r="E4457" s="90" t="s">
        <v>216</v>
      </c>
      <c r="F4457" s="90" t="s">
        <v>17863</v>
      </c>
      <c r="G4457" s="90" t="str">
        <f>CONCATENATE("Kap ",Tabell15861[[#This Row],[Kapittel]]," ",Tabell15861[[#This Row],[KapittelTekst]])</f>
        <v>Kap N Bevegelsesapparatet</v>
      </c>
    </row>
    <row r="4458" spans="1:7" x14ac:dyDescent="0.25">
      <c r="A4458" s="90" t="s">
        <v>18967</v>
      </c>
      <c r="B4458" s="90" t="s">
        <v>18968</v>
      </c>
      <c r="C4458" s="90" t="s">
        <v>10245</v>
      </c>
      <c r="D4458" s="90" t="str">
        <f>CONCATENATE(Tabell15861[[#This Row],[Prosedyrekode_ID]]," ",Tabell15861[[#This Row],[Tekst]])</f>
        <v>NBJ52 Osteosyntese av claviculafraktur med margnagle</v>
      </c>
      <c r="E4458" s="90" t="s">
        <v>216</v>
      </c>
      <c r="F4458" s="90" t="s">
        <v>17863</v>
      </c>
      <c r="G4458" s="90" t="str">
        <f>CONCATENATE("Kap ",Tabell15861[[#This Row],[Kapittel]]," ",Tabell15861[[#This Row],[KapittelTekst]])</f>
        <v>Kap N Bevegelsesapparatet</v>
      </c>
    </row>
    <row r="4459" spans="1:7" x14ac:dyDescent="0.25">
      <c r="A4459" s="90" t="s">
        <v>18969</v>
      </c>
      <c r="B4459" s="90" t="s">
        <v>18970</v>
      </c>
      <c r="C4459" s="90" t="s">
        <v>10245</v>
      </c>
      <c r="D4459" s="90" t="str">
        <f>CONCATENATE(Tabell15861[[#This Row],[Prosedyrekode_ID]]," ",Tabell15861[[#This Row],[Tekst]])</f>
        <v>NBJ61 Osteosyntese av humerusfraktur med plate og skruer</v>
      </c>
      <c r="E4459" s="90" t="s">
        <v>216</v>
      </c>
      <c r="F4459" s="90" t="s">
        <v>17863</v>
      </c>
      <c r="G4459" s="90" t="str">
        <f>CONCATENATE("Kap ",Tabell15861[[#This Row],[Kapittel]]," ",Tabell15861[[#This Row],[KapittelTekst]])</f>
        <v>Kap N Bevegelsesapparatet</v>
      </c>
    </row>
    <row r="4460" spans="1:7" x14ac:dyDescent="0.25">
      <c r="A4460" s="90" t="s">
        <v>18971</v>
      </c>
      <c r="B4460" s="90" t="s">
        <v>18972</v>
      </c>
      <c r="C4460" s="90" t="s">
        <v>10245</v>
      </c>
      <c r="D4460" s="90" t="str">
        <f>CONCATENATE(Tabell15861[[#This Row],[Prosedyrekode_ID]]," ",Tabell15861[[#This Row],[Tekst]])</f>
        <v>NBJ62 Osteosyntese av claviculafraktur med plate og skruer</v>
      </c>
      <c r="E4460" s="90" t="s">
        <v>216</v>
      </c>
      <c r="F4460" s="90" t="s">
        <v>17863</v>
      </c>
      <c r="G4460" s="90" t="str">
        <f>CONCATENATE("Kap ",Tabell15861[[#This Row],[Kapittel]]," ",Tabell15861[[#This Row],[KapittelTekst]])</f>
        <v>Kap N Bevegelsesapparatet</v>
      </c>
    </row>
    <row r="4461" spans="1:7" x14ac:dyDescent="0.25">
      <c r="A4461" s="90" t="s">
        <v>18973</v>
      </c>
      <c r="B4461" s="90" t="s">
        <v>18974</v>
      </c>
      <c r="C4461" s="90" t="s">
        <v>10245</v>
      </c>
      <c r="D4461" s="90" t="str">
        <f>CONCATENATE(Tabell15861[[#This Row],[Prosedyrekode_ID]]," ",Tabell15861[[#This Row],[Tekst]])</f>
        <v>NBJ63 Osteosyntese av scapulafraktur med plate og skruer</v>
      </c>
      <c r="E4461" s="90" t="s">
        <v>216</v>
      </c>
      <c r="F4461" s="90" t="s">
        <v>17863</v>
      </c>
      <c r="G4461" s="90" t="str">
        <f>CONCATENATE("Kap ",Tabell15861[[#This Row],[Kapittel]]," ",Tabell15861[[#This Row],[KapittelTekst]])</f>
        <v>Kap N Bevegelsesapparatet</v>
      </c>
    </row>
    <row r="4462" spans="1:7" x14ac:dyDescent="0.25">
      <c r="A4462" s="90" t="s">
        <v>18975</v>
      </c>
      <c r="B4462" s="90" t="s">
        <v>18976</v>
      </c>
      <c r="C4462" s="90" t="s">
        <v>10245</v>
      </c>
      <c r="D4462" s="90" t="str">
        <f>CONCATENATE(Tabell15861[[#This Row],[Prosedyrekode_ID]]," ",Tabell15861[[#This Row],[Tekst]])</f>
        <v>NBJ71 Osteosyntese av humerusfraktur med skruer</v>
      </c>
      <c r="E4462" s="90" t="s">
        <v>216</v>
      </c>
      <c r="F4462" s="90" t="s">
        <v>17863</v>
      </c>
      <c r="G4462" s="90" t="str">
        <f>CONCATENATE("Kap ",Tabell15861[[#This Row],[Kapittel]]," ",Tabell15861[[#This Row],[KapittelTekst]])</f>
        <v>Kap N Bevegelsesapparatet</v>
      </c>
    </row>
    <row r="4463" spans="1:7" x14ac:dyDescent="0.25">
      <c r="A4463" s="90" t="s">
        <v>18977</v>
      </c>
      <c r="B4463" s="90" t="s">
        <v>18978</v>
      </c>
      <c r="C4463" s="90" t="s">
        <v>10245</v>
      </c>
      <c r="D4463" s="90" t="str">
        <f>CONCATENATE(Tabell15861[[#This Row],[Prosedyrekode_ID]]," ",Tabell15861[[#This Row],[Tekst]])</f>
        <v>NBJ72 Osteosyntese av claviculafraktur med skruer</v>
      </c>
      <c r="E4463" s="90" t="s">
        <v>216</v>
      </c>
      <c r="F4463" s="90" t="s">
        <v>17863</v>
      </c>
      <c r="G4463" s="90" t="str">
        <f>CONCATENATE("Kap ",Tabell15861[[#This Row],[Kapittel]]," ",Tabell15861[[#This Row],[KapittelTekst]])</f>
        <v>Kap N Bevegelsesapparatet</v>
      </c>
    </row>
    <row r="4464" spans="1:7" x14ac:dyDescent="0.25">
      <c r="A4464" s="90" t="s">
        <v>18979</v>
      </c>
      <c r="B4464" s="90" t="s">
        <v>18980</v>
      </c>
      <c r="C4464" s="90" t="s">
        <v>10245</v>
      </c>
      <c r="D4464" s="90" t="str">
        <f>CONCATENATE(Tabell15861[[#This Row],[Prosedyrekode_ID]]," ",Tabell15861[[#This Row],[Tekst]])</f>
        <v>NBJ73 Osteosyntese av scapulafraktur med skruer</v>
      </c>
      <c r="E4464" s="90" t="s">
        <v>216</v>
      </c>
      <c r="F4464" s="90" t="s">
        <v>17863</v>
      </c>
      <c r="G4464" s="90" t="str">
        <f>CONCATENATE("Kap ",Tabell15861[[#This Row],[Kapittel]]," ",Tabell15861[[#This Row],[KapittelTekst]])</f>
        <v>Kap N Bevegelsesapparatet</v>
      </c>
    </row>
    <row r="4465" spans="1:7" x14ac:dyDescent="0.25">
      <c r="A4465" s="90" t="s">
        <v>18981</v>
      </c>
      <c r="B4465" s="90" t="s">
        <v>18982</v>
      </c>
      <c r="C4465" s="90" t="s">
        <v>10245</v>
      </c>
      <c r="D4465" s="90" t="str">
        <f>CONCATENATE(Tabell15861[[#This Row],[Prosedyrekode_ID]]," ",Tabell15861[[#This Row],[Tekst]])</f>
        <v>NBJ81 Osteosyntese av humerusfraktur med annet eller kombinert materiale</v>
      </c>
      <c r="E4465" s="90" t="s">
        <v>216</v>
      </c>
      <c r="F4465" s="90" t="s">
        <v>17863</v>
      </c>
      <c r="G4465" s="90" t="str">
        <f>CONCATENATE("Kap ",Tabell15861[[#This Row],[Kapittel]]," ",Tabell15861[[#This Row],[KapittelTekst]])</f>
        <v>Kap N Bevegelsesapparatet</v>
      </c>
    </row>
    <row r="4466" spans="1:7" x14ac:dyDescent="0.25">
      <c r="A4466" s="90" t="s">
        <v>18983</v>
      </c>
      <c r="B4466" s="90" t="s">
        <v>18984</v>
      </c>
      <c r="C4466" s="90" t="s">
        <v>10245</v>
      </c>
      <c r="D4466" s="90" t="str">
        <f>CONCATENATE(Tabell15861[[#This Row],[Prosedyrekode_ID]]," ",Tabell15861[[#This Row],[Tekst]])</f>
        <v>NBJ82 Osteosyntese av claviculafraktur med annet eller kombinert materiale</v>
      </c>
      <c r="E4466" s="90" t="s">
        <v>216</v>
      </c>
      <c r="F4466" s="90" t="s">
        <v>17863</v>
      </c>
      <c r="G4466" s="90" t="str">
        <f>CONCATENATE("Kap ",Tabell15861[[#This Row],[Kapittel]]," ",Tabell15861[[#This Row],[KapittelTekst]])</f>
        <v>Kap N Bevegelsesapparatet</v>
      </c>
    </row>
    <row r="4467" spans="1:7" x14ac:dyDescent="0.25">
      <c r="A4467" s="90" t="s">
        <v>18985</v>
      </c>
      <c r="B4467" s="90" t="s">
        <v>18986</v>
      </c>
      <c r="C4467" s="90" t="s">
        <v>10245</v>
      </c>
      <c r="D4467" s="90" t="str">
        <f>CONCATENATE(Tabell15861[[#This Row],[Prosedyrekode_ID]]," ",Tabell15861[[#This Row],[Tekst]])</f>
        <v>NBJ83 Osteosyntese av scapulafraktur med annet eller kombinert materiale</v>
      </c>
      <c r="E4467" s="90" t="s">
        <v>216</v>
      </c>
      <c r="F4467" s="90" t="s">
        <v>17863</v>
      </c>
      <c r="G4467" s="90" t="str">
        <f>CONCATENATE("Kap ",Tabell15861[[#This Row],[Kapittel]]," ",Tabell15861[[#This Row],[KapittelTekst]])</f>
        <v>Kap N Bevegelsesapparatet</v>
      </c>
    </row>
    <row r="4468" spans="1:7" x14ac:dyDescent="0.25">
      <c r="A4468" s="90" t="s">
        <v>18987</v>
      </c>
      <c r="B4468" s="90" t="s">
        <v>18988</v>
      </c>
      <c r="C4468" s="90" t="s">
        <v>10245</v>
      </c>
      <c r="D4468" s="90" t="str">
        <f>CONCATENATE(Tabell15861[[#This Row],[Prosedyrekode_ID]]," ",Tabell15861[[#This Row],[Tekst]])</f>
        <v>NBJ91 Annen operativ bruddbehandling i humerus</v>
      </c>
      <c r="E4468" s="90" t="s">
        <v>216</v>
      </c>
      <c r="F4468" s="90" t="s">
        <v>17863</v>
      </c>
      <c r="G4468" s="90" t="str">
        <f>CONCATENATE("Kap ",Tabell15861[[#This Row],[Kapittel]]," ",Tabell15861[[#This Row],[KapittelTekst]])</f>
        <v>Kap N Bevegelsesapparatet</v>
      </c>
    </row>
    <row r="4469" spans="1:7" x14ac:dyDescent="0.25">
      <c r="A4469" s="90" t="s">
        <v>18989</v>
      </c>
      <c r="B4469" s="90" t="s">
        <v>18990</v>
      </c>
      <c r="C4469" s="90" t="s">
        <v>10245</v>
      </c>
      <c r="D4469" s="90" t="str">
        <f>CONCATENATE(Tabell15861[[#This Row],[Prosedyrekode_ID]]," ",Tabell15861[[#This Row],[Tekst]])</f>
        <v>NBJ92 Annen operativ bruddbehandling i clavicula</v>
      </c>
      <c r="E4469" s="90" t="s">
        <v>216</v>
      </c>
      <c r="F4469" s="90" t="s">
        <v>17863</v>
      </c>
      <c r="G4469" s="90" t="str">
        <f>CONCATENATE("Kap ",Tabell15861[[#This Row],[Kapittel]]," ",Tabell15861[[#This Row],[KapittelTekst]])</f>
        <v>Kap N Bevegelsesapparatet</v>
      </c>
    </row>
    <row r="4470" spans="1:7" x14ac:dyDescent="0.25">
      <c r="A4470" s="90" t="s">
        <v>18991</v>
      </c>
      <c r="B4470" s="90" t="s">
        <v>18992</v>
      </c>
      <c r="C4470" s="90" t="s">
        <v>10245</v>
      </c>
      <c r="D4470" s="90" t="str">
        <f>CONCATENATE(Tabell15861[[#This Row],[Prosedyrekode_ID]]," ",Tabell15861[[#This Row],[Tekst]])</f>
        <v>NBJ93 Annen operativ bruddbehandling i scapula</v>
      </c>
      <c r="E4470" s="90" t="s">
        <v>216</v>
      </c>
      <c r="F4470" s="90" t="s">
        <v>17863</v>
      </c>
      <c r="G4470" s="90" t="str">
        <f>CONCATENATE("Kap ",Tabell15861[[#This Row],[Kapittel]]," ",Tabell15861[[#This Row],[KapittelTekst]])</f>
        <v>Kap N Bevegelsesapparatet</v>
      </c>
    </row>
    <row r="4471" spans="1:7" x14ac:dyDescent="0.25">
      <c r="A4471" s="90" t="s">
        <v>18993</v>
      </c>
      <c r="B4471" s="90" t="s">
        <v>18994</v>
      </c>
      <c r="C4471" s="90" t="s">
        <v>10245</v>
      </c>
      <c r="D4471" s="90" t="str">
        <f>CONCATENATE(Tabell15861[[#This Row],[Prosedyrekode_ID]]," ",Tabell15861[[#This Row],[Tekst]])</f>
        <v>NBK01 Eksisjon av beinfragment i humerus</v>
      </c>
      <c r="E4471" s="90" t="s">
        <v>216</v>
      </c>
      <c r="F4471" s="90" t="s">
        <v>17863</v>
      </c>
      <c r="G4471" s="90" t="str">
        <f>CONCATENATE("Kap ",Tabell15861[[#This Row],[Kapittel]]," ",Tabell15861[[#This Row],[KapittelTekst]])</f>
        <v>Kap N Bevegelsesapparatet</v>
      </c>
    </row>
    <row r="4472" spans="1:7" x14ac:dyDescent="0.25">
      <c r="A4472" s="90" t="s">
        <v>18995</v>
      </c>
      <c r="B4472" s="90" t="s">
        <v>18996</v>
      </c>
      <c r="C4472" s="90" t="s">
        <v>10245</v>
      </c>
      <c r="D4472" s="90" t="str">
        <f>CONCATENATE(Tabell15861[[#This Row],[Prosedyrekode_ID]]," ",Tabell15861[[#This Row],[Tekst]])</f>
        <v>NBK02 Eksisjon av beinfragment i clavicula</v>
      </c>
      <c r="E4472" s="90" t="s">
        <v>216</v>
      </c>
      <c r="F4472" s="90" t="s">
        <v>17863</v>
      </c>
      <c r="G4472" s="90" t="str">
        <f>CONCATENATE("Kap ",Tabell15861[[#This Row],[Kapittel]]," ",Tabell15861[[#This Row],[KapittelTekst]])</f>
        <v>Kap N Bevegelsesapparatet</v>
      </c>
    </row>
    <row r="4473" spans="1:7" x14ac:dyDescent="0.25">
      <c r="A4473" s="90" t="s">
        <v>18997</v>
      </c>
      <c r="B4473" s="90" t="s">
        <v>18998</v>
      </c>
      <c r="C4473" s="90" t="s">
        <v>10245</v>
      </c>
      <c r="D4473" s="90" t="str">
        <f>CONCATENATE(Tabell15861[[#This Row],[Prosedyrekode_ID]]," ",Tabell15861[[#This Row],[Tekst]])</f>
        <v>NBK03 Eksisjon av beinfragment i scapula</v>
      </c>
      <c r="E4473" s="90" t="s">
        <v>216</v>
      </c>
      <c r="F4473" s="90" t="s">
        <v>17863</v>
      </c>
      <c r="G4473" s="90" t="str">
        <f>CONCATENATE("Kap ",Tabell15861[[#This Row],[Kapittel]]," ",Tabell15861[[#This Row],[KapittelTekst]])</f>
        <v>Kap N Bevegelsesapparatet</v>
      </c>
    </row>
    <row r="4474" spans="1:7" x14ac:dyDescent="0.25">
      <c r="A4474" s="90" t="s">
        <v>18999</v>
      </c>
      <c r="B4474" s="90" t="s">
        <v>19000</v>
      </c>
      <c r="C4474" s="90" t="s">
        <v>10245</v>
      </c>
      <c r="D4474" s="90" t="str">
        <f>CONCATENATE(Tabell15861[[#This Row],[Prosedyrekode_ID]]," ",Tabell15861[[#This Row],[Tekst]])</f>
        <v>NBK11 Reseksjon eller eksisjon av humerus</v>
      </c>
      <c r="E4474" s="90" t="s">
        <v>216</v>
      </c>
      <c r="F4474" s="90" t="s">
        <v>17863</v>
      </c>
      <c r="G4474" s="90" t="str">
        <f>CONCATENATE("Kap ",Tabell15861[[#This Row],[Kapittel]]," ",Tabell15861[[#This Row],[KapittelTekst]])</f>
        <v>Kap N Bevegelsesapparatet</v>
      </c>
    </row>
    <row r="4475" spans="1:7" x14ac:dyDescent="0.25">
      <c r="A4475" s="90" t="s">
        <v>19001</v>
      </c>
      <c r="B4475" s="90" t="s">
        <v>19002</v>
      </c>
      <c r="C4475" s="90" t="s">
        <v>10245</v>
      </c>
      <c r="D4475" s="90" t="str">
        <f>CONCATENATE(Tabell15861[[#This Row],[Prosedyrekode_ID]]," ",Tabell15861[[#This Row],[Tekst]])</f>
        <v>NBK12 Reseksjon eller eksisjon av clavicula</v>
      </c>
      <c r="E4475" s="90" t="s">
        <v>216</v>
      </c>
      <c r="F4475" s="90" t="s">
        <v>17863</v>
      </c>
      <c r="G4475" s="90" t="str">
        <f>CONCATENATE("Kap ",Tabell15861[[#This Row],[Kapittel]]," ",Tabell15861[[#This Row],[KapittelTekst]])</f>
        <v>Kap N Bevegelsesapparatet</v>
      </c>
    </row>
    <row r="4476" spans="1:7" x14ac:dyDescent="0.25">
      <c r="A4476" s="90" t="s">
        <v>19003</v>
      </c>
      <c r="B4476" s="90" t="s">
        <v>19004</v>
      </c>
      <c r="C4476" s="90" t="s">
        <v>10245</v>
      </c>
      <c r="D4476" s="90" t="str">
        <f>CONCATENATE(Tabell15861[[#This Row],[Prosedyrekode_ID]]," ",Tabell15861[[#This Row],[Tekst]])</f>
        <v>NBK13 Reseksjon eller eksisjon av scapula</v>
      </c>
      <c r="E4476" s="90" t="s">
        <v>216</v>
      </c>
      <c r="F4476" s="90" t="s">
        <v>17863</v>
      </c>
      <c r="G4476" s="90" t="str">
        <f>CONCATENATE("Kap ",Tabell15861[[#This Row],[Kapittel]]," ",Tabell15861[[#This Row],[KapittelTekst]])</f>
        <v>Kap N Bevegelsesapparatet</v>
      </c>
    </row>
    <row r="4477" spans="1:7" x14ac:dyDescent="0.25">
      <c r="A4477" s="90" t="s">
        <v>19005</v>
      </c>
      <c r="B4477" s="90" t="s">
        <v>19006</v>
      </c>
      <c r="C4477" s="90" t="s">
        <v>10245</v>
      </c>
      <c r="D4477" s="90" t="str">
        <f>CONCATENATE(Tabell15861[[#This Row],[Prosedyrekode_ID]]," ",Tabell15861[[#This Row],[Tekst]])</f>
        <v>NBK21 Fenestrasjon eller oppboring av humerus</v>
      </c>
      <c r="E4477" s="90" t="s">
        <v>216</v>
      </c>
      <c r="F4477" s="90" t="s">
        <v>17863</v>
      </c>
      <c r="G4477" s="90" t="str">
        <f>CONCATENATE("Kap ",Tabell15861[[#This Row],[Kapittel]]," ",Tabell15861[[#This Row],[KapittelTekst]])</f>
        <v>Kap N Bevegelsesapparatet</v>
      </c>
    </row>
    <row r="4478" spans="1:7" x14ac:dyDescent="0.25">
      <c r="A4478" s="90" t="s">
        <v>19007</v>
      </c>
      <c r="B4478" s="90" t="s">
        <v>19008</v>
      </c>
      <c r="C4478" s="90" t="s">
        <v>10245</v>
      </c>
      <c r="D4478" s="90" t="str">
        <f>CONCATENATE(Tabell15861[[#This Row],[Prosedyrekode_ID]]," ",Tabell15861[[#This Row],[Tekst]])</f>
        <v>NBK22 Fenestrasjon eller oppboring av clavicula</v>
      </c>
      <c r="E4478" s="90" t="s">
        <v>216</v>
      </c>
      <c r="F4478" s="90" t="s">
        <v>17863</v>
      </c>
      <c r="G4478" s="90" t="str">
        <f>CONCATENATE("Kap ",Tabell15861[[#This Row],[Kapittel]]," ",Tabell15861[[#This Row],[KapittelTekst]])</f>
        <v>Kap N Bevegelsesapparatet</v>
      </c>
    </row>
    <row r="4479" spans="1:7" x14ac:dyDescent="0.25">
      <c r="A4479" s="90" t="s">
        <v>19009</v>
      </c>
      <c r="B4479" s="90" t="s">
        <v>19010</v>
      </c>
      <c r="C4479" s="90" t="s">
        <v>10245</v>
      </c>
      <c r="D4479" s="90" t="str">
        <f>CONCATENATE(Tabell15861[[#This Row],[Prosedyrekode_ID]]," ",Tabell15861[[#This Row],[Tekst]])</f>
        <v>NBK23 Fenestrasjon eller oppboring av scapula</v>
      </c>
      <c r="E4479" s="90" t="s">
        <v>216</v>
      </c>
      <c r="F4479" s="90" t="s">
        <v>17863</v>
      </c>
      <c r="G4479" s="90" t="str">
        <f>CONCATENATE("Kap ",Tabell15861[[#This Row],[Kapittel]]," ",Tabell15861[[#This Row],[KapittelTekst]])</f>
        <v>Kap N Bevegelsesapparatet</v>
      </c>
    </row>
    <row r="4480" spans="1:7" x14ac:dyDescent="0.25">
      <c r="A4480" s="90" t="s">
        <v>19011</v>
      </c>
      <c r="B4480" s="90" t="s">
        <v>19012</v>
      </c>
      <c r="C4480" s="90" t="s">
        <v>10245</v>
      </c>
      <c r="D4480" s="90" t="str">
        <f>CONCATENATE(Tabell15861[[#This Row],[Prosedyrekode_ID]]," ",Tabell15861[[#This Row],[Tekst]])</f>
        <v>NBK31 Utskraping av cyste i humerus</v>
      </c>
      <c r="E4480" s="90" t="s">
        <v>216</v>
      </c>
      <c r="F4480" s="90" t="s">
        <v>17863</v>
      </c>
      <c r="G4480" s="90" t="str">
        <f>CONCATENATE("Kap ",Tabell15861[[#This Row],[Kapittel]]," ",Tabell15861[[#This Row],[KapittelTekst]])</f>
        <v>Kap N Bevegelsesapparatet</v>
      </c>
    </row>
    <row r="4481" spans="1:7" x14ac:dyDescent="0.25">
      <c r="A4481" s="90" t="s">
        <v>19013</v>
      </c>
      <c r="B4481" s="90" t="s">
        <v>19014</v>
      </c>
      <c r="C4481" s="90" t="s">
        <v>10245</v>
      </c>
      <c r="D4481" s="90" t="str">
        <f>CONCATENATE(Tabell15861[[#This Row],[Prosedyrekode_ID]]," ",Tabell15861[[#This Row],[Tekst]])</f>
        <v>NBK32 Utskraping av cyste i clavicula</v>
      </c>
      <c r="E4481" s="90" t="s">
        <v>216</v>
      </c>
      <c r="F4481" s="90" t="s">
        <v>17863</v>
      </c>
      <c r="G4481" s="90" t="str">
        <f>CONCATENATE("Kap ",Tabell15861[[#This Row],[Kapittel]]," ",Tabell15861[[#This Row],[KapittelTekst]])</f>
        <v>Kap N Bevegelsesapparatet</v>
      </c>
    </row>
    <row r="4482" spans="1:7" x14ac:dyDescent="0.25">
      <c r="A4482" s="90" t="s">
        <v>19015</v>
      </c>
      <c r="B4482" s="90" t="s">
        <v>19016</v>
      </c>
      <c r="C4482" s="90" t="s">
        <v>10245</v>
      </c>
      <c r="D4482" s="90" t="str">
        <f>CONCATENATE(Tabell15861[[#This Row],[Prosedyrekode_ID]]," ",Tabell15861[[#This Row],[Tekst]])</f>
        <v>NBK33 Utskraping av cyste i scapula</v>
      </c>
      <c r="E4482" s="90" t="s">
        <v>216</v>
      </c>
      <c r="F4482" s="90" t="s">
        <v>17863</v>
      </c>
      <c r="G4482" s="90" t="str">
        <f>CONCATENATE("Kap ",Tabell15861[[#This Row],[Kapittel]]," ",Tabell15861[[#This Row],[KapittelTekst]])</f>
        <v>Kap N Bevegelsesapparatet</v>
      </c>
    </row>
    <row r="4483" spans="1:7" x14ac:dyDescent="0.25">
      <c r="A4483" s="90" t="s">
        <v>19017</v>
      </c>
      <c r="B4483" s="90" t="s">
        <v>19018</v>
      </c>
      <c r="C4483" s="90" t="s">
        <v>10245</v>
      </c>
      <c r="D4483" s="90" t="str">
        <f>CONCATENATE(Tabell15861[[#This Row],[Prosedyrekode_ID]]," ",Tabell15861[[#This Row],[Tekst]])</f>
        <v>NBK41 Epifysiodese i humerus</v>
      </c>
      <c r="E4483" s="90" t="s">
        <v>216</v>
      </c>
      <c r="F4483" s="90" t="s">
        <v>17863</v>
      </c>
      <c r="G4483" s="90" t="str">
        <f>CONCATENATE("Kap ",Tabell15861[[#This Row],[Kapittel]]," ",Tabell15861[[#This Row],[KapittelTekst]])</f>
        <v>Kap N Bevegelsesapparatet</v>
      </c>
    </row>
    <row r="4484" spans="1:7" x14ac:dyDescent="0.25">
      <c r="A4484" s="90" t="s">
        <v>19019</v>
      </c>
      <c r="B4484" s="90" t="s">
        <v>19020</v>
      </c>
      <c r="C4484" s="90" t="s">
        <v>10245</v>
      </c>
      <c r="D4484" s="90" t="str">
        <f>CONCATENATE(Tabell15861[[#This Row],[Prosedyrekode_ID]]," ",Tabell15861[[#This Row],[Tekst]])</f>
        <v>NBK42 Epifysiodese i clavicula</v>
      </c>
      <c r="E4484" s="90" t="s">
        <v>216</v>
      </c>
      <c r="F4484" s="90" t="s">
        <v>17863</v>
      </c>
      <c r="G4484" s="90" t="str">
        <f>CONCATENATE("Kap ",Tabell15861[[#This Row],[Kapittel]]," ",Tabell15861[[#This Row],[KapittelTekst]])</f>
        <v>Kap N Bevegelsesapparatet</v>
      </c>
    </row>
    <row r="4485" spans="1:7" x14ac:dyDescent="0.25">
      <c r="A4485" s="90" t="s">
        <v>19021</v>
      </c>
      <c r="B4485" s="90" t="s">
        <v>19022</v>
      </c>
      <c r="C4485" s="90" t="s">
        <v>10245</v>
      </c>
      <c r="D4485" s="90" t="str">
        <f>CONCATENATE(Tabell15861[[#This Row],[Prosedyrekode_ID]]," ",Tabell15861[[#This Row],[Tekst]])</f>
        <v>NBK43 Epifysiodese i scapula</v>
      </c>
      <c r="E4485" s="90" t="s">
        <v>216</v>
      </c>
      <c r="F4485" s="90" t="s">
        <v>17863</v>
      </c>
      <c r="G4485" s="90" t="str">
        <f>CONCATENATE("Kap ",Tabell15861[[#This Row],[Kapittel]]," ",Tabell15861[[#This Row],[KapittelTekst]])</f>
        <v>Kap N Bevegelsesapparatet</v>
      </c>
    </row>
    <row r="4486" spans="1:7" x14ac:dyDescent="0.25">
      <c r="A4486" s="90" t="s">
        <v>19023</v>
      </c>
      <c r="B4486" s="90" t="s">
        <v>19024</v>
      </c>
      <c r="C4486" s="90" t="s">
        <v>10245</v>
      </c>
      <c r="D4486" s="90" t="str">
        <f>CONCATENATE(Tabell15861[[#This Row],[Prosedyrekode_ID]]," ",Tabell15861[[#This Row],[Tekst]])</f>
        <v>NBK51 Osteotomi i humerus med aksekorreksjon, rotasjon eller forskyvning</v>
      </c>
      <c r="E4486" s="90" t="s">
        <v>216</v>
      </c>
      <c r="F4486" s="90" t="s">
        <v>17863</v>
      </c>
      <c r="G4486" s="90" t="str">
        <f>CONCATENATE("Kap ",Tabell15861[[#This Row],[Kapittel]]," ",Tabell15861[[#This Row],[KapittelTekst]])</f>
        <v>Kap N Bevegelsesapparatet</v>
      </c>
    </row>
    <row r="4487" spans="1:7" x14ac:dyDescent="0.25">
      <c r="A4487" s="90" t="s">
        <v>19025</v>
      </c>
      <c r="B4487" s="90" t="s">
        <v>19026</v>
      </c>
      <c r="C4487" s="90" t="s">
        <v>10245</v>
      </c>
      <c r="D4487" s="90" t="str">
        <f>CONCATENATE(Tabell15861[[#This Row],[Prosedyrekode_ID]]," ",Tabell15861[[#This Row],[Tekst]])</f>
        <v>NBK52 Osteotomi i clavicula med aksekorreksjon, rotasjon eller forskyvning</v>
      </c>
      <c r="E4487" s="90" t="s">
        <v>216</v>
      </c>
      <c r="F4487" s="90" t="s">
        <v>17863</v>
      </c>
      <c r="G4487" s="90" t="str">
        <f>CONCATENATE("Kap ",Tabell15861[[#This Row],[Kapittel]]," ",Tabell15861[[#This Row],[KapittelTekst]])</f>
        <v>Kap N Bevegelsesapparatet</v>
      </c>
    </row>
    <row r="4488" spans="1:7" x14ac:dyDescent="0.25">
      <c r="A4488" s="90" t="s">
        <v>19027</v>
      </c>
      <c r="B4488" s="90" t="s">
        <v>19028</v>
      </c>
      <c r="C4488" s="90" t="s">
        <v>10245</v>
      </c>
      <c r="D4488" s="90" t="str">
        <f>CONCATENATE(Tabell15861[[#This Row],[Prosedyrekode_ID]]," ",Tabell15861[[#This Row],[Tekst]])</f>
        <v>NBK53 Osteotomi i scapula med aksekorreksjon, rotasjon eller forskyvning</v>
      </c>
      <c r="E4488" s="90" t="s">
        <v>216</v>
      </c>
      <c r="F4488" s="90" t="s">
        <v>17863</v>
      </c>
      <c r="G4488" s="90" t="str">
        <f>CONCATENATE("Kap ",Tabell15861[[#This Row],[Kapittel]]," ",Tabell15861[[#This Row],[KapittelTekst]])</f>
        <v>Kap N Bevegelsesapparatet</v>
      </c>
    </row>
    <row r="4489" spans="1:7" x14ac:dyDescent="0.25">
      <c r="A4489" s="90" t="s">
        <v>19029</v>
      </c>
      <c r="B4489" s="90" t="s">
        <v>19030</v>
      </c>
      <c r="C4489" s="90" t="s">
        <v>10245</v>
      </c>
      <c r="D4489" s="90" t="str">
        <f>CONCATENATE(Tabell15861[[#This Row],[Prosedyrekode_ID]]," ",Tabell15861[[#This Row],[Tekst]])</f>
        <v>NBK61 Osteotomi i humerus med forkorting eller forlengelse</v>
      </c>
      <c r="E4489" s="90" t="s">
        <v>216</v>
      </c>
      <c r="F4489" s="90" t="s">
        <v>17863</v>
      </c>
      <c r="G4489" s="90" t="str">
        <f>CONCATENATE("Kap ",Tabell15861[[#This Row],[Kapittel]]," ",Tabell15861[[#This Row],[KapittelTekst]])</f>
        <v>Kap N Bevegelsesapparatet</v>
      </c>
    </row>
    <row r="4490" spans="1:7" x14ac:dyDescent="0.25">
      <c r="A4490" s="90" t="s">
        <v>19031</v>
      </c>
      <c r="B4490" s="90" t="s">
        <v>19032</v>
      </c>
      <c r="C4490" s="90" t="s">
        <v>10245</v>
      </c>
      <c r="D4490" s="90" t="str">
        <f>CONCATENATE(Tabell15861[[#This Row],[Prosedyrekode_ID]]," ",Tabell15861[[#This Row],[Tekst]])</f>
        <v>NBK62 Osteotomi i clavicula med forkorting eller forlengelse</v>
      </c>
      <c r="E4490" s="90" t="s">
        <v>216</v>
      </c>
      <c r="F4490" s="90" t="s">
        <v>17863</v>
      </c>
      <c r="G4490" s="90" t="str">
        <f>CONCATENATE("Kap ",Tabell15861[[#This Row],[Kapittel]]," ",Tabell15861[[#This Row],[KapittelTekst]])</f>
        <v>Kap N Bevegelsesapparatet</v>
      </c>
    </row>
    <row r="4491" spans="1:7" x14ac:dyDescent="0.25">
      <c r="A4491" s="90" t="s">
        <v>19033</v>
      </c>
      <c r="B4491" s="90" t="s">
        <v>19034</v>
      </c>
      <c r="C4491" s="90" t="s">
        <v>10245</v>
      </c>
      <c r="D4491" s="90" t="str">
        <f>CONCATENATE(Tabell15861[[#This Row],[Prosedyrekode_ID]]," ",Tabell15861[[#This Row],[Tekst]])</f>
        <v>NBK63 Osteotomi i scapula med forkorting eller forlengelse</v>
      </c>
      <c r="E4491" s="90" t="s">
        <v>216</v>
      </c>
      <c r="F4491" s="90" t="s">
        <v>17863</v>
      </c>
      <c r="G4491" s="90" t="str">
        <f>CONCATENATE("Kap ",Tabell15861[[#This Row],[Kapittel]]," ",Tabell15861[[#This Row],[KapittelTekst]])</f>
        <v>Kap N Bevegelsesapparatet</v>
      </c>
    </row>
    <row r="4492" spans="1:7" x14ac:dyDescent="0.25">
      <c r="A4492" s="90" t="s">
        <v>19035</v>
      </c>
      <c r="B4492" s="90" t="s">
        <v>19036</v>
      </c>
      <c r="C4492" s="90" t="s">
        <v>10245</v>
      </c>
      <c r="D4492" s="90" t="str">
        <f>CONCATENATE(Tabell15861[[#This Row],[Prosedyrekode_ID]]," ",Tabell15861[[#This Row],[Tekst]])</f>
        <v>NBK71 Beintransportoperasjon i humerus</v>
      </c>
      <c r="E4492" s="90" t="s">
        <v>216</v>
      </c>
      <c r="F4492" s="90" t="s">
        <v>17863</v>
      </c>
      <c r="G4492" s="90" t="str">
        <f>CONCATENATE("Kap ",Tabell15861[[#This Row],[Kapittel]]," ",Tabell15861[[#This Row],[KapittelTekst]])</f>
        <v>Kap N Bevegelsesapparatet</v>
      </c>
    </row>
    <row r="4493" spans="1:7" x14ac:dyDescent="0.25">
      <c r="A4493" s="90" t="s">
        <v>19037</v>
      </c>
      <c r="B4493" s="90" t="s">
        <v>19038</v>
      </c>
      <c r="C4493" s="90" t="s">
        <v>10245</v>
      </c>
      <c r="D4493" s="90" t="str">
        <f>CONCATENATE(Tabell15861[[#This Row],[Prosedyrekode_ID]]," ",Tabell15861[[#This Row],[Tekst]])</f>
        <v>NBK72 Beintransportoperasjon i clavicula</v>
      </c>
      <c r="E4493" s="90" t="s">
        <v>216</v>
      </c>
      <c r="F4493" s="90" t="s">
        <v>17863</v>
      </c>
      <c r="G4493" s="90" t="str">
        <f>CONCATENATE("Kap ",Tabell15861[[#This Row],[Kapittel]]," ",Tabell15861[[#This Row],[KapittelTekst]])</f>
        <v>Kap N Bevegelsesapparatet</v>
      </c>
    </row>
    <row r="4494" spans="1:7" x14ac:dyDescent="0.25">
      <c r="A4494" s="90" t="s">
        <v>19039</v>
      </c>
      <c r="B4494" s="90" t="s">
        <v>19040</v>
      </c>
      <c r="C4494" s="90" t="s">
        <v>10245</v>
      </c>
      <c r="D4494" s="90" t="str">
        <f>CONCATENATE(Tabell15861[[#This Row],[Prosedyrekode_ID]]," ",Tabell15861[[#This Row],[Tekst]])</f>
        <v>NBK73 Beintransportoperasjon i scapula</v>
      </c>
      <c r="E4494" s="90" t="s">
        <v>216</v>
      </c>
      <c r="F4494" s="90" t="s">
        <v>17863</v>
      </c>
      <c r="G4494" s="90" t="str">
        <f>CONCATENATE("Kap ",Tabell15861[[#This Row],[Kapittel]]," ",Tabell15861[[#This Row],[KapittelTekst]])</f>
        <v>Kap N Bevegelsesapparatet</v>
      </c>
    </row>
    <row r="4495" spans="1:7" x14ac:dyDescent="0.25">
      <c r="A4495" s="90" t="s">
        <v>19041</v>
      </c>
      <c r="B4495" s="90" t="s">
        <v>19042</v>
      </c>
      <c r="C4495" s="90" t="s">
        <v>10245</v>
      </c>
      <c r="D4495" s="90" t="str">
        <f>CONCATENATE(Tabell15861[[#This Row],[Prosedyrekode_ID]]," ",Tabell15861[[#This Row],[Tekst]])</f>
        <v>NBK81 Epifysedistraksjon på humerus</v>
      </c>
      <c r="E4495" s="90" t="s">
        <v>216</v>
      </c>
      <c r="F4495" s="90" t="s">
        <v>17863</v>
      </c>
      <c r="G4495" s="90" t="str">
        <f>CONCATENATE("Kap ",Tabell15861[[#This Row],[Kapittel]]," ",Tabell15861[[#This Row],[KapittelTekst]])</f>
        <v>Kap N Bevegelsesapparatet</v>
      </c>
    </row>
    <row r="4496" spans="1:7" x14ac:dyDescent="0.25">
      <c r="A4496" s="90" t="s">
        <v>19043</v>
      </c>
      <c r="B4496" s="90" t="s">
        <v>19044</v>
      </c>
      <c r="C4496" s="90" t="s">
        <v>10245</v>
      </c>
      <c r="D4496" s="90" t="str">
        <f>CONCATENATE(Tabell15861[[#This Row],[Prosedyrekode_ID]]," ",Tabell15861[[#This Row],[Tekst]])</f>
        <v>NBK91 Annen operasjon på bein i humerus</v>
      </c>
      <c r="E4496" s="90" t="s">
        <v>216</v>
      </c>
      <c r="F4496" s="90" t="s">
        <v>17863</v>
      </c>
      <c r="G4496" s="90" t="str">
        <f>CONCATENATE("Kap ",Tabell15861[[#This Row],[Kapittel]]," ",Tabell15861[[#This Row],[KapittelTekst]])</f>
        <v>Kap N Bevegelsesapparatet</v>
      </c>
    </row>
    <row r="4497" spans="1:7" x14ac:dyDescent="0.25">
      <c r="A4497" s="90" t="s">
        <v>19045</v>
      </c>
      <c r="B4497" s="90" t="s">
        <v>19046</v>
      </c>
      <c r="C4497" s="90" t="s">
        <v>10245</v>
      </c>
      <c r="D4497" s="90" t="str">
        <f>CONCATENATE(Tabell15861[[#This Row],[Prosedyrekode_ID]]," ",Tabell15861[[#This Row],[Tekst]])</f>
        <v>NBK92 Annen operasjon på bein i clavicula</v>
      </c>
      <c r="E4497" s="90" t="s">
        <v>216</v>
      </c>
      <c r="F4497" s="90" t="s">
        <v>17863</v>
      </c>
      <c r="G4497" s="90" t="str">
        <f>CONCATENATE("Kap ",Tabell15861[[#This Row],[Kapittel]]," ",Tabell15861[[#This Row],[KapittelTekst]])</f>
        <v>Kap N Bevegelsesapparatet</v>
      </c>
    </row>
    <row r="4498" spans="1:7" x14ac:dyDescent="0.25">
      <c r="A4498" s="90" t="s">
        <v>19047</v>
      </c>
      <c r="B4498" s="90" t="s">
        <v>19048</v>
      </c>
      <c r="C4498" s="90" t="s">
        <v>10245</v>
      </c>
      <c r="D4498" s="90" t="str">
        <f>CONCATENATE(Tabell15861[[#This Row],[Prosedyrekode_ID]]," ",Tabell15861[[#This Row],[Tekst]])</f>
        <v>NBK93 Annen operasjon på bein i scapula</v>
      </c>
      <c r="E4498" s="90" t="s">
        <v>216</v>
      </c>
      <c r="F4498" s="90" t="s">
        <v>17863</v>
      </c>
      <c r="G4498" s="90" t="str">
        <f>CONCATENATE("Kap ",Tabell15861[[#This Row],[Kapittel]]," ",Tabell15861[[#This Row],[KapittelTekst]])</f>
        <v>Kap N Bevegelsesapparatet</v>
      </c>
    </row>
    <row r="4499" spans="1:7" x14ac:dyDescent="0.25">
      <c r="A4499" s="90" t="s">
        <v>19049</v>
      </c>
      <c r="B4499" s="90" t="s">
        <v>19050</v>
      </c>
      <c r="C4499" s="90" t="s">
        <v>10245</v>
      </c>
      <c r="D4499" s="90" t="str">
        <f>CONCATENATE(Tabell15861[[#This Row],[Prosedyrekode_ID]]," ",Tabell15861[[#This Row],[Tekst]])</f>
        <v>NBL09 Løsning av muskel i skulder eller overarm</v>
      </c>
      <c r="E4499" s="90" t="s">
        <v>216</v>
      </c>
      <c r="F4499" s="90" t="s">
        <v>17863</v>
      </c>
      <c r="G4499" s="90" t="str">
        <f>CONCATENATE("Kap ",Tabell15861[[#This Row],[Kapittel]]," ",Tabell15861[[#This Row],[KapittelTekst]])</f>
        <v>Kap N Bevegelsesapparatet</v>
      </c>
    </row>
    <row r="4500" spans="1:7" x14ac:dyDescent="0.25">
      <c r="A4500" s="90" t="s">
        <v>19051</v>
      </c>
      <c r="B4500" s="90" t="s">
        <v>19052</v>
      </c>
      <c r="C4500" s="90" t="s">
        <v>10245</v>
      </c>
      <c r="D4500" s="90" t="str">
        <f>CONCATENATE(Tabell15861[[#This Row],[Prosedyrekode_ID]]," ",Tabell15861[[#This Row],[Tekst]])</f>
        <v>NBL19 Sutur eller rekonstruksjon av muskel i skulder eller overarm</v>
      </c>
      <c r="E4500" s="90" t="s">
        <v>216</v>
      </c>
      <c r="F4500" s="90" t="s">
        <v>17863</v>
      </c>
      <c r="G4500" s="90" t="str">
        <f>CONCATENATE("Kap ",Tabell15861[[#This Row],[Kapittel]]," ",Tabell15861[[#This Row],[KapittelTekst]])</f>
        <v>Kap N Bevegelsesapparatet</v>
      </c>
    </row>
    <row r="4501" spans="1:7" x14ac:dyDescent="0.25">
      <c r="A4501" s="90" t="s">
        <v>19053</v>
      </c>
      <c r="B4501" s="90" t="s">
        <v>19054</v>
      </c>
      <c r="C4501" s="90" t="s">
        <v>10245</v>
      </c>
      <c r="D4501" s="90" t="str">
        <f>CONCATENATE(Tabell15861[[#This Row],[Prosedyrekode_ID]]," ",Tabell15861[[#This Row],[Tekst]])</f>
        <v>NBL29 Transposisjon av muskel i skulder eller overarm</v>
      </c>
      <c r="E4501" s="90" t="s">
        <v>216</v>
      </c>
      <c r="F4501" s="90" t="s">
        <v>17863</v>
      </c>
      <c r="G4501" s="90" t="str">
        <f>CONCATENATE("Kap ",Tabell15861[[#This Row],[Kapittel]]," ",Tabell15861[[#This Row],[KapittelTekst]])</f>
        <v>Kap N Bevegelsesapparatet</v>
      </c>
    </row>
    <row r="4502" spans="1:7" x14ac:dyDescent="0.25">
      <c r="A4502" s="90" t="s">
        <v>19055</v>
      </c>
      <c r="B4502" s="90" t="s">
        <v>19056</v>
      </c>
      <c r="C4502" s="90" t="s">
        <v>10245</v>
      </c>
      <c r="D4502" s="90" t="str">
        <f>CONCATENATE(Tabell15861[[#This Row],[Prosedyrekode_ID]]," ",Tabell15861[[#This Row],[Tekst]])</f>
        <v>NBL39 Myotomi eller tenotomi i skulder eller overarm</v>
      </c>
      <c r="E4502" s="90" t="s">
        <v>216</v>
      </c>
      <c r="F4502" s="90" t="s">
        <v>17863</v>
      </c>
      <c r="G4502" s="90" t="str">
        <f>CONCATENATE("Kap ",Tabell15861[[#This Row],[Kapittel]]," ",Tabell15861[[#This Row],[KapittelTekst]])</f>
        <v>Kap N Bevegelsesapparatet</v>
      </c>
    </row>
    <row r="4503" spans="1:7" x14ac:dyDescent="0.25">
      <c r="A4503" s="90" t="s">
        <v>19057</v>
      </c>
      <c r="B4503" s="90" t="s">
        <v>19058</v>
      </c>
      <c r="C4503" s="90" t="s">
        <v>10245</v>
      </c>
      <c r="D4503" s="90" t="str">
        <f>CONCATENATE(Tabell15861[[#This Row],[Prosedyrekode_ID]]," ",Tabell15861[[#This Row],[Tekst]])</f>
        <v>NBL49 Sutur eller reinserering av sene i skulder eller overarm</v>
      </c>
      <c r="E4503" s="90" t="s">
        <v>216</v>
      </c>
      <c r="F4503" s="90" t="s">
        <v>17863</v>
      </c>
      <c r="G4503" s="90" t="str">
        <f>CONCATENATE("Kap ",Tabell15861[[#This Row],[Kapittel]]," ",Tabell15861[[#This Row],[KapittelTekst]])</f>
        <v>Kap N Bevegelsesapparatet</v>
      </c>
    </row>
    <row r="4504" spans="1:7" x14ac:dyDescent="0.25">
      <c r="A4504" s="90" t="s">
        <v>19059</v>
      </c>
      <c r="B4504" s="90" t="s">
        <v>19060</v>
      </c>
      <c r="C4504" s="90" t="s">
        <v>10245</v>
      </c>
      <c r="D4504" s="90" t="str">
        <f>CONCATENATE(Tabell15861[[#This Row],[Prosedyrekode_ID]]," ",Tabell15861[[#This Row],[Tekst]])</f>
        <v>NBL59 Tenolyse eller tenosynovektomi i skulder eller overarm</v>
      </c>
      <c r="E4504" s="90" t="s">
        <v>216</v>
      </c>
      <c r="F4504" s="90" t="s">
        <v>17863</v>
      </c>
      <c r="G4504" s="90" t="str">
        <f>CONCATENATE("Kap ",Tabell15861[[#This Row],[Kapittel]]," ",Tabell15861[[#This Row],[KapittelTekst]])</f>
        <v>Kap N Bevegelsesapparatet</v>
      </c>
    </row>
    <row r="4505" spans="1:7" x14ac:dyDescent="0.25">
      <c r="A4505" s="90" t="s">
        <v>19061</v>
      </c>
      <c r="B4505" s="90" t="s">
        <v>19062</v>
      </c>
      <c r="C4505" s="90" t="s">
        <v>10245</v>
      </c>
      <c r="D4505" s="90" t="str">
        <f>CONCATENATE(Tabell15861[[#This Row],[Prosedyrekode_ID]]," ",Tabell15861[[#This Row],[Tekst]])</f>
        <v>NBL69 Tenodese, forkorting eller forlengelse av sene i skulder eller overarm</v>
      </c>
      <c r="E4505" s="90" t="s">
        <v>216</v>
      </c>
      <c r="F4505" s="90" t="s">
        <v>17863</v>
      </c>
      <c r="G4505" s="90" t="str">
        <f>CONCATENATE("Kap ",Tabell15861[[#This Row],[Kapittel]]," ",Tabell15861[[#This Row],[KapittelTekst]])</f>
        <v>Kap N Bevegelsesapparatet</v>
      </c>
    </row>
    <row r="4506" spans="1:7" x14ac:dyDescent="0.25">
      <c r="A4506" s="90" t="s">
        <v>19063</v>
      </c>
      <c r="B4506" s="90" t="s">
        <v>19064</v>
      </c>
      <c r="C4506" s="90" t="s">
        <v>10245</v>
      </c>
      <c r="D4506" s="90" t="str">
        <f>CONCATENATE(Tabell15861[[#This Row],[Prosedyrekode_ID]]," ",Tabell15861[[#This Row],[Tekst]])</f>
        <v>NBL79 Eksisjon av muskel eller sene i skulder eller overarm</v>
      </c>
      <c r="E4506" s="90" t="s">
        <v>216</v>
      </c>
      <c r="F4506" s="90" t="s">
        <v>17863</v>
      </c>
      <c r="G4506" s="90" t="str">
        <f>CONCATENATE("Kap ",Tabell15861[[#This Row],[Kapittel]]," ",Tabell15861[[#This Row],[KapittelTekst]])</f>
        <v>Kap N Bevegelsesapparatet</v>
      </c>
    </row>
    <row r="4507" spans="1:7" x14ac:dyDescent="0.25">
      <c r="A4507" s="90" t="s">
        <v>19065</v>
      </c>
      <c r="B4507" s="90" t="s">
        <v>19066</v>
      </c>
      <c r="C4507" s="90" t="s">
        <v>10245</v>
      </c>
      <c r="D4507" s="90" t="str">
        <f>CONCATENATE(Tabell15861[[#This Row],[Prosedyrekode_ID]]," ",Tabell15861[[#This Row],[Tekst]])</f>
        <v>NBL89 Transposisjon av sene i skulder eller overarm</v>
      </c>
      <c r="E4507" s="90" t="s">
        <v>216</v>
      </c>
      <c r="F4507" s="90" t="s">
        <v>17863</v>
      </c>
      <c r="G4507" s="90" t="str">
        <f>CONCATENATE("Kap ",Tabell15861[[#This Row],[Kapittel]]," ",Tabell15861[[#This Row],[KapittelTekst]])</f>
        <v>Kap N Bevegelsesapparatet</v>
      </c>
    </row>
    <row r="4508" spans="1:7" x14ac:dyDescent="0.25">
      <c r="A4508" s="90" t="s">
        <v>19067</v>
      </c>
      <c r="B4508" s="90" t="s">
        <v>19068</v>
      </c>
      <c r="C4508" s="90" t="s">
        <v>10245</v>
      </c>
      <c r="D4508" s="90" t="str">
        <f>CONCATENATE(Tabell15861[[#This Row],[Prosedyrekode_ID]]," ",Tabell15861[[#This Row],[Tekst]])</f>
        <v>NBL99 Annen operasjon på muskel eller sene i skulder eller overarm</v>
      </c>
      <c r="E4508" s="90" t="s">
        <v>216</v>
      </c>
      <c r="F4508" s="90" t="s">
        <v>17863</v>
      </c>
      <c r="G4508" s="90" t="str">
        <f>CONCATENATE("Kap ",Tabell15861[[#This Row],[Kapittel]]," ",Tabell15861[[#This Row],[KapittelTekst]])</f>
        <v>Kap N Bevegelsesapparatet</v>
      </c>
    </row>
    <row r="4509" spans="1:7" x14ac:dyDescent="0.25">
      <c r="A4509" s="90" t="s">
        <v>19069</v>
      </c>
      <c r="B4509" s="90" t="s">
        <v>19070</v>
      </c>
      <c r="C4509" s="90" t="s">
        <v>10245</v>
      </c>
      <c r="D4509" s="90" t="str">
        <f>CONCATENATE(Tabell15861[[#This Row],[Prosedyrekode_ID]]," ",Tabell15861[[#This Row],[Tekst]])</f>
        <v>NBM09 Fasciotomi i skulder eller overarm</v>
      </c>
      <c r="E4509" s="90" t="s">
        <v>216</v>
      </c>
      <c r="F4509" s="90" t="s">
        <v>17863</v>
      </c>
      <c r="G4509" s="90" t="str">
        <f>CONCATENATE("Kap ",Tabell15861[[#This Row],[Kapittel]]," ",Tabell15861[[#This Row],[KapittelTekst]])</f>
        <v>Kap N Bevegelsesapparatet</v>
      </c>
    </row>
    <row r="4510" spans="1:7" x14ac:dyDescent="0.25">
      <c r="A4510" s="90" t="s">
        <v>19071</v>
      </c>
      <c r="B4510" s="90" t="s">
        <v>19072</v>
      </c>
      <c r="C4510" s="90" t="s">
        <v>10245</v>
      </c>
      <c r="D4510" s="90" t="str">
        <f>CONCATENATE(Tabell15861[[#This Row],[Prosedyrekode_ID]]," ",Tabell15861[[#This Row],[Tekst]])</f>
        <v>NBM19 Reseksjon eller eksisjon av fascie i skulder eller overarm</v>
      </c>
      <c r="E4510" s="90" t="s">
        <v>216</v>
      </c>
      <c r="F4510" s="90" t="s">
        <v>17863</v>
      </c>
      <c r="G4510" s="90" t="str">
        <f>CONCATENATE("Kap ",Tabell15861[[#This Row],[Kapittel]]," ",Tabell15861[[#This Row],[KapittelTekst]])</f>
        <v>Kap N Bevegelsesapparatet</v>
      </c>
    </row>
    <row r="4511" spans="1:7" x14ac:dyDescent="0.25">
      <c r="A4511" s="90" t="s">
        <v>19073</v>
      </c>
      <c r="B4511" s="90" t="s">
        <v>19074</v>
      </c>
      <c r="C4511" s="90" t="s">
        <v>10245</v>
      </c>
      <c r="D4511" s="90" t="str">
        <f>CONCATENATE(Tabell15861[[#This Row],[Prosedyrekode_ID]]," ",Tabell15861[[#This Row],[Tekst]])</f>
        <v>NBM29 Sutur av fascie i skulder eller overarm</v>
      </c>
      <c r="E4511" s="90" t="s">
        <v>216</v>
      </c>
      <c r="F4511" s="90" t="s">
        <v>17863</v>
      </c>
      <c r="G4511" s="90" t="str">
        <f>CONCATENATE("Kap ",Tabell15861[[#This Row],[Kapittel]]," ",Tabell15861[[#This Row],[KapittelTekst]])</f>
        <v>Kap N Bevegelsesapparatet</v>
      </c>
    </row>
    <row r="4512" spans="1:7" x14ac:dyDescent="0.25">
      <c r="A4512" s="90" t="s">
        <v>19075</v>
      </c>
      <c r="B4512" s="90" t="s">
        <v>19076</v>
      </c>
      <c r="C4512" s="90" t="s">
        <v>10245</v>
      </c>
      <c r="D4512" s="90" t="str">
        <f>CONCATENATE(Tabell15861[[#This Row],[Prosedyrekode_ID]]," ",Tabell15861[[#This Row],[Tekst]])</f>
        <v>NBM79 Eksisjon av bursa i skulder eller overarm</v>
      </c>
      <c r="E4512" s="90" t="s">
        <v>216</v>
      </c>
      <c r="F4512" s="90" t="s">
        <v>17863</v>
      </c>
      <c r="G4512" s="90" t="str">
        <f>CONCATENATE("Kap ",Tabell15861[[#This Row],[Kapittel]]," ",Tabell15861[[#This Row],[KapittelTekst]])</f>
        <v>Kap N Bevegelsesapparatet</v>
      </c>
    </row>
    <row r="4513" spans="1:7" x14ac:dyDescent="0.25">
      <c r="A4513" s="90" t="s">
        <v>19077</v>
      </c>
      <c r="B4513" s="90" t="s">
        <v>19078</v>
      </c>
      <c r="C4513" s="90" t="s">
        <v>10245</v>
      </c>
      <c r="D4513" s="90" t="str">
        <f>CONCATENATE(Tabell15861[[#This Row],[Prosedyrekode_ID]]," ",Tabell15861[[#This Row],[Tekst]])</f>
        <v>NBM99 Annen operasjon på fascie, ganglion eller bursa i skulder eller overarm</v>
      </c>
      <c r="E4513" s="90" t="s">
        <v>216</v>
      </c>
      <c r="F4513" s="90" t="s">
        <v>17863</v>
      </c>
      <c r="G4513" s="90" t="str">
        <f>CONCATENATE("Kap ",Tabell15861[[#This Row],[Kapittel]]," ",Tabell15861[[#This Row],[KapittelTekst]])</f>
        <v>Kap N Bevegelsesapparatet</v>
      </c>
    </row>
    <row r="4514" spans="1:7" x14ac:dyDescent="0.25">
      <c r="A4514" s="90" t="s">
        <v>19079</v>
      </c>
      <c r="B4514" s="90" t="s">
        <v>19080</v>
      </c>
      <c r="C4514" s="90" t="s">
        <v>10245</v>
      </c>
      <c r="D4514" s="90" t="str">
        <f>CONCATENATE(Tabell15861[[#This Row],[Prosedyrekode_ID]]," ",Tabell15861[[#This Row],[Tekst]])</f>
        <v>NBN09 Autotransplantasjon av bein til skulder eller overarm</v>
      </c>
      <c r="E4514" s="90" t="s">
        <v>216</v>
      </c>
      <c r="F4514" s="90" t="s">
        <v>17863</v>
      </c>
      <c r="G4514" s="90" t="str">
        <f>CONCATENATE("Kap ",Tabell15861[[#This Row],[Kapittel]]," ",Tabell15861[[#This Row],[KapittelTekst]])</f>
        <v>Kap N Bevegelsesapparatet</v>
      </c>
    </row>
    <row r="4515" spans="1:7" x14ac:dyDescent="0.25">
      <c r="A4515" s="90" t="s">
        <v>19081</v>
      </c>
      <c r="B4515" s="90" t="s">
        <v>19082</v>
      </c>
      <c r="C4515" s="90" t="s">
        <v>10245</v>
      </c>
      <c r="D4515" s="90" t="str">
        <f>CONCATENATE(Tabell15861[[#This Row],[Prosedyrekode_ID]]," ",Tabell15861[[#This Row],[Tekst]])</f>
        <v>NBN19 Allotransplantasjon av bein til skulder eller overarm</v>
      </c>
      <c r="E4515" s="90" t="s">
        <v>216</v>
      </c>
      <c r="F4515" s="90" t="s">
        <v>17863</v>
      </c>
      <c r="G4515" s="90" t="str">
        <f>CONCATENATE("Kap ",Tabell15861[[#This Row],[Kapittel]]," ",Tabell15861[[#This Row],[KapittelTekst]])</f>
        <v>Kap N Bevegelsesapparatet</v>
      </c>
    </row>
    <row r="4516" spans="1:7" x14ac:dyDescent="0.25">
      <c r="A4516" s="90" t="s">
        <v>19083</v>
      </c>
      <c r="B4516" s="90" t="s">
        <v>19084</v>
      </c>
      <c r="C4516" s="90" t="s">
        <v>10245</v>
      </c>
      <c r="D4516" s="90" t="str">
        <f>CONCATENATE(Tabell15861[[#This Row],[Prosedyrekode_ID]]," ",Tabell15861[[#This Row],[Tekst]])</f>
        <v>NBN29 Xenotransplantasjon av bein til skulder eller overarm</v>
      </c>
      <c r="E4516" s="90" t="s">
        <v>216</v>
      </c>
      <c r="F4516" s="90" t="s">
        <v>17863</v>
      </c>
      <c r="G4516" s="90" t="str">
        <f>CONCATENATE("Kap ",Tabell15861[[#This Row],[Kapittel]]," ",Tabell15861[[#This Row],[KapittelTekst]])</f>
        <v>Kap N Bevegelsesapparatet</v>
      </c>
    </row>
    <row r="4517" spans="1:7" x14ac:dyDescent="0.25">
      <c r="A4517" s="90" t="s">
        <v>19085</v>
      </c>
      <c r="B4517" s="90" t="s">
        <v>19086</v>
      </c>
      <c r="C4517" s="90" t="s">
        <v>10245</v>
      </c>
      <c r="D4517" s="90" t="str">
        <f>CONCATENATE(Tabell15861[[#This Row],[Prosedyrekode_ID]]," ",Tabell15861[[#This Row],[Tekst]])</f>
        <v>NBN39 Transplantasjon av sene til skulder eller overarm</v>
      </c>
      <c r="E4517" s="90" t="s">
        <v>216</v>
      </c>
      <c r="F4517" s="90" t="s">
        <v>17863</v>
      </c>
      <c r="G4517" s="90" t="str">
        <f>CONCATENATE("Kap ",Tabell15861[[#This Row],[Kapittel]]," ",Tabell15861[[#This Row],[KapittelTekst]])</f>
        <v>Kap N Bevegelsesapparatet</v>
      </c>
    </row>
    <row r="4518" spans="1:7" x14ac:dyDescent="0.25">
      <c r="A4518" s="90" t="s">
        <v>19087</v>
      </c>
      <c r="B4518" s="90" t="s">
        <v>19088</v>
      </c>
      <c r="C4518" s="90" t="s">
        <v>10245</v>
      </c>
      <c r="D4518" s="90" t="str">
        <f>CONCATENATE(Tabell15861[[#This Row],[Prosedyrekode_ID]]," ",Tabell15861[[#This Row],[Tekst]])</f>
        <v>NBN49 Transplantasjon av brusk, periost eller fascie til skulder eller overarm</v>
      </c>
      <c r="E4518" s="90" t="s">
        <v>216</v>
      </c>
      <c r="F4518" s="90" t="s">
        <v>17863</v>
      </c>
      <c r="G4518" s="90" t="str">
        <f>CONCATENATE("Kap ",Tabell15861[[#This Row],[Kapittel]]," ",Tabell15861[[#This Row],[KapittelTekst]])</f>
        <v>Kap N Bevegelsesapparatet</v>
      </c>
    </row>
    <row r="4519" spans="1:7" x14ac:dyDescent="0.25">
      <c r="A4519" s="90" t="s">
        <v>19089</v>
      </c>
      <c r="B4519" s="90" t="s">
        <v>19090</v>
      </c>
      <c r="C4519" s="90" t="s">
        <v>10245</v>
      </c>
      <c r="D4519" s="90" t="str">
        <f>CONCATENATE(Tabell15861[[#This Row],[Prosedyrekode_ID]]," ",Tabell15861[[#This Row],[Tekst]])</f>
        <v>NBN99 Annen transplantasjon til skulder eller overarm</v>
      </c>
      <c r="E4519" s="90" t="s">
        <v>216</v>
      </c>
      <c r="F4519" s="90" t="s">
        <v>17863</v>
      </c>
      <c r="G4519" s="90" t="str">
        <f>CONCATENATE("Kap ",Tabell15861[[#This Row],[Kapittel]]," ",Tabell15861[[#This Row],[KapittelTekst]])</f>
        <v>Kap N Bevegelsesapparatet</v>
      </c>
    </row>
    <row r="4520" spans="1:7" x14ac:dyDescent="0.25">
      <c r="A4520" s="90" t="s">
        <v>19091</v>
      </c>
      <c r="B4520" s="90" t="s">
        <v>19092</v>
      </c>
      <c r="C4520" s="90" t="s">
        <v>10245</v>
      </c>
      <c r="D4520" s="90" t="str">
        <f>CONCATENATE(Tabell15861[[#This Row],[Prosedyrekode_ID]]," ",Tabell15861[[#This Row],[Tekst]])</f>
        <v>NBP29 Replantasjon av overekstremitet ovenfor albuen</v>
      </c>
      <c r="E4520" s="90" t="s">
        <v>216</v>
      </c>
      <c r="F4520" s="90" t="s">
        <v>17863</v>
      </c>
      <c r="G4520" s="90" t="str">
        <f>CONCATENATE("Kap ",Tabell15861[[#This Row],[Kapittel]]," ",Tabell15861[[#This Row],[KapittelTekst]])</f>
        <v>Kap N Bevegelsesapparatet</v>
      </c>
    </row>
    <row r="4521" spans="1:7" x14ac:dyDescent="0.25">
      <c r="A4521" s="90" t="s">
        <v>19093</v>
      </c>
      <c r="B4521" s="90" t="s">
        <v>19094</v>
      </c>
      <c r="C4521" s="90" t="s">
        <v>10245</v>
      </c>
      <c r="D4521" s="90" t="str">
        <f>CONCATENATE(Tabell15861[[#This Row],[Prosedyrekode_ID]]," ",Tabell15861[[#This Row],[Tekst]])</f>
        <v>NBQ01 Intertorakoskapulær amputasjon</v>
      </c>
      <c r="E4521" s="90" t="s">
        <v>216</v>
      </c>
      <c r="F4521" s="90" t="s">
        <v>17863</v>
      </c>
      <c r="G4521" s="90" t="str">
        <f>CONCATENATE("Kap ",Tabell15861[[#This Row],[Kapittel]]," ",Tabell15861[[#This Row],[KapittelTekst]])</f>
        <v>Kap N Bevegelsesapparatet</v>
      </c>
    </row>
    <row r="4522" spans="1:7" x14ac:dyDescent="0.25">
      <c r="A4522" s="90" t="s">
        <v>19095</v>
      </c>
      <c r="B4522" s="90" t="s">
        <v>19096</v>
      </c>
      <c r="C4522" s="90" t="s">
        <v>10245</v>
      </c>
      <c r="D4522" s="90" t="str">
        <f>CONCATENATE(Tabell15861[[#This Row],[Prosedyrekode_ID]]," ",Tabell15861[[#This Row],[Tekst]])</f>
        <v>NBQ02 Humeroskapulær amputasjon</v>
      </c>
      <c r="E4522" s="90" t="s">
        <v>216</v>
      </c>
      <c r="F4522" s="90" t="s">
        <v>17863</v>
      </c>
      <c r="G4522" s="90" t="str">
        <f>CONCATENATE("Kap ",Tabell15861[[#This Row],[Kapittel]]," ",Tabell15861[[#This Row],[KapittelTekst]])</f>
        <v>Kap N Bevegelsesapparatet</v>
      </c>
    </row>
    <row r="4523" spans="1:7" x14ac:dyDescent="0.25">
      <c r="A4523" s="90" t="s">
        <v>19097</v>
      </c>
      <c r="B4523" s="90" t="s">
        <v>19098</v>
      </c>
      <c r="C4523" s="90" t="s">
        <v>10245</v>
      </c>
      <c r="D4523" s="90" t="str">
        <f>CONCATENATE(Tabell15861[[#This Row],[Prosedyrekode_ID]]," ",Tabell15861[[#This Row],[Tekst]])</f>
        <v>NBQ03 Amputasjon eller eksartikulasjon i overarm eller skulder</v>
      </c>
      <c r="E4523" s="90" t="s">
        <v>216</v>
      </c>
      <c r="F4523" s="90" t="s">
        <v>17863</v>
      </c>
      <c r="G4523" s="90" t="str">
        <f>CONCATENATE("Kap ",Tabell15861[[#This Row],[Kapittel]]," ",Tabell15861[[#This Row],[KapittelTekst]])</f>
        <v>Kap N Bevegelsesapparatet</v>
      </c>
    </row>
    <row r="4524" spans="1:7" x14ac:dyDescent="0.25">
      <c r="A4524" s="90" t="s">
        <v>19099</v>
      </c>
      <c r="B4524" s="90" t="s">
        <v>19100</v>
      </c>
      <c r="C4524" s="90" t="s">
        <v>10245</v>
      </c>
      <c r="D4524" s="90" t="str">
        <f>CONCATENATE(Tabell15861[[#This Row],[Prosedyrekode_ID]]," ",Tabell15861[[#This Row],[Tekst]])</f>
        <v>NBQ09 Annen amputasjon eller eksartikulasjon i skulder eller overarm</v>
      </c>
      <c r="E4524" s="90" t="s">
        <v>216</v>
      </c>
      <c r="F4524" s="90" t="s">
        <v>17863</v>
      </c>
      <c r="G4524" s="90" t="str">
        <f>CONCATENATE("Kap ",Tabell15861[[#This Row],[Kapittel]]," ",Tabell15861[[#This Row],[KapittelTekst]])</f>
        <v>Kap N Bevegelsesapparatet</v>
      </c>
    </row>
    <row r="4525" spans="1:7" x14ac:dyDescent="0.25">
      <c r="A4525" s="90" t="s">
        <v>19101</v>
      </c>
      <c r="B4525" s="90" t="s">
        <v>19102</v>
      </c>
      <c r="C4525" s="90" t="s">
        <v>10245</v>
      </c>
      <c r="D4525" s="90" t="str">
        <f>CONCATENATE(Tabell15861[[#This Row],[Prosedyrekode_ID]]," ",Tabell15861[[#This Row],[Tekst]])</f>
        <v>NBQ29 Revisjon av amputasjons- eller eksartikulasjonsstump i skulder eller overarm</v>
      </c>
      <c r="E4525" s="90" t="s">
        <v>216</v>
      </c>
      <c r="F4525" s="90" t="s">
        <v>17863</v>
      </c>
      <c r="G4525" s="90" t="str">
        <f>CONCATENATE("Kap ",Tabell15861[[#This Row],[Kapittel]]," ",Tabell15861[[#This Row],[KapittelTekst]])</f>
        <v>Kap N Bevegelsesapparatet</v>
      </c>
    </row>
    <row r="4526" spans="1:7" x14ac:dyDescent="0.25">
      <c r="A4526" s="90" t="s">
        <v>19103</v>
      </c>
      <c r="B4526" s="90" t="s">
        <v>19104</v>
      </c>
      <c r="C4526" s="90" t="s">
        <v>10245</v>
      </c>
      <c r="D4526" s="90" t="str">
        <f>CONCATENATE(Tabell15861[[#This Row],[Prosedyrekode_ID]]," ",Tabell15861[[#This Row],[Tekst]])</f>
        <v>NBQ39 Anleggelse av benforankret transdermalt implantat i humerus</v>
      </c>
      <c r="E4526" s="90" t="s">
        <v>216</v>
      </c>
      <c r="F4526" s="90" t="s">
        <v>17863</v>
      </c>
      <c r="G4526" s="90" t="str">
        <f>CONCATENATE("Kap ",Tabell15861[[#This Row],[Kapittel]]," ",Tabell15861[[#This Row],[KapittelTekst]])</f>
        <v>Kap N Bevegelsesapparatet</v>
      </c>
    </row>
    <row r="4527" spans="1:7" x14ac:dyDescent="0.25">
      <c r="A4527" s="90" t="s">
        <v>19105</v>
      </c>
      <c r="B4527" s="90" t="s">
        <v>19106</v>
      </c>
      <c r="C4527" s="90" t="s">
        <v>10245</v>
      </c>
      <c r="D4527" s="90" t="str">
        <f>CONCATENATE(Tabell15861[[#This Row],[Prosedyrekode_ID]]," ",Tabell15861[[#This Row],[Tekst]])</f>
        <v>NBQ49 Anleggelse av amputasjonsstumpformende implantat i humerus</v>
      </c>
      <c r="E4527" s="90" t="s">
        <v>216</v>
      </c>
      <c r="F4527" s="90" t="s">
        <v>17863</v>
      </c>
      <c r="G4527" s="90" t="str">
        <f>CONCATENATE("Kap ",Tabell15861[[#This Row],[Kapittel]]," ",Tabell15861[[#This Row],[KapittelTekst]])</f>
        <v>Kap N Bevegelsesapparatet</v>
      </c>
    </row>
    <row r="4528" spans="1:7" x14ac:dyDescent="0.25">
      <c r="A4528" s="90" t="s">
        <v>19107</v>
      </c>
      <c r="B4528" s="90" t="s">
        <v>19108</v>
      </c>
      <c r="C4528" s="90" t="s">
        <v>10245</v>
      </c>
      <c r="D4528" s="90" t="str">
        <f>CONCATENATE(Tabell15861[[#This Row],[Prosedyrekode_ID]]," ",Tabell15861[[#This Row],[Tekst]])</f>
        <v>NBQ99 Annen amputasjon eller tilhørende operasjon i skulder eller overarm</v>
      </c>
      <c r="E4528" s="90" t="s">
        <v>216</v>
      </c>
      <c r="F4528" s="90" t="s">
        <v>17863</v>
      </c>
      <c r="G4528" s="90" t="str">
        <f>CONCATENATE("Kap ",Tabell15861[[#This Row],[Kapittel]]," ",Tabell15861[[#This Row],[KapittelTekst]])</f>
        <v>Kap N Bevegelsesapparatet</v>
      </c>
    </row>
    <row r="4529" spans="1:7" x14ac:dyDescent="0.25">
      <c r="A4529" s="90" t="s">
        <v>19109</v>
      </c>
      <c r="B4529" s="90" t="s">
        <v>19110</v>
      </c>
      <c r="C4529" s="90" t="s">
        <v>10245</v>
      </c>
      <c r="D4529" s="90" t="str">
        <f>CONCATENATE(Tabell15861[[#This Row],[Prosedyrekode_ID]]," ",Tabell15861[[#This Row],[Tekst]])</f>
        <v>NBR09 Reseksjon av bløtdelstumor i skulder eller overarm</v>
      </c>
      <c r="E4529" s="90" t="s">
        <v>216</v>
      </c>
      <c r="F4529" s="90" t="s">
        <v>17863</v>
      </c>
      <c r="G4529" s="90" t="str">
        <f>CONCATENATE("Kap ",Tabell15861[[#This Row],[Kapittel]]," ",Tabell15861[[#This Row],[KapittelTekst]])</f>
        <v>Kap N Bevegelsesapparatet</v>
      </c>
    </row>
    <row r="4530" spans="1:7" x14ac:dyDescent="0.25">
      <c r="A4530" s="90" t="s">
        <v>19111</v>
      </c>
      <c r="B4530" s="90" t="s">
        <v>19112</v>
      </c>
      <c r="C4530" s="90" t="s">
        <v>10245</v>
      </c>
      <c r="D4530" s="90" t="str">
        <f>CONCATENATE(Tabell15861[[#This Row],[Prosedyrekode_ID]]," ",Tabell15861[[#This Row],[Tekst]])</f>
        <v>NBR19 Marginal eksisjon av bløtdelstumor i skulder eller overarm</v>
      </c>
      <c r="E4530" s="90" t="s">
        <v>216</v>
      </c>
      <c r="F4530" s="90" t="s">
        <v>17863</v>
      </c>
      <c r="G4530" s="90" t="str">
        <f>CONCATENATE("Kap ",Tabell15861[[#This Row],[Kapittel]]," ",Tabell15861[[#This Row],[KapittelTekst]])</f>
        <v>Kap N Bevegelsesapparatet</v>
      </c>
    </row>
    <row r="4531" spans="1:7" x14ac:dyDescent="0.25">
      <c r="A4531" s="90" t="s">
        <v>19113</v>
      </c>
      <c r="B4531" s="90" t="s">
        <v>19114</v>
      </c>
      <c r="C4531" s="90" t="s">
        <v>10245</v>
      </c>
      <c r="D4531" s="90" t="str">
        <f>CONCATENATE(Tabell15861[[#This Row],[Prosedyrekode_ID]]," ",Tabell15861[[#This Row],[Tekst]])</f>
        <v>NBR29 Vid eksisjon av bløtdelstumor i skulder eller overarm</v>
      </c>
      <c r="E4531" s="90" t="s">
        <v>216</v>
      </c>
      <c r="F4531" s="90" t="s">
        <v>17863</v>
      </c>
      <c r="G4531" s="90" t="str">
        <f>CONCATENATE("Kap ",Tabell15861[[#This Row],[Kapittel]]," ",Tabell15861[[#This Row],[KapittelTekst]])</f>
        <v>Kap N Bevegelsesapparatet</v>
      </c>
    </row>
    <row r="4532" spans="1:7" x14ac:dyDescent="0.25">
      <c r="A4532" s="90" t="s">
        <v>19115</v>
      </c>
      <c r="B4532" s="90" t="s">
        <v>19116</v>
      </c>
      <c r="C4532" s="90" t="s">
        <v>10245</v>
      </c>
      <c r="D4532" s="90" t="str">
        <f>CONCATENATE(Tabell15861[[#This Row],[Prosedyrekode_ID]]," ",Tabell15861[[#This Row],[Tekst]])</f>
        <v>NBR39 Kompartmentell eksisjon av bløtdelstumor i skulder eller overarm</v>
      </c>
      <c r="E4532" s="90" t="s">
        <v>216</v>
      </c>
      <c r="F4532" s="90" t="s">
        <v>17863</v>
      </c>
      <c r="G4532" s="90" t="str">
        <f>CONCATENATE("Kap ",Tabell15861[[#This Row],[Kapittel]]," ",Tabell15861[[#This Row],[KapittelTekst]])</f>
        <v>Kap N Bevegelsesapparatet</v>
      </c>
    </row>
    <row r="4533" spans="1:7" x14ac:dyDescent="0.25">
      <c r="A4533" s="90" t="s">
        <v>19117</v>
      </c>
      <c r="B4533" s="90" t="s">
        <v>19118</v>
      </c>
      <c r="C4533" s="90" t="s">
        <v>10245</v>
      </c>
      <c r="D4533" s="90" t="str">
        <f>CONCATENATE(Tabell15861[[#This Row],[Prosedyrekode_ID]]," ",Tabell15861[[#This Row],[Tekst]])</f>
        <v>NBR49 Reseksjon av bein- eller brusktumor i skulder eller overarm</v>
      </c>
      <c r="E4533" s="90" t="s">
        <v>216</v>
      </c>
      <c r="F4533" s="90" t="s">
        <v>17863</v>
      </c>
      <c r="G4533" s="90" t="str">
        <f>CONCATENATE("Kap ",Tabell15861[[#This Row],[Kapittel]]," ",Tabell15861[[#This Row],[KapittelTekst]])</f>
        <v>Kap N Bevegelsesapparatet</v>
      </c>
    </row>
    <row r="4534" spans="1:7" x14ac:dyDescent="0.25">
      <c r="A4534" s="90" t="s">
        <v>19119</v>
      </c>
      <c r="B4534" s="90" t="s">
        <v>19120</v>
      </c>
      <c r="C4534" s="90" t="s">
        <v>10245</v>
      </c>
      <c r="D4534" s="90" t="str">
        <f>CONCATENATE(Tabell15861[[#This Row],[Prosedyrekode_ID]]," ",Tabell15861[[#This Row],[Tekst]])</f>
        <v>NBR59 Marginal eksisjon av bein- eller brusktumor i skulder eller overarm</v>
      </c>
      <c r="E4534" s="90" t="s">
        <v>216</v>
      </c>
      <c r="F4534" s="90" t="s">
        <v>17863</v>
      </c>
      <c r="G4534" s="90" t="str">
        <f>CONCATENATE("Kap ",Tabell15861[[#This Row],[Kapittel]]," ",Tabell15861[[#This Row],[KapittelTekst]])</f>
        <v>Kap N Bevegelsesapparatet</v>
      </c>
    </row>
    <row r="4535" spans="1:7" x14ac:dyDescent="0.25">
      <c r="A4535" s="90" t="s">
        <v>19121</v>
      </c>
      <c r="B4535" s="90" t="s">
        <v>19122</v>
      </c>
      <c r="C4535" s="90" t="s">
        <v>10245</v>
      </c>
      <c r="D4535" s="90" t="str">
        <f>CONCATENATE(Tabell15861[[#This Row],[Prosedyrekode_ID]]," ",Tabell15861[[#This Row],[Tekst]])</f>
        <v>NBR69 Vid eksisjon av bein- eller brusktumor i skulder eller overarm</v>
      </c>
      <c r="E4535" s="90" t="s">
        <v>216</v>
      </c>
      <c r="F4535" s="90" t="s">
        <v>17863</v>
      </c>
      <c r="G4535" s="90" t="str">
        <f>CONCATENATE("Kap ",Tabell15861[[#This Row],[Kapittel]]," ",Tabell15861[[#This Row],[KapittelTekst]])</f>
        <v>Kap N Bevegelsesapparatet</v>
      </c>
    </row>
    <row r="4536" spans="1:7" x14ac:dyDescent="0.25">
      <c r="A4536" s="90" t="s">
        <v>19123</v>
      </c>
      <c r="B4536" s="90" t="s">
        <v>19124</v>
      </c>
      <c r="C4536" s="90" t="s">
        <v>10245</v>
      </c>
      <c r="D4536" s="90" t="str">
        <f>CONCATENATE(Tabell15861[[#This Row],[Prosedyrekode_ID]]," ",Tabell15861[[#This Row],[Tekst]])</f>
        <v>NBR79 Kompartmentell eksisjon av bein- eller brusktumor i skulder eller overarm</v>
      </c>
      <c r="E4536" s="90" t="s">
        <v>216</v>
      </c>
      <c r="F4536" s="90" t="s">
        <v>17863</v>
      </c>
      <c r="G4536" s="90" t="str">
        <f>CONCATENATE("Kap ",Tabell15861[[#This Row],[Kapittel]]," ",Tabell15861[[#This Row],[KapittelTekst]])</f>
        <v>Kap N Bevegelsesapparatet</v>
      </c>
    </row>
    <row r="4537" spans="1:7" x14ac:dyDescent="0.25">
      <c r="A4537" s="90" t="s">
        <v>19125</v>
      </c>
      <c r="B4537" s="90" t="s">
        <v>19126</v>
      </c>
      <c r="C4537" s="90" t="s">
        <v>10245</v>
      </c>
      <c r="D4537" s="90" t="str">
        <f>CONCATENATE(Tabell15861[[#This Row],[Prosedyrekode_ID]]," ",Tabell15861[[#This Row],[Tekst]])</f>
        <v>NBR99 Annen operasjon for tumor i skulder eller overarm</v>
      </c>
      <c r="E4537" s="90" t="s">
        <v>216</v>
      </c>
      <c r="F4537" s="90" t="s">
        <v>17863</v>
      </c>
      <c r="G4537" s="90" t="str">
        <f>CONCATENATE("Kap ",Tabell15861[[#This Row],[Kapittel]]," ",Tabell15861[[#This Row],[KapittelTekst]])</f>
        <v>Kap N Bevegelsesapparatet</v>
      </c>
    </row>
    <row r="4538" spans="1:7" x14ac:dyDescent="0.25">
      <c r="A4538" s="90" t="s">
        <v>19127</v>
      </c>
      <c r="B4538" s="90" t="s">
        <v>19128</v>
      </c>
      <c r="C4538" s="90" t="s">
        <v>10245</v>
      </c>
      <c r="D4538" s="90" t="str">
        <f>CONCATENATE(Tabell15861[[#This Row],[Prosedyrekode_ID]]," ",Tabell15861[[#This Row],[Tekst]])</f>
        <v>NBS09 Incisjon og revisjon ved infeksjon i sene i skulder eller overarm</v>
      </c>
      <c r="E4538" s="90" t="s">
        <v>216</v>
      </c>
      <c r="F4538" s="90" t="s">
        <v>17863</v>
      </c>
      <c r="G4538" s="90" t="str">
        <f>CONCATENATE("Kap ",Tabell15861[[#This Row],[Kapittel]]," ",Tabell15861[[#This Row],[KapittelTekst]])</f>
        <v>Kap N Bevegelsesapparatet</v>
      </c>
    </row>
    <row r="4539" spans="1:7" x14ac:dyDescent="0.25">
      <c r="A4539" s="90" t="s">
        <v>19129</v>
      </c>
      <c r="B4539" s="90" t="s">
        <v>19130</v>
      </c>
      <c r="C4539" s="90" t="s">
        <v>10245</v>
      </c>
      <c r="D4539" s="90" t="str">
        <f>CONCATENATE(Tabell15861[[#This Row],[Prosedyrekode_ID]]," ",Tabell15861[[#This Row],[Tekst]])</f>
        <v>NBS19 Incisjon og revisjon ved infeksjon i skulderledd</v>
      </c>
      <c r="E4539" s="90" t="s">
        <v>216</v>
      </c>
      <c r="F4539" s="90" t="s">
        <v>17863</v>
      </c>
      <c r="G4539" s="90" t="str">
        <f>CONCATENATE("Kap ",Tabell15861[[#This Row],[Kapittel]]," ",Tabell15861[[#This Row],[KapittelTekst]])</f>
        <v>Kap N Bevegelsesapparatet</v>
      </c>
    </row>
    <row r="4540" spans="1:7" x14ac:dyDescent="0.25">
      <c r="A4540" s="90" t="s">
        <v>19131</v>
      </c>
      <c r="B4540" s="90" t="s">
        <v>19132</v>
      </c>
      <c r="C4540" s="90" t="s">
        <v>10245</v>
      </c>
      <c r="D4540" s="90" t="str">
        <f>CONCATENATE(Tabell15861[[#This Row],[Prosedyrekode_ID]]," ",Tabell15861[[#This Row],[Tekst]])</f>
        <v>NBS29 Incisjon og revisjon ved infeksjon i bein i skulder eller overarm</v>
      </c>
      <c r="E4540" s="90" t="s">
        <v>216</v>
      </c>
      <c r="F4540" s="90" t="s">
        <v>17863</v>
      </c>
      <c r="G4540" s="90" t="str">
        <f>CONCATENATE("Kap ",Tabell15861[[#This Row],[Kapittel]]," ",Tabell15861[[#This Row],[KapittelTekst]])</f>
        <v>Kap N Bevegelsesapparatet</v>
      </c>
    </row>
    <row r="4541" spans="1:7" x14ac:dyDescent="0.25">
      <c r="A4541" s="90" t="s">
        <v>19133</v>
      </c>
      <c r="B4541" s="90" t="s">
        <v>19134</v>
      </c>
      <c r="C4541" s="90" t="s">
        <v>10245</v>
      </c>
      <c r="D4541" s="90" t="str">
        <f>CONCATENATE(Tabell15861[[#This Row],[Prosedyrekode_ID]]," ",Tabell15861[[#This Row],[Tekst]])</f>
        <v>NBS39 Incisjon og revisjon med innlegging av terapeutisk substans ved infeksjon i sene i skulder eller overarm</v>
      </c>
      <c r="E4541" s="90" t="s">
        <v>216</v>
      </c>
      <c r="F4541" s="90" t="s">
        <v>17863</v>
      </c>
      <c r="G4541" s="90" t="str">
        <f>CONCATENATE("Kap ",Tabell15861[[#This Row],[Kapittel]]," ",Tabell15861[[#This Row],[KapittelTekst]])</f>
        <v>Kap N Bevegelsesapparatet</v>
      </c>
    </row>
    <row r="4542" spans="1:7" x14ac:dyDescent="0.25">
      <c r="A4542" s="90" t="s">
        <v>19135</v>
      </c>
      <c r="B4542" s="90" t="s">
        <v>19136</v>
      </c>
      <c r="C4542" s="90" t="s">
        <v>10245</v>
      </c>
      <c r="D4542" s="90" t="str">
        <f>CONCATENATE(Tabell15861[[#This Row],[Prosedyrekode_ID]]," ",Tabell15861[[#This Row],[Tekst]])</f>
        <v>NBS49 Incisjon og revisjon med innlegging av terapeutisk substans ved infeksjon i skulderledd</v>
      </c>
      <c r="E4542" s="90" t="s">
        <v>216</v>
      </c>
      <c r="F4542" s="90" t="s">
        <v>17863</v>
      </c>
      <c r="G4542" s="90" t="str">
        <f>CONCATENATE("Kap ",Tabell15861[[#This Row],[Kapittel]]," ",Tabell15861[[#This Row],[KapittelTekst]])</f>
        <v>Kap N Bevegelsesapparatet</v>
      </c>
    </row>
    <row r="4543" spans="1:7" x14ac:dyDescent="0.25">
      <c r="A4543" s="90" t="s">
        <v>19137</v>
      </c>
      <c r="B4543" s="90" t="s">
        <v>19138</v>
      </c>
      <c r="C4543" s="90" t="s">
        <v>10245</v>
      </c>
      <c r="D4543" s="90" t="str">
        <f>CONCATENATE(Tabell15861[[#This Row],[Prosedyrekode_ID]]," ",Tabell15861[[#This Row],[Tekst]])</f>
        <v>NBS59 Incisjon og revisjon med innlegging av terapeutisk substans ved infeksjon i bein i skulder eller overarm</v>
      </c>
      <c r="E4543" s="90" t="s">
        <v>216</v>
      </c>
      <c r="F4543" s="90" t="s">
        <v>17863</v>
      </c>
      <c r="G4543" s="90" t="str">
        <f>CONCATENATE("Kap ",Tabell15861[[#This Row],[Kapittel]]," ",Tabell15861[[#This Row],[KapittelTekst]])</f>
        <v>Kap N Bevegelsesapparatet</v>
      </c>
    </row>
    <row r="4544" spans="1:7" x14ac:dyDescent="0.25">
      <c r="A4544" s="90" t="s">
        <v>19139</v>
      </c>
      <c r="B4544" s="90" t="s">
        <v>19140</v>
      </c>
      <c r="C4544" s="90" t="s">
        <v>10245</v>
      </c>
      <c r="D4544" s="90" t="str">
        <f>CONCATENATE(Tabell15861[[#This Row],[Prosedyrekode_ID]]," ",Tabell15861[[#This Row],[Tekst]])</f>
        <v>NBS99 Annen operasjon for infeksjon i sene, ledd eller bein i skulder eller overarm</v>
      </c>
      <c r="E4544" s="90" t="s">
        <v>216</v>
      </c>
      <c r="F4544" s="90" t="s">
        <v>17863</v>
      </c>
      <c r="G4544" s="90" t="str">
        <f>CONCATENATE("Kap ",Tabell15861[[#This Row],[Kapittel]]," ",Tabell15861[[#This Row],[KapittelTekst]])</f>
        <v>Kap N Bevegelsesapparatet</v>
      </c>
    </row>
    <row r="4545" spans="1:7" x14ac:dyDescent="0.25">
      <c r="A4545" s="90" t="s">
        <v>19141</v>
      </c>
      <c r="B4545" s="90" t="s">
        <v>19142</v>
      </c>
      <c r="C4545" s="90" t="s">
        <v>10266</v>
      </c>
      <c r="D4545" s="90" t="str">
        <f>CONCATENATE(Tabell15861[[#This Row],[Prosedyrekode_ID]]," ",Tabell15861[[#This Row],[Tekst]])</f>
        <v>NBSY21 Tilpasning av ekstern protese på skulder</v>
      </c>
      <c r="E4545" s="90" t="s">
        <v>216</v>
      </c>
      <c r="F4545" s="90" t="s">
        <v>17863</v>
      </c>
      <c r="G4545" s="90" t="str">
        <f>CONCATENATE("Kap ",Tabell15861[[#This Row],[Kapittel]]," ",Tabell15861[[#This Row],[KapittelTekst]])</f>
        <v>Kap N Bevegelsesapparatet</v>
      </c>
    </row>
    <row r="4546" spans="1:7" x14ac:dyDescent="0.25">
      <c r="A4546" s="90" t="s">
        <v>19143</v>
      </c>
      <c r="B4546" s="90" t="s">
        <v>19144</v>
      </c>
      <c r="C4546" s="90" t="s">
        <v>10266</v>
      </c>
      <c r="D4546" s="90" t="str">
        <f>CONCATENATE(Tabell15861[[#This Row],[Prosedyrekode_ID]]," ",Tabell15861[[#This Row],[Tekst]])</f>
        <v>NBSY22 Tilpasning av ekstern protese på overarm</v>
      </c>
      <c r="E4546" s="90" t="s">
        <v>216</v>
      </c>
      <c r="F4546" s="90" t="s">
        <v>17863</v>
      </c>
      <c r="G4546" s="90" t="str">
        <f>CONCATENATE("Kap ",Tabell15861[[#This Row],[Kapittel]]," ",Tabell15861[[#This Row],[KapittelTekst]])</f>
        <v>Kap N Bevegelsesapparatet</v>
      </c>
    </row>
    <row r="4547" spans="1:7" x14ac:dyDescent="0.25">
      <c r="A4547" s="90" t="s">
        <v>19145</v>
      </c>
      <c r="B4547" s="90" t="s">
        <v>19146</v>
      </c>
      <c r="C4547" s="90" t="s">
        <v>10266</v>
      </c>
      <c r="D4547" s="90" t="str">
        <f>CONCATENATE(Tabell15861[[#This Row],[Prosedyrekode_ID]]," ",Tabell15861[[#This Row],[Tekst]])</f>
        <v>NBSY27 Tilpasning av myoelektrisk protese på overekstremitet</v>
      </c>
      <c r="E4547" s="90" t="s">
        <v>216</v>
      </c>
      <c r="F4547" s="90" t="s">
        <v>17863</v>
      </c>
      <c r="G4547" s="90" t="str">
        <f>CONCATENATE("Kap ",Tabell15861[[#This Row],[Kapittel]]," ",Tabell15861[[#This Row],[KapittelTekst]])</f>
        <v>Kap N Bevegelsesapparatet</v>
      </c>
    </row>
    <row r="4548" spans="1:7" x14ac:dyDescent="0.25">
      <c r="A4548" s="90" t="s">
        <v>19147</v>
      </c>
      <c r="B4548" s="90" t="s">
        <v>19148</v>
      </c>
      <c r="C4548" s="90" t="s">
        <v>10266</v>
      </c>
      <c r="D4548" s="90" t="str">
        <f>CONCATENATE(Tabell15861[[#This Row],[Prosedyrekode_ID]]," ",Tabell15861[[#This Row],[Tekst]])</f>
        <v>NBSY35 Tilpasning av patellarsenebærende protese</v>
      </c>
      <c r="E4548" s="90" t="s">
        <v>216</v>
      </c>
      <c r="F4548" s="90" t="s">
        <v>17863</v>
      </c>
      <c r="G4548" s="90" t="str">
        <f>CONCATENATE("Kap ",Tabell15861[[#This Row],[Kapittel]]," ",Tabell15861[[#This Row],[KapittelTekst]])</f>
        <v>Kap N Bevegelsesapparatet</v>
      </c>
    </row>
    <row r="4549" spans="1:7" x14ac:dyDescent="0.25">
      <c r="A4549" s="90" t="s">
        <v>19149</v>
      </c>
      <c r="B4549" s="90" t="s">
        <v>19150</v>
      </c>
      <c r="C4549" s="90" t="s">
        <v>10245</v>
      </c>
      <c r="D4549" s="90" t="str">
        <f>CONCATENATE(Tabell15861[[#This Row],[Prosedyrekode_ID]]," ",Tabell15861[[#This Row],[Tekst]])</f>
        <v>NBT09 Fjerning av fremmedlegeme fra vev i skulder eller overarm</v>
      </c>
      <c r="E4549" s="90" t="s">
        <v>216</v>
      </c>
      <c r="F4549" s="90" t="s">
        <v>17863</v>
      </c>
      <c r="G4549" s="90" t="str">
        <f>CONCATENATE("Kap ",Tabell15861[[#This Row],[Kapittel]]," ",Tabell15861[[#This Row],[KapittelTekst]])</f>
        <v>Kap N Bevegelsesapparatet</v>
      </c>
    </row>
    <row r="4550" spans="1:7" x14ac:dyDescent="0.25">
      <c r="A4550" s="90" t="s">
        <v>19151</v>
      </c>
      <c r="B4550" s="90" t="s">
        <v>19152</v>
      </c>
      <c r="C4550" s="90" t="s">
        <v>10245</v>
      </c>
      <c r="D4550" s="90" t="str">
        <f>CONCATENATE(Tabell15861[[#This Row],[Prosedyrekode_ID]]," ",Tabell15861[[#This Row],[Tekst]])</f>
        <v>NBT19 Mobilisering av humeroscapularledd</v>
      </c>
      <c r="E4550" s="90" t="s">
        <v>216</v>
      </c>
      <c r="F4550" s="90" t="s">
        <v>17863</v>
      </c>
      <c r="G4550" s="90" t="str">
        <f>CONCATENATE("Kap ",Tabell15861[[#This Row],[Kapittel]]," ",Tabell15861[[#This Row],[KapittelTekst]])</f>
        <v>Kap N Bevegelsesapparatet</v>
      </c>
    </row>
    <row r="4551" spans="1:7" x14ac:dyDescent="0.25">
      <c r="A4551" s="90" t="s">
        <v>19153</v>
      </c>
      <c r="B4551" s="90" t="s">
        <v>19154</v>
      </c>
      <c r="C4551" s="90" t="s">
        <v>10245</v>
      </c>
      <c r="D4551" s="90" t="str">
        <f>CONCATENATE(Tabell15861[[#This Row],[Prosedyrekode_ID]]," ",Tabell15861[[#This Row],[Tekst]])</f>
        <v>NBT39 Korreksjon av deformitet i skulder eller overarm med muskel, sene eller ligament</v>
      </c>
      <c r="E4551" s="90" t="s">
        <v>216</v>
      </c>
      <c r="F4551" s="90" t="s">
        <v>17863</v>
      </c>
      <c r="G4551" s="90" t="str">
        <f>CONCATENATE("Kap ",Tabell15861[[#This Row],[Kapittel]]," ",Tabell15861[[#This Row],[KapittelTekst]])</f>
        <v>Kap N Bevegelsesapparatet</v>
      </c>
    </row>
    <row r="4552" spans="1:7" x14ac:dyDescent="0.25">
      <c r="A4552" s="90" t="s">
        <v>19155</v>
      </c>
      <c r="B4552" s="90" t="s">
        <v>19156</v>
      </c>
      <c r="C4552" s="90" t="s">
        <v>10245</v>
      </c>
      <c r="D4552" s="90" t="str">
        <f>CONCATENATE(Tabell15861[[#This Row],[Prosedyrekode_ID]]," ",Tabell15861[[#This Row],[Tekst]])</f>
        <v>NBT49 Korreksjon av deformitet i skulder eller overarm med ekstern eller intern fiksasjon</v>
      </c>
      <c r="E4552" s="90" t="s">
        <v>216</v>
      </c>
      <c r="F4552" s="90" t="s">
        <v>17863</v>
      </c>
      <c r="G4552" s="90" t="str">
        <f>CONCATENATE("Kap ",Tabell15861[[#This Row],[Kapittel]]," ",Tabell15861[[#This Row],[KapittelTekst]])</f>
        <v>Kap N Bevegelsesapparatet</v>
      </c>
    </row>
    <row r="4553" spans="1:7" x14ac:dyDescent="0.25">
      <c r="A4553" s="90" t="s">
        <v>19157</v>
      </c>
      <c r="B4553" s="90" t="s">
        <v>19158</v>
      </c>
      <c r="C4553" s="90" t="s">
        <v>10245</v>
      </c>
      <c r="D4553" s="90" t="str">
        <f>CONCATENATE(Tabell15861[[#This Row],[Prosedyrekode_ID]]," ",Tabell15861[[#This Row],[Tekst]])</f>
        <v>NBT99 Annen operasjon på skulder eller overarm</v>
      </c>
      <c r="E4553" s="90" t="s">
        <v>216</v>
      </c>
      <c r="F4553" s="90" t="s">
        <v>17863</v>
      </c>
      <c r="G4553" s="90" t="str">
        <f>CONCATENATE("Kap ",Tabell15861[[#This Row],[Kapittel]]," ",Tabell15861[[#This Row],[KapittelTekst]])</f>
        <v>Kap N Bevegelsesapparatet</v>
      </c>
    </row>
    <row r="4554" spans="1:7" x14ac:dyDescent="0.25">
      <c r="A4554" s="90" t="s">
        <v>19159</v>
      </c>
      <c r="B4554" s="90" t="s">
        <v>19160</v>
      </c>
      <c r="C4554" s="90" t="s">
        <v>10245</v>
      </c>
      <c r="D4554" s="90" t="str">
        <f>CONCATENATE(Tabell15861[[#This Row],[Prosedyrekode_ID]]," ",Tabell15861[[#This Row],[Tekst]])</f>
        <v>NBU01 Fjerning av proksimal delprotese fra humeroscapularledd</v>
      </c>
      <c r="E4554" s="90" t="s">
        <v>216</v>
      </c>
      <c r="F4554" s="90" t="s">
        <v>17863</v>
      </c>
      <c r="G4554" s="90" t="str">
        <f>CONCATENATE("Kap ",Tabell15861[[#This Row],[Kapittel]]," ",Tabell15861[[#This Row],[KapittelTekst]])</f>
        <v>Kap N Bevegelsesapparatet</v>
      </c>
    </row>
    <row r="4555" spans="1:7" x14ac:dyDescent="0.25">
      <c r="A4555" s="90" t="s">
        <v>19161</v>
      </c>
      <c r="B4555" s="90" t="s">
        <v>19162</v>
      </c>
      <c r="C4555" s="90" t="s">
        <v>10245</v>
      </c>
      <c r="D4555" s="90" t="str">
        <f>CONCATENATE(Tabell15861[[#This Row],[Prosedyrekode_ID]]," ",Tabell15861[[#This Row],[Tekst]])</f>
        <v>NBU02 Fjerning av distal delprotese fra humeroscapularledd</v>
      </c>
      <c r="E4555" s="90" t="s">
        <v>216</v>
      </c>
      <c r="F4555" s="90" t="s">
        <v>17863</v>
      </c>
      <c r="G4555" s="90" t="str">
        <f>CONCATENATE("Kap ",Tabell15861[[#This Row],[Kapittel]]," ",Tabell15861[[#This Row],[KapittelTekst]])</f>
        <v>Kap N Bevegelsesapparatet</v>
      </c>
    </row>
    <row r="4556" spans="1:7" x14ac:dyDescent="0.25">
      <c r="A4556" s="90" t="s">
        <v>19163</v>
      </c>
      <c r="B4556" s="90" t="s">
        <v>19164</v>
      </c>
      <c r="C4556" s="90" t="s">
        <v>10245</v>
      </c>
      <c r="D4556" s="90" t="str">
        <f>CONCATENATE(Tabell15861[[#This Row],[Prosedyrekode_ID]]," ",Tabell15861[[#This Row],[Tekst]])</f>
        <v>NBU10 Fjerning av totalprotese fra humeroscapularledd</v>
      </c>
      <c r="E4556" s="90" t="s">
        <v>216</v>
      </c>
      <c r="F4556" s="90" t="s">
        <v>17863</v>
      </c>
      <c r="G4556" s="90" t="str">
        <f>CONCATENATE("Kap ",Tabell15861[[#This Row],[Kapittel]]," ",Tabell15861[[#This Row],[KapittelTekst]])</f>
        <v>Kap N Bevegelsesapparatet</v>
      </c>
    </row>
    <row r="4557" spans="1:7" x14ac:dyDescent="0.25">
      <c r="A4557" s="90" t="s">
        <v>19165</v>
      </c>
      <c r="B4557" s="90" t="s">
        <v>19166</v>
      </c>
      <c r="C4557" s="90" t="s">
        <v>10245</v>
      </c>
      <c r="D4557" s="90" t="str">
        <f>CONCATENATE(Tabell15861[[#This Row],[Prosedyrekode_ID]]," ",Tabell15861[[#This Row],[Tekst]])</f>
        <v>NBU11 Fjerning av proksimal del av totalprotese fra humeroscapularledd</v>
      </c>
      <c r="E4557" s="90" t="s">
        <v>216</v>
      </c>
      <c r="F4557" s="90" t="s">
        <v>17863</v>
      </c>
      <c r="G4557" s="90" t="str">
        <f>CONCATENATE("Kap ",Tabell15861[[#This Row],[Kapittel]]," ",Tabell15861[[#This Row],[KapittelTekst]])</f>
        <v>Kap N Bevegelsesapparatet</v>
      </c>
    </row>
    <row r="4558" spans="1:7" x14ac:dyDescent="0.25">
      <c r="A4558" s="90" t="s">
        <v>19167</v>
      </c>
      <c r="B4558" s="90" t="s">
        <v>19168</v>
      </c>
      <c r="C4558" s="90" t="s">
        <v>10245</v>
      </c>
      <c r="D4558" s="90" t="str">
        <f>CONCATENATE(Tabell15861[[#This Row],[Prosedyrekode_ID]]," ",Tabell15861[[#This Row],[Tekst]])</f>
        <v>NBU12 Fjerning av distal del av totalprotese fra humeroscapularledd</v>
      </c>
      <c r="E4558" s="90" t="s">
        <v>216</v>
      </c>
      <c r="F4558" s="90" t="s">
        <v>17863</v>
      </c>
      <c r="G4558" s="90" t="str">
        <f>CONCATENATE("Kap ",Tabell15861[[#This Row],[Kapittel]]," ",Tabell15861[[#This Row],[KapittelTekst]])</f>
        <v>Kap N Bevegelsesapparatet</v>
      </c>
    </row>
    <row r="4559" spans="1:7" x14ac:dyDescent="0.25">
      <c r="A4559" s="90" t="s">
        <v>19169</v>
      </c>
      <c r="B4559" s="90" t="s">
        <v>19170</v>
      </c>
      <c r="C4559" s="90" t="s">
        <v>10245</v>
      </c>
      <c r="D4559" s="90" t="str">
        <f>CONCATENATE(Tabell15861[[#This Row],[Prosedyrekode_ID]]," ",Tabell15861[[#This Row],[Tekst]])</f>
        <v>NBU39 Fjerning av eksternt fiksasjonsutstyr fra skulder eller overarm</v>
      </c>
      <c r="E4559" s="90" t="s">
        <v>216</v>
      </c>
      <c r="F4559" s="90" t="s">
        <v>17863</v>
      </c>
      <c r="G4559" s="90" t="str">
        <f>CONCATENATE("Kap ",Tabell15861[[#This Row],[Kapittel]]," ",Tabell15861[[#This Row],[KapittelTekst]])</f>
        <v>Kap N Bevegelsesapparatet</v>
      </c>
    </row>
    <row r="4560" spans="1:7" x14ac:dyDescent="0.25">
      <c r="A4560" s="90" t="s">
        <v>19171</v>
      </c>
      <c r="B4560" s="90" t="s">
        <v>19172</v>
      </c>
      <c r="C4560" s="90" t="s">
        <v>10245</v>
      </c>
      <c r="D4560" s="90" t="str">
        <f>CONCATENATE(Tabell15861[[#This Row],[Prosedyrekode_ID]]," ",Tabell15861[[#This Row],[Tekst]])</f>
        <v>NBU49 Fjerning av osteosyntesemateriale fra skulder eller overarm</v>
      </c>
      <c r="E4560" s="90" t="s">
        <v>216</v>
      </c>
      <c r="F4560" s="90" t="s">
        <v>17863</v>
      </c>
      <c r="G4560" s="90" t="str">
        <f>CONCATENATE("Kap ",Tabell15861[[#This Row],[Kapittel]]," ",Tabell15861[[#This Row],[KapittelTekst]])</f>
        <v>Kap N Bevegelsesapparatet</v>
      </c>
    </row>
    <row r="4561" spans="1:7" x14ac:dyDescent="0.25">
      <c r="A4561" s="90" t="s">
        <v>19173</v>
      </c>
      <c r="B4561" s="90" t="s">
        <v>19174</v>
      </c>
      <c r="C4561" s="90" t="s">
        <v>10245</v>
      </c>
      <c r="D4561" s="90" t="str">
        <f>CONCATENATE(Tabell15861[[#This Row],[Prosedyrekode_ID]]," ",Tabell15861[[#This Row],[Tekst]])</f>
        <v>NBU69 Fjerning av ligamentprotese fra skulder eller overarm</v>
      </c>
      <c r="E4561" s="90" t="s">
        <v>216</v>
      </c>
      <c r="F4561" s="90" t="s">
        <v>17863</v>
      </c>
      <c r="G4561" s="90" t="str">
        <f>CONCATENATE("Kap ",Tabell15861[[#This Row],[Kapittel]]," ",Tabell15861[[#This Row],[KapittelTekst]])</f>
        <v>Kap N Bevegelsesapparatet</v>
      </c>
    </row>
    <row r="4562" spans="1:7" x14ac:dyDescent="0.25">
      <c r="A4562" s="90" t="s">
        <v>19175</v>
      </c>
      <c r="B4562" s="90" t="s">
        <v>19176</v>
      </c>
      <c r="C4562" s="90" t="s">
        <v>10245</v>
      </c>
      <c r="D4562" s="90" t="str">
        <f>CONCATENATE(Tabell15861[[#This Row],[Prosedyrekode_ID]]," ",Tabell15861[[#This Row],[Tekst]])</f>
        <v>NBU89 Fjerning av terapeutisk substans etter infeksjonsbehandling i skulder eller overarm</v>
      </c>
      <c r="E4562" s="90" t="s">
        <v>216</v>
      </c>
      <c r="F4562" s="90" t="s">
        <v>17863</v>
      </c>
      <c r="G4562" s="90" t="str">
        <f>CONCATENATE("Kap ",Tabell15861[[#This Row],[Kapittel]]," ",Tabell15861[[#This Row],[KapittelTekst]])</f>
        <v>Kap N Bevegelsesapparatet</v>
      </c>
    </row>
    <row r="4563" spans="1:7" x14ac:dyDescent="0.25">
      <c r="A4563" s="90" t="s">
        <v>19177</v>
      </c>
      <c r="B4563" s="90" t="s">
        <v>19178</v>
      </c>
      <c r="C4563" s="90" t="s">
        <v>10245</v>
      </c>
      <c r="D4563" s="90" t="str">
        <f>CONCATENATE(Tabell15861[[#This Row],[Prosedyrekode_ID]]," ",Tabell15861[[#This Row],[Tekst]])</f>
        <v>NBU99 Fjerning av annet implantat fra skulder eller overarm</v>
      </c>
      <c r="E4563" s="90" t="s">
        <v>216</v>
      </c>
      <c r="F4563" s="90" t="s">
        <v>17863</v>
      </c>
      <c r="G4563" s="90" t="str">
        <f>CONCATENATE("Kap ",Tabell15861[[#This Row],[Kapittel]]," ",Tabell15861[[#This Row],[KapittelTekst]])</f>
        <v>Kap N Bevegelsesapparatet</v>
      </c>
    </row>
    <row r="4564" spans="1:7" x14ac:dyDescent="0.25">
      <c r="A4564" s="90" t="s">
        <v>19179</v>
      </c>
      <c r="B4564" s="90" t="s">
        <v>19180</v>
      </c>
      <c r="C4564" s="90" t="s">
        <v>10245</v>
      </c>
      <c r="D4564" s="90" t="str">
        <f>CONCATENATE(Tabell15861[[#This Row],[Prosedyrekode_ID]]," ",Tabell15861[[#This Row],[Tekst]])</f>
        <v>NBW49 Reoperasjon for sårruptur etter inngrep på skulder eller overarm</v>
      </c>
      <c r="E4564" s="90" t="s">
        <v>216</v>
      </c>
      <c r="F4564" s="90" t="s">
        <v>17863</v>
      </c>
      <c r="G4564" s="90" t="str">
        <f>CONCATENATE("Kap ",Tabell15861[[#This Row],[Kapittel]]," ",Tabell15861[[#This Row],[KapittelTekst]])</f>
        <v>Kap N Bevegelsesapparatet</v>
      </c>
    </row>
    <row r="4565" spans="1:7" x14ac:dyDescent="0.25">
      <c r="A4565" s="90" t="s">
        <v>19181</v>
      </c>
      <c r="B4565" s="90" t="s">
        <v>19182</v>
      </c>
      <c r="C4565" s="90" t="s">
        <v>10245</v>
      </c>
      <c r="D4565" s="90" t="str">
        <f>CONCATENATE(Tabell15861[[#This Row],[Prosedyrekode_ID]]," ",Tabell15861[[#This Row],[Tekst]])</f>
        <v>NBW59 Reoperasjon for overfladisk infeksjon etter inngrep på skulder eller overarm</v>
      </c>
      <c r="E4565" s="90" t="s">
        <v>216</v>
      </c>
      <c r="F4565" s="90" t="s">
        <v>17863</v>
      </c>
      <c r="G4565" s="90" t="str">
        <f>CONCATENATE("Kap ",Tabell15861[[#This Row],[Kapittel]]," ",Tabell15861[[#This Row],[KapittelTekst]])</f>
        <v>Kap N Bevegelsesapparatet</v>
      </c>
    </row>
    <row r="4566" spans="1:7" x14ac:dyDescent="0.25">
      <c r="A4566" s="90" t="s">
        <v>19183</v>
      </c>
      <c r="B4566" s="90" t="s">
        <v>19184</v>
      </c>
      <c r="C4566" s="90" t="s">
        <v>10245</v>
      </c>
      <c r="D4566" s="90" t="str">
        <f>CONCATENATE(Tabell15861[[#This Row],[Prosedyrekode_ID]]," ",Tabell15861[[#This Row],[Tekst]])</f>
        <v>NBW69 Reoperasjon for dyp infeksjon etter inngrep på skulder eller overarm</v>
      </c>
      <c r="E4566" s="90" t="s">
        <v>216</v>
      </c>
      <c r="F4566" s="90" t="s">
        <v>17863</v>
      </c>
      <c r="G4566" s="90" t="str">
        <f>CONCATENATE("Kap ",Tabell15861[[#This Row],[Kapittel]]," ",Tabell15861[[#This Row],[KapittelTekst]])</f>
        <v>Kap N Bevegelsesapparatet</v>
      </c>
    </row>
    <row r="4567" spans="1:7" x14ac:dyDescent="0.25">
      <c r="A4567" s="90" t="s">
        <v>19185</v>
      </c>
      <c r="B4567" s="90" t="s">
        <v>19186</v>
      </c>
      <c r="C4567" s="90" t="s">
        <v>10245</v>
      </c>
      <c r="D4567" s="90" t="str">
        <f>CONCATENATE(Tabell15861[[#This Row],[Prosedyrekode_ID]]," ",Tabell15861[[#This Row],[Tekst]])</f>
        <v>NBW79 Reoperasjon for overfladisk blødning etter inngrep på skulder eller overarm</v>
      </c>
      <c r="E4567" s="90" t="s">
        <v>216</v>
      </c>
      <c r="F4567" s="90" t="s">
        <v>17863</v>
      </c>
      <c r="G4567" s="90" t="str">
        <f>CONCATENATE("Kap ",Tabell15861[[#This Row],[Kapittel]]," ",Tabell15861[[#This Row],[KapittelTekst]])</f>
        <v>Kap N Bevegelsesapparatet</v>
      </c>
    </row>
    <row r="4568" spans="1:7" x14ac:dyDescent="0.25">
      <c r="A4568" s="90" t="s">
        <v>19187</v>
      </c>
      <c r="B4568" s="90" t="s">
        <v>19188</v>
      </c>
      <c r="C4568" s="90" t="s">
        <v>10245</v>
      </c>
      <c r="D4568" s="90" t="str">
        <f>CONCATENATE(Tabell15861[[#This Row],[Prosedyrekode_ID]]," ",Tabell15861[[#This Row],[Tekst]])</f>
        <v>NBW89 Reoperasjon for dyp blødning etter inngrep på skulder eller overarm</v>
      </c>
      <c r="E4568" s="90" t="s">
        <v>216</v>
      </c>
      <c r="F4568" s="90" t="s">
        <v>17863</v>
      </c>
      <c r="G4568" s="90" t="str">
        <f>CONCATENATE("Kap ",Tabell15861[[#This Row],[Kapittel]]," ",Tabell15861[[#This Row],[KapittelTekst]])</f>
        <v>Kap N Bevegelsesapparatet</v>
      </c>
    </row>
    <row r="4569" spans="1:7" x14ac:dyDescent="0.25">
      <c r="A4569" s="90" t="s">
        <v>19189</v>
      </c>
      <c r="B4569" s="90" t="s">
        <v>19190</v>
      </c>
      <c r="C4569" s="90" t="s">
        <v>10245</v>
      </c>
      <c r="D4569" s="90" t="str">
        <f>CONCATENATE(Tabell15861[[#This Row],[Prosedyrekode_ID]]," ",Tabell15861[[#This Row],[Tekst]])</f>
        <v>NBW99 Annen reoperasjon etter inngrep på skulder eller overarm</v>
      </c>
      <c r="E4569" s="90" t="s">
        <v>216</v>
      </c>
      <c r="F4569" s="90" t="s">
        <v>17863</v>
      </c>
      <c r="G4569" s="90" t="str">
        <f>CONCATENATE("Kap ",Tabell15861[[#This Row],[Kapittel]]," ",Tabell15861[[#This Row],[KapittelTekst]])</f>
        <v>Kap N Bevegelsesapparatet</v>
      </c>
    </row>
    <row r="4570" spans="1:7" x14ac:dyDescent="0.25">
      <c r="A4570" s="90" t="s">
        <v>19191</v>
      </c>
      <c r="B4570" s="90" t="s">
        <v>19192</v>
      </c>
      <c r="C4570" s="90" t="s">
        <v>10213</v>
      </c>
      <c r="D4570" s="90" t="str">
        <f>CONCATENATE(Tabell15861[[#This Row],[Prosedyrekode_ID]]," ",Tabell15861[[#This Row],[Tekst]])</f>
        <v>NC0AA RG Albueledd</v>
      </c>
      <c r="E4570" s="90" t="s">
        <v>216</v>
      </c>
      <c r="F4570" s="90" t="s">
        <v>17863</v>
      </c>
      <c r="G4570" s="90" t="str">
        <f>CONCATENATE("Kap ",Tabell15861[[#This Row],[Kapittel]]," ",Tabell15861[[#This Row],[KapittelTekst]])</f>
        <v>Kap N Bevegelsesapparatet</v>
      </c>
    </row>
    <row r="4571" spans="1:7" x14ac:dyDescent="0.25">
      <c r="A4571" s="90" t="s">
        <v>19193</v>
      </c>
      <c r="B4571" s="90" t="s">
        <v>19194</v>
      </c>
      <c r="C4571" s="90" t="s">
        <v>10213</v>
      </c>
      <c r="D4571" s="90" t="str">
        <f>CONCATENATE(Tabell15861[[#This Row],[Prosedyrekode_ID]]," ",Tabell15861[[#This Row],[Tekst]])</f>
        <v>NC0AD CT Albueledd</v>
      </c>
      <c r="E4571" s="90" t="s">
        <v>216</v>
      </c>
      <c r="F4571" s="90" t="s">
        <v>17863</v>
      </c>
      <c r="G4571" s="90" t="str">
        <f>CONCATENATE("Kap ",Tabell15861[[#This Row],[Kapittel]]," ",Tabell15861[[#This Row],[KapittelTekst]])</f>
        <v>Kap N Bevegelsesapparatet</v>
      </c>
    </row>
    <row r="4572" spans="1:7" x14ac:dyDescent="0.25">
      <c r="A4572" s="90" t="s">
        <v>19195</v>
      </c>
      <c r="B4572" s="90" t="s">
        <v>19196</v>
      </c>
      <c r="C4572" s="90" t="s">
        <v>10213</v>
      </c>
      <c r="D4572" s="90" t="str">
        <f>CONCATENATE(Tabell15861[[#This Row],[Prosedyrekode_ID]]," ",Tabell15861[[#This Row],[Tekst]])</f>
        <v>NC0AG MR Albueledd</v>
      </c>
      <c r="E4572" s="90" t="s">
        <v>216</v>
      </c>
      <c r="F4572" s="90" t="s">
        <v>17863</v>
      </c>
      <c r="G4572" s="90" t="str">
        <f>CONCATENATE("Kap ",Tabell15861[[#This Row],[Kapittel]]," ",Tabell15861[[#This Row],[KapittelTekst]])</f>
        <v>Kap N Bevegelsesapparatet</v>
      </c>
    </row>
    <row r="4573" spans="1:7" x14ac:dyDescent="0.25">
      <c r="A4573" s="90" t="s">
        <v>19197</v>
      </c>
      <c r="B4573" s="90" t="s">
        <v>19198</v>
      </c>
      <c r="C4573" s="90" t="s">
        <v>10213</v>
      </c>
      <c r="D4573" s="90" t="str">
        <f>CONCATENATE(Tabell15861[[#This Row],[Prosedyrekode_ID]]," ",Tabell15861[[#This Row],[Tekst]])</f>
        <v>NC0AK UL Albueledd</v>
      </c>
      <c r="E4573" s="90" t="s">
        <v>216</v>
      </c>
      <c r="F4573" s="90" t="s">
        <v>17863</v>
      </c>
      <c r="G4573" s="90" t="str">
        <f>CONCATENATE("Kap ",Tabell15861[[#This Row],[Kapittel]]," ",Tabell15861[[#This Row],[KapittelTekst]])</f>
        <v>Kap N Bevegelsesapparatet</v>
      </c>
    </row>
    <row r="4574" spans="1:7" x14ac:dyDescent="0.25">
      <c r="A4574" s="90" t="s">
        <v>19199</v>
      </c>
      <c r="B4574" s="90" t="s">
        <v>19200</v>
      </c>
      <c r="C4574" s="90" t="s">
        <v>10213</v>
      </c>
      <c r="D4574" s="90" t="str">
        <f>CONCATENATE(Tabell15861[[#This Row],[Prosedyrekode_ID]]," ",Tabell15861[[#This Row],[Tekst]])</f>
        <v>NC0BA RG Underarm</v>
      </c>
      <c r="E4574" s="90" t="s">
        <v>216</v>
      </c>
      <c r="F4574" s="90" t="s">
        <v>17863</v>
      </c>
      <c r="G4574" s="90" t="str">
        <f>CONCATENATE("Kap ",Tabell15861[[#This Row],[Kapittel]]," ",Tabell15861[[#This Row],[KapittelTekst]])</f>
        <v>Kap N Bevegelsesapparatet</v>
      </c>
    </row>
    <row r="4575" spans="1:7" x14ac:dyDescent="0.25">
      <c r="A4575" s="90" t="s">
        <v>19201</v>
      </c>
      <c r="B4575" s="90" t="s">
        <v>19202</v>
      </c>
      <c r="C4575" s="90" t="s">
        <v>10213</v>
      </c>
      <c r="D4575" s="90" t="str">
        <f>CONCATENATE(Tabell15861[[#This Row],[Prosedyrekode_ID]]," ",Tabell15861[[#This Row],[Tekst]])</f>
        <v>NC0BD CT Underarm</v>
      </c>
      <c r="E4575" s="90" t="s">
        <v>216</v>
      </c>
      <c r="F4575" s="90" t="s">
        <v>17863</v>
      </c>
      <c r="G4575" s="90" t="str">
        <f>CONCATENATE("Kap ",Tabell15861[[#This Row],[Kapittel]]," ",Tabell15861[[#This Row],[KapittelTekst]])</f>
        <v>Kap N Bevegelsesapparatet</v>
      </c>
    </row>
    <row r="4576" spans="1:7" x14ac:dyDescent="0.25">
      <c r="A4576" s="90" t="s">
        <v>19203</v>
      </c>
      <c r="B4576" s="90" t="s">
        <v>19204</v>
      </c>
      <c r="C4576" s="90" t="s">
        <v>10213</v>
      </c>
      <c r="D4576" s="90" t="str">
        <f>CONCATENATE(Tabell15861[[#This Row],[Prosedyrekode_ID]]," ",Tabell15861[[#This Row],[Tekst]])</f>
        <v>NC0BG MR Underarm</v>
      </c>
      <c r="E4576" s="90" t="s">
        <v>216</v>
      </c>
      <c r="F4576" s="90" t="s">
        <v>17863</v>
      </c>
      <c r="G4576" s="90" t="str">
        <f>CONCATENATE("Kap ",Tabell15861[[#This Row],[Kapittel]]," ",Tabell15861[[#This Row],[KapittelTekst]])</f>
        <v>Kap N Bevegelsesapparatet</v>
      </c>
    </row>
    <row r="4577" spans="1:7" x14ac:dyDescent="0.25">
      <c r="A4577" s="90" t="s">
        <v>19205</v>
      </c>
      <c r="B4577" s="90" t="s">
        <v>19206</v>
      </c>
      <c r="C4577" s="90" t="s">
        <v>10213</v>
      </c>
      <c r="D4577" s="90" t="str">
        <f>CONCATENATE(Tabell15861[[#This Row],[Prosedyrekode_ID]]," ",Tabell15861[[#This Row],[Tekst]])</f>
        <v>NC0BK UL Underarm</v>
      </c>
      <c r="E4577" s="90" t="s">
        <v>216</v>
      </c>
      <c r="F4577" s="90" t="s">
        <v>17863</v>
      </c>
      <c r="G4577" s="90" t="str">
        <f>CONCATENATE("Kap ",Tabell15861[[#This Row],[Kapittel]]," ",Tabell15861[[#This Row],[KapittelTekst]])</f>
        <v>Kap N Bevegelsesapparatet</v>
      </c>
    </row>
    <row r="4578" spans="1:7" x14ac:dyDescent="0.25">
      <c r="A4578" s="90" t="s">
        <v>19207</v>
      </c>
      <c r="B4578" s="90" t="s">
        <v>19208</v>
      </c>
      <c r="C4578" s="90" t="s">
        <v>10245</v>
      </c>
      <c r="D4578" s="90" t="str">
        <f>CONCATENATE(Tabell15861[[#This Row],[Prosedyrekode_ID]]," ",Tabell15861[[#This Row],[Tekst]])</f>
        <v>NCA00 Perkutan eksplorasjon av bløtdeler i albue eller underarm</v>
      </c>
      <c r="E4578" s="90" t="s">
        <v>216</v>
      </c>
      <c r="F4578" s="90" t="s">
        <v>17863</v>
      </c>
      <c r="G4578" s="90" t="str">
        <f>CONCATENATE("Kap ",Tabell15861[[#This Row],[Kapittel]]," ",Tabell15861[[#This Row],[KapittelTekst]])</f>
        <v>Kap N Bevegelsesapparatet</v>
      </c>
    </row>
    <row r="4579" spans="1:7" x14ac:dyDescent="0.25">
      <c r="A4579" s="90" t="s">
        <v>19209</v>
      </c>
      <c r="B4579" s="90" t="s">
        <v>19210</v>
      </c>
      <c r="C4579" s="90" t="s">
        <v>10245</v>
      </c>
      <c r="D4579" s="90" t="str">
        <f>CONCATENATE(Tabell15861[[#This Row],[Prosedyrekode_ID]]," ",Tabell15861[[#This Row],[Tekst]])</f>
        <v>NCA02 Åpen eksplorasjon av bløtdeler i albue eller underarm</v>
      </c>
      <c r="E4579" s="90" t="s">
        <v>216</v>
      </c>
      <c r="F4579" s="90" t="s">
        <v>17863</v>
      </c>
      <c r="G4579" s="90" t="str">
        <f>CONCATENATE("Kap ",Tabell15861[[#This Row],[Kapittel]]," ",Tabell15861[[#This Row],[KapittelTekst]])</f>
        <v>Kap N Bevegelsesapparatet</v>
      </c>
    </row>
    <row r="4580" spans="1:7" x14ac:dyDescent="0.25">
      <c r="A4580" s="90" t="s">
        <v>19211</v>
      </c>
      <c r="B4580" s="90" t="s">
        <v>19212</v>
      </c>
      <c r="C4580" s="90" t="s">
        <v>10245</v>
      </c>
      <c r="D4580" s="90" t="str">
        <f>CONCATENATE(Tabell15861[[#This Row],[Prosedyrekode_ID]]," ",Tabell15861[[#This Row],[Tekst]])</f>
        <v>NCA10 Perkutan eksplorasjon av ledd i albue eller underarm</v>
      </c>
      <c r="E4580" s="90" t="s">
        <v>216</v>
      </c>
      <c r="F4580" s="90" t="s">
        <v>17863</v>
      </c>
      <c r="G4580" s="90" t="str">
        <f>CONCATENATE("Kap ",Tabell15861[[#This Row],[Kapittel]]," ",Tabell15861[[#This Row],[KapittelTekst]])</f>
        <v>Kap N Bevegelsesapparatet</v>
      </c>
    </row>
    <row r="4581" spans="1:7" x14ac:dyDescent="0.25">
      <c r="A4581" s="90" t="s">
        <v>19213</v>
      </c>
      <c r="B4581" s="90" t="s">
        <v>19214</v>
      </c>
      <c r="C4581" s="90" t="s">
        <v>10245</v>
      </c>
      <c r="D4581" s="90" t="str">
        <f>CONCATENATE(Tabell15861[[#This Row],[Prosedyrekode_ID]]," ",Tabell15861[[#This Row],[Tekst]])</f>
        <v>NCA11 Artroskopi i albueledd</v>
      </c>
      <c r="E4581" s="90" t="s">
        <v>216</v>
      </c>
      <c r="F4581" s="90" t="s">
        <v>17863</v>
      </c>
      <c r="G4581" s="90" t="str">
        <f>CONCATENATE("Kap ",Tabell15861[[#This Row],[Kapittel]]," ",Tabell15861[[#This Row],[KapittelTekst]])</f>
        <v>Kap N Bevegelsesapparatet</v>
      </c>
    </row>
    <row r="4582" spans="1:7" x14ac:dyDescent="0.25">
      <c r="A4582" s="90" t="s">
        <v>19215</v>
      </c>
      <c r="B4582" s="90" t="s">
        <v>19216</v>
      </c>
      <c r="C4582" s="90" t="s">
        <v>10245</v>
      </c>
      <c r="D4582" s="90" t="str">
        <f>CONCATENATE(Tabell15861[[#This Row],[Prosedyrekode_ID]]," ",Tabell15861[[#This Row],[Tekst]])</f>
        <v>NCA12 Artrotomi i albueledd</v>
      </c>
      <c r="E4582" s="90" t="s">
        <v>216</v>
      </c>
      <c r="F4582" s="90" t="s">
        <v>17863</v>
      </c>
      <c r="G4582" s="90" t="str">
        <f>CONCATENATE("Kap ",Tabell15861[[#This Row],[Kapittel]]," ",Tabell15861[[#This Row],[KapittelTekst]])</f>
        <v>Kap N Bevegelsesapparatet</v>
      </c>
    </row>
    <row r="4583" spans="1:7" x14ac:dyDescent="0.25">
      <c r="A4583" s="90" t="s">
        <v>19217</v>
      </c>
      <c r="B4583" s="90" t="s">
        <v>19218</v>
      </c>
      <c r="C4583" s="90" t="s">
        <v>10213</v>
      </c>
      <c r="D4583" s="90" t="str">
        <f>CONCATENATE(Tabell15861[[#This Row],[Prosedyrekode_ID]]," ",Tabell15861[[#This Row],[Tekst]])</f>
        <v>NCA20 Perkutan biopsi av bløtdeler eller ledd i albue eller underarm</v>
      </c>
      <c r="E4583" s="90" t="s">
        <v>216</v>
      </c>
      <c r="F4583" s="90" t="s">
        <v>17863</v>
      </c>
      <c r="G4583" s="90" t="str">
        <f>CONCATENATE("Kap ",Tabell15861[[#This Row],[Kapittel]]," ",Tabell15861[[#This Row],[KapittelTekst]])</f>
        <v>Kap N Bevegelsesapparatet</v>
      </c>
    </row>
    <row r="4584" spans="1:7" x14ac:dyDescent="0.25">
      <c r="A4584" s="90" t="s">
        <v>19217</v>
      </c>
      <c r="B4584" s="90" t="s">
        <v>19218</v>
      </c>
      <c r="C4584" s="90" t="s">
        <v>10245</v>
      </c>
      <c r="D4584" s="90" t="str">
        <f>CONCATENATE(Tabell15861[[#This Row],[Prosedyrekode_ID]]," ",Tabell15861[[#This Row],[Tekst]])</f>
        <v>NCA20 Perkutan biopsi av bløtdeler eller ledd i albue eller underarm</v>
      </c>
      <c r="E4584" s="90" t="s">
        <v>216</v>
      </c>
      <c r="F4584" s="90" t="s">
        <v>17863</v>
      </c>
      <c r="G4584" s="90" t="str">
        <f>CONCATENATE("Kap ",Tabell15861[[#This Row],[Kapittel]]," ",Tabell15861[[#This Row],[KapittelTekst]])</f>
        <v>Kap N Bevegelsesapparatet</v>
      </c>
    </row>
    <row r="4585" spans="1:7" x14ac:dyDescent="0.25">
      <c r="A4585" s="90" t="s">
        <v>19219</v>
      </c>
      <c r="B4585" s="90" t="s">
        <v>19220</v>
      </c>
      <c r="C4585" s="90" t="s">
        <v>10245</v>
      </c>
      <c r="D4585" s="90" t="str">
        <f>CONCATENATE(Tabell15861[[#This Row],[Prosedyrekode_ID]]," ",Tabell15861[[#This Row],[Tekst]])</f>
        <v>NCA21 Endoskopisk biopsi av bløtdeler eller ledd i albue eller underarm</v>
      </c>
      <c r="E4585" s="90" t="s">
        <v>216</v>
      </c>
      <c r="F4585" s="90" t="s">
        <v>17863</v>
      </c>
      <c r="G4585" s="90" t="str">
        <f>CONCATENATE("Kap ",Tabell15861[[#This Row],[Kapittel]]," ",Tabell15861[[#This Row],[KapittelTekst]])</f>
        <v>Kap N Bevegelsesapparatet</v>
      </c>
    </row>
    <row r="4586" spans="1:7" x14ac:dyDescent="0.25">
      <c r="A4586" s="90" t="s">
        <v>19221</v>
      </c>
      <c r="B4586" s="90" t="s">
        <v>19222</v>
      </c>
      <c r="C4586" s="90" t="s">
        <v>10245</v>
      </c>
      <c r="D4586" s="90" t="str">
        <f>CONCATENATE(Tabell15861[[#This Row],[Prosedyrekode_ID]]," ",Tabell15861[[#This Row],[Tekst]])</f>
        <v>NCA22 Åpen biopsi av bløtdeler eller ledd i albue eller underarm</v>
      </c>
      <c r="E4586" s="90" t="s">
        <v>216</v>
      </c>
      <c r="F4586" s="90" t="s">
        <v>17863</v>
      </c>
      <c r="G4586" s="90" t="str">
        <f>CONCATENATE("Kap ",Tabell15861[[#This Row],[Kapittel]]," ",Tabell15861[[#This Row],[KapittelTekst]])</f>
        <v>Kap N Bevegelsesapparatet</v>
      </c>
    </row>
    <row r="4587" spans="1:7" x14ac:dyDescent="0.25">
      <c r="A4587" s="90" t="s">
        <v>19223</v>
      </c>
      <c r="B4587" s="90" t="s">
        <v>19224</v>
      </c>
      <c r="C4587" s="90" t="s">
        <v>10213</v>
      </c>
      <c r="D4587" s="90" t="str">
        <f>CONCATENATE(Tabell15861[[#This Row],[Prosedyrekode_ID]]," ",Tabell15861[[#This Row],[Tekst]])</f>
        <v>NCA30 Perkutan biopsi av bein i albue eller underarm</v>
      </c>
      <c r="E4587" s="90" t="s">
        <v>216</v>
      </c>
      <c r="F4587" s="90" t="s">
        <v>17863</v>
      </c>
      <c r="G4587" s="90" t="str">
        <f>CONCATENATE("Kap ",Tabell15861[[#This Row],[Kapittel]]," ",Tabell15861[[#This Row],[KapittelTekst]])</f>
        <v>Kap N Bevegelsesapparatet</v>
      </c>
    </row>
    <row r="4588" spans="1:7" x14ac:dyDescent="0.25">
      <c r="A4588" s="90" t="s">
        <v>19223</v>
      </c>
      <c r="B4588" s="90" t="s">
        <v>19224</v>
      </c>
      <c r="C4588" s="90" t="s">
        <v>10245</v>
      </c>
      <c r="D4588" s="90" t="str">
        <f>CONCATENATE(Tabell15861[[#This Row],[Prosedyrekode_ID]]," ",Tabell15861[[#This Row],[Tekst]])</f>
        <v>NCA30 Perkutan biopsi av bein i albue eller underarm</v>
      </c>
      <c r="E4588" s="90" t="s">
        <v>216</v>
      </c>
      <c r="F4588" s="90" t="s">
        <v>17863</v>
      </c>
      <c r="G4588" s="90" t="str">
        <f>CONCATENATE("Kap ",Tabell15861[[#This Row],[Kapittel]]," ",Tabell15861[[#This Row],[KapittelTekst]])</f>
        <v>Kap N Bevegelsesapparatet</v>
      </c>
    </row>
    <row r="4589" spans="1:7" x14ac:dyDescent="0.25">
      <c r="A4589" s="90" t="s">
        <v>19225</v>
      </c>
      <c r="B4589" s="90" t="s">
        <v>19226</v>
      </c>
      <c r="C4589" s="90" t="s">
        <v>10245</v>
      </c>
      <c r="D4589" s="90" t="str">
        <f>CONCATENATE(Tabell15861[[#This Row],[Prosedyrekode_ID]]," ",Tabell15861[[#This Row],[Tekst]])</f>
        <v>NCA32 Åpen biopsi av bein i albue eller underarm</v>
      </c>
      <c r="E4589" s="90" t="s">
        <v>216</v>
      </c>
      <c r="F4589" s="90" t="s">
        <v>17863</v>
      </c>
      <c r="G4589" s="90" t="str">
        <f>CONCATENATE("Kap ",Tabell15861[[#This Row],[Kapittel]]," ",Tabell15861[[#This Row],[KapittelTekst]])</f>
        <v>Kap N Bevegelsesapparatet</v>
      </c>
    </row>
    <row r="4590" spans="1:7" x14ac:dyDescent="0.25">
      <c r="A4590" s="90" t="s">
        <v>19227</v>
      </c>
      <c r="B4590" s="90" t="s">
        <v>19228</v>
      </c>
      <c r="C4590" s="90" t="s">
        <v>10245</v>
      </c>
      <c r="D4590" s="90" t="str">
        <f>CONCATENATE(Tabell15861[[#This Row],[Prosedyrekode_ID]]," ",Tabell15861[[#This Row],[Tekst]])</f>
        <v>NCB01 Implantasjon av proksimal primær delprotese i albueledd uten sement</v>
      </c>
      <c r="E4590" s="90" t="s">
        <v>216</v>
      </c>
      <c r="F4590" s="90" t="s">
        <v>17863</v>
      </c>
      <c r="G4590" s="90" t="str">
        <f>CONCATENATE("Kap ",Tabell15861[[#This Row],[Kapittel]]," ",Tabell15861[[#This Row],[KapittelTekst]])</f>
        <v>Kap N Bevegelsesapparatet</v>
      </c>
    </row>
    <row r="4591" spans="1:7" x14ac:dyDescent="0.25">
      <c r="A4591" s="90" t="s">
        <v>19229</v>
      </c>
      <c r="B4591" s="90" t="s">
        <v>19230</v>
      </c>
      <c r="C4591" s="90" t="s">
        <v>10245</v>
      </c>
      <c r="D4591" s="90" t="str">
        <f>CONCATENATE(Tabell15861[[#This Row],[Prosedyrekode_ID]]," ",Tabell15861[[#This Row],[Tekst]])</f>
        <v>NCB02 Implantasjon av distal primær delprotese i albueledd uten sement</v>
      </c>
      <c r="E4591" s="90" t="s">
        <v>216</v>
      </c>
      <c r="F4591" s="90" t="s">
        <v>17863</v>
      </c>
      <c r="G4591" s="90" t="str">
        <f>CONCATENATE("Kap ",Tabell15861[[#This Row],[Kapittel]]," ",Tabell15861[[#This Row],[KapittelTekst]])</f>
        <v>Kap N Bevegelsesapparatet</v>
      </c>
    </row>
    <row r="4592" spans="1:7" x14ac:dyDescent="0.25">
      <c r="A4592" s="90" t="s">
        <v>19231</v>
      </c>
      <c r="B4592" s="90" t="s">
        <v>19232</v>
      </c>
      <c r="C4592" s="90" t="s">
        <v>10245</v>
      </c>
      <c r="D4592" s="90" t="str">
        <f>CONCATENATE(Tabell15861[[#This Row],[Prosedyrekode_ID]]," ",Tabell15861[[#This Row],[Tekst]])</f>
        <v>NCB04 Implantasjon av to distale eller en proksimal og en distal primær delprotese i albueledd uten sement</v>
      </c>
      <c r="E4592" s="90" t="s">
        <v>216</v>
      </c>
      <c r="F4592" s="90" t="s">
        <v>17863</v>
      </c>
      <c r="G4592" s="90" t="str">
        <f>CONCATENATE("Kap ",Tabell15861[[#This Row],[Kapittel]]," ",Tabell15861[[#This Row],[KapittelTekst]])</f>
        <v>Kap N Bevegelsesapparatet</v>
      </c>
    </row>
    <row r="4593" spans="1:7" x14ac:dyDescent="0.25">
      <c r="A4593" s="90" t="s">
        <v>19233</v>
      </c>
      <c r="B4593" s="90" t="s">
        <v>19234</v>
      </c>
      <c r="C4593" s="90" t="s">
        <v>10245</v>
      </c>
      <c r="D4593" s="90" t="str">
        <f>CONCATENATE(Tabell15861[[#This Row],[Prosedyrekode_ID]]," ",Tabell15861[[#This Row],[Tekst]])</f>
        <v>NCB11 Implantasjon av proksimal primær delprotese i albueledd med sement</v>
      </c>
      <c r="E4593" s="90" t="s">
        <v>216</v>
      </c>
      <c r="F4593" s="90" t="s">
        <v>17863</v>
      </c>
      <c r="G4593" s="90" t="str">
        <f>CONCATENATE("Kap ",Tabell15861[[#This Row],[Kapittel]]," ",Tabell15861[[#This Row],[KapittelTekst]])</f>
        <v>Kap N Bevegelsesapparatet</v>
      </c>
    </row>
    <row r="4594" spans="1:7" x14ac:dyDescent="0.25">
      <c r="A4594" s="90" t="s">
        <v>19235</v>
      </c>
      <c r="B4594" s="90" t="s">
        <v>19236</v>
      </c>
      <c r="C4594" s="90" t="s">
        <v>10245</v>
      </c>
      <c r="D4594" s="90" t="str">
        <f>CONCATENATE(Tabell15861[[#This Row],[Prosedyrekode_ID]]," ",Tabell15861[[#This Row],[Tekst]])</f>
        <v>NCB12 Implantasjon av distal primær delprotese i albueledd med sement</v>
      </c>
      <c r="E4594" s="90" t="s">
        <v>216</v>
      </c>
      <c r="F4594" s="90" t="s">
        <v>17863</v>
      </c>
      <c r="G4594" s="90" t="str">
        <f>CONCATENATE("Kap ",Tabell15861[[#This Row],[Kapittel]]," ",Tabell15861[[#This Row],[KapittelTekst]])</f>
        <v>Kap N Bevegelsesapparatet</v>
      </c>
    </row>
    <row r="4595" spans="1:7" x14ac:dyDescent="0.25">
      <c r="A4595" s="90" t="s">
        <v>19237</v>
      </c>
      <c r="B4595" s="90" t="s">
        <v>19238</v>
      </c>
      <c r="C4595" s="90" t="s">
        <v>10245</v>
      </c>
      <c r="D4595" s="90" t="str">
        <f>CONCATENATE(Tabell15861[[#This Row],[Prosedyrekode_ID]]," ",Tabell15861[[#This Row],[Tekst]])</f>
        <v>NCB14 Implantasjon av to distale eller en proksimal og en distal primær delprotese i albueledd med sement</v>
      </c>
      <c r="E4595" s="90" t="s">
        <v>216</v>
      </c>
      <c r="F4595" s="90" t="s">
        <v>17863</v>
      </c>
      <c r="G4595" s="90" t="str">
        <f>CONCATENATE("Kap ",Tabell15861[[#This Row],[Kapittel]]," ",Tabell15861[[#This Row],[KapittelTekst]])</f>
        <v>Kap N Bevegelsesapparatet</v>
      </c>
    </row>
    <row r="4596" spans="1:7" x14ac:dyDescent="0.25">
      <c r="A4596" s="90" t="s">
        <v>19239</v>
      </c>
      <c r="B4596" s="90" t="s">
        <v>19240</v>
      </c>
      <c r="C4596" s="90" t="s">
        <v>10245</v>
      </c>
      <c r="D4596" s="90" t="str">
        <f>CONCATENATE(Tabell15861[[#This Row],[Prosedyrekode_ID]]," ",Tabell15861[[#This Row],[Tekst]])</f>
        <v>NCB20 Implantasjon av primær totalprotese i albueledd uten sement</v>
      </c>
      <c r="E4596" s="90" t="s">
        <v>216</v>
      </c>
      <c r="F4596" s="90" t="s">
        <v>17863</v>
      </c>
      <c r="G4596" s="90" t="str">
        <f>CONCATENATE("Kap ",Tabell15861[[#This Row],[Kapittel]]," ",Tabell15861[[#This Row],[KapittelTekst]])</f>
        <v>Kap N Bevegelsesapparatet</v>
      </c>
    </row>
    <row r="4597" spans="1:7" x14ac:dyDescent="0.25">
      <c r="A4597" s="90" t="s">
        <v>19241</v>
      </c>
      <c r="B4597" s="90" t="s">
        <v>19242</v>
      </c>
      <c r="C4597" s="90" t="s">
        <v>10245</v>
      </c>
      <c r="D4597" s="90" t="str">
        <f>CONCATENATE(Tabell15861[[#This Row],[Prosedyrekode_ID]]," ",Tabell15861[[#This Row],[Tekst]])</f>
        <v>NCB30 Implantasjon av primær totalprotese i albueledd med hybrid teknikk</v>
      </c>
      <c r="E4597" s="90" t="s">
        <v>216</v>
      </c>
      <c r="F4597" s="90" t="s">
        <v>17863</v>
      </c>
      <c r="G4597" s="90" t="str">
        <f>CONCATENATE("Kap ",Tabell15861[[#This Row],[Kapittel]]," ",Tabell15861[[#This Row],[KapittelTekst]])</f>
        <v>Kap N Bevegelsesapparatet</v>
      </c>
    </row>
    <row r="4598" spans="1:7" x14ac:dyDescent="0.25">
      <c r="A4598" s="90" t="s">
        <v>19243</v>
      </c>
      <c r="B4598" s="90" t="s">
        <v>19244</v>
      </c>
      <c r="C4598" s="90" t="s">
        <v>10245</v>
      </c>
      <c r="D4598" s="90" t="str">
        <f>CONCATENATE(Tabell15861[[#This Row],[Prosedyrekode_ID]]," ",Tabell15861[[#This Row],[Tekst]])</f>
        <v>NCB40 Implantasjon av primær totalprotese i albueledd med sement</v>
      </c>
      <c r="E4598" s="90" t="s">
        <v>216</v>
      </c>
      <c r="F4598" s="90" t="s">
        <v>17863</v>
      </c>
      <c r="G4598" s="90" t="str">
        <f>CONCATENATE("Kap ",Tabell15861[[#This Row],[Kapittel]]," ",Tabell15861[[#This Row],[KapittelTekst]])</f>
        <v>Kap N Bevegelsesapparatet</v>
      </c>
    </row>
    <row r="4599" spans="1:7" x14ac:dyDescent="0.25">
      <c r="A4599" s="90" t="s">
        <v>19245</v>
      </c>
      <c r="B4599" s="90" t="s">
        <v>19246</v>
      </c>
      <c r="C4599" s="90" t="s">
        <v>10245</v>
      </c>
      <c r="D4599" s="90" t="str">
        <f>CONCATENATE(Tabell15861[[#This Row],[Prosedyrekode_ID]]," ",Tabell15861[[#This Row],[Tekst]])</f>
        <v>NCB59 Implantasjon av primær interposisjonsprotese i albueledd</v>
      </c>
      <c r="E4599" s="90" t="s">
        <v>216</v>
      </c>
      <c r="F4599" s="90" t="s">
        <v>17863</v>
      </c>
      <c r="G4599" s="90" t="str">
        <f>CONCATENATE("Kap ",Tabell15861[[#This Row],[Kapittel]]," ",Tabell15861[[#This Row],[KapittelTekst]])</f>
        <v>Kap N Bevegelsesapparatet</v>
      </c>
    </row>
    <row r="4600" spans="1:7" x14ac:dyDescent="0.25">
      <c r="A4600" s="90" t="s">
        <v>19247</v>
      </c>
      <c r="B4600" s="90" t="s">
        <v>19248</v>
      </c>
      <c r="C4600" s="90" t="s">
        <v>10245</v>
      </c>
      <c r="D4600" s="90" t="str">
        <f>CONCATENATE(Tabell15861[[#This Row],[Prosedyrekode_ID]]," ",Tabell15861[[#This Row],[Tekst]])</f>
        <v>NCB99 Annen implantasjon av primær protese i albueledd</v>
      </c>
      <c r="E4600" s="90" t="s">
        <v>216</v>
      </c>
      <c r="F4600" s="90" t="s">
        <v>17863</v>
      </c>
      <c r="G4600" s="90" t="str">
        <f>CONCATENATE("Kap ",Tabell15861[[#This Row],[Kapittel]]," ",Tabell15861[[#This Row],[KapittelTekst]])</f>
        <v>Kap N Bevegelsesapparatet</v>
      </c>
    </row>
    <row r="4601" spans="1:7" x14ac:dyDescent="0.25">
      <c r="A4601" s="90" t="s">
        <v>19249</v>
      </c>
      <c r="B4601" s="90" t="s">
        <v>19250</v>
      </c>
      <c r="C4601" s="90" t="s">
        <v>10245</v>
      </c>
      <c r="D4601" s="90" t="str">
        <f>CONCATENATE(Tabell15861[[#This Row],[Prosedyrekode_ID]]," ",Tabell15861[[#This Row],[Tekst]])</f>
        <v>NCC01 Implantasjon av proksimal sekundær delprotese i albueledd uten sement</v>
      </c>
      <c r="E4601" s="90" t="s">
        <v>216</v>
      </c>
      <c r="F4601" s="90" t="s">
        <v>17863</v>
      </c>
      <c r="G4601" s="90" t="str">
        <f>CONCATENATE("Kap ",Tabell15861[[#This Row],[Kapittel]]," ",Tabell15861[[#This Row],[KapittelTekst]])</f>
        <v>Kap N Bevegelsesapparatet</v>
      </c>
    </row>
    <row r="4602" spans="1:7" x14ac:dyDescent="0.25">
      <c r="A4602" s="90" t="s">
        <v>19251</v>
      </c>
      <c r="B4602" s="90" t="s">
        <v>19252</v>
      </c>
      <c r="C4602" s="90" t="s">
        <v>10245</v>
      </c>
      <c r="D4602" s="90" t="str">
        <f>CONCATENATE(Tabell15861[[#This Row],[Prosedyrekode_ID]]," ",Tabell15861[[#This Row],[Tekst]])</f>
        <v>NCC02 Implantasjon av distal sekundær delprotese i albueledd uten sement</v>
      </c>
      <c r="E4602" s="90" t="s">
        <v>216</v>
      </c>
      <c r="F4602" s="90" t="s">
        <v>17863</v>
      </c>
      <c r="G4602" s="90" t="str">
        <f>CONCATENATE("Kap ",Tabell15861[[#This Row],[Kapittel]]," ",Tabell15861[[#This Row],[KapittelTekst]])</f>
        <v>Kap N Bevegelsesapparatet</v>
      </c>
    </row>
    <row r="4603" spans="1:7" x14ac:dyDescent="0.25">
      <c r="A4603" s="90" t="s">
        <v>19253</v>
      </c>
      <c r="B4603" s="90" t="s">
        <v>19254</v>
      </c>
      <c r="C4603" s="90" t="s">
        <v>10245</v>
      </c>
      <c r="D4603" s="90" t="str">
        <f>CONCATENATE(Tabell15861[[#This Row],[Prosedyrekode_ID]]," ",Tabell15861[[#This Row],[Tekst]])</f>
        <v>NCC04 Implantasjon av to distale eller en proksimal og en distal sekundær delprotese i albueledd uten sement</v>
      </c>
      <c r="E4603" s="90" t="s">
        <v>216</v>
      </c>
      <c r="F4603" s="90" t="s">
        <v>17863</v>
      </c>
      <c r="G4603" s="90" t="str">
        <f>CONCATENATE("Kap ",Tabell15861[[#This Row],[Kapittel]]," ",Tabell15861[[#This Row],[KapittelTekst]])</f>
        <v>Kap N Bevegelsesapparatet</v>
      </c>
    </row>
    <row r="4604" spans="1:7" x14ac:dyDescent="0.25">
      <c r="A4604" s="90" t="s">
        <v>19255</v>
      </c>
      <c r="B4604" s="90" t="s">
        <v>19256</v>
      </c>
      <c r="C4604" s="90" t="s">
        <v>10245</v>
      </c>
      <c r="D4604" s="90" t="str">
        <f>CONCATENATE(Tabell15861[[#This Row],[Prosedyrekode_ID]]," ",Tabell15861[[#This Row],[Tekst]])</f>
        <v>NCC11 Implantasjon av proksimal sekundær delprotese i albueledd med sement</v>
      </c>
      <c r="E4604" s="90" t="s">
        <v>216</v>
      </c>
      <c r="F4604" s="90" t="s">
        <v>17863</v>
      </c>
      <c r="G4604" s="90" t="str">
        <f>CONCATENATE("Kap ",Tabell15861[[#This Row],[Kapittel]]," ",Tabell15861[[#This Row],[KapittelTekst]])</f>
        <v>Kap N Bevegelsesapparatet</v>
      </c>
    </row>
    <row r="4605" spans="1:7" x14ac:dyDescent="0.25">
      <c r="A4605" s="90" t="s">
        <v>19257</v>
      </c>
      <c r="B4605" s="90" t="s">
        <v>19258</v>
      </c>
      <c r="C4605" s="90" t="s">
        <v>10245</v>
      </c>
      <c r="D4605" s="90" t="str">
        <f>CONCATENATE(Tabell15861[[#This Row],[Prosedyrekode_ID]]," ",Tabell15861[[#This Row],[Tekst]])</f>
        <v>NCC12 Implantasjon av distal sekundær delprotese i albueledd med sement</v>
      </c>
      <c r="E4605" s="90" t="s">
        <v>216</v>
      </c>
      <c r="F4605" s="90" t="s">
        <v>17863</v>
      </c>
      <c r="G4605" s="90" t="str">
        <f>CONCATENATE("Kap ",Tabell15861[[#This Row],[Kapittel]]," ",Tabell15861[[#This Row],[KapittelTekst]])</f>
        <v>Kap N Bevegelsesapparatet</v>
      </c>
    </row>
    <row r="4606" spans="1:7" x14ac:dyDescent="0.25">
      <c r="A4606" s="90" t="s">
        <v>19259</v>
      </c>
      <c r="B4606" s="90" t="s">
        <v>19260</v>
      </c>
      <c r="C4606" s="90" t="s">
        <v>10245</v>
      </c>
      <c r="D4606" s="90" t="str">
        <f>CONCATENATE(Tabell15861[[#This Row],[Prosedyrekode_ID]]," ",Tabell15861[[#This Row],[Tekst]])</f>
        <v>NCC14 Implantasjon av to distale eller en proksimal og en distal sekundær delprotese i albueledd med sement</v>
      </c>
      <c r="E4606" s="90" t="s">
        <v>216</v>
      </c>
      <c r="F4606" s="90" t="s">
        <v>17863</v>
      </c>
      <c r="G4606" s="90" t="str">
        <f>CONCATENATE("Kap ",Tabell15861[[#This Row],[Kapittel]]," ",Tabell15861[[#This Row],[KapittelTekst]])</f>
        <v>Kap N Bevegelsesapparatet</v>
      </c>
    </row>
    <row r="4607" spans="1:7" x14ac:dyDescent="0.25">
      <c r="A4607" s="90" t="s">
        <v>19261</v>
      </c>
      <c r="B4607" s="90" t="s">
        <v>19262</v>
      </c>
      <c r="C4607" s="90" t="s">
        <v>10245</v>
      </c>
      <c r="D4607" s="90" t="str">
        <f>CONCATENATE(Tabell15861[[#This Row],[Prosedyrekode_ID]]," ",Tabell15861[[#This Row],[Tekst]])</f>
        <v>NCC20 Implantasjon av sekundær totalprotese i albueledd uten sement</v>
      </c>
      <c r="E4607" s="90" t="s">
        <v>216</v>
      </c>
      <c r="F4607" s="90" t="s">
        <v>17863</v>
      </c>
      <c r="G4607" s="90" t="str">
        <f>CONCATENATE("Kap ",Tabell15861[[#This Row],[Kapittel]]," ",Tabell15861[[#This Row],[KapittelTekst]])</f>
        <v>Kap N Bevegelsesapparatet</v>
      </c>
    </row>
    <row r="4608" spans="1:7" x14ac:dyDescent="0.25">
      <c r="A4608" s="90" t="s">
        <v>19263</v>
      </c>
      <c r="B4608" s="90" t="s">
        <v>19264</v>
      </c>
      <c r="C4608" s="90" t="s">
        <v>10245</v>
      </c>
      <c r="D4608" s="90" t="str">
        <f>CONCATENATE(Tabell15861[[#This Row],[Prosedyrekode_ID]]," ",Tabell15861[[#This Row],[Tekst]])</f>
        <v>NCC21 Implantasjon av proksimal del av sekundær totalprotese i albueledd uten sement</v>
      </c>
      <c r="E4608" s="90" t="s">
        <v>216</v>
      </c>
      <c r="F4608" s="90" t="s">
        <v>17863</v>
      </c>
      <c r="G4608" s="90" t="str">
        <f>CONCATENATE("Kap ",Tabell15861[[#This Row],[Kapittel]]," ",Tabell15861[[#This Row],[KapittelTekst]])</f>
        <v>Kap N Bevegelsesapparatet</v>
      </c>
    </row>
    <row r="4609" spans="1:7" x14ac:dyDescent="0.25">
      <c r="A4609" s="90" t="s">
        <v>19265</v>
      </c>
      <c r="B4609" s="90" t="s">
        <v>19266</v>
      </c>
      <c r="C4609" s="90" t="s">
        <v>10245</v>
      </c>
      <c r="D4609" s="90" t="str">
        <f>CONCATENATE(Tabell15861[[#This Row],[Prosedyrekode_ID]]," ",Tabell15861[[#This Row],[Tekst]])</f>
        <v>NCC22 Implantasjon av distal del av sekundær totalprotese i albueledd uten sement</v>
      </c>
      <c r="E4609" s="90" t="s">
        <v>216</v>
      </c>
      <c r="F4609" s="90" t="s">
        <v>17863</v>
      </c>
      <c r="G4609" s="90" t="str">
        <f>CONCATENATE("Kap ",Tabell15861[[#This Row],[Kapittel]]," ",Tabell15861[[#This Row],[KapittelTekst]])</f>
        <v>Kap N Bevegelsesapparatet</v>
      </c>
    </row>
    <row r="4610" spans="1:7" x14ac:dyDescent="0.25">
      <c r="A4610" s="90" t="s">
        <v>19267</v>
      </c>
      <c r="B4610" s="90" t="s">
        <v>19268</v>
      </c>
      <c r="C4610" s="90" t="s">
        <v>10245</v>
      </c>
      <c r="D4610" s="90" t="str">
        <f>CONCATENATE(Tabell15861[[#This Row],[Prosedyrekode_ID]]," ",Tabell15861[[#This Row],[Tekst]])</f>
        <v>NCC24 Implantasjon av to distale eller en proksimal og en distal del av sekundær totalprotese i albueledd uten sement</v>
      </c>
      <c r="E4610" s="90" t="s">
        <v>216</v>
      </c>
      <c r="F4610" s="90" t="s">
        <v>17863</v>
      </c>
      <c r="G4610" s="90" t="str">
        <f>CONCATENATE("Kap ",Tabell15861[[#This Row],[Kapittel]]," ",Tabell15861[[#This Row],[KapittelTekst]])</f>
        <v>Kap N Bevegelsesapparatet</v>
      </c>
    </row>
    <row r="4611" spans="1:7" x14ac:dyDescent="0.25">
      <c r="A4611" s="90" t="s">
        <v>19269</v>
      </c>
      <c r="B4611" s="90" t="s">
        <v>19270</v>
      </c>
      <c r="C4611" s="90" t="s">
        <v>10245</v>
      </c>
      <c r="D4611" s="90" t="str">
        <f>CONCATENATE(Tabell15861[[#This Row],[Prosedyrekode_ID]]," ",Tabell15861[[#This Row],[Tekst]])</f>
        <v>NCC30 Implantasjon av sekundær totalprotese i albueledd med hybrid teknikk</v>
      </c>
      <c r="E4611" s="90" t="s">
        <v>216</v>
      </c>
      <c r="F4611" s="90" t="s">
        <v>17863</v>
      </c>
      <c r="G4611" s="90" t="str">
        <f>CONCATENATE("Kap ",Tabell15861[[#This Row],[Kapittel]]," ",Tabell15861[[#This Row],[KapittelTekst]])</f>
        <v>Kap N Bevegelsesapparatet</v>
      </c>
    </row>
    <row r="4612" spans="1:7" x14ac:dyDescent="0.25">
      <c r="A4612" s="90" t="s">
        <v>19271</v>
      </c>
      <c r="B4612" s="90" t="s">
        <v>19272</v>
      </c>
      <c r="C4612" s="90" t="s">
        <v>10245</v>
      </c>
      <c r="D4612" s="90" t="str">
        <f>CONCATENATE(Tabell15861[[#This Row],[Prosedyrekode_ID]]," ",Tabell15861[[#This Row],[Tekst]])</f>
        <v>NCC31 Implantasjon av proksimal del av sekundær totalprotese i albueledd med hybrid teknikk</v>
      </c>
      <c r="E4612" s="90" t="s">
        <v>216</v>
      </c>
      <c r="F4612" s="90" t="s">
        <v>17863</v>
      </c>
      <c r="G4612" s="90" t="str">
        <f>CONCATENATE("Kap ",Tabell15861[[#This Row],[Kapittel]]," ",Tabell15861[[#This Row],[KapittelTekst]])</f>
        <v>Kap N Bevegelsesapparatet</v>
      </c>
    </row>
    <row r="4613" spans="1:7" x14ac:dyDescent="0.25">
      <c r="A4613" s="90" t="s">
        <v>19273</v>
      </c>
      <c r="B4613" s="90" t="s">
        <v>19274</v>
      </c>
      <c r="C4613" s="90" t="s">
        <v>10245</v>
      </c>
      <c r="D4613" s="90" t="str">
        <f>CONCATENATE(Tabell15861[[#This Row],[Prosedyrekode_ID]]," ",Tabell15861[[#This Row],[Tekst]])</f>
        <v>NCC32 Implantasjon av distal del av sekundær totalprotese i albueledd med hybrid teknikk</v>
      </c>
      <c r="E4613" s="90" t="s">
        <v>216</v>
      </c>
      <c r="F4613" s="90" t="s">
        <v>17863</v>
      </c>
      <c r="G4613" s="90" t="str">
        <f>CONCATENATE("Kap ",Tabell15861[[#This Row],[Kapittel]]," ",Tabell15861[[#This Row],[KapittelTekst]])</f>
        <v>Kap N Bevegelsesapparatet</v>
      </c>
    </row>
    <row r="4614" spans="1:7" x14ac:dyDescent="0.25">
      <c r="A4614" s="90" t="s">
        <v>19275</v>
      </c>
      <c r="B4614" s="90" t="s">
        <v>19276</v>
      </c>
      <c r="C4614" s="90" t="s">
        <v>10245</v>
      </c>
      <c r="D4614" s="90" t="str">
        <f>CONCATENATE(Tabell15861[[#This Row],[Prosedyrekode_ID]]," ",Tabell15861[[#This Row],[Tekst]])</f>
        <v>NCC34 Implantasjon av to distale eller en proksimal og en distal del av sekundær totalprotese i albueledd med hybrid teknikk</v>
      </c>
      <c r="E4614" s="90" t="s">
        <v>216</v>
      </c>
      <c r="F4614" s="90" t="s">
        <v>17863</v>
      </c>
      <c r="G4614" s="90" t="str">
        <f>CONCATENATE("Kap ",Tabell15861[[#This Row],[Kapittel]]," ",Tabell15861[[#This Row],[KapittelTekst]])</f>
        <v>Kap N Bevegelsesapparatet</v>
      </c>
    </row>
    <row r="4615" spans="1:7" x14ac:dyDescent="0.25">
      <c r="A4615" s="90" t="s">
        <v>19277</v>
      </c>
      <c r="B4615" s="90" t="s">
        <v>19278</v>
      </c>
      <c r="C4615" s="90" t="s">
        <v>10245</v>
      </c>
      <c r="D4615" s="90" t="str">
        <f>CONCATENATE(Tabell15861[[#This Row],[Prosedyrekode_ID]]," ",Tabell15861[[#This Row],[Tekst]])</f>
        <v>NCC40 Implantasjon av sekundær totalprotese i albueledd med sement</v>
      </c>
      <c r="E4615" s="90" t="s">
        <v>216</v>
      </c>
      <c r="F4615" s="90" t="s">
        <v>17863</v>
      </c>
      <c r="G4615" s="90" t="str">
        <f>CONCATENATE("Kap ",Tabell15861[[#This Row],[Kapittel]]," ",Tabell15861[[#This Row],[KapittelTekst]])</f>
        <v>Kap N Bevegelsesapparatet</v>
      </c>
    </row>
    <row r="4616" spans="1:7" x14ac:dyDescent="0.25">
      <c r="A4616" s="90" t="s">
        <v>19279</v>
      </c>
      <c r="B4616" s="90" t="s">
        <v>19280</v>
      </c>
      <c r="C4616" s="90" t="s">
        <v>10245</v>
      </c>
      <c r="D4616" s="90" t="str">
        <f>CONCATENATE(Tabell15861[[#This Row],[Prosedyrekode_ID]]," ",Tabell15861[[#This Row],[Tekst]])</f>
        <v>NCC41 Implantasjon av proksimal del av sekundær totalprotese i albueledd med sement</v>
      </c>
      <c r="E4616" s="90" t="s">
        <v>216</v>
      </c>
      <c r="F4616" s="90" t="s">
        <v>17863</v>
      </c>
      <c r="G4616" s="90" t="str">
        <f>CONCATENATE("Kap ",Tabell15861[[#This Row],[Kapittel]]," ",Tabell15861[[#This Row],[KapittelTekst]])</f>
        <v>Kap N Bevegelsesapparatet</v>
      </c>
    </row>
    <row r="4617" spans="1:7" x14ac:dyDescent="0.25">
      <c r="A4617" s="90" t="s">
        <v>19281</v>
      </c>
      <c r="B4617" s="90" t="s">
        <v>19282</v>
      </c>
      <c r="C4617" s="90" t="s">
        <v>10245</v>
      </c>
      <c r="D4617" s="90" t="str">
        <f>CONCATENATE(Tabell15861[[#This Row],[Prosedyrekode_ID]]," ",Tabell15861[[#This Row],[Tekst]])</f>
        <v>NCC42 Implantasjon av distal del av sekundær totalprotese i albueledd med sement</v>
      </c>
      <c r="E4617" s="90" t="s">
        <v>216</v>
      </c>
      <c r="F4617" s="90" t="s">
        <v>17863</v>
      </c>
      <c r="G4617" s="90" t="str">
        <f>CONCATENATE("Kap ",Tabell15861[[#This Row],[Kapittel]]," ",Tabell15861[[#This Row],[KapittelTekst]])</f>
        <v>Kap N Bevegelsesapparatet</v>
      </c>
    </row>
    <row r="4618" spans="1:7" x14ac:dyDescent="0.25">
      <c r="A4618" s="90" t="s">
        <v>19283</v>
      </c>
      <c r="B4618" s="90" t="s">
        <v>19284</v>
      </c>
      <c r="C4618" s="90" t="s">
        <v>10245</v>
      </c>
      <c r="D4618" s="90" t="str">
        <f>CONCATENATE(Tabell15861[[#This Row],[Prosedyrekode_ID]]," ",Tabell15861[[#This Row],[Tekst]])</f>
        <v>NCC44 Implantasjon av to distale eller en proksimal og en distal del av sekundær totalprotese i albueledd med sement</v>
      </c>
      <c r="E4618" s="90" t="s">
        <v>216</v>
      </c>
      <c r="F4618" s="90" t="s">
        <v>17863</v>
      </c>
      <c r="G4618" s="90" t="str">
        <f>CONCATENATE("Kap ",Tabell15861[[#This Row],[Kapittel]]," ",Tabell15861[[#This Row],[KapittelTekst]])</f>
        <v>Kap N Bevegelsesapparatet</v>
      </c>
    </row>
    <row r="4619" spans="1:7" x14ac:dyDescent="0.25">
      <c r="A4619" s="90" t="s">
        <v>19285</v>
      </c>
      <c r="B4619" s="90" t="s">
        <v>19286</v>
      </c>
      <c r="C4619" s="90" t="s">
        <v>10245</v>
      </c>
      <c r="D4619" s="90" t="str">
        <f>CONCATENATE(Tabell15861[[#This Row],[Prosedyrekode_ID]]," ",Tabell15861[[#This Row],[Tekst]])</f>
        <v>NCC59 Implantasjon av sekundær interposisjonsprotese i albueledd</v>
      </c>
      <c r="E4619" s="90" t="s">
        <v>216</v>
      </c>
      <c r="F4619" s="90" t="s">
        <v>17863</v>
      </c>
      <c r="G4619" s="90" t="str">
        <f>CONCATENATE("Kap ",Tabell15861[[#This Row],[Kapittel]]," ",Tabell15861[[#This Row],[KapittelTekst]])</f>
        <v>Kap N Bevegelsesapparatet</v>
      </c>
    </row>
    <row r="4620" spans="1:7" x14ac:dyDescent="0.25">
      <c r="A4620" s="90" t="s">
        <v>19287</v>
      </c>
      <c r="B4620" s="90" t="s">
        <v>19288</v>
      </c>
      <c r="C4620" s="90" t="s">
        <v>10245</v>
      </c>
      <c r="D4620" s="90" t="str">
        <f>CONCATENATE(Tabell15861[[#This Row],[Prosedyrekode_ID]]," ",Tabell15861[[#This Row],[Tekst]])</f>
        <v>NCC99 Annen implantasjon av sekundær protese i albueledd</v>
      </c>
      <c r="E4620" s="90" t="s">
        <v>216</v>
      </c>
      <c r="F4620" s="90" t="s">
        <v>17863</v>
      </c>
      <c r="G4620" s="90" t="str">
        <f>CONCATENATE("Kap ",Tabell15861[[#This Row],[Kapittel]]," ",Tabell15861[[#This Row],[KapittelTekst]])</f>
        <v>Kap N Bevegelsesapparatet</v>
      </c>
    </row>
    <row r="4621" spans="1:7" x14ac:dyDescent="0.25">
      <c r="A4621" s="90" t="s">
        <v>19289</v>
      </c>
      <c r="B4621" s="90" t="s">
        <v>19290</v>
      </c>
      <c r="C4621" s="90" t="s">
        <v>10245</v>
      </c>
      <c r="D4621" s="90" t="str">
        <f>CONCATENATE(Tabell15861[[#This Row],[Prosedyrekode_ID]]," ",Tabell15861[[#This Row],[Tekst]])</f>
        <v>NCE01 Endoskopisk incisjon eller sutur av leddkapsel i albue</v>
      </c>
      <c r="E4621" s="90" t="s">
        <v>216</v>
      </c>
      <c r="F4621" s="90" t="s">
        <v>17863</v>
      </c>
      <c r="G4621" s="90" t="str">
        <f>CONCATENATE("Kap ",Tabell15861[[#This Row],[Kapittel]]," ",Tabell15861[[#This Row],[KapittelTekst]])</f>
        <v>Kap N Bevegelsesapparatet</v>
      </c>
    </row>
    <row r="4622" spans="1:7" x14ac:dyDescent="0.25">
      <c r="A4622" s="90" t="s">
        <v>19291</v>
      </c>
      <c r="B4622" s="90" t="s">
        <v>19292</v>
      </c>
      <c r="C4622" s="90" t="s">
        <v>10245</v>
      </c>
      <c r="D4622" s="90" t="str">
        <f>CONCATENATE(Tabell15861[[#This Row],[Prosedyrekode_ID]]," ",Tabell15861[[#This Row],[Tekst]])</f>
        <v>NCE02 Åpen incisjon eller sutur av leddkapsel i albue</v>
      </c>
      <c r="E4622" s="90" t="s">
        <v>216</v>
      </c>
      <c r="F4622" s="90" t="s">
        <v>17863</v>
      </c>
      <c r="G4622" s="90" t="str">
        <f>CONCATENATE("Kap ",Tabell15861[[#This Row],[Kapittel]]," ",Tabell15861[[#This Row],[KapittelTekst]])</f>
        <v>Kap N Bevegelsesapparatet</v>
      </c>
    </row>
    <row r="4623" spans="1:7" x14ac:dyDescent="0.25">
      <c r="A4623" s="90" t="s">
        <v>19293</v>
      </c>
      <c r="B4623" s="90" t="s">
        <v>19294</v>
      </c>
      <c r="C4623" s="90" t="s">
        <v>10245</v>
      </c>
      <c r="D4623" s="90" t="str">
        <f>CONCATENATE(Tabell15861[[#This Row],[Prosedyrekode_ID]]," ",Tabell15861[[#This Row],[Tekst]])</f>
        <v>NCE11 Endoskopisk deling eller eksisjon av ligament i albue</v>
      </c>
      <c r="E4623" s="90" t="s">
        <v>216</v>
      </c>
      <c r="F4623" s="90" t="s">
        <v>17863</v>
      </c>
      <c r="G4623" s="90" t="str">
        <f>CONCATENATE("Kap ",Tabell15861[[#This Row],[Kapittel]]," ",Tabell15861[[#This Row],[KapittelTekst]])</f>
        <v>Kap N Bevegelsesapparatet</v>
      </c>
    </row>
    <row r="4624" spans="1:7" x14ac:dyDescent="0.25">
      <c r="A4624" s="90" t="s">
        <v>19295</v>
      </c>
      <c r="B4624" s="90" t="s">
        <v>19296</v>
      </c>
      <c r="C4624" s="90" t="s">
        <v>10245</v>
      </c>
      <c r="D4624" s="90" t="str">
        <f>CONCATENATE(Tabell15861[[#This Row],[Prosedyrekode_ID]]," ",Tabell15861[[#This Row],[Tekst]])</f>
        <v>NCE12 Åpen deling eller eksisjon av ligament i albue</v>
      </c>
      <c r="E4624" s="90" t="s">
        <v>216</v>
      </c>
      <c r="F4624" s="90" t="s">
        <v>17863</v>
      </c>
      <c r="G4624" s="90" t="str">
        <f>CONCATENATE("Kap ",Tabell15861[[#This Row],[Kapittel]]," ",Tabell15861[[#This Row],[KapittelTekst]])</f>
        <v>Kap N Bevegelsesapparatet</v>
      </c>
    </row>
    <row r="4625" spans="1:7" x14ac:dyDescent="0.25">
      <c r="A4625" s="90" t="s">
        <v>19297</v>
      </c>
      <c r="B4625" s="90" t="s">
        <v>19298</v>
      </c>
      <c r="C4625" s="90" t="s">
        <v>10245</v>
      </c>
      <c r="D4625" s="90" t="str">
        <f>CONCATENATE(Tabell15861[[#This Row],[Prosedyrekode_ID]]," ",Tabell15861[[#This Row],[Tekst]])</f>
        <v>NCE21 Endoskopisk sutur eller reinserering av ligament i albue</v>
      </c>
      <c r="E4625" s="90" t="s">
        <v>216</v>
      </c>
      <c r="F4625" s="90" t="s">
        <v>17863</v>
      </c>
      <c r="G4625" s="90" t="str">
        <f>CONCATENATE("Kap ",Tabell15861[[#This Row],[Kapittel]]," ",Tabell15861[[#This Row],[KapittelTekst]])</f>
        <v>Kap N Bevegelsesapparatet</v>
      </c>
    </row>
    <row r="4626" spans="1:7" x14ac:dyDescent="0.25">
      <c r="A4626" s="90" t="s">
        <v>19299</v>
      </c>
      <c r="B4626" s="90" t="s">
        <v>19300</v>
      </c>
      <c r="C4626" s="90" t="s">
        <v>10245</v>
      </c>
      <c r="D4626" s="90" t="str">
        <f>CONCATENATE(Tabell15861[[#This Row],[Prosedyrekode_ID]]," ",Tabell15861[[#This Row],[Tekst]])</f>
        <v>NCE22 Åpen sutur eller reinserering av ligament i albue</v>
      </c>
      <c r="E4626" s="90" t="s">
        <v>216</v>
      </c>
      <c r="F4626" s="90" t="s">
        <v>17863</v>
      </c>
      <c r="G4626" s="90" t="str">
        <f>CONCATENATE("Kap ",Tabell15861[[#This Row],[Kapittel]]," ",Tabell15861[[#This Row],[KapittelTekst]])</f>
        <v>Kap N Bevegelsesapparatet</v>
      </c>
    </row>
    <row r="4627" spans="1:7" x14ac:dyDescent="0.25">
      <c r="A4627" s="90" t="s">
        <v>19301</v>
      </c>
      <c r="B4627" s="90" t="s">
        <v>19302</v>
      </c>
      <c r="C4627" s="90" t="s">
        <v>10245</v>
      </c>
      <c r="D4627" s="90" t="str">
        <f>CONCATENATE(Tabell15861[[#This Row],[Prosedyrekode_ID]]," ",Tabell15861[[#This Row],[Tekst]])</f>
        <v>NCE32 Transposisjon av ligament i albue</v>
      </c>
      <c r="E4627" s="90" t="s">
        <v>216</v>
      </c>
      <c r="F4627" s="90" t="s">
        <v>17863</v>
      </c>
      <c r="G4627" s="90" t="str">
        <f>CONCATENATE("Kap ",Tabell15861[[#This Row],[Kapittel]]," ",Tabell15861[[#This Row],[KapittelTekst]])</f>
        <v>Kap N Bevegelsesapparatet</v>
      </c>
    </row>
    <row r="4628" spans="1:7" x14ac:dyDescent="0.25">
      <c r="A4628" s="90" t="s">
        <v>19303</v>
      </c>
      <c r="B4628" s="90" t="s">
        <v>19304</v>
      </c>
      <c r="C4628" s="90" t="s">
        <v>10245</v>
      </c>
      <c r="D4628" s="90" t="str">
        <f>CONCATENATE(Tabell15861[[#This Row],[Prosedyrekode_ID]]," ",Tabell15861[[#This Row],[Tekst]])</f>
        <v>NCE41 Endoskopisk rekonstruksjon av ligament eller leddkapsel i albue uten protesemateriale</v>
      </c>
      <c r="E4628" s="90" t="s">
        <v>216</v>
      </c>
      <c r="F4628" s="90" t="s">
        <v>17863</v>
      </c>
      <c r="G4628" s="90" t="str">
        <f>CONCATENATE("Kap ",Tabell15861[[#This Row],[Kapittel]]," ",Tabell15861[[#This Row],[KapittelTekst]])</f>
        <v>Kap N Bevegelsesapparatet</v>
      </c>
    </row>
    <row r="4629" spans="1:7" x14ac:dyDescent="0.25">
      <c r="A4629" s="90" t="s">
        <v>19305</v>
      </c>
      <c r="B4629" s="90" t="s">
        <v>19306</v>
      </c>
      <c r="C4629" s="90" t="s">
        <v>10245</v>
      </c>
      <c r="D4629" s="90" t="str">
        <f>CONCATENATE(Tabell15861[[#This Row],[Prosedyrekode_ID]]," ",Tabell15861[[#This Row],[Tekst]])</f>
        <v>NCE42 Åpen rekonstruksjon av ligament eller leddkapsel i albue uten protesemateriale</v>
      </c>
      <c r="E4629" s="90" t="s">
        <v>216</v>
      </c>
      <c r="F4629" s="90" t="s">
        <v>17863</v>
      </c>
      <c r="G4629" s="90" t="str">
        <f>CONCATENATE("Kap ",Tabell15861[[#This Row],[Kapittel]]," ",Tabell15861[[#This Row],[KapittelTekst]])</f>
        <v>Kap N Bevegelsesapparatet</v>
      </c>
    </row>
    <row r="4630" spans="1:7" x14ac:dyDescent="0.25">
      <c r="A4630" s="90" t="s">
        <v>19307</v>
      </c>
      <c r="B4630" s="90" t="s">
        <v>19308</v>
      </c>
      <c r="C4630" s="90" t="s">
        <v>10245</v>
      </c>
      <c r="D4630" s="90" t="str">
        <f>CONCATENATE(Tabell15861[[#This Row],[Prosedyrekode_ID]]," ",Tabell15861[[#This Row],[Tekst]])</f>
        <v>NCE59 Rekonstruksjon av ligament i albue med protesemateriale</v>
      </c>
      <c r="E4630" s="90" t="s">
        <v>216</v>
      </c>
      <c r="F4630" s="90" t="s">
        <v>17863</v>
      </c>
      <c r="G4630" s="90" t="str">
        <f>CONCATENATE("Kap ",Tabell15861[[#This Row],[Kapittel]]," ",Tabell15861[[#This Row],[KapittelTekst]])</f>
        <v>Kap N Bevegelsesapparatet</v>
      </c>
    </row>
    <row r="4631" spans="1:7" x14ac:dyDescent="0.25">
      <c r="A4631" s="90" t="s">
        <v>19309</v>
      </c>
      <c r="B4631" s="90" t="s">
        <v>19310</v>
      </c>
      <c r="C4631" s="90" t="s">
        <v>10245</v>
      </c>
      <c r="D4631" s="90" t="str">
        <f>CONCATENATE(Tabell15861[[#This Row],[Prosedyrekode_ID]]," ",Tabell15861[[#This Row],[Tekst]])</f>
        <v>NCE99 Annen operasjon på leddkapsel eller ligament i albue</v>
      </c>
      <c r="E4631" s="90" t="s">
        <v>216</v>
      </c>
      <c r="F4631" s="90" t="s">
        <v>17863</v>
      </c>
      <c r="G4631" s="90" t="str">
        <f>CONCATENATE("Kap ",Tabell15861[[#This Row],[Kapittel]]," ",Tabell15861[[#This Row],[KapittelTekst]])</f>
        <v>Kap N Bevegelsesapparatet</v>
      </c>
    </row>
    <row r="4632" spans="1:7" x14ac:dyDescent="0.25">
      <c r="A4632" s="90" t="s">
        <v>19311</v>
      </c>
      <c r="B4632" s="90" t="s">
        <v>19312</v>
      </c>
      <c r="C4632" s="90" t="s">
        <v>10245</v>
      </c>
      <c r="D4632" s="90" t="str">
        <f>CONCATENATE(Tabell15861[[#This Row],[Prosedyrekode_ID]]," ",Tabell15861[[#This Row],[Tekst]])</f>
        <v>NCF01 Endoskopisk total synovektomi i albue</v>
      </c>
      <c r="E4632" s="90" t="s">
        <v>216</v>
      </c>
      <c r="F4632" s="90" t="s">
        <v>17863</v>
      </c>
      <c r="G4632" s="90" t="str">
        <f>CONCATENATE("Kap ",Tabell15861[[#This Row],[Kapittel]]," ",Tabell15861[[#This Row],[KapittelTekst]])</f>
        <v>Kap N Bevegelsesapparatet</v>
      </c>
    </row>
    <row r="4633" spans="1:7" x14ac:dyDescent="0.25">
      <c r="A4633" s="90" t="s">
        <v>19313</v>
      </c>
      <c r="B4633" s="90" t="s">
        <v>19314</v>
      </c>
      <c r="C4633" s="90" t="s">
        <v>10245</v>
      </c>
      <c r="D4633" s="90" t="str">
        <f>CONCATENATE(Tabell15861[[#This Row],[Prosedyrekode_ID]]," ",Tabell15861[[#This Row],[Tekst]])</f>
        <v>NCF02 Åpen total synovektomi i albue</v>
      </c>
      <c r="E4633" s="90" t="s">
        <v>216</v>
      </c>
      <c r="F4633" s="90" t="s">
        <v>17863</v>
      </c>
      <c r="G4633" s="90" t="str">
        <f>CONCATENATE("Kap ",Tabell15861[[#This Row],[Kapittel]]," ",Tabell15861[[#This Row],[KapittelTekst]])</f>
        <v>Kap N Bevegelsesapparatet</v>
      </c>
    </row>
    <row r="4634" spans="1:7" x14ac:dyDescent="0.25">
      <c r="A4634" s="90" t="s">
        <v>19315</v>
      </c>
      <c r="B4634" s="90" t="s">
        <v>19316</v>
      </c>
      <c r="C4634" s="90" t="s">
        <v>10245</v>
      </c>
      <c r="D4634" s="90" t="str">
        <f>CONCATENATE(Tabell15861[[#This Row],[Prosedyrekode_ID]]," ",Tabell15861[[#This Row],[Tekst]])</f>
        <v>NCF11 Endoskopisk partiell synovektomi i albue</v>
      </c>
      <c r="E4634" s="90" t="s">
        <v>216</v>
      </c>
      <c r="F4634" s="90" t="s">
        <v>17863</v>
      </c>
      <c r="G4634" s="90" t="str">
        <f>CONCATENATE("Kap ",Tabell15861[[#This Row],[Kapittel]]," ",Tabell15861[[#This Row],[KapittelTekst]])</f>
        <v>Kap N Bevegelsesapparatet</v>
      </c>
    </row>
    <row r="4635" spans="1:7" x14ac:dyDescent="0.25">
      <c r="A4635" s="90" t="s">
        <v>19317</v>
      </c>
      <c r="B4635" s="90" t="s">
        <v>19318</v>
      </c>
      <c r="C4635" s="90" t="s">
        <v>10245</v>
      </c>
      <c r="D4635" s="90" t="str">
        <f>CONCATENATE(Tabell15861[[#This Row],[Prosedyrekode_ID]]," ",Tabell15861[[#This Row],[Tekst]])</f>
        <v>NCF12 Åpen partiell synovektomi i albue</v>
      </c>
      <c r="E4635" s="90" t="s">
        <v>216</v>
      </c>
      <c r="F4635" s="90" t="s">
        <v>17863</v>
      </c>
      <c r="G4635" s="90" t="str">
        <f>CONCATENATE("Kap ",Tabell15861[[#This Row],[Kapittel]]," ",Tabell15861[[#This Row],[KapittelTekst]])</f>
        <v>Kap N Bevegelsesapparatet</v>
      </c>
    </row>
    <row r="4636" spans="1:7" x14ac:dyDescent="0.25">
      <c r="A4636" s="90" t="s">
        <v>19319</v>
      </c>
      <c r="B4636" s="90" t="s">
        <v>19320</v>
      </c>
      <c r="C4636" s="90" t="s">
        <v>10245</v>
      </c>
      <c r="D4636" s="90" t="str">
        <f>CONCATENATE(Tabell15861[[#This Row],[Prosedyrekode_ID]]," ",Tabell15861[[#This Row],[Tekst]])</f>
        <v>NCF21 Endoskopisk fiksasjon av leddflatefragment i albue</v>
      </c>
      <c r="E4636" s="90" t="s">
        <v>216</v>
      </c>
      <c r="F4636" s="90" t="s">
        <v>17863</v>
      </c>
      <c r="G4636" s="90" t="str">
        <f>CONCATENATE("Kap ",Tabell15861[[#This Row],[Kapittel]]," ",Tabell15861[[#This Row],[KapittelTekst]])</f>
        <v>Kap N Bevegelsesapparatet</v>
      </c>
    </row>
    <row r="4637" spans="1:7" x14ac:dyDescent="0.25">
      <c r="A4637" s="90" t="s">
        <v>19321</v>
      </c>
      <c r="B4637" s="90" t="s">
        <v>19322</v>
      </c>
      <c r="C4637" s="90" t="s">
        <v>10245</v>
      </c>
      <c r="D4637" s="90" t="str">
        <f>CONCATENATE(Tabell15861[[#This Row],[Prosedyrekode_ID]]," ",Tabell15861[[#This Row],[Tekst]])</f>
        <v>NCF22 Åpen fiksasjon av leddflatefragment i albue</v>
      </c>
      <c r="E4637" s="90" t="s">
        <v>216</v>
      </c>
      <c r="F4637" s="90" t="s">
        <v>17863</v>
      </c>
      <c r="G4637" s="90" t="str">
        <f>CONCATENATE("Kap ",Tabell15861[[#This Row],[Kapittel]]," ",Tabell15861[[#This Row],[KapittelTekst]])</f>
        <v>Kap N Bevegelsesapparatet</v>
      </c>
    </row>
    <row r="4638" spans="1:7" x14ac:dyDescent="0.25">
      <c r="A4638" s="90" t="s">
        <v>19323</v>
      </c>
      <c r="B4638" s="90" t="s">
        <v>19324</v>
      </c>
      <c r="C4638" s="90" t="s">
        <v>10245</v>
      </c>
      <c r="D4638" s="90" t="str">
        <f>CONCATENATE(Tabell15861[[#This Row],[Prosedyrekode_ID]]," ",Tabell15861[[#This Row],[Tekst]])</f>
        <v>NCF31 Endoskopisk reseksjon av leddbrusk i albue</v>
      </c>
      <c r="E4638" s="90" t="s">
        <v>216</v>
      </c>
      <c r="F4638" s="90" t="s">
        <v>17863</v>
      </c>
      <c r="G4638" s="90" t="str">
        <f>CONCATENATE("Kap ",Tabell15861[[#This Row],[Kapittel]]," ",Tabell15861[[#This Row],[KapittelTekst]])</f>
        <v>Kap N Bevegelsesapparatet</v>
      </c>
    </row>
    <row r="4639" spans="1:7" x14ac:dyDescent="0.25">
      <c r="A4639" s="90" t="s">
        <v>19325</v>
      </c>
      <c r="B4639" s="90" t="s">
        <v>19326</v>
      </c>
      <c r="C4639" s="90" t="s">
        <v>10245</v>
      </c>
      <c r="D4639" s="90" t="str">
        <f>CONCATENATE(Tabell15861[[#This Row],[Prosedyrekode_ID]]," ",Tabell15861[[#This Row],[Tekst]])</f>
        <v>NCF32 Åpen reseksjon av leddbrusk i albue</v>
      </c>
      <c r="E4639" s="90" t="s">
        <v>216</v>
      </c>
      <c r="F4639" s="90" t="s">
        <v>17863</v>
      </c>
      <c r="G4639" s="90" t="str">
        <f>CONCATENATE("Kap ",Tabell15861[[#This Row],[Kapittel]]," ",Tabell15861[[#This Row],[KapittelTekst]])</f>
        <v>Kap N Bevegelsesapparatet</v>
      </c>
    </row>
    <row r="4640" spans="1:7" x14ac:dyDescent="0.25">
      <c r="A4640" s="90" t="s">
        <v>19327</v>
      </c>
      <c r="B4640" s="90" t="s">
        <v>19328</v>
      </c>
      <c r="C4640" s="90" t="s">
        <v>10245</v>
      </c>
      <c r="D4640" s="90" t="str">
        <f>CONCATENATE(Tabell15861[[#This Row],[Prosedyrekode_ID]]," ",Tabell15861[[#This Row],[Tekst]])</f>
        <v>NCF91 Annen endoskopisk operasjon på synovialhinne eller leddflate i albue</v>
      </c>
      <c r="E4640" s="90" t="s">
        <v>216</v>
      </c>
      <c r="F4640" s="90" t="s">
        <v>17863</v>
      </c>
      <c r="G4640" s="90" t="str">
        <f>CONCATENATE("Kap ",Tabell15861[[#This Row],[Kapittel]]," ",Tabell15861[[#This Row],[KapittelTekst]])</f>
        <v>Kap N Bevegelsesapparatet</v>
      </c>
    </row>
    <row r="4641" spans="1:7" x14ac:dyDescent="0.25">
      <c r="A4641" s="90" t="s">
        <v>19329</v>
      </c>
      <c r="B4641" s="90" t="s">
        <v>19330</v>
      </c>
      <c r="C4641" s="90" t="s">
        <v>10245</v>
      </c>
      <c r="D4641" s="90" t="str">
        <f>CONCATENATE(Tabell15861[[#This Row],[Prosedyrekode_ID]]," ",Tabell15861[[#This Row],[Tekst]])</f>
        <v>NCF92 Annen åpen operasjon på synovialhinne eller leddflate i albue</v>
      </c>
      <c r="E4641" s="90" t="s">
        <v>216</v>
      </c>
      <c r="F4641" s="90" t="s">
        <v>17863</v>
      </c>
      <c r="G4641" s="90" t="str">
        <f>CONCATENATE("Kap ",Tabell15861[[#This Row],[Kapittel]]," ",Tabell15861[[#This Row],[KapittelTekst]])</f>
        <v>Kap N Bevegelsesapparatet</v>
      </c>
    </row>
    <row r="4642" spans="1:7" x14ac:dyDescent="0.25">
      <c r="A4642" s="90" t="s">
        <v>19331</v>
      </c>
      <c r="B4642" s="90" t="s">
        <v>19332</v>
      </c>
      <c r="C4642" s="90" t="s">
        <v>10245</v>
      </c>
      <c r="D4642" s="90" t="str">
        <f>CONCATENATE(Tabell15861[[#This Row],[Prosedyrekode_ID]]," ",Tabell15861[[#This Row],[Tekst]])</f>
        <v>NCG09 Eksisjonsartroplastikk i albueledd</v>
      </c>
      <c r="E4642" s="90" t="s">
        <v>216</v>
      </c>
      <c r="F4642" s="90" t="s">
        <v>17863</v>
      </c>
      <c r="G4642" s="90" t="str">
        <f>CONCATENATE("Kap ",Tabell15861[[#This Row],[Kapittel]]," ",Tabell15861[[#This Row],[KapittelTekst]])</f>
        <v>Kap N Bevegelsesapparatet</v>
      </c>
    </row>
    <row r="4643" spans="1:7" x14ac:dyDescent="0.25">
      <c r="A4643" s="90" t="s">
        <v>19333</v>
      </c>
      <c r="B4643" s="90" t="s">
        <v>19334</v>
      </c>
      <c r="C4643" s="90" t="s">
        <v>10245</v>
      </c>
      <c r="D4643" s="90" t="str">
        <f>CONCATENATE(Tabell15861[[#This Row],[Prosedyrekode_ID]]," ",Tabell15861[[#This Row],[Tekst]])</f>
        <v>NCG19 Interposisjonsartroplastikk i albueledd</v>
      </c>
      <c r="E4643" s="90" t="s">
        <v>216</v>
      </c>
      <c r="F4643" s="90" t="s">
        <v>17863</v>
      </c>
      <c r="G4643" s="90" t="str">
        <f>CONCATENATE("Kap ",Tabell15861[[#This Row],[Kapittel]]," ",Tabell15861[[#This Row],[KapittelTekst]])</f>
        <v>Kap N Bevegelsesapparatet</v>
      </c>
    </row>
    <row r="4644" spans="1:7" x14ac:dyDescent="0.25">
      <c r="A4644" s="90" t="s">
        <v>19335</v>
      </c>
      <c r="B4644" s="90" t="s">
        <v>19336</v>
      </c>
      <c r="C4644" s="90" t="s">
        <v>10245</v>
      </c>
      <c r="D4644" s="90" t="str">
        <f>CONCATENATE(Tabell15861[[#This Row],[Prosedyrekode_ID]]," ",Tabell15861[[#This Row],[Tekst]])</f>
        <v>NCG29 Annen artroplastikk uten protese i albueledd</v>
      </c>
      <c r="E4644" s="90" t="s">
        <v>216</v>
      </c>
      <c r="F4644" s="90" t="s">
        <v>17863</v>
      </c>
      <c r="G4644" s="90" t="str">
        <f>CONCATENATE("Kap ",Tabell15861[[#This Row],[Kapittel]]," ",Tabell15861[[#This Row],[KapittelTekst]])</f>
        <v>Kap N Bevegelsesapparatet</v>
      </c>
    </row>
    <row r="4645" spans="1:7" x14ac:dyDescent="0.25">
      <c r="A4645" s="90" t="s">
        <v>19337</v>
      </c>
      <c r="B4645" s="90" t="s">
        <v>19338</v>
      </c>
      <c r="C4645" s="90" t="s">
        <v>10245</v>
      </c>
      <c r="D4645" s="90" t="str">
        <f>CONCATENATE(Tabell15861[[#This Row],[Prosedyrekode_ID]]," ",Tabell15861[[#This Row],[Tekst]])</f>
        <v>NCG39 Artrodese i albueledd uten fiksasjon</v>
      </c>
      <c r="E4645" s="90" t="s">
        <v>216</v>
      </c>
      <c r="F4645" s="90" t="s">
        <v>17863</v>
      </c>
      <c r="G4645" s="90" t="str">
        <f>CONCATENATE("Kap ",Tabell15861[[#This Row],[Kapittel]]," ",Tabell15861[[#This Row],[KapittelTekst]])</f>
        <v>Kap N Bevegelsesapparatet</v>
      </c>
    </row>
    <row r="4646" spans="1:7" x14ac:dyDescent="0.25">
      <c r="A4646" s="90" t="s">
        <v>19339</v>
      </c>
      <c r="B4646" s="90" t="s">
        <v>19340</v>
      </c>
      <c r="C4646" s="90" t="s">
        <v>10245</v>
      </c>
      <c r="D4646" s="90" t="str">
        <f>CONCATENATE(Tabell15861[[#This Row],[Prosedyrekode_ID]]," ",Tabell15861[[#This Row],[Tekst]])</f>
        <v>NCG49 Artrodese i albueledd med intern fiksasjon</v>
      </c>
      <c r="E4646" s="90" t="s">
        <v>216</v>
      </c>
      <c r="F4646" s="90" t="s">
        <v>17863</v>
      </c>
      <c r="G4646" s="90" t="str">
        <f>CONCATENATE("Kap ",Tabell15861[[#This Row],[Kapittel]]," ",Tabell15861[[#This Row],[KapittelTekst]])</f>
        <v>Kap N Bevegelsesapparatet</v>
      </c>
    </row>
    <row r="4647" spans="1:7" x14ac:dyDescent="0.25">
      <c r="A4647" s="90" t="s">
        <v>19341</v>
      </c>
      <c r="B4647" s="90" t="s">
        <v>19342</v>
      </c>
      <c r="C4647" s="90" t="s">
        <v>10245</v>
      </c>
      <c r="D4647" s="90" t="str">
        <f>CONCATENATE(Tabell15861[[#This Row],[Prosedyrekode_ID]]," ",Tabell15861[[#This Row],[Tekst]])</f>
        <v>NCG59 Artrodese i albueledd med ekstern fiksasjon</v>
      </c>
      <c r="E4647" s="90" t="s">
        <v>216</v>
      </c>
      <c r="F4647" s="90" t="s">
        <v>17863</v>
      </c>
      <c r="G4647" s="90" t="str">
        <f>CONCATENATE("Kap ",Tabell15861[[#This Row],[Kapittel]]," ",Tabell15861[[#This Row],[KapittelTekst]])</f>
        <v>Kap N Bevegelsesapparatet</v>
      </c>
    </row>
    <row r="4648" spans="1:7" x14ac:dyDescent="0.25">
      <c r="A4648" s="90" t="s">
        <v>19343</v>
      </c>
      <c r="B4648" s="90" t="s">
        <v>19344</v>
      </c>
      <c r="C4648" s="90" t="s">
        <v>10245</v>
      </c>
      <c r="D4648" s="90" t="str">
        <f>CONCATENATE(Tabell15861[[#This Row],[Prosedyrekode_ID]]," ",Tabell15861[[#This Row],[Tekst]])</f>
        <v>NCG99 Annen eksisjon, rekonstruksjon eller artrodese i albueledd</v>
      </c>
      <c r="E4648" s="90" t="s">
        <v>216</v>
      </c>
      <c r="F4648" s="90" t="s">
        <v>17863</v>
      </c>
      <c r="G4648" s="90" t="str">
        <f>CONCATENATE("Kap ",Tabell15861[[#This Row],[Kapittel]]," ",Tabell15861[[#This Row],[KapittelTekst]])</f>
        <v>Kap N Bevegelsesapparatet</v>
      </c>
    </row>
    <row r="4649" spans="1:7" x14ac:dyDescent="0.25">
      <c r="A4649" s="90" t="s">
        <v>19345</v>
      </c>
      <c r="B4649" s="90" t="s">
        <v>19346</v>
      </c>
      <c r="C4649" s="90" t="s">
        <v>10266</v>
      </c>
      <c r="D4649" s="90" t="str">
        <f>CONCATENATE(Tabell15861[[#This Row],[Prosedyrekode_ID]]," ",Tabell15861[[#This Row],[Tekst]])</f>
        <v>NCGX36 Kjemisk synoviortese av albueledd</v>
      </c>
      <c r="E4649" s="90" t="s">
        <v>216</v>
      </c>
      <c r="F4649" s="90" t="s">
        <v>17863</v>
      </c>
      <c r="G4649" s="90" t="str">
        <f>CONCATENATE("Kap ",Tabell15861[[#This Row],[Kapittel]]," ",Tabell15861[[#This Row],[KapittelTekst]])</f>
        <v>Kap N Bevegelsesapparatet</v>
      </c>
    </row>
    <row r="4650" spans="1:7" x14ac:dyDescent="0.25">
      <c r="A4650" s="90" t="s">
        <v>19347</v>
      </c>
      <c r="B4650" s="90" t="s">
        <v>19348</v>
      </c>
      <c r="C4650" s="90" t="s">
        <v>10266</v>
      </c>
      <c r="D4650" s="90" t="str">
        <f>CONCATENATE(Tabell15861[[#This Row],[Prosedyrekode_ID]]," ",Tabell15861[[#This Row],[Tekst]])</f>
        <v>NCGX37 Synoviortese av albueledd med radioaktive isotoper</v>
      </c>
      <c r="E4650" s="90" t="s">
        <v>216</v>
      </c>
      <c r="F4650" s="90" t="s">
        <v>17863</v>
      </c>
      <c r="G4650" s="90" t="str">
        <f>CONCATENATE("Kap ",Tabell15861[[#This Row],[Kapittel]]," ",Tabell15861[[#This Row],[KapittelTekst]])</f>
        <v>Kap N Bevegelsesapparatet</v>
      </c>
    </row>
    <row r="4651" spans="1:7" x14ac:dyDescent="0.25">
      <c r="A4651" s="90" t="s">
        <v>19347</v>
      </c>
      <c r="B4651" s="90" t="s">
        <v>19348</v>
      </c>
      <c r="C4651" s="90" t="s">
        <v>10213</v>
      </c>
      <c r="D4651" s="90" t="str">
        <f>CONCATENATE(Tabell15861[[#This Row],[Prosedyrekode_ID]]," ",Tabell15861[[#This Row],[Tekst]])</f>
        <v>NCGX37 Synoviortese av albueledd med radioaktive isotoper</v>
      </c>
      <c r="E4651" s="90" t="s">
        <v>216</v>
      </c>
      <c r="F4651" s="90" t="s">
        <v>17863</v>
      </c>
      <c r="G4651" s="90" t="str">
        <f>CONCATENATE("Kap ",Tabell15861[[#This Row],[Kapittel]]," ",Tabell15861[[#This Row],[KapittelTekst]])</f>
        <v>Kap N Bevegelsesapparatet</v>
      </c>
    </row>
    <row r="4652" spans="1:7" x14ac:dyDescent="0.25">
      <c r="A4652" s="90" t="s">
        <v>19349</v>
      </c>
      <c r="B4652" s="90" t="s">
        <v>19350</v>
      </c>
      <c r="C4652" s="90" t="s">
        <v>10245</v>
      </c>
      <c r="D4652" s="90" t="str">
        <f>CONCATENATE(Tabell15861[[#This Row],[Prosedyrekode_ID]]," ",Tabell15861[[#This Row],[Tekst]])</f>
        <v>NCH00 Lukket reposisjon av albueluksasjon</v>
      </c>
      <c r="E4652" s="90" t="s">
        <v>216</v>
      </c>
      <c r="F4652" s="90" t="s">
        <v>17863</v>
      </c>
      <c r="G4652" s="90" t="str">
        <f>CONCATENATE("Kap ",Tabell15861[[#This Row],[Kapittel]]," ",Tabell15861[[#This Row],[KapittelTekst]])</f>
        <v>Kap N Bevegelsesapparatet</v>
      </c>
    </row>
    <row r="4653" spans="1:7" x14ac:dyDescent="0.25">
      <c r="A4653" s="90" t="s">
        <v>19351</v>
      </c>
      <c r="B4653" s="90" t="s">
        <v>19352</v>
      </c>
      <c r="C4653" s="90" t="s">
        <v>10245</v>
      </c>
      <c r="D4653" s="90" t="str">
        <f>CONCATENATE(Tabell15861[[#This Row],[Prosedyrekode_ID]]," ",Tabell15861[[#This Row],[Tekst]])</f>
        <v>NCH02 Åpen reposisjon av albueluksasjon</v>
      </c>
      <c r="E4653" s="90" t="s">
        <v>216</v>
      </c>
      <c r="F4653" s="90" t="s">
        <v>17863</v>
      </c>
      <c r="G4653" s="90" t="str">
        <f>CONCATENATE("Kap ",Tabell15861[[#This Row],[Kapittel]]," ",Tabell15861[[#This Row],[KapittelTekst]])</f>
        <v>Kap N Bevegelsesapparatet</v>
      </c>
    </row>
    <row r="4654" spans="1:7" x14ac:dyDescent="0.25">
      <c r="A4654" s="90" t="s">
        <v>19353</v>
      </c>
      <c r="B4654" s="90" t="s">
        <v>19354</v>
      </c>
      <c r="C4654" s="90" t="s">
        <v>10245</v>
      </c>
      <c r="D4654" s="90" t="str">
        <f>CONCATENATE(Tabell15861[[#This Row],[Prosedyrekode_ID]]," ",Tabell15861[[#This Row],[Tekst]])</f>
        <v>NCH20 Lukket reposisjon av proteseluksasjon i albueledd</v>
      </c>
      <c r="E4654" s="90" t="s">
        <v>216</v>
      </c>
      <c r="F4654" s="90" t="s">
        <v>17863</v>
      </c>
      <c r="G4654" s="90" t="str">
        <f>CONCATENATE("Kap ",Tabell15861[[#This Row],[Kapittel]]," ",Tabell15861[[#This Row],[KapittelTekst]])</f>
        <v>Kap N Bevegelsesapparatet</v>
      </c>
    </row>
    <row r="4655" spans="1:7" x14ac:dyDescent="0.25">
      <c r="A4655" s="90" t="s">
        <v>19355</v>
      </c>
      <c r="B4655" s="90" t="s">
        <v>19356</v>
      </c>
      <c r="C4655" s="90" t="s">
        <v>10245</v>
      </c>
      <c r="D4655" s="90" t="str">
        <f>CONCATENATE(Tabell15861[[#This Row],[Prosedyrekode_ID]]," ",Tabell15861[[#This Row],[Tekst]])</f>
        <v>NCH22 Åpen reposisjon av proteseluksasjon i albueledd</v>
      </c>
      <c r="E4655" s="90" t="s">
        <v>216</v>
      </c>
      <c r="F4655" s="90" t="s">
        <v>17863</v>
      </c>
      <c r="G4655" s="90" t="str">
        <f>CONCATENATE("Kap ",Tabell15861[[#This Row],[Kapittel]]," ",Tabell15861[[#This Row],[KapittelTekst]])</f>
        <v>Kap N Bevegelsesapparatet</v>
      </c>
    </row>
    <row r="4656" spans="1:7" x14ac:dyDescent="0.25">
      <c r="A4656" s="90" t="s">
        <v>19357</v>
      </c>
      <c r="B4656" s="90" t="s">
        <v>19358</v>
      </c>
      <c r="C4656" s="90" t="s">
        <v>10245</v>
      </c>
      <c r="D4656" s="90" t="str">
        <f>CONCATENATE(Tabell15861[[#This Row],[Prosedyrekode_ID]]," ",Tabell15861[[#This Row],[Tekst]])</f>
        <v>NCH31 Endoskopisk adheranseløsning i albueledd</v>
      </c>
      <c r="E4656" s="90" t="s">
        <v>216</v>
      </c>
      <c r="F4656" s="90" t="s">
        <v>17863</v>
      </c>
      <c r="G4656" s="90" t="str">
        <f>CONCATENATE("Kap ",Tabell15861[[#This Row],[Kapittel]]," ",Tabell15861[[#This Row],[KapittelTekst]])</f>
        <v>Kap N Bevegelsesapparatet</v>
      </c>
    </row>
    <row r="4657" spans="1:7" x14ac:dyDescent="0.25">
      <c r="A4657" s="90" t="s">
        <v>19359</v>
      </c>
      <c r="B4657" s="90" t="s">
        <v>19360</v>
      </c>
      <c r="C4657" s="90" t="s">
        <v>10245</v>
      </c>
      <c r="D4657" s="90" t="str">
        <f>CONCATENATE(Tabell15861[[#This Row],[Prosedyrekode_ID]]," ",Tabell15861[[#This Row],[Tekst]])</f>
        <v>NCH32 Åpen adheranseløsning i albueledd</v>
      </c>
      <c r="E4657" s="90" t="s">
        <v>216</v>
      </c>
      <c r="F4657" s="90" t="s">
        <v>17863</v>
      </c>
      <c r="G4657" s="90" t="str">
        <f>CONCATENATE("Kap ",Tabell15861[[#This Row],[Kapittel]]," ",Tabell15861[[#This Row],[KapittelTekst]])</f>
        <v>Kap N Bevegelsesapparatet</v>
      </c>
    </row>
    <row r="4658" spans="1:7" x14ac:dyDescent="0.25">
      <c r="A4658" s="90" t="s">
        <v>19361</v>
      </c>
      <c r="B4658" s="90" t="s">
        <v>19362</v>
      </c>
      <c r="C4658" s="90" t="s">
        <v>10245</v>
      </c>
      <c r="D4658" s="90" t="str">
        <f>CONCATENATE(Tabell15861[[#This Row],[Prosedyrekode_ID]]," ",Tabell15861[[#This Row],[Tekst]])</f>
        <v>NCH41 Endoskopisk fjerning av fremmed eller fritt legeme fra albueledd</v>
      </c>
      <c r="E4658" s="90" t="s">
        <v>216</v>
      </c>
      <c r="F4658" s="90" t="s">
        <v>17863</v>
      </c>
      <c r="G4658" s="90" t="str">
        <f>CONCATENATE("Kap ",Tabell15861[[#This Row],[Kapittel]]," ",Tabell15861[[#This Row],[KapittelTekst]])</f>
        <v>Kap N Bevegelsesapparatet</v>
      </c>
    </row>
    <row r="4659" spans="1:7" x14ac:dyDescent="0.25">
      <c r="A4659" s="90" t="s">
        <v>19363</v>
      </c>
      <c r="B4659" s="90" t="s">
        <v>19364</v>
      </c>
      <c r="C4659" s="90" t="s">
        <v>10245</v>
      </c>
      <c r="D4659" s="90" t="str">
        <f>CONCATENATE(Tabell15861[[#This Row],[Prosedyrekode_ID]]," ",Tabell15861[[#This Row],[Tekst]])</f>
        <v>NCH42 Åpen fjerning av fremmed eller fritt legeme fra albueledd</v>
      </c>
      <c r="E4659" s="90" t="s">
        <v>216</v>
      </c>
      <c r="F4659" s="90" t="s">
        <v>17863</v>
      </c>
      <c r="G4659" s="90" t="str">
        <f>CONCATENATE("Kap ",Tabell15861[[#This Row],[Kapittel]]," ",Tabell15861[[#This Row],[KapittelTekst]])</f>
        <v>Kap N Bevegelsesapparatet</v>
      </c>
    </row>
    <row r="4660" spans="1:7" x14ac:dyDescent="0.25">
      <c r="A4660" s="90" t="s">
        <v>19365</v>
      </c>
      <c r="B4660" s="90" t="s">
        <v>19366</v>
      </c>
      <c r="C4660" s="90" t="s">
        <v>10245</v>
      </c>
      <c r="D4660" s="90" t="str">
        <f>CONCATENATE(Tabell15861[[#This Row],[Prosedyrekode_ID]]," ",Tabell15861[[#This Row],[Tekst]])</f>
        <v>NCH51 Endoskopisk eksisjon av intraartikulær eksostose eller osteofytt i albueledd</v>
      </c>
      <c r="E4660" s="90" t="s">
        <v>216</v>
      </c>
      <c r="F4660" s="90" t="s">
        <v>17863</v>
      </c>
      <c r="G4660" s="90" t="str">
        <f>CONCATENATE("Kap ",Tabell15861[[#This Row],[Kapittel]]," ",Tabell15861[[#This Row],[KapittelTekst]])</f>
        <v>Kap N Bevegelsesapparatet</v>
      </c>
    </row>
    <row r="4661" spans="1:7" x14ac:dyDescent="0.25">
      <c r="A4661" s="90" t="s">
        <v>19367</v>
      </c>
      <c r="B4661" s="90" t="s">
        <v>19368</v>
      </c>
      <c r="C4661" s="90" t="s">
        <v>10245</v>
      </c>
      <c r="D4661" s="90" t="str">
        <f>CONCATENATE(Tabell15861[[#This Row],[Prosedyrekode_ID]]," ",Tabell15861[[#This Row],[Tekst]])</f>
        <v>NCH52 Åpen eksisjon av intraartikulær eksostose eller osteofytt i albueledd</v>
      </c>
      <c r="E4661" s="90" t="s">
        <v>216</v>
      </c>
      <c r="F4661" s="90" t="s">
        <v>17863</v>
      </c>
      <c r="G4661" s="90" t="str">
        <f>CONCATENATE("Kap ",Tabell15861[[#This Row],[Kapittel]]," ",Tabell15861[[#This Row],[KapittelTekst]])</f>
        <v>Kap N Bevegelsesapparatet</v>
      </c>
    </row>
    <row r="4662" spans="1:7" x14ac:dyDescent="0.25">
      <c r="A4662" s="90" t="s">
        <v>19369</v>
      </c>
      <c r="B4662" s="90" t="s">
        <v>19370</v>
      </c>
      <c r="C4662" s="90" t="s">
        <v>10245</v>
      </c>
      <c r="D4662" s="90" t="str">
        <f>CONCATENATE(Tabell15861[[#This Row],[Prosedyrekode_ID]]," ",Tabell15861[[#This Row],[Tekst]])</f>
        <v>NCH72 Operasjon for habituell albueluksasjon</v>
      </c>
      <c r="E4662" s="90" t="s">
        <v>216</v>
      </c>
      <c r="F4662" s="90" t="s">
        <v>17863</v>
      </c>
      <c r="G4662" s="90" t="str">
        <f>CONCATENATE("Kap ",Tabell15861[[#This Row],[Kapittel]]," ",Tabell15861[[#This Row],[KapittelTekst]])</f>
        <v>Kap N Bevegelsesapparatet</v>
      </c>
    </row>
    <row r="4663" spans="1:7" x14ac:dyDescent="0.25">
      <c r="A4663" s="90" t="s">
        <v>19371</v>
      </c>
      <c r="B4663" s="90" t="s">
        <v>19372</v>
      </c>
      <c r="C4663" s="90" t="s">
        <v>10245</v>
      </c>
      <c r="D4663" s="90" t="str">
        <f>CONCATENATE(Tabell15861[[#This Row],[Prosedyrekode_ID]]," ",Tabell15861[[#This Row],[Tekst]])</f>
        <v>NCH90 Annen perkutan operasjon på albueledd</v>
      </c>
      <c r="E4663" s="90" t="s">
        <v>216</v>
      </c>
      <c r="F4663" s="90" t="s">
        <v>17863</v>
      </c>
      <c r="G4663" s="90" t="str">
        <f>CONCATENATE("Kap ",Tabell15861[[#This Row],[Kapittel]]," ",Tabell15861[[#This Row],[KapittelTekst]])</f>
        <v>Kap N Bevegelsesapparatet</v>
      </c>
    </row>
    <row r="4664" spans="1:7" x14ac:dyDescent="0.25">
      <c r="A4664" s="90" t="s">
        <v>19373</v>
      </c>
      <c r="B4664" s="90" t="s">
        <v>19374</v>
      </c>
      <c r="C4664" s="90" t="s">
        <v>10245</v>
      </c>
      <c r="D4664" s="90" t="str">
        <f>CONCATENATE(Tabell15861[[#This Row],[Prosedyrekode_ID]]," ",Tabell15861[[#This Row],[Tekst]])</f>
        <v>NCH91 Annen endoskopisk operasjon på albueledd</v>
      </c>
      <c r="E4664" s="90" t="s">
        <v>216</v>
      </c>
      <c r="F4664" s="90" t="s">
        <v>17863</v>
      </c>
      <c r="G4664" s="90" t="str">
        <f>CONCATENATE("Kap ",Tabell15861[[#This Row],[Kapittel]]," ",Tabell15861[[#This Row],[KapittelTekst]])</f>
        <v>Kap N Bevegelsesapparatet</v>
      </c>
    </row>
    <row r="4665" spans="1:7" x14ac:dyDescent="0.25">
      <c r="A4665" s="90" t="s">
        <v>19375</v>
      </c>
      <c r="B4665" s="90" t="s">
        <v>19376</v>
      </c>
      <c r="C4665" s="90" t="s">
        <v>10245</v>
      </c>
      <c r="D4665" s="90" t="str">
        <f>CONCATENATE(Tabell15861[[#This Row],[Prosedyrekode_ID]]," ",Tabell15861[[#This Row],[Tekst]])</f>
        <v>NCH92 Annen åpen operasjon på albueledd</v>
      </c>
      <c r="E4665" s="90" t="s">
        <v>216</v>
      </c>
      <c r="F4665" s="90" t="s">
        <v>17863</v>
      </c>
      <c r="G4665" s="90" t="str">
        <f>CONCATENATE("Kap ",Tabell15861[[#This Row],[Kapittel]]," ",Tabell15861[[#This Row],[KapittelTekst]])</f>
        <v>Kap N Bevegelsesapparatet</v>
      </c>
    </row>
    <row r="4666" spans="1:7" x14ac:dyDescent="0.25">
      <c r="A4666" s="90" t="s">
        <v>19377</v>
      </c>
      <c r="B4666" s="90" t="s">
        <v>19378</v>
      </c>
      <c r="C4666" s="90" t="s">
        <v>10245</v>
      </c>
      <c r="D4666" s="90" t="str">
        <f>CONCATENATE(Tabell15861[[#This Row],[Prosedyrekode_ID]]," ",Tabell15861[[#This Row],[Tekst]])</f>
        <v>NCJ00 Lukket reposisjon av proksimal ulnafraktur</v>
      </c>
      <c r="E4666" s="90" t="s">
        <v>216</v>
      </c>
      <c r="F4666" s="90" t="s">
        <v>17863</v>
      </c>
      <c r="G4666" s="90" t="str">
        <f>CONCATENATE("Kap ",Tabell15861[[#This Row],[Kapittel]]," ",Tabell15861[[#This Row],[KapittelTekst]])</f>
        <v>Kap N Bevegelsesapparatet</v>
      </c>
    </row>
    <row r="4667" spans="1:7" x14ac:dyDescent="0.25">
      <c r="A4667" s="90" t="s">
        <v>19379</v>
      </c>
      <c r="B4667" s="90" t="s">
        <v>19380</v>
      </c>
      <c r="C4667" s="90" t="s">
        <v>10245</v>
      </c>
      <c r="D4667" s="90" t="str">
        <f>CONCATENATE(Tabell15861[[#This Row],[Prosedyrekode_ID]]," ",Tabell15861[[#This Row],[Tekst]])</f>
        <v>NCJ01 Lukket reposisjon av skaftfraktur av ulna</v>
      </c>
      <c r="E4667" s="90" t="s">
        <v>216</v>
      </c>
      <c r="F4667" s="90" t="s">
        <v>17863</v>
      </c>
      <c r="G4667" s="90" t="str">
        <f>CONCATENATE("Kap ",Tabell15861[[#This Row],[Kapittel]]," ",Tabell15861[[#This Row],[KapittelTekst]])</f>
        <v>Kap N Bevegelsesapparatet</v>
      </c>
    </row>
    <row r="4668" spans="1:7" x14ac:dyDescent="0.25">
      <c r="A4668" s="90" t="s">
        <v>19381</v>
      </c>
      <c r="B4668" s="90" t="s">
        <v>19382</v>
      </c>
      <c r="C4668" s="90" t="s">
        <v>10245</v>
      </c>
      <c r="D4668" s="90" t="str">
        <f>CONCATENATE(Tabell15861[[#This Row],[Prosedyrekode_ID]]," ",Tabell15861[[#This Row],[Tekst]])</f>
        <v>NCJ02 Lukket reposisjon av distal ulnafraktur</v>
      </c>
      <c r="E4668" s="90" t="s">
        <v>216</v>
      </c>
      <c r="F4668" s="90" t="s">
        <v>17863</v>
      </c>
      <c r="G4668" s="90" t="str">
        <f>CONCATENATE("Kap ",Tabell15861[[#This Row],[Kapittel]]," ",Tabell15861[[#This Row],[KapittelTekst]])</f>
        <v>Kap N Bevegelsesapparatet</v>
      </c>
    </row>
    <row r="4669" spans="1:7" x14ac:dyDescent="0.25">
      <c r="A4669" s="90" t="s">
        <v>19383</v>
      </c>
      <c r="B4669" s="90" t="s">
        <v>19384</v>
      </c>
      <c r="C4669" s="90" t="s">
        <v>10245</v>
      </c>
      <c r="D4669" s="90" t="str">
        <f>CONCATENATE(Tabell15861[[#This Row],[Prosedyrekode_ID]]," ",Tabell15861[[#This Row],[Tekst]])</f>
        <v>NCJ03 Lukket reposisjon av proksimal radiusfraktur</v>
      </c>
      <c r="E4669" s="90" t="s">
        <v>216</v>
      </c>
      <c r="F4669" s="90" t="s">
        <v>17863</v>
      </c>
      <c r="G4669" s="90" t="str">
        <f>CONCATENATE("Kap ",Tabell15861[[#This Row],[Kapittel]]," ",Tabell15861[[#This Row],[KapittelTekst]])</f>
        <v>Kap N Bevegelsesapparatet</v>
      </c>
    </row>
    <row r="4670" spans="1:7" x14ac:dyDescent="0.25">
      <c r="A4670" s="90" t="s">
        <v>19385</v>
      </c>
      <c r="B4670" s="90" t="s">
        <v>19386</v>
      </c>
      <c r="C4670" s="90" t="s">
        <v>10245</v>
      </c>
      <c r="D4670" s="90" t="str">
        <f>CONCATENATE(Tabell15861[[#This Row],[Prosedyrekode_ID]]," ",Tabell15861[[#This Row],[Tekst]])</f>
        <v>NCJ04 Lukket reposisjon av skaftfraktur av radius</v>
      </c>
      <c r="E4670" s="90" t="s">
        <v>216</v>
      </c>
      <c r="F4670" s="90" t="s">
        <v>17863</v>
      </c>
      <c r="G4670" s="90" t="str">
        <f>CONCATENATE("Kap ",Tabell15861[[#This Row],[Kapittel]]," ",Tabell15861[[#This Row],[KapittelTekst]])</f>
        <v>Kap N Bevegelsesapparatet</v>
      </c>
    </row>
    <row r="4671" spans="1:7" x14ac:dyDescent="0.25">
      <c r="A4671" s="90" t="s">
        <v>19387</v>
      </c>
      <c r="B4671" s="90" t="s">
        <v>19388</v>
      </c>
      <c r="C4671" s="90" t="s">
        <v>10245</v>
      </c>
      <c r="D4671" s="90" t="str">
        <f>CONCATENATE(Tabell15861[[#This Row],[Prosedyrekode_ID]]," ",Tabell15861[[#This Row],[Tekst]])</f>
        <v>NCJ05 Lukket reposisjon av distal radiusfraktur</v>
      </c>
      <c r="E4671" s="90" t="s">
        <v>216</v>
      </c>
      <c r="F4671" s="90" t="s">
        <v>17863</v>
      </c>
      <c r="G4671" s="90" t="str">
        <f>CONCATENATE("Kap ",Tabell15861[[#This Row],[Kapittel]]," ",Tabell15861[[#This Row],[KapittelTekst]])</f>
        <v>Kap N Bevegelsesapparatet</v>
      </c>
    </row>
    <row r="4672" spans="1:7" x14ac:dyDescent="0.25">
      <c r="A4672" s="90" t="s">
        <v>19389</v>
      </c>
      <c r="B4672" s="90" t="s">
        <v>19390</v>
      </c>
      <c r="C4672" s="90" t="s">
        <v>10245</v>
      </c>
      <c r="D4672" s="90" t="str">
        <f>CONCATENATE(Tabell15861[[#This Row],[Prosedyrekode_ID]]," ",Tabell15861[[#This Row],[Tekst]])</f>
        <v>NCJ06 Lukket reposisjon av skaftfraktur av radius og ulna</v>
      </c>
      <c r="E4672" s="90" t="s">
        <v>216</v>
      </c>
      <c r="F4672" s="90" t="s">
        <v>17863</v>
      </c>
      <c r="G4672" s="90" t="str">
        <f>CONCATENATE("Kap ",Tabell15861[[#This Row],[Kapittel]]," ",Tabell15861[[#This Row],[KapittelTekst]])</f>
        <v>Kap N Bevegelsesapparatet</v>
      </c>
    </row>
    <row r="4673" spans="1:7" x14ac:dyDescent="0.25">
      <c r="A4673" s="90" t="s">
        <v>19391</v>
      </c>
      <c r="B4673" s="90" t="s">
        <v>19392</v>
      </c>
      <c r="C4673" s="90" t="s">
        <v>10245</v>
      </c>
      <c r="D4673" s="90" t="str">
        <f>CONCATENATE(Tabell15861[[#This Row],[Prosedyrekode_ID]]," ",Tabell15861[[#This Row],[Tekst]])</f>
        <v>NCJ07 Lukket reposisjon av distal fraktur av radius og ulna</v>
      </c>
      <c r="E4673" s="90" t="s">
        <v>216</v>
      </c>
      <c r="F4673" s="90" t="s">
        <v>17863</v>
      </c>
      <c r="G4673" s="90" t="str">
        <f>CONCATENATE("Kap ",Tabell15861[[#This Row],[Kapittel]]," ",Tabell15861[[#This Row],[KapittelTekst]])</f>
        <v>Kap N Bevegelsesapparatet</v>
      </c>
    </row>
    <row r="4674" spans="1:7" x14ac:dyDescent="0.25">
      <c r="A4674" s="90" t="s">
        <v>19393</v>
      </c>
      <c r="B4674" s="90" t="s">
        <v>19394</v>
      </c>
      <c r="C4674" s="90" t="s">
        <v>10245</v>
      </c>
      <c r="D4674" s="90" t="str">
        <f>CONCATENATE(Tabell15861[[#This Row],[Prosedyrekode_ID]]," ",Tabell15861[[#This Row],[Tekst]])</f>
        <v>NCJ08 Lukket reposisjon av annen fraktur av ulna eller radius</v>
      </c>
      <c r="E4674" s="90" t="s">
        <v>216</v>
      </c>
      <c r="F4674" s="90" t="s">
        <v>17863</v>
      </c>
      <c r="G4674" s="90" t="str">
        <f>CONCATENATE("Kap ",Tabell15861[[#This Row],[Kapittel]]," ",Tabell15861[[#This Row],[KapittelTekst]])</f>
        <v>Kap N Bevegelsesapparatet</v>
      </c>
    </row>
    <row r="4675" spans="1:7" x14ac:dyDescent="0.25">
      <c r="A4675" s="90" t="s">
        <v>19395</v>
      </c>
      <c r="B4675" s="90" t="s">
        <v>19396</v>
      </c>
      <c r="C4675" s="90" t="s">
        <v>10245</v>
      </c>
      <c r="D4675" s="90" t="str">
        <f>CONCATENATE(Tabell15861[[#This Row],[Prosedyrekode_ID]]," ",Tabell15861[[#This Row],[Tekst]])</f>
        <v>NCJ10 Åpen reposisjon av proksimal ulnafraktur</v>
      </c>
      <c r="E4675" s="90" t="s">
        <v>216</v>
      </c>
      <c r="F4675" s="90" t="s">
        <v>17863</v>
      </c>
      <c r="G4675" s="90" t="str">
        <f>CONCATENATE("Kap ",Tabell15861[[#This Row],[Kapittel]]," ",Tabell15861[[#This Row],[KapittelTekst]])</f>
        <v>Kap N Bevegelsesapparatet</v>
      </c>
    </row>
    <row r="4676" spans="1:7" x14ac:dyDescent="0.25">
      <c r="A4676" s="90" t="s">
        <v>19397</v>
      </c>
      <c r="B4676" s="90" t="s">
        <v>19398</v>
      </c>
      <c r="C4676" s="90" t="s">
        <v>10245</v>
      </c>
      <c r="D4676" s="90" t="str">
        <f>CONCATENATE(Tabell15861[[#This Row],[Prosedyrekode_ID]]," ",Tabell15861[[#This Row],[Tekst]])</f>
        <v>NCJ11 Åpen reposisjon av skaftfraktur av ulna</v>
      </c>
      <c r="E4676" s="90" t="s">
        <v>216</v>
      </c>
      <c r="F4676" s="90" t="s">
        <v>17863</v>
      </c>
      <c r="G4676" s="90" t="str">
        <f>CONCATENATE("Kap ",Tabell15861[[#This Row],[Kapittel]]," ",Tabell15861[[#This Row],[KapittelTekst]])</f>
        <v>Kap N Bevegelsesapparatet</v>
      </c>
    </row>
    <row r="4677" spans="1:7" x14ac:dyDescent="0.25">
      <c r="A4677" s="90" t="s">
        <v>19399</v>
      </c>
      <c r="B4677" s="90" t="s">
        <v>19400</v>
      </c>
      <c r="C4677" s="90" t="s">
        <v>10245</v>
      </c>
      <c r="D4677" s="90" t="str">
        <f>CONCATENATE(Tabell15861[[#This Row],[Prosedyrekode_ID]]," ",Tabell15861[[#This Row],[Tekst]])</f>
        <v>NCJ12 Åpen reposisjon av distal ulnafraktur</v>
      </c>
      <c r="E4677" s="90" t="s">
        <v>216</v>
      </c>
      <c r="F4677" s="90" t="s">
        <v>17863</v>
      </c>
      <c r="G4677" s="90" t="str">
        <f>CONCATENATE("Kap ",Tabell15861[[#This Row],[Kapittel]]," ",Tabell15861[[#This Row],[KapittelTekst]])</f>
        <v>Kap N Bevegelsesapparatet</v>
      </c>
    </row>
    <row r="4678" spans="1:7" x14ac:dyDescent="0.25">
      <c r="A4678" s="90" t="s">
        <v>19401</v>
      </c>
      <c r="B4678" s="90" t="s">
        <v>19402</v>
      </c>
      <c r="C4678" s="90" t="s">
        <v>10245</v>
      </c>
      <c r="D4678" s="90" t="str">
        <f>CONCATENATE(Tabell15861[[#This Row],[Prosedyrekode_ID]]," ",Tabell15861[[#This Row],[Tekst]])</f>
        <v>NCJ13 Åpen reposisjon av proksimal radiusfraktur</v>
      </c>
      <c r="E4678" s="90" t="s">
        <v>216</v>
      </c>
      <c r="F4678" s="90" t="s">
        <v>17863</v>
      </c>
      <c r="G4678" s="90" t="str">
        <f>CONCATENATE("Kap ",Tabell15861[[#This Row],[Kapittel]]," ",Tabell15861[[#This Row],[KapittelTekst]])</f>
        <v>Kap N Bevegelsesapparatet</v>
      </c>
    </row>
    <row r="4679" spans="1:7" x14ac:dyDescent="0.25">
      <c r="A4679" s="90" t="s">
        <v>19403</v>
      </c>
      <c r="B4679" s="90" t="s">
        <v>19404</v>
      </c>
      <c r="C4679" s="90" t="s">
        <v>10245</v>
      </c>
      <c r="D4679" s="90" t="str">
        <f>CONCATENATE(Tabell15861[[#This Row],[Prosedyrekode_ID]]," ",Tabell15861[[#This Row],[Tekst]])</f>
        <v>NCJ14 Åpen reposisjon av skaftfraktur av radius</v>
      </c>
      <c r="E4679" s="90" t="s">
        <v>216</v>
      </c>
      <c r="F4679" s="90" t="s">
        <v>17863</v>
      </c>
      <c r="G4679" s="90" t="str">
        <f>CONCATENATE("Kap ",Tabell15861[[#This Row],[Kapittel]]," ",Tabell15861[[#This Row],[KapittelTekst]])</f>
        <v>Kap N Bevegelsesapparatet</v>
      </c>
    </row>
    <row r="4680" spans="1:7" x14ac:dyDescent="0.25">
      <c r="A4680" s="90" t="s">
        <v>19405</v>
      </c>
      <c r="B4680" s="90" t="s">
        <v>19406</v>
      </c>
      <c r="C4680" s="90" t="s">
        <v>10245</v>
      </c>
      <c r="D4680" s="90" t="str">
        <f>CONCATENATE(Tabell15861[[#This Row],[Prosedyrekode_ID]]," ",Tabell15861[[#This Row],[Tekst]])</f>
        <v>NCJ15 Åpen reposisjon av distal radiusfraktur</v>
      </c>
      <c r="E4680" s="90" t="s">
        <v>216</v>
      </c>
      <c r="F4680" s="90" t="s">
        <v>17863</v>
      </c>
      <c r="G4680" s="90" t="str">
        <f>CONCATENATE("Kap ",Tabell15861[[#This Row],[Kapittel]]," ",Tabell15861[[#This Row],[KapittelTekst]])</f>
        <v>Kap N Bevegelsesapparatet</v>
      </c>
    </row>
    <row r="4681" spans="1:7" x14ac:dyDescent="0.25">
      <c r="A4681" s="90" t="s">
        <v>19407</v>
      </c>
      <c r="B4681" s="90" t="s">
        <v>19408</v>
      </c>
      <c r="C4681" s="90" t="s">
        <v>10245</v>
      </c>
      <c r="D4681" s="90" t="str">
        <f>CONCATENATE(Tabell15861[[#This Row],[Prosedyrekode_ID]]," ",Tabell15861[[#This Row],[Tekst]])</f>
        <v>NCJ16 Åpen reposisjon av skaftfraktur av radius og ulna</v>
      </c>
      <c r="E4681" s="90" t="s">
        <v>216</v>
      </c>
      <c r="F4681" s="90" t="s">
        <v>17863</v>
      </c>
      <c r="G4681" s="90" t="str">
        <f>CONCATENATE("Kap ",Tabell15861[[#This Row],[Kapittel]]," ",Tabell15861[[#This Row],[KapittelTekst]])</f>
        <v>Kap N Bevegelsesapparatet</v>
      </c>
    </row>
    <row r="4682" spans="1:7" x14ac:dyDescent="0.25">
      <c r="A4682" s="90" t="s">
        <v>19409</v>
      </c>
      <c r="B4682" s="90" t="s">
        <v>19410</v>
      </c>
      <c r="C4682" s="90" t="s">
        <v>10245</v>
      </c>
      <c r="D4682" s="90" t="str">
        <f>CONCATENATE(Tabell15861[[#This Row],[Prosedyrekode_ID]]," ",Tabell15861[[#This Row],[Tekst]])</f>
        <v>NCJ17 Åpen reposisjon av distal fraktur av radius og ulna</v>
      </c>
      <c r="E4682" s="90" t="s">
        <v>216</v>
      </c>
      <c r="F4682" s="90" t="s">
        <v>17863</v>
      </c>
      <c r="G4682" s="90" t="str">
        <f>CONCATENATE("Kap ",Tabell15861[[#This Row],[Kapittel]]," ",Tabell15861[[#This Row],[KapittelTekst]])</f>
        <v>Kap N Bevegelsesapparatet</v>
      </c>
    </row>
    <row r="4683" spans="1:7" x14ac:dyDescent="0.25">
      <c r="A4683" s="90" t="s">
        <v>19411</v>
      </c>
      <c r="B4683" s="90" t="s">
        <v>19412</v>
      </c>
      <c r="C4683" s="90" t="s">
        <v>10245</v>
      </c>
      <c r="D4683" s="90" t="str">
        <f>CONCATENATE(Tabell15861[[#This Row],[Prosedyrekode_ID]]," ",Tabell15861[[#This Row],[Tekst]])</f>
        <v>NCJ18 Åpen reposisjon av annen fraktur av ulna eller radius</v>
      </c>
      <c r="E4683" s="90" t="s">
        <v>216</v>
      </c>
      <c r="F4683" s="90" t="s">
        <v>17863</v>
      </c>
      <c r="G4683" s="90" t="str">
        <f>CONCATENATE("Kap ",Tabell15861[[#This Row],[Kapittel]]," ",Tabell15861[[#This Row],[KapittelTekst]])</f>
        <v>Kap N Bevegelsesapparatet</v>
      </c>
    </row>
    <row r="4684" spans="1:7" x14ac:dyDescent="0.25">
      <c r="A4684" s="90" t="s">
        <v>19413</v>
      </c>
      <c r="B4684" s="90" t="s">
        <v>19414</v>
      </c>
      <c r="C4684" s="90" t="s">
        <v>10245</v>
      </c>
      <c r="D4684" s="90" t="str">
        <f>CONCATENATE(Tabell15861[[#This Row],[Prosedyrekode_ID]]," ",Tabell15861[[#This Row],[Tekst]])</f>
        <v>NCJ20 Ekstern fiksasjon av proksimal ulnafraktur</v>
      </c>
      <c r="E4684" s="90" t="s">
        <v>216</v>
      </c>
      <c r="F4684" s="90" t="s">
        <v>17863</v>
      </c>
      <c r="G4684" s="90" t="str">
        <f>CONCATENATE("Kap ",Tabell15861[[#This Row],[Kapittel]]," ",Tabell15861[[#This Row],[KapittelTekst]])</f>
        <v>Kap N Bevegelsesapparatet</v>
      </c>
    </row>
    <row r="4685" spans="1:7" x14ac:dyDescent="0.25">
      <c r="A4685" s="90" t="s">
        <v>19415</v>
      </c>
      <c r="B4685" s="90" t="s">
        <v>19416</v>
      </c>
      <c r="C4685" s="90" t="s">
        <v>10245</v>
      </c>
      <c r="D4685" s="90" t="str">
        <f>CONCATENATE(Tabell15861[[#This Row],[Prosedyrekode_ID]]," ",Tabell15861[[#This Row],[Tekst]])</f>
        <v>NCJ21 Ekstern fiksasjon av skaftfraktur av ulna</v>
      </c>
      <c r="E4685" s="90" t="s">
        <v>216</v>
      </c>
      <c r="F4685" s="90" t="s">
        <v>17863</v>
      </c>
      <c r="G4685" s="90" t="str">
        <f>CONCATENATE("Kap ",Tabell15861[[#This Row],[Kapittel]]," ",Tabell15861[[#This Row],[KapittelTekst]])</f>
        <v>Kap N Bevegelsesapparatet</v>
      </c>
    </row>
    <row r="4686" spans="1:7" x14ac:dyDescent="0.25">
      <c r="A4686" s="90" t="s">
        <v>19417</v>
      </c>
      <c r="B4686" s="90" t="s">
        <v>19418</v>
      </c>
      <c r="C4686" s="90" t="s">
        <v>10245</v>
      </c>
      <c r="D4686" s="90" t="str">
        <f>CONCATENATE(Tabell15861[[#This Row],[Prosedyrekode_ID]]," ",Tabell15861[[#This Row],[Tekst]])</f>
        <v>NCJ22 Ekstern fiksasjon av distal ulnafraktur</v>
      </c>
      <c r="E4686" s="90" t="s">
        <v>216</v>
      </c>
      <c r="F4686" s="90" t="s">
        <v>17863</v>
      </c>
      <c r="G4686" s="90" t="str">
        <f>CONCATENATE("Kap ",Tabell15861[[#This Row],[Kapittel]]," ",Tabell15861[[#This Row],[KapittelTekst]])</f>
        <v>Kap N Bevegelsesapparatet</v>
      </c>
    </row>
    <row r="4687" spans="1:7" x14ac:dyDescent="0.25">
      <c r="A4687" s="90" t="s">
        <v>19419</v>
      </c>
      <c r="B4687" s="90" t="s">
        <v>19420</v>
      </c>
      <c r="C4687" s="90" t="s">
        <v>10245</v>
      </c>
      <c r="D4687" s="90" t="str">
        <f>CONCATENATE(Tabell15861[[#This Row],[Prosedyrekode_ID]]," ",Tabell15861[[#This Row],[Tekst]])</f>
        <v>NCJ23 Ekstern fiksasjon av proksimal radiusfraktur</v>
      </c>
      <c r="E4687" s="90" t="s">
        <v>216</v>
      </c>
      <c r="F4687" s="90" t="s">
        <v>17863</v>
      </c>
      <c r="G4687" s="90" t="str">
        <f>CONCATENATE("Kap ",Tabell15861[[#This Row],[Kapittel]]," ",Tabell15861[[#This Row],[KapittelTekst]])</f>
        <v>Kap N Bevegelsesapparatet</v>
      </c>
    </row>
    <row r="4688" spans="1:7" x14ac:dyDescent="0.25">
      <c r="A4688" s="90" t="s">
        <v>19421</v>
      </c>
      <c r="B4688" s="90" t="s">
        <v>19422</v>
      </c>
      <c r="C4688" s="90" t="s">
        <v>10245</v>
      </c>
      <c r="D4688" s="90" t="str">
        <f>CONCATENATE(Tabell15861[[#This Row],[Prosedyrekode_ID]]," ",Tabell15861[[#This Row],[Tekst]])</f>
        <v>NCJ24 Ekstern fiksasjon av skaftfraktur av radius</v>
      </c>
      <c r="E4688" s="90" t="s">
        <v>216</v>
      </c>
      <c r="F4688" s="90" t="s">
        <v>17863</v>
      </c>
      <c r="G4688" s="90" t="str">
        <f>CONCATENATE("Kap ",Tabell15861[[#This Row],[Kapittel]]," ",Tabell15861[[#This Row],[KapittelTekst]])</f>
        <v>Kap N Bevegelsesapparatet</v>
      </c>
    </row>
    <row r="4689" spans="1:7" x14ac:dyDescent="0.25">
      <c r="A4689" s="90" t="s">
        <v>19423</v>
      </c>
      <c r="B4689" s="90" t="s">
        <v>19424</v>
      </c>
      <c r="C4689" s="90" t="s">
        <v>10245</v>
      </c>
      <c r="D4689" s="90" t="str">
        <f>CONCATENATE(Tabell15861[[#This Row],[Prosedyrekode_ID]]," ",Tabell15861[[#This Row],[Tekst]])</f>
        <v>NCJ25 Ekstern fiksasjon av distal radiusfraktur</v>
      </c>
      <c r="E4689" s="90" t="s">
        <v>216</v>
      </c>
      <c r="F4689" s="90" t="s">
        <v>17863</v>
      </c>
      <c r="G4689" s="90" t="str">
        <f>CONCATENATE("Kap ",Tabell15861[[#This Row],[Kapittel]]," ",Tabell15861[[#This Row],[KapittelTekst]])</f>
        <v>Kap N Bevegelsesapparatet</v>
      </c>
    </row>
    <row r="4690" spans="1:7" x14ac:dyDescent="0.25">
      <c r="A4690" s="90" t="s">
        <v>19425</v>
      </c>
      <c r="B4690" s="90" t="s">
        <v>19426</v>
      </c>
      <c r="C4690" s="90" t="s">
        <v>10245</v>
      </c>
      <c r="D4690" s="90" t="str">
        <f>CONCATENATE(Tabell15861[[#This Row],[Prosedyrekode_ID]]," ",Tabell15861[[#This Row],[Tekst]])</f>
        <v>NCJ26 Ekstern fiksasjon av skaftfraktur av radius og ulna</v>
      </c>
      <c r="E4690" s="90" t="s">
        <v>216</v>
      </c>
      <c r="F4690" s="90" t="s">
        <v>17863</v>
      </c>
      <c r="G4690" s="90" t="str">
        <f>CONCATENATE("Kap ",Tabell15861[[#This Row],[Kapittel]]," ",Tabell15861[[#This Row],[KapittelTekst]])</f>
        <v>Kap N Bevegelsesapparatet</v>
      </c>
    </row>
    <row r="4691" spans="1:7" x14ac:dyDescent="0.25">
      <c r="A4691" s="90" t="s">
        <v>19427</v>
      </c>
      <c r="B4691" s="90" t="s">
        <v>19428</v>
      </c>
      <c r="C4691" s="90" t="s">
        <v>10245</v>
      </c>
      <c r="D4691" s="90" t="str">
        <f>CONCATENATE(Tabell15861[[#This Row],[Prosedyrekode_ID]]," ",Tabell15861[[#This Row],[Tekst]])</f>
        <v>NCJ27 Ekstern fiksasjon av distal fraktur av radius og ulna</v>
      </c>
      <c r="E4691" s="90" t="s">
        <v>216</v>
      </c>
      <c r="F4691" s="90" t="s">
        <v>17863</v>
      </c>
      <c r="G4691" s="90" t="str">
        <f>CONCATENATE("Kap ",Tabell15861[[#This Row],[Kapittel]]," ",Tabell15861[[#This Row],[KapittelTekst]])</f>
        <v>Kap N Bevegelsesapparatet</v>
      </c>
    </row>
    <row r="4692" spans="1:7" x14ac:dyDescent="0.25">
      <c r="A4692" s="90" t="s">
        <v>19429</v>
      </c>
      <c r="B4692" s="90" t="s">
        <v>19430</v>
      </c>
      <c r="C4692" s="90" t="s">
        <v>10245</v>
      </c>
      <c r="D4692" s="90" t="str">
        <f>CONCATENATE(Tabell15861[[#This Row],[Prosedyrekode_ID]]," ",Tabell15861[[#This Row],[Tekst]])</f>
        <v>NCJ28 Ekstern fiksasjon av annen fraktur av ulna eller radius</v>
      </c>
      <c r="E4692" s="90" t="s">
        <v>216</v>
      </c>
      <c r="F4692" s="90" t="s">
        <v>17863</v>
      </c>
      <c r="G4692" s="90" t="str">
        <f>CONCATENATE("Kap ",Tabell15861[[#This Row],[Kapittel]]," ",Tabell15861[[#This Row],[KapittelTekst]])</f>
        <v>Kap N Bevegelsesapparatet</v>
      </c>
    </row>
    <row r="4693" spans="1:7" x14ac:dyDescent="0.25">
      <c r="A4693" s="90" t="s">
        <v>19431</v>
      </c>
      <c r="B4693" s="90" t="s">
        <v>19432</v>
      </c>
      <c r="C4693" s="90" t="s">
        <v>10245</v>
      </c>
      <c r="D4693" s="90" t="str">
        <f>CONCATENATE(Tabell15861[[#This Row],[Prosedyrekode_ID]]," ",Tabell15861[[#This Row],[Tekst]])</f>
        <v>NCJ30 Osteosyntese proksimal ulnafraktur av med bioimplantat</v>
      </c>
      <c r="E4693" s="90" t="s">
        <v>216</v>
      </c>
      <c r="F4693" s="90" t="s">
        <v>17863</v>
      </c>
      <c r="G4693" s="90" t="str">
        <f>CONCATENATE("Kap ",Tabell15861[[#This Row],[Kapittel]]," ",Tabell15861[[#This Row],[KapittelTekst]])</f>
        <v>Kap N Bevegelsesapparatet</v>
      </c>
    </row>
    <row r="4694" spans="1:7" x14ac:dyDescent="0.25">
      <c r="A4694" s="90" t="s">
        <v>19433</v>
      </c>
      <c r="B4694" s="90" t="s">
        <v>19434</v>
      </c>
      <c r="C4694" s="90" t="s">
        <v>10245</v>
      </c>
      <c r="D4694" s="90" t="str">
        <f>CONCATENATE(Tabell15861[[#This Row],[Prosedyrekode_ID]]," ",Tabell15861[[#This Row],[Tekst]])</f>
        <v>NCJ31 Osteosyntese av skaftfraktur av ulna med bioimplantat</v>
      </c>
      <c r="E4694" s="90" t="s">
        <v>216</v>
      </c>
      <c r="F4694" s="90" t="s">
        <v>17863</v>
      </c>
      <c r="G4694" s="90" t="str">
        <f>CONCATENATE("Kap ",Tabell15861[[#This Row],[Kapittel]]," ",Tabell15861[[#This Row],[KapittelTekst]])</f>
        <v>Kap N Bevegelsesapparatet</v>
      </c>
    </row>
    <row r="4695" spans="1:7" x14ac:dyDescent="0.25">
      <c r="A4695" s="90" t="s">
        <v>19435</v>
      </c>
      <c r="B4695" s="90" t="s">
        <v>19436</v>
      </c>
      <c r="C4695" s="90" t="s">
        <v>10245</v>
      </c>
      <c r="D4695" s="90" t="str">
        <f>CONCATENATE(Tabell15861[[#This Row],[Prosedyrekode_ID]]," ",Tabell15861[[#This Row],[Tekst]])</f>
        <v>NCJ32 Osteosyntese av distal ulnafraktur med bioimplantat</v>
      </c>
      <c r="E4695" s="90" t="s">
        <v>216</v>
      </c>
      <c r="F4695" s="90" t="s">
        <v>17863</v>
      </c>
      <c r="G4695" s="90" t="str">
        <f>CONCATENATE("Kap ",Tabell15861[[#This Row],[Kapittel]]," ",Tabell15861[[#This Row],[KapittelTekst]])</f>
        <v>Kap N Bevegelsesapparatet</v>
      </c>
    </row>
    <row r="4696" spans="1:7" x14ac:dyDescent="0.25">
      <c r="A4696" s="90" t="s">
        <v>19437</v>
      </c>
      <c r="B4696" s="90" t="s">
        <v>19438</v>
      </c>
      <c r="C4696" s="90" t="s">
        <v>10245</v>
      </c>
      <c r="D4696" s="90" t="str">
        <f>CONCATENATE(Tabell15861[[#This Row],[Prosedyrekode_ID]]," ",Tabell15861[[#This Row],[Tekst]])</f>
        <v>NCJ33 Osteosyntese av proksimal radiusfraktur med bioimplantat</v>
      </c>
      <c r="E4696" s="90" t="s">
        <v>216</v>
      </c>
      <c r="F4696" s="90" t="s">
        <v>17863</v>
      </c>
      <c r="G4696" s="90" t="str">
        <f>CONCATENATE("Kap ",Tabell15861[[#This Row],[Kapittel]]," ",Tabell15861[[#This Row],[KapittelTekst]])</f>
        <v>Kap N Bevegelsesapparatet</v>
      </c>
    </row>
    <row r="4697" spans="1:7" x14ac:dyDescent="0.25">
      <c r="A4697" s="90" t="s">
        <v>19439</v>
      </c>
      <c r="B4697" s="90" t="s">
        <v>19440</v>
      </c>
      <c r="C4697" s="90" t="s">
        <v>10245</v>
      </c>
      <c r="D4697" s="90" t="str">
        <f>CONCATENATE(Tabell15861[[#This Row],[Prosedyrekode_ID]]," ",Tabell15861[[#This Row],[Tekst]])</f>
        <v>NCJ34 Osteosyntese av skaftfraktur av radius med bioimplantat</v>
      </c>
      <c r="E4697" s="90" t="s">
        <v>216</v>
      </c>
      <c r="F4697" s="90" t="s">
        <v>17863</v>
      </c>
      <c r="G4697" s="90" t="str">
        <f>CONCATENATE("Kap ",Tabell15861[[#This Row],[Kapittel]]," ",Tabell15861[[#This Row],[KapittelTekst]])</f>
        <v>Kap N Bevegelsesapparatet</v>
      </c>
    </row>
    <row r="4698" spans="1:7" x14ac:dyDescent="0.25">
      <c r="A4698" s="90" t="s">
        <v>19441</v>
      </c>
      <c r="B4698" s="90" t="s">
        <v>19442</v>
      </c>
      <c r="C4698" s="90" t="s">
        <v>10245</v>
      </c>
      <c r="D4698" s="90" t="str">
        <f>CONCATENATE(Tabell15861[[#This Row],[Prosedyrekode_ID]]," ",Tabell15861[[#This Row],[Tekst]])</f>
        <v>NCJ35 Osteosyntese av distal radiusfraktur med bioimplantat</v>
      </c>
      <c r="E4698" s="90" t="s">
        <v>216</v>
      </c>
      <c r="F4698" s="90" t="s">
        <v>17863</v>
      </c>
      <c r="G4698" s="90" t="str">
        <f>CONCATENATE("Kap ",Tabell15861[[#This Row],[Kapittel]]," ",Tabell15861[[#This Row],[KapittelTekst]])</f>
        <v>Kap N Bevegelsesapparatet</v>
      </c>
    </row>
    <row r="4699" spans="1:7" x14ac:dyDescent="0.25">
      <c r="A4699" s="90" t="s">
        <v>19443</v>
      </c>
      <c r="B4699" s="90" t="s">
        <v>19444</v>
      </c>
      <c r="C4699" s="90" t="s">
        <v>10245</v>
      </c>
      <c r="D4699" s="90" t="str">
        <f>CONCATENATE(Tabell15861[[#This Row],[Prosedyrekode_ID]]," ",Tabell15861[[#This Row],[Tekst]])</f>
        <v>NCJ36 Osteosyntese av skaftfraktur av radius og ulna med bioimplantat</v>
      </c>
      <c r="E4699" s="90" t="s">
        <v>216</v>
      </c>
      <c r="F4699" s="90" t="s">
        <v>17863</v>
      </c>
      <c r="G4699" s="90" t="str">
        <f>CONCATENATE("Kap ",Tabell15861[[#This Row],[Kapittel]]," ",Tabell15861[[#This Row],[KapittelTekst]])</f>
        <v>Kap N Bevegelsesapparatet</v>
      </c>
    </row>
    <row r="4700" spans="1:7" x14ac:dyDescent="0.25">
      <c r="A4700" s="90" t="s">
        <v>19445</v>
      </c>
      <c r="B4700" s="90" t="s">
        <v>19446</v>
      </c>
      <c r="C4700" s="90" t="s">
        <v>10245</v>
      </c>
      <c r="D4700" s="90" t="str">
        <f>CONCATENATE(Tabell15861[[#This Row],[Prosedyrekode_ID]]," ",Tabell15861[[#This Row],[Tekst]])</f>
        <v>NCJ37 Osteosyntese av distal fraktur av radius og ulna med bioimplantat</v>
      </c>
      <c r="E4700" s="90" t="s">
        <v>216</v>
      </c>
      <c r="F4700" s="90" t="s">
        <v>17863</v>
      </c>
      <c r="G4700" s="90" t="str">
        <f>CONCATENATE("Kap ",Tabell15861[[#This Row],[Kapittel]]," ",Tabell15861[[#This Row],[KapittelTekst]])</f>
        <v>Kap N Bevegelsesapparatet</v>
      </c>
    </row>
    <row r="4701" spans="1:7" x14ac:dyDescent="0.25">
      <c r="A4701" s="90" t="s">
        <v>19447</v>
      </c>
      <c r="B4701" s="90" t="s">
        <v>19448</v>
      </c>
      <c r="C4701" s="90" t="s">
        <v>10245</v>
      </c>
      <c r="D4701" s="90" t="str">
        <f>CONCATENATE(Tabell15861[[#This Row],[Prosedyrekode_ID]]," ",Tabell15861[[#This Row],[Tekst]])</f>
        <v>NCJ38 Osteosyntese av annen fraktur av ulna eller radius med bioimplantat</v>
      </c>
      <c r="E4701" s="90" t="s">
        <v>216</v>
      </c>
      <c r="F4701" s="90" t="s">
        <v>17863</v>
      </c>
      <c r="G4701" s="90" t="str">
        <f>CONCATENATE("Kap ",Tabell15861[[#This Row],[Kapittel]]," ",Tabell15861[[#This Row],[KapittelTekst]])</f>
        <v>Kap N Bevegelsesapparatet</v>
      </c>
    </row>
    <row r="4702" spans="1:7" x14ac:dyDescent="0.25">
      <c r="A4702" s="90" t="s">
        <v>19449</v>
      </c>
      <c r="B4702" s="90" t="s">
        <v>19450</v>
      </c>
      <c r="C4702" s="90" t="s">
        <v>10245</v>
      </c>
      <c r="D4702" s="90" t="str">
        <f>CONCATENATE(Tabell15861[[#This Row],[Prosedyrekode_ID]]," ",Tabell15861[[#This Row],[Tekst]])</f>
        <v>NCJ40 Osteosyntese av proksimal ulnafraktur med metalltråd, cerclage eller pinne</v>
      </c>
      <c r="E4702" s="90" t="s">
        <v>216</v>
      </c>
      <c r="F4702" s="90" t="s">
        <v>17863</v>
      </c>
      <c r="G4702" s="90" t="str">
        <f>CONCATENATE("Kap ",Tabell15861[[#This Row],[Kapittel]]," ",Tabell15861[[#This Row],[KapittelTekst]])</f>
        <v>Kap N Bevegelsesapparatet</v>
      </c>
    </row>
    <row r="4703" spans="1:7" x14ac:dyDescent="0.25">
      <c r="A4703" s="90" t="s">
        <v>19451</v>
      </c>
      <c r="B4703" s="90" t="s">
        <v>19452</v>
      </c>
      <c r="C4703" s="90" t="s">
        <v>10245</v>
      </c>
      <c r="D4703" s="90" t="str">
        <f>CONCATENATE(Tabell15861[[#This Row],[Prosedyrekode_ID]]," ",Tabell15861[[#This Row],[Tekst]])</f>
        <v>NCJ41 Osteosyntese av skaftfraktur av ulna med metalltråd, cerclage eller pinne</v>
      </c>
      <c r="E4703" s="90" t="s">
        <v>216</v>
      </c>
      <c r="F4703" s="90" t="s">
        <v>17863</v>
      </c>
      <c r="G4703" s="90" t="str">
        <f>CONCATENATE("Kap ",Tabell15861[[#This Row],[Kapittel]]," ",Tabell15861[[#This Row],[KapittelTekst]])</f>
        <v>Kap N Bevegelsesapparatet</v>
      </c>
    </row>
    <row r="4704" spans="1:7" x14ac:dyDescent="0.25">
      <c r="A4704" s="90" t="s">
        <v>19453</v>
      </c>
      <c r="B4704" s="90" t="s">
        <v>19454</v>
      </c>
      <c r="C4704" s="90" t="s">
        <v>10245</v>
      </c>
      <c r="D4704" s="90" t="str">
        <f>CONCATENATE(Tabell15861[[#This Row],[Prosedyrekode_ID]]," ",Tabell15861[[#This Row],[Tekst]])</f>
        <v>NCJ42 Osteosyntese av distal ulnafraktur med metalltråd, cerclage eller pinne</v>
      </c>
      <c r="E4704" s="90" t="s">
        <v>216</v>
      </c>
      <c r="F4704" s="90" t="s">
        <v>17863</v>
      </c>
      <c r="G4704" s="90" t="str">
        <f>CONCATENATE("Kap ",Tabell15861[[#This Row],[Kapittel]]," ",Tabell15861[[#This Row],[KapittelTekst]])</f>
        <v>Kap N Bevegelsesapparatet</v>
      </c>
    </row>
    <row r="4705" spans="1:7" x14ac:dyDescent="0.25">
      <c r="A4705" s="90" t="s">
        <v>19455</v>
      </c>
      <c r="B4705" s="90" t="s">
        <v>19456</v>
      </c>
      <c r="C4705" s="90" t="s">
        <v>10245</v>
      </c>
      <c r="D4705" s="90" t="str">
        <f>CONCATENATE(Tabell15861[[#This Row],[Prosedyrekode_ID]]," ",Tabell15861[[#This Row],[Tekst]])</f>
        <v>NCJ43 Osteosyntese av proksimal radiusfraktur med metalltråd, cerclage eller pinne</v>
      </c>
      <c r="E4705" s="90" t="s">
        <v>216</v>
      </c>
      <c r="F4705" s="90" t="s">
        <v>17863</v>
      </c>
      <c r="G4705" s="90" t="str">
        <f>CONCATENATE("Kap ",Tabell15861[[#This Row],[Kapittel]]," ",Tabell15861[[#This Row],[KapittelTekst]])</f>
        <v>Kap N Bevegelsesapparatet</v>
      </c>
    </row>
    <row r="4706" spans="1:7" x14ac:dyDescent="0.25">
      <c r="A4706" s="90" t="s">
        <v>19457</v>
      </c>
      <c r="B4706" s="90" t="s">
        <v>19458</v>
      </c>
      <c r="C4706" s="90" t="s">
        <v>10245</v>
      </c>
      <c r="D4706" s="90" t="str">
        <f>CONCATENATE(Tabell15861[[#This Row],[Prosedyrekode_ID]]," ",Tabell15861[[#This Row],[Tekst]])</f>
        <v>NCJ44 Osteosyntese av skaftfraktur av radius med metalltråd, cerclage eller pinne</v>
      </c>
      <c r="E4706" s="90" t="s">
        <v>216</v>
      </c>
      <c r="F4706" s="90" t="s">
        <v>17863</v>
      </c>
      <c r="G4706" s="90" t="str">
        <f>CONCATENATE("Kap ",Tabell15861[[#This Row],[Kapittel]]," ",Tabell15861[[#This Row],[KapittelTekst]])</f>
        <v>Kap N Bevegelsesapparatet</v>
      </c>
    </row>
    <row r="4707" spans="1:7" x14ac:dyDescent="0.25">
      <c r="A4707" s="90" t="s">
        <v>19459</v>
      </c>
      <c r="B4707" s="90" t="s">
        <v>19460</v>
      </c>
      <c r="C4707" s="90" t="s">
        <v>10245</v>
      </c>
      <c r="D4707" s="90" t="str">
        <f>CONCATENATE(Tabell15861[[#This Row],[Prosedyrekode_ID]]," ",Tabell15861[[#This Row],[Tekst]])</f>
        <v>NCJ45 Osteosyntese av distal radiusfraktur med metalltråd, cerclage eller pinne</v>
      </c>
      <c r="E4707" s="90" t="s">
        <v>216</v>
      </c>
      <c r="F4707" s="90" t="s">
        <v>17863</v>
      </c>
      <c r="G4707" s="90" t="str">
        <f>CONCATENATE("Kap ",Tabell15861[[#This Row],[Kapittel]]," ",Tabell15861[[#This Row],[KapittelTekst]])</f>
        <v>Kap N Bevegelsesapparatet</v>
      </c>
    </row>
    <row r="4708" spans="1:7" x14ac:dyDescent="0.25">
      <c r="A4708" s="90" t="s">
        <v>19461</v>
      </c>
      <c r="B4708" s="90" t="s">
        <v>19462</v>
      </c>
      <c r="C4708" s="90" t="s">
        <v>10245</v>
      </c>
      <c r="D4708" s="90" t="str">
        <f>CONCATENATE(Tabell15861[[#This Row],[Prosedyrekode_ID]]," ",Tabell15861[[#This Row],[Tekst]])</f>
        <v>NCJ46 Osteosyntese av skaftfraktur av radius og ulna med metalltråd, cerclage eller pinne</v>
      </c>
      <c r="E4708" s="90" t="s">
        <v>216</v>
      </c>
      <c r="F4708" s="90" t="s">
        <v>17863</v>
      </c>
      <c r="G4708" s="90" t="str">
        <f>CONCATENATE("Kap ",Tabell15861[[#This Row],[Kapittel]]," ",Tabell15861[[#This Row],[KapittelTekst]])</f>
        <v>Kap N Bevegelsesapparatet</v>
      </c>
    </row>
    <row r="4709" spans="1:7" x14ac:dyDescent="0.25">
      <c r="A4709" s="90" t="s">
        <v>19463</v>
      </c>
      <c r="B4709" s="90" t="s">
        <v>19464</v>
      </c>
      <c r="C4709" s="90" t="s">
        <v>10245</v>
      </c>
      <c r="D4709" s="90" t="str">
        <f>CONCATENATE(Tabell15861[[#This Row],[Prosedyrekode_ID]]," ",Tabell15861[[#This Row],[Tekst]])</f>
        <v>NCJ47 Osteosyntese av distal fraktur av radius og ulna med metalltråd, cerclage eller pinne</v>
      </c>
      <c r="E4709" s="90" t="s">
        <v>216</v>
      </c>
      <c r="F4709" s="90" t="s">
        <v>17863</v>
      </c>
      <c r="G4709" s="90" t="str">
        <f>CONCATENATE("Kap ",Tabell15861[[#This Row],[Kapittel]]," ",Tabell15861[[#This Row],[KapittelTekst]])</f>
        <v>Kap N Bevegelsesapparatet</v>
      </c>
    </row>
    <row r="4710" spans="1:7" x14ac:dyDescent="0.25">
      <c r="A4710" s="90" t="s">
        <v>19465</v>
      </c>
      <c r="B4710" s="90" t="s">
        <v>19466</v>
      </c>
      <c r="C4710" s="90" t="s">
        <v>10245</v>
      </c>
      <c r="D4710" s="90" t="str">
        <f>CONCATENATE(Tabell15861[[#This Row],[Prosedyrekode_ID]]," ",Tabell15861[[#This Row],[Tekst]])</f>
        <v>NCJ48 Osteosyntese av annen fraktur av ulna eller radius med metalltråd, cerclage eller pinne</v>
      </c>
      <c r="E4710" s="90" t="s">
        <v>216</v>
      </c>
      <c r="F4710" s="90" t="s">
        <v>17863</v>
      </c>
      <c r="G4710" s="90" t="str">
        <f>CONCATENATE("Kap ",Tabell15861[[#This Row],[Kapittel]]," ",Tabell15861[[#This Row],[KapittelTekst]])</f>
        <v>Kap N Bevegelsesapparatet</v>
      </c>
    </row>
    <row r="4711" spans="1:7" x14ac:dyDescent="0.25">
      <c r="A4711" s="90" t="s">
        <v>19467</v>
      </c>
      <c r="B4711" s="90" t="s">
        <v>19468</v>
      </c>
      <c r="C4711" s="90" t="s">
        <v>10245</v>
      </c>
      <c r="D4711" s="90" t="str">
        <f>CONCATENATE(Tabell15861[[#This Row],[Prosedyrekode_ID]]," ",Tabell15861[[#This Row],[Tekst]])</f>
        <v>NCJ50 Osteosyntese av proksimal ulnafraktur med margnagle</v>
      </c>
      <c r="E4711" s="90" t="s">
        <v>216</v>
      </c>
      <c r="F4711" s="90" t="s">
        <v>17863</v>
      </c>
      <c r="G4711" s="90" t="str">
        <f>CONCATENATE("Kap ",Tabell15861[[#This Row],[Kapittel]]," ",Tabell15861[[#This Row],[KapittelTekst]])</f>
        <v>Kap N Bevegelsesapparatet</v>
      </c>
    </row>
    <row r="4712" spans="1:7" x14ac:dyDescent="0.25">
      <c r="A4712" s="90" t="s">
        <v>19469</v>
      </c>
      <c r="B4712" s="90" t="s">
        <v>19470</v>
      </c>
      <c r="C4712" s="90" t="s">
        <v>10245</v>
      </c>
      <c r="D4712" s="90" t="str">
        <f>CONCATENATE(Tabell15861[[#This Row],[Prosedyrekode_ID]]," ",Tabell15861[[#This Row],[Tekst]])</f>
        <v>NCJ51 Osteosyntese av skaftfraktur av ulna med margnagle</v>
      </c>
      <c r="E4712" s="90" t="s">
        <v>216</v>
      </c>
      <c r="F4712" s="90" t="s">
        <v>17863</v>
      </c>
      <c r="G4712" s="90" t="str">
        <f>CONCATENATE("Kap ",Tabell15861[[#This Row],[Kapittel]]," ",Tabell15861[[#This Row],[KapittelTekst]])</f>
        <v>Kap N Bevegelsesapparatet</v>
      </c>
    </row>
    <row r="4713" spans="1:7" x14ac:dyDescent="0.25">
      <c r="A4713" s="90" t="s">
        <v>19471</v>
      </c>
      <c r="B4713" s="90" t="s">
        <v>19472</v>
      </c>
      <c r="C4713" s="90" t="s">
        <v>10245</v>
      </c>
      <c r="D4713" s="90" t="str">
        <f>CONCATENATE(Tabell15861[[#This Row],[Prosedyrekode_ID]]," ",Tabell15861[[#This Row],[Tekst]])</f>
        <v>NCJ52 Osteosyntese av distal ulnafraktur med margnagle</v>
      </c>
      <c r="E4713" s="90" t="s">
        <v>216</v>
      </c>
      <c r="F4713" s="90" t="s">
        <v>17863</v>
      </c>
      <c r="G4713" s="90" t="str">
        <f>CONCATENATE("Kap ",Tabell15861[[#This Row],[Kapittel]]," ",Tabell15861[[#This Row],[KapittelTekst]])</f>
        <v>Kap N Bevegelsesapparatet</v>
      </c>
    </row>
    <row r="4714" spans="1:7" x14ac:dyDescent="0.25">
      <c r="A4714" s="90" t="s">
        <v>19473</v>
      </c>
      <c r="B4714" s="90" t="s">
        <v>19474</v>
      </c>
      <c r="C4714" s="90" t="s">
        <v>10245</v>
      </c>
      <c r="D4714" s="90" t="str">
        <f>CONCATENATE(Tabell15861[[#This Row],[Prosedyrekode_ID]]," ",Tabell15861[[#This Row],[Tekst]])</f>
        <v>NCJ53 Osteosyntese av proksimal radiusfraktur med margnagle</v>
      </c>
      <c r="E4714" s="90" t="s">
        <v>216</v>
      </c>
      <c r="F4714" s="90" t="s">
        <v>17863</v>
      </c>
      <c r="G4714" s="90" t="str">
        <f>CONCATENATE("Kap ",Tabell15861[[#This Row],[Kapittel]]," ",Tabell15861[[#This Row],[KapittelTekst]])</f>
        <v>Kap N Bevegelsesapparatet</v>
      </c>
    </row>
    <row r="4715" spans="1:7" x14ac:dyDescent="0.25">
      <c r="A4715" s="90" t="s">
        <v>19475</v>
      </c>
      <c r="B4715" s="90" t="s">
        <v>19476</v>
      </c>
      <c r="C4715" s="90" t="s">
        <v>10245</v>
      </c>
      <c r="D4715" s="90" t="str">
        <f>CONCATENATE(Tabell15861[[#This Row],[Prosedyrekode_ID]]," ",Tabell15861[[#This Row],[Tekst]])</f>
        <v>NCJ54 Osteosyntese av skaftfraktur av radius med margnagle</v>
      </c>
      <c r="E4715" s="90" t="s">
        <v>216</v>
      </c>
      <c r="F4715" s="90" t="s">
        <v>17863</v>
      </c>
      <c r="G4715" s="90" t="str">
        <f>CONCATENATE("Kap ",Tabell15861[[#This Row],[Kapittel]]," ",Tabell15861[[#This Row],[KapittelTekst]])</f>
        <v>Kap N Bevegelsesapparatet</v>
      </c>
    </row>
    <row r="4716" spans="1:7" x14ac:dyDescent="0.25">
      <c r="A4716" s="90" t="s">
        <v>19477</v>
      </c>
      <c r="B4716" s="90" t="s">
        <v>19478</v>
      </c>
      <c r="C4716" s="90" t="s">
        <v>10245</v>
      </c>
      <c r="D4716" s="90" t="str">
        <f>CONCATENATE(Tabell15861[[#This Row],[Prosedyrekode_ID]]," ",Tabell15861[[#This Row],[Tekst]])</f>
        <v>NCJ55 Osteosyntese av distal radiusfraktur med margnagle</v>
      </c>
      <c r="E4716" s="90" t="s">
        <v>216</v>
      </c>
      <c r="F4716" s="90" t="s">
        <v>17863</v>
      </c>
      <c r="G4716" s="90" t="str">
        <f>CONCATENATE("Kap ",Tabell15861[[#This Row],[Kapittel]]," ",Tabell15861[[#This Row],[KapittelTekst]])</f>
        <v>Kap N Bevegelsesapparatet</v>
      </c>
    </row>
    <row r="4717" spans="1:7" x14ac:dyDescent="0.25">
      <c r="A4717" s="90" t="s">
        <v>19479</v>
      </c>
      <c r="B4717" s="90" t="s">
        <v>19480</v>
      </c>
      <c r="C4717" s="90" t="s">
        <v>10245</v>
      </c>
      <c r="D4717" s="90" t="str">
        <f>CONCATENATE(Tabell15861[[#This Row],[Prosedyrekode_ID]]," ",Tabell15861[[#This Row],[Tekst]])</f>
        <v>NCJ56 Osteosyntese av skaftfraktur av radius og ulna med margnagle</v>
      </c>
      <c r="E4717" s="90" t="s">
        <v>216</v>
      </c>
      <c r="F4717" s="90" t="s">
        <v>17863</v>
      </c>
      <c r="G4717" s="90" t="str">
        <f>CONCATENATE("Kap ",Tabell15861[[#This Row],[Kapittel]]," ",Tabell15861[[#This Row],[KapittelTekst]])</f>
        <v>Kap N Bevegelsesapparatet</v>
      </c>
    </row>
    <row r="4718" spans="1:7" x14ac:dyDescent="0.25">
      <c r="A4718" s="90" t="s">
        <v>19481</v>
      </c>
      <c r="B4718" s="90" t="s">
        <v>19482</v>
      </c>
      <c r="C4718" s="90" t="s">
        <v>10245</v>
      </c>
      <c r="D4718" s="90" t="str">
        <f>CONCATENATE(Tabell15861[[#This Row],[Prosedyrekode_ID]]," ",Tabell15861[[#This Row],[Tekst]])</f>
        <v>NCJ57 Osteosyntese av distal fraktur av radius og ulna med margnagle</v>
      </c>
      <c r="E4718" s="90" t="s">
        <v>216</v>
      </c>
      <c r="F4718" s="90" t="s">
        <v>17863</v>
      </c>
      <c r="G4718" s="90" t="str">
        <f>CONCATENATE("Kap ",Tabell15861[[#This Row],[Kapittel]]," ",Tabell15861[[#This Row],[KapittelTekst]])</f>
        <v>Kap N Bevegelsesapparatet</v>
      </c>
    </row>
    <row r="4719" spans="1:7" x14ac:dyDescent="0.25">
      <c r="A4719" s="90" t="s">
        <v>19483</v>
      </c>
      <c r="B4719" s="90" t="s">
        <v>19484</v>
      </c>
      <c r="C4719" s="90" t="s">
        <v>10245</v>
      </c>
      <c r="D4719" s="90" t="str">
        <f>CONCATENATE(Tabell15861[[#This Row],[Prosedyrekode_ID]]," ",Tabell15861[[#This Row],[Tekst]])</f>
        <v>NCJ58 Osteosyntese av annen fraktur av ulna eller radius med margnagle</v>
      </c>
      <c r="E4719" s="90" t="s">
        <v>216</v>
      </c>
      <c r="F4719" s="90" t="s">
        <v>17863</v>
      </c>
      <c r="G4719" s="90" t="str">
        <f>CONCATENATE("Kap ",Tabell15861[[#This Row],[Kapittel]]," ",Tabell15861[[#This Row],[KapittelTekst]])</f>
        <v>Kap N Bevegelsesapparatet</v>
      </c>
    </row>
    <row r="4720" spans="1:7" x14ac:dyDescent="0.25">
      <c r="A4720" s="90" t="s">
        <v>19485</v>
      </c>
      <c r="B4720" s="90" t="s">
        <v>19486</v>
      </c>
      <c r="C4720" s="90" t="s">
        <v>10245</v>
      </c>
      <c r="D4720" s="90" t="str">
        <f>CONCATENATE(Tabell15861[[#This Row],[Prosedyrekode_ID]]," ",Tabell15861[[#This Row],[Tekst]])</f>
        <v>NCJ60 Osteosyntese proksimal ulnafraktur av med plate og skruer</v>
      </c>
      <c r="E4720" s="90" t="s">
        <v>216</v>
      </c>
      <c r="F4720" s="90" t="s">
        <v>17863</v>
      </c>
      <c r="G4720" s="90" t="str">
        <f>CONCATENATE("Kap ",Tabell15861[[#This Row],[Kapittel]]," ",Tabell15861[[#This Row],[KapittelTekst]])</f>
        <v>Kap N Bevegelsesapparatet</v>
      </c>
    </row>
    <row r="4721" spans="1:7" x14ac:dyDescent="0.25">
      <c r="A4721" s="90" t="s">
        <v>19487</v>
      </c>
      <c r="B4721" s="90" t="s">
        <v>19488</v>
      </c>
      <c r="C4721" s="90" t="s">
        <v>10245</v>
      </c>
      <c r="D4721" s="90" t="str">
        <f>CONCATENATE(Tabell15861[[#This Row],[Prosedyrekode_ID]]," ",Tabell15861[[#This Row],[Tekst]])</f>
        <v>NCJ61 Osteosyntese skaftfraktur av ulna av med plate og skruer</v>
      </c>
      <c r="E4721" s="90" t="s">
        <v>216</v>
      </c>
      <c r="F4721" s="90" t="s">
        <v>17863</v>
      </c>
      <c r="G4721" s="90" t="str">
        <f>CONCATENATE("Kap ",Tabell15861[[#This Row],[Kapittel]]," ",Tabell15861[[#This Row],[KapittelTekst]])</f>
        <v>Kap N Bevegelsesapparatet</v>
      </c>
    </row>
    <row r="4722" spans="1:7" x14ac:dyDescent="0.25">
      <c r="A4722" s="90" t="s">
        <v>19489</v>
      </c>
      <c r="B4722" s="90" t="s">
        <v>19490</v>
      </c>
      <c r="C4722" s="90" t="s">
        <v>10245</v>
      </c>
      <c r="D4722" s="90" t="str">
        <f>CONCATENATE(Tabell15861[[#This Row],[Prosedyrekode_ID]]," ",Tabell15861[[#This Row],[Tekst]])</f>
        <v>NCJ62 Osteosyntese av distal ulnafraktur med plate og skruer</v>
      </c>
      <c r="E4722" s="90" t="s">
        <v>216</v>
      </c>
      <c r="F4722" s="90" t="s">
        <v>17863</v>
      </c>
      <c r="G4722" s="90" t="str">
        <f>CONCATENATE("Kap ",Tabell15861[[#This Row],[Kapittel]]," ",Tabell15861[[#This Row],[KapittelTekst]])</f>
        <v>Kap N Bevegelsesapparatet</v>
      </c>
    </row>
    <row r="4723" spans="1:7" x14ac:dyDescent="0.25">
      <c r="A4723" s="90" t="s">
        <v>19491</v>
      </c>
      <c r="B4723" s="90" t="s">
        <v>19492</v>
      </c>
      <c r="C4723" s="90" t="s">
        <v>10245</v>
      </c>
      <c r="D4723" s="90" t="str">
        <f>CONCATENATE(Tabell15861[[#This Row],[Prosedyrekode_ID]]," ",Tabell15861[[#This Row],[Tekst]])</f>
        <v>NCJ63 Osteosyntese av proksimal radiusfraktur med plate og skruer</v>
      </c>
      <c r="E4723" s="90" t="s">
        <v>216</v>
      </c>
      <c r="F4723" s="90" t="s">
        <v>17863</v>
      </c>
      <c r="G4723" s="90" t="str">
        <f>CONCATENATE("Kap ",Tabell15861[[#This Row],[Kapittel]]," ",Tabell15861[[#This Row],[KapittelTekst]])</f>
        <v>Kap N Bevegelsesapparatet</v>
      </c>
    </row>
    <row r="4724" spans="1:7" x14ac:dyDescent="0.25">
      <c r="A4724" s="90" t="s">
        <v>19493</v>
      </c>
      <c r="B4724" s="90" t="s">
        <v>19494</v>
      </c>
      <c r="C4724" s="90" t="s">
        <v>10245</v>
      </c>
      <c r="D4724" s="90" t="str">
        <f>CONCATENATE(Tabell15861[[#This Row],[Prosedyrekode_ID]]," ",Tabell15861[[#This Row],[Tekst]])</f>
        <v>NCJ64 Osteosyntese av skaftfraktur av radius med plate og skruer</v>
      </c>
      <c r="E4724" s="90" t="s">
        <v>216</v>
      </c>
      <c r="F4724" s="90" t="s">
        <v>17863</v>
      </c>
      <c r="G4724" s="90" t="str">
        <f>CONCATENATE("Kap ",Tabell15861[[#This Row],[Kapittel]]," ",Tabell15861[[#This Row],[KapittelTekst]])</f>
        <v>Kap N Bevegelsesapparatet</v>
      </c>
    </row>
    <row r="4725" spans="1:7" x14ac:dyDescent="0.25">
      <c r="A4725" s="90" t="s">
        <v>19495</v>
      </c>
      <c r="B4725" s="90" t="s">
        <v>19496</v>
      </c>
      <c r="C4725" s="90" t="s">
        <v>10245</v>
      </c>
      <c r="D4725" s="90" t="str">
        <f>CONCATENATE(Tabell15861[[#This Row],[Prosedyrekode_ID]]," ",Tabell15861[[#This Row],[Tekst]])</f>
        <v>NCJ65 Osteosyntese av distal radiusfraktur med plate og skruer</v>
      </c>
      <c r="E4725" s="90" t="s">
        <v>216</v>
      </c>
      <c r="F4725" s="90" t="s">
        <v>17863</v>
      </c>
      <c r="G4725" s="90" t="str">
        <f>CONCATENATE("Kap ",Tabell15861[[#This Row],[Kapittel]]," ",Tabell15861[[#This Row],[KapittelTekst]])</f>
        <v>Kap N Bevegelsesapparatet</v>
      </c>
    </row>
    <row r="4726" spans="1:7" x14ac:dyDescent="0.25">
      <c r="A4726" s="90" t="s">
        <v>19497</v>
      </c>
      <c r="B4726" s="90" t="s">
        <v>19498</v>
      </c>
      <c r="C4726" s="90" t="s">
        <v>10245</v>
      </c>
      <c r="D4726" s="90" t="str">
        <f>CONCATENATE(Tabell15861[[#This Row],[Prosedyrekode_ID]]," ",Tabell15861[[#This Row],[Tekst]])</f>
        <v>NCJ66 Osteosyntese av skaftfraktur av radius og ulna med plate og skruer</v>
      </c>
      <c r="E4726" s="90" t="s">
        <v>216</v>
      </c>
      <c r="F4726" s="90" t="s">
        <v>17863</v>
      </c>
      <c r="G4726" s="90" t="str">
        <f>CONCATENATE("Kap ",Tabell15861[[#This Row],[Kapittel]]," ",Tabell15861[[#This Row],[KapittelTekst]])</f>
        <v>Kap N Bevegelsesapparatet</v>
      </c>
    </row>
    <row r="4727" spans="1:7" x14ac:dyDescent="0.25">
      <c r="A4727" s="90" t="s">
        <v>19499</v>
      </c>
      <c r="B4727" s="90" t="s">
        <v>19500</v>
      </c>
      <c r="C4727" s="90" t="s">
        <v>10245</v>
      </c>
      <c r="D4727" s="90" t="str">
        <f>CONCATENATE(Tabell15861[[#This Row],[Prosedyrekode_ID]]," ",Tabell15861[[#This Row],[Tekst]])</f>
        <v>NCJ67 Osteosyntese av distal fraktur av radius og ulna med plate og skruer</v>
      </c>
      <c r="E4727" s="90" t="s">
        <v>216</v>
      </c>
      <c r="F4727" s="90" t="s">
        <v>17863</v>
      </c>
      <c r="G4727" s="90" t="str">
        <f>CONCATENATE("Kap ",Tabell15861[[#This Row],[Kapittel]]," ",Tabell15861[[#This Row],[KapittelTekst]])</f>
        <v>Kap N Bevegelsesapparatet</v>
      </c>
    </row>
    <row r="4728" spans="1:7" x14ac:dyDescent="0.25">
      <c r="A4728" s="90" t="s">
        <v>19501</v>
      </c>
      <c r="B4728" s="90" t="s">
        <v>19502</v>
      </c>
      <c r="C4728" s="90" t="s">
        <v>10245</v>
      </c>
      <c r="D4728" s="90" t="str">
        <f>CONCATENATE(Tabell15861[[#This Row],[Prosedyrekode_ID]]," ",Tabell15861[[#This Row],[Tekst]])</f>
        <v>NCJ68 Osteosyntese av annen fraktur av ulna eller radius med plate og skruer</v>
      </c>
      <c r="E4728" s="90" t="s">
        <v>216</v>
      </c>
      <c r="F4728" s="90" t="s">
        <v>17863</v>
      </c>
      <c r="G4728" s="90" t="str">
        <f>CONCATENATE("Kap ",Tabell15861[[#This Row],[Kapittel]]," ",Tabell15861[[#This Row],[KapittelTekst]])</f>
        <v>Kap N Bevegelsesapparatet</v>
      </c>
    </row>
    <row r="4729" spans="1:7" x14ac:dyDescent="0.25">
      <c r="A4729" s="90" t="s">
        <v>19503</v>
      </c>
      <c r="B4729" s="90" t="s">
        <v>19504</v>
      </c>
      <c r="C4729" s="90" t="s">
        <v>10245</v>
      </c>
      <c r="D4729" s="90" t="str">
        <f>CONCATENATE(Tabell15861[[#This Row],[Prosedyrekode_ID]]," ",Tabell15861[[#This Row],[Tekst]])</f>
        <v>NCJ70 Osteosyntese av proksimal ulnafraktur med skruer</v>
      </c>
      <c r="E4729" s="90" t="s">
        <v>216</v>
      </c>
      <c r="F4729" s="90" t="s">
        <v>17863</v>
      </c>
      <c r="G4729" s="90" t="str">
        <f>CONCATENATE("Kap ",Tabell15861[[#This Row],[Kapittel]]," ",Tabell15861[[#This Row],[KapittelTekst]])</f>
        <v>Kap N Bevegelsesapparatet</v>
      </c>
    </row>
    <row r="4730" spans="1:7" x14ac:dyDescent="0.25">
      <c r="A4730" s="90" t="s">
        <v>19505</v>
      </c>
      <c r="B4730" s="90" t="s">
        <v>19506</v>
      </c>
      <c r="C4730" s="90" t="s">
        <v>10245</v>
      </c>
      <c r="D4730" s="90" t="str">
        <f>CONCATENATE(Tabell15861[[#This Row],[Prosedyrekode_ID]]," ",Tabell15861[[#This Row],[Tekst]])</f>
        <v>NCJ71 Osteosyntese av skaftfraktur av ulna med skruer</v>
      </c>
      <c r="E4730" s="90" t="s">
        <v>216</v>
      </c>
      <c r="F4730" s="90" t="s">
        <v>17863</v>
      </c>
      <c r="G4730" s="90" t="str">
        <f>CONCATENATE("Kap ",Tabell15861[[#This Row],[Kapittel]]," ",Tabell15861[[#This Row],[KapittelTekst]])</f>
        <v>Kap N Bevegelsesapparatet</v>
      </c>
    </row>
    <row r="4731" spans="1:7" x14ac:dyDescent="0.25">
      <c r="A4731" s="90" t="s">
        <v>19507</v>
      </c>
      <c r="B4731" s="90" t="s">
        <v>19508</v>
      </c>
      <c r="C4731" s="90" t="s">
        <v>10245</v>
      </c>
      <c r="D4731" s="90" t="str">
        <f>CONCATENATE(Tabell15861[[#This Row],[Prosedyrekode_ID]]," ",Tabell15861[[#This Row],[Tekst]])</f>
        <v>NCJ72 Osteosyntese av distal ulnafraktur med skruer</v>
      </c>
      <c r="E4731" s="90" t="s">
        <v>216</v>
      </c>
      <c r="F4731" s="90" t="s">
        <v>17863</v>
      </c>
      <c r="G4731" s="90" t="str">
        <f>CONCATENATE("Kap ",Tabell15861[[#This Row],[Kapittel]]," ",Tabell15861[[#This Row],[KapittelTekst]])</f>
        <v>Kap N Bevegelsesapparatet</v>
      </c>
    </row>
    <row r="4732" spans="1:7" x14ac:dyDescent="0.25">
      <c r="A4732" s="90" t="s">
        <v>19509</v>
      </c>
      <c r="B4732" s="90" t="s">
        <v>19510</v>
      </c>
      <c r="C4732" s="90" t="s">
        <v>10245</v>
      </c>
      <c r="D4732" s="90" t="str">
        <f>CONCATENATE(Tabell15861[[#This Row],[Prosedyrekode_ID]]," ",Tabell15861[[#This Row],[Tekst]])</f>
        <v>NCJ73 Osteosyntese av proksimal radiusfraktur med skruer</v>
      </c>
      <c r="E4732" s="90" t="s">
        <v>216</v>
      </c>
      <c r="F4732" s="90" t="s">
        <v>17863</v>
      </c>
      <c r="G4732" s="90" t="str">
        <f>CONCATENATE("Kap ",Tabell15861[[#This Row],[Kapittel]]," ",Tabell15861[[#This Row],[KapittelTekst]])</f>
        <v>Kap N Bevegelsesapparatet</v>
      </c>
    </row>
    <row r="4733" spans="1:7" x14ac:dyDescent="0.25">
      <c r="A4733" s="90" t="s">
        <v>19511</v>
      </c>
      <c r="B4733" s="90" t="s">
        <v>19512</v>
      </c>
      <c r="C4733" s="90" t="s">
        <v>10245</v>
      </c>
      <c r="D4733" s="90" t="str">
        <f>CONCATENATE(Tabell15861[[#This Row],[Prosedyrekode_ID]]," ",Tabell15861[[#This Row],[Tekst]])</f>
        <v>NCJ74 Osteosyntese av skaftfraktur av radius med skruer</v>
      </c>
      <c r="E4733" s="90" t="s">
        <v>216</v>
      </c>
      <c r="F4733" s="90" t="s">
        <v>17863</v>
      </c>
      <c r="G4733" s="90" t="str">
        <f>CONCATENATE("Kap ",Tabell15861[[#This Row],[Kapittel]]," ",Tabell15861[[#This Row],[KapittelTekst]])</f>
        <v>Kap N Bevegelsesapparatet</v>
      </c>
    </row>
    <row r="4734" spans="1:7" x14ac:dyDescent="0.25">
      <c r="A4734" s="90" t="s">
        <v>19513</v>
      </c>
      <c r="B4734" s="90" t="s">
        <v>19514</v>
      </c>
      <c r="C4734" s="90" t="s">
        <v>10245</v>
      </c>
      <c r="D4734" s="90" t="str">
        <f>CONCATENATE(Tabell15861[[#This Row],[Prosedyrekode_ID]]," ",Tabell15861[[#This Row],[Tekst]])</f>
        <v>NCJ75 Osteosyntese av distal radiusfraktur med skruer</v>
      </c>
      <c r="E4734" s="90" t="s">
        <v>216</v>
      </c>
      <c r="F4734" s="90" t="s">
        <v>17863</v>
      </c>
      <c r="G4734" s="90" t="str">
        <f>CONCATENATE("Kap ",Tabell15861[[#This Row],[Kapittel]]," ",Tabell15861[[#This Row],[KapittelTekst]])</f>
        <v>Kap N Bevegelsesapparatet</v>
      </c>
    </row>
    <row r="4735" spans="1:7" x14ac:dyDescent="0.25">
      <c r="A4735" s="90" t="s">
        <v>19515</v>
      </c>
      <c r="B4735" s="90" t="s">
        <v>19516</v>
      </c>
      <c r="C4735" s="90" t="s">
        <v>10245</v>
      </c>
      <c r="D4735" s="90" t="str">
        <f>CONCATENATE(Tabell15861[[#This Row],[Prosedyrekode_ID]]," ",Tabell15861[[#This Row],[Tekst]])</f>
        <v>NCJ76 Osteosyntese av skaftfraktur av radius og ulna med skruer</v>
      </c>
      <c r="E4735" s="90" t="s">
        <v>216</v>
      </c>
      <c r="F4735" s="90" t="s">
        <v>17863</v>
      </c>
      <c r="G4735" s="90" t="str">
        <f>CONCATENATE("Kap ",Tabell15861[[#This Row],[Kapittel]]," ",Tabell15861[[#This Row],[KapittelTekst]])</f>
        <v>Kap N Bevegelsesapparatet</v>
      </c>
    </row>
    <row r="4736" spans="1:7" x14ac:dyDescent="0.25">
      <c r="A4736" s="90" t="s">
        <v>19517</v>
      </c>
      <c r="B4736" s="90" t="s">
        <v>19518</v>
      </c>
      <c r="C4736" s="90" t="s">
        <v>10245</v>
      </c>
      <c r="D4736" s="90" t="str">
        <f>CONCATENATE(Tabell15861[[#This Row],[Prosedyrekode_ID]]," ",Tabell15861[[#This Row],[Tekst]])</f>
        <v>NCJ77 Osteosyntese av distal fraktur av radius og ulna med skruer</v>
      </c>
      <c r="E4736" s="90" t="s">
        <v>216</v>
      </c>
      <c r="F4736" s="90" t="s">
        <v>17863</v>
      </c>
      <c r="G4736" s="90" t="str">
        <f>CONCATENATE("Kap ",Tabell15861[[#This Row],[Kapittel]]," ",Tabell15861[[#This Row],[KapittelTekst]])</f>
        <v>Kap N Bevegelsesapparatet</v>
      </c>
    </row>
    <row r="4737" spans="1:7" x14ac:dyDescent="0.25">
      <c r="A4737" s="90" t="s">
        <v>19519</v>
      </c>
      <c r="B4737" s="90" t="s">
        <v>19520</v>
      </c>
      <c r="C4737" s="90" t="s">
        <v>10245</v>
      </c>
      <c r="D4737" s="90" t="str">
        <f>CONCATENATE(Tabell15861[[#This Row],[Prosedyrekode_ID]]," ",Tabell15861[[#This Row],[Tekst]])</f>
        <v>NCJ78 Osteosyntese av annen fraktur av ulna eller radius med skruer</v>
      </c>
      <c r="E4737" s="90" t="s">
        <v>216</v>
      </c>
      <c r="F4737" s="90" t="s">
        <v>17863</v>
      </c>
      <c r="G4737" s="90" t="str">
        <f>CONCATENATE("Kap ",Tabell15861[[#This Row],[Kapittel]]," ",Tabell15861[[#This Row],[KapittelTekst]])</f>
        <v>Kap N Bevegelsesapparatet</v>
      </c>
    </row>
    <row r="4738" spans="1:7" x14ac:dyDescent="0.25">
      <c r="A4738" s="90" t="s">
        <v>19521</v>
      </c>
      <c r="B4738" s="90" t="s">
        <v>19522</v>
      </c>
      <c r="C4738" s="90" t="s">
        <v>10245</v>
      </c>
      <c r="D4738" s="90" t="str">
        <f>CONCATENATE(Tabell15861[[#This Row],[Prosedyrekode_ID]]," ",Tabell15861[[#This Row],[Tekst]])</f>
        <v>NCJ80 Osteosyntese av proksimal ulnafraktur med annet eller kombinert materiale</v>
      </c>
      <c r="E4738" s="90" t="s">
        <v>216</v>
      </c>
      <c r="F4738" s="90" t="s">
        <v>17863</v>
      </c>
      <c r="G4738" s="90" t="str">
        <f>CONCATENATE("Kap ",Tabell15861[[#This Row],[Kapittel]]," ",Tabell15861[[#This Row],[KapittelTekst]])</f>
        <v>Kap N Bevegelsesapparatet</v>
      </c>
    </row>
    <row r="4739" spans="1:7" x14ac:dyDescent="0.25">
      <c r="A4739" s="90" t="s">
        <v>19523</v>
      </c>
      <c r="B4739" s="90" t="s">
        <v>19524</v>
      </c>
      <c r="C4739" s="90" t="s">
        <v>10245</v>
      </c>
      <c r="D4739" s="90" t="str">
        <f>CONCATENATE(Tabell15861[[#This Row],[Prosedyrekode_ID]]," ",Tabell15861[[#This Row],[Tekst]])</f>
        <v>NCJ81 Osteosyntese av skaftfraktur av ulna med annet eller kombinert materiale</v>
      </c>
      <c r="E4739" s="90" t="s">
        <v>216</v>
      </c>
      <c r="F4739" s="90" t="s">
        <v>17863</v>
      </c>
      <c r="G4739" s="90" t="str">
        <f>CONCATENATE("Kap ",Tabell15861[[#This Row],[Kapittel]]," ",Tabell15861[[#This Row],[KapittelTekst]])</f>
        <v>Kap N Bevegelsesapparatet</v>
      </c>
    </row>
    <row r="4740" spans="1:7" x14ac:dyDescent="0.25">
      <c r="A4740" s="90" t="s">
        <v>19525</v>
      </c>
      <c r="B4740" s="90" t="s">
        <v>19526</v>
      </c>
      <c r="C4740" s="90" t="s">
        <v>10245</v>
      </c>
      <c r="D4740" s="90" t="str">
        <f>CONCATENATE(Tabell15861[[#This Row],[Prosedyrekode_ID]]," ",Tabell15861[[#This Row],[Tekst]])</f>
        <v>NCJ82 Osteosyntese av distal ulnafraktur med annet eller kombinert materiale</v>
      </c>
      <c r="E4740" s="90" t="s">
        <v>216</v>
      </c>
      <c r="F4740" s="90" t="s">
        <v>17863</v>
      </c>
      <c r="G4740" s="90" t="str">
        <f>CONCATENATE("Kap ",Tabell15861[[#This Row],[Kapittel]]," ",Tabell15861[[#This Row],[KapittelTekst]])</f>
        <v>Kap N Bevegelsesapparatet</v>
      </c>
    </row>
    <row r="4741" spans="1:7" x14ac:dyDescent="0.25">
      <c r="A4741" s="90" t="s">
        <v>19527</v>
      </c>
      <c r="B4741" s="90" t="s">
        <v>19528</v>
      </c>
      <c r="C4741" s="90" t="s">
        <v>10245</v>
      </c>
      <c r="D4741" s="90" t="str">
        <f>CONCATENATE(Tabell15861[[#This Row],[Prosedyrekode_ID]]," ",Tabell15861[[#This Row],[Tekst]])</f>
        <v>NCJ83 Osteosyntese av proksimal radiusfraktur med annet eller kombinert materiale</v>
      </c>
      <c r="E4741" s="90" t="s">
        <v>216</v>
      </c>
      <c r="F4741" s="90" t="s">
        <v>17863</v>
      </c>
      <c r="G4741" s="90" t="str">
        <f>CONCATENATE("Kap ",Tabell15861[[#This Row],[Kapittel]]," ",Tabell15861[[#This Row],[KapittelTekst]])</f>
        <v>Kap N Bevegelsesapparatet</v>
      </c>
    </row>
    <row r="4742" spans="1:7" x14ac:dyDescent="0.25">
      <c r="A4742" s="90" t="s">
        <v>19529</v>
      </c>
      <c r="B4742" s="90" t="s">
        <v>19530</v>
      </c>
      <c r="C4742" s="90" t="s">
        <v>10245</v>
      </c>
      <c r="D4742" s="90" t="str">
        <f>CONCATENATE(Tabell15861[[#This Row],[Prosedyrekode_ID]]," ",Tabell15861[[#This Row],[Tekst]])</f>
        <v>NCJ84 Osteosyntese av skaftfraktur av radius med annet eller kombinert materiale</v>
      </c>
      <c r="E4742" s="90" t="s">
        <v>216</v>
      </c>
      <c r="F4742" s="90" t="s">
        <v>17863</v>
      </c>
      <c r="G4742" s="90" t="str">
        <f>CONCATENATE("Kap ",Tabell15861[[#This Row],[Kapittel]]," ",Tabell15861[[#This Row],[KapittelTekst]])</f>
        <v>Kap N Bevegelsesapparatet</v>
      </c>
    </row>
    <row r="4743" spans="1:7" x14ac:dyDescent="0.25">
      <c r="A4743" s="90" t="s">
        <v>19531</v>
      </c>
      <c r="B4743" s="90" t="s">
        <v>19532</v>
      </c>
      <c r="C4743" s="90" t="s">
        <v>10245</v>
      </c>
      <c r="D4743" s="90" t="str">
        <f>CONCATENATE(Tabell15861[[#This Row],[Prosedyrekode_ID]]," ",Tabell15861[[#This Row],[Tekst]])</f>
        <v>NCJ85 Osteosyntese av distal radiusfraktur med annet eller kombinert materiale</v>
      </c>
      <c r="E4743" s="90" t="s">
        <v>216</v>
      </c>
      <c r="F4743" s="90" t="s">
        <v>17863</v>
      </c>
      <c r="G4743" s="90" t="str">
        <f>CONCATENATE("Kap ",Tabell15861[[#This Row],[Kapittel]]," ",Tabell15861[[#This Row],[KapittelTekst]])</f>
        <v>Kap N Bevegelsesapparatet</v>
      </c>
    </row>
    <row r="4744" spans="1:7" x14ac:dyDescent="0.25">
      <c r="A4744" s="90" t="s">
        <v>19533</v>
      </c>
      <c r="B4744" s="90" t="s">
        <v>19534</v>
      </c>
      <c r="C4744" s="90" t="s">
        <v>10245</v>
      </c>
      <c r="D4744" s="90" t="str">
        <f>CONCATENATE(Tabell15861[[#This Row],[Prosedyrekode_ID]]," ",Tabell15861[[#This Row],[Tekst]])</f>
        <v>NCJ86 Osteosyntese av skaftfraktur av radius og ulna med annet eller kombinert materiale</v>
      </c>
      <c r="E4744" s="90" t="s">
        <v>216</v>
      </c>
      <c r="F4744" s="90" t="s">
        <v>17863</v>
      </c>
      <c r="G4744" s="90" t="str">
        <f>CONCATENATE("Kap ",Tabell15861[[#This Row],[Kapittel]]," ",Tabell15861[[#This Row],[KapittelTekst]])</f>
        <v>Kap N Bevegelsesapparatet</v>
      </c>
    </row>
    <row r="4745" spans="1:7" x14ac:dyDescent="0.25">
      <c r="A4745" s="90" t="s">
        <v>19535</v>
      </c>
      <c r="B4745" s="90" t="s">
        <v>19536</v>
      </c>
      <c r="C4745" s="90" t="s">
        <v>10245</v>
      </c>
      <c r="D4745" s="90" t="str">
        <f>CONCATENATE(Tabell15861[[#This Row],[Prosedyrekode_ID]]," ",Tabell15861[[#This Row],[Tekst]])</f>
        <v>NCJ87 Osteosyntese av distal fraktur av radius og ulna med annet eller kombinert materiale</v>
      </c>
      <c r="E4745" s="90" t="s">
        <v>216</v>
      </c>
      <c r="F4745" s="90" t="s">
        <v>17863</v>
      </c>
      <c r="G4745" s="90" t="str">
        <f>CONCATENATE("Kap ",Tabell15861[[#This Row],[Kapittel]]," ",Tabell15861[[#This Row],[KapittelTekst]])</f>
        <v>Kap N Bevegelsesapparatet</v>
      </c>
    </row>
    <row r="4746" spans="1:7" x14ac:dyDescent="0.25">
      <c r="A4746" s="90" t="s">
        <v>19537</v>
      </c>
      <c r="B4746" s="90" t="s">
        <v>19538</v>
      </c>
      <c r="C4746" s="90" t="s">
        <v>10245</v>
      </c>
      <c r="D4746" s="90" t="str">
        <f>CONCATENATE(Tabell15861[[#This Row],[Prosedyrekode_ID]]," ",Tabell15861[[#This Row],[Tekst]])</f>
        <v>NCJ88 Osteosyntese av annen fraktur av ulna eller radius med annet eller kombinert materiale</v>
      </c>
      <c r="E4746" s="90" t="s">
        <v>216</v>
      </c>
      <c r="F4746" s="90" t="s">
        <v>17863</v>
      </c>
      <c r="G4746" s="90" t="str">
        <f>CONCATENATE("Kap ",Tabell15861[[#This Row],[Kapittel]]," ",Tabell15861[[#This Row],[KapittelTekst]])</f>
        <v>Kap N Bevegelsesapparatet</v>
      </c>
    </row>
    <row r="4747" spans="1:7" x14ac:dyDescent="0.25">
      <c r="A4747" s="90" t="s">
        <v>19539</v>
      </c>
      <c r="B4747" s="90" t="s">
        <v>19540</v>
      </c>
      <c r="C4747" s="90" t="s">
        <v>10245</v>
      </c>
      <c r="D4747" s="90" t="str">
        <f>CONCATENATE(Tabell15861[[#This Row],[Prosedyrekode_ID]]," ",Tabell15861[[#This Row],[Tekst]])</f>
        <v>NCJ90 Annen osteosyntese av proksimal ulnafraktur</v>
      </c>
      <c r="E4747" s="90" t="s">
        <v>216</v>
      </c>
      <c r="F4747" s="90" t="s">
        <v>17863</v>
      </c>
      <c r="G4747" s="90" t="str">
        <f>CONCATENATE("Kap ",Tabell15861[[#This Row],[Kapittel]]," ",Tabell15861[[#This Row],[KapittelTekst]])</f>
        <v>Kap N Bevegelsesapparatet</v>
      </c>
    </row>
    <row r="4748" spans="1:7" x14ac:dyDescent="0.25">
      <c r="A4748" s="90" t="s">
        <v>19541</v>
      </c>
      <c r="B4748" s="90" t="s">
        <v>19542</v>
      </c>
      <c r="C4748" s="90" t="s">
        <v>10245</v>
      </c>
      <c r="D4748" s="90" t="str">
        <f>CONCATENATE(Tabell15861[[#This Row],[Prosedyrekode_ID]]," ",Tabell15861[[#This Row],[Tekst]])</f>
        <v>NCJ91 Annen osteosyntese av skaftfraktur av ulna</v>
      </c>
      <c r="E4748" s="90" t="s">
        <v>216</v>
      </c>
      <c r="F4748" s="90" t="s">
        <v>17863</v>
      </c>
      <c r="G4748" s="90" t="str">
        <f>CONCATENATE("Kap ",Tabell15861[[#This Row],[Kapittel]]," ",Tabell15861[[#This Row],[KapittelTekst]])</f>
        <v>Kap N Bevegelsesapparatet</v>
      </c>
    </row>
    <row r="4749" spans="1:7" x14ac:dyDescent="0.25">
      <c r="A4749" s="90" t="s">
        <v>19543</v>
      </c>
      <c r="B4749" s="90" t="s">
        <v>19544</v>
      </c>
      <c r="C4749" s="90" t="s">
        <v>10245</v>
      </c>
      <c r="D4749" s="90" t="str">
        <f>CONCATENATE(Tabell15861[[#This Row],[Prosedyrekode_ID]]," ",Tabell15861[[#This Row],[Tekst]])</f>
        <v>NCJ92 Annen osteosyntese av distal ulnafraktur</v>
      </c>
      <c r="E4749" s="90" t="s">
        <v>216</v>
      </c>
      <c r="F4749" s="90" t="s">
        <v>17863</v>
      </c>
      <c r="G4749" s="90" t="str">
        <f>CONCATENATE("Kap ",Tabell15861[[#This Row],[Kapittel]]," ",Tabell15861[[#This Row],[KapittelTekst]])</f>
        <v>Kap N Bevegelsesapparatet</v>
      </c>
    </row>
    <row r="4750" spans="1:7" x14ac:dyDescent="0.25">
      <c r="A4750" s="90" t="s">
        <v>19545</v>
      </c>
      <c r="B4750" s="90" t="s">
        <v>19546</v>
      </c>
      <c r="C4750" s="90" t="s">
        <v>10245</v>
      </c>
      <c r="D4750" s="90" t="str">
        <f>CONCATENATE(Tabell15861[[#This Row],[Prosedyrekode_ID]]," ",Tabell15861[[#This Row],[Tekst]])</f>
        <v>NCJ93 Annen osteosyntese av proksimal radiusfraktur</v>
      </c>
      <c r="E4750" s="90" t="s">
        <v>216</v>
      </c>
      <c r="F4750" s="90" t="s">
        <v>17863</v>
      </c>
      <c r="G4750" s="90" t="str">
        <f>CONCATENATE("Kap ",Tabell15861[[#This Row],[Kapittel]]," ",Tabell15861[[#This Row],[KapittelTekst]])</f>
        <v>Kap N Bevegelsesapparatet</v>
      </c>
    </row>
    <row r="4751" spans="1:7" x14ac:dyDescent="0.25">
      <c r="A4751" s="90" t="s">
        <v>19547</v>
      </c>
      <c r="B4751" s="90" t="s">
        <v>19548</v>
      </c>
      <c r="C4751" s="90" t="s">
        <v>10245</v>
      </c>
      <c r="D4751" s="90" t="str">
        <f>CONCATENATE(Tabell15861[[#This Row],[Prosedyrekode_ID]]," ",Tabell15861[[#This Row],[Tekst]])</f>
        <v>NCJ94 Annen osteosyntese av skaftfraktur av radius</v>
      </c>
      <c r="E4751" s="90" t="s">
        <v>216</v>
      </c>
      <c r="F4751" s="90" t="s">
        <v>17863</v>
      </c>
      <c r="G4751" s="90" t="str">
        <f>CONCATENATE("Kap ",Tabell15861[[#This Row],[Kapittel]]," ",Tabell15861[[#This Row],[KapittelTekst]])</f>
        <v>Kap N Bevegelsesapparatet</v>
      </c>
    </row>
    <row r="4752" spans="1:7" x14ac:dyDescent="0.25">
      <c r="A4752" s="90" t="s">
        <v>19549</v>
      </c>
      <c r="B4752" s="90" t="s">
        <v>19550</v>
      </c>
      <c r="C4752" s="90" t="s">
        <v>10245</v>
      </c>
      <c r="D4752" s="90" t="str">
        <f>CONCATENATE(Tabell15861[[#This Row],[Prosedyrekode_ID]]," ",Tabell15861[[#This Row],[Tekst]])</f>
        <v>NCJ95 Annen osteosyntese av distal radiusfraktur</v>
      </c>
      <c r="E4752" s="90" t="s">
        <v>216</v>
      </c>
      <c r="F4752" s="90" t="s">
        <v>17863</v>
      </c>
      <c r="G4752" s="90" t="str">
        <f>CONCATENATE("Kap ",Tabell15861[[#This Row],[Kapittel]]," ",Tabell15861[[#This Row],[KapittelTekst]])</f>
        <v>Kap N Bevegelsesapparatet</v>
      </c>
    </row>
    <row r="4753" spans="1:7" x14ac:dyDescent="0.25">
      <c r="A4753" s="90" t="s">
        <v>19551</v>
      </c>
      <c r="B4753" s="90" t="s">
        <v>19552</v>
      </c>
      <c r="C4753" s="90" t="s">
        <v>10245</v>
      </c>
      <c r="D4753" s="90" t="str">
        <f>CONCATENATE(Tabell15861[[#This Row],[Prosedyrekode_ID]]," ",Tabell15861[[#This Row],[Tekst]])</f>
        <v>NCJ96 Annen osteosyntese av skaftfraktur av radius og ulna</v>
      </c>
      <c r="E4753" s="90" t="s">
        <v>216</v>
      </c>
      <c r="F4753" s="90" t="s">
        <v>17863</v>
      </c>
      <c r="G4753" s="90" t="str">
        <f>CONCATENATE("Kap ",Tabell15861[[#This Row],[Kapittel]]," ",Tabell15861[[#This Row],[KapittelTekst]])</f>
        <v>Kap N Bevegelsesapparatet</v>
      </c>
    </row>
    <row r="4754" spans="1:7" x14ac:dyDescent="0.25">
      <c r="A4754" s="90" t="s">
        <v>19553</v>
      </c>
      <c r="B4754" s="90" t="s">
        <v>19554</v>
      </c>
      <c r="C4754" s="90" t="s">
        <v>10245</v>
      </c>
      <c r="D4754" s="90" t="str">
        <f>CONCATENATE(Tabell15861[[#This Row],[Prosedyrekode_ID]]," ",Tabell15861[[#This Row],[Tekst]])</f>
        <v>NCJ97 Annen osteosyntese av distal fraktur av radius og ulna</v>
      </c>
      <c r="E4754" s="90" t="s">
        <v>216</v>
      </c>
      <c r="F4754" s="90" t="s">
        <v>17863</v>
      </c>
      <c r="G4754" s="90" t="str">
        <f>CONCATENATE("Kap ",Tabell15861[[#This Row],[Kapittel]]," ",Tabell15861[[#This Row],[KapittelTekst]])</f>
        <v>Kap N Bevegelsesapparatet</v>
      </c>
    </row>
    <row r="4755" spans="1:7" x14ac:dyDescent="0.25">
      <c r="A4755" s="90" t="s">
        <v>19555</v>
      </c>
      <c r="B4755" s="90" t="s">
        <v>19556</v>
      </c>
      <c r="C4755" s="90" t="s">
        <v>10245</v>
      </c>
      <c r="D4755" s="90" t="str">
        <f>CONCATENATE(Tabell15861[[#This Row],[Prosedyrekode_ID]]," ",Tabell15861[[#This Row],[Tekst]])</f>
        <v>NCJ98 Annen osteosyntese av annen fraktur av ulna eller radius</v>
      </c>
      <c r="E4755" s="90" t="s">
        <v>216</v>
      </c>
      <c r="F4755" s="90" t="s">
        <v>17863</v>
      </c>
      <c r="G4755" s="90" t="str">
        <f>CONCATENATE("Kap ",Tabell15861[[#This Row],[Kapittel]]," ",Tabell15861[[#This Row],[KapittelTekst]])</f>
        <v>Kap N Bevegelsesapparatet</v>
      </c>
    </row>
    <row r="4756" spans="1:7" x14ac:dyDescent="0.25">
      <c r="A4756" s="90" t="s">
        <v>19557</v>
      </c>
      <c r="B4756" s="90" t="s">
        <v>19558</v>
      </c>
      <c r="C4756" s="90" t="s">
        <v>10245</v>
      </c>
      <c r="D4756" s="90" t="str">
        <f>CONCATENATE(Tabell15861[[#This Row],[Prosedyrekode_ID]]," ",Tabell15861[[#This Row],[Tekst]])</f>
        <v>NCK00 Eksisjon av beinfragment i proksimale ulna</v>
      </c>
      <c r="E4756" s="90" t="s">
        <v>216</v>
      </c>
      <c r="F4756" s="90" t="s">
        <v>17863</v>
      </c>
      <c r="G4756" s="90" t="str">
        <f>CONCATENATE("Kap ",Tabell15861[[#This Row],[Kapittel]]," ",Tabell15861[[#This Row],[KapittelTekst]])</f>
        <v>Kap N Bevegelsesapparatet</v>
      </c>
    </row>
    <row r="4757" spans="1:7" x14ac:dyDescent="0.25">
      <c r="A4757" s="90" t="s">
        <v>19559</v>
      </c>
      <c r="B4757" s="90" t="s">
        <v>19560</v>
      </c>
      <c r="C4757" s="90" t="s">
        <v>10245</v>
      </c>
      <c r="D4757" s="90" t="str">
        <f>CONCATENATE(Tabell15861[[#This Row],[Prosedyrekode_ID]]," ",Tabell15861[[#This Row],[Tekst]])</f>
        <v>NCK01 Eksisjon av beinfragment i skaftdelen av ulna</v>
      </c>
      <c r="E4757" s="90" t="s">
        <v>216</v>
      </c>
      <c r="F4757" s="90" t="s">
        <v>17863</v>
      </c>
      <c r="G4757" s="90" t="str">
        <f>CONCATENATE("Kap ",Tabell15861[[#This Row],[Kapittel]]," ",Tabell15861[[#This Row],[KapittelTekst]])</f>
        <v>Kap N Bevegelsesapparatet</v>
      </c>
    </row>
    <row r="4758" spans="1:7" x14ac:dyDescent="0.25">
      <c r="A4758" s="90" t="s">
        <v>19561</v>
      </c>
      <c r="B4758" s="90" t="s">
        <v>19562</v>
      </c>
      <c r="C4758" s="90" t="s">
        <v>10245</v>
      </c>
      <c r="D4758" s="90" t="str">
        <f>CONCATENATE(Tabell15861[[#This Row],[Prosedyrekode_ID]]," ",Tabell15861[[#This Row],[Tekst]])</f>
        <v>NCK02 Eksisjon av beinfragment i distale ulna</v>
      </c>
      <c r="E4758" s="90" t="s">
        <v>216</v>
      </c>
      <c r="F4758" s="90" t="s">
        <v>17863</v>
      </c>
      <c r="G4758" s="90" t="str">
        <f>CONCATENATE("Kap ",Tabell15861[[#This Row],[Kapittel]]," ",Tabell15861[[#This Row],[KapittelTekst]])</f>
        <v>Kap N Bevegelsesapparatet</v>
      </c>
    </row>
    <row r="4759" spans="1:7" x14ac:dyDescent="0.25">
      <c r="A4759" s="90" t="s">
        <v>19563</v>
      </c>
      <c r="B4759" s="90" t="s">
        <v>19564</v>
      </c>
      <c r="C4759" s="90" t="s">
        <v>10245</v>
      </c>
      <c r="D4759" s="90" t="str">
        <f>CONCATENATE(Tabell15861[[#This Row],[Prosedyrekode_ID]]," ",Tabell15861[[#This Row],[Tekst]])</f>
        <v>NCK03 Eksisjon av beinfragment i proksimale radius</v>
      </c>
      <c r="E4759" s="90" t="s">
        <v>216</v>
      </c>
      <c r="F4759" s="90" t="s">
        <v>17863</v>
      </c>
      <c r="G4759" s="90" t="str">
        <f>CONCATENATE("Kap ",Tabell15861[[#This Row],[Kapittel]]," ",Tabell15861[[#This Row],[KapittelTekst]])</f>
        <v>Kap N Bevegelsesapparatet</v>
      </c>
    </row>
    <row r="4760" spans="1:7" x14ac:dyDescent="0.25">
      <c r="A4760" s="90" t="s">
        <v>19565</v>
      </c>
      <c r="B4760" s="90" t="s">
        <v>19566</v>
      </c>
      <c r="C4760" s="90" t="s">
        <v>10245</v>
      </c>
      <c r="D4760" s="90" t="str">
        <f>CONCATENATE(Tabell15861[[#This Row],[Prosedyrekode_ID]]," ",Tabell15861[[#This Row],[Tekst]])</f>
        <v>NCK04 Eksisjon av beinfragment i skaftdelen av radius</v>
      </c>
      <c r="E4760" s="90" t="s">
        <v>216</v>
      </c>
      <c r="F4760" s="90" t="s">
        <v>17863</v>
      </c>
      <c r="G4760" s="90" t="str">
        <f>CONCATENATE("Kap ",Tabell15861[[#This Row],[Kapittel]]," ",Tabell15861[[#This Row],[KapittelTekst]])</f>
        <v>Kap N Bevegelsesapparatet</v>
      </c>
    </row>
    <row r="4761" spans="1:7" x14ac:dyDescent="0.25">
      <c r="A4761" s="90" t="s">
        <v>19567</v>
      </c>
      <c r="B4761" s="90" t="s">
        <v>19568</v>
      </c>
      <c r="C4761" s="90" t="s">
        <v>10245</v>
      </c>
      <c r="D4761" s="90" t="str">
        <f>CONCATENATE(Tabell15861[[#This Row],[Prosedyrekode_ID]]," ",Tabell15861[[#This Row],[Tekst]])</f>
        <v>NCK05 Eksisjon av beinfragment i distale radius</v>
      </c>
      <c r="E4761" s="90" t="s">
        <v>216</v>
      </c>
      <c r="F4761" s="90" t="s">
        <v>17863</v>
      </c>
      <c r="G4761" s="90" t="str">
        <f>CONCATENATE("Kap ",Tabell15861[[#This Row],[Kapittel]]," ",Tabell15861[[#This Row],[KapittelTekst]])</f>
        <v>Kap N Bevegelsesapparatet</v>
      </c>
    </row>
    <row r="4762" spans="1:7" x14ac:dyDescent="0.25">
      <c r="A4762" s="90" t="s">
        <v>19569</v>
      </c>
      <c r="B4762" s="90" t="s">
        <v>19570</v>
      </c>
      <c r="C4762" s="90" t="s">
        <v>10245</v>
      </c>
      <c r="D4762" s="90" t="str">
        <f>CONCATENATE(Tabell15861[[#This Row],[Prosedyrekode_ID]]," ",Tabell15861[[#This Row],[Tekst]])</f>
        <v>NCK06 Eksisjon av beinfragment i skaftdelen av ulna og radius</v>
      </c>
      <c r="E4762" s="90" t="s">
        <v>216</v>
      </c>
      <c r="F4762" s="90" t="s">
        <v>17863</v>
      </c>
      <c r="G4762" s="90" t="str">
        <f>CONCATENATE("Kap ",Tabell15861[[#This Row],[Kapittel]]," ",Tabell15861[[#This Row],[KapittelTekst]])</f>
        <v>Kap N Bevegelsesapparatet</v>
      </c>
    </row>
    <row r="4763" spans="1:7" x14ac:dyDescent="0.25">
      <c r="A4763" s="90" t="s">
        <v>19571</v>
      </c>
      <c r="B4763" s="90" t="s">
        <v>19572</v>
      </c>
      <c r="C4763" s="90" t="s">
        <v>10245</v>
      </c>
      <c r="D4763" s="90" t="str">
        <f>CONCATENATE(Tabell15861[[#This Row],[Prosedyrekode_ID]]," ",Tabell15861[[#This Row],[Tekst]])</f>
        <v>NCK07 Eksisjon av beinfragment i distale radius og ulna</v>
      </c>
      <c r="E4763" s="90" t="s">
        <v>216</v>
      </c>
      <c r="F4763" s="90" t="s">
        <v>17863</v>
      </c>
      <c r="G4763" s="90" t="str">
        <f>CONCATENATE("Kap ",Tabell15861[[#This Row],[Kapittel]]," ",Tabell15861[[#This Row],[KapittelTekst]])</f>
        <v>Kap N Bevegelsesapparatet</v>
      </c>
    </row>
    <row r="4764" spans="1:7" x14ac:dyDescent="0.25">
      <c r="A4764" s="90" t="s">
        <v>19573</v>
      </c>
      <c r="B4764" s="90" t="s">
        <v>19574</v>
      </c>
      <c r="C4764" s="90" t="s">
        <v>10245</v>
      </c>
      <c r="D4764" s="90" t="str">
        <f>CONCATENATE(Tabell15861[[#This Row],[Prosedyrekode_ID]]," ",Tabell15861[[#This Row],[Tekst]])</f>
        <v>NCK08 Eksisjon av beinfragment i annen del av ulna eller radius</v>
      </c>
      <c r="E4764" s="90" t="s">
        <v>216</v>
      </c>
      <c r="F4764" s="90" t="s">
        <v>17863</v>
      </c>
      <c r="G4764" s="90" t="str">
        <f>CONCATENATE("Kap ",Tabell15861[[#This Row],[Kapittel]]," ",Tabell15861[[#This Row],[KapittelTekst]])</f>
        <v>Kap N Bevegelsesapparatet</v>
      </c>
    </row>
    <row r="4765" spans="1:7" x14ac:dyDescent="0.25">
      <c r="A4765" s="90" t="s">
        <v>19575</v>
      </c>
      <c r="B4765" s="90" t="s">
        <v>19576</v>
      </c>
      <c r="C4765" s="90" t="s">
        <v>10245</v>
      </c>
      <c r="D4765" s="90" t="str">
        <f>CONCATENATE(Tabell15861[[#This Row],[Prosedyrekode_ID]]," ",Tabell15861[[#This Row],[Tekst]])</f>
        <v>NCK10 Reseksjon eller eksisjon av proksimale ulna</v>
      </c>
      <c r="E4765" s="90" t="s">
        <v>216</v>
      </c>
      <c r="F4765" s="90" t="s">
        <v>17863</v>
      </c>
      <c r="G4765" s="90" t="str">
        <f>CONCATENATE("Kap ",Tabell15861[[#This Row],[Kapittel]]," ",Tabell15861[[#This Row],[KapittelTekst]])</f>
        <v>Kap N Bevegelsesapparatet</v>
      </c>
    </row>
    <row r="4766" spans="1:7" x14ac:dyDescent="0.25">
      <c r="A4766" s="90" t="s">
        <v>19577</v>
      </c>
      <c r="B4766" s="90" t="s">
        <v>19578</v>
      </c>
      <c r="C4766" s="90" t="s">
        <v>10245</v>
      </c>
      <c r="D4766" s="90" t="str">
        <f>CONCATENATE(Tabell15861[[#This Row],[Prosedyrekode_ID]]," ",Tabell15861[[#This Row],[Tekst]])</f>
        <v>NCK11 Reseksjon eller eksisjon av skaftdelen av ulna</v>
      </c>
      <c r="E4766" s="90" t="s">
        <v>216</v>
      </c>
      <c r="F4766" s="90" t="s">
        <v>17863</v>
      </c>
      <c r="G4766" s="90" t="str">
        <f>CONCATENATE("Kap ",Tabell15861[[#This Row],[Kapittel]]," ",Tabell15861[[#This Row],[KapittelTekst]])</f>
        <v>Kap N Bevegelsesapparatet</v>
      </c>
    </row>
    <row r="4767" spans="1:7" x14ac:dyDescent="0.25">
      <c r="A4767" s="90" t="s">
        <v>19579</v>
      </c>
      <c r="B4767" s="90" t="s">
        <v>19580</v>
      </c>
      <c r="C4767" s="90" t="s">
        <v>10245</v>
      </c>
      <c r="D4767" s="90" t="str">
        <f>CONCATENATE(Tabell15861[[#This Row],[Prosedyrekode_ID]]," ",Tabell15861[[#This Row],[Tekst]])</f>
        <v>NCK12 Reseksjon eller eksisjon av distale ulna</v>
      </c>
      <c r="E4767" s="90" t="s">
        <v>216</v>
      </c>
      <c r="F4767" s="90" t="s">
        <v>17863</v>
      </c>
      <c r="G4767" s="90" t="str">
        <f>CONCATENATE("Kap ",Tabell15861[[#This Row],[Kapittel]]," ",Tabell15861[[#This Row],[KapittelTekst]])</f>
        <v>Kap N Bevegelsesapparatet</v>
      </c>
    </row>
    <row r="4768" spans="1:7" x14ac:dyDescent="0.25">
      <c r="A4768" s="90" t="s">
        <v>19581</v>
      </c>
      <c r="B4768" s="90" t="s">
        <v>19582</v>
      </c>
      <c r="C4768" s="90" t="s">
        <v>10245</v>
      </c>
      <c r="D4768" s="90" t="str">
        <f>CONCATENATE(Tabell15861[[#This Row],[Prosedyrekode_ID]]," ",Tabell15861[[#This Row],[Tekst]])</f>
        <v>NCK13 Reseksjon eller eksisjon av proksimale radius</v>
      </c>
      <c r="E4768" s="90" t="s">
        <v>216</v>
      </c>
      <c r="F4768" s="90" t="s">
        <v>17863</v>
      </c>
      <c r="G4768" s="90" t="str">
        <f>CONCATENATE("Kap ",Tabell15861[[#This Row],[Kapittel]]," ",Tabell15861[[#This Row],[KapittelTekst]])</f>
        <v>Kap N Bevegelsesapparatet</v>
      </c>
    </row>
    <row r="4769" spans="1:7" x14ac:dyDescent="0.25">
      <c r="A4769" s="90" t="s">
        <v>19583</v>
      </c>
      <c r="B4769" s="90" t="s">
        <v>19584</v>
      </c>
      <c r="C4769" s="90" t="s">
        <v>10245</v>
      </c>
      <c r="D4769" s="90" t="str">
        <f>CONCATENATE(Tabell15861[[#This Row],[Prosedyrekode_ID]]," ",Tabell15861[[#This Row],[Tekst]])</f>
        <v>NCK14 Reseksjon eller eksisjon av skaftdelen av radius</v>
      </c>
      <c r="E4769" s="90" t="s">
        <v>216</v>
      </c>
      <c r="F4769" s="90" t="s">
        <v>17863</v>
      </c>
      <c r="G4769" s="90" t="str">
        <f>CONCATENATE("Kap ",Tabell15861[[#This Row],[Kapittel]]," ",Tabell15861[[#This Row],[KapittelTekst]])</f>
        <v>Kap N Bevegelsesapparatet</v>
      </c>
    </row>
    <row r="4770" spans="1:7" x14ac:dyDescent="0.25">
      <c r="A4770" s="90" t="s">
        <v>19585</v>
      </c>
      <c r="B4770" s="90" t="s">
        <v>19586</v>
      </c>
      <c r="C4770" s="90" t="s">
        <v>10245</v>
      </c>
      <c r="D4770" s="90" t="str">
        <f>CONCATENATE(Tabell15861[[#This Row],[Prosedyrekode_ID]]," ",Tabell15861[[#This Row],[Tekst]])</f>
        <v>NCK15 Reseksjon eller eksisjon av distale radius</v>
      </c>
      <c r="E4770" s="90" t="s">
        <v>216</v>
      </c>
      <c r="F4770" s="90" t="s">
        <v>17863</v>
      </c>
      <c r="G4770" s="90" t="str">
        <f>CONCATENATE("Kap ",Tabell15861[[#This Row],[Kapittel]]," ",Tabell15861[[#This Row],[KapittelTekst]])</f>
        <v>Kap N Bevegelsesapparatet</v>
      </c>
    </row>
    <row r="4771" spans="1:7" x14ac:dyDescent="0.25">
      <c r="A4771" s="90" t="s">
        <v>19587</v>
      </c>
      <c r="B4771" s="90" t="s">
        <v>19588</v>
      </c>
      <c r="C4771" s="90" t="s">
        <v>10245</v>
      </c>
      <c r="D4771" s="90" t="str">
        <f>CONCATENATE(Tabell15861[[#This Row],[Prosedyrekode_ID]]," ",Tabell15861[[#This Row],[Tekst]])</f>
        <v>NCK16 Reseksjon eller eksisjon av skaftdelen av ulna og radius</v>
      </c>
      <c r="E4771" s="90" t="s">
        <v>216</v>
      </c>
      <c r="F4771" s="90" t="s">
        <v>17863</v>
      </c>
      <c r="G4771" s="90" t="str">
        <f>CONCATENATE("Kap ",Tabell15861[[#This Row],[Kapittel]]," ",Tabell15861[[#This Row],[KapittelTekst]])</f>
        <v>Kap N Bevegelsesapparatet</v>
      </c>
    </row>
    <row r="4772" spans="1:7" x14ac:dyDescent="0.25">
      <c r="A4772" s="90" t="s">
        <v>19589</v>
      </c>
      <c r="B4772" s="90" t="s">
        <v>19590</v>
      </c>
      <c r="C4772" s="90" t="s">
        <v>10245</v>
      </c>
      <c r="D4772" s="90" t="str">
        <f>CONCATENATE(Tabell15861[[#This Row],[Prosedyrekode_ID]]," ",Tabell15861[[#This Row],[Tekst]])</f>
        <v>NCK17 Reseksjon eller eksisjon av distale radius og ulna</v>
      </c>
      <c r="E4772" s="90" t="s">
        <v>216</v>
      </c>
      <c r="F4772" s="90" t="s">
        <v>17863</v>
      </c>
      <c r="G4772" s="90" t="str">
        <f>CONCATENATE("Kap ",Tabell15861[[#This Row],[Kapittel]]," ",Tabell15861[[#This Row],[KapittelTekst]])</f>
        <v>Kap N Bevegelsesapparatet</v>
      </c>
    </row>
    <row r="4773" spans="1:7" x14ac:dyDescent="0.25">
      <c r="A4773" s="90" t="s">
        <v>19591</v>
      </c>
      <c r="B4773" s="90" t="s">
        <v>19592</v>
      </c>
      <c r="C4773" s="90" t="s">
        <v>10245</v>
      </c>
      <c r="D4773" s="90" t="str">
        <f>CONCATENATE(Tabell15861[[#This Row],[Prosedyrekode_ID]]," ",Tabell15861[[#This Row],[Tekst]])</f>
        <v>NCK18 Reseksjon eller eksisjon av annen del av ulna eller radius</v>
      </c>
      <c r="E4773" s="90" t="s">
        <v>216</v>
      </c>
      <c r="F4773" s="90" t="s">
        <v>17863</v>
      </c>
      <c r="G4773" s="90" t="str">
        <f>CONCATENATE("Kap ",Tabell15861[[#This Row],[Kapittel]]," ",Tabell15861[[#This Row],[KapittelTekst]])</f>
        <v>Kap N Bevegelsesapparatet</v>
      </c>
    </row>
    <row r="4774" spans="1:7" x14ac:dyDescent="0.25">
      <c r="A4774" s="90" t="s">
        <v>19593</v>
      </c>
      <c r="B4774" s="90" t="s">
        <v>19594</v>
      </c>
      <c r="C4774" s="90" t="s">
        <v>10245</v>
      </c>
      <c r="D4774" s="90" t="str">
        <f>CONCATENATE(Tabell15861[[#This Row],[Prosedyrekode_ID]]," ",Tabell15861[[#This Row],[Tekst]])</f>
        <v>NCK20 Fenestrasjon eller oppboring av proksimale ulna</v>
      </c>
      <c r="E4774" s="90" t="s">
        <v>216</v>
      </c>
      <c r="F4774" s="90" t="s">
        <v>17863</v>
      </c>
      <c r="G4774" s="90" t="str">
        <f>CONCATENATE("Kap ",Tabell15861[[#This Row],[Kapittel]]," ",Tabell15861[[#This Row],[KapittelTekst]])</f>
        <v>Kap N Bevegelsesapparatet</v>
      </c>
    </row>
    <row r="4775" spans="1:7" x14ac:dyDescent="0.25">
      <c r="A4775" s="90" t="s">
        <v>19595</v>
      </c>
      <c r="B4775" s="90" t="s">
        <v>19596</v>
      </c>
      <c r="C4775" s="90" t="s">
        <v>10245</v>
      </c>
      <c r="D4775" s="90" t="str">
        <f>CONCATENATE(Tabell15861[[#This Row],[Prosedyrekode_ID]]," ",Tabell15861[[#This Row],[Tekst]])</f>
        <v>NCK21 Fenestrasjon eller oppboring av skaftdelen av ulna</v>
      </c>
      <c r="E4775" s="90" t="s">
        <v>216</v>
      </c>
      <c r="F4775" s="90" t="s">
        <v>17863</v>
      </c>
      <c r="G4775" s="90" t="str">
        <f>CONCATENATE("Kap ",Tabell15861[[#This Row],[Kapittel]]," ",Tabell15861[[#This Row],[KapittelTekst]])</f>
        <v>Kap N Bevegelsesapparatet</v>
      </c>
    </row>
    <row r="4776" spans="1:7" x14ac:dyDescent="0.25">
      <c r="A4776" s="90" t="s">
        <v>19597</v>
      </c>
      <c r="B4776" s="90" t="s">
        <v>19598</v>
      </c>
      <c r="C4776" s="90" t="s">
        <v>10245</v>
      </c>
      <c r="D4776" s="90" t="str">
        <f>CONCATENATE(Tabell15861[[#This Row],[Prosedyrekode_ID]]," ",Tabell15861[[#This Row],[Tekst]])</f>
        <v>NCK22 Fenestrasjon eller oppboring av distale ulna</v>
      </c>
      <c r="E4776" s="90" t="s">
        <v>216</v>
      </c>
      <c r="F4776" s="90" t="s">
        <v>17863</v>
      </c>
      <c r="G4776" s="90" t="str">
        <f>CONCATENATE("Kap ",Tabell15861[[#This Row],[Kapittel]]," ",Tabell15861[[#This Row],[KapittelTekst]])</f>
        <v>Kap N Bevegelsesapparatet</v>
      </c>
    </row>
    <row r="4777" spans="1:7" x14ac:dyDescent="0.25">
      <c r="A4777" s="90" t="s">
        <v>19599</v>
      </c>
      <c r="B4777" s="90" t="s">
        <v>19600</v>
      </c>
      <c r="C4777" s="90" t="s">
        <v>10245</v>
      </c>
      <c r="D4777" s="90" t="str">
        <f>CONCATENATE(Tabell15861[[#This Row],[Prosedyrekode_ID]]," ",Tabell15861[[#This Row],[Tekst]])</f>
        <v>NCK23 Fenestrasjon eller oppboring av proksimale radius</v>
      </c>
      <c r="E4777" s="90" t="s">
        <v>216</v>
      </c>
      <c r="F4777" s="90" t="s">
        <v>17863</v>
      </c>
      <c r="G4777" s="90" t="str">
        <f>CONCATENATE("Kap ",Tabell15861[[#This Row],[Kapittel]]," ",Tabell15861[[#This Row],[KapittelTekst]])</f>
        <v>Kap N Bevegelsesapparatet</v>
      </c>
    </row>
    <row r="4778" spans="1:7" x14ac:dyDescent="0.25">
      <c r="A4778" s="90" t="s">
        <v>19601</v>
      </c>
      <c r="B4778" s="90" t="s">
        <v>19602</v>
      </c>
      <c r="C4778" s="90" t="s">
        <v>10245</v>
      </c>
      <c r="D4778" s="90" t="str">
        <f>CONCATENATE(Tabell15861[[#This Row],[Prosedyrekode_ID]]," ",Tabell15861[[#This Row],[Tekst]])</f>
        <v>NCK24 Fenestrasjon eller oppboring av skaftdelen av radius</v>
      </c>
      <c r="E4778" s="90" t="s">
        <v>216</v>
      </c>
      <c r="F4778" s="90" t="s">
        <v>17863</v>
      </c>
      <c r="G4778" s="90" t="str">
        <f>CONCATENATE("Kap ",Tabell15861[[#This Row],[Kapittel]]," ",Tabell15861[[#This Row],[KapittelTekst]])</f>
        <v>Kap N Bevegelsesapparatet</v>
      </c>
    </row>
    <row r="4779" spans="1:7" x14ac:dyDescent="0.25">
      <c r="A4779" s="90" t="s">
        <v>19603</v>
      </c>
      <c r="B4779" s="90" t="s">
        <v>19604</v>
      </c>
      <c r="C4779" s="90" t="s">
        <v>10245</v>
      </c>
      <c r="D4779" s="90" t="str">
        <f>CONCATENATE(Tabell15861[[#This Row],[Prosedyrekode_ID]]," ",Tabell15861[[#This Row],[Tekst]])</f>
        <v>NCK25 Fenestrasjon eller oppboring av distale radius</v>
      </c>
      <c r="E4779" s="90" t="s">
        <v>216</v>
      </c>
      <c r="F4779" s="90" t="s">
        <v>17863</v>
      </c>
      <c r="G4779" s="90" t="str">
        <f>CONCATENATE("Kap ",Tabell15861[[#This Row],[Kapittel]]," ",Tabell15861[[#This Row],[KapittelTekst]])</f>
        <v>Kap N Bevegelsesapparatet</v>
      </c>
    </row>
    <row r="4780" spans="1:7" x14ac:dyDescent="0.25">
      <c r="A4780" s="90" t="s">
        <v>19605</v>
      </c>
      <c r="B4780" s="90" t="s">
        <v>19606</v>
      </c>
      <c r="C4780" s="90" t="s">
        <v>10245</v>
      </c>
      <c r="D4780" s="90" t="str">
        <f>CONCATENATE(Tabell15861[[#This Row],[Prosedyrekode_ID]]," ",Tabell15861[[#This Row],[Tekst]])</f>
        <v>NCK26 Fenestrasjon eller oppboring av skaftdelen av ulna og radius</v>
      </c>
      <c r="E4780" s="90" t="s">
        <v>216</v>
      </c>
      <c r="F4780" s="90" t="s">
        <v>17863</v>
      </c>
      <c r="G4780" s="90" t="str">
        <f>CONCATENATE("Kap ",Tabell15861[[#This Row],[Kapittel]]," ",Tabell15861[[#This Row],[KapittelTekst]])</f>
        <v>Kap N Bevegelsesapparatet</v>
      </c>
    </row>
    <row r="4781" spans="1:7" x14ac:dyDescent="0.25">
      <c r="A4781" s="90" t="s">
        <v>19607</v>
      </c>
      <c r="B4781" s="90" t="s">
        <v>19608</v>
      </c>
      <c r="C4781" s="90" t="s">
        <v>10245</v>
      </c>
      <c r="D4781" s="90" t="str">
        <f>CONCATENATE(Tabell15861[[#This Row],[Prosedyrekode_ID]]," ",Tabell15861[[#This Row],[Tekst]])</f>
        <v>NCK27 Fenestrasjon eller oppboring av distale radius og ulna</v>
      </c>
      <c r="E4781" s="90" t="s">
        <v>216</v>
      </c>
      <c r="F4781" s="90" t="s">
        <v>17863</v>
      </c>
      <c r="G4781" s="90" t="str">
        <f>CONCATENATE("Kap ",Tabell15861[[#This Row],[Kapittel]]," ",Tabell15861[[#This Row],[KapittelTekst]])</f>
        <v>Kap N Bevegelsesapparatet</v>
      </c>
    </row>
    <row r="4782" spans="1:7" x14ac:dyDescent="0.25">
      <c r="A4782" s="90" t="s">
        <v>19609</v>
      </c>
      <c r="B4782" s="90" t="s">
        <v>19610</v>
      </c>
      <c r="C4782" s="90" t="s">
        <v>10245</v>
      </c>
      <c r="D4782" s="90" t="str">
        <f>CONCATENATE(Tabell15861[[#This Row],[Prosedyrekode_ID]]," ",Tabell15861[[#This Row],[Tekst]])</f>
        <v>NCK28 Fenestrasjon eller oppboring av annen del av ulna eller radius</v>
      </c>
      <c r="E4782" s="90" t="s">
        <v>216</v>
      </c>
      <c r="F4782" s="90" t="s">
        <v>17863</v>
      </c>
      <c r="G4782" s="90" t="str">
        <f>CONCATENATE("Kap ",Tabell15861[[#This Row],[Kapittel]]," ",Tabell15861[[#This Row],[KapittelTekst]])</f>
        <v>Kap N Bevegelsesapparatet</v>
      </c>
    </row>
    <row r="4783" spans="1:7" x14ac:dyDescent="0.25">
      <c r="A4783" s="90" t="s">
        <v>19611</v>
      </c>
      <c r="B4783" s="90" t="s">
        <v>19612</v>
      </c>
      <c r="C4783" s="90" t="s">
        <v>10245</v>
      </c>
      <c r="D4783" s="90" t="str">
        <f>CONCATENATE(Tabell15861[[#This Row],[Prosedyrekode_ID]]," ",Tabell15861[[#This Row],[Tekst]])</f>
        <v>NCK30 Utskraping av cyste i proksimale ulna</v>
      </c>
      <c r="E4783" s="90" t="s">
        <v>216</v>
      </c>
      <c r="F4783" s="90" t="s">
        <v>17863</v>
      </c>
      <c r="G4783" s="90" t="str">
        <f>CONCATENATE("Kap ",Tabell15861[[#This Row],[Kapittel]]," ",Tabell15861[[#This Row],[KapittelTekst]])</f>
        <v>Kap N Bevegelsesapparatet</v>
      </c>
    </row>
    <row r="4784" spans="1:7" x14ac:dyDescent="0.25">
      <c r="A4784" s="90" t="s">
        <v>19613</v>
      </c>
      <c r="B4784" s="90" t="s">
        <v>19614</v>
      </c>
      <c r="C4784" s="90" t="s">
        <v>10245</v>
      </c>
      <c r="D4784" s="90" t="str">
        <f>CONCATENATE(Tabell15861[[#This Row],[Prosedyrekode_ID]]," ",Tabell15861[[#This Row],[Tekst]])</f>
        <v>NCK31 Utskraping av cyste i skaftdelen av ulna</v>
      </c>
      <c r="E4784" s="90" t="s">
        <v>216</v>
      </c>
      <c r="F4784" s="90" t="s">
        <v>17863</v>
      </c>
      <c r="G4784" s="90" t="str">
        <f>CONCATENATE("Kap ",Tabell15861[[#This Row],[Kapittel]]," ",Tabell15861[[#This Row],[KapittelTekst]])</f>
        <v>Kap N Bevegelsesapparatet</v>
      </c>
    </row>
    <row r="4785" spans="1:7" x14ac:dyDescent="0.25">
      <c r="A4785" s="90" t="s">
        <v>19615</v>
      </c>
      <c r="B4785" s="90" t="s">
        <v>19616</v>
      </c>
      <c r="C4785" s="90" t="s">
        <v>10245</v>
      </c>
      <c r="D4785" s="90" t="str">
        <f>CONCATENATE(Tabell15861[[#This Row],[Prosedyrekode_ID]]," ",Tabell15861[[#This Row],[Tekst]])</f>
        <v>NCK32 Utskraping av cyste i distale ulna</v>
      </c>
      <c r="E4785" s="90" t="s">
        <v>216</v>
      </c>
      <c r="F4785" s="90" t="s">
        <v>17863</v>
      </c>
      <c r="G4785" s="90" t="str">
        <f>CONCATENATE("Kap ",Tabell15861[[#This Row],[Kapittel]]," ",Tabell15861[[#This Row],[KapittelTekst]])</f>
        <v>Kap N Bevegelsesapparatet</v>
      </c>
    </row>
    <row r="4786" spans="1:7" x14ac:dyDescent="0.25">
      <c r="A4786" s="90" t="s">
        <v>19617</v>
      </c>
      <c r="B4786" s="90" t="s">
        <v>19618</v>
      </c>
      <c r="C4786" s="90" t="s">
        <v>10245</v>
      </c>
      <c r="D4786" s="90" t="str">
        <f>CONCATENATE(Tabell15861[[#This Row],[Prosedyrekode_ID]]," ",Tabell15861[[#This Row],[Tekst]])</f>
        <v>NCK33 Utskraping av cyste i proksimale radius</v>
      </c>
      <c r="E4786" s="90" t="s">
        <v>216</v>
      </c>
      <c r="F4786" s="90" t="s">
        <v>17863</v>
      </c>
      <c r="G4786" s="90" t="str">
        <f>CONCATENATE("Kap ",Tabell15861[[#This Row],[Kapittel]]," ",Tabell15861[[#This Row],[KapittelTekst]])</f>
        <v>Kap N Bevegelsesapparatet</v>
      </c>
    </row>
    <row r="4787" spans="1:7" x14ac:dyDescent="0.25">
      <c r="A4787" s="90" t="s">
        <v>19619</v>
      </c>
      <c r="B4787" s="90" t="s">
        <v>19620</v>
      </c>
      <c r="C4787" s="90" t="s">
        <v>10245</v>
      </c>
      <c r="D4787" s="90" t="str">
        <f>CONCATENATE(Tabell15861[[#This Row],[Prosedyrekode_ID]]," ",Tabell15861[[#This Row],[Tekst]])</f>
        <v>NCK34 Utskraping av cyste i skaftdelen av radius</v>
      </c>
      <c r="E4787" s="90" t="s">
        <v>216</v>
      </c>
      <c r="F4787" s="90" t="s">
        <v>17863</v>
      </c>
      <c r="G4787" s="90" t="str">
        <f>CONCATENATE("Kap ",Tabell15861[[#This Row],[Kapittel]]," ",Tabell15861[[#This Row],[KapittelTekst]])</f>
        <v>Kap N Bevegelsesapparatet</v>
      </c>
    </row>
    <row r="4788" spans="1:7" x14ac:dyDescent="0.25">
      <c r="A4788" s="90" t="s">
        <v>19621</v>
      </c>
      <c r="B4788" s="90" t="s">
        <v>19622</v>
      </c>
      <c r="C4788" s="90" t="s">
        <v>10245</v>
      </c>
      <c r="D4788" s="90" t="str">
        <f>CONCATENATE(Tabell15861[[#This Row],[Prosedyrekode_ID]]," ",Tabell15861[[#This Row],[Tekst]])</f>
        <v>NCK35 Utskraping av cyste i distale radius</v>
      </c>
      <c r="E4788" s="90" t="s">
        <v>216</v>
      </c>
      <c r="F4788" s="90" t="s">
        <v>17863</v>
      </c>
      <c r="G4788" s="90" t="str">
        <f>CONCATENATE("Kap ",Tabell15861[[#This Row],[Kapittel]]," ",Tabell15861[[#This Row],[KapittelTekst]])</f>
        <v>Kap N Bevegelsesapparatet</v>
      </c>
    </row>
    <row r="4789" spans="1:7" x14ac:dyDescent="0.25">
      <c r="A4789" s="90" t="s">
        <v>19623</v>
      </c>
      <c r="B4789" s="90" t="s">
        <v>19624</v>
      </c>
      <c r="C4789" s="90" t="s">
        <v>10245</v>
      </c>
      <c r="D4789" s="90" t="str">
        <f>CONCATENATE(Tabell15861[[#This Row],[Prosedyrekode_ID]]," ",Tabell15861[[#This Row],[Tekst]])</f>
        <v>NCK36 Utskraping av cyste i skaftdelen av ulna og radius</v>
      </c>
      <c r="E4789" s="90" t="s">
        <v>216</v>
      </c>
      <c r="F4789" s="90" t="s">
        <v>17863</v>
      </c>
      <c r="G4789" s="90" t="str">
        <f>CONCATENATE("Kap ",Tabell15861[[#This Row],[Kapittel]]," ",Tabell15861[[#This Row],[KapittelTekst]])</f>
        <v>Kap N Bevegelsesapparatet</v>
      </c>
    </row>
    <row r="4790" spans="1:7" x14ac:dyDescent="0.25">
      <c r="A4790" s="90" t="s">
        <v>19625</v>
      </c>
      <c r="B4790" s="90" t="s">
        <v>19626</v>
      </c>
      <c r="C4790" s="90" t="s">
        <v>10245</v>
      </c>
      <c r="D4790" s="90" t="str">
        <f>CONCATENATE(Tabell15861[[#This Row],[Prosedyrekode_ID]]," ",Tabell15861[[#This Row],[Tekst]])</f>
        <v>NCK37 Utskraping av cyste i distale radius og ulna</v>
      </c>
      <c r="E4790" s="90" t="s">
        <v>216</v>
      </c>
      <c r="F4790" s="90" t="s">
        <v>17863</v>
      </c>
      <c r="G4790" s="90" t="str">
        <f>CONCATENATE("Kap ",Tabell15861[[#This Row],[Kapittel]]," ",Tabell15861[[#This Row],[KapittelTekst]])</f>
        <v>Kap N Bevegelsesapparatet</v>
      </c>
    </row>
    <row r="4791" spans="1:7" x14ac:dyDescent="0.25">
      <c r="A4791" s="90" t="s">
        <v>19627</v>
      </c>
      <c r="B4791" s="90" t="s">
        <v>19628</v>
      </c>
      <c r="C4791" s="90" t="s">
        <v>10245</v>
      </c>
      <c r="D4791" s="90" t="str">
        <f>CONCATENATE(Tabell15861[[#This Row],[Prosedyrekode_ID]]," ",Tabell15861[[#This Row],[Tekst]])</f>
        <v>NCK38 Utskraping av cyste i annen del av ulna eller radius</v>
      </c>
      <c r="E4791" s="90" t="s">
        <v>216</v>
      </c>
      <c r="F4791" s="90" t="s">
        <v>17863</v>
      </c>
      <c r="G4791" s="90" t="str">
        <f>CONCATENATE("Kap ",Tabell15861[[#This Row],[Kapittel]]," ",Tabell15861[[#This Row],[KapittelTekst]])</f>
        <v>Kap N Bevegelsesapparatet</v>
      </c>
    </row>
    <row r="4792" spans="1:7" x14ac:dyDescent="0.25">
      <c r="A4792" s="90" t="s">
        <v>19629</v>
      </c>
      <c r="B4792" s="90" t="s">
        <v>19630</v>
      </c>
      <c r="C4792" s="90" t="s">
        <v>10245</v>
      </c>
      <c r="D4792" s="90" t="str">
        <f>CONCATENATE(Tabell15861[[#This Row],[Prosedyrekode_ID]]," ",Tabell15861[[#This Row],[Tekst]])</f>
        <v>NCK40 Epifysiodese i proksimale ulna</v>
      </c>
      <c r="E4792" s="90" t="s">
        <v>216</v>
      </c>
      <c r="F4792" s="90" t="s">
        <v>17863</v>
      </c>
      <c r="G4792" s="90" t="str">
        <f>CONCATENATE("Kap ",Tabell15861[[#This Row],[Kapittel]]," ",Tabell15861[[#This Row],[KapittelTekst]])</f>
        <v>Kap N Bevegelsesapparatet</v>
      </c>
    </row>
    <row r="4793" spans="1:7" x14ac:dyDescent="0.25">
      <c r="A4793" s="90" t="s">
        <v>19631</v>
      </c>
      <c r="B4793" s="90" t="s">
        <v>19632</v>
      </c>
      <c r="C4793" s="90" t="s">
        <v>10245</v>
      </c>
      <c r="D4793" s="90" t="str">
        <f>CONCATENATE(Tabell15861[[#This Row],[Prosedyrekode_ID]]," ",Tabell15861[[#This Row],[Tekst]])</f>
        <v>NCK42 Epifysiodese i distale ulna</v>
      </c>
      <c r="E4793" s="90" t="s">
        <v>216</v>
      </c>
      <c r="F4793" s="90" t="s">
        <v>17863</v>
      </c>
      <c r="G4793" s="90" t="str">
        <f>CONCATENATE("Kap ",Tabell15861[[#This Row],[Kapittel]]," ",Tabell15861[[#This Row],[KapittelTekst]])</f>
        <v>Kap N Bevegelsesapparatet</v>
      </c>
    </row>
    <row r="4794" spans="1:7" x14ac:dyDescent="0.25">
      <c r="A4794" s="90" t="s">
        <v>19633</v>
      </c>
      <c r="B4794" s="90" t="s">
        <v>19634</v>
      </c>
      <c r="C4794" s="90" t="s">
        <v>10245</v>
      </c>
      <c r="D4794" s="90" t="str">
        <f>CONCATENATE(Tabell15861[[#This Row],[Prosedyrekode_ID]]," ",Tabell15861[[#This Row],[Tekst]])</f>
        <v>NCK43 Epifysiodese i proksimale radius</v>
      </c>
      <c r="E4794" s="90" t="s">
        <v>216</v>
      </c>
      <c r="F4794" s="90" t="s">
        <v>17863</v>
      </c>
      <c r="G4794" s="90" t="str">
        <f>CONCATENATE("Kap ",Tabell15861[[#This Row],[Kapittel]]," ",Tabell15861[[#This Row],[KapittelTekst]])</f>
        <v>Kap N Bevegelsesapparatet</v>
      </c>
    </row>
    <row r="4795" spans="1:7" x14ac:dyDescent="0.25">
      <c r="A4795" s="90" t="s">
        <v>19635</v>
      </c>
      <c r="B4795" s="90" t="s">
        <v>19636</v>
      </c>
      <c r="C4795" s="90" t="s">
        <v>10245</v>
      </c>
      <c r="D4795" s="90" t="str">
        <f>CONCATENATE(Tabell15861[[#This Row],[Prosedyrekode_ID]]," ",Tabell15861[[#This Row],[Tekst]])</f>
        <v>NCK45 Epifysiodese i distale radius</v>
      </c>
      <c r="E4795" s="90" t="s">
        <v>216</v>
      </c>
      <c r="F4795" s="90" t="s">
        <v>17863</v>
      </c>
      <c r="G4795" s="90" t="str">
        <f>CONCATENATE("Kap ",Tabell15861[[#This Row],[Kapittel]]," ",Tabell15861[[#This Row],[KapittelTekst]])</f>
        <v>Kap N Bevegelsesapparatet</v>
      </c>
    </row>
    <row r="4796" spans="1:7" x14ac:dyDescent="0.25">
      <c r="A4796" s="90" t="s">
        <v>19637</v>
      </c>
      <c r="B4796" s="90" t="s">
        <v>19638</v>
      </c>
      <c r="C4796" s="90" t="s">
        <v>10245</v>
      </c>
      <c r="D4796" s="90" t="str">
        <f>CONCATENATE(Tabell15861[[#This Row],[Prosedyrekode_ID]]," ",Tabell15861[[#This Row],[Tekst]])</f>
        <v>NCK47 Epifysiodese i distale radius og ulna</v>
      </c>
      <c r="E4796" s="90" t="s">
        <v>216</v>
      </c>
      <c r="F4796" s="90" t="s">
        <v>17863</v>
      </c>
      <c r="G4796" s="90" t="str">
        <f>CONCATENATE("Kap ",Tabell15861[[#This Row],[Kapittel]]," ",Tabell15861[[#This Row],[KapittelTekst]])</f>
        <v>Kap N Bevegelsesapparatet</v>
      </c>
    </row>
    <row r="4797" spans="1:7" x14ac:dyDescent="0.25">
      <c r="A4797" s="90" t="s">
        <v>19639</v>
      </c>
      <c r="B4797" s="90" t="s">
        <v>19640</v>
      </c>
      <c r="C4797" s="90" t="s">
        <v>10245</v>
      </c>
      <c r="D4797" s="90" t="str">
        <f>CONCATENATE(Tabell15861[[#This Row],[Prosedyrekode_ID]]," ",Tabell15861[[#This Row],[Tekst]])</f>
        <v>NCK50 Osteotomi i proksimale ulna med aksekorreksjon, rotasjon eller forskyvning</v>
      </c>
      <c r="E4797" s="90" t="s">
        <v>216</v>
      </c>
      <c r="F4797" s="90" t="s">
        <v>17863</v>
      </c>
      <c r="G4797" s="90" t="str">
        <f>CONCATENATE("Kap ",Tabell15861[[#This Row],[Kapittel]]," ",Tabell15861[[#This Row],[KapittelTekst]])</f>
        <v>Kap N Bevegelsesapparatet</v>
      </c>
    </row>
    <row r="4798" spans="1:7" x14ac:dyDescent="0.25">
      <c r="A4798" s="90" t="s">
        <v>19641</v>
      </c>
      <c r="B4798" s="90" t="s">
        <v>19642</v>
      </c>
      <c r="C4798" s="90" t="s">
        <v>10245</v>
      </c>
      <c r="D4798" s="90" t="str">
        <f>CONCATENATE(Tabell15861[[#This Row],[Prosedyrekode_ID]]," ",Tabell15861[[#This Row],[Tekst]])</f>
        <v>NCK51 Osteotomi i skaftdelen av ulna med aksekorreksjon, rotasjon eller forskyvning</v>
      </c>
      <c r="E4798" s="90" t="s">
        <v>216</v>
      </c>
      <c r="F4798" s="90" t="s">
        <v>17863</v>
      </c>
      <c r="G4798" s="90" t="str">
        <f>CONCATENATE("Kap ",Tabell15861[[#This Row],[Kapittel]]," ",Tabell15861[[#This Row],[KapittelTekst]])</f>
        <v>Kap N Bevegelsesapparatet</v>
      </c>
    </row>
    <row r="4799" spans="1:7" x14ac:dyDescent="0.25">
      <c r="A4799" s="90" t="s">
        <v>19643</v>
      </c>
      <c r="B4799" s="90" t="s">
        <v>19644</v>
      </c>
      <c r="C4799" s="90" t="s">
        <v>10245</v>
      </c>
      <c r="D4799" s="90" t="str">
        <f>CONCATENATE(Tabell15861[[#This Row],[Prosedyrekode_ID]]," ",Tabell15861[[#This Row],[Tekst]])</f>
        <v>NCK52 Osteotomi i distale ulna med aksekorreksjon, rotasjon eller forskyvning</v>
      </c>
      <c r="E4799" s="90" t="s">
        <v>216</v>
      </c>
      <c r="F4799" s="90" t="s">
        <v>17863</v>
      </c>
      <c r="G4799" s="90" t="str">
        <f>CONCATENATE("Kap ",Tabell15861[[#This Row],[Kapittel]]," ",Tabell15861[[#This Row],[KapittelTekst]])</f>
        <v>Kap N Bevegelsesapparatet</v>
      </c>
    </row>
    <row r="4800" spans="1:7" x14ac:dyDescent="0.25">
      <c r="A4800" s="90" t="s">
        <v>19645</v>
      </c>
      <c r="B4800" s="90" t="s">
        <v>19646</v>
      </c>
      <c r="C4800" s="90" t="s">
        <v>10245</v>
      </c>
      <c r="D4800" s="90" t="str">
        <f>CONCATENATE(Tabell15861[[#This Row],[Prosedyrekode_ID]]," ",Tabell15861[[#This Row],[Tekst]])</f>
        <v>NCK53 Osteotomi i proksimale radius med aksekorreksjon, rotasjon eller forskyvning</v>
      </c>
      <c r="E4800" s="90" t="s">
        <v>216</v>
      </c>
      <c r="F4800" s="90" t="s">
        <v>17863</v>
      </c>
      <c r="G4800" s="90" t="str">
        <f>CONCATENATE("Kap ",Tabell15861[[#This Row],[Kapittel]]," ",Tabell15861[[#This Row],[KapittelTekst]])</f>
        <v>Kap N Bevegelsesapparatet</v>
      </c>
    </row>
    <row r="4801" spans="1:7" x14ac:dyDescent="0.25">
      <c r="A4801" s="90" t="s">
        <v>19647</v>
      </c>
      <c r="B4801" s="90" t="s">
        <v>19648</v>
      </c>
      <c r="C4801" s="90" t="s">
        <v>10245</v>
      </c>
      <c r="D4801" s="90" t="str">
        <f>CONCATENATE(Tabell15861[[#This Row],[Prosedyrekode_ID]]," ",Tabell15861[[#This Row],[Tekst]])</f>
        <v>NCK54 Osteotomi i skaftdelen av radius med aksekorreksjon, rotasjon eller forskyvning</v>
      </c>
      <c r="E4801" s="90" t="s">
        <v>216</v>
      </c>
      <c r="F4801" s="90" t="s">
        <v>17863</v>
      </c>
      <c r="G4801" s="90" t="str">
        <f>CONCATENATE("Kap ",Tabell15861[[#This Row],[Kapittel]]," ",Tabell15861[[#This Row],[KapittelTekst]])</f>
        <v>Kap N Bevegelsesapparatet</v>
      </c>
    </row>
    <row r="4802" spans="1:7" x14ac:dyDescent="0.25">
      <c r="A4802" s="90" t="s">
        <v>19649</v>
      </c>
      <c r="B4802" s="90" t="s">
        <v>19650</v>
      </c>
      <c r="C4802" s="90" t="s">
        <v>10245</v>
      </c>
      <c r="D4802" s="90" t="str">
        <f>CONCATENATE(Tabell15861[[#This Row],[Prosedyrekode_ID]]," ",Tabell15861[[#This Row],[Tekst]])</f>
        <v>NCK55 Osteotomi i distale radius med aksekorreksjon, rotasjon eller forskyvning</v>
      </c>
      <c r="E4802" s="90" t="s">
        <v>216</v>
      </c>
      <c r="F4802" s="90" t="s">
        <v>17863</v>
      </c>
      <c r="G4802" s="90" t="str">
        <f>CONCATENATE("Kap ",Tabell15861[[#This Row],[Kapittel]]," ",Tabell15861[[#This Row],[KapittelTekst]])</f>
        <v>Kap N Bevegelsesapparatet</v>
      </c>
    </row>
    <row r="4803" spans="1:7" x14ac:dyDescent="0.25">
      <c r="A4803" s="90" t="s">
        <v>19651</v>
      </c>
      <c r="B4803" s="90" t="s">
        <v>19652</v>
      </c>
      <c r="C4803" s="90" t="s">
        <v>10245</v>
      </c>
      <c r="D4803" s="90" t="str">
        <f>CONCATENATE(Tabell15861[[#This Row],[Prosedyrekode_ID]]," ",Tabell15861[[#This Row],[Tekst]])</f>
        <v>NCK56 Osteotomi i skaftdelen av ulna og radius med aksekorreksjon, rotasjon eller forskyvning</v>
      </c>
      <c r="E4803" s="90" t="s">
        <v>216</v>
      </c>
      <c r="F4803" s="90" t="s">
        <v>17863</v>
      </c>
      <c r="G4803" s="90" t="str">
        <f>CONCATENATE("Kap ",Tabell15861[[#This Row],[Kapittel]]," ",Tabell15861[[#This Row],[KapittelTekst]])</f>
        <v>Kap N Bevegelsesapparatet</v>
      </c>
    </row>
    <row r="4804" spans="1:7" x14ac:dyDescent="0.25">
      <c r="A4804" s="90" t="s">
        <v>19653</v>
      </c>
      <c r="B4804" s="90" t="s">
        <v>19654</v>
      </c>
      <c r="C4804" s="90" t="s">
        <v>10245</v>
      </c>
      <c r="D4804" s="90" t="str">
        <f>CONCATENATE(Tabell15861[[#This Row],[Prosedyrekode_ID]]," ",Tabell15861[[#This Row],[Tekst]])</f>
        <v>NCK57 Osteotomi i distale radius og ulna med aksekorreksjon, rotasjon eller forskyvning</v>
      </c>
      <c r="E4804" s="90" t="s">
        <v>216</v>
      </c>
      <c r="F4804" s="90" t="s">
        <v>17863</v>
      </c>
      <c r="G4804" s="90" t="str">
        <f>CONCATENATE("Kap ",Tabell15861[[#This Row],[Kapittel]]," ",Tabell15861[[#This Row],[KapittelTekst]])</f>
        <v>Kap N Bevegelsesapparatet</v>
      </c>
    </row>
    <row r="4805" spans="1:7" x14ac:dyDescent="0.25">
      <c r="A4805" s="90" t="s">
        <v>19655</v>
      </c>
      <c r="B4805" s="90" t="s">
        <v>19656</v>
      </c>
      <c r="C4805" s="90" t="s">
        <v>10245</v>
      </c>
      <c r="D4805" s="90" t="str">
        <f>CONCATENATE(Tabell15861[[#This Row],[Prosedyrekode_ID]]," ",Tabell15861[[#This Row],[Tekst]])</f>
        <v>NCK58 Osteotomi i annen del av ulna eller radius med aksekorreksjon, rotasjon eller forskyvning</v>
      </c>
      <c r="E4805" s="90" t="s">
        <v>216</v>
      </c>
      <c r="F4805" s="90" t="s">
        <v>17863</v>
      </c>
      <c r="G4805" s="90" t="str">
        <f>CONCATENATE("Kap ",Tabell15861[[#This Row],[Kapittel]]," ",Tabell15861[[#This Row],[KapittelTekst]])</f>
        <v>Kap N Bevegelsesapparatet</v>
      </c>
    </row>
    <row r="4806" spans="1:7" x14ac:dyDescent="0.25">
      <c r="A4806" s="90" t="s">
        <v>19657</v>
      </c>
      <c r="B4806" s="90" t="s">
        <v>19658</v>
      </c>
      <c r="C4806" s="90" t="s">
        <v>10245</v>
      </c>
      <c r="D4806" s="90" t="str">
        <f>CONCATENATE(Tabell15861[[#This Row],[Prosedyrekode_ID]]," ",Tabell15861[[#This Row],[Tekst]])</f>
        <v>NCK60 Osteotomi i proksimale ulna med forkorting eller forlengelse</v>
      </c>
      <c r="E4806" s="90" t="s">
        <v>216</v>
      </c>
      <c r="F4806" s="90" t="s">
        <v>17863</v>
      </c>
      <c r="G4806" s="90" t="str">
        <f>CONCATENATE("Kap ",Tabell15861[[#This Row],[Kapittel]]," ",Tabell15861[[#This Row],[KapittelTekst]])</f>
        <v>Kap N Bevegelsesapparatet</v>
      </c>
    </row>
    <row r="4807" spans="1:7" x14ac:dyDescent="0.25">
      <c r="A4807" s="90" t="s">
        <v>19659</v>
      </c>
      <c r="B4807" s="90" t="s">
        <v>19660</v>
      </c>
      <c r="C4807" s="90" t="s">
        <v>10245</v>
      </c>
      <c r="D4807" s="90" t="str">
        <f>CONCATENATE(Tabell15861[[#This Row],[Prosedyrekode_ID]]," ",Tabell15861[[#This Row],[Tekst]])</f>
        <v>NCK61 Osteotomi i skaftdelen av ulna med forkorting eller forlengelse</v>
      </c>
      <c r="E4807" s="90" t="s">
        <v>216</v>
      </c>
      <c r="F4807" s="90" t="s">
        <v>17863</v>
      </c>
      <c r="G4807" s="90" t="str">
        <f>CONCATENATE("Kap ",Tabell15861[[#This Row],[Kapittel]]," ",Tabell15861[[#This Row],[KapittelTekst]])</f>
        <v>Kap N Bevegelsesapparatet</v>
      </c>
    </row>
    <row r="4808" spans="1:7" x14ac:dyDescent="0.25">
      <c r="A4808" s="90" t="s">
        <v>19661</v>
      </c>
      <c r="B4808" s="90" t="s">
        <v>19662</v>
      </c>
      <c r="C4808" s="90" t="s">
        <v>10245</v>
      </c>
      <c r="D4808" s="90" t="str">
        <f>CONCATENATE(Tabell15861[[#This Row],[Prosedyrekode_ID]]," ",Tabell15861[[#This Row],[Tekst]])</f>
        <v>NCK62 Osteotomi i distale ulna med forkorting eller forlengelse</v>
      </c>
      <c r="E4808" s="90" t="s">
        <v>216</v>
      </c>
      <c r="F4808" s="90" t="s">
        <v>17863</v>
      </c>
      <c r="G4808" s="90" t="str">
        <f>CONCATENATE("Kap ",Tabell15861[[#This Row],[Kapittel]]," ",Tabell15861[[#This Row],[KapittelTekst]])</f>
        <v>Kap N Bevegelsesapparatet</v>
      </c>
    </row>
    <row r="4809" spans="1:7" x14ac:dyDescent="0.25">
      <c r="A4809" s="90" t="s">
        <v>19663</v>
      </c>
      <c r="B4809" s="90" t="s">
        <v>19664</v>
      </c>
      <c r="C4809" s="90" t="s">
        <v>10245</v>
      </c>
      <c r="D4809" s="90" t="str">
        <f>CONCATENATE(Tabell15861[[#This Row],[Prosedyrekode_ID]]," ",Tabell15861[[#This Row],[Tekst]])</f>
        <v>NCK63 Osteotomi i proksimale radius med forkorting eller forlengelse</v>
      </c>
      <c r="E4809" s="90" t="s">
        <v>216</v>
      </c>
      <c r="F4809" s="90" t="s">
        <v>17863</v>
      </c>
      <c r="G4809" s="90" t="str">
        <f>CONCATENATE("Kap ",Tabell15861[[#This Row],[Kapittel]]," ",Tabell15861[[#This Row],[KapittelTekst]])</f>
        <v>Kap N Bevegelsesapparatet</v>
      </c>
    </row>
    <row r="4810" spans="1:7" x14ac:dyDescent="0.25">
      <c r="A4810" s="90" t="s">
        <v>19665</v>
      </c>
      <c r="B4810" s="90" t="s">
        <v>19666</v>
      </c>
      <c r="C4810" s="90" t="s">
        <v>10245</v>
      </c>
      <c r="D4810" s="90" t="str">
        <f>CONCATENATE(Tabell15861[[#This Row],[Prosedyrekode_ID]]," ",Tabell15861[[#This Row],[Tekst]])</f>
        <v>NCK64 Osteotomi i skaftdelen av radius med forkorting eller forlengelse</v>
      </c>
      <c r="E4810" s="90" t="s">
        <v>216</v>
      </c>
      <c r="F4810" s="90" t="s">
        <v>17863</v>
      </c>
      <c r="G4810" s="90" t="str">
        <f>CONCATENATE("Kap ",Tabell15861[[#This Row],[Kapittel]]," ",Tabell15861[[#This Row],[KapittelTekst]])</f>
        <v>Kap N Bevegelsesapparatet</v>
      </c>
    </row>
    <row r="4811" spans="1:7" x14ac:dyDescent="0.25">
      <c r="A4811" s="90" t="s">
        <v>19667</v>
      </c>
      <c r="B4811" s="90" t="s">
        <v>19668</v>
      </c>
      <c r="C4811" s="90" t="s">
        <v>10245</v>
      </c>
      <c r="D4811" s="90" t="str">
        <f>CONCATENATE(Tabell15861[[#This Row],[Prosedyrekode_ID]]," ",Tabell15861[[#This Row],[Tekst]])</f>
        <v>NCK65 Osteotomi i distale radius med forkorting eller forlengelse</v>
      </c>
      <c r="E4811" s="90" t="s">
        <v>216</v>
      </c>
      <c r="F4811" s="90" t="s">
        <v>17863</v>
      </c>
      <c r="G4811" s="90" t="str">
        <f>CONCATENATE("Kap ",Tabell15861[[#This Row],[Kapittel]]," ",Tabell15861[[#This Row],[KapittelTekst]])</f>
        <v>Kap N Bevegelsesapparatet</v>
      </c>
    </row>
    <row r="4812" spans="1:7" x14ac:dyDescent="0.25">
      <c r="A4812" s="90" t="s">
        <v>19669</v>
      </c>
      <c r="B4812" s="90" t="s">
        <v>19670</v>
      </c>
      <c r="C4812" s="90" t="s">
        <v>10245</v>
      </c>
      <c r="D4812" s="90" t="str">
        <f>CONCATENATE(Tabell15861[[#This Row],[Prosedyrekode_ID]]," ",Tabell15861[[#This Row],[Tekst]])</f>
        <v>NCK66 Osteotomi i skaftdelen av ulna og radius med forkorting eller forlengelse</v>
      </c>
      <c r="E4812" s="90" t="s">
        <v>216</v>
      </c>
      <c r="F4812" s="90" t="s">
        <v>17863</v>
      </c>
      <c r="G4812" s="90" t="str">
        <f>CONCATENATE("Kap ",Tabell15861[[#This Row],[Kapittel]]," ",Tabell15861[[#This Row],[KapittelTekst]])</f>
        <v>Kap N Bevegelsesapparatet</v>
      </c>
    </row>
    <row r="4813" spans="1:7" x14ac:dyDescent="0.25">
      <c r="A4813" s="90" t="s">
        <v>19671</v>
      </c>
      <c r="B4813" s="90" t="s">
        <v>19672</v>
      </c>
      <c r="C4813" s="90" t="s">
        <v>10245</v>
      </c>
      <c r="D4813" s="90" t="str">
        <f>CONCATENATE(Tabell15861[[#This Row],[Prosedyrekode_ID]]," ",Tabell15861[[#This Row],[Tekst]])</f>
        <v>NCK67 Osteotomi i distale radius og ulna med forkorting eller forlengelse</v>
      </c>
      <c r="E4813" s="90" t="s">
        <v>216</v>
      </c>
      <c r="F4813" s="90" t="s">
        <v>17863</v>
      </c>
      <c r="G4813" s="90" t="str">
        <f>CONCATENATE("Kap ",Tabell15861[[#This Row],[Kapittel]]," ",Tabell15861[[#This Row],[KapittelTekst]])</f>
        <v>Kap N Bevegelsesapparatet</v>
      </c>
    </row>
    <row r="4814" spans="1:7" x14ac:dyDescent="0.25">
      <c r="A4814" s="90" t="s">
        <v>19673</v>
      </c>
      <c r="B4814" s="90" t="s">
        <v>19674</v>
      </c>
      <c r="C4814" s="90" t="s">
        <v>10245</v>
      </c>
      <c r="D4814" s="90" t="str">
        <f>CONCATENATE(Tabell15861[[#This Row],[Prosedyrekode_ID]]," ",Tabell15861[[#This Row],[Tekst]])</f>
        <v>NCK68 Osteotomi i annen del av ulna eller radius med forkorting eller forlengelse</v>
      </c>
      <c r="E4814" s="90" t="s">
        <v>216</v>
      </c>
      <c r="F4814" s="90" t="s">
        <v>17863</v>
      </c>
      <c r="G4814" s="90" t="str">
        <f>CONCATENATE("Kap ",Tabell15861[[#This Row],[Kapittel]]," ",Tabell15861[[#This Row],[KapittelTekst]])</f>
        <v>Kap N Bevegelsesapparatet</v>
      </c>
    </row>
    <row r="4815" spans="1:7" x14ac:dyDescent="0.25">
      <c r="A4815" s="90" t="s">
        <v>19675</v>
      </c>
      <c r="B4815" s="90" t="s">
        <v>19676</v>
      </c>
      <c r="C4815" s="90" t="s">
        <v>10245</v>
      </c>
      <c r="D4815" s="90" t="str">
        <f>CONCATENATE(Tabell15861[[#This Row],[Prosedyrekode_ID]]," ",Tabell15861[[#This Row],[Tekst]])</f>
        <v>NCK70 Beintransportoperasjon i proksimale ulna</v>
      </c>
      <c r="E4815" s="90" t="s">
        <v>216</v>
      </c>
      <c r="F4815" s="90" t="s">
        <v>17863</v>
      </c>
      <c r="G4815" s="90" t="str">
        <f>CONCATENATE("Kap ",Tabell15861[[#This Row],[Kapittel]]," ",Tabell15861[[#This Row],[KapittelTekst]])</f>
        <v>Kap N Bevegelsesapparatet</v>
      </c>
    </row>
    <row r="4816" spans="1:7" x14ac:dyDescent="0.25">
      <c r="A4816" s="90" t="s">
        <v>19677</v>
      </c>
      <c r="B4816" s="90" t="s">
        <v>19678</v>
      </c>
      <c r="C4816" s="90" t="s">
        <v>10245</v>
      </c>
      <c r="D4816" s="90" t="str">
        <f>CONCATENATE(Tabell15861[[#This Row],[Prosedyrekode_ID]]," ",Tabell15861[[#This Row],[Tekst]])</f>
        <v>NCK71 Beintransportoperasjon i skaftdelen av ulna</v>
      </c>
      <c r="E4816" s="90" t="s">
        <v>216</v>
      </c>
      <c r="F4816" s="90" t="s">
        <v>17863</v>
      </c>
      <c r="G4816" s="90" t="str">
        <f>CONCATENATE("Kap ",Tabell15861[[#This Row],[Kapittel]]," ",Tabell15861[[#This Row],[KapittelTekst]])</f>
        <v>Kap N Bevegelsesapparatet</v>
      </c>
    </row>
    <row r="4817" spans="1:7" x14ac:dyDescent="0.25">
      <c r="A4817" s="90" t="s">
        <v>19679</v>
      </c>
      <c r="B4817" s="90" t="s">
        <v>19680</v>
      </c>
      <c r="C4817" s="90" t="s">
        <v>10245</v>
      </c>
      <c r="D4817" s="90" t="str">
        <f>CONCATENATE(Tabell15861[[#This Row],[Prosedyrekode_ID]]," ",Tabell15861[[#This Row],[Tekst]])</f>
        <v>NCK72 Beintransportoperasjon i distale ulna</v>
      </c>
      <c r="E4817" s="90" t="s">
        <v>216</v>
      </c>
      <c r="F4817" s="90" t="s">
        <v>17863</v>
      </c>
      <c r="G4817" s="90" t="str">
        <f>CONCATENATE("Kap ",Tabell15861[[#This Row],[Kapittel]]," ",Tabell15861[[#This Row],[KapittelTekst]])</f>
        <v>Kap N Bevegelsesapparatet</v>
      </c>
    </row>
    <row r="4818" spans="1:7" x14ac:dyDescent="0.25">
      <c r="A4818" s="90" t="s">
        <v>19681</v>
      </c>
      <c r="B4818" s="90" t="s">
        <v>19682</v>
      </c>
      <c r="C4818" s="90" t="s">
        <v>10245</v>
      </c>
      <c r="D4818" s="90" t="str">
        <f>CONCATENATE(Tabell15861[[#This Row],[Prosedyrekode_ID]]," ",Tabell15861[[#This Row],[Tekst]])</f>
        <v>NCK73 Beintransportoperasjon i proksimale radius</v>
      </c>
      <c r="E4818" s="90" t="s">
        <v>216</v>
      </c>
      <c r="F4818" s="90" t="s">
        <v>17863</v>
      </c>
      <c r="G4818" s="90" t="str">
        <f>CONCATENATE("Kap ",Tabell15861[[#This Row],[Kapittel]]," ",Tabell15861[[#This Row],[KapittelTekst]])</f>
        <v>Kap N Bevegelsesapparatet</v>
      </c>
    </row>
    <row r="4819" spans="1:7" x14ac:dyDescent="0.25">
      <c r="A4819" s="90" t="s">
        <v>19683</v>
      </c>
      <c r="B4819" s="90" t="s">
        <v>19684</v>
      </c>
      <c r="C4819" s="90" t="s">
        <v>10245</v>
      </c>
      <c r="D4819" s="90" t="str">
        <f>CONCATENATE(Tabell15861[[#This Row],[Prosedyrekode_ID]]," ",Tabell15861[[#This Row],[Tekst]])</f>
        <v>NCK74 Beintransportoperasjon i skaftdelen av radius</v>
      </c>
      <c r="E4819" s="90" t="s">
        <v>216</v>
      </c>
      <c r="F4819" s="90" t="s">
        <v>17863</v>
      </c>
      <c r="G4819" s="90" t="str">
        <f>CONCATENATE("Kap ",Tabell15861[[#This Row],[Kapittel]]," ",Tabell15861[[#This Row],[KapittelTekst]])</f>
        <v>Kap N Bevegelsesapparatet</v>
      </c>
    </row>
    <row r="4820" spans="1:7" x14ac:dyDescent="0.25">
      <c r="A4820" s="90" t="s">
        <v>19685</v>
      </c>
      <c r="B4820" s="90" t="s">
        <v>19686</v>
      </c>
      <c r="C4820" s="90" t="s">
        <v>10245</v>
      </c>
      <c r="D4820" s="90" t="str">
        <f>CONCATENATE(Tabell15861[[#This Row],[Prosedyrekode_ID]]," ",Tabell15861[[#This Row],[Tekst]])</f>
        <v>NCK75 Beintransportoperasjon i distale radius</v>
      </c>
      <c r="E4820" s="90" t="s">
        <v>216</v>
      </c>
      <c r="F4820" s="90" t="s">
        <v>17863</v>
      </c>
      <c r="G4820" s="90" t="str">
        <f>CONCATENATE("Kap ",Tabell15861[[#This Row],[Kapittel]]," ",Tabell15861[[#This Row],[KapittelTekst]])</f>
        <v>Kap N Bevegelsesapparatet</v>
      </c>
    </row>
    <row r="4821" spans="1:7" x14ac:dyDescent="0.25">
      <c r="A4821" s="90" t="s">
        <v>19687</v>
      </c>
      <c r="B4821" s="90" t="s">
        <v>19688</v>
      </c>
      <c r="C4821" s="90" t="s">
        <v>10245</v>
      </c>
      <c r="D4821" s="90" t="str">
        <f>CONCATENATE(Tabell15861[[#This Row],[Prosedyrekode_ID]]," ",Tabell15861[[#This Row],[Tekst]])</f>
        <v>NCK76 Beintransportoperasjon i skaftdelen av ulna og radius</v>
      </c>
      <c r="E4821" s="90" t="s">
        <v>216</v>
      </c>
      <c r="F4821" s="90" t="s">
        <v>17863</v>
      </c>
      <c r="G4821" s="90" t="str">
        <f>CONCATENATE("Kap ",Tabell15861[[#This Row],[Kapittel]]," ",Tabell15861[[#This Row],[KapittelTekst]])</f>
        <v>Kap N Bevegelsesapparatet</v>
      </c>
    </row>
    <row r="4822" spans="1:7" x14ac:dyDescent="0.25">
      <c r="A4822" s="90" t="s">
        <v>19689</v>
      </c>
      <c r="B4822" s="90" t="s">
        <v>19690</v>
      </c>
      <c r="C4822" s="90" t="s">
        <v>10245</v>
      </c>
      <c r="D4822" s="90" t="str">
        <f>CONCATENATE(Tabell15861[[#This Row],[Prosedyrekode_ID]]," ",Tabell15861[[#This Row],[Tekst]])</f>
        <v>NCK77 Beintransportoperasjon i distale radius og ulna</v>
      </c>
      <c r="E4822" s="90" t="s">
        <v>216</v>
      </c>
      <c r="F4822" s="90" t="s">
        <v>17863</v>
      </c>
      <c r="G4822" s="90" t="str">
        <f>CONCATENATE("Kap ",Tabell15861[[#This Row],[Kapittel]]," ",Tabell15861[[#This Row],[KapittelTekst]])</f>
        <v>Kap N Bevegelsesapparatet</v>
      </c>
    </row>
    <row r="4823" spans="1:7" x14ac:dyDescent="0.25">
      <c r="A4823" s="90" t="s">
        <v>19691</v>
      </c>
      <c r="B4823" s="90" t="s">
        <v>19692</v>
      </c>
      <c r="C4823" s="90" t="s">
        <v>10245</v>
      </c>
      <c r="D4823" s="90" t="str">
        <f>CONCATENATE(Tabell15861[[#This Row],[Prosedyrekode_ID]]," ",Tabell15861[[#This Row],[Tekst]])</f>
        <v>NCK78 Beintransportoperasjon i annen del av ulna eller radius</v>
      </c>
      <c r="E4823" s="90" t="s">
        <v>216</v>
      </c>
      <c r="F4823" s="90" t="s">
        <v>17863</v>
      </c>
      <c r="G4823" s="90" t="str">
        <f>CONCATENATE("Kap ",Tabell15861[[#This Row],[Kapittel]]," ",Tabell15861[[#This Row],[KapittelTekst]])</f>
        <v>Kap N Bevegelsesapparatet</v>
      </c>
    </row>
    <row r="4824" spans="1:7" x14ac:dyDescent="0.25">
      <c r="A4824" s="90" t="s">
        <v>19693</v>
      </c>
      <c r="B4824" s="90" t="s">
        <v>19694</v>
      </c>
      <c r="C4824" s="90" t="s">
        <v>10245</v>
      </c>
      <c r="D4824" s="90" t="str">
        <f>CONCATENATE(Tabell15861[[#This Row],[Prosedyrekode_ID]]," ",Tabell15861[[#This Row],[Tekst]])</f>
        <v>NCK80 Epifysedistraksjon på proksimale ulna</v>
      </c>
      <c r="E4824" s="90" t="s">
        <v>216</v>
      </c>
      <c r="F4824" s="90" t="s">
        <v>17863</v>
      </c>
      <c r="G4824" s="90" t="str">
        <f>CONCATENATE("Kap ",Tabell15861[[#This Row],[Kapittel]]," ",Tabell15861[[#This Row],[KapittelTekst]])</f>
        <v>Kap N Bevegelsesapparatet</v>
      </c>
    </row>
    <row r="4825" spans="1:7" x14ac:dyDescent="0.25">
      <c r="A4825" s="90" t="s">
        <v>19695</v>
      </c>
      <c r="B4825" s="90" t="s">
        <v>19696</v>
      </c>
      <c r="C4825" s="90" t="s">
        <v>10245</v>
      </c>
      <c r="D4825" s="90" t="str">
        <f>CONCATENATE(Tabell15861[[#This Row],[Prosedyrekode_ID]]," ",Tabell15861[[#This Row],[Tekst]])</f>
        <v>NCK82 Epifysedistraksjon på distale ulna</v>
      </c>
      <c r="E4825" s="90" t="s">
        <v>216</v>
      </c>
      <c r="F4825" s="90" t="s">
        <v>17863</v>
      </c>
      <c r="G4825" s="90" t="str">
        <f>CONCATENATE("Kap ",Tabell15861[[#This Row],[Kapittel]]," ",Tabell15861[[#This Row],[KapittelTekst]])</f>
        <v>Kap N Bevegelsesapparatet</v>
      </c>
    </row>
    <row r="4826" spans="1:7" x14ac:dyDescent="0.25">
      <c r="A4826" s="90" t="s">
        <v>19697</v>
      </c>
      <c r="B4826" s="90" t="s">
        <v>19698</v>
      </c>
      <c r="C4826" s="90" t="s">
        <v>10245</v>
      </c>
      <c r="D4826" s="90" t="str">
        <f>CONCATENATE(Tabell15861[[#This Row],[Prosedyrekode_ID]]," ",Tabell15861[[#This Row],[Tekst]])</f>
        <v>NCK83 Epifysedistraksjon på proksimale radius</v>
      </c>
      <c r="E4826" s="90" t="s">
        <v>216</v>
      </c>
      <c r="F4826" s="90" t="s">
        <v>17863</v>
      </c>
      <c r="G4826" s="90" t="str">
        <f>CONCATENATE("Kap ",Tabell15861[[#This Row],[Kapittel]]," ",Tabell15861[[#This Row],[KapittelTekst]])</f>
        <v>Kap N Bevegelsesapparatet</v>
      </c>
    </row>
    <row r="4827" spans="1:7" x14ac:dyDescent="0.25">
      <c r="A4827" s="90" t="s">
        <v>19699</v>
      </c>
      <c r="B4827" s="90" t="s">
        <v>19700</v>
      </c>
      <c r="C4827" s="90" t="s">
        <v>10245</v>
      </c>
      <c r="D4827" s="90" t="str">
        <f>CONCATENATE(Tabell15861[[#This Row],[Prosedyrekode_ID]]," ",Tabell15861[[#This Row],[Tekst]])</f>
        <v>NCK85 Epifysedistraksjon på distale radius</v>
      </c>
      <c r="E4827" s="90" t="s">
        <v>216</v>
      </c>
      <c r="F4827" s="90" t="s">
        <v>17863</v>
      </c>
      <c r="G4827" s="90" t="str">
        <f>CONCATENATE("Kap ",Tabell15861[[#This Row],[Kapittel]]," ",Tabell15861[[#This Row],[KapittelTekst]])</f>
        <v>Kap N Bevegelsesapparatet</v>
      </c>
    </row>
    <row r="4828" spans="1:7" x14ac:dyDescent="0.25">
      <c r="A4828" s="90" t="s">
        <v>19701</v>
      </c>
      <c r="B4828" s="90" t="s">
        <v>19702</v>
      </c>
      <c r="C4828" s="90" t="s">
        <v>10245</v>
      </c>
      <c r="D4828" s="90" t="str">
        <f>CONCATENATE(Tabell15861[[#This Row],[Prosedyrekode_ID]]," ",Tabell15861[[#This Row],[Tekst]])</f>
        <v>NCK87 Epifysedistraksjon på distale radius og ulna</v>
      </c>
      <c r="E4828" s="90" t="s">
        <v>216</v>
      </c>
      <c r="F4828" s="90" t="s">
        <v>17863</v>
      </c>
      <c r="G4828" s="90" t="str">
        <f>CONCATENATE("Kap ",Tabell15861[[#This Row],[Kapittel]]," ",Tabell15861[[#This Row],[KapittelTekst]])</f>
        <v>Kap N Bevegelsesapparatet</v>
      </c>
    </row>
    <row r="4829" spans="1:7" x14ac:dyDescent="0.25">
      <c r="A4829" s="90" t="s">
        <v>19703</v>
      </c>
      <c r="B4829" s="90" t="s">
        <v>19704</v>
      </c>
      <c r="C4829" s="90" t="s">
        <v>10245</v>
      </c>
      <c r="D4829" s="90" t="str">
        <f>CONCATENATE(Tabell15861[[#This Row],[Prosedyrekode_ID]]," ",Tabell15861[[#This Row],[Tekst]])</f>
        <v>NCK90 Annen operasjon på proksimale ulna</v>
      </c>
      <c r="E4829" s="90" t="s">
        <v>216</v>
      </c>
      <c r="F4829" s="90" t="s">
        <v>17863</v>
      </c>
      <c r="G4829" s="90" t="str">
        <f>CONCATENATE("Kap ",Tabell15861[[#This Row],[Kapittel]]," ",Tabell15861[[#This Row],[KapittelTekst]])</f>
        <v>Kap N Bevegelsesapparatet</v>
      </c>
    </row>
    <row r="4830" spans="1:7" x14ac:dyDescent="0.25">
      <c r="A4830" s="90" t="s">
        <v>19705</v>
      </c>
      <c r="B4830" s="90" t="s">
        <v>19706</v>
      </c>
      <c r="C4830" s="90" t="s">
        <v>10245</v>
      </c>
      <c r="D4830" s="90" t="str">
        <f>CONCATENATE(Tabell15861[[#This Row],[Prosedyrekode_ID]]," ",Tabell15861[[#This Row],[Tekst]])</f>
        <v>NCK91 Annen operasjon på skaftdelen av ulna</v>
      </c>
      <c r="E4830" s="90" t="s">
        <v>216</v>
      </c>
      <c r="F4830" s="90" t="s">
        <v>17863</v>
      </c>
      <c r="G4830" s="90" t="str">
        <f>CONCATENATE("Kap ",Tabell15861[[#This Row],[Kapittel]]," ",Tabell15861[[#This Row],[KapittelTekst]])</f>
        <v>Kap N Bevegelsesapparatet</v>
      </c>
    </row>
    <row r="4831" spans="1:7" x14ac:dyDescent="0.25">
      <c r="A4831" s="90" t="s">
        <v>19707</v>
      </c>
      <c r="B4831" s="90" t="s">
        <v>19708</v>
      </c>
      <c r="C4831" s="90" t="s">
        <v>10245</v>
      </c>
      <c r="D4831" s="90" t="str">
        <f>CONCATENATE(Tabell15861[[#This Row],[Prosedyrekode_ID]]," ",Tabell15861[[#This Row],[Tekst]])</f>
        <v>NCK92 Annen operasjon på distale ulna</v>
      </c>
      <c r="E4831" s="90" t="s">
        <v>216</v>
      </c>
      <c r="F4831" s="90" t="s">
        <v>17863</v>
      </c>
      <c r="G4831" s="90" t="str">
        <f>CONCATENATE("Kap ",Tabell15861[[#This Row],[Kapittel]]," ",Tabell15861[[#This Row],[KapittelTekst]])</f>
        <v>Kap N Bevegelsesapparatet</v>
      </c>
    </row>
    <row r="4832" spans="1:7" x14ac:dyDescent="0.25">
      <c r="A4832" s="90" t="s">
        <v>19709</v>
      </c>
      <c r="B4832" s="90" t="s">
        <v>19710</v>
      </c>
      <c r="C4832" s="90" t="s">
        <v>10245</v>
      </c>
      <c r="D4832" s="90" t="str">
        <f>CONCATENATE(Tabell15861[[#This Row],[Prosedyrekode_ID]]," ",Tabell15861[[#This Row],[Tekst]])</f>
        <v>NCK93 Annen operasjon på proksimale radius</v>
      </c>
      <c r="E4832" s="90" t="s">
        <v>216</v>
      </c>
      <c r="F4832" s="90" t="s">
        <v>17863</v>
      </c>
      <c r="G4832" s="90" t="str">
        <f>CONCATENATE("Kap ",Tabell15861[[#This Row],[Kapittel]]," ",Tabell15861[[#This Row],[KapittelTekst]])</f>
        <v>Kap N Bevegelsesapparatet</v>
      </c>
    </row>
    <row r="4833" spans="1:7" x14ac:dyDescent="0.25">
      <c r="A4833" s="90" t="s">
        <v>19711</v>
      </c>
      <c r="B4833" s="90" t="s">
        <v>19712</v>
      </c>
      <c r="C4833" s="90" t="s">
        <v>10245</v>
      </c>
      <c r="D4833" s="90" t="str">
        <f>CONCATENATE(Tabell15861[[#This Row],[Prosedyrekode_ID]]," ",Tabell15861[[#This Row],[Tekst]])</f>
        <v>NCK94 Annen operasjon på skaftdelen av radius</v>
      </c>
      <c r="E4833" s="90" t="s">
        <v>216</v>
      </c>
      <c r="F4833" s="90" t="s">
        <v>17863</v>
      </c>
      <c r="G4833" s="90" t="str">
        <f>CONCATENATE("Kap ",Tabell15861[[#This Row],[Kapittel]]," ",Tabell15861[[#This Row],[KapittelTekst]])</f>
        <v>Kap N Bevegelsesapparatet</v>
      </c>
    </row>
    <row r="4834" spans="1:7" x14ac:dyDescent="0.25">
      <c r="A4834" s="90" t="s">
        <v>19713</v>
      </c>
      <c r="B4834" s="90" t="s">
        <v>19714</v>
      </c>
      <c r="C4834" s="90" t="s">
        <v>10245</v>
      </c>
      <c r="D4834" s="90" t="str">
        <f>CONCATENATE(Tabell15861[[#This Row],[Prosedyrekode_ID]]," ",Tabell15861[[#This Row],[Tekst]])</f>
        <v>NCK95 Annen operasjon på distale radius</v>
      </c>
      <c r="E4834" s="90" t="s">
        <v>216</v>
      </c>
      <c r="F4834" s="90" t="s">
        <v>17863</v>
      </c>
      <c r="G4834" s="90" t="str">
        <f>CONCATENATE("Kap ",Tabell15861[[#This Row],[Kapittel]]," ",Tabell15861[[#This Row],[KapittelTekst]])</f>
        <v>Kap N Bevegelsesapparatet</v>
      </c>
    </row>
    <row r="4835" spans="1:7" x14ac:dyDescent="0.25">
      <c r="A4835" s="90" t="s">
        <v>19715</v>
      </c>
      <c r="B4835" s="90" t="s">
        <v>19716</v>
      </c>
      <c r="C4835" s="90" t="s">
        <v>10245</v>
      </c>
      <c r="D4835" s="90" t="str">
        <f>CONCATENATE(Tabell15861[[#This Row],[Prosedyrekode_ID]]," ",Tabell15861[[#This Row],[Tekst]])</f>
        <v>NCK96 Annen operasjon på skaftdelen av ulna og radius</v>
      </c>
      <c r="E4835" s="90" t="s">
        <v>216</v>
      </c>
      <c r="F4835" s="90" t="s">
        <v>17863</v>
      </c>
      <c r="G4835" s="90" t="str">
        <f>CONCATENATE("Kap ",Tabell15861[[#This Row],[Kapittel]]," ",Tabell15861[[#This Row],[KapittelTekst]])</f>
        <v>Kap N Bevegelsesapparatet</v>
      </c>
    </row>
    <row r="4836" spans="1:7" x14ac:dyDescent="0.25">
      <c r="A4836" s="90" t="s">
        <v>19717</v>
      </c>
      <c r="B4836" s="90" t="s">
        <v>19718</v>
      </c>
      <c r="C4836" s="90" t="s">
        <v>10245</v>
      </c>
      <c r="D4836" s="90" t="str">
        <f>CONCATENATE(Tabell15861[[#This Row],[Prosedyrekode_ID]]," ",Tabell15861[[#This Row],[Tekst]])</f>
        <v>NCK97 Annen operasjon på distale radius og ulna</v>
      </c>
      <c r="E4836" s="90" t="s">
        <v>216</v>
      </c>
      <c r="F4836" s="90" t="s">
        <v>17863</v>
      </c>
      <c r="G4836" s="90" t="str">
        <f>CONCATENATE("Kap ",Tabell15861[[#This Row],[Kapittel]]," ",Tabell15861[[#This Row],[KapittelTekst]])</f>
        <v>Kap N Bevegelsesapparatet</v>
      </c>
    </row>
    <row r="4837" spans="1:7" x14ac:dyDescent="0.25">
      <c r="A4837" s="90" t="s">
        <v>19719</v>
      </c>
      <c r="B4837" s="90" t="s">
        <v>19720</v>
      </c>
      <c r="C4837" s="90" t="s">
        <v>10245</v>
      </c>
      <c r="D4837" s="90" t="str">
        <f>CONCATENATE(Tabell15861[[#This Row],[Prosedyrekode_ID]]," ",Tabell15861[[#This Row],[Tekst]])</f>
        <v>NCK98 Annen operasjon på annen del av ulna eller radius</v>
      </c>
      <c r="E4837" s="90" t="s">
        <v>216</v>
      </c>
      <c r="F4837" s="90" t="s">
        <v>17863</v>
      </c>
      <c r="G4837" s="90" t="str">
        <f>CONCATENATE("Kap ",Tabell15861[[#This Row],[Kapittel]]," ",Tabell15861[[#This Row],[KapittelTekst]])</f>
        <v>Kap N Bevegelsesapparatet</v>
      </c>
    </row>
    <row r="4838" spans="1:7" x14ac:dyDescent="0.25">
      <c r="A4838" s="90" t="s">
        <v>19721</v>
      </c>
      <c r="B4838" s="90" t="s">
        <v>19722</v>
      </c>
      <c r="C4838" s="90" t="s">
        <v>10245</v>
      </c>
      <c r="D4838" s="90" t="str">
        <f>CONCATENATE(Tabell15861[[#This Row],[Prosedyrekode_ID]]," ",Tabell15861[[#This Row],[Tekst]])</f>
        <v>NCL09 Løsning av muskel i albue eller underarm</v>
      </c>
      <c r="E4838" s="90" t="s">
        <v>216</v>
      </c>
      <c r="F4838" s="90" t="s">
        <v>17863</v>
      </c>
      <c r="G4838" s="90" t="str">
        <f>CONCATENATE("Kap ",Tabell15861[[#This Row],[Kapittel]]," ",Tabell15861[[#This Row],[KapittelTekst]])</f>
        <v>Kap N Bevegelsesapparatet</v>
      </c>
    </row>
    <row r="4839" spans="1:7" x14ac:dyDescent="0.25">
      <c r="A4839" s="90" t="s">
        <v>19723</v>
      </c>
      <c r="B4839" s="90" t="s">
        <v>19724</v>
      </c>
      <c r="C4839" s="90" t="s">
        <v>10245</v>
      </c>
      <c r="D4839" s="90" t="str">
        <f>CONCATENATE(Tabell15861[[#This Row],[Prosedyrekode_ID]]," ",Tabell15861[[#This Row],[Tekst]])</f>
        <v>NCL19 Sutur eller rekonstruksjon av muskel i albue eller underarm</v>
      </c>
      <c r="E4839" s="90" t="s">
        <v>216</v>
      </c>
      <c r="F4839" s="90" t="s">
        <v>17863</v>
      </c>
      <c r="G4839" s="90" t="str">
        <f>CONCATENATE("Kap ",Tabell15861[[#This Row],[Kapittel]]," ",Tabell15861[[#This Row],[KapittelTekst]])</f>
        <v>Kap N Bevegelsesapparatet</v>
      </c>
    </row>
    <row r="4840" spans="1:7" x14ac:dyDescent="0.25">
      <c r="A4840" s="90" t="s">
        <v>19725</v>
      </c>
      <c r="B4840" s="90" t="s">
        <v>19726</v>
      </c>
      <c r="C4840" s="90" t="s">
        <v>10245</v>
      </c>
      <c r="D4840" s="90" t="str">
        <f>CONCATENATE(Tabell15861[[#This Row],[Prosedyrekode_ID]]," ",Tabell15861[[#This Row],[Tekst]])</f>
        <v>NCL29 Transposisjon av muskel i albue eller underarm</v>
      </c>
      <c r="E4840" s="90" t="s">
        <v>216</v>
      </c>
      <c r="F4840" s="90" t="s">
        <v>17863</v>
      </c>
      <c r="G4840" s="90" t="str">
        <f>CONCATENATE("Kap ",Tabell15861[[#This Row],[Kapittel]]," ",Tabell15861[[#This Row],[KapittelTekst]])</f>
        <v>Kap N Bevegelsesapparatet</v>
      </c>
    </row>
    <row r="4841" spans="1:7" x14ac:dyDescent="0.25">
      <c r="A4841" s="90" t="s">
        <v>19727</v>
      </c>
      <c r="B4841" s="90" t="s">
        <v>19728</v>
      </c>
      <c r="C4841" s="90" t="s">
        <v>10245</v>
      </c>
      <c r="D4841" s="90" t="str">
        <f>CONCATENATE(Tabell15861[[#This Row],[Prosedyrekode_ID]]," ",Tabell15861[[#This Row],[Tekst]])</f>
        <v>NCL39 Myotomi eller tenotomi i albue eller underarm</v>
      </c>
      <c r="E4841" s="90" t="s">
        <v>216</v>
      </c>
      <c r="F4841" s="90" t="s">
        <v>17863</v>
      </c>
      <c r="G4841" s="90" t="str">
        <f>CONCATENATE("Kap ",Tabell15861[[#This Row],[Kapittel]]," ",Tabell15861[[#This Row],[KapittelTekst]])</f>
        <v>Kap N Bevegelsesapparatet</v>
      </c>
    </row>
    <row r="4842" spans="1:7" x14ac:dyDescent="0.25">
      <c r="A4842" s="90" t="s">
        <v>19729</v>
      </c>
      <c r="B4842" s="90" t="s">
        <v>19730</v>
      </c>
      <c r="C4842" s="90" t="s">
        <v>10245</v>
      </c>
      <c r="D4842" s="90" t="str">
        <f>CONCATENATE(Tabell15861[[#This Row],[Prosedyrekode_ID]]," ",Tabell15861[[#This Row],[Tekst]])</f>
        <v>NCL49 Sutur eller reinserering av sene i albue eller underarm</v>
      </c>
      <c r="E4842" s="90" t="s">
        <v>216</v>
      </c>
      <c r="F4842" s="90" t="s">
        <v>17863</v>
      </c>
      <c r="G4842" s="90" t="str">
        <f>CONCATENATE("Kap ",Tabell15861[[#This Row],[Kapittel]]," ",Tabell15861[[#This Row],[KapittelTekst]])</f>
        <v>Kap N Bevegelsesapparatet</v>
      </c>
    </row>
    <row r="4843" spans="1:7" x14ac:dyDescent="0.25">
      <c r="A4843" s="90" t="s">
        <v>19731</v>
      </c>
      <c r="B4843" s="90" t="s">
        <v>19732</v>
      </c>
      <c r="C4843" s="90" t="s">
        <v>10245</v>
      </c>
      <c r="D4843" s="90" t="str">
        <f>CONCATENATE(Tabell15861[[#This Row],[Prosedyrekode_ID]]," ",Tabell15861[[#This Row],[Tekst]])</f>
        <v>NCL59 Tenolyse eller tenosynovektomi i albue eller underarm</v>
      </c>
      <c r="E4843" s="90" t="s">
        <v>216</v>
      </c>
      <c r="F4843" s="90" t="s">
        <v>17863</v>
      </c>
      <c r="G4843" s="90" t="str">
        <f>CONCATENATE("Kap ",Tabell15861[[#This Row],[Kapittel]]," ",Tabell15861[[#This Row],[KapittelTekst]])</f>
        <v>Kap N Bevegelsesapparatet</v>
      </c>
    </row>
    <row r="4844" spans="1:7" x14ac:dyDescent="0.25">
      <c r="A4844" s="90" t="s">
        <v>19733</v>
      </c>
      <c r="B4844" s="90" t="s">
        <v>19734</v>
      </c>
      <c r="C4844" s="90" t="s">
        <v>10245</v>
      </c>
      <c r="D4844" s="90" t="str">
        <f>CONCATENATE(Tabell15861[[#This Row],[Prosedyrekode_ID]]," ",Tabell15861[[#This Row],[Tekst]])</f>
        <v>NCL69 Tenodese, forkorting eller forlengelse av sene i albue eller underarm</v>
      </c>
      <c r="E4844" s="90" t="s">
        <v>216</v>
      </c>
      <c r="F4844" s="90" t="s">
        <v>17863</v>
      </c>
      <c r="G4844" s="90" t="str">
        <f>CONCATENATE("Kap ",Tabell15861[[#This Row],[Kapittel]]," ",Tabell15861[[#This Row],[KapittelTekst]])</f>
        <v>Kap N Bevegelsesapparatet</v>
      </c>
    </row>
    <row r="4845" spans="1:7" x14ac:dyDescent="0.25">
      <c r="A4845" s="90" t="s">
        <v>19735</v>
      </c>
      <c r="B4845" s="90" t="s">
        <v>19736</v>
      </c>
      <c r="C4845" s="90" t="s">
        <v>10245</v>
      </c>
      <c r="D4845" s="90" t="str">
        <f>CONCATENATE(Tabell15861[[#This Row],[Prosedyrekode_ID]]," ",Tabell15861[[#This Row],[Tekst]])</f>
        <v>NCL79 Eksisjon av muskel eller sene i albue eller underarm</v>
      </c>
      <c r="E4845" s="90" t="s">
        <v>216</v>
      </c>
      <c r="F4845" s="90" t="s">
        <v>17863</v>
      </c>
      <c r="G4845" s="90" t="str">
        <f>CONCATENATE("Kap ",Tabell15861[[#This Row],[Kapittel]]," ",Tabell15861[[#This Row],[KapittelTekst]])</f>
        <v>Kap N Bevegelsesapparatet</v>
      </c>
    </row>
    <row r="4846" spans="1:7" x14ac:dyDescent="0.25">
      <c r="A4846" s="90" t="s">
        <v>19737</v>
      </c>
      <c r="B4846" s="90" t="s">
        <v>19738</v>
      </c>
      <c r="C4846" s="90" t="s">
        <v>10245</v>
      </c>
      <c r="D4846" s="90" t="str">
        <f>CONCATENATE(Tabell15861[[#This Row],[Prosedyrekode_ID]]," ",Tabell15861[[#This Row],[Tekst]])</f>
        <v>NCL89 Transposisjon av sene i albue eller underarm</v>
      </c>
      <c r="E4846" s="90" t="s">
        <v>216</v>
      </c>
      <c r="F4846" s="90" t="s">
        <v>17863</v>
      </c>
      <c r="G4846" s="90" t="str">
        <f>CONCATENATE("Kap ",Tabell15861[[#This Row],[Kapittel]]," ",Tabell15861[[#This Row],[KapittelTekst]])</f>
        <v>Kap N Bevegelsesapparatet</v>
      </c>
    </row>
    <row r="4847" spans="1:7" x14ac:dyDescent="0.25">
      <c r="A4847" s="90" t="s">
        <v>19739</v>
      </c>
      <c r="B4847" s="90" t="s">
        <v>19740</v>
      </c>
      <c r="C4847" s="90" t="s">
        <v>10245</v>
      </c>
      <c r="D4847" s="90" t="str">
        <f>CONCATENATE(Tabell15861[[#This Row],[Prosedyrekode_ID]]," ",Tabell15861[[#This Row],[Tekst]])</f>
        <v>NCL99 Annen operasjon på muskel eller sene i albue eller underarm</v>
      </c>
      <c r="E4847" s="90" t="s">
        <v>216</v>
      </c>
      <c r="F4847" s="90" t="s">
        <v>17863</v>
      </c>
      <c r="G4847" s="90" t="str">
        <f>CONCATENATE("Kap ",Tabell15861[[#This Row],[Kapittel]]," ",Tabell15861[[#This Row],[KapittelTekst]])</f>
        <v>Kap N Bevegelsesapparatet</v>
      </c>
    </row>
    <row r="4848" spans="1:7" x14ac:dyDescent="0.25">
      <c r="A4848" s="90" t="s">
        <v>19741</v>
      </c>
      <c r="B4848" s="90" t="s">
        <v>19742</v>
      </c>
      <c r="C4848" s="90" t="s">
        <v>10245</v>
      </c>
      <c r="D4848" s="90" t="str">
        <f>CONCATENATE(Tabell15861[[#This Row],[Prosedyrekode_ID]]," ",Tabell15861[[#This Row],[Tekst]])</f>
        <v>NCM09 Fasciotomi på underarm</v>
      </c>
      <c r="E4848" s="90" t="s">
        <v>216</v>
      </c>
      <c r="F4848" s="90" t="s">
        <v>17863</v>
      </c>
      <c r="G4848" s="90" t="str">
        <f>CONCATENATE("Kap ",Tabell15861[[#This Row],[Kapittel]]," ",Tabell15861[[#This Row],[KapittelTekst]])</f>
        <v>Kap N Bevegelsesapparatet</v>
      </c>
    </row>
    <row r="4849" spans="1:7" x14ac:dyDescent="0.25">
      <c r="A4849" s="90" t="s">
        <v>19743</v>
      </c>
      <c r="B4849" s="90" t="s">
        <v>19744</v>
      </c>
      <c r="C4849" s="90" t="s">
        <v>10245</v>
      </c>
      <c r="D4849" s="90" t="str">
        <f>CONCATENATE(Tabell15861[[#This Row],[Prosedyrekode_ID]]," ",Tabell15861[[#This Row],[Tekst]])</f>
        <v>NCM19 Reseksjon eller eksisjon av fascie på underarm</v>
      </c>
      <c r="E4849" s="90" t="s">
        <v>216</v>
      </c>
      <c r="F4849" s="90" t="s">
        <v>17863</v>
      </c>
      <c r="G4849" s="90" t="str">
        <f>CONCATENATE("Kap ",Tabell15861[[#This Row],[Kapittel]]," ",Tabell15861[[#This Row],[KapittelTekst]])</f>
        <v>Kap N Bevegelsesapparatet</v>
      </c>
    </row>
    <row r="4850" spans="1:7" x14ac:dyDescent="0.25">
      <c r="A4850" s="90" t="s">
        <v>19745</v>
      </c>
      <c r="B4850" s="90" t="s">
        <v>19746</v>
      </c>
      <c r="C4850" s="90" t="s">
        <v>10245</v>
      </c>
      <c r="D4850" s="90" t="str">
        <f>CONCATENATE(Tabell15861[[#This Row],[Prosedyrekode_ID]]," ",Tabell15861[[#This Row],[Tekst]])</f>
        <v>NCM29 Sutur av fascie på underarm</v>
      </c>
      <c r="E4850" s="90" t="s">
        <v>216</v>
      </c>
      <c r="F4850" s="90" t="s">
        <v>17863</v>
      </c>
      <c r="G4850" s="90" t="str">
        <f>CONCATENATE("Kap ",Tabell15861[[#This Row],[Kapittel]]," ",Tabell15861[[#This Row],[KapittelTekst]])</f>
        <v>Kap N Bevegelsesapparatet</v>
      </c>
    </row>
    <row r="4851" spans="1:7" x14ac:dyDescent="0.25">
      <c r="A4851" s="90" t="s">
        <v>19747</v>
      </c>
      <c r="B4851" s="90" t="s">
        <v>19748</v>
      </c>
      <c r="C4851" s="90" t="s">
        <v>10245</v>
      </c>
      <c r="D4851" s="90" t="str">
        <f>CONCATENATE(Tabell15861[[#This Row],[Prosedyrekode_ID]]," ",Tabell15861[[#This Row],[Tekst]])</f>
        <v>NCM39 Eksisjon av synovialt ganglion i albue eller underarm</v>
      </c>
      <c r="E4851" s="90" t="s">
        <v>216</v>
      </c>
      <c r="F4851" s="90" t="s">
        <v>17863</v>
      </c>
      <c r="G4851" s="90" t="str">
        <f>CONCATENATE("Kap ",Tabell15861[[#This Row],[Kapittel]]," ",Tabell15861[[#This Row],[KapittelTekst]])</f>
        <v>Kap N Bevegelsesapparatet</v>
      </c>
    </row>
    <row r="4852" spans="1:7" x14ac:dyDescent="0.25">
      <c r="A4852" s="90" t="s">
        <v>19749</v>
      </c>
      <c r="B4852" s="90" t="s">
        <v>19750</v>
      </c>
      <c r="C4852" s="90" t="s">
        <v>10245</v>
      </c>
      <c r="D4852" s="90" t="str">
        <f>CONCATENATE(Tabell15861[[#This Row],[Prosedyrekode_ID]]," ",Tabell15861[[#This Row],[Tekst]])</f>
        <v>NCM49 Spalting av seneskjede på underarm</v>
      </c>
      <c r="E4852" s="90" t="s">
        <v>216</v>
      </c>
      <c r="F4852" s="90" t="s">
        <v>17863</v>
      </c>
      <c r="G4852" s="90" t="str">
        <f>CONCATENATE("Kap ",Tabell15861[[#This Row],[Kapittel]]," ",Tabell15861[[#This Row],[KapittelTekst]])</f>
        <v>Kap N Bevegelsesapparatet</v>
      </c>
    </row>
    <row r="4853" spans="1:7" x14ac:dyDescent="0.25">
      <c r="A4853" s="90" t="s">
        <v>19751</v>
      </c>
      <c r="B4853" s="90" t="s">
        <v>19752</v>
      </c>
      <c r="C4853" s="90" t="s">
        <v>10245</v>
      </c>
      <c r="D4853" s="90" t="str">
        <f>CONCATENATE(Tabell15861[[#This Row],[Prosedyrekode_ID]]," ",Tabell15861[[#This Row],[Tekst]])</f>
        <v>NCM59 Reseksjon av seneskjede på underarm</v>
      </c>
      <c r="E4853" s="90" t="s">
        <v>216</v>
      </c>
      <c r="F4853" s="90" t="s">
        <v>17863</v>
      </c>
      <c r="G4853" s="90" t="str">
        <f>CONCATENATE("Kap ",Tabell15861[[#This Row],[Kapittel]]," ",Tabell15861[[#This Row],[KapittelTekst]])</f>
        <v>Kap N Bevegelsesapparatet</v>
      </c>
    </row>
    <row r="4854" spans="1:7" x14ac:dyDescent="0.25">
      <c r="A4854" s="90" t="s">
        <v>19753</v>
      </c>
      <c r="B4854" s="90" t="s">
        <v>19754</v>
      </c>
      <c r="C4854" s="90" t="s">
        <v>10245</v>
      </c>
      <c r="D4854" s="90" t="str">
        <f>CONCATENATE(Tabell15861[[#This Row],[Prosedyrekode_ID]]," ",Tabell15861[[#This Row],[Tekst]])</f>
        <v>NCM79 Eksisjon av bursa i albue eller underarm</v>
      </c>
      <c r="E4854" s="90" t="s">
        <v>216</v>
      </c>
      <c r="F4854" s="90" t="s">
        <v>17863</v>
      </c>
      <c r="G4854" s="90" t="str">
        <f>CONCATENATE("Kap ",Tabell15861[[#This Row],[Kapittel]]," ",Tabell15861[[#This Row],[KapittelTekst]])</f>
        <v>Kap N Bevegelsesapparatet</v>
      </c>
    </row>
    <row r="4855" spans="1:7" x14ac:dyDescent="0.25">
      <c r="A4855" s="90" t="s">
        <v>19755</v>
      </c>
      <c r="B4855" s="90" t="s">
        <v>19756</v>
      </c>
      <c r="C4855" s="90" t="s">
        <v>10245</v>
      </c>
      <c r="D4855" s="90" t="str">
        <f>CONCATENATE(Tabell15861[[#This Row],[Prosedyrekode_ID]]," ",Tabell15861[[#This Row],[Tekst]])</f>
        <v>NCM99 Annen operasjon på fascie, ganglion, seneskjede eller bursa i albue eller underarm</v>
      </c>
      <c r="E4855" s="90" t="s">
        <v>216</v>
      </c>
      <c r="F4855" s="90" t="s">
        <v>17863</v>
      </c>
      <c r="G4855" s="90" t="str">
        <f>CONCATENATE("Kap ",Tabell15861[[#This Row],[Kapittel]]," ",Tabell15861[[#This Row],[KapittelTekst]])</f>
        <v>Kap N Bevegelsesapparatet</v>
      </c>
    </row>
    <row r="4856" spans="1:7" x14ac:dyDescent="0.25">
      <c r="A4856" s="90" t="s">
        <v>19757</v>
      </c>
      <c r="B4856" s="90" t="s">
        <v>19758</v>
      </c>
      <c r="C4856" s="90" t="s">
        <v>10245</v>
      </c>
      <c r="D4856" s="90" t="str">
        <f>CONCATENATE(Tabell15861[[#This Row],[Prosedyrekode_ID]]," ",Tabell15861[[#This Row],[Tekst]])</f>
        <v>NCN09 Autotransplantasjon av bein til albue eller underarm</v>
      </c>
      <c r="E4856" s="90" t="s">
        <v>216</v>
      </c>
      <c r="F4856" s="90" t="s">
        <v>17863</v>
      </c>
      <c r="G4856" s="90" t="str">
        <f>CONCATENATE("Kap ",Tabell15861[[#This Row],[Kapittel]]," ",Tabell15861[[#This Row],[KapittelTekst]])</f>
        <v>Kap N Bevegelsesapparatet</v>
      </c>
    </row>
    <row r="4857" spans="1:7" x14ac:dyDescent="0.25">
      <c r="A4857" s="90" t="s">
        <v>19759</v>
      </c>
      <c r="B4857" s="90" t="s">
        <v>19760</v>
      </c>
      <c r="C4857" s="90" t="s">
        <v>10245</v>
      </c>
      <c r="D4857" s="90" t="str">
        <f>CONCATENATE(Tabell15861[[#This Row],[Prosedyrekode_ID]]," ",Tabell15861[[#This Row],[Tekst]])</f>
        <v>NCN19 Allotransplantasjon av bein til albue eller underarm</v>
      </c>
      <c r="E4857" s="90" t="s">
        <v>216</v>
      </c>
      <c r="F4857" s="90" t="s">
        <v>17863</v>
      </c>
      <c r="G4857" s="90" t="str">
        <f>CONCATENATE("Kap ",Tabell15861[[#This Row],[Kapittel]]," ",Tabell15861[[#This Row],[KapittelTekst]])</f>
        <v>Kap N Bevegelsesapparatet</v>
      </c>
    </row>
    <row r="4858" spans="1:7" x14ac:dyDescent="0.25">
      <c r="A4858" s="90" t="s">
        <v>19761</v>
      </c>
      <c r="B4858" s="90" t="s">
        <v>19762</v>
      </c>
      <c r="C4858" s="90" t="s">
        <v>10245</v>
      </c>
      <c r="D4858" s="90" t="str">
        <f>CONCATENATE(Tabell15861[[#This Row],[Prosedyrekode_ID]]," ",Tabell15861[[#This Row],[Tekst]])</f>
        <v>NCN29 Xenotransplantasjon av bein til albue eller underarm</v>
      </c>
      <c r="E4858" s="90" t="s">
        <v>216</v>
      </c>
      <c r="F4858" s="90" t="s">
        <v>17863</v>
      </c>
      <c r="G4858" s="90" t="str">
        <f>CONCATENATE("Kap ",Tabell15861[[#This Row],[Kapittel]]," ",Tabell15861[[#This Row],[KapittelTekst]])</f>
        <v>Kap N Bevegelsesapparatet</v>
      </c>
    </row>
    <row r="4859" spans="1:7" x14ac:dyDescent="0.25">
      <c r="A4859" s="90" t="s">
        <v>19763</v>
      </c>
      <c r="B4859" s="90" t="s">
        <v>19764</v>
      </c>
      <c r="C4859" s="90" t="s">
        <v>10245</v>
      </c>
      <c r="D4859" s="90" t="str">
        <f>CONCATENATE(Tabell15861[[#This Row],[Prosedyrekode_ID]]," ",Tabell15861[[#This Row],[Tekst]])</f>
        <v>NCN39 Transplantasjon av sene til albue eller underarm.</v>
      </c>
      <c r="E4859" s="90" t="s">
        <v>216</v>
      </c>
      <c r="F4859" s="90" t="s">
        <v>17863</v>
      </c>
      <c r="G4859" s="90" t="str">
        <f>CONCATENATE("Kap ",Tabell15861[[#This Row],[Kapittel]]," ",Tabell15861[[#This Row],[KapittelTekst]])</f>
        <v>Kap N Bevegelsesapparatet</v>
      </c>
    </row>
    <row r="4860" spans="1:7" x14ac:dyDescent="0.25">
      <c r="A4860" s="90" t="s">
        <v>19765</v>
      </c>
      <c r="B4860" s="90" t="s">
        <v>19766</v>
      </c>
      <c r="C4860" s="90" t="s">
        <v>10245</v>
      </c>
      <c r="D4860" s="90" t="str">
        <f>CONCATENATE(Tabell15861[[#This Row],[Prosedyrekode_ID]]," ",Tabell15861[[#This Row],[Tekst]])</f>
        <v>NCN49 Transplantasjon av brusk, periost eller fascie til albue eller underarm</v>
      </c>
      <c r="E4860" s="90" t="s">
        <v>216</v>
      </c>
      <c r="F4860" s="90" t="s">
        <v>17863</v>
      </c>
      <c r="G4860" s="90" t="str">
        <f>CONCATENATE("Kap ",Tabell15861[[#This Row],[Kapittel]]," ",Tabell15861[[#This Row],[KapittelTekst]])</f>
        <v>Kap N Bevegelsesapparatet</v>
      </c>
    </row>
    <row r="4861" spans="1:7" x14ac:dyDescent="0.25">
      <c r="A4861" s="90" t="s">
        <v>19767</v>
      </c>
      <c r="B4861" s="90" t="s">
        <v>19768</v>
      </c>
      <c r="C4861" s="90" t="s">
        <v>10245</v>
      </c>
      <c r="D4861" s="90" t="str">
        <f>CONCATENATE(Tabell15861[[#This Row],[Prosedyrekode_ID]]," ",Tabell15861[[#This Row],[Tekst]])</f>
        <v>NCN99 Annen transplantasjon til albue eller underarm</v>
      </c>
      <c r="E4861" s="90" t="s">
        <v>216</v>
      </c>
      <c r="F4861" s="90" t="s">
        <v>17863</v>
      </c>
      <c r="G4861" s="90" t="str">
        <f>CONCATENATE("Kap ",Tabell15861[[#This Row],[Kapittel]]," ",Tabell15861[[#This Row],[KapittelTekst]])</f>
        <v>Kap N Bevegelsesapparatet</v>
      </c>
    </row>
    <row r="4862" spans="1:7" x14ac:dyDescent="0.25">
      <c r="A4862" s="90" t="s">
        <v>19769</v>
      </c>
      <c r="B4862" s="90" t="s">
        <v>19770</v>
      </c>
      <c r="C4862" s="90" t="s">
        <v>10245</v>
      </c>
      <c r="D4862" s="90" t="str">
        <f>CONCATENATE(Tabell15861[[#This Row],[Prosedyrekode_ID]]," ",Tabell15861[[#This Row],[Tekst]])</f>
        <v>NCP29 Replantasjon av underarm</v>
      </c>
      <c r="E4862" s="90" t="s">
        <v>216</v>
      </c>
      <c r="F4862" s="90" t="s">
        <v>17863</v>
      </c>
      <c r="G4862" s="90" t="str">
        <f>CONCATENATE("Kap ",Tabell15861[[#This Row],[Kapittel]]," ",Tabell15861[[#This Row],[KapittelTekst]])</f>
        <v>Kap N Bevegelsesapparatet</v>
      </c>
    </row>
    <row r="4863" spans="1:7" x14ac:dyDescent="0.25">
      <c r="A4863" s="90" t="s">
        <v>19771</v>
      </c>
      <c r="B4863" s="90" t="s">
        <v>19772</v>
      </c>
      <c r="C4863" s="90" t="s">
        <v>10245</v>
      </c>
      <c r="D4863" s="90" t="str">
        <f>CONCATENATE(Tabell15861[[#This Row],[Prosedyrekode_ID]]," ",Tabell15861[[#This Row],[Tekst]])</f>
        <v>NCQ09 Eksartikulasjon i albue</v>
      </c>
      <c r="E4863" s="90" t="s">
        <v>216</v>
      </c>
      <c r="F4863" s="90" t="s">
        <v>17863</v>
      </c>
      <c r="G4863" s="90" t="str">
        <f>CONCATENATE("Kap ",Tabell15861[[#This Row],[Kapittel]]," ",Tabell15861[[#This Row],[KapittelTekst]])</f>
        <v>Kap N Bevegelsesapparatet</v>
      </c>
    </row>
    <row r="4864" spans="1:7" x14ac:dyDescent="0.25">
      <c r="A4864" s="90" t="s">
        <v>19773</v>
      </c>
      <c r="B4864" s="90" t="s">
        <v>19774</v>
      </c>
      <c r="C4864" s="90" t="s">
        <v>10245</v>
      </c>
      <c r="D4864" s="90" t="str">
        <f>CONCATENATE(Tabell15861[[#This Row],[Prosedyrekode_ID]]," ",Tabell15861[[#This Row],[Tekst]])</f>
        <v>NCQ19 Amputasjon av underarm</v>
      </c>
      <c r="E4864" s="90" t="s">
        <v>216</v>
      </c>
      <c r="F4864" s="90" t="s">
        <v>17863</v>
      </c>
      <c r="G4864" s="90" t="str">
        <f>CONCATENATE("Kap ",Tabell15861[[#This Row],[Kapittel]]," ",Tabell15861[[#This Row],[KapittelTekst]])</f>
        <v>Kap N Bevegelsesapparatet</v>
      </c>
    </row>
    <row r="4865" spans="1:7" x14ac:dyDescent="0.25">
      <c r="A4865" s="90" t="s">
        <v>19775</v>
      </c>
      <c r="B4865" s="90" t="s">
        <v>19776</v>
      </c>
      <c r="C4865" s="90" t="s">
        <v>10245</v>
      </c>
      <c r="D4865" s="90" t="str">
        <f>CONCATENATE(Tabell15861[[#This Row],[Prosedyrekode_ID]]," ",Tabell15861[[#This Row],[Tekst]])</f>
        <v>NCQ29 Revisjon av eksartikulasjons- eller amputasjonsstump i albue eller underarm</v>
      </c>
      <c r="E4865" s="90" t="s">
        <v>216</v>
      </c>
      <c r="F4865" s="90" t="s">
        <v>17863</v>
      </c>
      <c r="G4865" s="90" t="str">
        <f>CONCATENATE("Kap ",Tabell15861[[#This Row],[Kapittel]]," ",Tabell15861[[#This Row],[KapittelTekst]])</f>
        <v>Kap N Bevegelsesapparatet</v>
      </c>
    </row>
    <row r="4866" spans="1:7" x14ac:dyDescent="0.25">
      <c r="A4866" s="90" t="s">
        <v>19777</v>
      </c>
      <c r="B4866" s="90" t="s">
        <v>19778</v>
      </c>
      <c r="C4866" s="90" t="s">
        <v>10245</v>
      </c>
      <c r="D4866" s="90" t="str">
        <f>CONCATENATE(Tabell15861[[#This Row],[Prosedyrekode_ID]]," ",Tabell15861[[#This Row],[Tekst]])</f>
        <v>NCQ99 Annen amputasjon eller tilhørende operasjon på albue eller underarm</v>
      </c>
      <c r="E4866" s="90" t="s">
        <v>216</v>
      </c>
      <c r="F4866" s="90" t="s">
        <v>17863</v>
      </c>
      <c r="G4866" s="90" t="str">
        <f>CONCATENATE("Kap ",Tabell15861[[#This Row],[Kapittel]]," ",Tabell15861[[#This Row],[KapittelTekst]])</f>
        <v>Kap N Bevegelsesapparatet</v>
      </c>
    </row>
    <row r="4867" spans="1:7" x14ac:dyDescent="0.25">
      <c r="A4867" s="90" t="s">
        <v>19779</v>
      </c>
      <c r="B4867" s="90" t="s">
        <v>19780</v>
      </c>
      <c r="C4867" s="90" t="s">
        <v>10245</v>
      </c>
      <c r="D4867" s="90" t="str">
        <f>CONCATENATE(Tabell15861[[#This Row],[Prosedyrekode_ID]]," ",Tabell15861[[#This Row],[Tekst]])</f>
        <v>NCR09 Reseksjon av bløtdelstumor i albue eller underarm</v>
      </c>
      <c r="E4867" s="90" t="s">
        <v>216</v>
      </c>
      <c r="F4867" s="90" t="s">
        <v>17863</v>
      </c>
      <c r="G4867" s="90" t="str">
        <f>CONCATENATE("Kap ",Tabell15861[[#This Row],[Kapittel]]," ",Tabell15861[[#This Row],[KapittelTekst]])</f>
        <v>Kap N Bevegelsesapparatet</v>
      </c>
    </row>
    <row r="4868" spans="1:7" x14ac:dyDescent="0.25">
      <c r="A4868" s="90" t="s">
        <v>19781</v>
      </c>
      <c r="B4868" s="90" t="s">
        <v>19782</v>
      </c>
      <c r="C4868" s="90" t="s">
        <v>10245</v>
      </c>
      <c r="D4868" s="90" t="str">
        <f>CONCATENATE(Tabell15861[[#This Row],[Prosedyrekode_ID]]," ",Tabell15861[[#This Row],[Tekst]])</f>
        <v>NCR19 Marginal eksisjon av bløtdelstumor i albue eller underarm</v>
      </c>
      <c r="E4868" s="90" t="s">
        <v>216</v>
      </c>
      <c r="F4868" s="90" t="s">
        <v>17863</v>
      </c>
      <c r="G4868" s="90" t="str">
        <f>CONCATENATE("Kap ",Tabell15861[[#This Row],[Kapittel]]," ",Tabell15861[[#This Row],[KapittelTekst]])</f>
        <v>Kap N Bevegelsesapparatet</v>
      </c>
    </row>
    <row r="4869" spans="1:7" x14ac:dyDescent="0.25">
      <c r="A4869" s="90" t="s">
        <v>19783</v>
      </c>
      <c r="B4869" s="90" t="s">
        <v>19784</v>
      </c>
      <c r="C4869" s="90" t="s">
        <v>10245</v>
      </c>
      <c r="D4869" s="90" t="str">
        <f>CONCATENATE(Tabell15861[[#This Row],[Prosedyrekode_ID]]," ",Tabell15861[[#This Row],[Tekst]])</f>
        <v>NCR29 Vid eksisjon av bløtdelstumor i albue eller underarm</v>
      </c>
      <c r="E4869" s="90" t="s">
        <v>216</v>
      </c>
      <c r="F4869" s="90" t="s">
        <v>17863</v>
      </c>
      <c r="G4869" s="90" t="str">
        <f>CONCATENATE("Kap ",Tabell15861[[#This Row],[Kapittel]]," ",Tabell15861[[#This Row],[KapittelTekst]])</f>
        <v>Kap N Bevegelsesapparatet</v>
      </c>
    </row>
    <row r="4870" spans="1:7" x14ac:dyDescent="0.25">
      <c r="A4870" s="90" t="s">
        <v>19785</v>
      </c>
      <c r="B4870" s="90" t="s">
        <v>19786</v>
      </c>
      <c r="C4870" s="90" t="s">
        <v>10245</v>
      </c>
      <c r="D4870" s="90" t="str">
        <f>CONCATENATE(Tabell15861[[#This Row],[Prosedyrekode_ID]]," ",Tabell15861[[#This Row],[Tekst]])</f>
        <v>NCR39 Kompartmentell eksisjon av bløtdelstumor i albue eller underarm</v>
      </c>
      <c r="E4870" s="90" t="s">
        <v>216</v>
      </c>
      <c r="F4870" s="90" t="s">
        <v>17863</v>
      </c>
      <c r="G4870" s="90" t="str">
        <f>CONCATENATE("Kap ",Tabell15861[[#This Row],[Kapittel]]," ",Tabell15861[[#This Row],[KapittelTekst]])</f>
        <v>Kap N Bevegelsesapparatet</v>
      </c>
    </row>
    <row r="4871" spans="1:7" x14ac:dyDescent="0.25">
      <c r="A4871" s="90" t="s">
        <v>19787</v>
      </c>
      <c r="B4871" s="90" t="s">
        <v>19788</v>
      </c>
      <c r="C4871" s="90" t="s">
        <v>10245</v>
      </c>
      <c r="D4871" s="90" t="str">
        <f>CONCATENATE(Tabell15861[[#This Row],[Prosedyrekode_ID]]," ",Tabell15861[[#This Row],[Tekst]])</f>
        <v>NCR49 Reseksjon av bein- eller brusktumor i albue eller underarm</v>
      </c>
      <c r="E4871" s="90" t="s">
        <v>216</v>
      </c>
      <c r="F4871" s="90" t="s">
        <v>17863</v>
      </c>
      <c r="G4871" s="90" t="str">
        <f>CONCATENATE("Kap ",Tabell15861[[#This Row],[Kapittel]]," ",Tabell15861[[#This Row],[KapittelTekst]])</f>
        <v>Kap N Bevegelsesapparatet</v>
      </c>
    </row>
    <row r="4872" spans="1:7" x14ac:dyDescent="0.25">
      <c r="A4872" s="90" t="s">
        <v>19789</v>
      </c>
      <c r="B4872" s="90" t="s">
        <v>19790</v>
      </c>
      <c r="C4872" s="90" t="s">
        <v>10245</v>
      </c>
      <c r="D4872" s="90" t="str">
        <f>CONCATENATE(Tabell15861[[#This Row],[Prosedyrekode_ID]]," ",Tabell15861[[#This Row],[Tekst]])</f>
        <v>NCR59 Marginal eksisjon av bein- eller brusktumor i albue eller underarm</v>
      </c>
      <c r="E4872" s="90" t="s">
        <v>216</v>
      </c>
      <c r="F4872" s="90" t="s">
        <v>17863</v>
      </c>
      <c r="G4872" s="90" t="str">
        <f>CONCATENATE("Kap ",Tabell15861[[#This Row],[Kapittel]]," ",Tabell15861[[#This Row],[KapittelTekst]])</f>
        <v>Kap N Bevegelsesapparatet</v>
      </c>
    </row>
    <row r="4873" spans="1:7" x14ac:dyDescent="0.25">
      <c r="A4873" s="90" t="s">
        <v>19791</v>
      </c>
      <c r="B4873" s="90" t="s">
        <v>19792</v>
      </c>
      <c r="C4873" s="90" t="s">
        <v>10245</v>
      </c>
      <c r="D4873" s="90" t="str">
        <f>CONCATENATE(Tabell15861[[#This Row],[Prosedyrekode_ID]]," ",Tabell15861[[#This Row],[Tekst]])</f>
        <v>NCR69 Vid eksisjon av bein- eller brusktumor i albue eller underarm</v>
      </c>
      <c r="E4873" s="90" t="s">
        <v>216</v>
      </c>
      <c r="F4873" s="90" t="s">
        <v>17863</v>
      </c>
      <c r="G4873" s="90" t="str">
        <f>CONCATENATE("Kap ",Tabell15861[[#This Row],[Kapittel]]," ",Tabell15861[[#This Row],[KapittelTekst]])</f>
        <v>Kap N Bevegelsesapparatet</v>
      </c>
    </row>
    <row r="4874" spans="1:7" x14ac:dyDescent="0.25">
      <c r="A4874" s="90" t="s">
        <v>19793</v>
      </c>
      <c r="B4874" s="90" t="s">
        <v>19794</v>
      </c>
      <c r="C4874" s="90" t="s">
        <v>10245</v>
      </c>
      <c r="D4874" s="90" t="str">
        <f>CONCATENATE(Tabell15861[[#This Row],[Prosedyrekode_ID]]," ",Tabell15861[[#This Row],[Tekst]])</f>
        <v>NCR79 Kompartmentell eksisjon av bein- eller brusktumor i albue eller underarm</v>
      </c>
      <c r="E4874" s="90" t="s">
        <v>216</v>
      </c>
      <c r="F4874" s="90" t="s">
        <v>17863</v>
      </c>
      <c r="G4874" s="90" t="str">
        <f>CONCATENATE("Kap ",Tabell15861[[#This Row],[Kapittel]]," ",Tabell15861[[#This Row],[KapittelTekst]])</f>
        <v>Kap N Bevegelsesapparatet</v>
      </c>
    </row>
    <row r="4875" spans="1:7" x14ac:dyDescent="0.25">
      <c r="A4875" s="90" t="s">
        <v>19795</v>
      </c>
      <c r="B4875" s="90" t="s">
        <v>19796</v>
      </c>
      <c r="C4875" s="90" t="s">
        <v>10245</v>
      </c>
      <c r="D4875" s="90" t="str">
        <f>CONCATENATE(Tabell15861[[#This Row],[Prosedyrekode_ID]]," ",Tabell15861[[#This Row],[Tekst]])</f>
        <v>NCR99 Annen operasjon for tumor i albue eller underarm</v>
      </c>
      <c r="E4875" s="90" t="s">
        <v>216</v>
      </c>
      <c r="F4875" s="90" t="s">
        <v>17863</v>
      </c>
      <c r="G4875" s="90" t="str">
        <f>CONCATENATE("Kap ",Tabell15861[[#This Row],[Kapittel]]," ",Tabell15861[[#This Row],[KapittelTekst]])</f>
        <v>Kap N Bevegelsesapparatet</v>
      </c>
    </row>
    <row r="4876" spans="1:7" x14ac:dyDescent="0.25">
      <c r="A4876" s="90" t="s">
        <v>19797</v>
      </c>
      <c r="B4876" s="90" t="s">
        <v>19798</v>
      </c>
      <c r="C4876" s="90" t="s">
        <v>10245</v>
      </c>
      <c r="D4876" s="90" t="str">
        <f>CONCATENATE(Tabell15861[[#This Row],[Prosedyrekode_ID]]," ",Tabell15861[[#This Row],[Tekst]])</f>
        <v>NCS09 Incisjon og revisjon ved infeksjon i sene på underarm</v>
      </c>
      <c r="E4876" s="90" t="s">
        <v>216</v>
      </c>
      <c r="F4876" s="90" t="s">
        <v>17863</v>
      </c>
      <c r="G4876" s="90" t="str">
        <f>CONCATENATE("Kap ",Tabell15861[[#This Row],[Kapittel]]," ",Tabell15861[[#This Row],[KapittelTekst]])</f>
        <v>Kap N Bevegelsesapparatet</v>
      </c>
    </row>
    <row r="4877" spans="1:7" x14ac:dyDescent="0.25">
      <c r="A4877" s="90" t="s">
        <v>19799</v>
      </c>
      <c r="B4877" s="90" t="s">
        <v>19800</v>
      </c>
      <c r="C4877" s="90" t="s">
        <v>10245</v>
      </c>
      <c r="D4877" s="90" t="str">
        <f>CONCATENATE(Tabell15861[[#This Row],[Prosedyrekode_ID]]," ",Tabell15861[[#This Row],[Tekst]])</f>
        <v>NCS19 Incisjon og revisjon ved infeksjon i albueledd</v>
      </c>
      <c r="E4877" s="90" t="s">
        <v>216</v>
      </c>
      <c r="F4877" s="90" t="s">
        <v>17863</v>
      </c>
      <c r="G4877" s="90" t="str">
        <f>CONCATENATE("Kap ",Tabell15861[[#This Row],[Kapittel]]," ",Tabell15861[[#This Row],[KapittelTekst]])</f>
        <v>Kap N Bevegelsesapparatet</v>
      </c>
    </row>
    <row r="4878" spans="1:7" x14ac:dyDescent="0.25">
      <c r="A4878" s="90" t="s">
        <v>19801</v>
      </c>
      <c r="B4878" s="90" t="s">
        <v>19802</v>
      </c>
      <c r="C4878" s="90" t="s">
        <v>10245</v>
      </c>
      <c r="D4878" s="90" t="str">
        <f>CONCATENATE(Tabell15861[[#This Row],[Prosedyrekode_ID]]," ",Tabell15861[[#This Row],[Tekst]])</f>
        <v>NCS29 Incisjon og revisjon ved infeksjon i bein i albue eller underarm</v>
      </c>
      <c r="E4878" s="90" t="s">
        <v>216</v>
      </c>
      <c r="F4878" s="90" t="s">
        <v>17863</v>
      </c>
      <c r="G4878" s="90" t="str">
        <f>CONCATENATE("Kap ",Tabell15861[[#This Row],[Kapittel]]," ",Tabell15861[[#This Row],[KapittelTekst]])</f>
        <v>Kap N Bevegelsesapparatet</v>
      </c>
    </row>
    <row r="4879" spans="1:7" x14ac:dyDescent="0.25">
      <c r="A4879" s="90" t="s">
        <v>19803</v>
      </c>
      <c r="B4879" s="90" t="s">
        <v>19804</v>
      </c>
      <c r="C4879" s="90" t="s">
        <v>10245</v>
      </c>
      <c r="D4879" s="90" t="str">
        <f>CONCATENATE(Tabell15861[[#This Row],[Prosedyrekode_ID]]," ",Tabell15861[[#This Row],[Tekst]])</f>
        <v>NCS39 Incisjon og revisjon med innlegging av terapeutisk substans ved infeksjon i sene på underarm</v>
      </c>
      <c r="E4879" s="90" t="s">
        <v>216</v>
      </c>
      <c r="F4879" s="90" t="s">
        <v>17863</v>
      </c>
      <c r="G4879" s="90" t="str">
        <f>CONCATENATE("Kap ",Tabell15861[[#This Row],[Kapittel]]," ",Tabell15861[[#This Row],[KapittelTekst]])</f>
        <v>Kap N Bevegelsesapparatet</v>
      </c>
    </row>
    <row r="4880" spans="1:7" x14ac:dyDescent="0.25">
      <c r="A4880" s="90" t="s">
        <v>19805</v>
      </c>
      <c r="B4880" s="90" t="s">
        <v>19806</v>
      </c>
      <c r="C4880" s="90" t="s">
        <v>10245</v>
      </c>
      <c r="D4880" s="90" t="str">
        <f>CONCATENATE(Tabell15861[[#This Row],[Prosedyrekode_ID]]," ",Tabell15861[[#This Row],[Tekst]])</f>
        <v>NCS49 Incisjon og revisjon med innlegging av terapeutisk substans ved infeksjon i albueledd</v>
      </c>
      <c r="E4880" s="90" t="s">
        <v>216</v>
      </c>
      <c r="F4880" s="90" t="s">
        <v>17863</v>
      </c>
      <c r="G4880" s="90" t="str">
        <f>CONCATENATE("Kap ",Tabell15861[[#This Row],[Kapittel]]," ",Tabell15861[[#This Row],[KapittelTekst]])</f>
        <v>Kap N Bevegelsesapparatet</v>
      </c>
    </row>
    <row r="4881" spans="1:7" x14ac:dyDescent="0.25">
      <c r="A4881" s="90" t="s">
        <v>19807</v>
      </c>
      <c r="B4881" s="90" t="s">
        <v>19808</v>
      </c>
      <c r="C4881" s="90" t="s">
        <v>10245</v>
      </c>
      <c r="D4881" s="90" t="str">
        <f>CONCATENATE(Tabell15861[[#This Row],[Prosedyrekode_ID]]," ",Tabell15861[[#This Row],[Tekst]])</f>
        <v>NCS59 Incisjon og revisjon med innlegging av terapeutisk substans ved infeksjon i bein i albue eller underarm</v>
      </c>
      <c r="E4881" s="90" t="s">
        <v>216</v>
      </c>
      <c r="F4881" s="90" t="s">
        <v>17863</v>
      </c>
      <c r="G4881" s="90" t="str">
        <f>CONCATENATE("Kap ",Tabell15861[[#This Row],[Kapittel]]," ",Tabell15861[[#This Row],[KapittelTekst]])</f>
        <v>Kap N Bevegelsesapparatet</v>
      </c>
    </row>
    <row r="4882" spans="1:7" x14ac:dyDescent="0.25">
      <c r="A4882" s="90" t="s">
        <v>19809</v>
      </c>
      <c r="B4882" s="90" t="s">
        <v>19810</v>
      </c>
      <c r="C4882" s="90" t="s">
        <v>10245</v>
      </c>
      <c r="D4882" s="90" t="str">
        <f>CONCATENATE(Tabell15861[[#This Row],[Prosedyrekode_ID]]," ",Tabell15861[[#This Row],[Tekst]])</f>
        <v>NCS99 Annen operasjon for infeksjon i sene, ledd eller bein i albue eller underarm</v>
      </c>
      <c r="E4882" s="90" t="s">
        <v>216</v>
      </c>
      <c r="F4882" s="90" t="s">
        <v>17863</v>
      </c>
      <c r="G4882" s="90" t="str">
        <f>CONCATENATE("Kap ",Tabell15861[[#This Row],[Kapittel]]," ",Tabell15861[[#This Row],[KapittelTekst]])</f>
        <v>Kap N Bevegelsesapparatet</v>
      </c>
    </row>
    <row r="4883" spans="1:7" x14ac:dyDescent="0.25">
      <c r="A4883" s="90" t="s">
        <v>19811</v>
      </c>
      <c r="B4883" s="90" t="s">
        <v>19812</v>
      </c>
      <c r="C4883" s="90" t="s">
        <v>10266</v>
      </c>
      <c r="D4883" s="90" t="str">
        <f>CONCATENATE(Tabell15861[[#This Row],[Prosedyrekode_ID]]," ",Tabell15861[[#This Row],[Tekst]])</f>
        <v>NCSY23 Tilpasning av ekstern protese på albue</v>
      </c>
      <c r="E4883" s="90" t="s">
        <v>216</v>
      </c>
      <c r="F4883" s="90" t="s">
        <v>17863</v>
      </c>
      <c r="G4883" s="90" t="str">
        <f>CONCATENATE("Kap ",Tabell15861[[#This Row],[Kapittel]]," ",Tabell15861[[#This Row],[KapittelTekst]])</f>
        <v>Kap N Bevegelsesapparatet</v>
      </c>
    </row>
    <row r="4884" spans="1:7" x14ac:dyDescent="0.25">
      <c r="A4884" s="90" t="s">
        <v>19813</v>
      </c>
      <c r="B4884" s="90" t="s">
        <v>19814</v>
      </c>
      <c r="C4884" s="90" t="s">
        <v>10266</v>
      </c>
      <c r="D4884" s="90" t="str">
        <f>CONCATENATE(Tabell15861[[#This Row],[Prosedyrekode_ID]]," ",Tabell15861[[#This Row],[Tekst]])</f>
        <v>NCSY24 Tilpasning av ekstern protese på underarm</v>
      </c>
      <c r="E4884" s="90" t="s">
        <v>216</v>
      </c>
      <c r="F4884" s="90" t="s">
        <v>17863</v>
      </c>
      <c r="G4884" s="90" t="str">
        <f>CONCATENATE("Kap ",Tabell15861[[#This Row],[Kapittel]]," ",Tabell15861[[#This Row],[KapittelTekst]])</f>
        <v>Kap N Bevegelsesapparatet</v>
      </c>
    </row>
    <row r="4885" spans="1:7" x14ac:dyDescent="0.25">
      <c r="A4885" s="90" t="s">
        <v>19815</v>
      </c>
      <c r="B4885" s="90" t="s">
        <v>19816</v>
      </c>
      <c r="C4885" s="90" t="s">
        <v>10245</v>
      </c>
      <c r="D4885" s="90" t="str">
        <f>CONCATENATE(Tabell15861[[#This Row],[Prosedyrekode_ID]]," ",Tabell15861[[#This Row],[Tekst]])</f>
        <v>NCT09 Fjerning av fremmedlegeme fra vev i albue eller underarm</v>
      </c>
      <c r="E4885" s="90" t="s">
        <v>216</v>
      </c>
      <c r="F4885" s="90" t="s">
        <v>17863</v>
      </c>
      <c r="G4885" s="90" t="str">
        <f>CONCATENATE("Kap ",Tabell15861[[#This Row],[Kapittel]]," ",Tabell15861[[#This Row],[KapittelTekst]])</f>
        <v>Kap N Bevegelsesapparatet</v>
      </c>
    </row>
    <row r="4886" spans="1:7" x14ac:dyDescent="0.25">
      <c r="A4886" s="90" t="s">
        <v>19817</v>
      </c>
      <c r="B4886" s="90" t="s">
        <v>19818</v>
      </c>
      <c r="C4886" s="90" t="s">
        <v>10245</v>
      </c>
      <c r="D4886" s="90" t="str">
        <f>CONCATENATE(Tabell15861[[#This Row],[Prosedyrekode_ID]]," ",Tabell15861[[#This Row],[Tekst]])</f>
        <v>NCT19 Mobilisering av albueledd</v>
      </c>
      <c r="E4886" s="90" t="s">
        <v>216</v>
      </c>
      <c r="F4886" s="90" t="s">
        <v>17863</v>
      </c>
      <c r="G4886" s="90" t="str">
        <f>CONCATENATE("Kap ",Tabell15861[[#This Row],[Kapittel]]," ",Tabell15861[[#This Row],[KapittelTekst]])</f>
        <v>Kap N Bevegelsesapparatet</v>
      </c>
    </row>
    <row r="4887" spans="1:7" x14ac:dyDescent="0.25">
      <c r="A4887" s="90" t="s">
        <v>19819</v>
      </c>
      <c r="B4887" s="90" t="s">
        <v>19820</v>
      </c>
      <c r="C4887" s="90" t="s">
        <v>10245</v>
      </c>
      <c r="D4887" s="90" t="str">
        <f>CONCATENATE(Tabell15861[[#This Row],[Prosedyrekode_ID]]," ",Tabell15861[[#This Row],[Tekst]])</f>
        <v>NCT39 Korreksjon av deformitet av albue eller underarm med muskel, sene eller ligament</v>
      </c>
      <c r="E4887" s="90" t="s">
        <v>216</v>
      </c>
      <c r="F4887" s="90" t="s">
        <v>17863</v>
      </c>
      <c r="G4887" s="90" t="str">
        <f>CONCATENATE("Kap ",Tabell15861[[#This Row],[Kapittel]]," ",Tabell15861[[#This Row],[KapittelTekst]])</f>
        <v>Kap N Bevegelsesapparatet</v>
      </c>
    </row>
    <row r="4888" spans="1:7" x14ac:dyDescent="0.25">
      <c r="A4888" s="90" t="s">
        <v>19821</v>
      </c>
      <c r="B4888" s="90" t="s">
        <v>19822</v>
      </c>
      <c r="C4888" s="90" t="s">
        <v>10245</v>
      </c>
      <c r="D4888" s="90" t="str">
        <f>CONCATENATE(Tabell15861[[#This Row],[Prosedyrekode_ID]]," ",Tabell15861[[#This Row],[Tekst]])</f>
        <v>NCT49 Korreksjon av deformitet av albue eller underarm med ekstern eller intern fiksasjon</v>
      </c>
      <c r="E4888" s="90" t="s">
        <v>216</v>
      </c>
      <c r="F4888" s="90" t="s">
        <v>17863</v>
      </c>
      <c r="G4888" s="90" t="str">
        <f>CONCATENATE("Kap ",Tabell15861[[#This Row],[Kapittel]]," ",Tabell15861[[#This Row],[KapittelTekst]])</f>
        <v>Kap N Bevegelsesapparatet</v>
      </c>
    </row>
    <row r="4889" spans="1:7" x14ac:dyDescent="0.25">
      <c r="A4889" s="90" t="s">
        <v>19823</v>
      </c>
      <c r="B4889" s="90" t="s">
        <v>19824</v>
      </c>
      <c r="C4889" s="90" t="s">
        <v>10245</v>
      </c>
      <c r="D4889" s="90" t="str">
        <f>CONCATENATE(Tabell15861[[#This Row],[Prosedyrekode_ID]]," ",Tabell15861[[#This Row],[Tekst]])</f>
        <v>NCT99 Annen operasjon på albue eller underarm</v>
      </c>
      <c r="E4889" s="90" t="s">
        <v>216</v>
      </c>
      <c r="F4889" s="90" t="s">
        <v>17863</v>
      </c>
      <c r="G4889" s="90" t="str">
        <f>CONCATENATE("Kap ",Tabell15861[[#This Row],[Kapittel]]," ",Tabell15861[[#This Row],[KapittelTekst]])</f>
        <v>Kap N Bevegelsesapparatet</v>
      </c>
    </row>
    <row r="4890" spans="1:7" x14ac:dyDescent="0.25">
      <c r="A4890" s="90" t="s">
        <v>19825</v>
      </c>
      <c r="B4890" s="90" t="s">
        <v>19826</v>
      </c>
      <c r="C4890" s="90" t="s">
        <v>10245</v>
      </c>
      <c r="D4890" s="90" t="str">
        <f>CONCATENATE(Tabell15861[[#This Row],[Prosedyrekode_ID]]," ",Tabell15861[[#This Row],[Tekst]])</f>
        <v>NCU01 Fjerning av proksimal delprotese fra albueledd</v>
      </c>
      <c r="E4890" s="90" t="s">
        <v>216</v>
      </c>
      <c r="F4890" s="90" t="s">
        <v>17863</v>
      </c>
      <c r="G4890" s="90" t="str">
        <f>CONCATENATE("Kap ",Tabell15861[[#This Row],[Kapittel]]," ",Tabell15861[[#This Row],[KapittelTekst]])</f>
        <v>Kap N Bevegelsesapparatet</v>
      </c>
    </row>
    <row r="4891" spans="1:7" x14ac:dyDescent="0.25">
      <c r="A4891" s="90" t="s">
        <v>19827</v>
      </c>
      <c r="B4891" s="90" t="s">
        <v>19828</v>
      </c>
      <c r="C4891" s="90" t="s">
        <v>10245</v>
      </c>
      <c r="D4891" s="90" t="str">
        <f>CONCATENATE(Tabell15861[[#This Row],[Prosedyrekode_ID]]," ",Tabell15861[[#This Row],[Tekst]])</f>
        <v>NCU02 Fjerning av distal delprotese fra albueledd</v>
      </c>
      <c r="E4891" s="90" t="s">
        <v>216</v>
      </c>
      <c r="F4891" s="90" t="s">
        <v>17863</v>
      </c>
      <c r="G4891" s="90" t="str">
        <f>CONCATENATE("Kap ",Tabell15861[[#This Row],[Kapittel]]," ",Tabell15861[[#This Row],[KapittelTekst]])</f>
        <v>Kap N Bevegelsesapparatet</v>
      </c>
    </row>
    <row r="4892" spans="1:7" x14ac:dyDescent="0.25">
      <c r="A4892" s="90" t="s">
        <v>19829</v>
      </c>
      <c r="B4892" s="90" t="s">
        <v>19830</v>
      </c>
      <c r="C4892" s="90" t="s">
        <v>10245</v>
      </c>
      <c r="D4892" s="90" t="str">
        <f>CONCATENATE(Tabell15861[[#This Row],[Prosedyrekode_ID]]," ",Tabell15861[[#This Row],[Tekst]])</f>
        <v>NCU04 Fjerning av to distale eller en proksimal og en distal delprotese fra albueledd</v>
      </c>
      <c r="E4892" s="90" t="s">
        <v>216</v>
      </c>
      <c r="F4892" s="90" t="s">
        <v>17863</v>
      </c>
      <c r="G4892" s="90" t="str">
        <f>CONCATENATE("Kap ",Tabell15861[[#This Row],[Kapittel]]," ",Tabell15861[[#This Row],[KapittelTekst]])</f>
        <v>Kap N Bevegelsesapparatet</v>
      </c>
    </row>
    <row r="4893" spans="1:7" x14ac:dyDescent="0.25">
      <c r="A4893" s="90" t="s">
        <v>19831</v>
      </c>
      <c r="B4893" s="90" t="s">
        <v>19832</v>
      </c>
      <c r="C4893" s="90" t="s">
        <v>10245</v>
      </c>
      <c r="D4893" s="90" t="str">
        <f>CONCATENATE(Tabell15861[[#This Row],[Prosedyrekode_ID]]," ",Tabell15861[[#This Row],[Tekst]])</f>
        <v>NCU10 Fjerning av totalprotese fra albueledd</v>
      </c>
      <c r="E4893" s="90" t="s">
        <v>216</v>
      </c>
      <c r="F4893" s="90" t="s">
        <v>17863</v>
      </c>
      <c r="G4893" s="90" t="str">
        <f>CONCATENATE("Kap ",Tabell15861[[#This Row],[Kapittel]]," ",Tabell15861[[#This Row],[KapittelTekst]])</f>
        <v>Kap N Bevegelsesapparatet</v>
      </c>
    </row>
    <row r="4894" spans="1:7" x14ac:dyDescent="0.25">
      <c r="A4894" s="90" t="s">
        <v>19833</v>
      </c>
      <c r="B4894" s="90" t="s">
        <v>19834</v>
      </c>
      <c r="C4894" s="90" t="s">
        <v>10245</v>
      </c>
      <c r="D4894" s="90" t="str">
        <f>CONCATENATE(Tabell15861[[#This Row],[Prosedyrekode_ID]]," ",Tabell15861[[#This Row],[Tekst]])</f>
        <v>NCU11 Fjerning av proksimal del av totalprotese fra albueledd</v>
      </c>
      <c r="E4894" s="90" t="s">
        <v>216</v>
      </c>
      <c r="F4894" s="90" t="s">
        <v>17863</v>
      </c>
      <c r="G4894" s="90" t="str">
        <f>CONCATENATE("Kap ",Tabell15861[[#This Row],[Kapittel]]," ",Tabell15861[[#This Row],[KapittelTekst]])</f>
        <v>Kap N Bevegelsesapparatet</v>
      </c>
    </row>
    <row r="4895" spans="1:7" x14ac:dyDescent="0.25">
      <c r="A4895" s="90" t="s">
        <v>19835</v>
      </c>
      <c r="B4895" s="90" t="s">
        <v>19836</v>
      </c>
      <c r="C4895" s="90" t="s">
        <v>10245</v>
      </c>
      <c r="D4895" s="90" t="str">
        <f>CONCATENATE(Tabell15861[[#This Row],[Prosedyrekode_ID]]," ",Tabell15861[[#This Row],[Tekst]])</f>
        <v>NCU12 Fjerning av distal del av totalprotese fra albueledd</v>
      </c>
      <c r="E4895" s="90" t="s">
        <v>216</v>
      </c>
      <c r="F4895" s="90" t="s">
        <v>17863</v>
      </c>
      <c r="G4895" s="90" t="str">
        <f>CONCATENATE("Kap ",Tabell15861[[#This Row],[Kapittel]]," ",Tabell15861[[#This Row],[KapittelTekst]])</f>
        <v>Kap N Bevegelsesapparatet</v>
      </c>
    </row>
    <row r="4896" spans="1:7" x14ac:dyDescent="0.25">
      <c r="A4896" s="90" t="s">
        <v>19837</v>
      </c>
      <c r="B4896" s="90" t="s">
        <v>19838</v>
      </c>
      <c r="C4896" s="90" t="s">
        <v>10245</v>
      </c>
      <c r="D4896" s="90" t="str">
        <f>CONCATENATE(Tabell15861[[#This Row],[Prosedyrekode_ID]]," ",Tabell15861[[#This Row],[Tekst]])</f>
        <v>NCU14 Fjerning av to distale eller en proksimal og en distal del av totalprotese fra albueledd</v>
      </c>
      <c r="E4896" s="90" t="s">
        <v>216</v>
      </c>
      <c r="F4896" s="90" t="s">
        <v>17863</v>
      </c>
      <c r="G4896" s="90" t="str">
        <f>CONCATENATE("Kap ",Tabell15861[[#This Row],[Kapittel]]," ",Tabell15861[[#This Row],[KapittelTekst]])</f>
        <v>Kap N Bevegelsesapparatet</v>
      </c>
    </row>
    <row r="4897" spans="1:7" x14ac:dyDescent="0.25">
      <c r="A4897" s="90" t="s">
        <v>19839</v>
      </c>
      <c r="B4897" s="90" t="s">
        <v>19840</v>
      </c>
      <c r="C4897" s="90" t="s">
        <v>10245</v>
      </c>
      <c r="D4897" s="90" t="str">
        <f>CONCATENATE(Tabell15861[[#This Row],[Prosedyrekode_ID]]," ",Tabell15861[[#This Row],[Tekst]])</f>
        <v>NCU39 Fjerning av eksternt fiksasjonsutstyr fra albue eller underarm</v>
      </c>
      <c r="E4897" s="90" t="s">
        <v>216</v>
      </c>
      <c r="F4897" s="90" t="s">
        <v>17863</v>
      </c>
      <c r="G4897" s="90" t="str">
        <f>CONCATENATE("Kap ",Tabell15861[[#This Row],[Kapittel]]," ",Tabell15861[[#This Row],[KapittelTekst]])</f>
        <v>Kap N Bevegelsesapparatet</v>
      </c>
    </row>
    <row r="4898" spans="1:7" x14ac:dyDescent="0.25">
      <c r="A4898" s="90" t="s">
        <v>19841</v>
      </c>
      <c r="B4898" s="90" t="s">
        <v>19842</v>
      </c>
      <c r="C4898" s="90" t="s">
        <v>10245</v>
      </c>
      <c r="D4898" s="90" t="str">
        <f>CONCATENATE(Tabell15861[[#This Row],[Prosedyrekode_ID]]," ",Tabell15861[[#This Row],[Tekst]])</f>
        <v>NCU49 Fjerning av osteosyntesemateriale fra albue eller underarm</v>
      </c>
      <c r="E4898" s="90" t="s">
        <v>216</v>
      </c>
      <c r="F4898" s="90" t="s">
        <v>17863</v>
      </c>
      <c r="G4898" s="90" t="str">
        <f>CONCATENATE("Kap ",Tabell15861[[#This Row],[Kapittel]]," ",Tabell15861[[#This Row],[KapittelTekst]])</f>
        <v>Kap N Bevegelsesapparatet</v>
      </c>
    </row>
    <row r="4899" spans="1:7" x14ac:dyDescent="0.25">
      <c r="A4899" s="90" t="s">
        <v>19843</v>
      </c>
      <c r="B4899" s="90" t="s">
        <v>19844</v>
      </c>
      <c r="C4899" s="90" t="s">
        <v>10245</v>
      </c>
      <c r="D4899" s="90" t="str">
        <f>CONCATENATE(Tabell15861[[#This Row],[Prosedyrekode_ID]]," ",Tabell15861[[#This Row],[Tekst]])</f>
        <v>NCU69 Fjerning av ligamentprotese fra albue eller underarm</v>
      </c>
      <c r="E4899" s="90" t="s">
        <v>216</v>
      </c>
      <c r="F4899" s="90" t="s">
        <v>17863</v>
      </c>
      <c r="G4899" s="90" t="str">
        <f>CONCATENATE("Kap ",Tabell15861[[#This Row],[Kapittel]]," ",Tabell15861[[#This Row],[KapittelTekst]])</f>
        <v>Kap N Bevegelsesapparatet</v>
      </c>
    </row>
    <row r="4900" spans="1:7" x14ac:dyDescent="0.25">
      <c r="A4900" s="90" t="s">
        <v>19845</v>
      </c>
      <c r="B4900" s="90" t="s">
        <v>19846</v>
      </c>
      <c r="C4900" s="90" t="s">
        <v>10245</v>
      </c>
      <c r="D4900" s="90" t="str">
        <f>CONCATENATE(Tabell15861[[#This Row],[Prosedyrekode_ID]]," ",Tabell15861[[#This Row],[Tekst]])</f>
        <v>NCU89 Fjerning av terapeutisk substans etter infeksjonsbehandling i albue eller underarm</v>
      </c>
      <c r="E4900" s="90" t="s">
        <v>216</v>
      </c>
      <c r="F4900" s="90" t="s">
        <v>17863</v>
      </c>
      <c r="G4900" s="90" t="str">
        <f>CONCATENATE("Kap ",Tabell15861[[#This Row],[Kapittel]]," ",Tabell15861[[#This Row],[KapittelTekst]])</f>
        <v>Kap N Bevegelsesapparatet</v>
      </c>
    </row>
    <row r="4901" spans="1:7" x14ac:dyDescent="0.25">
      <c r="A4901" s="90" t="s">
        <v>19847</v>
      </c>
      <c r="B4901" s="90" t="s">
        <v>19848</v>
      </c>
      <c r="C4901" s="90" t="s">
        <v>10245</v>
      </c>
      <c r="D4901" s="90" t="str">
        <f>CONCATENATE(Tabell15861[[#This Row],[Prosedyrekode_ID]]," ",Tabell15861[[#This Row],[Tekst]])</f>
        <v>NCU99 Fjerning av annet implantat fra albue eller underarm</v>
      </c>
      <c r="E4901" s="90" t="s">
        <v>216</v>
      </c>
      <c r="F4901" s="90" t="s">
        <v>17863</v>
      </c>
      <c r="G4901" s="90" t="str">
        <f>CONCATENATE("Kap ",Tabell15861[[#This Row],[Kapittel]]," ",Tabell15861[[#This Row],[KapittelTekst]])</f>
        <v>Kap N Bevegelsesapparatet</v>
      </c>
    </row>
    <row r="4902" spans="1:7" x14ac:dyDescent="0.25">
      <c r="A4902" s="90" t="s">
        <v>19849</v>
      </c>
      <c r="B4902" s="90" t="s">
        <v>19850</v>
      </c>
      <c r="C4902" s="90" t="s">
        <v>10245</v>
      </c>
      <c r="D4902" s="90" t="str">
        <f>CONCATENATE(Tabell15861[[#This Row],[Prosedyrekode_ID]]," ",Tabell15861[[#This Row],[Tekst]])</f>
        <v>NCW49 Reoperasjon for sårruptur etter inngrep på albue eller underarm</v>
      </c>
      <c r="E4902" s="90" t="s">
        <v>216</v>
      </c>
      <c r="F4902" s="90" t="s">
        <v>17863</v>
      </c>
      <c r="G4902" s="90" t="str">
        <f>CONCATENATE("Kap ",Tabell15861[[#This Row],[Kapittel]]," ",Tabell15861[[#This Row],[KapittelTekst]])</f>
        <v>Kap N Bevegelsesapparatet</v>
      </c>
    </row>
    <row r="4903" spans="1:7" x14ac:dyDescent="0.25">
      <c r="A4903" s="90" t="s">
        <v>19851</v>
      </c>
      <c r="B4903" s="90" t="s">
        <v>19852</v>
      </c>
      <c r="C4903" s="90" t="s">
        <v>10245</v>
      </c>
      <c r="D4903" s="90" t="str">
        <f>CONCATENATE(Tabell15861[[#This Row],[Prosedyrekode_ID]]," ",Tabell15861[[#This Row],[Tekst]])</f>
        <v>NCW59 Reoperasjon for overfladisk infeksjon etter inngrep på albue eller underarm</v>
      </c>
      <c r="E4903" s="90" t="s">
        <v>216</v>
      </c>
      <c r="F4903" s="90" t="s">
        <v>17863</v>
      </c>
      <c r="G4903" s="90" t="str">
        <f>CONCATENATE("Kap ",Tabell15861[[#This Row],[Kapittel]]," ",Tabell15861[[#This Row],[KapittelTekst]])</f>
        <v>Kap N Bevegelsesapparatet</v>
      </c>
    </row>
    <row r="4904" spans="1:7" x14ac:dyDescent="0.25">
      <c r="A4904" s="90" t="s">
        <v>19853</v>
      </c>
      <c r="B4904" s="90" t="s">
        <v>19854</v>
      </c>
      <c r="C4904" s="90" t="s">
        <v>10245</v>
      </c>
      <c r="D4904" s="90" t="str">
        <f>CONCATENATE(Tabell15861[[#This Row],[Prosedyrekode_ID]]," ",Tabell15861[[#This Row],[Tekst]])</f>
        <v>NCW69 Reoperasjon for dyp infeksjon etter inngrep på albue eller underarm</v>
      </c>
      <c r="E4904" s="90" t="s">
        <v>216</v>
      </c>
      <c r="F4904" s="90" t="s">
        <v>17863</v>
      </c>
      <c r="G4904" s="90" t="str">
        <f>CONCATENATE("Kap ",Tabell15861[[#This Row],[Kapittel]]," ",Tabell15861[[#This Row],[KapittelTekst]])</f>
        <v>Kap N Bevegelsesapparatet</v>
      </c>
    </row>
    <row r="4905" spans="1:7" x14ac:dyDescent="0.25">
      <c r="A4905" s="90" t="s">
        <v>19855</v>
      </c>
      <c r="B4905" s="90" t="s">
        <v>19856</v>
      </c>
      <c r="C4905" s="90" t="s">
        <v>10245</v>
      </c>
      <c r="D4905" s="90" t="str">
        <f>CONCATENATE(Tabell15861[[#This Row],[Prosedyrekode_ID]]," ",Tabell15861[[#This Row],[Tekst]])</f>
        <v>NCW79 Reoperasjon for overfladisk blødning etter inngrep på albue eller underarm</v>
      </c>
      <c r="E4905" s="90" t="s">
        <v>216</v>
      </c>
      <c r="F4905" s="90" t="s">
        <v>17863</v>
      </c>
      <c r="G4905" s="90" t="str">
        <f>CONCATENATE("Kap ",Tabell15861[[#This Row],[Kapittel]]," ",Tabell15861[[#This Row],[KapittelTekst]])</f>
        <v>Kap N Bevegelsesapparatet</v>
      </c>
    </row>
    <row r="4906" spans="1:7" x14ac:dyDescent="0.25">
      <c r="A4906" s="90" t="s">
        <v>19857</v>
      </c>
      <c r="B4906" s="90" t="s">
        <v>19858</v>
      </c>
      <c r="C4906" s="90" t="s">
        <v>10245</v>
      </c>
      <c r="D4906" s="90" t="str">
        <f>CONCATENATE(Tabell15861[[#This Row],[Prosedyrekode_ID]]," ",Tabell15861[[#This Row],[Tekst]])</f>
        <v>NCW89 Reoperasjon for dyp blødning etter inngrep på albue eller underarm</v>
      </c>
      <c r="E4906" s="90" t="s">
        <v>216</v>
      </c>
      <c r="F4906" s="90" t="s">
        <v>17863</v>
      </c>
      <c r="G4906" s="90" t="str">
        <f>CONCATENATE("Kap ",Tabell15861[[#This Row],[Kapittel]]," ",Tabell15861[[#This Row],[KapittelTekst]])</f>
        <v>Kap N Bevegelsesapparatet</v>
      </c>
    </row>
    <row r="4907" spans="1:7" x14ac:dyDescent="0.25">
      <c r="A4907" s="90" t="s">
        <v>19859</v>
      </c>
      <c r="B4907" s="90" t="s">
        <v>19860</v>
      </c>
      <c r="C4907" s="90" t="s">
        <v>10245</v>
      </c>
      <c r="D4907" s="90" t="str">
        <f>CONCATENATE(Tabell15861[[#This Row],[Prosedyrekode_ID]]," ",Tabell15861[[#This Row],[Tekst]])</f>
        <v>NCW99 Annen reoperasjon etter inngrep på albue eller underarm</v>
      </c>
      <c r="E4907" s="90" t="s">
        <v>216</v>
      </c>
      <c r="F4907" s="90" t="s">
        <v>17863</v>
      </c>
      <c r="G4907" s="90" t="str">
        <f>CONCATENATE("Kap ",Tabell15861[[#This Row],[Kapittel]]," ",Tabell15861[[#This Row],[KapittelTekst]])</f>
        <v>Kap N Bevegelsesapparatet</v>
      </c>
    </row>
    <row r="4908" spans="1:7" x14ac:dyDescent="0.25">
      <c r="A4908" s="90" t="s">
        <v>19861</v>
      </c>
      <c r="B4908" s="90" t="s">
        <v>19862</v>
      </c>
      <c r="C4908" s="90" t="s">
        <v>10213</v>
      </c>
      <c r="D4908" s="90" t="str">
        <f>CONCATENATE(Tabell15861[[#This Row],[Prosedyrekode_ID]]," ",Tabell15861[[#This Row],[Tekst]])</f>
        <v>ND0AA RG Håndledd</v>
      </c>
      <c r="E4908" s="90" t="s">
        <v>216</v>
      </c>
      <c r="F4908" s="90" t="s">
        <v>17863</v>
      </c>
      <c r="G4908" s="90" t="str">
        <f>CONCATENATE("Kap ",Tabell15861[[#This Row],[Kapittel]]," ",Tabell15861[[#This Row],[KapittelTekst]])</f>
        <v>Kap N Bevegelsesapparatet</v>
      </c>
    </row>
    <row r="4909" spans="1:7" x14ac:dyDescent="0.25">
      <c r="A4909" s="90" t="s">
        <v>19863</v>
      </c>
      <c r="B4909" s="90" t="s">
        <v>19864</v>
      </c>
      <c r="C4909" s="90" t="s">
        <v>10213</v>
      </c>
      <c r="D4909" s="90" t="str">
        <f>CONCATENATE(Tabell15861[[#This Row],[Prosedyrekode_ID]]," ",Tabell15861[[#This Row],[Tekst]])</f>
        <v>ND0AD CT Håndledd og håndrot</v>
      </c>
      <c r="E4909" s="90" t="s">
        <v>216</v>
      </c>
      <c r="F4909" s="90" t="s">
        <v>17863</v>
      </c>
      <c r="G4909" s="90" t="str">
        <f>CONCATENATE("Kap ",Tabell15861[[#This Row],[Kapittel]]," ",Tabell15861[[#This Row],[KapittelTekst]])</f>
        <v>Kap N Bevegelsesapparatet</v>
      </c>
    </row>
    <row r="4910" spans="1:7" x14ac:dyDescent="0.25">
      <c r="A4910" s="90" t="s">
        <v>19865</v>
      </c>
      <c r="B4910" s="90" t="s">
        <v>19866</v>
      </c>
      <c r="C4910" s="90" t="s">
        <v>10213</v>
      </c>
      <c r="D4910" s="90" t="str">
        <f>CONCATENATE(Tabell15861[[#This Row],[Prosedyrekode_ID]]," ",Tabell15861[[#This Row],[Tekst]])</f>
        <v>ND0AG MR Håndledd og håndrot</v>
      </c>
      <c r="E4910" s="90" t="s">
        <v>216</v>
      </c>
      <c r="F4910" s="90" t="s">
        <v>17863</v>
      </c>
      <c r="G4910" s="90" t="str">
        <f>CONCATENATE("Kap ",Tabell15861[[#This Row],[Kapittel]]," ",Tabell15861[[#This Row],[KapittelTekst]])</f>
        <v>Kap N Bevegelsesapparatet</v>
      </c>
    </row>
    <row r="4911" spans="1:7" x14ac:dyDescent="0.25">
      <c r="A4911" s="90" t="s">
        <v>19867</v>
      </c>
      <c r="B4911" s="90" t="s">
        <v>19868</v>
      </c>
      <c r="C4911" s="90" t="s">
        <v>10213</v>
      </c>
      <c r="D4911" s="90" t="str">
        <f>CONCATENATE(Tabell15861[[#This Row],[Prosedyrekode_ID]]," ",Tabell15861[[#This Row],[Tekst]])</f>
        <v>ND0AK UL Håndledd og håndrot</v>
      </c>
      <c r="E4911" s="90" t="s">
        <v>216</v>
      </c>
      <c r="F4911" s="90" t="s">
        <v>17863</v>
      </c>
      <c r="G4911" s="90" t="str">
        <f>CONCATENATE("Kap ",Tabell15861[[#This Row],[Kapittel]]," ",Tabell15861[[#This Row],[KapittelTekst]])</f>
        <v>Kap N Bevegelsesapparatet</v>
      </c>
    </row>
    <row r="4912" spans="1:7" x14ac:dyDescent="0.25">
      <c r="A4912" s="90" t="s">
        <v>19869</v>
      </c>
      <c r="B4912" s="90" t="s">
        <v>19870</v>
      </c>
      <c r="C4912" s="90" t="s">
        <v>10213</v>
      </c>
      <c r="D4912" s="90" t="str">
        <f>CONCATENATE(Tabell15861[[#This Row],[Prosedyrekode_ID]]," ",Tabell15861[[#This Row],[Tekst]])</f>
        <v>ND0BA RG Hånd</v>
      </c>
      <c r="E4912" s="90" t="s">
        <v>216</v>
      </c>
      <c r="F4912" s="90" t="s">
        <v>17863</v>
      </c>
      <c r="G4912" s="90" t="str">
        <f>CONCATENATE("Kap ",Tabell15861[[#This Row],[Kapittel]]," ",Tabell15861[[#This Row],[KapittelTekst]])</f>
        <v>Kap N Bevegelsesapparatet</v>
      </c>
    </row>
    <row r="4913" spans="1:7" x14ac:dyDescent="0.25">
      <c r="A4913" s="90" t="s">
        <v>19871</v>
      </c>
      <c r="B4913" s="90" t="s">
        <v>19872</v>
      </c>
      <c r="C4913" s="90" t="s">
        <v>10213</v>
      </c>
      <c r="D4913" s="90" t="str">
        <f>CONCATENATE(Tabell15861[[#This Row],[Prosedyrekode_ID]]," ",Tabell15861[[#This Row],[Tekst]])</f>
        <v>ND0BD CT Hånd og fingre</v>
      </c>
      <c r="E4913" s="90" t="s">
        <v>216</v>
      </c>
      <c r="F4913" s="90" t="s">
        <v>17863</v>
      </c>
      <c r="G4913" s="90" t="str">
        <f>CONCATENATE("Kap ",Tabell15861[[#This Row],[Kapittel]]," ",Tabell15861[[#This Row],[KapittelTekst]])</f>
        <v>Kap N Bevegelsesapparatet</v>
      </c>
    </row>
    <row r="4914" spans="1:7" x14ac:dyDescent="0.25">
      <c r="A4914" s="90" t="s">
        <v>19873</v>
      </c>
      <c r="B4914" s="90" t="s">
        <v>19874</v>
      </c>
      <c r="C4914" s="90" t="s">
        <v>10213</v>
      </c>
      <c r="D4914" s="90" t="str">
        <f>CONCATENATE(Tabell15861[[#This Row],[Prosedyrekode_ID]]," ",Tabell15861[[#This Row],[Tekst]])</f>
        <v>ND0BG MR Hånd og fingre</v>
      </c>
      <c r="E4914" s="90" t="s">
        <v>216</v>
      </c>
      <c r="F4914" s="90" t="s">
        <v>17863</v>
      </c>
      <c r="G4914" s="90" t="str">
        <f>CONCATENATE("Kap ",Tabell15861[[#This Row],[Kapittel]]," ",Tabell15861[[#This Row],[KapittelTekst]])</f>
        <v>Kap N Bevegelsesapparatet</v>
      </c>
    </row>
    <row r="4915" spans="1:7" x14ac:dyDescent="0.25">
      <c r="A4915" s="90" t="s">
        <v>19875</v>
      </c>
      <c r="B4915" s="90" t="s">
        <v>19876</v>
      </c>
      <c r="C4915" s="90" t="s">
        <v>10213</v>
      </c>
      <c r="D4915" s="90" t="str">
        <f>CONCATENATE(Tabell15861[[#This Row],[Prosedyrekode_ID]]," ",Tabell15861[[#This Row],[Tekst]])</f>
        <v>ND0BK UL Hånd og fingre</v>
      </c>
      <c r="E4915" s="90" t="s">
        <v>216</v>
      </c>
      <c r="F4915" s="90" t="s">
        <v>17863</v>
      </c>
      <c r="G4915" s="90" t="str">
        <f>CONCATENATE("Kap ",Tabell15861[[#This Row],[Kapittel]]," ",Tabell15861[[#This Row],[KapittelTekst]])</f>
        <v>Kap N Bevegelsesapparatet</v>
      </c>
    </row>
    <row r="4916" spans="1:7" x14ac:dyDescent="0.25">
      <c r="A4916" s="90" t="s">
        <v>19877</v>
      </c>
      <c r="B4916" s="90" t="s">
        <v>19878</v>
      </c>
      <c r="C4916" s="90" t="s">
        <v>10213</v>
      </c>
      <c r="D4916" s="90" t="str">
        <f>CONCATENATE(Tabell15861[[#This Row],[Prosedyrekode_ID]]," ",Tabell15861[[#This Row],[Tekst]])</f>
        <v>ND0MA RG Skjelettalder</v>
      </c>
      <c r="E4916" s="90" t="s">
        <v>216</v>
      </c>
      <c r="F4916" s="90" t="s">
        <v>17863</v>
      </c>
      <c r="G4916" s="90" t="str">
        <f>CONCATENATE("Kap ",Tabell15861[[#This Row],[Kapittel]]," ",Tabell15861[[#This Row],[KapittelTekst]])</f>
        <v>Kap N Bevegelsesapparatet</v>
      </c>
    </row>
    <row r="4917" spans="1:7" x14ac:dyDescent="0.25">
      <c r="A4917" s="90" t="s">
        <v>19879</v>
      </c>
      <c r="B4917" s="90" t="s">
        <v>19880</v>
      </c>
      <c r="C4917" s="90" t="s">
        <v>10245</v>
      </c>
      <c r="D4917" s="90" t="str">
        <f>CONCATENATE(Tabell15861[[#This Row],[Prosedyrekode_ID]]," ",Tabell15861[[#This Row],[Tekst]])</f>
        <v>NDA00 Perkutan eksplorasjon av bløtdeler i håndledd eller hånd</v>
      </c>
      <c r="E4917" s="90" t="s">
        <v>216</v>
      </c>
      <c r="F4917" s="90" t="s">
        <v>17863</v>
      </c>
      <c r="G4917" s="90" t="str">
        <f>CONCATENATE("Kap ",Tabell15861[[#This Row],[Kapittel]]," ",Tabell15861[[#This Row],[KapittelTekst]])</f>
        <v>Kap N Bevegelsesapparatet</v>
      </c>
    </row>
    <row r="4918" spans="1:7" x14ac:dyDescent="0.25">
      <c r="A4918" s="90" t="s">
        <v>19881</v>
      </c>
      <c r="B4918" s="90" t="s">
        <v>19882</v>
      </c>
      <c r="C4918" s="90" t="s">
        <v>10245</v>
      </c>
      <c r="D4918" s="90" t="str">
        <f>CONCATENATE(Tabell15861[[#This Row],[Prosedyrekode_ID]]," ",Tabell15861[[#This Row],[Tekst]])</f>
        <v>NDA02 Åpen eksplorasjon av bløtdeler i håndledd eller hånd</v>
      </c>
      <c r="E4918" s="90" t="s">
        <v>216</v>
      </c>
      <c r="F4918" s="90" t="s">
        <v>17863</v>
      </c>
      <c r="G4918" s="90" t="str">
        <f>CONCATENATE("Kap ",Tabell15861[[#This Row],[Kapittel]]," ",Tabell15861[[#This Row],[KapittelTekst]])</f>
        <v>Kap N Bevegelsesapparatet</v>
      </c>
    </row>
    <row r="4919" spans="1:7" x14ac:dyDescent="0.25">
      <c r="A4919" s="90" t="s">
        <v>19883</v>
      </c>
      <c r="B4919" s="90" t="s">
        <v>19884</v>
      </c>
      <c r="C4919" s="90" t="s">
        <v>10245</v>
      </c>
      <c r="D4919" s="90" t="str">
        <f>CONCATENATE(Tabell15861[[#This Row],[Prosedyrekode_ID]]," ",Tabell15861[[#This Row],[Tekst]])</f>
        <v>NDA10 Perkutan eksplorasjon av ledd i håndledd eller hånd</v>
      </c>
      <c r="E4919" s="90" t="s">
        <v>216</v>
      </c>
      <c r="F4919" s="90" t="s">
        <v>17863</v>
      </c>
      <c r="G4919" s="90" t="str">
        <f>CONCATENATE("Kap ",Tabell15861[[#This Row],[Kapittel]]," ",Tabell15861[[#This Row],[KapittelTekst]])</f>
        <v>Kap N Bevegelsesapparatet</v>
      </c>
    </row>
    <row r="4920" spans="1:7" x14ac:dyDescent="0.25">
      <c r="A4920" s="90" t="s">
        <v>19885</v>
      </c>
      <c r="B4920" s="90" t="s">
        <v>19886</v>
      </c>
      <c r="C4920" s="90" t="s">
        <v>10245</v>
      </c>
      <c r="D4920" s="90" t="str">
        <f>CONCATENATE(Tabell15861[[#This Row],[Prosedyrekode_ID]]," ",Tabell15861[[#This Row],[Tekst]])</f>
        <v>NDA11 Artroskopi i håndledd eller hånd</v>
      </c>
      <c r="E4920" s="90" t="s">
        <v>216</v>
      </c>
      <c r="F4920" s="90" t="s">
        <v>17863</v>
      </c>
      <c r="G4920" s="90" t="str">
        <f>CONCATENATE("Kap ",Tabell15861[[#This Row],[Kapittel]]," ",Tabell15861[[#This Row],[KapittelTekst]])</f>
        <v>Kap N Bevegelsesapparatet</v>
      </c>
    </row>
    <row r="4921" spans="1:7" x14ac:dyDescent="0.25">
      <c r="A4921" s="90" t="s">
        <v>19887</v>
      </c>
      <c r="B4921" s="90" t="s">
        <v>19888</v>
      </c>
      <c r="C4921" s="90" t="s">
        <v>10245</v>
      </c>
      <c r="D4921" s="90" t="str">
        <f>CONCATENATE(Tabell15861[[#This Row],[Prosedyrekode_ID]]," ",Tabell15861[[#This Row],[Tekst]])</f>
        <v>NDA12 Artrotomi i håndledd eller hånd</v>
      </c>
      <c r="E4921" s="90" t="s">
        <v>216</v>
      </c>
      <c r="F4921" s="90" t="s">
        <v>17863</v>
      </c>
      <c r="G4921" s="90" t="str">
        <f>CONCATENATE("Kap ",Tabell15861[[#This Row],[Kapittel]]," ",Tabell15861[[#This Row],[KapittelTekst]])</f>
        <v>Kap N Bevegelsesapparatet</v>
      </c>
    </row>
    <row r="4922" spans="1:7" x14ac:dyDescent="0.25">
      <c r="A4922" s="90" t="s">
        <v>19889</v>
      </c>
      <c r="B4922" s="90" t="s">
        <v>19890</v>
      </c>
      <c r="C4922" s="90" t="s">
        <v>10213</v>
      </c>
      <c r="D4922" s="90" t="str">
        <f>CONCATENATE(Tabell15861[[#This Row],[Prosedyrekode_ID]]," ",Tabell15861[[#This Row],[Tekst]])</f>
        <v>NDA20 Perkutan biopsi av bløtdeler eller ledd i håndledd eller hånd</v>
      </c>
      <c r="E4922" s="90" t="s">
        <v>216</v>
      </c>
      <c r="F4922" s="90" t="s">
        <v>17863</v>
      </c>
      <c r="G4922" s="90" t="str">
        <f>CONCATENATE("Kap ",Tabell15861[[#This Row],[Kapittel]]," ",Tabell15861[[#This Row],[KapittelTekst]])</f>
        <v>Kap N Bevegelsesapparatet</v>
      </c>
    </row>
    <row r="4923" spans="1:7" x14ac:dyDescent="0.25">
      <c r="A4923" s="90" t="s">
        <v>19889</v>
      </c>
      <c r="B4923" s="90" t="s">
        <v>19890</v>
      </c>
      <c r="C4923" s="90" t="s">
        <v>10245</v>
      </c>
      <c r="D4923" s="90" t="str">
        <f>CONCATENATE(Tabell15861[[#This Row],[Prosedyrekode_ID]]," ",Tabell15861[[#This Row],[Tekst]])</f>
        <v>NDA20 Perkutan biopsi av bløtdeler eller ledd i håndledd eller hånd</v>
      </c>
      <c r="E4923" s="90" t="s">
        <v>216</v>
      </c>
      <c r="F4923" s="90" t="s">
        <v>17863</v>
      </c>
      <c r="G4923" s="90" t="str">
        <f>CONCATENATE("Kap ",Tabell15861[[#This Row],[Kapittel]]," ",Tabell15861[[#This Row],[KapittelTekst]])</f>
        <v>Kap N Bevegelsesapparatet</v>
      </c>
    </row>
    <row r="4924" spans="1:7" x14ac:dyDescent="0.25">
      <c r="A4924" s="90" t="s">
        <v>19891</v>
      </c>
      <c r="B4924" s="90" t="s">
        <v>19892</v>
      </c>
      <c r="C4924" s="90" t="s">
        <v>10245</v>
      </c>
      <c r="D4924" s="90" t="str">
        <f>CONCATENATE(Tabell15861[[#This Row],[Prosedyrekode_ID]]," ",Tabell15861[[#This Row],[Tekst]])</f>
        <v>NDA21 Endoskopisk biopsi av bløtdeler eller ledd i håndledd eller hånd</v>
      </c>
      <c r="E4924" s="90" t="s">
        <v>216</v>
      </c>
      <c r="F4924" s="90" t="s">
        <v>17863</v>
      </c>
      <c r="G4924" s="90" t="str">
        <f>CONCATENATE("Kap ",Tabell15861[[#This Row],[Kapittel]]," ",Tabell15861[[#This Row],[KapittelTekst]])</f>
        <v>Kap N Bevegelsesapparatet</v>
      </c>
    </row>
    <row r="4925" spans="1:7" x14ac:dyDescent="0.25">
      <c r="A4925" s="90" t="s">
        <v>19893</v>
      </c>
      <c r="B4925" s="90" t="s">
        <v>19894</v>
      </c>
      <c r="C4925" s="90" t="s">
        <v>10245</v>
      </c>
      <c r="D4925" s="90" t="str">
        <f>CONCATENATE(Tabell15861[[#This Row],[Prosedyrekode_ID]]," ",Tabell15861[[#This Row],[Tekst]])</f>
        <v>NDA22 Åpen biopsi av bløtdeler eller ledd i håndledd eller hånd</v>
      </c>
      <c r="E4925" s="90" t="s">
        <v>216</v>
      </c>
      <c r="F4925" s="90" t="s">
        <v>17863</v>
      </c>
      <c r="G4925" s="90" t="str">
        <f>CONCATENATE("Kap ",Tabell15861[[#This Row],[Kapittel]]," ",Tabell15861[[#This Row],[KapittelTekst]])</f>
        <v>Kap N Bevegelsesapparatet</v>
      </c>
    </row>
    <row r="4926" spans="1:7" x14ac:dyDescent="0.25">
      <c r="A4926" s="90" t="s">
        <v>19895</v>
      </c>
      <c r="B4926" s="90" t="s">
        <v>19896</v>
      </c>
      <c r="C4926" s="90" t="s">
        <v>10213</v>
      </c>
      <c r="D4926" s="90" t="str">
        <f>CONCATENATE(Tabell15861[[#This Row],[Prosedyrekode_ID]]," ",Tabell15861[[#This Row],[Tekst]])</f>
        <v>NDA30 Perkutan biopsi av bein i håndledd eller hånd</v>
      </c>
      <c r="E4926" s="90" t="s">
        <v>216</v>
      </c>
      <c r="F4926" s="90" t="s">
        <v>17863</v>
      </c>
      <c r="G4926" s="90" t="str">
        <f>CONCATENATE("Kap ",Tabell15861[[#This Row],[Kapittel]]," ",Tabell15861[[#This Row],[KapittelTekst]])</f>
        <v>Kap N Bevegelsesapparatet</v>
      </c>
    </row>
    <row r="4927" spans="1:7" x14ac:dyDescent="0.25">
      <c r="A4927" s="90" t="s">
        <v>19895</v>
      </c>
      <c r="B4927" s="90" t="s">
        <v>19896</v>
      </c>
      <c r="C4927" s="90" t="s">
        <v>10245</v>
      </c>
      <c r="D4927" s="90" t="str">
        <f>CONCATENATE(Tabell15861[[#This Row],[Prosedyrekode_ID]]," ",Tabell15861[[#This Row],[Tekst]])</f>
        <v>NDA30 Perkutan biopsi av bein i håndledd eller hånd</v>
      </c>
      <c r="E4927" s="90" t="s">
        <v>216</v>
      </c>
      <c r="F4927" s="90" t="s">
        <v>17863</v>
      </c>
      <c r="G4927" s="90" t="str">
        <f>CONCATENATE("Kap ",Tabell15861[[#This Row],[Kapittel]]," ",Tabell15861[[#This Row],[KapittelTekst]])</f>
        <v>Kap N Bevegelsesapparatet</v>
      </c>
    </row>
    <row r="4928" spans="1:7" x14ac:dyDescent="0.25">
      <c r="A4928" s="90" t="s">
        <v>19897</v>
      </c>
      <c r="B4928" s="90" t="s">
        <v>19898</v>
      </c>
      <c r="C4928" s="90" t="s">
        <v>10245</v>
      </c>
      <c r="D4928" s="90" t="str">
        <f>CONCATENATE(Tabell15861[[#This Row],[Prosedyrekode_ID]]," ",Tabell15861[[#This Row],[Tekst]])</f>
        <v>NDA32 Åpen biopsi av bein i håndledd eller hånd</v>
      </c>
      <c r="E4928" s="90" t="s">
        <v>216</v>
      </c>
      <c r="F4928" s="90" t="s">
        <v>17863</v>
      </c>
      <c r="G4928" s="90" t="str">
        <f>CONCATENATE("Kap ",Tabell15861[[#This Row],[Kapittel]]," ",Tabell15861[[#This Row],[KapittelTekst]])</f>
        <v>Kap N Bevegelsesapparatet</v>
      </c>
    </row>
    <row r="4929" spans="1:7" x14ac:dyDescent="0.25">
      <c r="A4929" s="90" t="s">
        <v>19899</v>
      </c>
      <c r="B4929" s="90" t="s">
        <v>19900</v>
      </c>
      <c r="C4929" s="90" t="s">
        <v>10245</v>
      </c>
      <c r="D4929" s="90" t="str">
        <f>CONCATENATE(Tabell15861[[#This Row],[Prosedyrekode_ID]]," ",Tabell15861[[#This Row],[Tekst]])</f>
        <v>NDB01 Implantasjon av proksimal primær delprotese i håndledd uten sement</v>
      </c>
      <c r="E4929" s="90" t="s">
        <v>216</v>
      </c>
      <c r="F4929" s="90" t="s">
        <v>17863</v>
      </c>
      <c r="G4929" s="90" t="str">
        <f>CONCATENATE("Kap ",Tabell15861[[#This Row],[Kapittel]]," ",Tabell15861[[#This Row],[KapittelTekst]])</f>
        <v>Kap N Bevegelsesapparatet</v>
      </c>
    </row>
    <row r="4930" spans="1:7" x14ac:dyDescent="0.25">
      <c r="A4930" s="90" t="s">
        <v>19901</v>
      </c>
      <c r="B4930" s="90" t="s">
        <v>19902</v>
      </c>
      <c r="C4930" s="90" t="s">
        <v>10245</v>
      </c>
      <c r="D4930" s="90" t="str">
        <f>CONCATENATE(Tabell15861[[#This Row],[Prosedyrekode_ID]]," ",Tabell15861[[#This Row],[Tekst]])</f>
        <v>NDB02 Implantasjon av distal primær delprotese i håndledd uten sement</v>
      </c>
      <c r="E4930" s="90" t="s">
        <v>216</v>
      </c>
      <c r="F4930" s="90" t="s">
        <v>17863</v>
      </c>
      <c r="G4930" s="90" t="str">
        <f>CONCATENATE("Kap ",Tabell15861[[#This Row],[Kapittel]]," ",Tabell15861[[#This Row],[KapittelTekst]])</f>
        <v>Kap N Bevegelsesapparatet</v>
      </c>
    </row>
    <row r="4931" spans="1:7" x14ac:dyDescent="0.25">
      <c r="A4931" s="90" t="s">
        <v>19903</v>
      </c>
      <c r="B4931" s="90" t="s">
        <v>19904</v>
      </c>
      <c r="C4931" s="90" t="s">
        <v>10245</v>
      </c>
      <c r="D4931" s="90" t="str">
        <f>CONCATENATE(Tabell15861[[#This Row],[Prosedyrekode_ID]]," ",Tabell15861[[#This Row],[Tekst]])</f>
        <v>NDB03 Implantasjon av annen primær delprotese i håndledd uten sement</v>
      </c>
      <c r="E4931" s="90" t="s">
        <v>216</v>
      </c>
      <c r="F4931" s="90" t="s">
        <v>17863</v>
      </c>
      <c r="G4931" s="90" t="str">
        <f>CONCATENATE("Kap ",Tabell15861[[#This Row],[Kapittel]]," ",Tabell15861[[#This Row],[KapittelTekst]])</f>
        <v>Kap N Bevegelsesapparatet</v>
      </c>
    </row>
    <row r="4932" spans="1:7" x14ac:dyDescent="0.25">
      <c r="A4932" s="90" t="s">
        <v>19905</v>
      </c>
      <c r="B4932" s="90" t="s">
        <v>19906</v>
      </c>
      <c r="C4932" s="90" t="s">
        <v>10245</v>
      </c>
      <c r="D4932" s="90" t="str">
        <f>CONCATENATE(Tabell15861[[#This Row],[Prosedyrekode_ID]]," ",Tabell15861[[#This Row],[Tekst]])</f>
        <v>NDB11 Implantasjon av proksimal primær delprotese i håndledd med sement</v>
      </c>
      <c r="E4932" s="90" t="s">
        <v>216</v>
      </c>
      <c r="F4932" s="90" t="s">
        <v>17863</v>
      </c>
      <c r="G4932" s="90" t="str">
        <f>CONCATENATE("Kap ",Tabell15861[[#This Row],[Kapittel]]," ",Tabell15861[[#This Row],[KapittelTekst]])</f>
        <v>Kap N Bevegelsesapparatet</v>
      </c>
    </row>
    <row r="4933" spans="1:7" x14ac:dyDescent="0.25">
      <c r="A4933" s="90" t="s">
        <v>19907</v>
      </c>
      <c r="B4933" s="90" t="s">
        <v>19908</v>
      </c>
      <c r="C4933" s="90" t="s">
        <v>10245</v>
      </c>
      <c r="D4933" s="90" t="str">
        <f>CONCATENATE(Tabell15861[[#This Row],[Prosedyrekode_ID]]," ",Tabell15861[[#This Row],[Tekst]])</f>
        <v>NDB12 Implantasjon av distal primær delprotese i håndledd med sement</v>
      </c>
      <c r="E4933" s="90" t="s">
        <v>216</v>
      </c>
      <c r="F4933" s="90" t="s">
        <v>17863</v>
      </c>
      <c r="G4933" s="90" t="str">
        <f>CONCATENATE("Kap ",Tabell15861[[#This Row],[Kapittel]]," ",Tabell15861[[#This Row],[KapittelTekst]])</f>
        <v>Kap N Bevegelsesapparatet</v>
      </c>
    </row>
    <row r="4934" spans="1:7" x14ac:dyDescent="0.25">
      <c r="A4934" s="90" t="s">
        <v>19909</v>
      </c>
      <c r="B4934" s="90" t="s">
        <v>19910</v>
      </c>
      <c r="C4934" s="90" t="s">
        <v>10245</v>
      </c>
      <c r="D4934" s="90" t="str">
        <f>CONCATENATE(Tabell15861[[#This Row],[Prosedyrekode_ID]]," ",Tabell15861[[#This Row],[Tekst]])</f>
        <v>NDB13 Implantasjon av annen primær delprotese i håndledd med sement</v>
      </c>
      <c r="E4934" s="90" t="s">
        <v>216</v>
      </c>
      <c r="F4934" s="90" t="s">
        <v>17863</v>
      </c>
      <c r="G4934" s="90" t="str">
        <f>CONCATENATE("Kap ",Tabell15861[[#This Row],[Kapittel]]," ",Tabell15861[[#This Row],[KapittelTekst]])</f>
        <v>Kap N Bevegelsesapparatet</v>
      </c>
    </row>
    <row r="4935" spans="1:7" x14ac:dyDescent="0.25">
      <c r="A4935" s="90" t="s">
        <v>19911</v>
      </c>
      <c r="B4935" s="90" t="s">
        <v>19912</v>
      </c>
      <c r="C4935" s="90" t="s">
        <v>10245</v>
      </c>
      <c r="D4935" s="90" t="str">
        <f>CONCATENATE(Tabell15861[[#This Row],[Prosedyrekode_ID]]," ",Tabell15861[[#This Row],[Tekst]])</f>
        <v>NDB20 Implantasjon av primær totalprotese i håndledd uten sement</v>
      </c>
      <c r="E4935" s="90" t="s">
        <v>216</v>
      </c>
      <c r="F4935" s="90" t="s">
        <v>17863</v>
      </c>
      <c r="G4935" s="90" t="str">
        <f>CONCATENATE("Kap ",Tabell15861[[#This Row],[Kapittel]]," ",Tabell15861[[#This Row],[KapittelTekst]])</f>
        <v>Kap N Bevegelsesapparatet</v>
      </c>
    </row>
    <row r="4936" spans="1:7" x14ac:dyDescent="0.25">
      <c r="A4936" s="90" t="s">
        <v>19913</v>
      </c>
      <c r="B4936" s="90" t="s">
        <v>19914</v>
      </c>
      <c r="C4936" s="90" t="s">
        <v>10245</v>
      </c>
      <c r="D4936" s="90" t="str">
        <f>CONCATENATE(Tabell15861[[#This Row],[Prosedyrekode_ID]]," ",Tabell15861[[#This Row],[Tekst]])</f>
        <v>NDB30 Implantasjon av primær totalprotese i håndledd med hybrid teknikk</v>
      </c>
      <c r="E4936" s="90" t="s">
        <v>216</v>
      </c>
      <c r="F4936" s="90" t="s">
        <v>17863</v>
      </c>
      <c r="G4936" s="90" t="str">
        <f>CONCATENATE("Kap ",Tabell15861[[#This Row],[Kapittel]]," ",Tabell15861[[#This Row],[KapittelTekst]])</f>
        <v>Kap N Bevegelsesapparatet</v>
      </c>
    </row>
    <row r="4937" spans="1:7" x14ac:dyDescent="0.25">
      <c r="A4937" s="90" t="s">
        <v>19915</v>
      </c>
      <c r="B4937" s="90" t="s">
        <v>19916</v>
      </c>
      <c r="C4937" s="90" t="s">
        <v>10245</v>
      </c>
      <c r="D4937" s="90" t="str">
        <f>CONCATENATE(Tabell15861[[#This Row],[Prosedyrekode_ID]]," ",Tabell15861[[#This Row],[Tekst]])</f>
        <v>NDB40 Implantasjon av primær totalprotese i håndledd med sement</v>
      </c>
      <c r="E4937" s="90" t="s">
        <v>216</v>
      </c>
      <c r="F4937" s="90" t="s">
        <v>17863</v>
      </c>
      <c r="G4937" s="90" t="str">
        <f>CONCATENATE("Kap ",Tabell15861[[#This Row],[Kapittel]]," ",Tabell15861[[#This Row],[KapittelTekst]])</f>
        <v>Kap N Bevegelsesapparatet</v>
      </c>
    </row>
    <row r="4938" spans="1:7" x14ac:dyDescent="0.25">
      <c r="A4938" s="90" t="s">
        <v>19917</v>
      </c>
      <c r="B4938" s="90" t="s">
        <v>19918</v>
      </c>
      <c r="C4938" s="90" t="s">
        <v>10245</v>
      </c>
      <c r="D4938" s="90" t="str">
        <f>CONCATENATE(Tabell15861[[#This Row],[Prosedyrekode_ID]]," ",Tabell15861[[#This Row],[Tekst]])</f>
        <v>NDB50 Implantasjon av interposisjonsprotese i håndledd</v>
      </c>
      <c r="E4938" s="90" t="s">
        <v>216</v>
      </c>
      <c r="F4938" s="90" t="s">
        <v>17863</v>
      </c>
      <c r="G4938" s="90" t="str">
        <f>CONCATENATE("Kap ",Tabell15861[[#This Row],[Kapittel]]," ",Tabell15861[[#This Row],[KapittelTekst]])</f>
        <v>Kap N Bevegelsesapparatet</v>
      </c>
    </row>
    <row r="4939" spans="1:7" x14ac:dyDescent="0.25">
      <c r="A4939" s="90" t="s">
        <v>19919</v>
      </c>
      <c r="B4939" s="90" t="s">
        <v>19920</v>
      </c>
      <c r="C4939" s="90" t="s">
        <v>10245</v>
      </c>
      <c r="D4939" s="90" t="str">
        <f>CONCATENATE(Tabell15861[[#This Row],[Prosedyrekode_ID]]," ",Tabell15861[[#This Row],[Tekst]])</f>
        <v>NDB80 Implantasjon av primær totalprotese i metakarpal- eller fingerledd</v>
      </c>
      <c r="E4939" s="90" t="s">
        <v>216</v>
      </c>
      <c r="F4939" s="90" t="s">
        <v>17863</v>
      </c>
      <c r="G4939" s="90" t="str">
        <f>CONCATENATE("Kap ",Tabell15861[[#This Row],[Kapittel]]," ",Tabell15861[[#This Row],[KapittelTekst]])</f>
        <v>Kap N Bevegelsesapparatet</v>
      </c>
    </row>
    <row r="4940" spans="1:7" x14ac:dyDescent="0.25">
      <c r="A4940" s="90" t="s">
        <v>19921</v>
      </c>
      <c r="B4940" s="90" t="s">
        <v>19922</v>
      </c>
      <c r="C4940" s="90" t="s">
        <v>10245</v>
      </c>
      <c r="D4940" s="90" t="str">
        <f>CONCATENATE(Tabell15861[[#This Row],[Prosedyrekode_ID]]," ",Tabell15861[[#This Row],[Tekst]])</f>
        <v>NDB81 Implantasjon av proksimal del av primær protese i metakarpal- eller fingerledd</v>
      </c>
      <c r="E4940" s="90" t="s">
        <v>216</v>
      </c>
      <c r="F4940" s="90" t="s">
        <v>17863</v>
      </c>
      <c r="G4940" s="90" t="str">
        <f>CONCATENATE("Kap ",Tabell15861[[#This Row],[Kapittel]]," ",Tabell15861[[#This Row],[KapittelTekst]])</f>
        <v>Kap N Bevegelsesapparatet</v>
      </c>
    </row>
    <row r="4941" spans="1:7" x14ac:dyDescent="0.25">
      <c r="A4941" s="90" t="s">
        <v>19923</v>
      </c>
      <c r="B4941" s="90" t="s">
        <v>19924</v>
      </c>
      <c r="C4941" s="90" t="s">
        <v>10245</v>
      </c>
      <c r="D4941" s="90" t="str">
        <f>CONCATENATE(Tabell15861[[#This Row],[Prosedyrekode_ID]]," ",Tabell15861[[#This Row],[Tekst]])</f>
        <v>NDB82 Implantasjon av distal del av primær protese i metakarpal- eller fingerledd</v>
      </c>
      <c r="E4941" s="90" t="s">
        <v>216</v>
      </c>
      <c r="F4941" s="90" t="s">
        <v>17863</v>
      </c>
      <c r="G4941" s="90" t="str">
        <f>CONCATENATE("Kap ",Tabell15861[[#This Row],[Kapittel]]," ",Tabell15861[[#This Row],[KapittelTekst]])</f>
        <v>Kap N Bevegelsesapparatet</v>
      </c>
    </row>
    <row r="4942" spans="1:7" x14ac:dyDescent="0.25">
      <c r="A4942" s="90" t="s">
        <v>19925</v>
      </c>
      <c r="B4942" s="90" t="s">
        <v>19926</v>
      </c>
      <c r="C4942" s="90" t="s">
        <v>10245</v>
      </c>
      <c r="D4942" s="90" t="str">
        <f>CONCATENATE(Tabell15861[[#This Row],[Prosedyrekode_ID]]," ",Tabell15861[[#This Row],[Tekst]])</f>
        <v>NDB99 Annen implantasjon av primær protese i håndledd eller hånd</v>
      </c>
      <c r="E4942" s="90" t="s">
        <v>216</v>
      </c>
      <c r="F4942" s="90" t="s">
        <v>17863</v>
      </c>
      <c r="G4942" s="90" t="str">
        <f>CONCATENATE("Kap ",Tabell15861[[#This Row],[Kapittel]]," ",Tabell15861[[#This Row],[KapittelTekst]])</f>
        <v>Kap N Bevegelsesapparatet</v>
      </c>
    </row>
    <row r="4943" spans="1:7" x14ac:dyDescent="0.25">
      <c r="A4943" s="90" t="s">
        <v>19927</v>
      </c>
      <c r="B4943" s="90" t="s">
        <v>19928</v>
      </c>
      <c r="C4943" s="90" t="s">
        <v>10245</v>
      </c>
      <c r="D4943" s="90" t="str">
        <f>CONCATENATE(Tabell15861[[#This Row],[Prosedyrekode_ID]]," ",Tabell15861[[#This Row],[Tekst]])</f>
        <v>NDC01 Implantasjon av proksimal sekundær delprotese i håndledd uten sement</v>
      </c>
      <c r="E4943" s="90" t="s">
        <v>216</v>
      </c>
      <c r="F4943" s="90" t="s">
        <v>17863</v>
      </c>
      <c r="G4943" s="90" t="str">
        <f>CONCATENATE("Kap ",Tabell15861[[#This Row],[Kapittel]]," ",Tabell15861[[#This Row],[KapittelTekst]])</f>
        <v>Kap N Bevegelsesapparatet</v>
      </c>
    </row>
    <row r="4944" spans="1:7" x14ac:dyDescent="0.25">
      <c r="A4944" s="90" t="s">
        <v>19929</v>
      </c>
      <c r="B4944" s="90" t="s">
        <v>19930</v>
      </c>
      <c r="C4944" s="90" t="s">
        <v>10245</v>
      </c>
      <c r="D4944" s="90" t="str">
        <f>CONCATENATE(Tabell15861[[#This Row],[Prosedyrekode_ID]]," ",Tabell15861[[#This Row],[Tekst]])</f>
        <v>NDC02 Implantasjon av distal sekundær delprotese i håndledd uten sement</v>
      </c>
      <c r="E4944" s="90" t="s">
        <v>216</v>
      </c>
      <c r="F4944" s="90" t="s">
        <v>17863</v>
      </c>
      <c r="G4944" s="90" t="str">
        <f>CONCATENATE("Kap ",Tabell15861[[#This Row],[Kapittel]]," ",Tabell15861[[#This Row],[KapittelTekst]])</f>
        <v>Kap N Bevegelsesapparatet</v>
      </c>
    </row>
    <row r="4945" spans="1:7" x14ac:dyDescent="0.25">
      <c r="A4945" s="90" t="s">
        <v>19931</v>
      </c>
      <c r="B4945" s="90" t="s">
        <v>19932</v>
      </c>
      <c r="C4945" s="90" t="s">
        <v>10245</v>
      </c>
      <c r="D4945" s="90" t="str">
        <f>CONCATENATE(Tabell15861[[#This Row],[Prosedyrekode_ID]]," ",Tabell15861[[#This Row],[Tekst]])</f>
        <v>NDC03 Implantasjon av annen sekundær delprotese i håndledd uten sement</v>
      </c>
      <c r="E4945" s="90" t="s">
        <v>216</v>
      </c>
      <c r="F4945" s="90" t="s">
        <v>17863</v>
      </c>
      <c r="G4945" s="90" t="str">
        <f>CONCATENATE("Kap ",Tabell15861[[#This Row],[Kapittel]]," ",Tabell15861[[#This Row],[KapittelTekst]])</f>
        <v>Kap N Bevegelsesapparatet</v>
      </c>
    </row>
    <row r="4946" spans="1:7" x14ac:dyDescent="0.25">
      <c r="A4946" s="90" t="s">
        <v>19933</v>
      </c>
      <c r="B4946" s="90" t="s">
        <v>19934</v>
      </c>
      <c r="C4946" s="90" t="s">
        <v>10245</v>
      </c>
      <c r="D4946" s="90" t="str">
        <f>CONCATENATE(Tabell15861[[#This Row],[Prosedyrekode_ID]]," ",Tabell15861[[#This Row],[Tekst]])</f>
        <v>NDC11 Implantasjon av proksimal sekundær delprotese i håndledd med sement</v>
      </c>
      <c r="E4946" s="90" t="s">
        <v>216</v>
      </c>
      <c r="F4946" s="90" t="s">
        <v>17863</v>
      </c>
      <c r="G4946" s="90" t="str">
        <f>CONCATENATE("Kap ",Tabell15861[[#This Row],[Kapittel]]," ",Tabell15861[[#This Row],[KapittelTekst]])</f>
        <v>Kap N Bevegelsesapparatet</v>
      </c>
    </row>
    <row r="4947" spans="1:7" x14ac:dyDescent="0.25">
      <c r="A4947" s="90" t="s">
        <v>19935</v>
      </c>
      <c r="B4947" s="90" t="s">
        <v>19936</v>
      </c>
      <c r="C4947" s="90" t="s">
        <v>10245</v>
      </c>
      <c r="D4947" s="90" t="str">
        <f>CONCATENATE(Tabell15861[[#This Row],[Prosedyrekode_ID]]," ",Tabell15861[[#This Row],[Tekst]])</f>
        <v>NDC12 Implantasjon av distal sekundær delprotese i håndledd med sement</v>
      </c>
      <c r="E4947" s="90" t="s">
        <v>216</v>
      </c>
      <c r="F4947" s="90" t="s">
        <v>17863</v>
      </c>
      <c r="G4947" s="90" t="str">
        <f>CONCATENATE("Kap ",Tabell15861[[#This Row],[Kapittel]]," ",Tabell15861[[#This Row],[KapittelTekst]])</f>
        <v>Kap N Bevegelsesapparatet</v>
      </c>
    </row>
    <row r="4948" spans="1:7" x14ac:dyDescent="0.25">
      <c r="A4948" s="90" t="s">
        <v>19937</v>
      </c>
      <c r="B4948" s="90" t="s">
        <v>19938</v>
      </c>
      <c r="C4948" s="90" t="s">
        <v>10245</v>
      </c>
      <c r="D4948" s="90" t="str">
        <f>CONCATENATE(Tabell15861[[#This Row],[Prosedyrekode_ID]]," ",Tabell15861[[#This Row],[Tekst]])</f>
        <v>NDC13 Implantasjon av annen sekundær delprotese i håndledd med sement</v>
      </c>
      <c r="E4948" s="90" t="s">
        <v>216</v>
      </c>
      <c r="F4948" s="90" t="s">
        <v>17863</v>
      </c>
      <c r="G4948" s="90" t="str">
        <f>CONCATENATE("Kap ",Tabell15861[[#This Row],[Kapittel]]," ",Tabell15861[[#This Row],[KapittelTekst]])</f>
        <v>Kap N Bevegelsesapparatet</v>
      </c>
    </row>
    <row r="4949" spans="1:7" x14ac:dyDescent="0.25">
      <c r="A4949" s="90" t="s">
        <v>19939</v>
      </c>
      <c r="B4949" s="90" t="s">
        <v>19940</v>
      </c>
      <c r="C4949" s="90" t="s">
        <v>10245</v>
      </c>
      <c r="D4949" s="90" t="str">
        <f>CONCATENATE(Tabell15861[[#This Row],[Prosedyrekode_ID]]," ",Tabell15861[[#This Row],[Tekst]])</f>
        <v>NDC20 Implantasjon av annen sekundær totalprotese i håndledd uten sement</v>
      </c>
      <c r="E4949" s="90" t="s">
        <v>216</v>
      </c>
      <c r="F4949" s="90" t="s">
        <v>17863</v>
      </c>
      <c r="G4949" s="90" t="str">
        <f>CONCATENATE("Kap ",Tabell15861[[#This Row],[Kapittel]]," ",Tabell15861[[#This Row],[KapittelTekst]])</f>
        <v>Kap N Bevegelsesapparatet</v>
      </c>
    </row>
    <row r="4950" spans="1:7" x14ac:dyDescent="0.25">
      <c r="A4950" s="90" t="s">
        <v>19941</v>
      </c>
      <c r="B4950" s="90" t="s">
        <v>19942</v>
      </c>
      <c r="C4950" s="90" t="s">
        <v>10245</v>
      </c>
      <c r="D4950" s="90" t="str">
        <f>CONCATENATE(Tabell15861[[#This Row],[Prosedyrekode_ID]]," ",Tabell15861[[#This Row],[Tekst]])</f>
        <v>NDC21 Implantasjon av proksimal del av sekundær totalprotese i håndledd uten sement</v>
      </c>
      <c r="E4950" s="90" t="s">
        <v>216</v>
      </c>
      <c r="F4950" s="90" t="s">
        <v>17863</v>
      </c>
      <c r="G4950" s="90" t="str">
        <f>CONCATENATE("Kap ",Tabell15861[[#This Row],[Kapittel]]," ",Tabell15861[[#This Row],[KapittelTekst]])</f>
        <v>Kap N Bevegelsesapparatet</v>
      </c>
    </row>
    <row r="4951" spans="1:7" x14ac:dyDescent="0.25">
      <c r="A4951" s="90" t="s">
        <v>19943</v>
      </c>
      <c r="B4951" s="90" t="s">
        <v>19944</v>
      </c>
      <c r="C4951" s="90" t="s">
        <v>10245</v>
      </c>
      <c r="D4951" s="90" t="str">
        <f>CONCATENATE(Tabell15861[[#This Row],[Prosedyrekode_ID]]," ",Tabell15861[[#This Row],[Tekst]])</f>
        <v>NDC22 Implantasjon av distal del av sekundær totalprotese i håndledd uten sement</v>
      </c>
      <c r="E4951" s="90" t="s">
        <v>216</v>
      </c>
      <c r="F4951" s="90" t="s">
        <v>17863</v>
      </c>
      <c r="G4951" s="90" t="str">
        <f>CONCATENATE("Kap ",Tabell15861[[#This Row],[Kapittel]]," ",Tabell15861[[#This Row],[KapittelTekst]])</f>
        <v>Kap N Bevegelsesapparatet</v>
      </c>
    </row>
    <row r="4952" spans="1:7" x14ac:dyDescent="0.25">
      <c r="A4952" s="90" t="s">
        <v>19945</v>
      </c>
      <c r="B4952" s="90" t="s">
        <v>19946</v>
      </c>
      <c r="C4952" s="90" t="s">
        <v>10245</v>
      </c>
      <c r="D4952" s="90" t="str">
        <f>CONCATENATE(Tabell15861[[#This Row],[Prosedyrekode_ID]]," ",Tabell15861[[#This Row],[Tekst]])</f>
        <v>NDC23 Implantasjon av annen del av sekundær totalprotese i håndledd uten sement</v>
      </c>
      <c r="E4952" s="90" t="s">
        <v>216</v>
      </c>
      <c r="F4952" s="90" t="s">
        <v>17863</v>
      </c>
      <c r="G4952" s="90" t="str">
        <f>CONCATENATE("Kap ",Tabell15861[[#This Row],[Kapittel]]," ",Tabell15861[[#This Row],[KapittelTekst]])</f>
        <v>Kap N Bevegelsesapparatet</v>
      </c>
    </row>
    <row r="4953" spans="1:7" x14ac:dyDescent="0.25">
      <c r="A4953" s="90" t="s">
        <v>19947</v>
      </c>
      <c r="B4953" s="90" t="s">
        <v>19948</v>
      </c>
      <c r="C4953" s="90" t="s">
        <v>10245</v>
      </c>
      <c r="D4953" s="90" t="str">
        <f>CONCATENATE(Tabell15861[[#This Row],[Prosedyrekode_ID]]," ",Tabell15861[[#This Row],[Tekst]])</f>
        <v>NDC30 Implantasjon av sekundær totalprotese i håndledd med hybrid teknikk</v>
      </c>
      <c r="E4953" s="90" t="s">
        <v>216</v>
      </c>
      <c r="F4953" s="90" t="s">
        <v>17863</v>
      </c>
      <c r="G4953" s="90" t="str">
        <f>CONCATENATE("Kap ",Tabell15861[[#This Row],[Kapittel]]," ",Tabell15861[[#This Row],[KapittelTekst]])</f>
        <v>Kap N Bevegelsesapparatet</v>
      </c>
    </row>
    <row r="4954" spans="1:7" x14ac:dyDescent="0.25">
      <c r="A4954" s="90" t="s">
        <v>19949</v>
      </c>
      <c r="B4954" s="90" t="s">
        <v>19950</v>
      </c>
      <c r="C4954" s="90" t="s">
        <v>10245</v>
      </c>
      <c r="D4954" s="90" t="str">
        <f>CONCATENATE(Tabell15861[[#This Row],[Prosedyrekode_ID]]," ",Tabell15861[[#This Row],[Tekst]])</f>
        <v>NDC31 Implantasjon av proksimal del av sekundær totalprotese i håndledd med hybrid teknikk</v>
      </c>
      <c r="E4954" s="90" t="s">
        <v>216</v>
      </c>
      <c r="F4954" s="90" t="s">
        <v>17863</v>
      </c>
      <c r="G4954" s="90" t="str">
        <f>CONCATENATE("Kap ",Tabell15861[[#This Row],[Kapittel]]," ",Tabell15861[[#This Row],[KapittelTekst]])</f>
        <v>Kap N Bevegelsesapparatet</v>
      </c>
    </row>
    <row r="4955" spans="1:7" x14ac:dyDescent="0.25">
      <c r="A4955" s="90" t="s">
        <v>19951</v>
      </c>
      <c r="B4955" s="90" t="s">
        <v>19952</v>
      </c>
      <c r="C4955" s="90" t="s">
        <v>10245</v>
      </c>
      <c r="D4955" s="90" t="str">
        <f>CONCATENATE(Tabell15861[[#This Row],[Prosedyrekode_ID]]," ",Tabell15861[[#This Row],[Tekst]])</f>
        <v>NDC32 Implantasjon av distal del av sekundær totalprotese i håndledd med hybrid teknikk</v>
      </c>
      <c r="E4955" s="90" t="s">
        <v>216</v>
      </c>
      <c r="F4955" s="90" t="s">
        <v>17863</v>
      </c>
      <c r="G4955" s="90" t="str">
        <f>CONCATENATE("Kap ",Tabell15861[[#This Row],[Kapittel]]," ",Tabell15861[[#This Row],[KapittelTekst]])</f>
        <v>Kap N Bevegelsesapparatet</v>
      </c>
    </row>
    <row r="4956" spans="1:7" x14ac:dyDescent="0.25">
      <c r="A4956" s="90" t="s">
        <v>19953</v>
      </c>
      <c r="B4956" s="90" t="s">
        <v>19954</v>
      </c>
      <c r="C4956" s="90" t="s">
        <v>10245</v>
      </c>
      <c r="D4956" s="90" t="str">
        <f>CONCATENATE(Tabell15861[[#This Row],[Prosedyrekode_ID]]," ",Tabell15861[[#This Row],[Tekst]])</f>
        <v>NDC33 Implantasjon av annen del av sekundær totalprotese i håndledd med hybrid teknikk</v>
      </c>
      <c r="E4956" s="90" t="s">
        <v>216</v>
      </c>
      <c r="F4956" s="90" t="s">
        <v>17863</v>
      </c>
      <c r="G4956" s="90" t="str">
        <f>CONCATENATE("Kap ",Tabell15861[[#This Row],[Kapittel]]," ",Tabell15861[[#This Row],[KapittelTekst]])</f>
        <v>Kap N Bevegelsesapparatet</v>
      </c>
    </row>
    <row r="4957" spans="1:7" x14ac:dyDescent="0.25">
      <c r="A4957" s="90" t="s">
        <v>19955</v>
      </c>
      <c r="B4957" s="90" t="s">
        <v>19956</v>
      </c>
      <c r="C4957" s="90" t="s">
        <v>10245</v>
      </c>
      <c r="D4957" s="90" t="str">
        <f>CONCATENATE(Tabell15861[[#This Row],[Prosedyrekode_ID]]," ",Tabell15861[[#This Row],[Tekst]])</f>
        <v>NDC40 Implantasjon av sekundær totalprotese i håndledd med sement</v>
      </c>
      <c r="E4957" s="90" t="s">
        <v>216</v>
      </c>
      <c r="F4957" s="90" t="s">
        <v>17863</v>
      </c>
      <c r="G4957" s="90" t="str">
        <f>CONCATENATE("Kap ",Tabell15861[[#This Row],[Kapittel]]," ",Tabell15861[[#This Row],[KapittelTekst]])</f>
        <v>Kap N Bevegelsesapparatet</v>
      </c>
    </row>
    <row r="4958" spans="1:7" x14ac:dyDescent="0.25">
      <c r="A4958" s="90" t="s">
        <v>19957</v>
      </c>
      <c r="B4958" s="90" t="s">
        <v>19958</v>
      </c>
      <c r="C4958" s="90" t="s">
        <v>10245</v>
      </c>
      <c r="D4958" s="90" t="str">
        <f>CONCATENATE(Tabell15861[[#This Row],[Prosedyrekode_ID]]," ",Tabell15861[[#This Row],[Tekst]])</f>
        <v>NDC41 Implantasjon av proksimal del av sekundær totalprotese i håndledd med sement</v>
      </c>
      <c r="E4958" s="90" t="s">
        <v>216</v>
      </c>
      <c r="F4958" s="90" t="s">
        <v>17863</v>
      </c>
      <c r="G4958" s="90" t="str">
        <f>CONCATENATE("Kap ",Tabell15861[[#This Row],[Kapittel]]," ",Tabell15861[[#This Row],[KapittelTekst]])</f>
        <v>Kap N Bevegelsesapparatet</v>
      </c>
    </row>
    <row r="4959" spans="1:7" x14ac:dyDescent="0.25">
      <c r="A4959" s="90" t="s">
        <v>19959</v>
      </c>
      <c r="B4959" s="90" t="s">
        <v>19960</v>
      </c>
      <c r="C4959" s="90" t="s">
        <v>10245</v>
      </c>
      <c r="D4959" s="90" t="str">
        <f>CONCATENATE(Tabell15861[[#This Row],[Prosedyrekode_ID]]," ",Tabell15861[[#This Row],[Tekst]])</f>
        <v>NDC42 Implantasjon av distal del av sekundær totalprotese i håndledd med sement</v>
      </c>
      <c r="E4959" s="90" t="s">
        <v>216</v>
      </c>
      <c r="F4959" s="90" t="s">
        <v>17863</v>
      </c>
      <c r="G4959" s="90" t="str">
        <f>CONCATENATE("Kap ",Tabell15861[[#This Row],[Kapittel]]," ",Tabell15861[[#This Row],[KapittelTekst]])</f>
        <v>Kap N Bevegelsesapparatet</v>
      </c>
    </row>
    <row r="4960" spans="1:7" x14ac:dyDescent="0.25">
      <c r="A4960" s="90" t="s">
        <v>19961</v>
      </c>
      <c r="B4960" s="90" t="s">
        <v>19962</v>
      </c>
      <c r="C4960" s="90" t="s">
        <v>10245</v>
      </c>
      <c r="D4960" s="90" t="str">
        <f>CONCATENATE(Tabell15861[[#This Row],[Prosedyrekode_ID]]," ",Tabell15861[[#This Row],[Tekst]])</f>
        <v>NDC43 Implantasjon av annen del av sekundær totalprotese i håndledd med sement</v>
      </c>
      <c r="E4960" s="90" t="s">
        <v>216</v>
      </c>
      <c r="F4960" s="90" t="s">
        <v>17863</v>
      </c>
      <c r="G4960" s="90" t="str">
        <f>CONCATENATE("Kap ",Tabell15861[[#This Row],[Kapittel]]," ",Tabell15861[[#This Row],[KapittelTekst]])</f>
        <v>Kap N Bevegelsesapparatet</v>
      </c>
    </row>
    <row r="4961" spans="1:7" x14ac:dyDescent="0.25">
      <c r="A4961" s="90" t="s">
        <v>19963</v>
      </c>
      <c r="B4961" s="90" t="s">
        <v>19964</v>
      </c>
      <c r="C4961" s="90" t="s">
        <v>10245</v>
      </c>
      <c r="D4961" s="90" t="str">
        <f>CONCATENATE(Tabell15861[[#This Row],[Prosedyrekode_ID]]," ",Tabell15861[[#This Row],[Tekst]])</f>
        <v>NDC50 Implantasjon av sekundær interposisjonsprotese i håndledd</v>
      </c>
      <c r="E4961" s="90" t="s">
        <v>216</v>
      </c>
      <c r="F4961" s="90" t="s">
        <v>17863</v>
      </c>
      <c r="G4961" s="90" t="str">
        <f>CONCATENATE("Kap ",Tabell15861[[#This Row],[Kapittel]]," ",Tabell15861[[#This Row],[KapittelTekst]])</f>
        <v>Kap N Bevegelsesapparatet</v>
      </c>
    </row>
    <row r="4962" spans="1:7" x14ac:dyDescent="0.25">
      <c r="A4962" s="90" t="s">
        <v>19965</v>
      </c>
      <c r="B4962" s="90" t="s">
        <v>19966</v>
      </c>
      <c r="C4962" s="90" t="s">
        <v>10245</v>
      </c>
      <c r="D4962" s="90" t="str">
        <f>CONCATENATE(Tabell15861[[#This Row],[Prosedyrekode_ID]]," ",Tabell15861[[#This Row],[Tekst]])</f>
        <v>NDC51 Implantasjon av proksimal del av sekundær interposisjonsprotese i håndledd</v>
      </c>
      <c r="E4962" s="90" t="s">
        <v>216</v>
      </c>
      <c r="F4962" s="90" t="s">
        <v>17863</v>
      </c>
      <c r="G4962" s="90" t="str">
        <f>CONCATENATE("Kap ",Tabell15861[[#This Row],[Kapittel]]," ",Tabell15861[[#This Row],[KapittelTekst]])</f>
        <v>Kap N Bevegelsesapparatet</v>
      </c>
    </row>
    <row r="4963" spans="1:7" x14ac:dyDescent="0.25">
      <c r="A4963" s="90" t="s">
        <v>19967</v>
      </c>
      <c r="B4963" s="90" t="s">
        <v>19968</v>
      </c>
      <c r="C4963" s="90" t="s">
        <v>10245</v>
      </c>
      <c r="D4963" s="90" t="str">
        <f>CONCATENATE(Tabell15861[[#This Row],[Prosedyrekode_ID]]," ",Tabell15861[[#This Row],[Tekst]])</f>
        <v>NDC52 Implantasjon av distal del av sekundær interposisjonsprotese i håndledd</v>
      </c>
      <c r="E4963" s="90" t="s">
        <v>216</v>
      </c>
      <c r="F4963" s="90" t="s">
        <v>17863</v>
      </c>
      <c r="G4963" s="90" t="str">
        <f>CONCATENATE("Kap ",Tabell15861[[#This Row],[Kapittel]]," ",Tabell15861[[#This Row],[KapittelTekst]])</f>
        <v>Kap N Bevegelsesapparatet</v>
      </c>
    </row>
    <row r="4964" spans="1:7" x14ac:dyDescent="0.25">
      <c r="A4964" s="90" t="s">
        <v>19969</v>
      </c>
      <c r="B4964" s="90" t="s">
        <v>19970</v>
      </c>
      <c r="C4964" s="90" t="s">
        <v>10245</v>
      </c>
      <c r="D4964" s="90" t="str">
        <f>CONCATENATE(Tabell15861[[#This Row],[Prosedyrekode_ID]]," ",Tabell15861[[#This Row],[Tekst]])</f>
        <v>NDC53 Implantasjon av annen del av sekundær interposisjonsprotese i håndledd</v>
      </c>
      <c r="E4964" s="90" t="s">
        <v>216</v>
      </c>
      <c r="F4964" s="90" t="s">
        <v>17863</v>
      </c>
      <c r="G4964" s="90" t="str">
        <f>CONCATENATE("Kap ",Tabell15861[[#This Row],[Kapittel]]," ",Tabell15861[[#This Row],[KapittelTekst]])</f>
        <v>Kap N Bevegelsesapparatet</v>
      </c>
    </row>
    <row r="4965" spans="1:7" x14ac:dyDescent="0.25">
      <c r="A4965" s="90" t="s">
        <v>19971</v>
      </c>
      <c r="B4965" s="90" t="s">
        <v>19972</v>
      </c>
      <c r="C4965" s="90" t="s">
        <v>10245</v>
      </c>
      <c r="D4965" s="90" t="str">
        <f>CONCATENATE(Tabell15861[[#This Row],[Prosedyrekode_ID]]," ",Tabell15861[[#This Row],[Tekst]])</f>
        <v>NDC80 Implantasjon av sekundær protese i metakarpal- eller fingerledd</v>
      </c>
      <c r="E4965" s="90" t="s">
        <v>216</v>
      </c>
      <c r="F4965" s="90" t="s">
        <v>17863</v>
      </c>
      <c r="G4965" s="90" t="str">
        <f>CONCATENATE("Kap ",Tabell15861[[#This Row],[Kapittel]]," ",Tabell15861[[#This Row],[KapittelTekst]])</f>
        <v>Kap N Bevegelsesapparatet</v>
      </c>
    </row>
    <row r="4966" spans="1:7" x14ac:dyDescent="0.25">
      <c r="A4966" s="90" t="s">
        <v>19973</v>
      </c>
      <c r="B4966" s="90" t="s">
        <v>19974</v>
      </c>
      <c r="C4966" s="90" t="s">
        <v>10245</v>
      </c>
      <c r="D4966" s="90" t="str">
        <f>CONCATENATE(Tabell15861[[#This Row],[Prosedyrekode_ID]]," ",Tabell15861[[#This Row],[Tekst]])</f>
        <v>NDC81 Implantasjon av proksimal del av sekundær protese i metakarpal- eller fingerledd</v>
      </c>
      <c r="E4966" s="90" t="s">
        <v>216</v>
      </c>
      <c r="F4966" s="90" t="s">
        <v>17863</v>
      </c>
      <c r="G4966" s="90" t="str">
        <f>CONCATENATE("Kap ",Tabell15861[[#This Row],[Kapittel]]," ",Tabell15861[[#This Row],[KapittelTekst]])</f>
        <v>Kap N Bevegelsesapparatet</v>
      </c>
    </row>
    <row r="4967" spans="1:7" x14ac:dyDescent="0.25">
      <c r="A4967" s="90" t="s">
        <v>19975</v>
      </c>
      <c r="B4967" s="90" t="s">
        <v>19976</v>
      </c>
      <c r="C4967" s="90" t="s">
        <v>10245</v>
      </c>
      <c r="D4967" s="90" t="str">
        <f>CONCATENATE(Tabell15861[[#This Row],[Prosedyrekode_ID]]," ",Tabell15861[[#This Row],[Tekst]])</f>
        <v>NDC82 Implantasjon av distal del av sekundær protese i metakarpal- eller fingerledd</v>
      </c>
      <c r="E4967" s="90" t="s">
        <v>216</v>
      </c>
      <c r="F4967" s="90" t="s">
        <v>17863</v>
      </c>
      <c r="G4967" s="90" t="str">
        <f>CONCATENATE("Kap ",Tabell15861[[#This Row],[Kapittel]]," ",Tabell15861[[#This Row],[KapittelTekst]])</f>
        <v>Kap N Bevegelsesapparatet</v>
      </c>
    </row>
    <row r="4968" spans="1:7" x14ac:dyDescent="0.25">
      <c r="A4968" s="90" t="s">
        <v>19977</v>
      </c>
      <c r="B4968" s="90" t="s">
        <v>19978</v>
      </c>
      <c r="C4968" s="90" t="s">
        <v>10245</v>
      </c>
      <c r="D4968" s="90" t="str">
        <f>CONCATENATE(Tabell15861[[#This Row],[Prosedyrekode_ID]]," ",Tabell15861[[#This Row],[Tekst]])</f>
        <v>NDC99 Annen implantasjon av sekundær protese i håndledd eller hånd</v>
      </c>
      <c r="E4968" s="90" t="s">
        <v>216</v>
      </c>
      <c r="F4968" s="90" t="s">
        <v>17863</v>
      </c>
      <c r="G4968" s="90" t="str">
        <f>CONCATENATE("Kap ",Tabell15861[[#This Row],[Kapittel]]," ",Tabell15861[[#This Row],[KapittelTekst]])</f>
        <v>Kap N Bevegelsesapparatet</v>
      </c>
    </row>
    <row r="4969" spans="1:7" x14ac:dyDescent="0.25">
      <c r="A4969" s="90" t="s">
        <v>19979</v>
      </c>
      <c r="B4969" s="90" t="s">
        <v>19980</v>
      </c>
      <c r="C4969" s="90" t="s">
        <v>10245</v>
      </c>
      <c r="D4969" s="90" t="str">
        <f>CONCATENATE(Tabell15861[[#This Row],[Prosedyrekode_ID]]," ",Tabell15861[[#This Row],[Tekst]])</f>
        <v>NDE01 Endoskopisk incisjon eller sutur av leddkapsel i håndledd eller hånd</v>
      </c>
      <c r="E4969" s="90" t="s">
        <v>216</v>
      </c>
      <c r="F4969" s="90" t="s">
        <v>17863</v>
      </c>
      <c r="G4969" s="90" t="str">
        <f>CONCATENATE("Kap ",Tabell15861[[#This Row],[Kapittel]]," ",Tabell15861[[#This Row],[KapittelTekst]])</f>
        <v>Kap N Bevegelsesapparatet</v>
      </c>
    </row>
    <row r="4970" spans="1:7" x14ac:dyDescent="0.25">
      <c r="A4970" s="90" t="s">
        <v>19981</v>
      </c>
      <c r="B4970" s="90" t="s">
        <v>19982</v>
      </c>
      <c r="C4970" s="90" t="s">
        <v>10245</v>
      </c>
      <c r="D4970" s="90" t="str">
        <f>CONCATENATE(Tabell15861[[#This Row],[Prosedyrekode_ID]]," ",Tabell15861[[#This Row],[Tekst]])</f>
        <v>NDE02 Åpen incisjon eller sutur av leddkapsel i håndledd eller hånd</v>
      </c>
      <c r="E4970" s="90" t="s">
        <v>216</v>
      </c>
      <c r="F4970" s="90" t="s">
        <v>17863</v>
      </c>
      <c r="G4970" s="90" t="str">
        <f>CONCATENATE("Kap ",Tabell15861[[#This Row],[Kapittel]]," ",Tabell15861[[#This Row],[KapittelTekst]])</f>
        <v>Kap N Bevegelsesapparatet</v>
      </c>
    </row>
    <row r="4971" spans="1:7" x14ac:dyDescent="0.25">
      <c r="A4971" s="90" t="s">
        <v>19983</v>
      </c>
      <c r="B4971" s="90" t="s">
        <v>19984</v>
      </c>
      <c r="C4971" s="90" t="s">
        <v>10245</v>
      </c>
      <c r="D4971" s="90" t="str">
        <f>CONCATENATE(Tabell15861[[#This Row],[Prosedyrekode_ID]]," ",Tabell15861[[#This Row],[Tekst]])</f>
        <v>NDE11 Endoskopisk deling eller eksisjon av ligament i håndledd eller hånd</v>
      </c>
      <c r="E4971" s="90" t="s">
        <v>216</v>
      </c>
      <c r="F4971" s="90" t="s">
        <v>17863</v>
      </c>
      <c r="G4971" s="90" t="str">
        <f>CONCATENATE("Kap ",Tabell15861[[#This Row],[Kapittel]]," ",Tabell15861[[#This Row],[KapittelTekst]])</f>
        <v>Kap N Bevegelsesapparatet</v>
      </c>
    </row>
    <row r="4972" spans="1:7" x14ac:dyDescent="0.25">
      <c r="A4972" s="90" t="s">
        <v>19985</v>
      </c>
      <c r="B4972" s="90" t="s">
        <v>19986</v>
      </c>
      <c r="C4972" s="90" t="s">
        <v>10245</v>
      </c>
      <c r="D4972" s="90" t="str">
        <f>CONCATENATE(Tabell15861[[#This Row],[Prosedyrekode_ID]]," ",Tabell15861[[#This Row],[Tekst]])</f>
        <v>NDE12 Åpen deling eller eksisjon av ligament i håndledd eller hånd</v>
      </c>
      <c r="E4972" s="90" t="s">
        <v>216</v>
      </c>
      <c r="F4972" s="90" t="s">
        <v>17863</v>
      </c>
      <c r="G4972" s="90" t="str">
        <f>CONCATENATE("Kap ",Tabell15861[[#This Row],[Kapittel]]," ",Tabell15861[[#This Row],[KapittelTekst]])</f>
        <v>Kap N Bevegelsesapparatet</v>
      </c>
    </row>
    <row r="4973" spans="1:7" x14ac:dyDescent="0.25">
      <c r="A4973" s="90" t="s">
        <v>19987</v>
      </c>
      <c r="B4973" s="90" t="s">
        <v>19988</v>
      </c>
      <c r="C4973" s="90" t="s">
        <v>10245</v>
      </c>
      <c r="D4973" s="90" t="str">
        <f>CONCATENATE(Tabell15861[[#This Row],[Prosedyrekode_ID]]," ",Tabell15861[[#This Row],[Tekst]])</f>
        <v>NDE21 Endoskopisk sutur eller reinserering av ligament i håndledd eller hånd</v>
      </c>
      <c r="E4973" s="90" t="s">
        <v>216</v>
      </c>
      <c r="F4973" s="90" t="s">
        <v>17863</v>
      </c>
      <c r="G4973" s="90" t="str">
        <f>CONCATENATE("Kap ",Tabell15861[[#This Row],[Kapittel]]," ",Tabell15861[[#This Row],[KapittelTekst]])</f>
        <v>Kap N Bevegelsesapparatet</v>
      </c>
    </row>
    <row r="4974" spans="1:7" x14ac:dyDescent="0.25">
      <c r="A4974" s="90" t="s">
        <v>19989</v>
      </c>
      <c r="B4974" s="90" t="s">
        <v>19990</v>
      </c>
      <c r="C4974" s="90" t="s">
        <v>10245</v>
      </c>
      <c r="D4974" s="90" t="str">
        <f>CONCATENATE(Tabell15861[[#This Row],[Prosedyrekode_ID]]," ",Tabell15861[[#This Row],[Tekst]])</f>
        <v>NDE22 Åpen sutur eller reinserering av ligament i håndledd eller hånd</v>
      </c>
      <c r="E4974" s="90" t="s">
        <v>216</v>
      </c>
      <c r="F4974" s="90" t="s">
        <v>17863</v>
      </c>
      <c r="G4974" s="90" t="str">
        <f>CONCATENATE("Kap ",Tabell15861[[#This Row],[Kapittel]]," ",Tabell15861[[#This Row],[KapittelTekst]])</f>
        <v>Kap N Bevegelsesapparatet</v>
      </c>
    </row>
    <row r="4975" spans="1:7" x14ac:dyDescent="0.25">
      <c r="A4975" s="90" t="s">
        <v>19991</v>
      </c>
      <c r="B4975" s="90" t="s">
        <v>19992</v>
      </c>
      <c r="C4975" s="90" t="s">
        <v>10245</v>
      </c>
      <c r="D4975" s="90" t="str">
        <f>CONCATENATE(Tabell15861[[#This Row],[Prosedyrekode_ID]]," ",Tabell15861[[#This Row],[Tekst]])</f>
        <v>NDE32 Transposisjon av ligament i håndledd eller hånd</v>
      </c>
      <c r="E4975" s="90" t="s">
        <v>216</v>
      </c>
      <c r="F4975" s="90" t="s">
        <v>17863</v>
      </c>
      <c r="G4975" s="90" t="str">
        <f>CONCATENATE("Kap ",Tabell15861[[#This Row],[Kapittel]]," ",Tabell15861[[#This Row],[KapittelTekst]])</f>
        <v>Kap N Bevegelsesapparatet</v>
      </c>
    </row>
    <row r="4976" spans="1:7" x14ac:dyDescent="0.25">
      <c r="A4976" s="90" t="s">
        <v>19993</v>
      </c>
      <c r="B4976" s="90" t="s">
        <v>19994</v>
      </c>
      <c r="C4976" s="90" t="s">
        <v>10245</v>
      </c>
      <c r="D4976" s="90" t="str">
        <f>CONCATENATE(Tabell15861[[#This Row],[Prosedyrekode_ID]]," ",Tabell15861[[#This Row],[Tekst]])</f>
        <v>NDE41 Endoskopisk rekonstruksjon av ligament eller leddkapsel i håndledd eller hånd uten protesemateriale</v>
      </c>
      <c r="E4976" s="90" t="s">
        <v>216</v>
      </c>
      <c r="F4976" s="90" t="s">
        <v>17863</v>
      </c>
      <c r="G4976" s="90" t="str">
        <f>CONCATENATE("Kap ",Tabell15861[[#This Row],[Kapittel]]," ",Tabell15861[[#This Row],[KapittelTekst]])</f>
        <v>Kap N Bevegelsesapparatet</v>
      </c>
    </row>
    <row r="4977" spans="1:7" x14ac:dyDescent="0.25">
      <c r="A4977" s="90" t="s">
        <v>19995</v>
      </c>
      <c r="B4977" s="90" t="s">
        <v>19996</v>
      </c>
      <c r="C4977" s="90" t="s">
        <v>10245</v>
      </c>
      <c r="D4977" s="90" t="str">
        <f>CONCATENATE(Tabell15861[[#This Row],[Prosedyrekode_ID]]," ",Tabell15861[[#This Row],[Tekst]])</f>
        <v>NDE42 Åpen rekonstruksjon av ligament eller leddkapsel i håndledd eller hånd uten protesemateriale</v>
      </c>
      <c r="E4977" s="90" t="s">
        <v>216</v>
      </c>
      <c r="F4977" s="90" t="s">
        <v>17863</v>
      </c>
      <c r="G4977" s="90" t="str">
        <f>CONCATENATE("Kap ",Tabell15861[[#This Row],[Kapittel]]," ",Tabell15861[[#This Row],[KapittelTekst]])</f>
        <v>Kap N Bevegelsesapparatet</v>
      </c>
    </row>
    <row r="4978" spans="1:7" x14ac:dyDescent="0.25">
      <c r="A4978" s="90" t="s">
        <v>19997</v>
      </c>
      <c r="B4978" s="90" t="s">
        <v>19998</v>
      </c>
      <c r="C4978" s="90" t="s">
        <v>10245</v>
      </c>
      <c r="D4978" s="90" t="str">
        <f>CONCATENATE(Tabell15861[[#This Row],[Prosedyrekode_ID]]," ",Tabell15861[[#This Row],[Tekst]])</f>
        <v>NDE51 Endoskopisk rekonstruksjon av ligament eller leddkapsel i håndledd eller hånd med protesemateriale</v>
      </c>
      <c r="E4978" s="90" t="s">
        <v>216</v>
      </c>
      <c r="F4978" s="90" t="s">
        <v>17863</v>
      </c>
      <c r="G4978" s="90" t="str">
        <f>CONCATENATE("Kap ",Tabell15861[[#This Row],[Kapittel]]," ",Tabell15861[[#This Row],[KapittelTekst]])</f>
        <v>Kap N Bevegelsesapparatet</v>
      </c>
    </row>
    <row r="4979" spans="1:7" x14ac:dyDescent="0.25">
      <c r="A4979" s="90" t="s">
        <v>19999</v>
      </c>
      <c r="B4979" s="90" t="s">
        <v>20000</v>
      </c>
      <c r="C4979" s="90" t="s">
        <v>10245</v>
      </c>
      <c r="D4979" s="90" t="str">
        <f>CONCATENATE(Tabell15861[[#This Row],[Prosedyrekode_ID]]," ",Tabell15861[[#This Row],[Tekst]])</f>
        <v>NDE52 Åpen rekonstruksjon av ligament eller leddkapsel i håndledd eller hånd med protesemateriale</v>
      </c>
      <c r="E4979" s="90" t="s">
        <v>216</v>
      </c>
      <c r="F4979" s="90" t="s">
        <v>17863</v>
      </c>
      <c r="G4979" s="90" t="str">
        <f>CONCATENATE("Kap ",Tabell15861[[#This Row],[Kapittel]]," ",Tabell15861[[#This Row],[KapittelTekst]])</f>
        <v>Kap N Bevegelsesapparatet</v>
      </c>
    </row>
    <row r="4980" spans="1:7" x14ac:dyDescent="0.25">
      <c r="A4980" s="90" t="s">
        <v>20001</v>
      </c>
      <c r="B4980" s="90" t="s">
        <v>20002</v>
      </c>
      <c r="C4980" s="90" t="s">
        <v>10245</v>
      </c>
      <c r="D4980" s="90" t="str">
        <f>CONCATENATE(Tabell15861[[#This Row],[Prosedyrekode_ID]]," ",Tabell15861[[#This Row],[Tekst]])</f>
        <v>NDE91 Annen endoskopisk operasjon på leddkapsel eller ligament i håndledd eller hånd</v>
      </c>
      <c r="E4980" s="90" t="s">
        <v>216</v>
      </c>
      <c r="F4980" s="90" t="s">
        <v>17863</v>
      </c>
      <c r="G4980" s="90" t="str">
        <f>CONCATENATE("Kap ",Tabell15861[[#This Row],[Kapittel]]," ",Tabell15861[[#This Row],[KapittelTekst]])</f>
        <v>Kap N Bevegelsesapparatet</v>
      </c>
    </row>
    <row r="4981" spans="1:7" x14ac:dyDescent="0.25">
      <c r="A4981" s="90" t="s">
        <v>20003</v>
      </c>
      <c r="B4981" s="90" t="s">
        <v>20004</v>
      </c>
      <c r="C4981" s="90" t="s">
        <v>10245</v>
      </c>
      <c r="D4981" s="90" t="str">
        <f>CONCATENATE(Tabell15861[[#This Row],[Prosedyrekode_ID]]," ",Tabell15861[[#This Row],[Tekst]])</f>
        <v>NDE92 Annen åpen operasjon på leddkapsel eller ligament i håndledd eller hånd</v>
      </c>
      <c r="E4981" s="90" t="s">
        <v>216</v>
      </c>
      <c r="F4981" s="90" t="s">
        <v>17863</v>
      </c>
      <c r="G4981" s="90" t="str">
        <f>CONCATENATE("Kap ",Tabell15861[[#This Row],[Kapittel]]," ",Tabell15861[[#This Row],[KapittelTekst]])</f>
        <v>Kap N Bevegelsesapparatet</v>
      </c>
    </row>
    <row r="4982" spans="1:7" x14ac:dyDescent="0.25">
      <c r="A4982" s="90" t="s">
        <v>20005</v>
      </c>
      <c r="B4982" s="90" t="s">
        <v>20006</v>
      </c>
      <c r="C4982" s="90" t="s">
        <v>10245</v>
      </c>
      <c r="D4982" s="90" t="str">
        <f>CONCATENATE(Tabell15861[[#This Row],[Prosedyrekode_ID]]," ",Tabell15861[[#This Row],[Tekst]])</f>
        <v>NDF01 Endoskopisk total synovektomi i håndledd eller hånd</v>
      </c>
      <c r="E4982" s="90" t="s">
        <v>216</v>
      </c>
      <c r="F4982" s="90" t="s">
        <v>17863</v>
      </c>
      <c r="G4982" s="90" t="str">
        <f>CONCATENATE("Kap ",Tabell15861[[#This Row],[Kapittel]]," ",Tabell15861[[#This Row],[KapittelTekst]])</f>
        <v>Kap N Bevegelsesapparatet</v>
      </c>
    </row>
    <row r="4983" spans="1:7" x14ac:dyDescent="0.25">
      <c r="A4983" s="90" t="s">
        <v>20007</v>
      </c>
      <c r="B4983" s="90" t="s">
        <v>20008</v>
      </c>
      <c r="C4983" s="90" t="s">
        <v>10245</v>
      </c>
      <c r="D4983" s="90" t="str">
        <f>CONCATENATE(Tabell15861[[#This Row],[Prosedyrekode_ID]]," ",Tabell15861[[#This Row],[Tekst]])</f>
        <v>NDF02 Åpen total synovektomi i håndledd eller hånd</v>
      </c>
      <c r="E4983" s="90" t="s">
        <v>216</v>
      </c>
      <c r="F4983" s="90" t="s">
        <v>17863</v>
      </c>
      <c r="G4983" s="90" t="str">
        <f>CONCATENATE("Kap ",Tabell15861[[#This Row],[Kapittel]]," ",Tabell15861[[#This Row],[KapittelTekst]])</f>
        <v>Kap N Bevegelsesapparatet</v>
      </c>
    </row>
    <row r="4984" spans="1:7" x14ac:dyDescent="0.25">
      <c r="A4984" s="90" t="s">
        <v>20009</v>
      </c>
      <c r="B4984" s="90" t="s">
        <v>20010</v>
      </c>
      <c r="C4984" s="90" t="s">
        <v>10245</v>
      </c>
      <c r="D4984" s="90" t="str">
        <f>CONCATENATE(Tabell15861[[#This Row],[Prosedyrekode_ID]]," ",Tabell15861[[#This Row],[Tekst]])</f>
        <v>NDF11 Endoskopisk partiell synovektomi i håndledd eller hånd</v>
      </c>
      <c r="E4984" s="90" t="s">
        <v>216</v>
      </c>
      <c r="F4984" s="90" t="s">
        <v>17863</v>
      </c>
      <c r="G4984" s="90" t="str">
        <f>CONCATENATE("Kap ",Tabell15861[[#This Row],[Kapittel]]," ",Tabell15861[[#This Row],[KapittelTekst]])</f>
        <v>Kap N Bevegelsesapparatet</v>
      </c>
    </row>
    <row r="4985" spans="1:7" x14ac:dyDescent="0.25">
      <c r="A4985" s="90" t="s">
        <v>20011</v>
      </c>
      <c r="B4985" s="90" t="s">
        <v>20012</v>
      </c>
      <c r="C4985" s="90" t="s">
        <v>10245</v>
      </c>
      <c r="D4985" s="90" t="str">
        <f>CONCATENATE(Tabell15861[[#This Row],[Prosedyrekode_ID]]," ",Tabell15861[[#This Row],[Tekst]])</f>
        <v>NDF12 Åpen partiell synovektomi i håndledd eller hånd</v>
      </c>
      <c r="E4985" s="90" t="s">
        <v>216</v>
      </c>
      <c r="F4985" s="90" t="s">
        <v>17863</v>
      </c>
      <c r="G4985" s="90" t="str">
        <f>CONCATENATE("Kap ",Tabell15861[[#This Row],[Kapittel]]," ",Tabell15861[[#This Row],[KapittelTekst]])</f>
        <v>Kap N Bevegelsesapparatet</v>
      </c>
    </row>
    <row r="4986" spans="1:7" x14ac:dyDescent="0.25">
      <c r="A4986" s="90" t="s">
        <v>20013</v>
      </c>
      <c r="B4986" s="90" t="s">
        <v>20014</v>
      </c>
      <c r="C4986" s="90" t="s">
        <v>10245</v>
      </c>
      <c r="D4986" s="90" t="str">
        <f>CONCATENATE(Tabell15861[[#This Row],[Prosedyrekode_ID]]," ",Tabell15861[[#This Row],[Tekst]])</f>
        <v>NDF21 Endoskopisk fiksasjon av leddflatefragment i håndledd eller hånd</v>
      </c>
      <c r="E4986" s="90" t="s">
        <v>216</v>
      </c>
      <c r="F4986" s="90" t="s">
        <v>17863</v>
      </c>
      <c r="G4986" s="90" t="str">
        <f>CONCATENATE("Kap ",Tabell15861[[#This Row],[Kapittel]]," ",Tabell15861[[#This Row],[KapittelTekst]])</f>
        <v>Kap N Bevegelsesapparatet</v>
      </c>
    </row>
    <row r="4987" spans="1:7" x14ac:dyDescent="0.25">
      <c r="A4987" s="90" t="s">
        <v>20015</v>
      </c>
      <c r="B4987" s="90" t="s">
        <v>20016</v>
      </c>
      <c r="C4987" s="90" t="s">
        <v>10245</v>
      </c>
      <c r="D4987" s="90" t="str">
        <f>CONCATENATE(Tabell15861[[#This Row],[Prosedyrekode_ID]]," ",Tabell15861[[#This Row],[Tekst]])</f>
        <v>NDF22 Åpen fiksasjon av leddflatefragment i håndledd eller hånd</v>
      </c>
      <c r="E4987" s="90" t="s">
        <v>216</v>
      </c>
      <c r="F4987" s="90" t="s">
        <v>17863</v>
      </c>
      <c r="G4987" s="90" t="str">
        <f>CONCATENATE("Kap ",Tabell15861[[#This Row],[Kapittel]]," ",Tabell15861[[#This Row],[KapittelTekst]])</f>
        <v>Kap N Bevegelsesapparatet</v>
      </c>
    </row>
    <row r="4988" spans="1:7" x14ac:dyDescent="0.25">
      <c r="A4988" s="90" t="s">
        <v>20017</v>
      </c>
      <c r="B4988" s="90" t="s">
        <v>20018</v>
      </c>
      <c r="C4988" s="90" t="s">
        <v>10245</v>
      </c>
      <c r="D4988" s="90" t="str">
        <f>CONCATENATE(Tabell15861[[#This Row],[Prosedyrekode_ID]]," ",Tabell15861[[#This Row],[Tekst]])</f>
        <v>NDF31 Endoskopisk reseksjon av ledd brusk i håndledd eller hånd</v>
      </c>
      <c r="E4988" s="90" t="s">
        <v>216</v>
      </c>
      <c r="F4988" s="90" t="s">
        <v>17863</v>
      </c>
      <c r="G4988" s="90" t="str">
        <f>CONCATENATE("Kap ",Tabell15861[[#This Row],[Kapittel]]," ",Tabell15861[[#This Row],[KapittelTekst]])</f>
        <v>Kap N Bevegelsesapparatet</v>
      </c>
    </row>
    <row r="4989" spans="1:7" x14ac:dyDescent="0.25">
      <c r="A4989" s="90" t="s">
        <v>20019</v>
      </c>
      <c r="B4989" s="90" t="s">
        <v>20020</v>
      </c>
      <c r="C4989" s="90" t="s">
        <v>10245</v>
      </c>
      <c r="D4989" s="90" t="str">
        <f>CONCATENATE(Tabell15861[[#This Row],[Prosedyrekode_ID]]," ",Tabell15861[[#This Row],[Tekst]])</f>
        <v>NDF32 Åpen reseksjon av ledd brusk i håndledd eller hånd</v>
      </c>
      <c r="E4989" s="90" t="s">
        <v>216</v>
      </c>
      <c r="F4989" s="90" t="s">
        <v>17863</v>
      </c>
      <c r="G4989" s="90" t="str">
        <f>CONCATENATE("Kap ",Tabell15861[[#This Row],[Kapittel]]," ",Tabell15861[[#This Row],[KapittelTekst]])</f>
        <v>Kap N Bevegelsesapparatet</v>
      </c>
    </row>
    <row r="4990" spans="1:7" x14ac:dyDescent="0.25">
      <c r="A4990" s="90" t="s">
        <v>20021</v>
      </c>
      <c r="B4990" s="90" t="s">
        <v>20022</v>
      </c>
      <c r="C4990" s="90" t="s">
        <v>10245</v>
      </c>
      <c r="D4990" s="90" t="str">
        <f>CONCATENATE(Tabell15861[[#This Row],[Prosedyrekode_ID]]," ",Tabell15861[[#This Row],[Tekst]])</f>
        <v>NDF91 Annen endoskopisk operasjon på synovialhinne eller leddflate i håndledd eller hånd</v>
      </c>
      <c r="E4990" s="90" t="s">
        <v>216</v>
      </c>
      <c r="F4990" s="90" t="s">
        <v>17863</v>
      </c>
      <c r="G4990" s="90" t="str">
        <f>CONCATENATE("Kap ",Tabell15861[[#This Row],[Kapittel]]," ",Tabell15861[[#This Row],[KapittelTekst]])</f>
        <v>Kap N Bevegelsesapparatet</v>
      </c>
    </row>
    <row r="4991" spans="1:7" x14ac:dyDescent="0.25">
      <c r="A4991" s="90" t="s">
        <v>20023</v>
      </c>
      <c r="B4991" s="90" t="s">
        <v>20024</v>
      </c>
      <c r="C4991" s="90" t="s">
        <v>10245</v>
      </c>
      <c r="D4991" s="90" t="str">
        <f>CONCATENATE(Tabell15861[[#This Row],[Prosedyrekode_ID]]," ",Tabell15861[[#This Row],[Tekst]])</f>
        <v>NDF92 Annen åpen operasjon på synovialhinne eller leddflate i håndledd eller hånd</v>
      </c>
      <c r="E4991" s="90" t="s">
        <v>216</v>
      </c>
      <c r="F4991" s="90" t="s">
        <v>17863</v>
      </c>
      <c r="G4991" s="90" t="str">
        <f>CONCATENATE("Kap ",Tabell15861[[#This Row],[Kapittel]]," ",Tabell15861[[#This Row],[KapittelTekst]])</f>
        <v>Kap N Bevegelsesapparatet</v>
      </c>
    </row>
    <row r="4992" spans="1:7" x14ac:dyDescent="0.25">
      <c r="A4992" s="90" t="s">
        <v>20025</v>
      </c>
      <c r="B4992" s="90" t="s">
        <v>20026</v>
      </c>
      <c r="C4992" s="90" t="s">
        <v>10266</v>
      </c>
      <c r="D4992" s="90" t="str">
        <f>CONCATENATE(Tabell15861[[#This Row],[Prosedyrekode_ID]]," ",Tabell15861[[#This Row],[Tekst]])</f>
        <v>NDFT00 Mikroskopi av neglesenger med vurdering av kapillærseng</v>
      </c>
      <c r="E4992" s="90" t="s">
        <v>216</v>
      </c>
      <c r="F4992" s="90" t="s">
        <v>17863</v>
      </c>
      <c r="G4992" s="90" t="str">
        <f>CONCATENATE("Kap ",Tabell15861[[#This Row],[Kapittel]]," ",Tabell15861[[#This Row],[KapittelTekst]])</f>
        <v>Kap N Bevegelsesapparatet</v>
      </c>
    </row>
    <row r="4993" spans="1:7" x14ac:dyDescent="0.25">
      <c r="A4993" s="90" t="s">
        <v>20027</v>
      </c>
      <c r="B4993" s="90" t="s">
        <v>20028</v>
      </c>
      <c r="C4993" s="90" t="s">
        <v>10266</v>
      </c>
      <c r="D4993" s="90" t="str">
        <f>CONCATENATE(Tabell15861[[#This Row],[Prosedyrekode_ID]]," ",Tabell15861[[#This Row],[Tekst]])</f>
        <v>NDFX05 Elektrogoniometri - håndleddsvinkelmåling</v>
      </c>
      <c r="E4993" s="90" t="s">
        <v>216</v>
      </c>
      <c r="F4993" s="90" t="s">
        <v>17863</v>
      </c>
      <c r="G4993" s="90" t="str">
        <f>CONCATENATE("Kap ",Tabell15861[[#This Row],[Kapittel]]," ",Tabell15861[[#This Row],[KapittelTekst]])</f>
        <v>Kap N Bevegelsesapparatet</v>
      </c>
    </row>
    <row r="4994" spans="1:7" x14ac:dyDescent="0.25">
      <c r="A4994" s="90" t="s">
        <v>20029</v>
      </c>
      <c r="B4994" s="90" t="s">
        <v>20030</v>
      </c>
      <c r="C4994" s="90" t="s">
        <v>10245</v>
      </c>
      <c r="D4994" s="90" t="str">
        <f>CONCATENATE(Tabell15861[[#This Row],[Prosedyrekode_ID]]," ",Tabell15861[[#This Row],[Tekst]])</f>
        <v>NDG00 Eksisjonsartroplastikk i radiokarpalledd</v>
      </c>
      <c r="E4994" s="90" t="s">
        <v>216</v>
      </c>
      <c r="F4994" s="90" t="s">
        <v>17863</v>
      </c>
      <c r="G4994" s="90" t="str">
        <f>CONCATENATE("Kap ",Tabell15861[[#This Row],[Kapittel]]," ",Tabell15861[[#This Row],[KapittelTekst]])</f>
        <v>Kap N Bevegelsesapparatet</v>
      </c>
    </row>
    <row r="4995" spans="1:7" x14ac:dyDescent="0.25">
      <c r="A4995" s="90" t="s">
        <v>20031</v>
      </c>
      <c r="B4995" s="90" t="s">
        <v>20032</v>
      </c>
      <c r="C4995" s="90" t="s">
        <v>10245</v>
      </c>
      <c r="D4995" s="90" t="str">
        <f>CONCATENATE(Tabell15861[[#This Row],[Prosedyrekode_ID]]," ",Tabell15861[[#This Row],[Tekst]])</f>
        <v>NDG01 Eksisjonsartroplastikk i interkarpalledd</v>
      </c>
      <c r="E4995" s="90" t="s">
        <v>216</v>
      </c>
      <c r="F4995" s="90" t="s">
        <v>17863</v>
      </c>
      <c r="G4995" s="90" t="str">
        <f>CONCATENATE("Kap ",Tabell15861[[#This Row],[Kapittel]]," ",Tabell15861[[#This Row],[KapittelTekst]])</f>
        <v>Kap N Bevegelsesapparatet</v>
      </c>
    </row>
    <row r="4996" spans="1:7" x14ac:dyDescent="0.25">
      <c r="A4996" s="90" t="s">
        <v>20033</v>
      </c>
      <c r="B4996" s="90" t="s">
        <v>20034</v>
      </c>
      <c r="C4996" s="90" t="s">
        <v>10245</v>
      </c>
      <c r="D4996" s="90" t="str">
        <f>CONCATENATE(Tabell15861[[#This Row],[Prosedyrekode_ID]]," ",Tabell15861[[#This Row],[Tekst]])</f>
        <v>NDG02 Eksisjonsartroplastikk i første karpometakarpalledd</v>
      </c>
      <c r="E4996" s="90" t="s">
        <v>216</v>
      </c>
      <c r="F4996" s="90" t="s">
        <v>17863</v>
      </c>
      <c r="G4996" s="90" t="str">
        <f>CONCATENATE("Kap ",Tabell15861[[#This Row],[Kapittel]]," ",Tabell15861[[#This Row],[KapittelTekst]])</f>
        <v>Kap N Bevegelsesapparatet</v>
      </c>
    </row>
    <row r="4997" spans="1:7" x14ac:dyDescent="0.25">
      <c r="A4997" s="90" t="s">
        <v>20035</v>
      </c>
      <c r="B4997" s="90" t="s">
        <v>20036</v>
      </c>
      <c r="C4997" s="90" t="s">
        <v>10245</v>
      </c>
      <c r="D4997" s="90" t="str">
        <f>CONCATENATE(Tabell15861[[#This Row],[Prosedyrekode_ID]]," ",Tabell15861[[#This Row],[Tekst]])</f>
        <v>NDG03 Eksisjonsartroplastikk i annet karpometakarpalledd</v>
      </c>
      <c r="E4997" s="90" t="s">
        <v>216</v>
      </c>
      <c r="F4997" s="90" t="s">
        <v>17863</v>
      </c>
      <c r="G4997" s="90" t="str">
        <f>CONCATENATE("Kap ",Tabell15861[[#This Row],[Kapittel]]," ",Tabell15861[[#This Row],[KapittelTekst]])</f>
        <v>Kap N Bevegelsesapparatet</v>
      </c>
    </row>
    <row r="4998" spans="1:7" x14ac:dyDescent="0.25">
      <c r="A4998" s="90" t="s">
        <v>20037</v>
      </c>
      <c r="B4998" s="90" t="s">
        <v>20038</v>
      </c>
      <c r="C4998" s="90" t="s">
        <v>10245</v>
      </c>
      <c r="D4998" s="90" t="str">
        <f>CONCATENATE(Tabell15861[[#This Row],[Prosedyrekode_ID]]," ",Tabell15861[[#This Row],[Tekst]])</f>
        <v>NDG04 Eksisjonsartroplastikk i første metakarpofalangealledd</v>
      </c>
      <c r="E4998" s="90" t="s">
        <v>216</v>
      </c>
      <c r="F4998" s="90" t="s">
        <v>17863</v>
      </c>
      <c r="G4998" s="90" t="str">
        <f>CONCATENATE("Kap ",Tabell15861[[#This Row],[Kapittel]]," ",Tabell15861[[#This Row],[KapittelTekst]])</f>
        <v>Kap N Bevegelsesapparatet</v>
      </c>
    </row>
    <row r="4999" spans="1:7" x14ac:dyDescent="0.25">
      <c r="A4999" s="90" t="s">
        <v>20039</v>
      </c>
      <c r="B4999" s="90" t="s">
        <v>20040</v>
      </c>
      <c r="C4999" s="90" t="s">
        <v>10245</v>
      </c>
      <c r="D4999" s="90" t="str">
        <f>CONCATENATE(Tabell15861[[#This Row],[Prosedyrekode_ID]]," ",Tabell15861[[#This Row],[Tekst]])</f>
        <v>NDG05 Eksisjonsartroplastikk i annet metakarpofalangealledd</v>
      </c>
      <c r="E4999" s="90" t="s">
        <v>216</v>
      </c>
      <c r="F4999" s="90" t="s">
        <v>17863</v>
      </c>
      <c r="G4999" s="90" t="str">
        <f>CONCATENATE("Kap ",Tabell15861[[#This Row],[Kapittel]]," ",Tabell15861[[#This Row],[KapittelTekst]])</f>
        <v>Kap N Bevegelsesapparatet</v>
      </c>
    </row>
    <row r="5000" spans="1:7" x14ac:dyDescent="0.25">
      <c r="A5000" s="90" t="s">
        <v>20041</v>
      </c>
      <c r="B5000" s="90" t="s">
        <v>20042</v>
      </c>
      <c r="C5000" s="90" t="s">
        <v>10245</v>
      </c>
      <c r="D5000" s="90" t="str">
        <f>CONCATENATE(Tabell15861[[#This Row],[Prosedyrekode_ID]]," ",Tabell15861[[#This Row],[Tekst]])</f>
        <v>NDG06 Eksisjonsartroplastikk i interfalangealledd</v>
      </c>
      <c r="E5000" s="90" t="s">
        <v>216</v>
      </c>
      <c r="F5000" s="90" t="s">
        <v>17863</v>
      </c>
      <c r="G5000" s="90" t="str">
        <f>CONCATENATE("Kap ",Tabell15861[[#This Row],[Kapittel]]," ",Tabell15861[[#This Row],[KapittelTekst]])</f>
        <v>Kap N Bevegelsesapparatet</v>
      </c>
    </row>
    <row r="5001" spans="1:7" x14ac:dyDescent="0.25">
      <c r="A5001" s="90" t="s">
        <v>20043</v>
      </c>
      <c r="B5001" s="90" t="s">
        <v>20044</v>
      </c>
      <c r="C5001" s="90" t="s">
        <v>10245</v>
      </c>
      <c r="D5001" s="90" t="str">
        <f>CONCATENATE(Tabell15861[[#This Row],[Prosedyrekode_ID]]," ",Tabell15861[[#This Row],[Tekst]])</f>
        <v>NDG07 Eksisjonsartroplastikk i annet ledd i hånd</v>
      </c>
      <c r="E5001" s="90" t="s">
        <v>216</v>
      </c>
      <c r="F5001" s="90" t="s">
        <v>17863</v>
      </c>
      <c r="G5001" s="90" t="str">
        <f>CONCATENATE("Kap ",Tabell15861[[#This Row],[Kapittel]]," ",Tabell15861[[#This Row],[KapittelTekst]])</f>
        <v>Kap N Bevegelsesapparatet</v>
      </c>
    </row>
    <row r="5002" spans="1:7" x14ac:dyDescent="0.25">
      <c r="A5002" s="90" t="s">
        <v>20045</v>
      </c>
      <c r="B5002" s="90" t="s">
        <v>20046</v>
      </c>
      <c r="C5002" s="90" t="s">
        <v>10245</v>
      </c>
      <c r="D5002" s="90" t="str">
        <f>CONCATENATE(Tabell15861[[#This Row],[Prosedyrekode_ID]]," ",Tabell15861[[#This Row],[Tekst]])</f>
        <v>NDG10 Interposisjonsartroplastikk i radiokarpalledd</v>
      </c>
      <c r="E5002" s="90" t="s">
        <v>216</v>
      </c>
      <c r="F5002" s="90" t="s">
        <v>17863</v>
      </c>
      <c r="G5002" s="90" t="str">
        <f>CONCATENATE("Kap ",Tabell15861[[#This Row],[Kapittel]]," ",Tabell15861[[#This Row],[KapittelTekst]])</f>
        <v>Kap N Bevegelsesapparatet</v>
      </c>
    </row>
    <row r="5003" spans="1:7" x14ac:dyDescent="0.25">
      <c r="A5003" s="90" t="s">
        <v>20047</v>
      </c>
      <c r="B5003" s="90" t="s">
        <v>20048</v>
      </c>
      <c r="C5003" s="90" t="s">
        <v>10245</v>
      </c>
      <c r="D5003" s="90" t="str">
        <f>CONCATENATE(Tabell15861[[#This Row],[Prosedyrekode_ID]]," ",Tabell15861[[#This Row],[Tekst]])</f>
        <v>NDG11 Interposisjonsartroplastikk i interkarpalledd</v>
      </c>
      <c r="E5003" s="90" t="s">
        <v>216</v>
      </c>
      <c r="F5003" s="90" t="s">
        <v>17863</v>
      </c>
      <c r="G5003" s="90" t="str">
        <f>CONCATENATE("Kap ",Tabell15861[[#This Row],[Kapittel]]," ",Tabell15861[[#This Row],[KapittelTekst]])</f>
        <v>Kap N Bevegelsesapparatet</v>
      </c>
    </row>
    <row r="5004" spans="1:7" x14ac:dyDescent="0.25">
      <c r="A5004" s="90" t="s">
        <v>20049</v>
      </c>
      <c r="B5004" s="90" t="s">
        <v>20050</v>
      </c>
      <c r="C5004" s="90" t="s">
        <v>10245</v>
      </c>
      <c r="D5004" s="90" t="str">
        <f>CONCATENATE(Tabell15861[[#This Row],[Prosedyrekode_ID]]," ",Tabell15861[[#This Row],[Tekst]])</f>
        <v>NDG12 Interposisjonsartroplastikk i første karpometakarpalledd</v>
      </c>
      <c r="E5004" s="90" t="s">
        <v>216</v>
      </c>
      <c r="F5004" s="90" t="s">
        <v>17863</v>
      </c>
      <c r="G5004" s="90" t="str">
        <f>CONCATENATE("Kap ",Tabell15861[[#This Row],[Kapittel]]," ",Tabell15861[[#This Row],[KapittelTekst]])</f>
        <v>Kap N Bevegelsesapparatet</v>
      </c>
    </row>
    <row r="5005" spans="1:7" x14ac:dyDescent="0.25">
      <c r="A5005" s="90" t="s">
        <v>20051</v>
      </c>
      <c r="B5005" s="90" t="s">
        <v>20052</v>
      </c>
      <c r="C5005" s="90" t="s">
        <v>10245</v>
      </c>
      <c r="D5005" s="90" t="str">
        <f>CONCATENATE(Tabell15861[[#This Row],[Prosedyrekode_ID]]," ",Tabell15861[[#This Row],[Tekst]])</f>
        <v>NDG13 Interposisjonsartroplastikk i annet karpometakarpalledd</v>
      </c>
      <c r="E5005" s="90" t="s">
        <v>216</v>
      </c>
      <c r="F5005" s="90" t="s">
        <v>17863</v>
      </c>
      <c r="G5005" s="90" t="str">
        <f>CONCATENATE("Kap ",Tabell15861[[#This Row],[Kapittel]]," ",Tabell15861[[#This Row],[KapittelTekst]])</f>
        <v>Kap N Bevegelsesapparatet</v>
      </c>
    </row>
    <row r="5006" spans="1:7" x14ac:dyDescent="0.25">
      <c r="A5006" s="90" t="s">
        <v>20053</v>
      </c>
      <c r="B5006" s="90" t="s">
        <v>20054</v>
      </c>
      <c r="C5006" s="90" t="s">
        <v>10245</v>
      </c>
      <c r="D5006" s="90" t="str">
        <f>CONCATENATE(Tabell15861[[#This Row],[Prosedyrekode_ID]]," ",Tabell15861[[#This Row],[Tekst]])</f>
        <v>NDG14 Interposisjonsartroplastikk i første metakarpofalangealledd</v>
      </c>
      <c r="E5006" s="90" t="s">
        <v>216</v>
      </c>
      <c r="F5006" s="90" t="s">
        <v>17863</v>
      </c>
      <c r="G5006" s="90" t="str">
        <f>CONCATENATE("Kap ",Tabell15861[[#This Row],[Kapittel]]," ",Tabell15861[[#This Row],[KapittelTekst]])</f>
        <v>Kap N Bevegelsesapparatet</v>
      </c>
    </row>
    <row r="5007" spans="1:7" x14ac:dyDescent="0.25">
      <c r="A5007" s="90" t="s">
        <v>20055</v>
      </c>
      <c r="B5007" s="90" t="s">
        <v>20056</v>
      </c>
      <c r="C5007" s="90" t="s">
        <v>10245</v>
      </c>
      <c r="D5007" s="90" t="str">
        <f>CONCATENATE(Tabell15861[[#This Row],[Prosedyrekode_ID]]," ",Tabell15861[[#This Row],[Tekst]])</f>
        <v>NDG15 Interposisjonsartroplastikk i annet metakarpofalangealledd</v>
      </c>
      <c r="E5007" s="90" t="s">
        <v>216</v>
      </c>
      <c r="F5007" s="90" t="s">
        <v>17863</v>
      </c>
      <c r="G5007" s="90" t="str">
        <f>CONCATENATE("Kap ",Tabell15861[[#This Row],[Kapittel]]," ",Tabell15861[[#This Row],[KapittelTekst]])</f>
        <v>Kap N Bevegelsesapparatet</v>
      </c>
    </row>
    <row r="5008" spans="1:7" x14ac:dyDescent="0.25">
      <c r="A5008" s="90" t="s">
        <v>20057</v>
      </c>
      <c r="B5008" s="90" t="s">
        <v>20058</v>
      </c>
      <c r="C5008" s="90" t="s">
        <v>10245</v>
      </c>
      <c r="D5008" s="90" t="str">
        <f>CONCATENATE(Tabell15861[[#This Row],[Prosedyrekode_ID]]," ",Tabell15861[[#This Row],[Tekst]])</f>
        <v>NDG16 Interposisjonsartroplastikk i interfalangealledd</v>
      </c>
      <c r="E5008" s="90" t="s">
        <v>216</v>
      </c>
      <c r="F5008" s="90" t="s">
        <v>17863</v>
      </c>
      <c r="G5008" s="90" t="str">
        <f>CONCATENATE("Kap ",Tabell15861[[#This Row],[Kapittel]]," ",Tabell15861[[#This Row],[KapittelTekst]])</f>
        <v>Kap N Bevegelsesapparatet</v>
      </c>
    </row>
    <row r="5009" spans="1:7" x14ac:dyDescent="0.25">
      <c r="A5009" s="90" t="s">
        <v>20059</v>
      </c>
      <c r="B5009" s="90" t="s">
        <v>20060</v>
      </c>
      <c r="C5009" s="90" t="s">
        <v>10245</v>
      </c>
      <c r="D5009" s="90" t="str">
        <f>CONCATENATE(Tabell15861[[#This Row],[Prosedyrekode_ID]]," ",Tabell15861[[#This Row],[Tekst]])</f>
        <v>NDG17 Interposisjonsartroplastikk i annet ledd i hånd</v>
      </c>
      <c r="E5009" s="90" t="s">
        <v>216</v>
      </c>
      <c r="F5009" s="90" t="s">
        <v>17863</v>
      </c>
      <c r="G5009" s="90" t="str">
        <f>CONCATENATE("Kap ",Tabell15861[[#This Row],[Kapittel]]," ",Tabell15861[[#This Row],[KapittelTekst]])</f>
        <v>Kap N Bevegelsesapparatet</v>
      </c>
    </row>
    <row r="5010" spans="1:7" x14ac:dyDescent="0.25">
      <c r="A5010" s="90" t="s">
        <v>20061</v>
      </c>
      <c r="B5010" s="90" t="s">
        <v>20062</v>
      </c>
      <c r="C5010" s="90" t="s">
        <v>10245</v>
      </c>
      <c r="D5010" s="90" t="str">
        <f>CONCATENATE(Tabell15861[[#This Row],[Prosedyrekode_ID]]," ",Tabell15861[[#This Row],[Tekst]])</f>
        <v>NDG20 Annen artroplastikk i radiokarpalledd uten protese</v>
      </c>
      <c r="E5010" s="90" t="s">
        <v>216</v>
      </c>
      <c r="F5010" s="90" t="s">
        <v>17863</v>
      </c>
      <c r="G5010" s="90" t="str">
        <f>CONCATENATE("Kap ",Tabell15861[[#This Row],[Kapittel]]," ",Tabell15861[[#This Row],[KapittelTekst]])</f>
        <v>Kap N Bevegelsesapparatet</v>
      </c>
    </row>
    <row r="5011" spans="1:7" x14ac:dyDescent="0.25">
      <c r="A5011" s="90" t="s">
        <v>20063</v>
      </c>
      <c r="B5011" s="90" t="s">
        <v>20064</v>
      </c>
      <c r="C5011" s="90" t="s">
        <v>10245</v>
      </c>
      <c r="D5011" s="90" t="str">
        <f>CONCATENATE(Tabell15861[[#This Row],[Prosedyrekode_ID]]," ",Tabell15861[[#This Row],[Tekst]])</f>
        <v>NDG21 Annen artroplastikk i interkarpalledd uten protese</v>
      </c>
      <c r="E5011" s="90" t="s">
        <v>216</v>
      </c>
      <c r="F5011" s="90" t="s">
        <v>17863</v>
      </c>
      <c r="G5011" s="90" t="str">
        <f>CONCATENATE("Kap ",Tabell15861[[#This Row],[Kapittel]]," ",Tabell15861[[#This Row],[KapittelTekst]])</f>
        <v>Kap N Bevegelsesapparatet</v>
      </c>
    </row>
    <row r="5012" spans="1:7" x14ac:dyDescent="0.25">
      <c r="A5012" s="90" t="s">
        <v>20065</v>
      </c>
      <c r="B5012" s="90" t="s">
        <v>20066</v>
      </c>
      <c r="C5012" s="90" t="s">
        <v>10245</v>
      </c>
      <c r="D5012" s="90" t="str">
        <f>CONCATENATE(Tabell15861[[#This Row],[Prosedyrekode_ID]]," ",Tabell15861[[#This Row],[Tekst]])</f>
        <v>NDG22 Annen artroplastikk i første karpometakarpalledd uten protese</v>
      </c>
      <c r="E5012" s="90" t="s">
        <v>216</v>
      </c>
      <c r="F5012" s="90" t="s">
        <v>17863</v>
      </c>
      <c r="G5012" s="90" t="str">
        <f>CONCATENATE("Kap ",Tabell15861[[#This Row],[Kapittel]]," ",Tabell15861[[#This Row],[KapittelTekst]])</f>
        <v>Kap N Bevegelsesapparatet</v>
      </c>
    </row>
    <row r="5013" spans="1:7" x14ac:dyDescent="0.25">
      <c r="A5013" s="90" t="s">
        <v>20067</v>
      </c>
      <c r="B5013" s="90" t="s">
        <v>20068</v>
      </c>
      <c r="C5013" s="90" t="s">
        <v>10245</v>
      </c>
      <c r="D5013" s="90" t="str">
        <f>CONCATENATE(Tabell15861[[#This Row],[Prosedyrekode_ID]]," ",Tabell15861[[#This Row],[Tekst]])</f>
        <v>NDG23 Annen artroplastikk i annet karpometakarpalledd uten protese</v>
      </c>
      <c r="E5013" s="90" t="s">
        <v>216</v>
      </c>
      <c r="F5013" s="90" t="s">
        <v>17863</v>
      </c>
      <c r="G5013" s="90" t="str">
        <f>CONCATENATE("Kap ",Tabell15861[[#This Row],[Kapittel]]," ",Tabell15861[[#This Row],[KapittelTekst]])</f>
        <v>Kap N Bevegelsesapparatet</v>
      </c>
    </row>
    <row r="5014" spans="1:7" x14ac:dyDescent="0.25">
      <c r="A5014" s="90" t="s">
        <v>20069</v>
      </c>
      <c r="B5014" s="90" t="s">
        <v>20070</v>
      </c>
      <c r="C5014" s="90" t="s">
        <v>10245</v>
      </c>
      <c r="D5014" s="90" t="str">
        <f>CONCATENATE(Tabell15861[[#This Row],[Prosedyrekode_ID]]," ",Tabell15861[[#This Row],[Tekst]])</f>
        <v>NDG24 Annen artroplastikk i første metakarpofalangealledd uten protese</v>
      </c>
      <c r="E5014" s="90" t="s">
        <v>216</v>
      </c>
      <c r="F5014" s="90" t="s">
        <v>17863</v>
      </c>
      <c r="G5014" s="90" t="str">
        <f>CONCATENATE("Kap ",Tabell15861[[#This Row],[Kapittel]]," ",Tabell15861[[#This Row],[KapittelTekst]])</f>
        <v>Kap N Bevegelsesapparatet</v>
      </c>
    </row>
    <row r="5015" spans="1:7" x14ac:dyDescent="0.25">
      <c r="A5015" s="90" t="s">
        <v>20071</v>
      </c>
      <c r="B5015" s="90" t="s">
        <v>20072</v>
      </c>
      <c r="C5015" s="90" t="s">
        <v>10245</v>
      </c>
      <c r="D5015" s="90" t="str">
        <f>CONCATENATE(Tabell15861[[#This Row],[Prosedyrekode_ID]]," ",Tabell15861[[#This Row],[Tekst]])</f>
        <v>NDG25 Annen artroplastikk i annet metakarpofalangealledd uten protese</v>
      </c>
      <c r="E5015" s="90" t="s">
        <v>216</v>
      </c>
      <c r="F5015" s="90" t="s">
        <v>17863</v>
      </c>
      <c r="G5015" s="90" t="str">
        <f>CONCATENATE("Kap ",Tabell15861[[#This Row],[Kapittel]]," ",Tabell15861[[#This Row],[KapittelTekst]])</f>
        <v>Kap N Bevegelsesapparatet</v>
      </c>
    </row>
    <row r="5016" spans="1:7" x14ac:dyDescent="0.25">
      <c r="A5016" s="90" t="s">
        <v>20073</v>
      </c>
      <c r="B5016" s="90" t="s">
        <v>20074</v>
      </c>
      <c r="C5016" s="90" t="s">
        <v>10245</v>
      </c>
      <c r="D5016" s="90" t="str">
        <f>CONCATENATE(Tabell15861[[#This Row],[Prosedyrekode_ID]]," ",Tabell15861[[#This Row],[Tekst]])</f>
        <v>NDG26 Annen artroplastikk i interfalangealledd uten protese</v>
      </c>
      <c r="E5016" s="90" t="s">
        <v>216</v>
      </c>
      <c r="F5016" s="90" t="s">
        <v>17863</v>
      </c>
      <c r="G5016" s="90" t="str">
        <f>CONCATENATE("Kap ",Tabell15861[[#This Row],[Kapittel]]," ",Tabell15861[[#This Row],[KapittelTekst]])</f>
        <v>Kap N Bevegelsesapparatet</v>
      </c>
    </row>
    <row r="5017" spans="1:7" x14ac:dyDescent="0.25">
      <c r="A5017" s="90" t="s">
        <v>20075</v>
      </c>
      <c r="B5017" s="90" t="s">
        <v>20076</v>
      </c>
      <c r="C5017" s="90" t="s">
        <v>10245</v>
      </c>
      <c r="D5017" s="90" t="str">
        <f>CONCATENATE(Tabell15861[[#This Row],[Prosedyrekode_ID]]," ",Tabell15861[[#This Row],[Tekst]])</f>
        <v>NDG27 Annen artroplastikk i annet ledd i hånd uten protese</v>
      </c>
      <c r="E5017" s="90" t="s">
        <v>216</v>
      </c>
      <c r="F5017" s="90" t="s">
        <v>17863</v>
      </c>
      <c r="G5017" s="90" t="str">
        <f>CONCATENATE("Kap ",Tabell15861[[#This Row],[Kapittel]]," ",Tabell15861[[#This Row],[KapittelTekst]])</f>
        <v>Kap N Bevegelsesapparatet</v>
      </c>
    </row>
    <row r="5018" spans="1:7" x14ac:dyDescent="0.25">
      <c r="A5018" s="90" t="s">
        <v>20077</v>
      </c>
      <c r="B5018" s="90" t="s">
        <v>20078</v>
      </c>
      <c r="C5018" s="90" t="s">
        <v>10245</v>
      </c>
      <c r="D5018" s="90" t="str">
        <f>CONCATENATE(Tabell15861[[#This Row],[Prosedyrekode_ID]]," ",Tabell15861[[#This Row],[Tekst]])</f>
        <v>NDG30 Artrodese i radiokarpalledd uten fiksasjon</v>
      </c>
      <c r="E5018" s="90" t="s">
        <v>216</v>
      </c>
      <c r="F5018" s="90" t="s">
        <v>17863</v>
      </c>
      <c r="G5018" s="90" t="str">
        <f>CONCATENATE("Kap ",Tabell15861[[#This Row],[Kapittel]]," ",Tabell15861[[#This Row],[KapittelTekst]])</f>
        <v>Kap N Bevegelsesapparatet</v>
      </c>
    </row>
    <row r="5019" spans="1:7" x14ac:dyDescent="0.25">
      <c r="A5019" s="90" t="s">
        <v>20079</v>
      </c>
      <c r="B5019" s="90" t="s">
        <v>20080</v>
      </c>
      <c r="C5019" s="90" t="s">
        <v>10245</v>
      </c>
      <c r="D5019" s="90" t="str">
        <f>CONCATENATE(Tabell15861[[#This Row],[Prosedyrekode_ID]]," ",Tabell15861[[#This Row],[Tekst]])</f>
        <v>NDG31 Artrodese i interkarpalledd uten fiksasjon</v>
      </c>
      <c r="E5019" s="90" t="s">
        <v>216</v>
      </c>
      <c r="F5019" s="90" t="s">
        <v>17863</v>
      </c>
      <c r="G5019" s="90" t="str">
        <f>CONCATENATE("Kap ",Tabell15861[[#This Row],[Kapittel]]," ",Tabell15861[[#This Row],[KapittelTekst]])</f>
        <v>Kap N Bevegelsesapparatet</v>
      </c>
    </row>
    <row r="5020" spans="1:7" x14ac:dyDescent="0.25">
      <c r="A5020" s="90" t="s">
        <v>20081</v>
      </c>
      <c r="B5020" s="90" t="s">
        <v>20082</v>
      </c>
      <c r="C5020" s="90" t="s">
        <v>10245</v>
      </c>
      <c r="D5020" s="90" t="str">
        <f>CONCATENATE(Tabell15861[[#This Row],[Prosedyrekode_ID]]," ",Tabell15861[[#This Row],[Tekst]])</f>
        <v>NDG32 Artrodese i første karpometakarpalledd uten fiksasjon</v>
      </c>
      <c r="E5020" s="90" t="s">
        <v>216</v>
      </c>
      <c r="F5020" s="90" t="s">
        <v>17863</v>
      </c>
      <c r="G5020" s="90" t="str">
        <f>CONCATENATE("Kap ",Tabell15861[[#This Row],[Kapittel]]," ",Tabell15861[[#This Row],[KapittelTekst]])</f>
        <v>Kap N Bevegelsesapparatet</v>
      </c>
    </row>
    <row r="5021" spans="1:7" x14ac:dyDescent="0.25">
      <c r="A5021" s="90" t="s">
        <v>20083</v>
      </c>
      <c r="B5021" s="90" t="s">
        <v>20084</v>
      </c>
      <c r="C5021" s="90" t="s">
        <v>10245</v>
      </c>
      <c r="D5021" s="90" t="str">
        <f>CONCATENATE(Tabell15861[[#This Row],[Prosedyrekode_ID]]," ",Tabell15861[[#This Row],[Tekst]])</f>
        <v>NDG33 Artrodese i annet karpometakarpalledd uten fiksasjon</v>
      </c>
      <c r="E5021" s="90" t="s">
        <v>216</v>
      </c>
      <c r="F5021" s="90" t="s">
        <v>17863</v>
      </c>
      <c r="G5021" s="90" t="str">
        <f>CONCATENATE("Kap ",Tabell15861[[#This Row],[Kapittel]]," ",Tabell15861[[#This Row],[KapittelTekst]])</f>
        <v>Kap N Bevegelsesapparatet</v>
      </c>
    </row>
    <row r="5022" spans="1:7" x14ac:dyDescent="0.25">
      <c r="A5022" s="90" t="s">
        <v>20085</v>
      </c>
      <c r="B5022" s="90" t="s">
        <v>20086</v>
      </c>
      <c r="C5022" s="90" t="s">
        <v>10245</v>
      </c>
      <c r="D5022" s="90" t="str">
        <f>CONCATENATE(Tabell15861[[#This Row],[Prosedyrekode_ID]]," ",Tabell15861[[#This Row],[Tekst]])</f>
        <v>NDG34 Artrodese i første metakarpofalangealledd uten fiksasjon</v>
      </c>
      <c r="E5022" s="90" t="s">
        <v>216</v>
      </c>
      <c r="F5022" s="90" t="s">
        <v>17863</v>
      </c>
      <c r="G5022" s="90" t="str">
        <f>CONCATENATE("Kap ",Tabell15861[[#This Row],[Kapittel]]," ",Tabell15861[[#This Row],[KapittelTekst]])</f>
        <v>Kap N Bevegelsesapparatet</v>
      </c>
    </row>
    <row r="5023" spans="1:7" x14ac:dyDescent="0.25">
      <c r="A5023" s="90" t="s">
        <v>20087</v>
      </c>
      <c r="B5023" s="90" t="s">
        <v>20088</v>
      </c>
      <c r="C5023" s="90" t="s">
        <v>10245</v>
      </c>
      <c r="D5023" s="90" t="str">
        <f>CONCATENATE(Tabell15861[[#This Row],[Prosedyrekode_ID]]," ",Tabell15861[[#This Row],[Tekst]])</f>
        <v>NDG35 Artrodese i annet metakarpofalangealledd uten fiksasjon</v>
      </c>
      <c r="E5023" s="90" t="s">
        <v>216</v>
      </c>
      <c r="F5023" s="90" t="s">
        <v>17863</v>
      </c>
      <c r="G5023" s="90" t="str">
        <f>CONCATENATE("Kap ",Tabell15861[[#This Row],[Kapittel]]," ",Tabell15861[[#This Row],[KapittelTekst]])</f>
        <v>Kap N Bevegelsesapparatet</v>
      </c>
    </row>
    <row r="5024" spans="1:7" x14ac:dyDescent="0.25">
      <c r="A5024" s="90" t="s">
        <v>20089</v>
      </c>
      <c r="B5024" s="90" t="s">
        <v>20090</v>
      </c>
      <c r="C5024" s="90" t="s">
        <v>10245</v>
      </c>
      <c r="D5024" s="90" t="str">
        <f>CONCATENATE(Tabell15861[[#This Row],[Prosedyrekode_ID]]," ",Tabell15861[[#This Row],[Tekst]])</f>
        <v>NDG36 Artrodese i interfalangealledd uten fiksasjon</v>
      </c>
      <c r="E5024" s="90" t="s">
        <v>216</v>
      </c>
      <c r="F5024" s="90" t="s">
        <v>17863</v>
      </c>
      <c r="G5024" s="90" t="str">
        <f>CONCATENATE("Kap ",Tabell15861[[#This Row],[Kapittel]]," ",Tabell15861[[#This Row],[KapittelTekst]])</f>
        <v>Kap N Bevegelsesapparatet</v>
      </c>
    </row>
    <row r="5025" spans="1:7" x14ac:dyDescent="0.25">
      <c r="A5025" s="90" t="s">
        <v>20091</v>
      </c>
      <c r="B5025" s="90" t="s">
        <v>20092</v>
      </c>
      <c r="C5025" s="90" t="s">
        <v>10245</v>
      </c>
      <c r="D5025" s="90" t="str">
        <f>CONCATENATE(Tabell15861[[#This Row],[Prosedyrekode_ID]]," ",Tabell15861[[#This Row],[Tekst]])</f>
        <v>NDG37 Artrodese i annet ledd i hånd uten fiksasjon</v>
      </c>
      <c r="E5025" s="90" t="s">
        <v>216</v>
      </c>
      <c r="F5025" s="90" t="s">
        <v>17863</v>
      </c>
      <c r="G5025" s="90" t="str">
        <f>CONCATENATE("Kap ",Tabell15861[[#This Row],[Kapittel]]," ",Tabell15861[[#This Row],[KapittelTekst]])</f>
        <v>Kap N Bevegelsesapparatet</v>
      </c>
    </row>
    <row r="5026" spans="1:7" x14ac:dyDescent="0.25">
      <c r="A5026" s="90" t="s">
        <v>20093</v>
      </c>
      <c r="B5026" s="90" t="s">
        <v>20094</v>
      </c>
      <c r="C5026" s="90" t="s">
        <v>10245</v>
      </c>
      <c r="D5026" s="90" t="str">
        <f>CONCATENATE(Tabell15861[[#This Row],[Prosedyrekode_ID]]," ",Tabell15861[[#This Row],[Tekst]])</f>
        <v>NDG40 Artrodese i radiokarpalledd med intern fiksasjon</v>
      </c>
      <c r="E5026" s="90" t="s">
        <v>216</v>
      </c>
      <c r="F5026" s="90" t="s">
        <v>17863</v>
      </c>
      <c r="G5026" s="90" t="str">
        <f>CONCATENATE("Kap ",Tabell15861[[#This Row],[Kapittel]]," ",Tabell15861[[#This Row],[KapittelTekst]])</f>
        <v>Kap N Bevegelsesapparatet</v>
      </c>
    </row>
    <row r="5027" spans="1:7" x14ac:dyDescent="0.25">
      <c r="A5027" s="90" t="s">
        <v>20095</v>
      </c>
      <c r="B5027" s="90" t="s">
        <v>20096</v>
      </c>
      <c r="C5027" s="90" t="s">
        <v>10245</v>
      </c>
      <c r="D5027" s="90" t="str">
        <f>CONCATENATE(Tabell15861[[#This Row],[Prosedyrekode_ID]]," ",Tabell15861[[#This Row],[Tekst]])</f>
        <v>NDG41 Artrodese i interkarpalledd med intern fiksasjon</v>
      </c>
      <c r="E5027" s="90" t="s">
        <v>216</v>
      </c>
      <c r="F5027" s="90" t="s">
        <v>17863</v>
      </c>
      <c r="G5027" s="90" t="str">
        <f>CONCATENATE("Kap ",Tabell15861[[#This Row],[Kapittel]]," ",Tabell15861[[#This Row],[KapittelTekst]])</f>
        <v>Kap N Bevegelsesapparatet</v>
      </c>
    </row>
    <row r="5028" spans="1:7" x14ac:dyDescent="0.25">
      <c r="A5028" s="90" t="s">
        <v>20097</v>
      </c>
      <c r="B5028" s="90" t="s">
        <v>20098</v>
      </c>
      <c r="C5028" s="90" t="s">
        <v>10245</v>
      </c>
      <c r="D5028" s="90" t="str">
        <f>CONCATENATE(Tabell15861[[#This Row],[Prosedyrekode_ID]]," ",Tabell15861[[#This Row],[Tekst]])</f>
        <v>NDG42 Artrodese i første karpometakarpalledd med intern fiksasjon</v>
      </c>
      <c r="E5028" s="90" t="s">
        <v>216</v>
      </c>
      <c r="F5028" s="90" t="s">
        <v>17863</v>
      </c>
      <c r="G5028" s="90" t="str">
        <f>CONCATENATE("Kap ",Tabell15861[[#This Row],[Kapittel]]," ",Tabell15861[[#This Row],[KapittelTekst]])</f>
        <v>Kap N Bevegelsesapparatet</v>
      </c>
    </row>
    <row r="5029" spans="1:7" x14ac:dyDescent="0.25">
      <c r="A5029" s="90" t="s">
        <v>20099</v>
      </c>
      <c r="B5029" s="90" t="s">
        <v>20100</v>
      </c>
      <c r="C5029" s="90" t="s">
        <v>10245</v>
      </c>
      <c r="D5029" s="90" t="str">
        <f>CONCATENATE(Tabell15861[[#This Row],[Prosedyrekode_ID]]," ",Tabell15861[[#This Row],[Tekst]])</f>
        <v>NDG43 Artrodese i annet karpometakarpalledd med intern fiksasjon</v>
      </c>
      <c r="E5029" s="90" t="s">
        <v>216</v>
      </c>
      <c r="F5029" s="90" t="s">
        <v>17863</v>
      </c>
      <c r="G5029" s="90" t="str">
        <f>CONCATENATE("Kap ",Tabell15861[[#This Row],[Kapittel]]," ",Tabell15861[[#This Row],[KapittelTekst]])</f>
        <v>Kap N Bevegelsesapparatet</v>
      </c>
    </row>
    <row r="5030" spans="1:7" x14ac:dyDescent="0.25">
      <c r="A5030" s="90" t="s">
        <v>20101</v>
      </c>
      <c r="B5030" s="90" t="s">
        <v>20102</v>
      </c>
      <c r="C5030" s="90" t="s">
        <v>10245</v>
      </c>
      <c r="D5030" s="90" t="str">
        <f>CONCATENATE(Tabell15861[[#This Row],[Prosedyrekode_ID]]," ",Tabell15861[[#This Row],[Tekst]])</f>
        <v>NDG44 Artrodese i første metakarpofalangealledd med intern fiksasjon</v>
      </c>
      <c r="E5030" s="90" t="s">
        <v>216</v>
      </c>
      <c r="F5030" s="90" t="s">
        <v>17863</v>
      </c>
      <c r="G5030" s="90" t="str">
        <f>CONCATENATE("Kap ",Tabell15861[[#This Row],[Kapittel]]," ",Tabell15861[[#This Row],[KapittelTekst]])</f>
        <v>Kap N Bevegelsesapparatet</v>
      </c>
    </row>
    <row r="5031" spans="1:7" x14ac:dyDescent="0.25">
      <c r="A5031" s="90" t="s">
        <v>20103</v>
      </c>
      <c r="B5031" s="90" t="s">
        <v>20104</v>
      </c>
      <c r="C5031" s="90" t="s">
        <v>10245</v>
      </c>
      <c r="D5031" s="90" t="str">
        <f>CONCATENATE(Tabell15861[[#This Row],[Prosedyrekode_ID]]," ",Tabell15861[[#This Row],[Tekst]])</f>
        <v>NDG45 Artrodese i annet metakarpofalangealledd med intern fiksasjon</v>
      </c>
      <c r="E5031" s="90" t="s">
        <v>216</v>
      </c>
      <c r="F5031" s="90" t="s">
        <v>17863</v>
      </c>
      <c r="G5031" s="90" t="str">
        <f>CONCATENATE("Kap ",Tabell15861[[#This Row],[Kapittel]]," ",Tabell15861[[#This Row],[KapittelTekst]])</f>
        <v>Kap N Bevegelsesapparatet</v>
      </c>
    </row>
    <row r="5032" spans="1:7" x14ac:dyDescent="0.25">
      <c r="A5032" s="90" t="s">
        <v>20105</v>
      </c>
      <c r="B5032" s="90" t="s">
        <v>20106</v>
      </c>
      <c r="C5032" s="90" t="s">
        <v>10245</v>
      </c>
      <c r="D5032" s="90" t="str">
        <f>CONCATENATE(Tabell15861[[#This Row],[Prosedyrekode_ID]]," ",Tabell15861[[#This Row],[Tekst]])</f>
        <v>NDG46 Artrodese i interfalangealledd med intern fiksasjon</v>
      </c>
      <c r="E5032" s="90" t="s">
        <v>216</v>
      </c>
      <c r="F5032" s="90" t="s">
        <v>17863</v>
      </c>
      <c r="G5032" s="90" t="str">
        <f>CONCATENATE("Kap ",Tabell15861[[#This Row],[Kapittel]]," ",Tabell15861[[#This Row],[KapittelTekst]])</f>
        <v>Kap N Bevegelsesapparatet</v>
      </c>
    </row>
    <row r="5033" spans="1:7" x14ac:dyDescent="0.25">
      <c r="A5033" s="90" t="s">
        <v>20107</v>
      </c>
      <c r="B5033" s="90" t="s">
        <v>20108</v>
      </c>
      <c r="C5033" s="90" t="s">
        <v>10245</v>
      </c>
      <c r="D5033" s="90" t="str">
        <f>CONCATENATE(Tabell15861[[#This Row],[Prosedyrekode_ID]]," ",Tabell15861[[#This Row],[Tekst]])</f>
        <v>NDG47 Artrodese i annet ledd i hånd med intern fiksasjon</v>
      </c>
      <c r="E5033" s="90" t="s">
        <v>216</v>
      </c>
      <c r="F5033" s="90" t="s">
        <v>17863</v>
      </c>
      <c r="G5033" s="90" t="str">
        <f>CONCATENATE("Kap ",Tabell15861[[#This Row],[Kapittel]]," ",Tabell15861[[#This Row],[KapittelTekst]])</f>
        <v>Kap N Bevegelsesapparatet</v>
      </c>
    </row>
    <row r="5034" spans="1:7" x14ac:dyDescent="0.25">
      <c r="A5034" s="90" t="s">
        <v>20109</v>
      </c>
      <c r="B5034" s="90" t="s">
        <v>20110</v>
      </c>
      <c r="C5034" s="90" t="s">
        <v>10245</v>
      </c>
      <c r="D5034" s="90" t="str">
        <f>CONCATENATE(Tabell15861[[#This Row],[Prosedyrekode_ID]]," ",Tabell15861[[#This Row],[Tekst]])</f>
        <v>NDG50 Artrodese i radiokarpalledd med ekstern fiksasjon</v>
      </c>
      <c r="E5034" s="90" t="s">
        <v>216</v>
      </c>
      <c r="F5034" s="90" t="s">
        <v>17863</v>
      </c>
      <c r="G5034" s="90" t="str">
        <f>CONCATENATE("Kap ",Tabell15861[[#This Row],[Kapittel]]," ",Tabell15861[[#This Row],[KapittelTekst]])</f>
        <v>Kap N Bevegelsesapparatet</v>
      </c>
    </row>
    <row r="5035" spans="1:7" x14ac:dyDescent="0.25">
      <c r="A5035" s="90" t="s">
        <v>20111</v>
      </c>
      <c r="B5035" s="90" t="s">
        <v>20112</v>
      </c>
      <c r="C5035" s="90" t="s">
        <v>10245</v>
      </c>
      <c r="D5035" s="90" t="str">
        <f>CONCATENATE(Tabell15861[[#This Row],[Prosedyrekode_ID]]," ",Tabell15861[[#This Row],[Tekst]])</f>
        <v>NDG51 Artrodese i interkarpalledd med ekstern fiksasjon</v>
      </c>
      <c r="E5035" s="90" t="s">
        <v>216</v>
      </c>
      <c r="F5035" s="90" t="s">
        <v>17863</v>
      </c>
      <c r="G5035" s="90" t="str">
        <f>CONCATENATE("Kap ",Tabell15861[[#This Row],[Kapittel]]," ",Tabell15861[[#This Row],[KapittelTekst]])</f>
        <v>Kap N Bevegelsesapparatet</v>
      </c>
    </row>
    <row r="5036" spans="1:7" x14ac:dyDescent="0.25">
      <c r="A5036" s="90" t="s">
        <v>20113</v>
      </c>
      <c r="B5036" s="90" t="s">
        <v>20114</v>
      </c>
      <c r="C5036" s="90" t="s">
        <v>10245</v>
      </c>
      <c r="D5036" s="90" t="str">
        <f>CONCATENATE(Tabell15861[[#This Row],[Prosedyrekode_ID]]," ",Tabell15861[[#This Row],[Tekst]])</f>
        <v>NDG52 Artrodese i første karpometakarpalledd med ekstern fiksasjon</v>
      </c>
      <c r="E5036" s="90" t="s">
        <v>216</v>
      </c>
      <c r="F5036" s="90" t="s">
        <v>17863</v>
      </c>
      <c r="G5036" s="90" t="str">
        <f>CONCATENATE("Kap ",Tabell15861[[#This Row],[Kapittel]]," ",Tabell15861[[#This Row],[KapittelTekst]])</f>
        <v>Kap N Bevegelsesapparatet</v>
      </c>
    </row>
    <row r="5037" spans="1:7" x14ac:dyDescent="0.25">
      <c r="A5037" s="90" t="s">
        <v>20115</v>
      </c>
      <c r="B5037" s="90" t="s">
        <v>20116</v>
      </c>
      <c r="C5037" s="90" t="s">
        <v>10245</v>
      </c>
      <c r="D5037" s="90" t="str">
        <f>CONCATENATE(Tabell15861[[#This Row],[Prosedyrekode_ID]]," ",Tabell15861[[#This Row],[Tekst]])</f>
        <v>NDG53 Artrodese i annet karpometakarpalledd med ekstern fiksasjon</v>
      </c>
      <c r="E5037" s="90" t="s">
        <v>216</v>
      </c>
      <c r="F5037" s="90" t="s">
        <v>17863</v>
      </c>
      <c r="G5037" s="90" t="str">
        <f>CONCATENATE("Kap ",Tabell15861[[#This Row],[Kapittel]]," ",Tabell15861[[#This Row],[KapittelTekst]])</f>
        <v>Kap N Bevegelsesapparatet</v>
      </c>
    </row>
    <row r="5038" spans="1:7" x14ac:dyDescent="0.25">
      <c r="A5038" s="90" t="s">
        <v>20117</v>
      </c>
      <c r="B5038" s="90" t="s">
        <v>20118</v>
      </c>
      <c r="C5038" s="90" t="s">
        <v>10245</v>
      </c>
      <c r="D5038" s="90" t="str">
        <f>CONCATENATE(Tabell15861[[#This Row],[Prosedyrekode_ID]]," ",Tabell15861[[#This Row],[Tekst]])</f>
        <v>NDG54 Artrodese i første metakarpofalangealledd med ekstern fiksasjon</v>
      </c>
      <c r="E5038" s="90" t="s">
        <v>216</v>
      </c>
      <c r="F5038" s="90" t="s">
        <v>17863</v>
      </c>
      <c r="G5038" s="90" t="str">
        <f>CONCATENATE("Kap ",Tabell15861[[#This Row],[Kapittel]]," ",Tabell15861[[#This Row],[KapittelTekst]])</f>
        <v>Kap N Bevegelsesapparatet</v>
      </c>
    </row>
    <row r="5039" spans="1:7" x14ac:dyDescent="0.25">
      <c r="A5039" s="90" t="s">
        <v>20119</v>
      </c>
      <c r="B5039" s="90" t="s">
        <v>20120</v>
      </c>
      <c r="C5039" s="90" t="s">
        <v>10245</v>
      </c>
      <c r="D5039" s="90" t="str">
        <f>CONCATENATE(Tabell15861[[#This Row],[Prosedyrekode_ID]]," ",Tabell15861[[#This Row],[Tekst]])</f>
        <v>NDG55 Artrodese i annet metakarpofalangealledd med ekstern fiksasjon</v>
      </c>
      <c r="E5039" s="90" t="s">
        <v>216</v>
      </c>
      <c r="F5039" s="90" t="s">
        <v>17863</v>
      </c>
      <c r="G5039" s="90" t="str">
        <f>CONCATENATE("Kap ",Tabell15861[[#This Row],[Kapittel]]," ",Tabell15861[[#This Row],[KapittelTekst]])</f>
        <v>Kap N Bevegelsesapparatet</v>
      </c>
    </row>
    <row r="5040" spans="1:7" x14ac:dyDescent="0.25">
      <c r="A5040" s="90" t="s">
        <v>20121</v>
      </c>
      <c r="B5040" s="90" t="s">
        <v>20122</v>
      </c>
      <c r="C5040" s="90" t="s">
        <v>10245</v>
      </c>
      <c r="D5040" s="90" t="str">
        <f>CONCATENATE(Tabell15861[[#This Row],[Prosedyrekode_ID]]," ",Tabell15861[[#This Row],[Tekst]])</f>
        <v>NDG56 Artrodese i interfalangealledd med ekstern fiksasjon</v>
      </c>
      <c r="E5040" s="90" t="s">
        <v>216</v>
      </c>
      <c r="F5040" s="90" t="s">
        <v>17863</v>
      </c>
      <c r="G5040" s="90" t="str">
        <f>CONCATENATE("Kap ",Tabell15861[[#This Row],[Kapittel]]," ",Tabell15861[[#This Row],[KapittelTekst]])</f>
        <v>Kap N Bevegelsesapparatet</v>
      </c>
    </row>
    <row r="5041" spans="1:7" x14ac:dyDescent="0.25">
      <c r="A5041" s="90" t="s">
        <v>20123</v>
      </c>
      <c r="B5041" s="90" t="s">
        <v>20124</v>
      </c>
      <c r="C5041" s="90" t="s">
        <v>10245</v>
      </c>
      <c r="D5041" s="90" t="str">
        <f>CONCATENATE(Tabell15861[[#This Row],[Prosedyrekode_ID]]," ",Tabell15861[[#This Row],[Tekst]])</f>
        <v>NDG57 Artrodese i annet ledd i hånd med ekstern fiksasjon</v>
      </c>
      <c r="E5041" s="90" t="s">
        <v>216</v>
      </c>
      <c r="F5041" s="90" t="s">
        <v>17863</v>
      </c>
      <c r="G5041" s="90" t="str">
        <f>CONCATENATE("Kap ",Tabell15861[[#This Row],[Kapittel]]," ",Tabell15861[[#This Row],[KapittelTekst]])</f>
        <v>Kap N Bevegelsesapparatet</v>
      </c>
    </row>
    <row r="5042" spans="1:7" x14ac:dyDescent="0.25">
      <c r="A5042" s="90" t="s">
        <v>20125</v>
      </c>
      <c r="B5042" s="90" t="s">
        <v>20126</v>
      </c>
      <c r="C5042" s="90" t="s">
        <v>10245</v>
      </c>
      <c r="D5042" s="90" t="str">
        <f>CONCATENATE(Tabell15861[[#This Row],[Prosedyrekode_ID]]," ",Tabell15861[[#This Row],[Tekst]])</f>
        <v>NDG90 Annen eksisjon, rekonstruksjon eller artrodese i radiokarpalledd</v>
      </c>
      <c r="E5042" s="90" t="s">
        <v>216</v>
      </c>
      <c r="F5042" s="90" t="s">
        <v>17863</v>
      </c>
      <c r="G5042" s="90" t="str">
        <f>CONCATENATE("Kap ",Tabell15861[[#This Row],[Kapittel]]," ",Tabell15861[[#This Row],[KapittelTekst]])</f>
        <v>Kap N Bevegelsesapparatet</v>
      </c>
    </row>
    <row r="5043" spans="1:7" x14ac:dyDescent="0.25">
      <c r="A5043" s="90" t="s">
        <v>20127</v>
      </c>
      <c r="B5043" s="90" t="s">
        <v>20128</v>
      </c>
      <c r="C5043" s="90" t="s">
        <v>10245</v>
      </c>
      <c r="D5043" s="90" t="str">
        <f>CONCATENATE(Tabell15861[[#This Row],[Prosedyrekode_ID]]," ",Tabell15861[[#This Row],[Tekst]])</f>
        <v>NDG91 Annen eksisjon, rekonstruksjon eller artrodese i interkarpalledd</v>
      </c>
      <c r="E5043" s="90" t="s">
        <v>216</v>
      </c>
      <c r="F5043" s="90" t="s">
        <v>17863</v>
      </c>
      <c r="G5043" s="90" t="str">
        <f>CONCATENATE("Kap ",Tabell15861[[#This Row],[Kapittel]]," ",Tabell15861[[#This Row],[KapittelTekst]])</f>
        <v>Kap N Bevegelsesapparatet</v>
      </c>
    </row>
    <row r="5044" spans="1:7" x14ac:dyDescent="0.25">
      <c r="A5044" s="90" t="s">
        <v>20129</v>
      </c>
      <c r="B5044" s="90" t="s">
        <v>20130</v>
      </c>
      <c r="C5044" s="90" t="s">
        <v>10245</v>
      </c>
      <c r="D5044" s="90" t="str">
        <f>CONCATENATE(Tabell15861[[#This Row],[Prosedyrekode_ID]]," ",Tabell15861[[#This Row],[Tekst]])</f>
        <v>NDG92 Annen eksisjon, rekonstruksjon eller artrodese i første karpometakarpalledd</v>
      </c>
      <c r="E5044" s="90" t="s">
        <v>216</v>
      </c>
      <c r="F5044" s="90" t="s">
        <v>17863</v>
      </c>
      <c r="G5044" s="90" t="str">
        <f>CONCATENATE("Kap ",Tabell15861[[#This Row],[Kapittel]]," ",Tabell15861[[#This Row],[KapittelTekst]])</f>
        <v>Kap N Bevegelsesapparatet</v>
      </c>
    </row>
    <row r="5045" spans="1:7" x14ac:dyDescent="0.25">
      <c r="A5045" s="90" t="s">
        <v>20131</v>
      </c>
      <c r="B5045" s="90" t="s">
        <v>20132</v>
      </c>
      <c r="C5045" s="90" t="s">
        <v>10245</v>
      </c>
      <c r="D5045" s="90" t="str">
        <f>CONCATENATE(Tabell15861[[#This Row],[Prosedyrekode_ID]]," ",Tabell15861[[#This Row],[Tekst]])</f>
        <v>NDG93 Annen eksisjon, rekonstruksjon eller artrodese i annet karpometakarpalledd</v>
      </c>
      <c r="E5045" s="90" t="s">
        <v>216</v>
      </c>
      <c r="F5045" s="90" t="s">
        <v>17863</v>
      </c>
      <c r="G5045" s="90" t="str">
        <f>CONCATENATE("Kap ",Tabell15861[[#This Row],[Kapittel]]," ",Tabell15861[[#This Row],[KapittelTekst]])</f>
        <v>Kap N Bevegelsesapparatet</v>
      </c>
    </row>
    <row r="5046" spans="1:7" x14ac:dyDescent="0.25">
      <c r="A5046" s="90" t="s">
        <v>20133</v>
      </c>
      <c r="B5046" s="90" t="s">
        <v>20134</v>
      </c>
      <c r="C5046" s="90" t="s">
        <v>10245</v>
      </c>
      <c r="D5046" s="90" t="str">
        <f>CONCATENATE(Tabell15861[[#This Row],[Prosedyrekode_ID]]," ",Tabell15861[[#This Row],[Tekst]])</f>
        <v>NDG94 Annen eksisjon, rekonstruksjon eller artrodese i første metakarpofalangealledd</v>
      </c>
      <c r="E5046" s="90" t="s">
        <v>216</v>
      </c>
      <c r="F5046" s="90" t="s">
        <v>17863</v>
      </c>
      <c r="G5046" s="90" t="str">
        <f>CONCATENATE("Kap ",Tabell15861[[#This Row],[Kapittel]]," ",Tabell15861[[#This Row],[KapittelTekst]])</f>
        <v>Kap N Bevegelsesapparatet</v>
      </c>
    </row>
    <row r="5047" spans="1:7" x14ac:dyDescent="0.25">
      <c r="A5047" s="90" t="s">
        <v>20135</v>
      </c>
      <c r="B5047" s="90" t="s">
        <v>20136</v>
      </c>
      <c r="C5047" s="90" t="s">
        <v>10245</v>
      </c>
      <c r="D5047" s="90" t="str">
        <f>CONCATENATE(Tabell15861[[#This Row],[Prosedyrekode_ID]]," ",Tabell15861[[#This Row],[Tekst]])</f>
        <v>NDG95 Annen eksisjon, rekonstruksjon eller artrodese i annet metakarpofalangealledd</v>
      </c>
      <c r="E5047" s="90" t="s">
        <v>216</v>
      </c>
      <c r="F5047" s="90" t="s">
        <v>17863</v>
      </c>
      <c r="G5047" s="90" t="str">
        <f>CONCATENATE("Kap ",Tabell15861[[#This Row],[Kapittel]]," ",Tabell15861[[#This Row],[KapittelTekst]])</f>
        <v>Kap N Bevegelsesapparatet</v>
      </c>
    </row>
    <row r="5048" spans="1:7" x14ac:dyDescent="0.25">
      <c r="A5048" s="90" t="s">
        <v>20137</v>
      </c>
      <c r="B5048" s="90" t="s">
        <v>20138</v>
      </c>
      <c r="C5048" s="90" t="s">
        <v>10245</v>
      </c>
      <c r="D5048" s="90" t="str">
        <f>CONCATENATE(Tabell15861[[#This Row],[Prosedyrekode_ID]]," ",Tabell15861[[#This Row],[Tekst]])</f>
        <v>NDG96 Annen eksisjon, rekonstruksjon eller artrodese i interfalangealledd</v>
      </c>
      <c r="E5048" s="90" t="s">
        <v>216</v>
      </c>
      <c r="F5048" s="90" t="s">
        <v>17863</v>
      </c>
      <c r="G5048" s="90" t="str">
        <f>CONCATENATE("Kap ",Tabell15861[[#This Row],[Kapittel]]," ",Tabell15861[[#This Row],[KapittelTekst]])</f>
        <v>Kap N Bevegelsesapparatet</v>
      </c>
    </row>
    <row r="5049" spans="1:7" x14ac:dyDescent="0.25">
      <c r="A5049" s="90" t="s">
        <v>20139</v>
      </c>
      <c r="B5049" s="90" t="s">
        <v>20140</v>
      </c>
      <c r="C5049" s="90" t="s">
        <v>10245</v>
      </c>
      <c r="D5049" s="90" t="str">
        <f>CONCATENATE(Tabell15861[[#This Row],[Prosedyrekode_ID]]," ",Tabell15861[[#This Row],[Tekst]])</f>
        <v>NDG97 Annen eksisjon, rekonstruksjon eller artrodese i annet ledd i hånd</v>
      </c>
      <c r="E5049" s="90" t="s">
        <v>216</v>
      </c>
      <c r="F5049" s="90" t="s">
        <v>17863</v>
      </c>
      <c r="G5049" s="90" t="str">
        <f>CONCATENATE("Kap ",Tabell15861[[#This Row],[Kapittel]]," ",Tabell15861[[#This Row],[KapittelTekst]])</f>
        <v>Kap N Bevegelsesapparatet</v>
      </c>
    </row>
    <row r="5050" spans="1:7" x14ac:dyDescent="0.25">
      <c r="A5050" s="90" t="s">
        <v>20141</v>
      </c>
      <c r="B5050" s="90" t="s">
        <v>20142</v>
      </c>
      <c r="C5050" s="90" t="s">
        <v>10266</v>
      </c>
      <c r="D5050" s="90" t="str">
        <f>CONCATENATE(Tabell15861[[#This Row],[Prosedyrekode_ID]]," ",Tabell15861[[#This Row],[Tekst]])</f>
        <v>NDGX06 Kjemisk synoviortese av fingerledd</v>
      </c>
      <c r="E5050" s="90" t="s">
        <v>216</v>
      </c>
      <c r="F5050" s="90" t="s">
        <v>17863</v>
      </c>
      <c r="G5050" s="90" t="str">
        <f>CONCATENATE("Kap ",Tabell15861[[#This Row],[Kapittel]]," ",Tabell15861[[#This Row],[KapittelTekst]])</f>
        <v>Kap N Bevegelsesapparatet</v>
      </c>
    </row>
    <row r="5051" spans="1:7" x14ac:dyDescent="0.25">
      <c r="A5051" s="90" t="s">
        <v>20143</v>
      </c>
      <c r="B5051" s="90" t="s">
        <v>20144</v>
      </c>
      <c r="C5051" s="90" t="s">
        <v>10266</v>
      </c>
      <c r="D5051" s="90" t="str">
        <f>CONCATENATE(Tabell15861[[#This Row],[Prosedyrekode_ID]]," ",Tabell15861[[#This Row],[Tekst]])</f>
        <v>NDGX07 Synoviortese med radioaktive isotoper, fingerledd</v>
      </c>
      <c r="E5051" s="90" t="s">
        <v>216</v>
      </c>
      <c r="F5051" s="90" t="s">
        <v>17863</v>
      </c>
      <c r="G5051" s="90" t="str">
        <f>CONCATENATE("Kap ",Tabell15861[[#This Row],[Kapittel]]," ",Tabell15861[[#This Row],[KapittelTekst]])</f>
        <v>Kap N Bevegelsesapparatet</v>
      </c>
    </row>
    <row r="5052" spans="1:7" x14ac:dyDescent="0.25">
      <c r="A5052" s="90" t="s">
        <v>20143</v>
      </c>
      <c r="B5052" s="90" t="s">
        <v>20144</v>
      </c>
      <c r="C5052" s="90" t="s">
        <v>10213</v>
      </c>
      <c r="D5052" s="90" t="str">
        <f>CONCATENATE(Tabell15861[[#This Row],[Prosedyrekode_ID]]," ",Tabell15861[[#This Row],[Tekst]])</f>
        <v>NDGX07 Synoviortese med radioaktive isotoper, fingerledd</v>
      </c>
      <c r="E5052" s="90" t="s">
        <v>216</v>
      </c>
      <c r="F5052" s="90" t="s">
        <v>17863</v>
      </c>
      <c r="G5052" s="90" t="str">
        <f>CONCATENATE("Kap ",Tabell15861[[#This Row],[Kapittel]]," ",Tabell15861[[#This Row],[KapittelTekst]])</f>
        <v>Kap N Bevegelsesapparatet</v>
      </c>
    </row>
    <row r="5053" spans="1:7" x14ac:dyDescent="0.25">
      <c r="A5053" s="90" t="s">
        <v>20145</v>
      </c>
      <c r="B5053" s="90" t="s">
        <v>20146</v>
      </c>
      <c r="C5053" s="90" t="s">
        <v>10266</v>
      </c>
      <c r="D5053" s="90" t="str">
        <f>CONCATENATE(Tabell15861[[#This Row],[Prosedyrekode_ID]]," ",Tabell15861[[#This Row],[Tekst]])</f>
        <v>NDGX16 Kjemisk synoviortese av karpo-metakarpalledd</v>
      </c>
      <c r="E5053" s="90" t="s">
        <v>216</v>
      </c>
      <c r="F5053" s="90" t="s">
        <v>17863</v>
      </c>
      <c r="G5053" s="90" t="str">
        <f>CONCATENATE("Kap ",Tabell15861[[#This Row],[Kapittel]]," ",Tabell15861[[#This Row],[KapittelTekst]])</f>
        <v>Kap N Bevegelsesapparatet</v>
      </c>
    </row>
    <row r="5054" spans="1:7" x14ac:dyDescent="0.25">
      <c r="A5054" s="90" t="s">
        <v>20147</v>
      </c>
      <c r="B5054" s="90" t="s">
        <v>20148</v>
      </c>
      <c r="C5054" s="90" t="s">
        <v>10266</v>
      </c>
      <c r="D5054" s="90" t="str">
        <f>CONCATENATE(Tabell15861[[#This Row],[Prosedyrekode_ID]]," ",Tabell15861[[#This Row],[Tekst]])</f>
        <v>NDGX17 Synoviortese med radioaktive isotoper, karpo-metakarpalledd</v>
      </c>
      <c r="E5054" s="90" t="s">
        <v>216</v>
      </c>
      <c r="F5054" s="90" t="s">
        <v>17863</v>
      </c>
      <c r="G5054" s="90" t="str">
        <f>CONCATENATE("Kap ",Tabell15861[[#This Row],[Kapittel]]," ",Tabell15861[[#This Row],[KapittelTekst]])</f>
        <v>Kap N Bevegelsesapparatet</v>
      </c>
    </row>
    <row r="5055" spans="1:7" x14ac:dyDescent="0.25">
      <c r="A5055" s="90" t="s">
        <v>20147</v>
      </c>
      <c r="B5055" s="90" t="s">
        <v>20148</v>
      </c>
      <c r="C5055" s="90" t="s">
        <v>10213</v>
      </c>
      <c r="D5055" s="90" t="str">
        <f>CONCATENATE(Tabell15861[[#This Row],[Prosedyrekode_ID]]," ",Tabell15861[[#This Row],[Tekst]])</f>
        <v>NDGX17 Synoviortese med radioaktive isotoper, karpo-metakarpalledd</v>
      </c>
      <c r="E5055" s="90" t="s">
        <v>216</v>
      </c>
      <c r="F5055" s="90" t="s">
        <v>17863</v>
      </c>
      <c r="G5055" s="90" t="str">
        <f>CONCATENATE("Kap ",Tabell15861[[#This Row],[Kapittel]]," ",Tabell15861[[#This Row],[KapittelTekst]])</f>
        <v>Kap N Bevegelsesapparatet</v>
      </c>
    </row>
    <row r="5056" spans="1:7" x14ac:dyDescent="0.25">
      <c r="A5056" s="90" t="s">
        <v>20149</v>
      </c>
      <c r="B5056" s="90" t="s">
        <v>20150</v>
      </c>
      <c r="C5056" s="90" t="s">
        <v>10245</v>
      </c>
      <c r="D5056" s="90" t="str">
        <f>CONCATENATE(Tabell15861[[#This Row],[Prosedyrekode_ID]]," ",Tabell15861[[#This Row],[Tekst]])</f>
        <v>NDH00 Lukket reposisjon av håndleddsluksasjon</v>
      </c>
      <c r="E5056" s="90" t="s">
        <v>216</v>
      </c>
      <c r="F5056" s="90" t="s">
        <v>17863</v>
      </c>
      <c r="G5056" s="90" t="str">
        <f>CONCATENATE("Kap ",Tabell15861[[#This Row],[Kapittel]]," ",Tabell15861[[#This Row],[KapittelTekst]])</f>
        <v>Kap N Bevegelsesapparatet</v>
      </c>
    </row>
    <row r="5057" spans="1:7" x14ac:dyDescent="0.25">
      <c r="A5057" s="90" t="s">
        <v>20151</v>
      </c>
      <c r="B5057" s="90" t="s">
        <v>20152</v>
      </c>
      <c r="C5057" s="90" t="s">
        <v>10245</v>
      </c>
      <c r="D5057" s="90" t="str">
        <f>CONCATENATE(Tabell15861[[#This Row],[Prosedyrekode_ID]]," ",Tabell15861[[#This Row],[Tekst]])</f>
        <v>NDH02 Åpen reposisjon av håndleddsluksasjon</v>
      </c>
      <c r="E5057" s="90" t="s">
        <v>216</v>
      </c>
      <c r="F5057" s="90" t="s">
        <v>17863</v>
      </c>
      <c r="G5057" s="90" t="str">
        <f>CONCATENATE("Kap ",Tabell15861[[#This Row],[Kapittel]]," ",Tabell15861[[#This Row],[KapittelTekst]])</f>
        <v>Kap N Bevegelsesapparatet</v>
      </c>
    </row>
    <row r="5058" spans="1:7" x14ac:dyDescent="0.25">
      <c r="A5058" s="90" t="s">
        <v>20153</v>
      </c>
      <c r="B5058" s="90" t="s">
        <v>20154</v>
      </c>
      <c r="C5058" s="90" t="s">
        <v>10245</v>
      </c>
      <c r="D5058" s="90" t="str">
        <f>CONCATENATE(Tabell15861[[#This Row],[Prosedyrekode_ID]]," ",Tabell15861[[#This Row],[Tekst]])</f>
        <v>NDH10 Lukket reposisjon av luksasjon av annet ledd i hånd</v>
      </c>
      <c r="E5058" s="90" t="s">
        <v>216</v>
      </c>
      <c r="F5058" s="90" t="s">
        <v>17863</v>
      </c>
      <c r="G5058" s="90" t="str">
        <f>CONCATENATE("Kap ",Tabell15861[[#This Row],[Kapittel]]," ",Tabell15861[[#This Row],[KapittelTekst]])</f>
        <v>Kap N Bevegelsesapparatet</v>
      </c>
    </row>
    <row r="5059" spans="1:7" x14ac:dyDescent="0.25">
      <c r="A5059" s="90" t="s">
        <v>20155</v>
      </c>
      <c r="B5059" s="90" t="s">
        <v>20156</v>
      </c>
      <c r="C5059" s="90" t="s">
        <v>10245</v>
      </c>
      <c r="D5059" s="90" t="str">
        <f>CONCATENATE(Tabell15861[[#This Row],[Prosedyrekode_ID]]," ",Tabell15861[[#This Row],[Tekst]])</f>
        <v>NDH12 Åpen reposisjon av luksasjon av annet ledd i hånd</v>
      </c>
      <c r="E5059" s="90" t="s">
        <v>216</v>
      </c>
      <c r="F5059" s="90" t="s">
        <v>17863</v>
      </c>
      <c r="G5059" s="90" t="str">
        <f>CONCATENATE("Kap ",Tabell15861[[#This Row],[Kapittel]]," ",Tabell15861[[#This Row],[KapittelTekst]])</f>
        <v>Kap N Bevegelsesapparatet</v>
      </c>
    </row>
    <row r="5060" spans="1:7" x14ac:dyDescent="0.25">
      <c r="A5060" s="90" t="s">
        <v>20157</v>
      </c>
      <c r="B5060" s="90" t="s">
        <v>20158</v>
      </c>
      <c r="C5060" s="90" t="s">
        <v>10245</v>
      </c>
      <c r="D5060" s="90" t="str">
        <f>CONCATENATE(Tabell15861[[#This Row],[Prosedyrekode_ID]]," ",Tabell15861[[#This Row],[Tekst]])</f>
        <v>NDH20 Lukket reposisjon av proteseluksasjon i håndledd eller hånd</v>
      </c>
      <c r="E5060" s="90" t="s">
        <v>216</v>
      </c>
      <c r="F5060" s="90" t="s">
        <v>17863</v>
      </c>
      <c r="G5060" s="90" t="str">
        <f>CONCATENATE("Kap ",Tabell15861[[#This Row],[Kapittel]]," ",Tabell15861[[#This Row],[KapittelTekst]])</f>
        <v>Kap N Bevegelsesapparatet</v>
      </c>
    </row>
    <row r="5061" spans="1:7" x14ac:dyDescent="0.25">
      <c r="A5061" s="90" t="s">
        <v>20159</v>
      </c>
      <c r="B5061" s="90" t="s">
        <v>20160</v>
      </c>
      <c r="C5061" s="90" t="s">
        <v>10245</v>
      </c>
      <c r="D5061" s="90" t="str">
        <f>CONCATENATE(Tabell15861[[#This Row],[Prosedyrekode_ID]]," ",Tabell15861[[#This Row],[Tekst]])</f>
        <v>NDH22 Åpen reposisjon av proteseluksasjon i håndledd eller hånd</v>
      </c>
      <c r="E5061" s="90" t="s">
        <v>216</v>
      </c>
      <c r="F5061" s="90" t="s">
        <v>17863</v>
      </c>
      <c r="G5061" s="90" t="str">
        <f>CONCATENATE("Kap ",Tabell15861[[#This Row],[Kapittel]]," ",Tabell15861[[#This Row],[KapittelTekst]])</f>
        <v>Kap N Bevegelsesapparatet</v>
      </c>
    </row>
    <row r="5062" spans="1:7" x14ac:dyDescent="0.25">
      <c r="A5062" s="90" t="s">
        <v>20161</v>
      </c>
      <c r="B5062" s="90" t="s">
        <v>20162</v>
      </c>
      <c r="C5062" s="90" t="s">
        <v>10245</v>
      </c>
      <c r="D5062" s="90" t="str">
        <f>CONCATENATE(Tabell15861[[#This Row],[Prosedyrekode_ID]]," ",Tabell15861[[#This Row],[Tekst]])</f>
        <v>NDH31 Endoskopisk adheranseløsning i håndledd eller hånd</v>
      </c>
      <c r="E5062" s="90" t="s">
        <v>216</v>
      </c>
      <c r="F5062" s="90" t="s">
        <v>17863</v>
      </c>
      <c r="G5062" s="90" t="str">
        <f>CONCATENATE("Kap ",Tabell15861[[#This Row],[Kapittel]]," ",Tabell15861[[#This Row],[KapittelTekst]])</f>
        <v>Kap N Bevegelsesapparatet</v>
      </c>
    </row>
    <row r="5063" spans="1:7" x14ac:dyDescent="0.25">
      <c r="A5063" s="90" t="s">
        <v>20163</v>
      </c>
      <c r="B5063" s="90" t="s">
        <v>20164</v>
      </c>
      <c r="C5063" s="90" t="s">
        <v>10245</v>
      </c>
      <c r="D5063" s="90" t="str">
        <f>CONCATENATE(Tabell15861[[#This Row],[Prosedyrekode_ID]]," ",Tabell15861[[#This Row],[Tekst]])</f>
        <v>NDH32 Åpen adheranseløsning i håndledd eller hånd</v>
      </c>
      <c r="E5063" s="90" t="s">
        <v>216</v>
      </c>
      <c r="F5063" s="90" t="s">
        <v>17863</v>
      </c>
      <c r="G5063" s="90" t="str">
        <f>CONCATENATE("Kap ",Tabell15861[[#This Row],[Kapittel]]," ",Tabell15861[[#This Row],[KapittelTekst]])</f>
        <v>Kap N Bevegelsesapparatet</v>
      </c>
    </row>
    <row r="5064" spans="1:7" x14ac:dyDescent="0.25">
      <c r="A5064" s="90" t="s">
        <v>20165</v>
      </c>
      <c r="B5064" s="90" t="s">
        <v>20166</v>
      </c>
      <c r="C5064" s="90" t="s">
        <v>10245</v>
      </c>
      <c r="D5064" s="90" t="str">
        <f>CONCATENATE(Tabell15861[[#This Row],[Prosedyrekode_ID]]," ",Tabell15861[[#This Row],[Tekst]])</f>
        <v>NDH41 Endoskopisk fjerning av fremmed eller fritt legeme fra håndledd eller hånd</v>
      </c>
      <c r="E5064" s="90" t="s">
        <v>216</v>
      </c>
      <c r="F5064" s="90" t="s">
        <v>17863</v>
      </c>
      <c r="G5064" s="90" t="str">
        <f>CONCATENATE("Kap ",Tabell15861[[#This Row],[Kapittel]]," ",Tabell15861[[#This Row],[KapittelTekst]])</f>
        <v>Kap N Bevegelsesapparatet</v>
      </c>
    </row>
    <row r="5065" spans="1:7" x14ac:dyDescent="0.25">
      <c r="A5065" s="90" t="s">
        <v>20167</v>
      </c>
      <c r="B5065" s="90" t="s">
        <v>20168</v>
      </c>
      <c r="C5065" s="90" t="s">
        <v>10245</v>
      </c>
      <c r="D5065" s="90" t="str">
        <f>CONCATENATE(Tabell15861[[#This Row],[Prosedyrekode_ID]]," ",Tabell15861[[#This Row],[Tekst]])</f>
        <v>NDH42 Åpen fjerning av fremmed eller fritt legeme fra håndledd eller hånd</v>
      </c>
      <c r="E5065" s="90" t="s">
        <v>216</v>
      </c>
      <c r="F5065" s="90" t="s">
        <v>17863</v>
      </c>
      <c r="G5065" s="90" t="str">
        <f>CONCATENATE("Kap ",Tabell15861[[#This Row],[Kapittel]]," ",Tabell15861[[#This Row],[KapittelTekst]])</f>
        <v>Kap N Bevegelsesapparatet</v>
      </c>
    </row>
    <row r="5066" spans="1:7" x14ac:dyDescent="0.25">
      <c r="A5066" s="90" t="s">
        <v>20169</v>
      </c>
      <c r="B5066" s="90" t="s">
        <v>20170</v>
      </c>
      <c r="C5066" s="90" t="s">
        <v>10245</v>
      </c>
      <c r="D5066" s="90" t="str">
        <f>CONCATENATE(Tabell15861[[#This Row],[Prosedyrekode_ID]]," ",Tabell15861[[#This Row],[Tekst]])</f>
        <v>NDH51 Endoskopisk eksisjon av intraartikulær eksostose eller osteofytt i håndledd eller hånd</v>
      </c>
      <c r="E5066" s="90" t="s">
        <v>216</v>
      </c>
      <c r="F5066" s="90" t="s">
        <v>17863</v>
      </c>
      <c r="G5066" s="90" t="str">
        <f>CONCATENATE("Kap ",Tabell15861[[#This Row],[Kapittel]]," ",Tabell15861[[#This Row],[KapittelTekst]])</f>
        <v>Kap N Bevegelsesapparatet</v>
      </c>
    </row>
    <row r="5067" spans="1:7" x14ac:dyDescent="0.25">
      <c r="A5067" s="90" t="s">
        <v>20171</v>
      </c>
      <c r="B5067" s="90" t="s">
        <v>20172</v>
      </c>
      <c r="C5067" s="90" t="s">
        <v>10245</v>
      </c>
      <c r="D5067" s="90" t="str">
        <f>CONCATENATE(Tabell15861[[#This Row],[Prosedyrekode_ID]]," ",Tabell15861[[#This Row],[Tekst]])</f>
        <v>NDH52 Åpen eksisjon av intraartikulær eksostose eller osteofytt i håndledd eller hånd</v>
      </c>
      <c r="E5067" s="90" t="s">
        <v>216</v>
      </c>
      <c r="F5067" s="90" t="s">
        <v>17863</v>
      </c>
      <c r="G5067" s="90" t="str">
        <f>CONCATENATE("Kap ",Tabell15861[[#This Row],[Kapittel]]," ",Tabell15861[[#This Row],[KapittelTekst]])</f>
        <v>Kap N Bevegelsesapparatet</v>
      </c>
    </row>
    <row r="5068" spans="1:7" x14ac:dyDescent="0.25">
      <c r="A5068" s="90" t="s">
        <v>20173</v>
      </c>
      <c r="B5068" s="90" t="s">
        <v>20174</v>
      </c>
      <c r="C5068" s="90" t="s">
        <v>10245</v>
      </c>
      <c r="D5068" s="90" t="str">
        <f>CONCATENATE(Tabell15861[[#This Row],[Prosedyrekode_ID]]," ",Tabell15861[[#This Row],[Tekst]])</f>
        <v>NDH72 Åpen operasjon for habituell luksasjon av håndledd eller finger</v>
      </c>
      <c r="E5068" s="90" t="s">
        <v>216</v>
      </c>
      <c r="F5068" s="90" t="s">
        <v>17863</v>
      </c>
      <c r="G5068" s="90" t="str">
        <f>CONCATENATE("Kap ",Tabell15861[[#This Row],[Kapittel]]," ",Tabell15861[[#This Row],[KapittelTekst]])</f>
        <v>Kap N Bevegelsesapparatet</v>
      </c>
    </row>
    <row r="5069" spans="1:7" x14ac:dyDescent="0.25">
      <c r="A5069" s="90" t="s">
        <v>20175</v>
      </c>
      <c r="B5069" s="90" t="s">
        <v>20176</v>
      </c>
      <c r="C5069" s="90" t="s">
        <v>10245</v>
      </c>
      <c r="D5069" s="90" t="str">
        <f>CONCATENATE(Tabell15861[[#This Row],[Prosedyrekode_ID]]," ",Tabell15861[[#This Row],[Tekst]])</f>
        <v>NDH90 Annen perkutan operasjon på håndledd eller hånd</v>
      </c>
      <c r="E5069" s="90" t="s">
        <v>216</v>
      </c>
      <c r="F5069" s="90" t="s">
        <v>17863</v>
      </c>
      <c r="G5069" s="90" t="str">
        <f>CONCATENATE("Kap ",Tabell15861[[#This Row],[Kapittel]]," ",Tabell15861[[#This Row],[KapittelTekst]])</f>
        <v>Kap N Bevegelsesapparatet</v>
      </c>
    </row>
    <row r="5070" spans="1:7" x14ac:dyDescent="0.25">
      <c r="A5070" s="90" t="s">
        <v>20177</v>
      </c>
      <c r="B5070" s="90" t="s">
        <v>20178</v>
      </c>
      <c r="C5070" s="90" t="s">
        <v>10245</v>
      </c>
      <c r="D5070" s="90" t="str">
        <f>CONCATENATE(Tabell15861[[#This Row],[Prosedyrekode_ID]]," ",Tabell15861[[#This Row],[Tekst]])</f>
        <v>NDH91 Annen endoskopisk operasjon på håndledd eller hånd</v>
      </c>
      <c r="E5070" s="90" t="s">
        <v>216</v>
      </c>
      <c r="F5070" s="90" t="s">
        <v>17863</v>
      </c>
      <c r="G5070" s="90" t="str">
        <f>CONCATENATE("Kap ",Tabell15861[[#This Row],[Kapittel]]," ",Tabell15861[[#This Row],[KapittelTekst]])</f>
        <v>Kap N Bevegelsesapparatet</v>
      </c>
    </row>
    <row r="5071" spans="1:7" x14ac:dyDescent="0.25">
      <c r="A5071" s="90" t="s">
        <v>20179</v>
      </c>
      <c r="B5071" s="90" t="s">
        <v>20180</v>
      </c>
      <c r="C5071" s="90" t="s">
        <v>10245</v>
      </c>
      <c r="D5071" s="90" t="str">
        <f>CONCATENATE(Tabell15861[[#This Row],[Prosedyrekode_ID]]," ",Tabell15861[[#This Row],[Tekst]])</f>
        <v>NDH92 Annen åpen operasjon på håndledd eller hånd</v>
      </c>
      <c r="E5071" s="90" t="s">
        <v>216</v>
      </c>
      <c r="F5071" s="90" t="s">
        <v>17863</v>
      </c>
      <c r="G5071" s="90" t="str">
        <f>CONCATENATE("Kap ",Tabell15861[[#This Row],[Kapittel]]," ",Tabell15861[[#This Row],[KapittelTekst]])</f>
        <v>Kap N Bevegelsesapparatet</v>
      </c>
    </row>
    <row r="5072" spans="1:7" x14ac:dyDescent="0.25">
      <c r="A5072" s="90" t="s">
        <v>20181</v>
      </c>
      <c r="B5072" s="90" t="s">
        <v>20182</v>
      </c>
      <c r="C5072" s="90" t="s">
        <v>10245</v>
      </c>
      <c r="D5072" s="90" t="str">
        <f>CONCATENATE(Tabell15861[[#This Row],[Prosedyrekode_ID]]," ",Tabell15861[[#This Row],[Tekst]])</f>
        <v>NDJ00 Lukket reposisjon av scaphoidfraktur</v>
      </c>
      <c r="E5072" s="90" t="s">
        <v>216</v>
      </c>
      <c r="F5072" s="90" t="s">
        <v>17863</v>
      </c>
      <c r="G5072" s="90" t="str">
        <f>CONCATENATE("Kap ",Tabell15861[[#This Row],[Kapittel]]," ",Tabell15861[[#This Row],[KapittelTekst]])</f>
        <v>Kap N Bevegelsesapparatet</v>
      </c>
    </row>
    <row r="5073" spans="1:7" x14ac:dyDescent="0.25">
      <c r="A5073" s="90" t="s">
        <v>20183</v>
      </c>
      <c r="B5073" s="90" t="s">
        <v>20184</v>
      </c>
      <c r="C5073" s="90" t="s">
        <v>10245</v>
      </c>
      <c r="D5073" s="90" t="str">
        <f>CONCATENATE(Tabell15861[[#This Row],[Prosedyrekode_ID]]," ",Tabell15861[[#This Row],[Tekst]])</f>
        <v>NDJ01 Lukket reposisjon av annen håndrotsfraktur</v>
      </c>
      <c r="E5073" s="90" t="s">
        <v>216</v>
      </c>
      <c r="F5073" s="90" t="s">
        <v>17863</v>
      </c>
      <c r="G5073" s="90" t="str">
        <f>CONCATENATE("Kap ",Tabell15861[[#This Row],[Kapittel]]," ",Tabell15861[[#This Row],[KapittelTekst]])</f>
        <v>Kap N Bevegelsesapparatet</v>
      </c>
    </row>
    <row r="5074" spans="1:7" x14ac:dyDescent="0.25">
      <c r="A5074" s="90" t="s">
        <v>20185</v>
      </c>
      <c r="B5074" s="90" t="s">
        <v>20186</v>
      </c>
      <c r="C5074" s="90" t="s">
        <v>10245</v>
      </c>
      <c r="D5074" s="90" t="str">
        <f>CONCATENATE(Tabell15861[[#This Row],[Prosedyrekode_ID]]," ",Tabell15861[[#This Row],[Tekst]])</f>
        <v>NDJ02 Lukket reposisjon av metakarpalfraktur</v>
      </c>
      <c r="E5074" s="90" t="s">
        <v>216</v>
      </c>
      <c r="F5074" s="90" t="s">
        <v>17863</v>
      </c>
      <c r="G5074" s="90" t="str">
        <f>CONCATENATE("Kap ",Tabell15861[[#This Row],[Kapittel]]," ",Tabell15861[[#This Row],[KapittelTekst]])</f>
        <v>Kap N Bevegelsesapparatet</v>
      </c>
    </row>
    <row r="5075" spans="1:7" x14ac:dyDescent="0.25">
      <c r="A5075" s="90" t="s">
        <v>20187</v>
      </c>
      <c r="B5075" s="90" t="s">
        <v>20188</v>
      </c>
      <c r="C5075" s="90" t="s">
        <v>10245</v>
      </c>
      <c r="D5075" s="90" t="str">
        <f>CONCATENATE(Tabell15861[[#This Row],[Prosedyrekode_ID]]," ",Tabell15861[[#This Row],[Tekst]])</f>
        <v>NDJ03 Lukket reposisjon av fingerfraktur</v>
      </c>
      <c r="E5075" s="90" t="s">
        <v>216</v>
      </c>
      <c r="F5075" s="90" t="s">
        <v>17863</v>
      </c>
      <c r="G5075" s="90" t="str">
        <f>CONCATENATE("Kap ",Tabell15861[[#This Row],[Kapittel]]," ",Tabell15861[[#This Row],[KapittelTekst]])</f>
        <v>Kap N Bevegelsesapparatet</v>
      </c>
    </row>
    <row r="5076" spans="1:7" x14ac:dyDescent="0.25">
      <c r="A5076" s="90" t="s">
        <v>20189</v>
      </c>
      <c r="B5076" s="90" t="s">
        <v>20190</v>
      </c>
      <c r="C5076" s="90" t="s">
        <v>10245</v>
      </c>
      <c r="D5076" s="90" t="str">
        <f>CONCATENATE(Tabell15861[[#This Row],[Prosedyrekode_ID]]," ",Tabell15861[[#This Row],[Tekst]])</f>
        <v>NDJ10 Åpen reposisjon av scaphoidfraktur</v>
      </c>
      <c r="E5076" s="90" t="s">
        <v>216</v>
      </c>
      <c r="F5076" s="90" t="s">
        <v>17863</v>
      </c>
      <c r="G5076" s="90" t="str">
        <f>CONCATENATE("Kap ",Tabell15861[[#This Row],[Kapittel]]," ",Tabell15861[[#This Row],[KapittelTekst]])</f>
        <v>Kap N Bevegelsesapparatet</v>
      </c>
    </row>
    <row r="5077" spans="1:7" x14ac:dyDescent="0.25">
      <c r="A5077" s="90" t="s">
        <v>20191</v>
      </c>
      <c r="B5077" s="90" t="s">
        <v>20192</v>
      </c>
      <c r="C5077" s="90" t="s">
        <v>10245</v>
      </c>
      <c r="D5077" s="90" t="str">
        <f>CONCATENATE(Tabell15861[[#This Row],[Prosedyrekode_ID]]," ",Tabell15861[[#This Row],[Tekst]])</f>
        <v>NDJ11 Åpen reposisjon av annen håndrotsfraktur</v>
      </c>
      <c r="E5077" s="90" t="s">
        <v>216</v>
      </c>
      <c r="F5077" s="90" t="s">
        <v>17863</v>
      </c>
      <c r="G5077" s="90" t="str">
        <f>CONCATENATE("Kap ",Tabell15861[[#This Row],[Kapittel]]," ",Tabell15861[[#This Row],[KapittelTekst]])</f>
        <v>Kap N Bevegelsesapparatet</v>
      </c>
    </row>
    <row r="5078" spans="1:7" x14ac:dyDescent="0.25">
      <c r="A5078" s="90" t="s">
        <v>20193</v>
      </c>
      <c r="B5078" s="90" t="s">
        <v>20194</v>
      </c>
      <c r="C5078" s="90" t="s">
        <v>10245</v>
      </c>
      <c r="D5078" s="90" t="str">
        <f>CONCATENATE(Tabell15861[[#This Row],[Prosedyrekode_ID]]," ",Tabell15861[[#This Row],[Tekst]])</f>
        <v>NDJ12 Åpen reposisjon av metakarpalfraktur</v>
      </c>
      <c r="E5078" s="90" t="s">
        <v>216</v>
      </c>
      <c r="F5078" s="90" t="s">
        <v>17863</v>
      </c>
      <c r="G5078" s="90" t="str">
        <f>CONCATENATE("Kap ",Tabell15861[[#This Row],[Kapittel]]," ",Tabell15861[[#This Row],[KapittelTekst]])</f>
        <v>Kap N Bevegelsesapparatet</v>
      </c>
    </row>
    <row r="5079" spans="1:7" x14ac:dyDescent="0.25">
      <c r="A5079" s="90" t="s">
        <v>20195</v>
      </c>
      <c r="B5079" s="90" t="s">
        <v>20196</v>
      </c>
      <c r="C5079" s="90" t="s">
        <v>10245</v>
      </c>
      <c r="D5079" s="90" t="str">
        <f>CONCATENATE(Tabell15861[[#This Row],[Prosedyrekode_ID]]," ",Tabell15861[[#This Row],[Tekst]])</f>
        <v>NDJ13 Åpen reposisjon av fingerfraktur</v>
      </c>
      <c r="E5079" s="90" t="s">
        <v>216</v>
      </c>
      <c r="F5079" s="90" t="s">
        <v>17863</v>
      </c>
      <c r="G5079" s="90" t="str">
        <f>CONCATENATE("Kap ",Tabell15861[[#This Row],[Kapittel]]," ",Tabell15861[[#This Row],[KapittelTekst]])</f>
        <v>Kap N Bevegelsesapparatet</v>
      </c>
    </row>
    <row r="5080" spans="1:7" x14ac:dyDescent="0.25">
      <c r="A5080" s="90" t="s">
        <v>20197</v>
      </c>
      <c r="B5080" s="90" t="s">
        <v>20198</v>
      </c>
      <c r="C5080" s="90" t="s">
        <v>10245</v>
      </c>
      <c r="D5080" s="90" t="str">
        <f>CONCATENATE(Tabell15861[[#This Row],[Prosedyrekode_ID]]," ",Tabell15861[[#This Row],[Tekst]])</f>
        <v>NDJ20 Ekstern fiksasjon av scaphoidfraktur</v>
      </c>
      <c r="E5080" s="90" t="s">
        <v>216</v>
      </c>
      <c r="F5080" s="90" t="s">
        <v>17863</v>
      </c>
      <c r="G5080" s="90" t="str">
        <f>CONCATENATE("Kap ",Tabell15861[[#This Row],[Kapittel]]," ",Tabell15861[[#This Row],[KapittelTekst]])</f>
        <v>Kap N Bevegelsesapparatet</v>
      </c>
    </row>
    <row r="5081" spans="1:7" x14ac:dyDescent="0.25">
      <c r="A5081" s="90" t="s">
        <v>20199</v>
      </c>
      <c r="B5081" s="90" t="s">
        <v>20200</v>
      </c>
      <c r="C5081" s="90" t="s">
        <v>10245</v>
      </c>
      <c r="D5081" s="90" t="str">
        <f>CONCATENATE(Tabell15861[[#This Row],[Prosedyrekode_ID]]," ",Tabell15861[[#This Row],[Tekst]])</f>
        <v>NDJ21 Ekstern fiksasjon av annen håndrotsfraktur</v>
      </c>
      <c r="E5081" s="90" t="s">
        <v>216</v>
      </c>
      <c r="F5081" s="90" t="s">
        <v>17863</v>
      </c>
      <c r="G5081" s="90" t="str">
        <f>CONCATENATE("Kap ",Tabell15861[[#This Row],[Kapittel]]," ",Tabell15861[[#This Row],[KapittelTekst]])</f>
        <v>Kap N Bevegelsesapparatet</v>
      </c>
    </row>
    <row r="5082" spans="1:7" x14ac:dyDescent="0.25">
      <c r="A5082" s="90" t="s">
        <v>20201</v>
      </c>
      <c r="B5082" s="90" t="s">
        <v>20202</v>
      </c>
      <c r="C5082" s="90" t="s">
        <v>10245</v>
      </c>
      <c r="D5082" s="90" t="str">
        <f>CONCATENATE(Tabell15861[[#This Row],[Prosedyrekode_ID]]," ",Tabell15861[[#This Row],[Tekst]])</f>
        <v>NDJ22 Ekstern fiksasjon av metakarpalfraktur</v>
      </c>
      <c r="E5082" s="90" t="s">
        <v>216</v>
      </c>
      <c r="F5082" s="90" t="s">
        <v>17863</v>
      </c>
      <c r="G5082" s="90" t="str">
        <f>CONCATENATE("Kap ",Tabell15861[[#This Row],[Kapittel]]," ",Tabell15861[[#This Row],[KapittelTekst]])</f>
        <v>Kap N Bevegelsesapparatet</v>
      </c>
    </row>
    <row r="5083" spans="1:7" x14ac:dyDescent="0.25">
      <c r="A5083" s="90" t="s">
        <v>20203</v>
      </c>
      <c r="B5083" s="90" t="s">
        <v>20204</v>
      </c>
      <c r="C5083" s="90" t="s">
        <v>10245</v>
      </c>
      <c r="D5083" s="90" t="str">
        <f>CONCATENATE(Tabell15861[[#This Row],[Prosedyrekode_ID]]," ",Tabell15861[[#This Row],[Tekst]])</f>
        <v>NDJ23 Ekstern fiksasjon av fingerfraktur</v>
      </c>
      <c r="E5083" s="90" t="s">
        <v>216</v>
      </c>
      <c r="F5083" s="90" t="s">
        <v>17863</v>
      </c>
      <c r="G5083" s="90" t="str">
        <f>CONCATENATE("Kap ",Tabell15861[[#This Row],[Kapittel]]," ",Tabell15861[[#This Row],[KapittelTekst]])</f>
        <v>Kap N Bevegelsesapparatet</v>
      </c>
    </row>
    <row r="5084" spans="1:7" x14ac:dyDescent="0.25">
      <c r="A5084" s="90" t="s">
        <v>20205</v>
      </c>
      <c r="B5084" s="90" t="s">
        <v>20206</v>
      </c>
      <c r="C5084" s="90" t="s">
        <v>10245</v>
      </c>
      <c r="D5084" s="90" t="str">
        <f>CONCATENATE(Tabell15861[[#This Row],[Prosedyrekode_ID]]," ",Tabell15861[[#This Row],[Tekst]])</f>
        <v>NDJ30 Osteosyntese av scaphoidfraktur med bioimplantat</v>
      </c>
      <c r="E5084" s="90" t="s">
        <v>216</v>
      </c>
      <c r="F5084" s="90" t="s">
        <v>17863</v>
      </c>
      <c r="G5084" s="90" t="str">
        <f>CONCATENATE("Kap ",Tabell15861[[#This Row],[Kapittel]]," ",Tabell15861[[#This Row],[KapittelTekst]])</f>
        <v>Kap N Bevegelsesapparatet</v>
      </c>
    </row>
    <row r="5085" spans="1:7" x14ac:dyDescent="0.25">
      <c r="A5085" s="90" t="s">
        <v>20207</v>
      </c>
      <c r="B5085" s="90" t="s">
        <v>20208</v>
      </c>
      <c r="C5085" s="90" t="s">
        <v>10245</v>
      </c>
      <c r="D5085" s="90" t="str">
        <f>CONCATENATE(Tabell15861[[#This Row],[Prosedyrekode_ID]]," ",Tabell15861[[#This Row],[Tekst]])</f>
        <v>NDJ31 Osteosyntese av annen håndrotsfraktur med bioimplantat</v>
      </c>
      <c r="E5085" s="90" t="s">
        <v>216</v>
      </c>
      <c r="F5085" s="90" t="s">
        <v>17863</v>
      </c>
      <c r="G5085" s="90" t="str">
        <f>CONCATENATE("Kap ",Tabell15861[[#This Row],[Kapittel]]," ",Tabell15861[[#This Row],[KapittelTekst]])</f>
        <v>Kap N Bevegelsesapparatet</v>
      </c>
    </row>
    <row r="5086" spans="1:7" x14ac:dyDescent="0.25">
      <c r="A5086" s="90" t="s">
        <v>20209</v>
      </c>
      <c r="B5086" s="90" t="s">
        <v>20210</v>
      </c>
      <c r="C5086" s="90" t="s">
        <v>10245</v>
      </c>
      <c r="D5086" s="90" t="str">
        <f>CONCATENATE(Tabell15861[[#This Row],[Prosedyrekode_ID]]," ",Tabell15861[[#This Row],[Tekst]])</f>
        <v>NDJ32 Osteosyntese av metakarpalfraktur med bioimplantat</v>
      </c>
      <c r="E5086" s="90" t="s">
        <v>216</v>
      </c>
      <c r="F5086" s="90" t="s">
        <v>17863</v>
      </c>
      <c r="G5086" s="90" t="str">
        <f>CONCATENATE("Kap ",Tabell15861[[#This Row],[Kapittel]]," ",Tabell15861[[#This Row],[KapittelTekst]])</f>
        <v>Kap N Bevegelsesapparatet</v>
      </c>
    </row>
    <row r="5087" spans="1:7" x14ac:dyDescent="0.25">
      <c r="A5087" s="90" t="s">
        <v>20211</v>
      </c>
      <c r="B5087" s="90" t="s">
        <v>20212</v>
      </c>
      <c r="C5087" s="90" t="s">
        <v>10245</v>
      </c>
      <c r="D5087" s="90" t="str">
        <f>CONCATENATE(Tabell15861[[#This Row],[Prosedyrekode_ID]]," ",Tabell15861[[#This Row],[Tekst]])</f>
        <v>NDJ33 Osteosyntese av fingerfraktur med bioimplantat</v>
      </c>
      <c r="E5087" s="90" t="s">
        <v>216</v>
      </c>
      <c r="F5087" s="90" t="s">
        <v>17863</v>
      </c>
      <c r="G5087" s="90" t="str">
        <f>CONCATENATE("Kap ",Tabell15861[[#This Row],[Kapittel]]," ",Tabell15861[[#This Row],[KapittelTekst]])</f>
        <v>Kap N Bevegelsesapparatet</v>
      </c>
    </row>
    <row r="5088" spans="1:7" x14ac:dyDescent="0.25">
      <c r="A5088" s="90" t="s">
        <v>20213</v>
      </c>
      <c r="B5088" s="90" t="s">
        <v>20214</v>
      </c>
      <c r="C5088" s="90" t="s">
        <v>10245</v>
      </c>
      <c r="D5088" s="90" t="str">
        <f>CONCATENATE(Tabell15861[[#This Row],[Prosedyrekode_ID]]," ",Tabell15861[[#This Row],[Tekst]])</f>
        <v>NDJ40 Osteosyntese av scaphoidfraktur med metalltråd, cerclage eller pinne</v>
      </c>
      <c r="E5088" s="90" t="s">
        <v>216</v>
      </c>
      <c r="F5088" s="90" t="s">
        <v>17863</v>
      </c>
      <c r="G5088" s="90" t="str">
        <f>CONCATENATE("Kap ",Tabell15861[[#This Row],[Kapittel]]," ",Tabell15861[[#This Row],[KapittelTekst]])</f>
        <v>Kap N Bevegelsesapparatet</v>
      </c>
    </row>
    <row r="5089" spans="1:7" x14ac:dyDescent="0.25">
      <c r="A5089" s="90" t="s">
        <v>20215</v>
      </c>
      <c r="B5089" s="90" t="s">
        <v>20216</v>
      </c>
      <c r="C5089" s="90" t="s">
        <v>10245</v>
      </c>
      <c r="D5089" s="90" t="str">
        <f>CONCATENATE(Tabell15861[[#This Row],[Prosedyrekode_ID]]," ",Tabell15861[[#This Row],[Tekst]])</f>
        <v>NDJ41 Osteosyntese av annen håndrotsfraktur med metalltråd, cerclage eller pinne</v>
      </c>
      <c r="E5089" s="90" t="s">
        <v>216</v>
      </c>
      <c r="F5089" s="90" t="s">
        <v>17863</v>
      </c>
      <c r="G5089" s="90" t="str">
        <f>CONCATENATE("Kap ",Tabell15861[[#This Row],[Kapittel]]," ",Tabell15861[[#This Row],[KapittelTekst]])</f>
        <v>Kap N Bevegelsesapparatet</v>
      </c>
    </row>
    <row r="5090" spans="1:7" x14ac:dyDescent="0.25">
      <c r="A5090" s="90" t="s">
        <v>20217</v>
      </c>
      <c r="B5090" s="90" t="s">
        <v>20218</v>
      </c>
      <c r="C5090" s="90" t="s">
        <v>10245</v>
      </c>
      <c r="D5090" s="90" t="str">
        <f>CONCATENATE(Tabell15861[[#This Row],[Prosedyrekode_ID]]," ",Tabell15861[[#This Row],[Tekst]])</f>
        <v>NDJ42 Osteosyntese av metakarpalfraktur med metalltråd, cerclage eller pinne</v>
      </c>
      <c r="E5090" s="90" t="s">
        <v>216</v>
      </c>
      <c r="F5090" s="90" t="s">
        <v>17863</v>
      </c>
      <c r="G5090" s="90" t="str">
        <f>CONCATENATE("Kap ",Tabell15861[[#This Row],[Kapittel]]," ",Tabell15861[[#This Row],[KapittelTekst]])</f>
        <v>Kap N Bevegelsesapparatet</v>
      </c>
    </row>
    <row r="5091" spans="1:7" x14ac:dyDescent="0.25">
      <c r="A5091" s="90" t="s">
        <v>20219</v>
      </c>
      <c r="B5091" s="90" t="s">
        <v>20220</v>
      </c>
      <c r="C5091" s="90" t="s">
        <v>10245</v>
      </c>
      <c r="D5091" s="90" t="str">
        <f>CONCATENATE(Tabell15861[[#This Row],[Prosedyrekode_ID]]," ",Tabell15861[[#This Row],[Tekst]])</f>
        <v>NDJ43 Osteosyntese av fingerfraktur med metalltråd, cerclage eller pinne</v>
      </c>
      <c r="E5091" s="90" t="s">
        <v>216</v>
      </c>
      <c r="F5091" s="90" t="s">
        <v>17863</v>
      </c>
      <c r="G5091" s="90" t="str">
        <f>CONCATENATE("Kap ",Tabell15861[[#This Row],[Kapittel]]," ",Tabell15861[[#This Row],[KapittelTekst]])</f>
        <v>Kap N Bevegelsesapparatet</v>
      </c>
    </row>
    <row r="5092" spans="1:7" x14ac:dyDescent="0.25">
      <c r="A5092" s="90" t="s">
        <v>20221</v>
      </c>
      <c r="B5092" s="90" t="s">
        <v>20222</v>
      </c>
      <c r="C5092" s="90" t="s">
        <v>10245</v>
      </c>
      <c r="D5092" s="90" t="str">
        <f>CONCATENATE(Tabell15861[[#This Row],[Prosedyrekode_ID]]," ",Tabell15861[[#This Row],[Tekst]])</f>
        <v>NDJ60 Osteosyntese av scaphoidfraktur med plate og skruer</v>
      </c>
      <c r="E5092" s="90" t="s">
        <v>216</v>
      </c>
      <c r="F5092" s="90" t="s">
        <v>17863</v>
      </c>
      <c r="G5092" s="90" t="str">
        <f>CONCATENATE("Kap ",Tabell15861[[#This Row],[Kapittel]]," ",Tabell15861[[#This Row],[KapittelTekst]])</f>
        <v>Kap N Bevegelsesapparatet</v>
      </c>
    </row>
    <row r="5093" spans="1:7" x14ac:dyDescent="0.25">
      <c r="A5093" s="90" t="s">
        <v>20223</v>
      </c>
      <c r="B5093" s="90" t="s">
        <v>20224</v>
      </c>
      <c r="C5093" s="90" t="s">
        <v>10245</v>
      </c>
      <c r="D5093" s="90" t="str">
        <f>CONCATENATE(Tabell15861[[#This Row],[Prosedyrekode_ID]]," ",Tabell15861[[#This Row],[Tekst]])</f>
        <v>NDJ61 Osteosyntese av annen håndrotsfraktur med plate og skruer</v>
      </c>
      <c r="E5093" s="90" t="s">
        <v>216</v>
      </c>
      <c r="F5093" s="90" t="s">
        <v>17863</v>
      </c>
      <c r="G5093" s="90" t="str">
        <f>CONCATENATE("Kap ",Tabell15861[[#This Row],[Kapittel]]," ",Tabell15861[[#This Row],[KapittelTekst]])</f>
        <v>Kap N Bevegelsesapparatet</v>
      </c>
    </row>
    <row r="5094" spans="1:7" x14ac:dyDescent="0.25">
      <c r="A5094" s="90" t="s">
        <v>20225</v>
      </c>
      <c r="B5094" s="90" t="s">
        <v>20226</v>
      </c>
      <c r="C5094" s="90" t="s">
        <v>10245</v>
      </c>
      <c r="D5094" s="90" t="str">
        <f>CONCATENATE(Tabell15861[[#This Row],[Prosedyrekode_ID]]," ",Tabell15861[[#This Row],[Tekst]])</f>
        <v>NDJ62 Osteosyntese av metakarpalfraktur med plate og skruer</v>
      </c>
      <c r="E5094" s="90" t="s">
        <v>216</v>
      </c>
      <c r="F5094" s="90" t="s">
        <v>17863</v>
      </c>
      <c r="G5094" s="90" t="str">
        <f>CONCATENATE("Kap ",Tabell15861[[#This Row],[Kapittel]]," ",Tabell15861[[#This Row],[KapittelTekst]])</f>
        <v>Kap N Bevegelsesapparatet</v>
      </c>
    </row>
    <row r="5095" spans="1:7" x14ac:dyDescent="0.25">
      <c r="A5095" s="90" t="s">
        <v>20227</v>
      </c>
      <c r="B5095" s="90" t="s">
        <v>20228</v>
      </c>
      <c r="C5095" s="90" t="s">
        <v>10245</v>
      </c>
      <c r="D5095" s="90" t="str">
        <f>CONCATENATE(Tabell15861[[#This Row],[Prosedyrekode_ID]]," ",Tabell15861[[#This Row],[Tekst]])</f>
        <v>NDJ63 Osteosyntese av fingerfraktur med plate og skruer</v>
      </c>
      <c r="E5095" s="90" t="s">
        <v>216</v>
      </c>
      <c r="F5095" s="90" t="s">
        <v>17863</v>
      </c>
      <c r="G5095" s="90" t="str">
        <f>CONCATENATE("Kap ",Tabell15861[[#This Row],[Kapittel]]," ",Tabell15861[[#This Row],[KapittelTekst]])</f>
        <v>Kap N Bevegelsesapparatet</v>
      </c>
    </row>
    <row r="5096" spans="1:7" x14ac:dyDescent="0.25">
      <c r="A5096" s="90" t="s">
        <v>20229</v>
      </c>
      <c r="B5096" s="90" t="s">
        <v>20230</v>
      </c>
      <c r="C5096" s="90" t="s">
        <v>10245</v>
      </c>
      <c r="D5096" s="90" t="str">
        <f>CONCATENATE(Tabell15861[[#This Row],[Prosedyrekode_ID]]," ",Tabell15861[[#This Row],[Tekst]])</f>
        <v>NDJ70 Osteosyntese av scaphoidfraktur med skruer</v>
      </c>
      <c r="E5096" s="90" t="s">
        <v>216</v>
      </c>
      <c r="F5096" s="90" t="s">
        <v>17863</v>
      </c>
      <c r="G5096" s="90" t="str">
        <f>CONCATENATE("Kap ",Tabell15861[[#This Row],[Kapittel]]," ",Tabell15861[[#This Row],[KapittelTekst]])</f>
        <v>Kap N Bevegelsesapparatet</v>
      </c>
    </row>
    <row r="5097" spans="1:7" x14ac:dyDescent="0.25">
      <c r="A5097" s="90" t="s">
        <v>20231</v>
      </c>
      <c r="B5097" s="90" t="s">
        <v>20232</v>
      </c>
      <c r="C5097" s="90" t="s">
        <v>10245</v>
      </c>
      <c r="D5097" s="90" t="str">
        <f>CONCATENATE(Tabell15861[[#This Row],[Prosedyrekode_ID]]," ",Tabell15861[[#This Row],[Tekst]])</f>
        <v>NDJ71 Osteosyntese av annen håndrotsfraktur med skruer</v>
      </c>
      <c r="E5097" s="90" t="s">
        <v>216</v>
      </c>
      <c r="F5097" s="90" t="s">
        <v>17863</v>
      </c>
      <c r="G5097" s="90" t="str">
        <f>CONCATENATE("Kap ",Tabell15861[[#This Row],[Kapittel]]," ",Tabell15861[[#This Row],[KapittelTekst]])</f>
        <v>Kap N Bevegelsesapparatet</v>
      </c>
    </row>
    <row r="5098" spans="1:7" x14ac:dyDescent="0.25">
      <c r="A5098" s="90" t="s">
        <v>20233</v>
      </c>
      <c r="B5098" s="90" t="s">
        <v>20234</v>
      </c>
      <c r="C5098" s="90" t="s">
        <v>10245</v>
      </c>
      <c r="D5098" s="90" t="str">
        <f>CONCATENATE(Tabell15861[[#This Row],[Prosedyrekode_ID]]," ",Tabell15861[[#This Row],[Tekst]])</f>
        <v>NDJ72 Osteosyntese av metakarpalfraktur med skruer</v>
      </c>
      <c r="E5098" s="90" t="s">
        <v>216</v>
      </c>
      <c r="F5098" s="90" t="s">
        <v>17863</v>
      </c>
      <c r="G5098" s="90" t="str">
        <f>CONCATENATE("Kap ",Tabell15861[[#This Row],[Kapittel]]," ",Tabell15861[[#This Row],[KapittelTekst]])</f>
        <v>Kap N Bevegelsesapparatet</v>
      </c>
    </row>
    <row r="5099" spans="1:7" x14ac:dyDescent="0.25">
      <c r="A5099" s="90" t="s">
        <v>20235</v>
      </c>
      <c r="B5099" s="90" t="s">
        <v>20236</v>
      </c>
      <c r="C5099" s="90" t="s">
        <v>10245</v>
      </c>
      <c r="D5099" s="90" t="str">
        <f>CONCATENATE(Tabell15861[[#This Row],[Prosedyrekode_ID]]," ",Tabell15861[[#This Row],[Tekst]])</f>
        <v>NDJ73 Osteosyntese av fingerfraktur med skruer</v>
      </c>
      <c r="E5099" s="90" t="s">
        <v>216</v>
      </c>
      <c r="F5099" s="90" t="s">
        <v>17863</v>
      </c>
      <c r="G5099" s="90" t="str">
        <f>CONCATENATE("Kap ",Tabell15861[[#This Row],[Kapittel]]," ",Tabell15861[[#This Row],[KapittelTekst]])</f>
        <v>Kap N Bevegelsesapparatet</v>
      </c>
    </row>
    <row r="5100" spans="1:7" x14ac:dyDescent="0.25">
      <c r="A5100" s="90" t="s">
        <v>20237</v>
      </c>
      <c r="B5100" s="90" t="s">
        <v>20238</v>
      </c>
      <c r="C5100" s="90" t="s">
        <v>10245</v>
      </c>
      <c r="D5100" s="90" t="str">
        <f>CONCATENATE(Tabell15861[[#This Row],[Prosedyrekode_ID]]," ",Tabell15861[[#This Row],[Tekst]])</f>
        <v>NDJ80 Osteosyntese av scaphoidfraktur med annet eller kombinert materiale</v>
      </c>
      <c r="E5100" s="90" t="s">
        <v>216</v>
      </c>
      <c r="F5100" s="90" t="s">
        <v>17863</v>
      </c>
      <c r="G5100" s="90" t="str">
        <f>CONCATENATE("Kap ",Tabell15861[[#This Row],[Kapittel]]," ",Tabell15861[[#This Row],[KapittelTekst]])</f>
        <v>Kap N Bevegelsesapparatet</v>
      </c>
    </row>
    <row r="5101" spans="1:7" x14ac:dyDescent="0.25">
      <c r="A5101" s="90" t="s">
        <v>20239</v>
      </c>
      <c r="B5101" s="90" t="s">
        <v>20240</v>
      </c>
      <c r="C5101" s="90" t="s">
        <v>10245</v>
      </c>
      <c r="D5101" s="90" t="str">
        <f>CONCATENATE(Tabell15861[[#This Row],[Prosedyrekode_ID]]," ",Tabell15861[[#This Row],[Tekst]])</f>
        <v>NDJ81 Osteosyntese av annen håndrotsfraktur med annet eller kombinert materiale</v>
      </c>
      <c r="E5101" s="90" t="s">
        <v>216</v>
      </c>
      <c r="F5101" s="90" t="s">
        <v>17863</v>
      </c>
      <c r="G5101" s="90" t="str">
        <f>CONCATENATE("Kap ",Tabell15861[[#This Row],[Kapittel]]," ",Tabell15861[[#This Row],[KapittelTekst]])</f>
        <v>Kap N Bevegelsesapparatet</v>
      </c>
    </row>
    <row r="5102" spans="1:7" x14ac:dyDescent="0.25">
      <c r="A5102" s="90" t="s">
        <v>20241</v>
      </c>
      <c r="B5102" s="90" t="s">
        <v>20242</v>
      </c>
      <c r="C5102" s="90" t="s">
        <v>10245</v>
      </c>
      <c r="D5102" s="90" t="str">
        <f>CONCATENATE(Tabell15861[[#This Row],[Prosedyrekode_ID]]," ",Tabell15861[[#This Row],[Tekst]])</f>
        <v>NDJ82 Osteosyntese av metakarpalfraktur med annet eller kombinert materiale</v>
      </c>
      <c r="E5102" s="90" t="s">
        <v>216</v>
      </c>
      <c r="F5102" s="90" t="s">
        <v>17863</v>
      </c>
      <c r="G5102" s="90" t="str">
        <f>CONCATENATE("Kap ",Tabell15861[[#This Row],[Kapittel]]," ",Tabell15861[[#This Row],[KapittelTekst]])</f>
        <v>Kap N Bevegelsesapparatet</v>
      </c>
    </row>
    <row r="5103" spans="1:7" x14ac:dyDescent="0.25">
      <c r="A5103" s="90" t="s">
        <v>20243</v>
      </c>
      <c r="B5103" s="90" t="s">
        <v>20244</v>
      </c>
      <c r="C5103" s="90" t="s">
        <v>10245</v>
      </c>
      <c r="D5103" s="90" t="str">
        <f>CONCATENATE(Tabell15861[[#This Row],[Prosedyrekode_ID]]," ",Tabell15861[[#This Row],[Tekst]])</f>
        <v>NDJ83 Osteosyntese av fingerfraktur med annet eller kombinert materiale</v>
      </c>
      <c r="E5103" s="90" t="s">
        <v>216</v>
      </c>
      <c r="F5103" s="90" t="s">
        <v>17863</v>
      </c>
      <c r="G5103" s="90" t="str">
        <f>CONCATENATE("Kap ",Tabell15861[[#This Row],[Kapittel]]," ",Tabell15861[[#This Row],[KapittelTekst]])</f>
        <v>Kap N Bevegelsesapparatet</v>
      </c>
    </row>
    <row r="5104" spans="1:7" x14ac:dyDescent="0.25">
      <c r="A5104" s="90" t="s">
        <v>20245</v>
      </c>
      <c r="B5104" s="90" t="s">
        <v>20246</v>
      </c>
      <c r="C5104" s="90" t="s">
        <v>10245</v>
      </c>
      <c r="D5104" s="90" t="str">
        <f>CONCATENATE(Tabell15861[[#This Row],[Prosedyrekode_ID]]," ",Tabell15861[[#This Row],[Tekst]])</f>
        <v>NDJ90 Annen osteosyntese av scaphoidfraktur</v>
      </c>
      <c r="E5104" s="90" t="s">
        <v>216</v>
      </c>
      <c r="F5104" s="90" t="s">
        <v>17863</v>
      </c>
      <c r="G5104" s="90" t="str">
        <f>CONCATENATE("Kap ",Tabell15861[[#This Row],[Kapittel]]," ",Tabell15861[[#This Row],[KapittelTekst]])</f>
        <v>Kap N Bevegelsesapparatet</v>
      </c>
    </row>
    <row r="5105" spans="1:7" x14ac:dyDescent="0.25">
      <c r="A5105" s="90" t="s">
        <v>20247</v>
      </c>
      <c r="B5105" s="90" t="s">
        <v>20248</v>
      </c>
      <c r="C5105" s="90" t="s">
        <v>10245</v>
      </c>
      <c r="D5105" s="90" t="str">
        <f>CONCATENATE(Tabell15861[[#This Row],[Prosedyrekode_ID]]," ",Tabell15861[[#This Row],[Tekst]])</f>
        <v>NDJ91 Annen osteosyntese av annen håndrotsfraktur</v>
      </c>
      <c r="E5105" s="90" t="s">
        <v>216</v>
      </c>
      <c r="F5105" s="90" t="s">
        <v>17863</v>
      </c>
      <c r="G5105" s="90" t="str">
        <f>CONCATENATE("Kap ",Tabell15861[[#This Row],[Kapittel]]," ",Tabell15861[[#This Row],[KapittelTekst]])</f>
        <v>Kap N Bevegelsesapparatet</v>
      </c>
    </row>
    <row r="5106" spans="1:7" x14ac:dyDescent="0.25">
      <c r="A5106" s="90" t="s">
        <v>20249</v>
      </c>
      <c r="B5106" s="90" t="s">
        <v>20250</v>
      </c>
      <c r="C5106" s="90" t="s">
        <v>10245</v>
      </c>
      <c r="D5106" s="90" t="str">
        <f>CONCATENATE(Tabell15861[[#This Row],[Prosedyrekode_ID]]," ",Tabell15861[[#This Row],[Tekst]])</f>
        <v>NDJ92 Annen osteosyntese av metakarpalfraktur</v>
      </c>
      <c r="E5106" s="90" t="s">
        <v>216</v>
      </c>
      <c r="F5106" s="90" t="s">
        <v>17863</v>
      </c>
      <c r="G5106" s="90" t="str">
        <f>CONCATENATE("Kap ",Tabell15861[[#This Row],[Kapittel]]," ",Tabell15861[[#This Row],[KapittelTekst]])</f>
        <v>Kap N Bevegelsesapparatet</v>
      </c>
    </row>
    <row r="5107" spans="1:7" x14ac:dyDescent="0.25">
      <c r="A5107" s="90" t="s">
        <v>20251</v>
      </c>
      <c r="B5107" s="90" t="s">
        <v>20252</v>
      </c>
      <c r="C5107" s="90" t="s">
        <v>10245</v>
      </c>
      <c r="D5107" s="90" t="str">
        <f>CONCATENATE(Tabell15861[[#This Row],[Prosedyrekode_ID]]," ",Tabell15861[[#This Row],[Tekst]])</f>
        <v>NDJ93 Annen osteosyntese av fingerfraktur</v>
      </c>
      <c r="E5107" s="90" t="s">
        <v>216</v>
      </c>
      <c r="F5107" s="90" t="s">
        <v>17863</v>
      </c>
      <c r="G5107" s="90" t="str">
        <f>CONCATENATE("Kap ",Tabell15861[[#This Row],[Kapittel]]," ",Tabell15861[[#This Row],[KapittelTekst]])</f>
        <v>Kap N Bevegelsesapparatet</v>
      </c>
    </row>
    <row r="5108" spans="1:7" x14ac:dyDescent="0.25">
      <c r="A5108" s="90" t="s">
        <v>20253</v>
      </c>
      <c r="B5108" s="90" t="s">
        <v>20254</v>
      </c>
      <c r="C5108" s="90" t="s">
        <v>10245</v>
      </c>
      <c r="D5108" s="90" t="str">
        <f>CONCATENATE(Tabell15861[[#This Row],[Prosedyrekode_ID]]," ",Tabell15861[[#This Row],[Tekst]])</f>
        <v>NDK00 Eksisjon av beinfragment i os scaphoideum</v>
      </c>
      <c r="E5108" s="90" t="s">
        <v>216</v>
      </c>
      <c r="F5108" s="90" t="s">
        <v>17863</v>
      </c>
      <c r="G5108" s="90" t="str">
        <f>CONCATENATE("Kap ",Tabell15861[[#This Row],[Kapittel]]," ",Tabell15861[[#This Row],[KapittelTekst]])</f>
        <v>Kap N Bevegelsesapparatet</v>
      </c>
    </row>
    <row r="5109" spans="1:7" x14ac:dyDescent="0.25">
      <c r="A5109" s="90" t="s">
        <v>20255</v>
      </c>
      <c r="B5109" s="90" t="s">
        <v>20256</v>
      </c>
      <c r="C5109" s="90" t="s">
        <v>10245</v>
      </c>
      <c r="D5109" s="90" t="str">
        <f>CONCATENATE(Tabell15861[[#This Row],[Prosedyrekode_ID]]," ",Tabell15861[[#This Row],[Tekst]])</f>
        <v>NDK01 Eksisjon av beinfragment i annet håndrotsbein</v>
      </c>
      <c r="E5109" s="90" t="s">
        <v>216</v>
      </c>
      <c r="F5109" s="90" t="s">
        <v>17863</v>
      </c>
      <c r="G5109" s="90" t="str">
        <f>CONCATENATE("Kap ",Tabell15861[[#This Row],[Kapittel]]," ",Tabell15861[[#This Row],[KapittelTekst]])</f>
        <v>Kap N Bevegelsesapparatet</v>
      </c>
    </row>
    <row r="5110" spans="1:7" x14ac:dyDescent="0.25">
      <c r="A5110" s="90" t="s">
        <v>20257</v>
      </c>
      <c r="B5110" s="90" t="s">
        <v>20258</v>
      </c>
      <c r="C5110" s="90" t="s">
        <v>10245</v>
      </c>
      <c r="D5110" s="90" t="str">
        <f>CONCATENATE(Tabell15861[[#This Row],[Prosedyrekode_ID]]," ",Tabell15861[[#This Row],[Tekst]])</f>
        <v>NDK02 Eksisjon av beinfragment i metakarp</v>
      </c>
      <c r="E5110" s="90" t="s">
        <v>216</v>
      </c>
      <c r="F5110" s="90" t="s">
        <v>17863</v>
      </c>
      <c r="G5110" s="90" t="str">
        <f>CONCATENATE("Kap ",Tabell15861[[#This Row],[Kapittel]]," ",Tabell15861[[#This Row],[KapittelTekst]])</f>
        <v>Kap N Bevegelsesapparatet</v>
      </c>
    </row>
    <row r="5111" spans="1:7" x14ac:dyDescent="0.25">
      <c r="A5111" s="90" t="s">
        <v>20259</v>
      </c>
      <c r="B5111" s="90" t="s">
        <v>20260</v>
      </c>
      <c r="C5111" s="90" t="s">
        <v>10245</v>
      </c>
      <c r="D5111" s="90" t="str">
        <f>CONCATENATE(Tabell15861[[#This Row],[Prosedyrekode_ID]]," ",Tabell15861[[#This Row],[Tekst]])</f>
        <v>NDK03 Eksisjon av beinfragment i finger</v>
      </c>
      <c r="E5111" s="90" t="s">
        <v>216</v>
      </c>
      <c r="F5111" s="90" t="s">
        <v>17863</v>
      </c>
      <c r="G5111" s="90" t="str">
        <f>CONCATENATE("Kap ",Tabell15861[[#This Row],[Kapittel]]," ",Tabell15861[[#This Row],[KapittelTekst]])</f>
        <v>Kap N Bevegelsesapparatet</v>
      </c>
    </row>
    <row r="5112" spans="1:7" x14ac:dyDescent="0.25">
      <c r="A5112" s="90" t="s">
        <v>20261</v>
      </c>
      <c r="B5112" s="90" t="s">
        <v>20262</v>
      </c>
      <c r="C5112" s="90" t="s">
        <v>10245</v>
      </c>
      <c r="D5112" s="90" t="str">
        <f>CONCATENATE(Tabell15861[[#This Row],[Prosedyrekode_ID]]," ",Tabell15861[[#This Row],[Tekst]])</f>
        <v>NDK10 Reseksjon eller eksisjon av os scaphoideum</v>
      </c>
      <c r="E5112" s="90" t="s">
        <v>216</v>
      </c>
      <c r="F5112" s="90" t="s">
        <v>17863</v>
      </c>
      <c r="G5112" s="90" t="str">
        <f>CONCATENATE("Kap ",Tabell15861[[#This Row],[Kapittel]]," ",Tabell15861[[#This Row],[KapittelTekst]])</f>
        <v>Kap N Bevegelsesapparatet</v>
      </c>
    </row>
    <row r="5113" spans="1:7" x14ac:dyDescent="0.25">
      <c r="A5113" s="90" t="s">
        <v>20263</v>
      </c>
      <c r="B5113" s="90" t="s">
        <v>20264</v>
      </c>
      <c r="C5113" s="90" t="s">
        <v>10245</v>
      </c>
      <c r="D5113" s="90" t="str">
        <f>CONCATENATE(Tabell15861[[#This Row],[Prosedyrekode_ID]]," ",Tabell15861[[#This Row],[Tekst]])</f>
        <v>NDK11 Reseksjon eller eksisjon av annet håndrotsbein</v>
      </c>
      <c r="E5113" s="90" t="s">
        <v>216</v>
      </c>
      <c r="F5113" s="90" t="s">
        <v>17863</v>
      </c>
      <c r="G5113" s="90" t="str">
        <f>CONCATENATE("Kap ",Tabell15861[[#This Row],[Kapittel]]," ",Tabell15861[[#This Row],[KapittelTekst]])</f>
        <v>Kap N Bevegelsesapparatet</v>
      </c>
    </row>
    <row r="5114" spans="1:7" x14ac:dyDescent="0.25">
      <c r="A5114" s="90" t="s">
        <v>20265</v>
      </c>
      <c r="B5114" s="90" t="s">
        <v>20266</v>
      </c>
      <c r="C5114" s="90" t="s">
        <v>10245</v>
      </c>
      <c r="D5114" s="90" t="str">
        <f>CONCATENATE(Tabell15861[[#This Row],[Prosedyrekode_ID]]," ",Tabell15861[[#This Row],[Tekst]])</f>
        <v>NDK12 Reseksjon eller eksisjon av metakarp</v>
      </c>
      <c r="E5114" s="90" t="s">
        <v>216</v>
      </c>
      <c r="F5114" s="90" t="s">
        <v>17863</v>
      </c>
      <c r="G5114" s="90" t="str">
        <f>CONCATENATE("Kap ",Tabell15861[[#This Row],[Kapittel]]," ",Tabell15861[[#This Row],[KapittelTekst]])</f>
        <v>Kap N Bevegelsesapparatet</v>
      </c>
    </row>
    <row r="5115" spans="1:7" x14ac:dyDescent="0.25">
      <c r="A5115" s="90" t="s">
        <v>20267</v>
      </c>
      <c r="B5115" s="90" t="s">
        <v>20268</v>
      </c>
      <c r="C5115" s="90" t="s">
        <v>10245</v>
      </c>
      <c r="D5115" s="90" t="str">
        <f>CONCATENATE(Tabell15861[[#This Row],[Prosedyrekode_ID]]," ",Tabell15861[[#This Row],[Tekst]])</f>
        <v>NDK13 Reseksjon eller eksisjon av fingerfalang</v>
      </c>
      <c r="E5115" s="90" t="s">
        <v>216</v>
      </c>
      <c r="F5115" s="90" t="s">
        <v>17863</v>
      </c>
      <c r="G5115" s="90" t="str">
        <f>CONCATENATE("Kap ",Tabell15861[[#This Row],[Kapittel]]," ",Tabell15861[[#This Row],[KapittelTekst]])</f>
        <v>Kap N Bevegelsesapparatet</v>
      </c>
    </row>
    <row r="5116" spans="1:7" x14ac:dyDescent="0.25">
      <c r="A5116" s="90" t="s">
        <v>20269</v>
      </c>
      <c r="B5116" s="90" t="s">
        <v>20270</v>
      </c>
      <c r="C5116" s="90" t="s">
        <v>10245</v>
      </c>
      <c r="D5116" s="90" t="str">
        <f>CONCATENATE(Tabell15861[[#This Row],[Prosedyrekode_ID]]," ",Tabell15861[[#This Row],[Tekst]])</f>
        <v>NDK20 Fenestrasjon eller oppboring av os scaphoideum</v>
      </c>
      <c r="E5116" s="90" t="s">
        <v>216</v>
      </c>
      <c r="F5116" s="90" t="s">
        <v>17863</v>
      </c>
      <c r="G5116" s="90" t="str">
        <f>CONCATENATE("Kap ",Tabell15861[[#This Row],[Kapittel]]," ",Tabell15861[[#This Row],[KapittelTekst]])</f>
        <v>Kap N Bevegelsesapparatet</v>
      </c>
    </row>
    <row r="5117" spans="1:7" x14ac:dyDescent="0.25">
      <c r="A5117" s="90" t="s">
        <v>20271</v>
      </c>
      <c r="B5117" s="90" t="s">
        <v>20272</v>
      </c>
      <c r="C5117" s="90" t="s">
        <v>10245</v>
      </c>
      <c r="D5117" s="90" t="str">
        <f>CONCATENATE(Tabell15861[[#This Row],[Prosedyrekode_ID]]," ",Tabell15861[[#This Row],[Tekst]])</f>
        <v>NDK21 Fenestrasjon eller oppboring av annet håndrotsbein</v>
      </c>
      <c r="E5117" s="90" t="s">
        <v>216</v>
      </c>
      <c r="F5117" s="90" t="s">
        <v>17863</v>
      </c>
      <c r="G5117" s="90" t="str">
        <f>CONCATENATE("Kap ",Tabell15861[[#This Row],[Kapittel]]," ",Tabell15861[[#This Row],[KapittelTekst]])</f>
        <v>Kap N Bevegelsesapparatet</v>
      </c>
    </row>
    <row r="5118" spans="1:7" x14ac:dyDescent="0.25">
      <c r="A5118" s="90" t="s">
        <v>20273</v>
      </c>
      <c r="B5118" s="90" t="s">
        <v>20274</v>
      </c>
      <c r="C5118" s="90" t="s">
        <v>10245</v>
      </c>
      <c r="D5118" s="90" t="str">
        <f>CONCATENATE(Tabell15861[[#This Row],[Prosedyrekode_ID]]," ",Tabell15861[[#This Row],[Tekst]])</f>
        <v>NDK22 Fenestrasjon eller oppboring av metakarp</v>
      </c>
      <c r="E5118" s="90" t="s">
        <v>216</v>
      </c>
      <c r="F5118" s="90" t="s">
        <v>17863</v>
      </c>
      <c r="G5118" s="90" t="str">
        <f>CONCATENATE("Kap ",Tabell15861[[#This Row],[Kapittel]]," ",Tabell15861[[#This Row],[KapittelTekst]])</f>
        <v>Kap N Bevegelsesapparatet</v>
      </c>
    </row>
    <row r="5119" spans="1:7" x14ac:dyDescent="0.25">
      <c r="A5119" s="90" t="s">
        <v>20275</v>
      </c>
      <c r="B5119" s="90" t="s">
        <v>20276</v>
      </c>
      <c r="C5119" s="90" t="s">
        <v>10245</v>
      </c>
      <c r="D5119" s="90" t="str">
        <f>CONCATENATE(Tabell15861[[#This Row],[Prosedyrekode_ID]]," ",Tabell15861[[#This Row],[Tekst]])</f>
        <v>NDK23 Fenestrasjon eller oppboring av fingerfalang</v>
      </c>
      <c r="E5119" s="90" t="s">
        <v>216</v>
      </c>
      <c r="F5119" s="90" t="s">
        <v>17863</v>
      </c>
      <c r="G5119" s="90" t="str">
        <f>CONCATENATE("Kap ",Tabell15861[[#This Row],[Kapittel]]," ",Tabell15861[[#This Row],[KapittelTekst]])</f>
        <v>Kap N Bevegelsesapparatet</v>
      </c>
    </row>
    <row r="5120" spans="1:7" x14ac:dyDescent="0.25">
      <c r="A5120" s="90" t="s">
        <v>20277</v>
      </c>
      <c r="B5120" s="90" t="s">
        <v>20278</v>
      </c>
      <c r="C5120" s="90" t="s">
        <v>10245</v>
      </c>
      <c r="D5120" s="90" t="str">
        <f>CONCATENATE(Tabell15861[[#This Row],[Prosedyrekode_ID]]," ",Tabell15861[[#This Row],[Tekst]])</f>
        <v>NDK30 Utskraping av cyste i os scaphoideum</v>
      </c>
      <c r="E5120" s="90" t="s">
        <v>216</v>
      </c>
      <c r="F5120" s="90" t="s">
        <v>17863</v>
      </c>
      <c r="G5120" s="90" t="str">
        <f>CONCATENATE("Kap ",Tabell15861[[#This Row],[Kapittel]]," ",Tabell15861[[#This Row],[KapittelTekst]])</f>
        <v>Kap N Bevegelsesapparatet</v>
      </c>
    </row>
    <row r="5121" spans="1:7" x14ac:dyDescent="0.25">
      <c r="A5121" s="90" t="s">
        <v>20279</v>
      </c>
      <c r="B5121" s="90" t="s">
        <v>20280</v>
      </c>
      <c r="C5121" s="90" t="s">
        <v>10245</v>
      </c>
      <c r="D5121" s="90" t="str">
        <f>CONCATENATE(Tabell15861[[#This Row],[Prosedyrekode_ID]]," ",Tabell15861[[#This Row],[Tekst]])</f>
        <v>NDK31 Utskraping av cyste i annet håndrotsbein</v>
      </c>
      <c r="E5121" s="90" t="s">
        <v>216</v>
      </c>
      <c r="F5121" s="90" t="s">
        <v>17863</v>
      </c>
      <c r="G5121" s="90" t="str">
        <f>CONCATENATE("Kap ",Tabell15861[[#This Row],[Kapittel]]," ",Tabell15861[[#This Row],[KapittelTekst]])</f>
        <v>Kap N Bevegelsesapparatet</v>
      </c>
    </row>
    <row r="5122" spans="1:7" x14ac:dyDescent="0.25">
      <c r="A5122" s="90" t="s">
        <v>20281</v>
      </c>
      <c r="B5122" s="90" t="s">
        <v>20282</v>
      </c>
      <c r="C5122" s="90" t="s">
        <v>10245</v>
      </c>
      <c r="D5122" s="90" t="str">
        <f>CONCATENATE(Tabell15861[[#This Row],[Prosedyrekode_ID]]," ",Tabell15861[[#This Row],[Tekst]])</f>
        <v>NDK32 Utskraping av cyste i metakarp</v>
      </c>
      <c r="E5122" s="90" t="s">
        <v>216</v>
      </c>
      <c r="F5122" s="90" t="s">
        <v>17863</v>
      </c>
      <c r="G5122" s="90" t="str">
        <f>CONCATENATE("Kap ",Tabell15861[[#This Row],[Kapittel]]," ",Tabell15861[[#This Row],[KapittelTekst]])</f>
        <v>Kap N Bevegelsesapparatet</v>
      </c>
    </row>
    <row r="5123" spans="1:7" x14ac:dyDescent="0.25">
      <c r="A5123" s="90" t="s">
        <v>20283</v>
      </c>
      <c r="B5123" s="90" t="s">
        <v>20284</v>
      </c>
      <c r="C5123" s="90" t="s">
        <v>10245</v>
      </c>
      <c r="D5123" s="90" t="str">
        <f>CONCATENATE(Tabell15861[[#This Row],[Prosedyrekode_ID]]," ",Tabell15861[[#This Row],[Tekst]])</f>
        <v>NDK33 Utskraping av cyste i fingerfalang</v>
      </c>
      <c r="E5123" s="90" t="s">
        <v>216</v>
      </c>
      <c r="F5123" s="90" t="s">
        <v>17863</v>
      </c>
      <c r="G5123" s="90" t="str">
        <f>CONCATENATE("Kap ",Tabell15861[[#This Row],[Kapittel]]," ",Tabell15861[[#This Row],[KapittelTekst]])</f>
        <v>Kap N Bevegelsesapparatet</v>
      </c>
    </row>
    <row r="5124" spans="1:7" x14ac:dyDescent="0.25">
      <c r="A5124" s="90" t="s">
        <v>20285</v>
      </c>
      <c r="B5124" s="90" t="s">
        <v>20286</v>
      </c>
      <c r="C5124" s="90" t="s">
        <v>10245</v>
      </c>
      <c r="D5124" s="90" t="str">
        <f>CONCATENATE(Tabell15861[[#This Row],[Prosedyrekode_ID]]," ",Tabell15861[[#This Row],[Tekst]])</f>
        <v>NDK42 Epifysiodese i metakarp</v>
      </c>
      <c r="E5124" s="90" t="s">
        <v>216</v>
      </c>
      <c r="F5124" s="90" t="s">
        <v>17863</v>
      </c>
      <c r="G5124" s="90" t="str">
        <f>CONCATENATE("Kap ",Tabell15861[[#This Row],[Kapittel]]," ",Tabell15861[[#This Row],[KapittelTekst]])</f>
        <v>Kap N Bevegelsesapparatet</v>
      </c>
    </row>
    <row r="5125" spans="1:7" x14ac:dyDescent="0.25">
      <c r="A5125" s="90" t="s">
        <v>20287</v>
      </c>
      <c r="B5125" s="90" t="s">
        <v>20288</v>
      </c>
      <c r="C5125" s="90" t="s">
        <v>10245</v>
      </c>
      <c r="D5125" s="90" t="str">
        <f>CONCATENATE(Tabell15861[[#This Row],[Prosedyrekode_ID]]," ",Tabell15861[[#This Row],[Tekst]])</f>
        <v>NDK43 Epifysiodese i fingerfalang</v>
      </c>
      <c r="E5125" s="90" t="s">
        <v>216</v>
      </c>
      <c r="F5125" s="90" t="s">
        <v>17863</v>
      </c>
      <c r="G5125" s="90" t="str">
        <f>CONCATENATE("Kap ",Tabell15861[[#This Row],[Kapittel]]," ",Tabell15861[[#This Row],[KapittelTekst]])</f>
        <v>Kap N Bevegelsesapparatet</v>
      </c>
    </row>
    <row r="5126" spans="1:7" x14ac:dyDescent="0.25">
      <c r="A5126" s="90" t="s">
        <v>20289</v>
      </c>
      <c r="B5126" s="90" t="s">
        <v>20290</v>
      </c>
      <c r="C5126" s="90" t="s">
        <v>10245</v>
      </c>
      <c r="D5126" s="90" t="str">
        <f>CONCATENATE(Tabell15861[[#This Row],[Prosedyrekode_ID]]," ",Tabell15861[[#This Row],[Tekst]])</f>
        <v>NDK50 Osteotomi i os scaphoideum med aksekorreksjon, rotasjon eller forskyvning</v>
      </c>
      <c r="E5126" s="90" t="s">
        <v>216</v>
      </c>
      <c r="F5126" s="90" t="s">
        <v>17863</v>
      </c>
      <c r="G5126" s="90" t="str">
        <f>CONCATENATE("Kap ",Tabell15861[[#This Row],[Kapittel]]," ",Tabell15861[[#This Row],[KapittelTekst]])</f>
        <v>Kap N Bevegelsesapparatet</v>
      </c>
    </row>
    <row r="5127" spans="1:7" x14ac:dyDescent="0.25">
      <c r="A5127" s="90" t="s">
        <v>20291</v>
      </c>
      <c r="B5127" s="90" t="s">
        <v>20292</v>
      </c>
      <c r="C5127" s="90" t="s">
        <v>10245</v>
      </c>
      <c r="D5127" s="90" t="str">
        <f>CONCATENATE(Tabell15861[[#This Row],[Prosedyrekode_ID]]," ",Tabell15861[[#This Row],[Tekst]])</f>
        <v>NDK51 Osteotomi i annet håndrotsbein med aksekorreksjon, rotasjon eller forskyvning</v>
      </c>
      <c r="E5127" s="90" t="s">
        <v>216</v>
      </c>
      <c r="F5127" s="90" t="s">
        <v>17863</v>
      </c>
      <c r="G5127" s="90" t="str">
        <f>CONCATENATE("Kap ",Tabell15861[[#This Row],[Kapittel]]," ",Tabell15861[[#This Row],[KapittelTekst]])</f>
        <v>Kap N Bevegelsesapparatet</v>
      </c>
    </row>
    <row r="5128" spans="1:7" x14ac:dyDescent="0.25">
      <c r="A5128" s="90" t="s">
        <v>20293</v>
      </c>
      <c r="B5128" s="90" t="s">
        <v>20294</v>
      </c>
      <c r="C5128" s="90" t="s">
        <v>10245</v>
      </c>
      <c r="D5128" s="90" t="str">
        <f>CONCATENATE(Tabell15861[[#This Row],[Prosedyrekode_ID]]," ",Tabell15861[[#This Row],[Tekst]])</f>
        <v>NDK52 Osteotomi i metakarp med aksekorreksjon, rotasjon eller forskyvning</v>
      </c>
      <c r="E5128" s="90" t="s">
        <v>216</v>
      </c>
      <c r="F5128" s="90" t="s">
        <v>17863</v>
      </c>
      <c r="G5128" s="90" t="str">
        <f>CONCATENATE("Kap ",Tabell15861[[#This Row],[Kapittel]]," ",Tabell15861[[#This Row],[KapittelTekst]])</f>
        <v>Kap N Bevegelsesapparatet</v>
      </c>
    </row>
    <row r="5129" spans="1:7" x14ac:dyDescent="0.25">
      <c r="A5129" s="90" t="s">
        <v>20295</v>
      </c>
      <c r="B5129" s="90" t="s">
        <v>20296</v>
      </c>
      <c r="C5129" s="90" t="s">
        <v>10245</v>
      </c>
      <c r="D5129" s="90" t="str">
        <f>CONCATENATE(Tabell15861[[#This Row],[Prosedyrekode_ID]]," ",Tabell15861[[#This Row],[Tekst]])</f>
        <v>NDK53 Osteotomi i fingerfalang med aksekorreksjon, rotasjon eller forskyvning</v>
      </c>
      <c r="E5129" s="90" t="s">
        <v>216</v>
      </c>
      <c r="F5129" s="90" t="s">
        <v>17863</v>
      </c>
      <c r="G5129" s="90" t="str">
        <f>CONCATENATE("Kap ",Tabell15861[[#This Row],[Kapittel]]," ",Tabell15861[[#This Row],[KapittelTekst]])</f>
        <v>Kap N Bevegelsesapparatet</v>
      </c>
    </row>
    <row r="5130" spans="1:7" x14ac:dyDescent="0.25">
      <c r="A5130" s="90" t="s">
        <v>20297</v>
      </c>
      <c r="B5130" s="90" t="s">
        <v>20298</v>
      </c>
      <c r="C5130" s="90" t="s">
        <v>10245</v>
      </c>
      <c r="D5130" s="90" t="str">
        <f>CONCATENATE(Tabell15861[[#This Row],[Prosedyrekode_ID]]," ",Tabell15861[[#This Row],[Tekst]])</f>
        <v>NDK60 Osteotomi i os scaphoideum med forkorting eller forlengelse</v>
      </c>
      <c r="E5130" s="90" t="s">
        <v>216</v>
      </c>
      <c r="F5130" s="90" t="s">
        <v>17863</v>
      </c>
      <c r="G5130" s="90" t="str">
        <f>CONCATENATE("Kap ",Tabell15861[[#This Row],[Kapittel]]," ",Tabell15861[[#This Row],[KapittelTekst]])</f>
        <v>Kap N Bevegelsesapparatet</v>
      </c>
    </row>
    <row r="5131" spans="1:7" x14ac:dyDescent="0.25">
      <c r="A5131" s="90" t="s">
        <v>20299</v>
      </c>
      <c r="B5131" s="90" t="s">
        <v>20300</v>
      </c>
      <c r="C5131" s="90" t="s">
        <v>10245</v>
      </c>
      <c r="D5131" s="90" t="str">
        <f>CONCATENATE(Tabell15861[[#This Row],[Prosedyrekode_ID]]," ",Tabell15861[[#This Row],[Tekst]])</f>
        <v>NDK61 Osteotomi i annet håndrotsbein med forkorting eller forlengelse</v>
      </c>
      <c r="E5131" s="90" t="s">
        <v>216</v>
      </c>
      <c r="F5131" s="90" t="s">
        <v>17863</v>
      </c>
      <c r="G5131" s="90" t="str">
        <f>CONCATENATE("Kap ",Tabell15861[[#This Row],[Kapittel]]," ",Tabell15861[[#This Row],[KapittelTekst]])</f>
        <v>Kap N Bevegelsesapparatet</v>
      </c>
    </row>
    <row r="5132" spans="1:7" x14ac:dyDescent="0.25">
      <c r="A5132" s="90" t="s">
        <v>20301</v>
      </c>
      <c r="B5132" s="90" t="s">
        <v>20302</v>
      </c>
      <c r="C5132" s="90" t="s">
        <v>10245</v>
      </c>
      <c r="D5132" s="90" t="str">
        <f>CONCATENATE(Tabell15861[[#This Row],[Prosedyrekode_ID]]," ",Tabell15861[[#This Row],[Tekst]])</f>
        <v>NDK62 Osteotomi i metakarp med forkorting eller forlengelse</v>
      </c>
      <c r="E5132" s="90" t="s">
        <v>216</v>
      </c>
      <c r="F5132" s="90" t="s">
        <v>17863</v>
      </c>
      <c r="G5132" s="90" t="str">
        <f>CONCATENATE("Kap ",Tabell15861[[#This Row],[Kapittel]]," ",Tabell15861[[#This Row],[KapittelTekst]])</f>
        <v>Kap N Bevegelsesapparatet</v>
      </c>
    </row>
    <row r="5133" spans="1:7" x14ac:dyDescent="0.25">
      <c r="A5133" s="90" t="s">
        <v>20303</v>
      </c>
      <c r="B5133" s="90" t="s">
        <v>20304</v>
      </c>
      <c r="C5133" s="90" t="s">
        <v>10245</v>
      </c>
      <c r="D5133" s="90" t="str">
        <f>CONCATENATE(Tabell15861[[#This Row],[Prosedyrekode_ID]]," ",Tabell15861[[#This Row],[Tekst]])</f>
        <v>NDK63 Osteotomi i fingerfalang med forkorting eller forlengelse</v>
      </c>
      <c r="E5133" s="90" t="s">
        <v>216</v>
      </c>
      <c r="F5133" s="90" t="s">
        <v>17863</v>
      </c>
      <c r="G5133" s="90" t="str">
        <f>CONCATENATE("Kap ",Tabell15861[[#This Row],[Kapittel]]," ",Tabell15861[[#This Row],[KapittelTekst]])</f>
        <v>Kap N Bevegelsesapparatet</v>
      </c>
    </row>
    <row r="5134" spans="1:7" x14ac:dyDescent="0.25">
      <c r="A5134" s="90" t="s">
        <v>20305</v>
      </c>
      <c r="B5134" s="90" t="s">
        <v>20306</v>
      </c>
      <c r="C5134" s="90" t="s">
        <v>10245</v>
      </c>
      <c r="D5134" s="90" t="str">
        <f>CONCATENATE(Tabell15861[[#This Row],[Prosedyrekode_ID]]," ",Tabell15861[[#This Row],[Tekst]])</f>
        <v>NDK70 Beintransportoperasjon i os scaphoideum</v>
      </c>
      <c r="E5134" s="90" t="s">
        <v>216</v>
      </c>
      <c r="F5134" s="90" t="s">
        <v>17863</v>
      </c>
      <c r="G5134" s="90" t="str">
        <f>CONCATENATE("Kap ",Tabell15861[[#This Row],[Kapittel]]," ",Tabell15861[[#This Row],[KapittelTekst]])</f>
        <v>Kap N Bevegelsesapparatet</v>
      </c>
    </row>
    <row r="5135" spans="1:7" x14ac:dyDescent="0.25">
      <c r="A5135" s="90" t="s">
        <v>20307</v>
      </c>
      <c r="B5135" s="90" t="s">
        <v>20308</v>
      </c>
      <c r="C5135" s="90" t="s">
        <v>10245</v>
      </c>
      <c r="D5135" s="90" t="str">
        <f>CONCATENATE(Tabell15861[[#This Row],[Prosedyrekode_ID]]," ",Tabell15861[[#This Row],[Tekst]])</f>
        <v>NDK71 Beintransportoperasjon i annet håndrotsbein</v>
      </c>
      <c r="E5135" s="90" t="s">
        <v>216</v>
      </c>
      <c r="F5135" s="90" t="s">
        <v>17863</v>
      </c>
      <c r="G5135" s="90" t="str">
        <f>CONCATENATE("Kap ",Tabell15861[[#This Row],[Kapittel]]," ",Tabell15861[[#This Row],[KapittelTekst]])</f>
        <v>Kap N Bevegelsesapparatet</v>
      </c>
    </row>
    <row r="5136" spans="1:7" x14ac:dyDescent="0.25">
      <c r="A5136" s="90" t="s">
        <v>20309</v>
      </c>
      <c r="B5136" s="90" t="s">
        <v>20310</v>
      </c>
      <c r="C5136" s="90" t="s">
        <v>10245</v>
      </c>
      <c r="D5136" s="90" t="str">
        <f>CONCATENATE(Tabell15861[[#This Row],[Prosedyrekode_ID]]," ",Tabell15861[[#This Row],[Tekst]])</f>
        <v>NDK72 Beintransportoperasjon i metakarp</v>
      </c>
      <c r="E5136" s="90" t="s">
        <v>216</v>
      </c>
      <c r="F5136" s="90" t="s">
        <v>17863</v>
      </c>
      <c r="G5136" s="90" t="str">
        <f>CONCATENATE("Kap ",Tabell15861[[#This Row],[Kapittel]]," ",Tabell15861[[#This Row],[KapittelTekst]])</f>
        <v>Kap N Bevegelsesapparatet</v>
      </c>
    </row>
    <row r="5137" spans="1:7" x14ac:dyDescent="0.25">
      <c r="A5137" s="90" t="s">
        <v>20311</v>
      </c>
      <c r="B5137" s="90" t="s">
        <v>20312</v>
      </c>
      <c r="C5137" s="90" t="s">
        <v>10245</v>
      </c>
      <c r="D5137" s="90" t="str">
        <f>CONCATENATE(Tabell15861[[#This Row],[Prosedyrekode_ID]]," ",Tabell15861[[#This Row],[Tekst]])</f>
        <v>NDK73 Beintransportoperasjon i fingerfalang</v>
      </c>
      <c r="E5137" s="90" t="s">
        <v>216</v>
      </c>
      <c r="F5137" s="90" t="s">
        <v>17863</v>
      </c>
      <c r="G5137" s="90" t="str">
        <f>CONCATENATE("Kap ",Tabell15861[[#This Row],[Kapittel]]," ",Tabell15861[[#This Row],[KapittelTekst]])</f>
        <v>Kap N Bevegelsesapparatet</v>
      </c>
    </row>
    <row r="5138" spans="1:7" x14ac:dyDescent="0.25">
      <c r="A5138" s="90" t="s">
        <v>20313</v>
      </c>
      <c r="B5138" s="90" t="s">
        <v>20314</v>
      </c>
      <c r="C5138" s="90" t="s">
        <v>10245</v>
      </c>
      <c r="D5138" s="90" t="str">
        <f>CONCATENATE(Tabell15861[[#This Row],[Prosedyrekode_ID]]," ",Tabell15861[[#This Row],[Tekst]])</f>
        <v>NDK82 Epifysedistraksjon på metakarp</v>
      </c>
      <c r="E5138" s="90" t="s">
        <v>216</v>
      </c>
      <c r="F5138" s="90" t="s">
        <v>17863</v>
      </c>
      <c r="G5138" s="90" t="str">
        <f>CONCATENATE("Kap ",Tabell15861[[#This Row],[Kapittel]]," ",Tabell15861[[#This Row],[KapittelTekst]])</f>
        <v>Kap N Bevegelsesapparatet</v>
      </c>
    </row>
    <row r="5139" spans="1:7" x14ac:dyDescent="0.25">
      <c r="A5139" s="90" t="s">
        <v>20315</v>
      </c>
      <c r="B5139" s="90" t="s">
        <v>20316</v>
      </c>
      <c r="C5139" s="90" t="s">
        <v>10245</v>
      </c>
      <c r="D5139" s="90" t="str">
        <f>CONCATENATE(Tabell15861[[#This Row],[Prosedyrekode_ID]]," ",Tabell15861[[#This Row],[Tekst]])</f>
        <v>NDK83 Epifysedistraksjon på fingerfalang</v>
      </c>
      <c r="E5139" s="90" t="s">
        <v>216</v>
      </c>
      <c r="F5139" s="90" t="s">
        <v>17863</v>
      </c>
      <c r="G5139" s="90" t="str">
        <f>CONCATENATE("Kap ",Tabell15861[[#This Row],[Kapittel]]," ",Tabell15861[[#This Row],[KapittelTekst]])</f>
        <v>Kap N Bevegelsesapparatet</v>
      </c>
    </row>
    <row r="5140" spans="1:7" x14ac:dyDescent="0.25">
      <c r="A5140" s="90" t="s">
        <v>20317</v>
      </c>
      <c r="B5140" s="90" t="s">
        <v>20318</v>
      </c>
      <c r="C5140" s="90" t="s">
        <v>10245</v>
      </c>
      <c r="D5140" s="90" t="str">
        <f>CONCATENATE(Tabell15861[[#This Row],[Prosedyrekode_ID]]," ",Tabell15861[[#This Row],[Tekst]])</f>
        <v>NDK90 Annen operasjon på os scaphoideum</v>
      </c>
      <c r="E5140" s="90" t="s">
        <v>216</v>
      </c>
      <c r="F5140" s="90" t="s">
        <v>17863</v>
      </c>
      <c r="G5140" s="90" t="str">
        <f>CONCATENATE("Kap ",Tabell15861[[#This Row],[Kapittel]]," ",Tabell15861[[#This Row],[KapittelTekst]])</f>
        <v>Kap N Bevegelsesapparatet</v>
      </c>
    </row>
    <row r="5141" spans="1:7" x14ac:dyDescent="0.25">
      <c r="A5141" s="90" t="s">
        <v>20319</v>
      </c>
      <c r="B5141" s="90" t="s">
        <v>20320</v>
      </c>
      <c r="C5141" s="90" t="s">
        <v>10245</v>
      </c>
      <c r="D5141" s="90" t="str">
        <f>CONCATENATE(Tabell15861[[#This Row],[Prosedyrekode_ID]]," ",Tabell15861[[#This Row],[Tekst]])</f>
        <v>NDK91 Annen operasjon på annet håndrotsbein</v>
      </c>
      <c r="E5141" s="90" t="s">
        <v>216</v>
      </c>
      <c r="F5141" s="90" t="s">
        <v>17863</v>
      </c>
      <c r="G5141" s="90" t="str">
        <f>CONCATENATE("Kap ",Tabell15861[[#This Row],[Kapittel]]," ",Tabell15861[[#This Row],[KapittelTekst]])</f>
        <v>Kap N Bevegelsesapparatet</v>
      </c>
    </row>
    <row r="5142" spans="1:7" x14ac:dyDescent="0.25">
      <c r="A5142" s="90" t="s">
        <v>20321</v>
      </c>
      <c r="B5142" s="90" t="s">
        <v>20322</v>
      </c>
      <c r="C5142" s="90" t="s">
        <v>10245</v>
      </c>
      <c r="D5142" s="90" t="str">
        <f>CONCATENATE(Tabell15861[[#This Row],[Prosedyrekode_ID]]," ",Tabell15861[[#This Row],[Tekst]])</f>
        <v>NDK92 Annen operasjon på metakarp</v>
      </c>
      <c r="E5142" s="90" t="s">
        <v>216</v>
      </c>
      <c r="F5142" s="90" t="s">
        <v>17863</v>
      </c>
      <c r="G5142" s="90" t="str">
        <f>CONCATENATE("Kap ",Tabell15861[[#This Row],[Kapittel]]," ",Tabell15861[[#This Row],[KapittelTekst]])</f>
        <v>Kap N Bevegelsesapparatet</v>
      </c>
    </row>
    <row r="5143" spans="1:7" x14ac:dyDescent="0.25">
      <c r="A5143" s="90" t="s">
        <v>20323</v>
      </c>
      <c r="B5143" s="90" t="s">
        <v>20324</v>
      </c>
      <c r="C5143" s="90" t="s">
        <v>10245</v>
      </c>
      <c r="D5143" s="90" t="str">
        <f>CONCATENATE(Tabell15861[[#This Row],[Prosedyrekode_ID]]," ",Tabell15861[[#This Row],[Tekst]])</f>
        <v>NDK93 Annen operasjon på fingerfalang</v>
      </c>
      <c r="E5143" s="90" t="s">
        <v>216</v>
      </c>
      <c r="F5143" s="90" t="s">
        <v>17863</v>
      </c>
      <c r="G5143" s="90" t="str">
        <f>CONCATENATE("Kap ",Tabell15861[[#This Row],[Kapittel]]," ",Tabell15861[[#This Row],[KapittelTekst]])</f>
        <v>Kap N Bevegelsesapparatet</v>
      </c>
    </row>
    <row r="5144" spans="1:7" x14ac:dyDescent="0.25">
      <c r="A5144" s="90" t="s">
        <v>20325</v>
      </c>
      <c r="B5144" s="90" t="s">
        <v>20326</v>
      </c>
      <c r="C5144" s="90" t="s">
        <v>10245</v>
      </c>
      <c r="D5144" s="90" t="str">
        <f>CONCATENATE(Tabell15861[[#This Row],[Prosedyrekode_ID]]," ",Tabell15861[[#This Row],[Tekst]])</f>
        <v>NDL09 Løsning av muskel i håndledd eller hånd</v>
      </c>
      <c r="E5144" s="90" t="s">
        <v>216</v>
      </c>
      <c r="F5144" s="90" t="s">
        <v>17863</v>
      </c>
      <c r="G5144" s="90" t="str">
        <f>CONCATENATE("Kap ",Tabell15861[[#This Row],[Kapittel]]," ",Tabell15861[[#This Row],[KapittelTekst]])</f>
        <v>Kap N Bevegelsesapparatet</v>
      </c>
    </row>
    <row r="5145" spans="1:7" x14ac:dyDescent="0.25">
      <c r="A5145" s="90" t="s">
        <v>20327</v>
      </c>
      <c r="B5145" s="90" t="s">
        <v>20328</v>
      </c>
      <c r="C5145" s="90" t="s">
        <v>10245</v>
      </c>
      <c r="D5145" s="90" t="str">
        <f>CONCATENATE(Tabell15861[[#This Row],[Prosedyrekode_ID]]," ",Tabell15861[[#This Row],[Tekst]])</f>
        <v>NDL19 Sutur eller rekonstruksjon av muskel i håndledd eller hånd</v>
      </c>
      <c r="E5145" s="90" t="s">
        <v>216</v>
      </c>
      <c r="F5145" s="90" t="s">
        <v>17863</v>
      </c>
      <c r="G5145" s="90" t="str">
        <f>CONCATENATE("Kap ",Tabell15861[[#This Row],[Kapittel]]," ",Tabell15861[[#This Row],[KapittelTekst]])</f>
        <v>Kap N Bevegelsesapparatet</v>
      </c>
    </row>
    <row r="5146" spans="1:7" x14ac:dyDescent="0.25">
      <c r="A5146" s="90" t="s">
        <v>20329</v>
      </c>
      <c r="B5146" s="90" t="s">
        <v>20330</v>
      </c>
      <c r="C5146" s="90" t="s">
        <v>10245</v>
      </c>
      <c r="D5146" s="90" t="str">
        <f>CONCATENATE(Tabell15861[[#This Row],[Prosedyrekode_ID]]," ",Tabell15861[[#This Row],[Tekst]])</f>
        <v>NDL29 Transposisjon av muskel i håndledd eller hånd</v>
      </c>
      <c r="E5146" s="90" t="s">
        <v>216</v>
      </c>
      <c r="F5146" s="90" t="s">
        <v>17863</v>
      </c>
      <c r="G5146" s="90" t="str">
        <f>CONCATENATE("Kap ",Tabell15861[[#This Row],[Kapittel]]," ",Tabell15861[[#This Row],[KapittelTekst]])</f>
        <v>Kap N Bevegelsesapparatet</v>
      </c>
    </row>
    <row r="5147" spans="1:7" x14ac:dyDescent="0.25">
      <c r="A5147" s="90" t="s">
        <v>20331</v>
      </c>
      <c r="B5147" s="90" t="s">
        <v>20332</v>
      </c>
      <c r="C5147" s="90" t="s">
        <v>10245</v>
      </c>
      <c r="D5147" s="90" t="str">
        <f>CONCATENATE(Tabell15861[[#This Row],[Prosedyrekode_ID]]," ",Tabell15861[[#This Row],[Tekst]])</f>
        <v>NDL30 Fleksormyotomi eller -tenotomi i håndledd eller hånd</v>
      </c>
      <c r="E5147" s="90" t="s">
        <v>216</v>
      </c>
      <c r="F5147" s="90" t="s">
        <v>17863</v>
      </c>
      <c r="G5147" s="90" t="str">
        <f>CONCATENATE("Kap ",Tabell15861[[#This Row],[Kapittel]]," ",Tabell15861[[#This Row],[KapittelTekst]])</f>
        <v>Kap N Bevegelsesapparatet</v>
      </c>
    </row>
    <row r="5148" spans="1:7" x14ac:dyDescent="0.25">
      <c r="A5148" s="90" t="s">
        <v>20333</v>
      </c>
      <c r="B5148" s="90" t="s">
        <v>20334</v>
      </c>
      <c r="C5148" s="90" t="s">
        <v>10245</v>
      </c>
      <c r="D5148" s="90" t="str">
        <f>CONCATENATE(Tabell15861[[#This Row],[Prosedyrekode_ID]]," ",Tabell15861[[#This Row],[Tekst]])</f>
        <v>NDL31 Ekstensormyotomi eller -tenotomi i håndledd eller hånd</v>
      </c>
      <c r="E5148" s="90" t="s">
        <v>216</v>
      </c>
      <c r="F5148" s="90" t="s">
        <v>17863</v>
      </c>
      <c r="G5148" s="90" t="str">
        <f>CONCATENATE("Kap ",Tabell15861[[#This Row],[Kapittel]]," ",Tabell15861[[#This Row],[KapittelTekst]])</f>
        <v>Kap N Bevegelsesapparatet</v>
      </c>
    </row>
    <row r="5149" spans="1:7" x14ac:dyDescent="0.25">
      <c r="A5149" s="90" t="s">
        <v>20335</v>
      </c>
      <c r="B5149" s="90" t="s">
        <v>20336</v>
      </c>
      <c r="C5149" s="90" t="s">
        <v>10245</v>
      </c>
      <c r="D5149" s="90" t="str">
        <f>CONCATENATE(Tabell15861[[#This Row],[Prosedyrekode_ID]]," ",Tabell15861[[#This Row],[Tekst]])</f>
        <v>NDL32 Annen myotomi eller tenotomi i håndledd eller hånd</v>
      </c>
      <c r="E5149" s="90" t="s">
        <v>216</v>
      </c>
      <c r="F5149" s="90" t="s">
        <v>17863</v>
      </c>
      <c r="G5149" s="90" t="str">
        <f>CONCATENATE("Kap ",Tabell15861[[#This Row],[Kapittel]]," ",Tabell15861[[#This Row],[KapittelTekst]])</f>
        <v>Kap N Bevegelsesapparatet</v>
      </c>
    </row>
    <row r="5150" spans="1:7" x14ac:dyDescent="0.25">
      <c r="A5150" s="90" t="s">
        <v>20337</v>
      </c>
      <c r="B5150" s="90" t="s">
        <v>20338</v>
      </c>
      <c r="C5150" s="90" t="s">
        <v>10245</v>
      </c>
      <c r="D5150" s="90" t="str">
        <f>CONCATENATE(Tabell15861[[#This Row],[Prosedyrekode_ID]]," ",Tabell15861[[#This Row],[Tekst]])</f>
        <v>NDL40 Sutur eller reinserering av fleksorsene i håndledd eller hånd</v>
      </c>
      <c r="E5150" s="90" t="s">
        <v>216</v>
      </c>
      <c r="F5150" s="90" t="s">
        <v>17863</v>
      </c>
      <c r="G5150" s="90" t="str">
        <f>CONCATENATE("Kap ",Tabell15861[[#This Row],[Kapittel]]," ",Tabell15861[[#This Row],[KapittelTekst]])</f>
        <v>Kap N Bevegelsesapparatet</v>
      </c>
    </row>
    <row r="5151" spans="1:7" x14ac:dyDescent="0.25">
      <c r="A5151" s="90" t="s">
        <v>20339</v>
      </c>
      <c r="B5151" s="90" t="s">
        <v>20340</v>
      </c>
      <c r="C5151" s="90" t="s">
        <v>10245</v>
      </c>
      <c r="D5151" s="90" t="str">
        <f>CONCATENATE(Tabell15861[[#This Row],[Prosedyrekode_ID]]," ",Tabell15861[[#This Row],[Tekst]])</f>
        <v>NDL41 Sutur eller reinserering av ekstensorsene i håndledd eller hånd</v>
      </c>
      <c r="E5151" s="90" t="s">
        <v>216</v>
      </c>
      <c r="F5151" s="90" t="s">
        <v>17863</v>
      </c>
      <c r="G5151" s="90" t="str">
        <f>CONCATENATE("Kap ",Tabell15861[[#This Row],[Kapittel]]," ",Tabell15861[[#This Row],[KapittelTekst]])</f>
        <v>Kap N Bevegelsesapparatet</v>
      </c>
    </row>
    <row r="5152" spans="1:7" x14ac:dyDescent="0.25">
      <c r="A5152" s="90" t="s">
        <v>20341</v>
      </c>
      <c r="B5152" s="90" t="s">
        <v>20342</v>
      </c>
      <c r="C5152" s="90" t="s">
        <v>10245</v>
      </c>
      <c r="D5152" s="90" t="str">
        <f>CONCATENATE(Tabell15861[[#This Row],[Prosedyrekode_ID]]," ",Tabell15861[[#This Row],[Tekst]])</f>
        <v>NDL42 Sutur eller reinserering av annen sene i håndledd eller hånd</v>
      </c>
      <c r="E5152" s="90" t="s">
        <v>216</v>
      </c>
      <c r="F5152" s="90" t="s">
        <v>17863</v>
      </c>
      <c r="G5152" s="90" t="str">
        <f>CONCATENATE("Kap ",Tabell15861[[#This Row],[Kapittel]]," ",Tabell15861[[#This Row],[KapittelTekst]])</f>
        <v>Kap N Bevegelsesapparatet</v>
      </c>
    </row>
    <row r="5153" spans="1:7" x14ac:dyDescent="0.25">
      <c r="A5153" s="90" t="s">
        <v>20343</v>
      </c>
      <c r="B5153" s="90" t="s">
        <v>20344</v>
      </c>
      <c r="C5153" s="90" t="s">
        <v>10245</v>
      </c>
      <c r="D5153" s="90" t="str">
        <f>CONCATENATE(Tabell15861[[#This Row],[Prosedyrekode_ID]]," ",Tabell15861[[#This Row],[Tekst]])</f>
        <v>NDL50 Tenolyse eller tenosynovektomi av fleksorsene i håndledd eller hånd</v>
      </c>
      <c r="E5153" s="90" t="s">
        <v>216</v>
      </c>
      <c r="F5153" s="90" t="s">
        <v>17863</v>
      </c>
      <c r="G5153" s="90" t="str">
        <f>CONCATENATE("Kap ",Tabell15861[[#This Row],[Kapittel]]," ",Tabell15861[[#This Row],[KapittelTekst]])</f>
        <v>Kap N Bevegelsesapparatet</v>
      </c>
    </row>
    <row r="5154" spans="1:7" x14ac:dyDescent="0.25">
      <c r="A5154" s="90" t="s">
        <v>20345</v>
      </c>
      <c r="B5154" s="90" t="s">
        <v>20346</v>
      </c>
      <c r="C5154" s="90" t="s">
        <v>10245</v>
      </c>
      <c r="D5154" s="90" t="str">
        <f>CONCATENATE(Tabell15861[[#This Row],[Prosedyrekode_ID]]," ",Tabell15861[[#This Row],[Tekst]])</f>
        <v>NDL51 Tenolyse eller tenosynovektomi av ekstensorsene i håndledd eller hånd</v>
      </c>
      <c r="E5154" s="90" t="s">
        <v>216</v>
      </c>
      <c r="F5154" s="90" t="s">
        <v>17863</v>
      </c>
      <c r="G5154" s="90" t="str">
        <f>CONCATENATE("Kap ",Tabell15861[[#This Row],[Kapittel]]," ",Tabell15861[[#This Row],[KapittelTekst]])</f>
        <v>Kap N Bevegelsesapparatet</v>
      </c>
    </row>
    <row r="5155" spans="1:7" x14ac:dyDescent="0.25">
      <c r="A5155" s="90" t="s">
        <v>20347</v>
      </c>
      <c r="B5155" s="90" t="s">
        <v>20348</v>
      </c>
      <c r="C5155" s="90" t="s">
        <v>10245</v>
      </c>
      <c r="D5155" s="90" t="str">
        <f>CONCATENATE(Tabell15861[[#This Row],[Prosedyrekode_ID]]," ",Tabell15861[[#This Row],[Tekst]])</f>
        <v>NDL52 Tenolyse eller tenosynovektomi av annen sene i håndledd eller hånd</v>
      </c>
      <c r="E5155" s="90" t="s">
        <v>216</v>
      </c>
      <c r="F5155" s="90" t="s">
        <v>17863</v>
      </c>
      <c r="G5155" s="90" t="str">
        <f>CONCATENATE("Kap ",Tabell15861[[#This Row],[Kapittel]]," ",Tabell15861[[#This Row],[KapittelTekst]])</f>
        <v>Kap N Bevegelsesapparatet</v>
      </c>
    </row>
    <row r="5156" spans="1:7" x14ac:dyDescent="0.25">
      <c r="A5156" s="90" t="s">
        <v>20349</v>
      </c>
      <c r="B5156" s="90" t="s">
        <v>20350</v>
      </c>
      <c r="C5156" s="90" t="s">
        <v>10245</v>
      </c>
      <c r="D5156" s="90" t="str">
        <f>CONCATENATE(Tabell15861[[#This Row],[Prosedyrekode_ID]]," ",Tabell15861[[#This Row],[Tekst]])</f>
        <v>NDL60 Tenodese, forkorting eller forlengelse av fleksorsene i håndledd eller hånd</v>
      </c>
      <c r="E5156" s="90" t="s">
        <v>216</v>
      </c>
      <c r="F5156" s="90" t="s">
        <v>17863</v>
      </c>
      <c r="G5156" s="90" t="str">
        <f>CONCATENATE("Kap ",Tabell15861[[#This Row],[Kapittel]]," ",Tabell15861[[#This Row],[KapittelTekst]])</f>
        <v>Kap N Bevegelsesapparatet</v>
      </c>
    </row>
    <row r="5157" spans="1:7" x14ac:dyDescent="0.25">
      <c r="A5157" s="90" t="s">
        <v>20351</v>
      </c>
      <c r="B5157" s="90" t="s">
        <v>20352</v>
      </c>
      <c r="C5157" s="90" t="s">
        <v>10245</v>
      </c>
      <c r="D5157" s="90" t="str">
        <f>CONCATENATE(Tabell15861[[#This Row],[Prosedyrekode_ID]]," ",Tabell15861[[#This Row],[Tekst]])</f>
        <v>NDL61 Tenodese, forkorting eller forlengelse av ekstensorsene i håndledd eller hånd</v>
      </c>
      <c r="E5157" s="90" t="s">
        <v>216</v>
      </c>
      <c r="F5157" s="90" t="s">
        <v>17863</v>
      </c>
      <c r="G5157" s="90" t="str">
        <f>CONCATENATE("Kap ",Tabell15861[[#This Row],[Kapittel]]," ",Tabell15861[[#This Row],[KapittelTekst]])</f>
        <v>Kap N Bevegelsesapparatet</v>
      </c>
    </row>
    <row r="5158" spans="1:7" x14ac:dyDescent="0.25">
      <c r="A5158" s="90" t="s">
        <v>20353</v>
      </c>
      <c r="B5158" s="90" t="s">
        <v>20354</v>
      </c>
      <c r="C5158" s="90" t="s">
        <v>10245</v>
      </c>
      <c r="D5158" s="90" t="str">
        <f>CONCATENATE(Tabell15861[[#This Row],[Prosedyrekode_ID]]," ",Tabell15861[[#This Row],[Tekst]])</f>
        <v>NDL62 Tenodese, forkorting eller forlengelse av annen sene i håndledd eller hånd</v>
      </c>
      <c r="E5158" s="90" t="s">
        <v>216</v>
      </c>
      <c r="F5158" s="90" t="s">
        <v>17863</v>
      </c>
      <c r="G5158" s="90" t="str">
        <f>CONCATENATE("Kap ",Tabell15861[[#This Row],[Kapittel]]," ",Tabell15861[[#This Row],[KapittelTekst]])</f>
        <v>Kap N Bevegelsesapparatet</v>
      </c>
    </row>
    <row r="5159" spans="1:7" x14ac:dyDescent="0.25">
      <c r="A5159" s="90" t="s">
        <v>20355</v>
      </c>
      <c r="B5159" s="90" t="s">
        <v>20356</v>
      </c>
      <c r="C5159" s="90" t="s">
        <v>10245</v>
      </c>
      <c r="D5159" s="90" t="str">
        <f>CONCATENATE(Tabell15861[[#This Row],[Prosedyrekode_ID]]," ",Tabell15861[[#This Row],[Tekst]])</f>
        <v>NDL70 Eksisjon av fleksormuskel eller -sene i håndledd eller hånd</v>
      </c>
      <c r="E5159" s="90" t="s">
        <v>216</v>
      </c>
      <c r="F5159" s="90" t="s">
        <v>17863</v>
      </c>
      <c r="G5159" s="90" t="str">
        <f>CONCATENATE("Kap ",Tabell15861[[#This Row],[Kapittel]]," ",Tabell15861[[#This Row],[KapittelTekst]])</f>
        <v>Kap N Bevegelsesapparatet</v>
      </c>
    </row>
    <row r="5160" spans="1:7" x14ac:dyDescent="0.25">
      <c r="A5160" s="90" t="s">
        <v>20357</v>
      </c>
      <c r="B5160" s="90" t="s">
        <v>20358</v>
      </c>
      <c r="C5160" s="90" t="s">
        <v>10245</v>
      </c>
      <c r="D5160" s="90" t="str">
        <f>CONCATENATE(Tabell15861[[#This Row],[Prosedyrekode_ID]]," ",Tabell15861[[#This Row],[Tekst]])</f>
        <v>NDL71 Eksisjon av ekstensormuskel eller -sene i håndledd eller hånd</v>
      </c>
      <c r="E5160" s="90" t="s">
        <v>216</v>
      </c>
      <c r="F5160" s="90" t="s">
        <v>17863</v>
      </c>
      <c r="G5160" s="90" t="str">
        <f>CONCATENATE("Kap ",Tabell15861[[#This Row],[Kapittel]]," ",Tabell15861[[#This Row],[KapittelTekst]])</f>
        <v>Kap N Bevegelsesapparatet</v>
      </c>
    </row>
    <row r="5161" spans="1:7" x14ac:dyDescent="0.25">
      <c r="A5161" s="90" t="s">
        <v>20359</v>
      </c>
      <c r="B5161" s="90" t="s">
        <v>20360</v>
      </c>
      <c r="C5161" s="90" t="s">
        <v>10245</v>
      </c>
      <c r="D5161" s="90" t="str">
        <f>CONCATENATE(Tabell15861[[#This Row],[Prosedyrekode_ID]]," ",Tabell15861[[#This Row],[Tekst]])</f>
        <v>NDL72 Eksisjon av annen muskel eller sene i håndledd eller hånd</v>
      </c>
      <c r="E5161" s="90" t="s">
        <v>216</v>
      </c>
      <c r="F5161" s="90" t="s">
        <v>17863</v>
      </c>
      <c r="G5161" s="90" t="str">
        <f>CONCATENATE("Kap ",Tabell15861[[#This Row],[Kapittel]]," ",Tabell15861[[#This Row],[KapittelTekst]])</f>
        <v>Kap N Bevegelsesapparatet</v>
      </c>
    </row>
    <row r="5162" spans="1:7" x14ac:dyDescent="0.25">
      <c r="A5162" s="90" t="s">
        <v>20361</v>
      </c>
      <c r="B5162" s="90" t="s">
        <v>20362</v>
      </c>
      <c r="C5162" s="90" t="s">
        <v>10245</v>
      </c>
      <c r="D5162" s="90" t="str">
        <f>CONCATENATE(Tabell15861[[#This Row],[Prosedyrekode_ID]]," ",Tabell15861[[#This Row],[Tekst]])</f>
        <v>NDL80 Transposisjon av fleksorsene i håndledd eller hånd</v>
      </c>
      <c r="E5162" s="90" t="s">
        <v>216</v>
      </c>
      <c r="F5162" s="90" t="s">
        <v>17863</v>
      </c>
      <c r="G5162" s="90" t="str">
        <f>CONCATENATE("Kap ",Tabell15861[[#This Row],[Kapittel]]," ",Tabell15861[[#This Row],[KapittelTekst]])</f>
        <v>Kap N Bevegelsesapparatet</v>
      </c>
    </row>
    <row r="5163" spans="1:7" x14ac:dyDescent="0.25">
      <c r="A5163" s="90" t="s">
        <v>20363</v>
      </c>
      <c r="B5163" s="90" t="s">
        <v>20364</v>
      </c>
      <c r="C5163" s="90" t="s">
        <v>10245</v>
      </c>
      <c r="D5163" s="90" t="str">
        <f>CONCATENATE(Tabell15861[[#This Row],[Prosedyrekode_ID]]," ",Tabell15861[[#This Row],[Tekst]])</f>
        <v>NDL81 Transposisjon av ekstensorsene i håndledd eller hånd</v>
      </c>
      <c r="E5163" s="90" t="s">
        <v>216</v>
      </c>
      <c r="F5163" s="90" t="s">
        <v>17863</v>
      </c>
      <c r="G5163" s="90" t="str">
        <f>CONCATENATE("Kap ",Tabell15861[[#This Row],[Kapittel]]," ",Tabell15861[[#This Row],[KapittelTekst]])</f>
        <v>Kap N Bevegelsesapparatet</v>
      </c>
    </row>
    <row r="5164" spans="1:7" x14ac:dyDescent="0.25">
      <c r="A5164" s="90" t="s">
        <v>20365</v>
      </c>
      <c r="B5164" s="90" t="s">
        <v>20366</v>
      </c>
      <c r="C5164" s="90" t="s">
        <v>10245</v>
      </c>
      <c r="D5164" s="90" t="str">
        <f>CONCATENATE(Tabell15861[[#This Row],[Prosedyrekode_ID]]," ",Tabell15861[[#This Row],[Tekst]])</f>
        <v>NDL82 Transposisjon av annen sene i håndledd eller hånd</v>
      </c>
      <c r="E5164" s="90" t="s">
        <v>216</v>
      </c>
      <c r="F5164" s="90" t="s">
        <v>17863</v>
      </c>
      <c r="G5164" s="90" t="str">
        <f>CONCATENATE("Kap ",Tabell15861[[#This Row],[Kapittel]]," ",Tabell15861[[#This Row],[KapittelTekst]])</f>
        <v>Kap N Bevegelsesapparatet</v>
      </c>
    </row>
    <row r="5165" spans="1:7" x14ac:dyDescent="0.25">
      <c r="A5165" s="90" t="s">
        <v>20367</v>
      </c>
      <c r="B5165" s="90" t="s">
        <v>20368</v>
      </c>
      <c r="C5165" s="90" t="s">
        <v>10245</v>
      </c>
      <c r="D5165" s="90" t="str">
        <f>CONCATENATE(Tabell15861[[#This Row],[Prosedyrekode_ID]]," ",Tabell15861[[#This Row],[Tekst]])</f>
        <v>NDL99 Annen operasjon på muskel eller sene i håndledd eller hånd</v>
      </c>
      <c r="E5165" s="90" t="s">
        <v>216</v>
      </c>
      <c r="F5165" s="90" t="s">
        <v>17863</v>
      </c>
      <c r="G5165" s="90" t="str">
        <f>CONCATENATE("Kap ",Tabell15861[[#This Row],[Kapittel]]," ",Tabell15861[[#This Row],[KapittelTekst]])</f>
        <v>Kap N Bevegelsesapparatet</v>
      </c>
    </row>
    <row r="5166" spans="1:7" x14ac:dyDescent="0.25">
      <c r="A5166" s="90" t="s">
        <v>20369</v>
      </c>
      <c r="B5166" s="90" t="s">
        <v>20370</v>
      </c>
      <c r="C5166" s="90" t="s">
        <v>10245</v>
      </c>
      <c r="D5166" s="90" t="str">
        <f>CONCATENATE(Tabell15861[[#This Row],[Prosedyrekode_ID]]," ",Tabell15861[[#This Row],[Tekst]])</f>
        <v>NDM09 Fasciotomi i håndledd eller hånd</v>
      </c>
      <c r="E5166" s="90" t="s">
        <v>216</v>
      </c>
      <c r="F5166" s="90" t="s">
        <v>17863</v>
      </c>
      <c r="G5166" s="90" t="str">
        <f>CONCATENATE("Kap ",Tabell15861[[#This Row],[Kapittel]]," ",Tabell15861[[#This Row],[KapittelTekst]])</f>
        <v>Kap N Bevegelsesapparatet</v>
      </c>
    </row>
    <row r="5167" spans="1:7" x14ac:dyDescent="0.25">
      <c r="A5167" s="90" t="s">
        <v>20371</v>
      </c>
      <c r="B5167" s="90" t="s">
        <v>20372</v>
      </c>
      <c r="C5167" s="90" t="s">
        <v>10245</v>
      </c>
      <c r="D5167" s="90" t="str">
        <f>CONCATENATE(Tabell15861[[#This Row],[Prosedyrekode_ID]]," ",Tabell15861[[#This Row],[Tekst]])</f>
        <v>NDM19 Reseksjon eller eksisjon av fascie i håndledd eller hånd</v>
      </c>
      <c r="E5167" s="90" t="s">
        <v>216</v>
      </c>
      <c r="F5167" s="90" t="s">
        <v>17863</v>
      </c>
      <c r="G5167" s="90" t="str">
        <f>CONCATENATE("Kap ",Tabell15861[[#This Row],[Kapittel]]," ",Tabell15861[[#This Row],[KapittelTekst]])</f>
        <v>Kap N Bevegelsesapparatet</v>
      </c>
    </row>
    <row r="5168" spans="1:7" x14ac:dyDescent="0.25">
      <c r="A5168" s="90" t="s">
        <v>20373</v>
      </c>
      <c r="B5168" s="90" t="s">
        <v>20374</v>
      </c>
      <c r="C5168" s="90" t="s">
        <v>10245</v>
      </c>
      <c r="D5168" s="90" t="str">
        <f>CONCATENATE(Tabell15861[[#This Row],[Prosedyrekode_ID]]," ",Tabell15861[[#This Row],[Tekst]])</f>
        <v>NDM29 Sutur av fascie i håndledd eller hånd</v>
      </c>
      <c r="E5168" s="90" t="s">
        <v>216</v>
      </c>
      <c r="F5168" s="90" t="s">
        <v>17863</v>
      </c>
      <c r="G5168" s="90" t="str">
        <f>CONCATENATE("Kap ",Tabell15861[[#This Row],[Kapittel]]," ",Tabell15861[[#This Row],[KapittelTekst]])</f>
        <v>Kap N Bevegelsesapparatet</v>
      </c>
    </row>
    <row r="5169" spans="1:7" x14ac:dyDescent="0.25">
      <c r="A5169" s="90" t="s">
        <v>20375</v>
      </c>
      <c r="B5169" s="90" t="s">
        <v>20376</v>
      </c>
      <c r="C5169" s="90" t="s">
        <v>10245</v>
      </c>
      <c r="D5169" s="90" t="str">
        <f>CONCATENATE(Tabell15861[[#This Row],[Prosedyrekode_ID]]," ",Tabell15861[[#This Row],[Tekst]])</f>
        <v>NDM39 Eksisjon av synovialt ganglion i håndledd eller hånd</v>
      </c>
      <c r="E5169" s="90" t="s">
        <v>216</v>
      </c>
      <c r="F5169" s="90" t="s">
        <v>17863</v>
      </c>
      <c r="G5169" s="90" t="str">
        <f>CONCATENATE("Kap ",Tabell15861[[#This Row],[Kapittel]]," ",Tabell15861[[#This Row],[KapittelTekst]])</f>
        <v>Kap N Bevegelsesapparatet</v>
      </c>
    </row>
    <row r="5170" spans="1:7" x14ac:dyDescent="0.25">
      <c r="A5170" s="90" t="s">
        <v>20377</v>
      </c>
      <c r="B5170" s="90" t="s">
        <v>20378</v>
      </c>
      <c r="C5170" s="90" t="s">
        <v>10245</v>
      </c>
      <c r="D5170" s="90" t="str">
        <f>CONCATENATE(Tabell15861[[#This Row],[Prosedyrekode_ID]]," ",Tabell15861[[#This Row],[Tekst]])</f>
        <v>NDM49 Spalting av seneskjede i håndledd eller hånd</v>
      </c>
      <c r="E5170" s="90" t="s">
        <v>216</v>
      </c>
      <c r="F5170" s="90" t="s">
        <v>17863</v>
      </c>
      <c r="G5170" s="90" t="str">
        <f>CONCATENATE("Kap ",Tabell15861[[#This Row],[Kapittel]]," ",Tabell15861[[#This Row],[KapittelTekst]])</f>
        <v>Kap N Bevegelsesapparatet</v>
      </c>
    </row>
    <row r="5171" spans="1:7" x14ac:dyDescent="0.25">
      <c r="A5171" s="90" t="s">
        <v>20379</v>
      </c>
      <c r="B5171" s="90" t="s">
        <v>20380</v>
      </c>
      <c r="C5171" s="90" t="s">
        <v>10245</v>
      </c>
      <c r="D5171" s="90" t="str">
        <f>CONCATENATE(Tabell15861[[#This Row],[Prosedyrekode_ID]]," ",Tabell15861[[#This Row],[Tekst]])</f>
        <v>NDM59 Reseksjon av seneskjede i håndledd eller hånd</v>
      </c>
      <c r="E5171" s="90" t="s">
        <v>216</v>
      </c>
      <c r="F5171" s="90" t="s">
        <v>17863</v>
      </c>
      <c r="G5171" s="90" t="str">
        <f>CONCATENATE("Kap ",Tabell15861[[#This Row],[Kapittel]]," ",Tabell15861[[#This Row],[KapittelTekst]])</f>
        <v>Kap N Bevegelsesapparatet</v>
      </c>
    </row>
    <row r="5172" spans="1:7" x14ac:dyDescent="0.25">
      <c r="A5172" s="90" t="s">
        <v>20381</v>
      </c>
      <c r="B5172" s="90" t="s">
        <v>20382</v>
      </c>
      <c r="C5172" s="90" t="s">
        <v>10245</v>
      </c>
      <c r="D5172" s="90" t="str">
        <f>CONCATENATE(Tabell15861[[#This Row],[Prosedyrekode_ID]]," ",Tabell15861[[#This Row],[Tekst]])</f>
        <v>NDM69 Rekonstruksjon av senepulley i håndledd eller hånd</v>
      </c>
      <c r="E5172" s="90" t="s">
        <v>216</v>
      </c>
      <c r="F5172" s="90" t="s">
        <v>17863</v>
      </c>
      <c r="G5172" s="90" t="str">
        <f>CONCATENATE("Kap ",Tabell15861[[#This Row],[Kapittel]]," ",Tabell15861[[#This Row],[KapittelTekst]])</f>
        <v>Kap N Bevegelsesapparatet</v>
      </c>
    </row>
    <row r="5173" spans="1:7" x14ac:dyDescent="0.25">
      <c r="A5173" s="90" t="s">
        <v>20383</v>
      </c>
      <c r="B5173" s="90" t="s">
        <v>20384</v>
      </c>
      <c r="C5173" s="90" t="s">
        <v>10245</v>
      </c>
      <c r="D5173" s="90" t="str">
        <f>CONCATENATE(Tabell15861[[#This Row],[Prosedyrekode_ID]]," ",Tabell15861[[#This Row],[Tekst]])</f>
        <v>NDM79 Eksisjon av bursa i håndledd eller hånd</v>
      </c>
      <c r="E5173" s="90" t="s">
        <v>216</v>
      </c>
      <c r="F5173" s="90" t="s">
        <v>17863</v>
      </c>
      <c r="G5173" s="90" t="str">
        <f>CONCATENATE("Kap ",Tabell15861[[#This Row],[Kapittel]]," ",Tabell15861[[#This Row],[KapittelTekst]])</f>
        <v>Kap N Bevegelsesapparatet</v>
      </c>
    </row>
    <row r="5174" spans="1:7" x14ac:dyDescent="0.25">
      <c r="A5174" s="90" t="s">
        <v>20385</v>
      </c>
      <c r="B5174" s="90" t="s">
        <v>20386</v>
      </c>
      <c r="C5174" s="90" t="s">
        <v>10245</v>
      </c>
      <c r="D5174" s="90" t="str">
        <f>CONCATENATE(Tabell15861[[#This Row],[Prosedyrekode_ID]]," ",Tabell15861[[#This Row],[Tekst]])</f>
        <v>NDM99 Annen operasjon på fascie, ganglion, seneskjede eller bursa i håndledd eller hånd</v>
      </c>
      <c r="E5174" s="90" t="s">
        <v>216</v>
      </c>
      <c r="F5174" s="90" t="s">
        <v>17863</v>
      </c>
      <c r="G5174" s="90" t="str">
        <f>CONCATENATE("Kap ",Tabell15861[[#This Row],[Kapittel]]," ",Tabell15861[[#This Row],[KapittelTekst]])</f>
        <v>Kap N Bevegelsesapparatet</v>
      </c>
    </row>
    <row r="5175" spans="1:7" x14ac:dyDescent="0.25">
      <c r="A5175" s="90" t="s">
        <v>20387</v>
      </c>
      <c r="B5175" s="90" t="s">
        <v>20388</v>
      </c>
      <c r="C5175" s="90" t="s">
        <v>10245</v>
      </c>
      <c r="D5175" s="90" t="str">
        <f>CONCATENATE(Tabell15861[[#This Row],[Prosedyrekode_ID]]," ",Tabell15861[[#This Row],[Tekst]])</f>
        <v>NDN09 Autotransplantasjon av bein til håndledd eller hånd</v>
      </c>
      <c r="E5175" s="90" t="s">
        <v>216</v>
      </c>
      <c r="F5175" s="90" t="s">
        <v>17863</v>
      </c>
      <c r="G5175" s="90" t="str">
        <f>CONCATENATE("Kap ",Tabell15861[[#This Row],[Kapittel]]," ",Tabell15861[[#This Row],[KapittelTekst]])</f>
        <v>Kap N Bevegelsesapparatet</v>
      </c>
    </row>
    <row r="5176" spans="1:7" x14ac:dyDescent="0.25">
      <c r="A5176" s="90" t="s">
        <v>20389</v>
      </c>
      <c r="B5176" s="90" t="s">
        <v>20390</v>
      </c>
      <c r="C5176" s="90" t="s">
        <v>10245</v>
      </c>
      <c r="D5176" s="90" t="str">
        <f>CONCATENATE(Tabell15861[[#This Row],[Prosedyrekode_ID]]," ",Tabell15861[[#This Row],[Tekst]])</f>
        <v>NDN19 Allotransplantasjon av bein til håndledd eller hånd</v>
      </c>
      <c r="E5176" s="90" t="s">
        <v>216</v>
      </c>
      <c r="F5176" s="90" t="s">
        <v>17863</v>
      </c>
      <c r="G5176" s="90" t="str">
        <f>CONCATENATE("Kap ",Tabell15861[[#This Row],[Kapittel]]," ",Tabell15861[[#This Row],[KapittelTekst]])</f>
        <v>Kap N Bevegelsesapparatet</v>
      </c>
    </row>
    <row r="5177" spans="1:7" x14ac:dyDescent="0.25">
      <c r="A5177" s="90" t="s">
        <v>20391</v>
      </c>
      <c r="B5177" s="90" t="s">
        <v>20392</v>
      </c>
      <c r="C5177" s="90" t="s">
        <v>10245</v>
      </c>
      <c r="D5177" s="90" t="str">
        <f>CONCATENATE(Tabell15861[[#This Row],[Prosedyrekode_ID]]," ",Tabell15861[[#This Row],[Tekst]])</f>
        <v>NDN29 Xenotransplantasjon av bein til håndledd eller hånd</v>
      </c>
      <c r="E5177" s="90" t="s">
        <v>216</v>
      </c>
      <c r="F5177" s="90" t="s">
        <v>17863</v>
      </c>
      <c r="G5177" s="90" t="str">
        <f>CONCATENATE("Kap ",Tabell15861[[#This Row],[Kapittel]]," ",Tabell15861[[#This Row],[KapittelTekst]])</f>
        <v>Kap N Bevegelsesapparatet</v>
      </c>
    </row>
    <row r="5178" spans="1:7" x14ac:dyDescent="0.25">
      <c r="A5178" s="90" t="s">
        <v>20393</v>
      </c>
      <c r="B5178" s="90" t="s">
        <v>20394</v>
      </c>
      <c r="C5178" s="90" t="s">
        <v>10245</v>
      </c>
      <c r="D5178" s="90" t="str">
        <f>CONCATENATE(Tabell15861[[#This Row],[Prosedyrekode_ID]]," ",Tabell15861[[#This Row],[Tekst]])</f>
        <v>NDN39 Transplantasjon av sene til håndledd eller hånd</v>
      </c>
      <c r="E5178" s="90" t="s">
        <v>216</v>
      </c>
      <c r="F5178" s="90" t="s">
        <v>17863</v>
      </c>
      <c r="G5178" s="90" t="str">
        <f>CONCATENATE("Kap ",Tabell15861[[#This Row],[Kapittel]]," ",Tabell15861[[#This Row],[KapittelTekst]])</f>
        <v>Kap N Bevegelsesapparatet</v>
      </c>
    </row>
    <row r="5179" spans="1:7" x14ac:dyDescent="0.25">
      <c r="A5179" s="90" t="s">
        <v>20395</v>
      </c>
      <c r="B5179" s="90" t="s">
        <v>20396</v>
      </c>
      <c r="C5179" s="90" t="s">
        <v>10245</v>
      </c>
      <c r="D5179" s="90" t="str">
        <f>CONCATENATE(Tabell15861[[#This Row],[Prosedyrekode_ID]]," ",Tabell15861[[#This Row],[Tekst]])</f>
        <v>NDN49 Transplantasjon av brusk, periost eller fascie til håndledd eller hånd</v>
      </c>
      <c r="E5179" s="90" t="s">
        <v>216</v>
      </c>
      <c r="F5179" s="90" t="s">
        <v>17863</v>
      </c>
      <c r="G5179" s="90" t="str">
        <f>CONCATENATE("Kap ",Tabell15861[[#This Row],[Kapittel]]," ",Tabell15861[[#This Row],[KapittelTekst]])</f>
        <v>Kap N Bevegelsesapparatet</v>
      </c>
    </row>
    <row r="5180" spans="1:7" x14ac:dyDescent="0.25">
      <c r="A5180" s="90" t="s">
        <v>20397</v>
      </c>
      <c r="B5180" s="90" t="s">
        <v>20398</v>
      </c>
      <c r="C5180" s="90" t="s">
        <v>10245</v>
      </c>
      <c r="D5180" s="90" t="str">
        <f>CONCATENATE(Tabell15861[[#This Row],[Prosedyrekode_ID]]," ",Tabell15861[[#This Row],[Tekst]])</f>
        <v>NDN99 Annen transplantasjon til håndledd eller hånd</v>
      </c>
      <c r="E5180" s="90" t="s">
        <v>216</v>
      </c>
      <c r="F5180" s="90" t="s">
        <v>17863</v>
      </c>
      <c r="G5180" s="90" t="str">
        <f>CONCATENATE("Kap ",Tabell15861[[#This Row],[Kapittel]]," ",Tabell15861[[#This Row],[KapittelTekst]])</f>
        <v>Kap N Bevegelsesapparatet</v>
      </c>
    </row>
    <row r="5181" spans="1:7" x14ac:dyDescent="0.25">
      <c r="A5181" s="90" t="s">
        <v>20399</v>
      </c>
      <c r="B5181" s="90" t="s">
        <v>20400</v>
      </c>
      <c r="C5181" s="90" t="s">
        <v>10245</v>
      </c>
      <c r="D5181" s="90" t="str">
        <f>CONCATENATE(Tabell15861[[#This Row],[Prosedyrekode_ID]]," ",Tabell15861[[#This Row],[Tekst]])</f>
        <v>NDP09 Replantasjon av finger</v>
      </c>
      <c r="E5181" s="90" t="s">
        <v>216</v>
      </c>
      <c r="F5181" s="90" t="s">
        <v>17863</v>
      </c>
      <c r="G5181" s="90" t="str">
        <f>CONCATENATE("Kap ",Tabell15861[[#This Row],[Kapittel]]," ",Tabell15861[[#This Row],[KapittelTekst]])</f>
        <v>Kap N Bevegelsesapparatet</v>
      </c>
    </row>
    <row r="5182" spans="1:7" x14ac:dyDescent="0.25">
      <c r="A5182" s="90" t="s">
        <v>20401</v>
      </c>
      <c r="B5182" s="90" t="s">
        <v>20402</v>
      </c>
      <c r="C5182" s="90" t="s">
        <v>10245</v>
      </c>
      <c r="D5182" s="90" t="str">
        <f>CONCATENATE(Tabell15861[[#This Row],[Prosedyrekode_ID]]," ",Tabell15861[[#This Row],[Tekst]])</f>
        <v>NDP19 Autotransplantasjon eller transposisjon av finger eller tå</v>
      </c>
      <c r="E5182" s="90" t="s">
        <v>216</v>
      </c>
      <c r="F5182" s="90" t="s">
        <v>17863</v>
      </c>
      <c r="G5182" s="90" t="str">
        <f>CONCATENATE("Kap ",Tabell15861[[#This Row],[Kapittel]]," ",Tabell15861[[#This Row],[KapittelTekst]])</f>
        <v>Kap N Bevegelsesapparatet</v>
      </c>
    </row>
    <row r="5183" spans="1:7" x14ac:dyDescent="0.25">
      <c r="A5183" s="90" t="s">
        <v>20403</v>
      </c>
      <c r="B5183" s="90" t="s">
        <v>20404</v>
      </c>
      <c r="C5183" s="90" t="s">
        <v>10245</v>
      </c>
      <c r="D5183" s="90" t="str">
        <f>CONCATENATE(Tabell15861[[#This Row],[Prosedyrekode_ID]]," ",Tabell15861[[#This Row],[Tekst]])</f>
        <v>NDP29 Replantasjon av hånd</v>
      </c>
      <c r="E5183" s="90" t="s">
        <v>216</v>
      </c>
      <c r="F5183" s="90" t="s">
        <v>17863</v>
      </c>
      <c r="G5183" s="90" t="str">
        <f>CONCATENATE("Kap ",Tabell15861[[#This Row],[Kapittel]]," ",Tabell15861[[#This Row],[KapittelTekst]])</f>
        <v>Kap N Bevegelsesapparatet</v>
      </c>
    </row>
    <row r="5184" spans="1:7" x14ac:dyDescent="0.25">
      <c r="A5184" s="90" t="s">
        <v>20405</v>
      </c>
      <c r="B5184" s="90" t="s">
        <v>20406</v>
      </c>
      <c r="C5184" s="90" t="s">
        <v>10245</v>
      </c>
      <c r="D5184" s="90" t="str">
        <f>CONCATENATE(Tabell15861[[#This Row],[Prosedyrekode_ID]]," ",Tabell15861[[#This Row],[Tekst]])</f>
        <v>NDQ00 Eksartikulasjon i radiokarpalledd</v>
      </c>
      <c r="E5184" s="90" t="s">
        <v>216</v>
      </c>
      <c r="F5184" s="90" t="s">
        <v>17863</v>
      </c>
      <c r="G5184" s="90" t="str">
        <f>CONCATENATE("Kap ",Tabell15861[[#This Row],[Kapittel]]," ",Tabell15861[[#This Row],[KapittelTekst]])</f>
        <v>Kap N Bevegelsesapparatet</v>
      </c>
    </row>
    <row r="5185" spans="1:7" x14ac:dyDescent="0.25">
      <c r="A5185" s="90" t="s">
        <v>20407</v>
      </c>
      <c r="B5185" s="90" t="s">
        <v>20408</v>
      </c>
      <c r="C5185" s="90" t="s">
        <v>10245</v>
      </c>
      <c r="D5185" s="90" t="str">
        <f>CONCATENATE(Tabell15861[[#This Row],[Prosedyrekode_ID]]," ",Tabell15861[[#This Row],[Tekst]])</f>
        <v>NDQ01 Eksartikulasjon i håndrot</v>
      </c>
      <c r="E5185" s="90" t="s">
        <v>216</v>
      </c>
      <c r="F5185" s="90" t="s">
        <v>17863</v>
      </c>
      <c r="G5185" s="90" t="str">
        <f>CONCATENATE("Kap ",Tabell15861[[#This Row],[Kapittel]]," ",Tabell15861[[#This Row],[KapittelTekst]])</f>
        <v>Kap N Bevegelsesapparatet</v>
      </c>
    </row>
    <row r="5186" spans="1:7" x14ac:dyDescent="0.25">
      <c r="A5186" s="90" t="s">
        <v>20409</v>
      </c>
      <c r="B5186" s="90" t="s">
        <v>20410</v>
      </c>
      <c r="C5186" s="90" t="s">
        <v>10245</v>
      </c>
      <c r="D5186" s="90" t="str">
        <f>CONCATENATE(Tabell15861[[#This Row],[Prosedyrekode_ID]]," ",Tabell15861[[#This Row],[Tekst]])</f>
        <v>NDQ02 Eksartikulasjon i karpometakarpalledd</v>
      </c>
      <c r="E5186" s="90" t="s">
        <v>216</v>
      </c>
      <c r="F5186" s="90" t="s">
        <v>17863</v>
      </c>
      <c r="G5186" s="90" t="str">
        <f>CONCATENATE("Kap ",Tabell15861[[#This Row],[Kapittel]]," ",Tabell15861[[#This Row],[KapittelTekst]])</f>
        <v>Kap N Bevegelsesapparatet</v>
      </c>
    </row>
    <row r="5187" spans="1:7" x14ac:dyDescent="0.25">
      <c r="A5187" s="90" t="s">
        <v>20411</v>
      </c>
      <c r="B5187" s="90" t="s">
        <v>20412</v>
      </c>
      <c r="C5187" s="90" t="s">
        <v>10245</v>
      </c>
      <c r="D5187" s="90" t="str">
        <f>CONCATENATE(Tabell15861[[#This Row],[Prosedyrekode_ID]]," ",Tabell15861[[#This Row],[Tekst]])</f>
        <v>NDQ03 Eksartikulasjon i tommelens grunnledd</v>
      </c>
      <c r="E5187" s="90" t="s">
        <v>216</v>
      </c>
      <c r="F5187" s="90" t="s">
        <v>17863</v>
      </c>
      <c r="G5187" s="90" t="str">
        <f>CONCATENATE("Kap ",Tabell15861[[#This Row],[Kapittel]]," ",Tabell15861[[#This Row],[KapittelTekst]])</f>
        <v>Kap N Bevegelsesapparatet</v>
      </c>
    </row>
    <row r="5188" spans="1:7" x14ac:dyDescent="0.25">
      <c r="A5188" s="90" t="s">
        <v>20413</v>
      </c>
      <c r="B5188" s="90" t="s">
        <v>20414</v>
      </c>
      <c r="C5188" s="90" t="s">
        <v>10245</v>
      </c>
      <c r="D5188" s="90" t="str">
        <f>CONCATENATE(Tabell15861[[#This Row],[Prosedyrekode_ID]]," ",Tabell15861[[#This Row],[Tekst]])</f>
        <v>NDQ04 Eksartikulasjon i tommelens ytterledd</v>
      </c>
      <c r="E5188" s="90" t="s">
        <v>216</v>
      </c>
      <c r="F5188" s="90" t="s">
        <v>17863</v>
      </c>
      <c r="G5188" s="90" t="str">
        <f>CONCATENATE("Kap ",Tabell15861[[#This Row],[Kapittel]]," ",Tabell15861[[#This Row],[KapittelTekst]])</f>
        <v>Kap N Bevegelsesapparatet</v>
      </c>
    </row>
    <row r="5189" spans="1:7" x14ac:dyDescent="0.25">
      <c r="A5189" s="90" t="s">
        <v>20415</v>
      </c>
      <c r="B5189" s="90" t="s">
        <v>20416</v>
      </c>
      <c r="C5189" s="90" t="s">
        <v>10245</v>
      </c>
      <c r="D5189" s="90" t="str">
        <f>CONCATENATE(Tabell15861[[#This Row],[Prosedyrekode_ID]]," ",Tabell15861[[#This Row],[Tekst]])</f>
        <v>NDQ05 Eksartikulasjon i annet metakarpofalangealledd</v>
      </c>
      <c r="E5189" s="90" t="s">
        <v>216</v>
      </c>
      <c r="F5189" s="90" t="s">
        <v>17863</v>
      </c>
      <c r="G5189" s="90" t="str">
        <f>CONCATENATE("Kap ",Tabell15861[[#This Row],[Kapittel]]," ",Tabell15861[[#This Row],[KapittelTekst]])</f>
        <v>Kap N Bevegelsesapparatet</v>
      </c>
    </row>
    <row r="5190" spans="1:7" x14ac:dyDescent="0.25">
      <c r="A5190" s="90" t="s">
        <v>20417</v>
      </c>
      <c r="B5190" s="90" t="s">
        <v>20418</v>
      </c>
      <c r="C5190" s="90" t="s">
        <v>10245</v>
      </c>
      <c r="D5190" s="90" t="str">
        <f>CONCATENATE(Tabell15861[[#This Row],[Prosedyrekode_ID]]," ",Tabell15861[[#This Row],[Tekst]])</f>
        <v>NDQ06 Eksartikulasjon i interfalangealledd på annen finger</v>
      </c>
      <c r="E5190" s="90" t="s">
        <v>216</v>
      </c>
      <c r="F5190" s="90" t="s">
        <v>17863</v>
      </c>
      <c r="G5190" s="90" t="str">
        <f>CONCATENATE("Kap ",Tabell15861[[#This Row],[Kapittel]]," ",Tabell15861[[#This Row],[KapittelTekst]])</f>
        <v>Kap N Bevegelsesapparatet</v>
      </c>
    </row>
    <row r="5191" spans="1:7" x14ac:dyDescent="0.25">
      <c r="A5191" s="90" t="s">
        <v>20419</v>
      </c>
      <c r="B5191" s="90" t="s">
        <v>20420</v>
      </c>
      <c r="C5191" s="90" t="s">
        <v>10245</v>
      </c>
      <c r="D5191" s="90" t="str">
        <f>CONCATENATE(Tabell15861[[#This Row],[Prosedyrekode_ID]]," ",Tabell15861[[#This Row],[Tekst]])</f>
        <v>NDQ11 Amputasjon i håndrot eller mellomhånd</v>
      </c>
      <c r="E5191" s="90" t="s">
        <v>216</v>
      </c>
      <c r="F5191" s="90" t="s">
        <v>17863</v>
      </c>
      <c r="G5191" s="90" t="str">
        <f>CONCATENATE("Kap ",Tabell15861[[#This Row],[Kapittel]]," ",Tabell15861[[#This Row],[KapittelTekst]])</f>
        <v>Kap N Bevegelsesapparatet</v>
      </c>
    </row>
    <row r="5192" spans="1:7" x14ac:dyDescent="0.25">
      <c r="A5192" s="90" t="s">
        <v>20421</v>
      </c>
      <c r="B5192" s="90" t="s">
        <v>20422</v>
      </c>
      <c r="C5192" s="90" t="s">
        <v>10245</v>
      </c>
      <c r="D5192" s="90" t="str">
        <f>CONCATENATE(Tabell15861[[#This Row],[Prosedyrekode_ID]]," ",Tabell15861[[#This Row],[Tekst]])</f>
        <v>NDQ14 Partiell amputasjon av tommel</v>
      </c>
      <c r="E5192" s="90" t="s">
        <v>216</v>
      </c>
      <c r="F5192" s="90" t="s">
        <v>17863</v>
      </c>
      <c r="G5192" s="90" t="str">
        <f>CONCATENATE("Kap ",Tabell15861[[#This Row],[Kapittel]]," ",Tabell15861[[#This Row],[KapittelTekst]])</f>
        <v>Kap N Bevegelsesapparatet</v>
      </c>
    </row>
    <row r="5193" spans="1:7" x14ac:dyDescent="0.25">
      <c r="A5193" s="90" t="s">
        <v>20423</v>
      </c>
      <c r="B5193" s="90" t="s">
        <v>20424</v>
      </c>
      <c r="C5193" s="90" t="s">
        <v>10245</v>
      </c>
      <c r="D5193" s="90" t="str">
        <f>CONCATENATE(Tabell15861[[#This Row],[Prosedyrekode_ID]]," ",Tabell15861[[#This Row],[Tekst]])</f>
        <v>NDQ16 Partiell amputasjon av annen finger</v>
      </c>
      <c r="E5193" s="90" t="s">
        <v>216</v>
      </c>
      <c r="F5193" s="90" t="s">
        <v>17863</v>
      </c>
      <c r="G5193" s="90" t="str">
        <f>CONCATENATE("Kap ",Tabell15861[[#This Row],[Kapittel]]," ",Tabell15861[[#This Row],[KapittelTekst]])</f>
        <v>Kap N Bevegelsesapparatet</v>
      </c>
    </row>
    <row r="5194" spans="1:7" x14ac:dyDescent="0.25">
      <c r="A5194" s="90" t="s">
        <v>20425</v>
      </c>
      <c r="B5194" s="90" t="s">
        <v>20426</v>
      </c>
      <c r="C5194" s="90" t="s">
        <v>10245</v>
      </c>
      <c r="D5194" s="90" t="str">
        <f>CONCATENATE(Tabell15861[[#This Row],[Prosedyrekode_ID]]," ",Tabell15861[[#This Row],[Tekst]])</f>
        <v>NDQ20 Revisjon av eksartikulasjonsstump i radiokarpalledd</v>
      </c>
      <c r="E5194" s="90" t="s">
        <v>216</v>
      </c>
      <c r="F5194" s="90" t="s">
        <v>17863</v>
      </c>
      <c r="G5194" s="90" t="str">
        <f>CONCATENATE("Kap ",Tabell15861[[#This Row],[Kapittel]]," ",Tabell15861[[#This Row],[KapittelTekst]])</f>
        <v>Kap N Bevegelsesapparatet</v>
      </c>
    </row>
    <row r="5195" spans="1:7" x14ac:dyDescent="0.25">
      <c r="A5195" s="90" t="s">
        <v>20427</v>
      </c>
      <c r="B5195" s="90" t="s">
        <v>20428</v>
      </c>
      <c r="C5195" s="90" t="s">
        <v>10245</v>
      </c>
      <c r="D5195" s="90" t="str">
        <f>CONCATENATE(Tabell15861[[#This Row],[Prosedyrekode_ID]]," ",Tabell15861[[#This Row],[Tekst]])</f>
        <v>NDQ21 Revisjon av amputasjons- eller eksartikulasjonsstump i håndrot eller mellomhånd</v>
      </c>
      <c r="E5195" s="90" t="s">
        <v>216</v>
      </c>
      <c r="F5195" s="90" t="s">
        <v>17863</v>
      </c>
      <c r="G5195" s="90" t="str">
        <f>CONCATENATE("Kap ",Tabell15861[[#This Row],[Kapittel]]," ",Tabell15861[[#This Row],[KapittelTekst]])</f>
        <v>Kap N Bevegelsesapparatet</v>
      </c>
    </row>
    <row r="5196" spans="1:7" x14ac:dyDescent="0.25">
      <c r="A5196" s="90" t="s">
        <v>20429</v>
      </c>
      <c r="B5196" s="90" t="s">
        <v>20430</v>
      </c>
      <c r="C5196" s="90" t="s">
        <v>10245</v>
      </c>
      <c r="D5196" s="90" t="str">
        <f>CONCATENATE(Tabell15861[[#This Row],[Prosedyrekode_ID]]," ",Tabell15861[[#This Row],[Tekst]])</f>
        <v>NDQ22 Revisjon av eksartikulasjonsstump i karpometakarpalledd</v>
      </c>
      <c r="E5196" s="90" t="s">
        <v>216</v>
      </c>
      <c r="F5196" s="90" t="s">
        <v>17863</v>
      </c>
      <c r="G5196" s="90" t="str">
        <f>CONCATENATE("Kap ",Tabell15861[[#This Row],[Kapittel]]," ",Tabell15861[[#This Row],[KapittelTekst]])</f>
        <v>Kap N Bevegelsesapparatet</v>
      </c>
    </row>
    <row r="5197" spans="1:7" x14ac:dyDescent="0.25">
      <c r="A5197" s="90" t="s">
        <v>20431</v>
      </c>
      <c r="B5197" s="90" t="s">
        <v>20432</v>
      </c>
      <c r="C5197" s="90" t="s">
        <v>10245</v>
      </c>
      <c r="D5197" s="90" t="str">
        <f>CONCATENATE(Tabell15861[[#This Row],[Prosedyrekode_ID]]," ",Tabell15861[[#This Row],[Tekst]])</f>
        <v>NDQ23 Revisjon av stump etter total amputasjon av tommel</v>
      </c>
      <c r="E5197" s="90" t="s">
        <v>216</v>
      </c>
      <c r="F5197" s="90" t="s">
        <v>17863</v>
      </c>
      <c r="G5197" s="90" t="str">
        <f>CONCATENATE("Kap ",Tabell15861[[#This Row],[Kapittel]]," ",Tabell15861[[#This Row],[KapittelTekst]])</f>
        <v>Kap N Bevegelsesapparatet</v>
      </c>
    </row>
    <row r="5198" spans="1:7" x14ac:dyDescent="0.25">
      <c r="A5198" s="90" t="s">
        <v>20433</v>
      </c>
      <c r="B5198" s="90" t="s">
        <v>20434</v>
      </c>
      <c r="C5198" s="90" t="s">
        <v>10245</v>
      </c>
      <c r="D5198" s="90" t="str">
        <f>CONCATENATE(Tabell15861[[#This Row],[Prosedyrekode_ID]]," ",Tabell15861[[#This Row],[Tekst]])</f>
        <v>NDQ24 Revisjon av stump etter partiell amputasjon av tommel</v>
      </c>
      <c r="E5198" s="90" t="s">
        <v>216</v>
      </c>
      <c r="F5198" s="90" t="s">
        <v>17863</v>
      </c>
      <c r="G5198" s="90" t="str">
        <f>CONCATENATE("Kap ",Tabell15861[[#This Row],[Kapittel]]," ",Tabell15861[[#This Row],[KapittelTekst]])</f>
        <v>Kap N Bevegelsesapparatet</v>
      </c>
    </row>
    <row r="5199" spans="1:7" x14ac:dyDescent="0.25">
      <c r="A5199" s="90" t="s">
        <v>20435</v>
      </c>
      <c r="B5199" s="90" t="s">
        <v>20436</v>
      </c>
      <c r="C5199" s="90" t="s">
        <v>10245</v>
      </c>
      <c r="D5199" s="90" t="str">
        <f>CONCATENATE(Tabell15861[[#This Row],[Prosedyrekode_ID]]," ",Tabell15861[[#This Row],[Tekst]])</f>
        <v>NDQ25 Revisjon av stump etter total amputasjon av annen finger</v>
      </c>
      <c r="E5199" s="90" t="s">
        <v>216</v>
      </c>
      <c r="F5199" s="90" t="s">
        <v>17863</v>
      </c>
      <c r="G5199" s="90" t="str">
        <f>CONCATENATE("Kap ",Tabell15861[[#This Row],[Kapittel]]," ",Tabell15861[[#This Row],[KapittelTekst]])</f>
        <v>Kap N Bevegelsesapparatet</v>
      </c>
    </row>
    <row r="5200" spans="1:7" x14ac:dyDescent="0.25">
      <c r="A5200" s="90" t="s">
        <v>20437</v>
      </c>
      <c r="B5200" s="90" t="s">
        <v>20438</v>
      </c>
      <c r="C5200" s="90" t="s">
        <v>10245</v>
      </c>
      <c r="D5200" s="90" t="str">
        <f>CONCATENATE(Tabell15861[[#This Row],[Prosedyrekode_ID]]," ",Tabell15861[[#This Row],[Tekst]])</f>
        <v>NDQ26 Revisjon av stump etter partiell amputasjon av annen finger</v>
      </c>
      <c r="E5200" s="90" t="s">
        <v>216</v>
      </c>
      <c r="F5200" s="90" t="s">
        <v>17863</v>
      </c>
      <c r="G5200" s="90" t="str">
        <f>CONCATENATE("Kap ",Tabell15861[[#This Row],[Kapittel]]," ",Tabell15861[[#This Row],[KapittelTekst]])</f>
        <v>Kap N Bevegelsesapparatet</v>
      </c>
    </row>
    <row r="5201" spans="1:7" x14ac:dyDescent="0.25">
      <c r="A5201" s="90" t="s">
        <v>20439</v>
      </c>
      <c r="B5201" s="90" t="s">
        <v>20440</v>
      </c>
      <c r="C5201" s="90" t="s">
        <v>10245</v>
      </c>
      <c r="D5201" s="90" t="str">
        <f>CONCATENATE(Tabell15861[[#This Row],[Prosedyrekode_ID]]," ",Tabell15861[[#This Row],[Tekst]])</f>
        <v>NDQ99 Annen amputasjon eller tilhørende operasjon i håndledd eller hånd</v>
      </c>
      <c r="E5201" s="90" t="s">
        <v>216</v>
      </c>
      <c r="F5201" s="90" t="s">
        <v>17863</v>
      </c>
      <c r="G5201" s="90" t="str">
        <f>CONCATENATE("Kap ",Tabell15861[[#This Row],[Kapittel]]," ",Tabell15861[[#This Row],[KapittelTekst]])</f>
        <v>Kap N Bevegelsesapparatet</v>
      </c>
    </row>
    <row r="5202" spans="1:7" x14ac:dyDescent="0.25">
      <c r="A5202" s="90" t="s">
        <v>20441</v>
      </c>
      <c r="B5202" s="90" t="s">
        <v>20442</v>
      </c>
      <c r="C5202" s="90" t="s">
        <v>10245</v>
      </c>
      <c r="D5202" s="90" t="str">
        <f>CONCATENATE(Tabell15861[[#This Row],[Prosedyrekode_ID]]," ",Tabell15861[[#This Row],[Tekst]])</f>
        <v>NDR09 Reseksjon av bløtdelstumor i håndledd eller hånd</v>
      </c>
      <c r="E5202" s="90" t="s">
        <v>216</v>
      </c>
      <c r="F5202" s="90" t="s">
        <v>17863</v>
      </c>
      <c r="G5202" s="90" t="str">
        <f>CONCATENATE("Kap ",Tabell15861[[#This Row],[Kapittel]]," ",Tabell15861[[#This Row],[KapittelTekst]])</f>
        <v>Kap N Bevegelsesapparatet</v>
      </c>
    </row>
    <row r="5203" spans="1:7" x14ac:dyDescent="0.25">
      <c r="A5203" s="90" t="s">
        <v>20443</v>
      </c>
      <c r="B5203" s="90" t="s">
        <v>20444</v>
      </c>
      <c r="C5203" s="90" t="s">
        <v>10245</v>
      </c>
      <c r="D5203" s="90" t="str">
        <f>CONCATENATE(Tabell15861[[#This Row],[Prosedyrekode_ID]]," ",Tabell15861[[#This Row],[Tekst]])</f>
        <v>NDR19 Marginal eksisjon av bløtdelstumor i håndledd eller hånd</v>
      </c>
      <c r="E5203" s="90" t="s">
        <v>216</v>
      </c>
      <c r="F5203" s="90" t="s">
        <v>17863</v>
      </c>
      <c r="G5203" s="90" t="str">
        <f>CONCATENATE("Kap ",Tabell15861[[#This Row],[Kapittel]]," ",Tabell15861[[#This Row],[KapittelTekst]])</f>
        <v>Kap N Bevegelsesapparatet</v>
      </c>
    </row>
    <row r="5204" spans="1:7" x14ac:dyDescent="0.25">
      <c r="A5204" s="90" t="s">
        <v>20445</v>
      </c>
      <c r="B5204" s="90" t="s">
        <v>20446</v>
      </c>
      <c r="C5204" s="90" t="s">
        <v>10245</v>
      </c>
      <c r="D5204" s="90" t="str">
        <f>CONCATENATE(Tabell15861[[#This Row],[Prosedyrekode_ID]]," ",Tabell15861[[#This Row],[Tekst]])</f>
        <v>NDR29 Vid eksisjon av bløtdelstumor i håndledd eller hånd</v>
      </c>
      <c r="E5204" s="90" t="s">
        <v>216</v>
      </c>
      <c r="F5204" s="90" t="s">
        <v>17863</v>
      </c>
      <c r="G5204" s="90" t="str">
        <f>CONCATENATE("Kap ",Tabell15861[[#This Row],[Kapittel]]," ",Tabell15861[[#This Row],[KapittelTekst]])</f>
        <v>Kap N Bevegelsesapparatet</v>
      </c>
    </row>
    <row r="5205" spans="1:7" x14ac:dyDescent="0.25">
      <c r="A5205" s="90" t="s">
        <v>20447</v>
      </c>
      <c r="B5205" s="90" t="s">
        <v>20448</v>
      </c>
      <c r="C5205" s="90" t="s">
        <v>10245</v>
      </c>
      <c r="D5205" s="90" t="str">
        <f>CONCATENATE(Tabell15861[[#This Row],[Prosedyrekode_ID]]," ",Tabell15861[[#This Row],[Tekst]])</f>
        <v>NDR39 Kompartmentell eksisjon av bløtdelstumor i håndledd eller hånd</v>
      </c>
      <c r="E5205" s="90" t="s">
        <v>216</v>
      </c>
      <c r="F5205" s="90" t="s">
        <v>17863</v>
      </c>
      <c r="G5205" s="90" t="str">
        <f>CONCATENATE("Kap ",Tabell15861[[#This Row],[Kapittel]]," ",Tabell15861[[#This Row],[KapittelTekst]])</f>
        <v>Kap N Bevegelsesapparatet</v>
      </c>
    </row>
    <row r="5206" spans="1:7" x14ac:dyDescent="0.25">
      <c r="A5206" s="90" t="s">
        <v>20449</v>
      </c>
      <c r="B5206" s="90" t="s">
        <v>20450</v>
      </c>
      <c r="C5206" s="90" t="s">
        <v>10245</v>
      </c>
      <c r="D5206" s="90" t="str">
        <f>CONCATENATE(Tabell15861[[#This Row],[Prosedyrekode_ID]]," ",Tabell15861[[#This Row],[Tekst]])</f>
        <v>NDR49 Reseksjon av bein- eller brusktumor i håndledd eller hånd</v>
      </c>
      <c r="E5206" s="90" t="s">
        <v>216</v>
      </c>
      <c r="F5206" s="90" t="s">
        <v>17863</v>
      </c>
      <c r="G5206" s="90" t="str">
        <f>CONCATENATE("Kap ",Tabell15861[[#This Row],[Kapittel]]," ",Tabell15861[[#This Row],[KapittelTekst]])</f>
        <v>Kap N Bevegelsesapparatet</v>
      </c>
    </row>
    <row r="5207" spans="1:7" x14ac:dyDescent="0.25">
      <c r="A5207" s="90" t="s">
        <v>20451</v>
      </c>
      <c r="B5207" s="90" t="s">
        <v>20452</v>
      </c>
      <c r="C5207" s="90" t="s">
        <v>10245</v>
      </c>
      <c r="D5207" s="90" t="str">
        <f>CONCATENATE(Tabell15861[[#This Row],[Prosedyrekode_ID]]," ",Tabell15861[[#This Row],[Tekst]])</f>
        <v>NDR59 Marginal eksisjon av bein- eller brusktumor i håndledd eller hånd</v>
      </c>
      <c r="E5207" s="90" t="s">
        <v>216</v>
      </c>
      <c r="F5207" s="90" t="s">
        <v>17863</v>
      </c>
      <c r="G5207" s="90" t="str">
        <f>CONCATENATE("Kap ",Tabell15861[[#This Row],[Kapittel]]," ",Tabell15861[[#This Row],[KapittelTekst]])</f>
        <v>Kap N Bevegelsesapparatet</v>
      </c>
    </row>
    <row r="5208" spans="1:7" x14ac:dyDescent="0.25">
      <c r="A5208" s="90" t="s">
        <v>20453</v>
      </c>
      <c r="B5208" s="90" t="s">
        <v>20454</v>
      </c>
      <c r="C5208" s="90" t="s">
        <v>10245</v>
      </c>
      <c r="D5208" s="90" t="str">
        <f>CONCATENATE(Tabell15861[[#This Row],[Prosedyrekode_ID]]," ",Tabell15861[[#This Row],[Tekst]])</f>
        <v>NDR69 Vid eksisjon av bein- eller brusktumor i håndledd eller hånd</v>
      </c>
      <c r="E5208" s="90" t="s">
        <v>216</v>
      </c>
      <c r="F5208" s="90" t="s">
        <v>17863</v>
      </c>
      <c r="G5208" s="90" t="str">
        <f>CONCATENATE("Kap ",Tabell15861[[#This Row],[Kapittel]]," ",Tabell15861[[#This Row],[KapittelTekst]])</f>
        <v>Kap N Bevegelsesapparatet</v>
      </c>
    </row>
    <row r="5209" spans="1:7" x14ac:dyDescent="0.25">
      <c r="A5209" s="90" t="s">
        <v>20455</v>
      </c>
      <c r="B5209" s="90" t="s">
        <v>20456</v>
      </c>
      <c r="C5209" s="90" t="s">
        <v>10245</v>
      </c>
      <c r="D5209" s="90" t="str">
        <f>CONCATENATE(Tabell15861[[#This Row],[Prosedyrekode_ID]]," ",Tabell15861[[#This Row],[Tekst]])</f>
        <v>NDR79 Kompartmentell eksisjon av bein- eller brusktumor i håndledd eller hånd</v>
      </c>
      <c r="E5209" s="90" t="s">
        <v>216</v>
      </c>
      <c r="F5209" s="90" t="s">
        <v>17863</v>
      </c>
      <c r="G5209" s="90" t="str">
        <f>CONCATENATE("Kap ",Tabell15861[[#This Row],[Kapittel]]," ",Tabell15861[[#This Row],[KapittelTekst]])</f>
        <v>Kap N Bevegelsesapparatet</v>
      </c>
    </row>
    <row r="5210" spans="1:7" x14ac:dyDescent="0.25">
      <c r="A5210" s="90" t="s">
        <v>20457</v>
      </c>
      <c r="B5210" s="90" t="s">
        <v>20458</v>
      </c>
      <c r="C5210" s="90" t="s">
        <v>10245</v>
      </c>
      <c r="D5210" s="90" t="str">
        <f>CONCATENATE(Tabell15861[[#This Row],[Prosedyrekode_ID]]," ",Tabell15861[[#This Row],[Tekst]])</f>
        <v>NDR99 Annen operasjon for tumor i håndledd eller hånd</v>
      </c>
      <c r="E5210" s="90" t="s">
        <v>216</v>
      </c>
      <c r="F5210" s="90" t="s">
        <v>17863</v>
      </c>
      <c r="G5210" s="90" t="str">
        <f>CONCATENATE("Kap ",Tabell15861[[#This Row],[Kapittel]]," ",Tabell15861[[#This Row],[KapittelTekst]])</f>
        <v>Kap N Bevegelsesapparatet</v>
      </c>
    </row>
    <row r="5211" spans="1:7" x14ac:dyDescent="0.25">
      <c r="A5211" s="90" t="s">
        <v>20459</v>
      </c>
      <c r="B5211" s="90" t="s">
        <v>20460</v>
      </c>
      <c r="C5211" s="90" t="s">
        <v>10245</v>
      </c>
      <c r="D5211" s="90" t="str">
        <f>CONCATENATE(Tabell15861[[#This Row],[Prosedyrekode_ID]]," ",Tabell15861[[#This Row],[Tekst]])</f>
        <v>NDS09 Incisjon og revisjon ved infeksjon i sene i håndledd eller hånd</v>
      </c>
      <c r="E5211" s="90" t="s">
        <v>216</v>
      </c>
      <c r="F5211" s="90" t="s">
        <v>17863</v>
      </c>
      <c r="G5211" s="90" t="str">
        <f>CONCATENATE("Kap ",Tabell15861[[#This Row],[Kapittel]]," ",Tabell15861[[#This Row],[KapittelTekst]])</f>
        <v>Kap N Bevegelsesapparatet</v>
      </c>
    </row>
    <row r="5212" spans="1:7" x14ac:dyDescent="0.25">
      <c r="A5212" s="90" t="s">
        <v>20461</v>
      </c>
      <c r="B5212" s="90" t="s">
        <v>20462</v>
      </c>
      <c r="C5212" s="90" t="s">
        <v>10245</v>
      </c>
      <c r="D5212" s="90" t="str">
        <f>CONCATENATE(Tabell15861[[#This Row],[Prosedyrekode_ID]]," ",Tabell15861[[#This Row],[Tekst]])</f>
        <v>NDS19 Incisjon og revisjon ved leddinfeksjon i hånd</v>
      </c>
      <c r="E5212" s="90" t="s">
        <v>216</v>
      </c>
      <c r="F5212" s="90" t="s">
        <v>17863</v>
      </c>
      <c r="G5212" s="90" t="str">
        <f>CONCATENATE("Kap ",Tabell15861[[#This Row],[Kapittel]]," ",Tabell15861[[#This Row],[KapittelTekst]])</f>
        <v>Kap N Bevegelsesapparatet</v>
      </c>
    </row>
    <row r="5213" spans="1:7" x14ac:dyDescent="0.25">
      <c r="A5213" s="90" t="s">
        <v>20463</v>
      </c>
      <c r="B5213" s="90" t="s">
        <v>20464</v>
      </c>
      <c r="C5213" s="90" t="s">
        <v>10245</v>
      </c>
      <c r="D5213" s="90" t="str">
        <f>CONCATENATE(Tabell15861[[#This Row],[Prosedyrekode_ID]]," ",Tabell15861[[#This Row],[Tekst]])</f>
        <v>NDS29 Incisjon og revisjon ved infeksjon i bein i håndledd eller hånd</v>
      </c>
      <c r="E5213" s="90" t="s">
        <v>216</v>
      </c>
      <c r="F5213" s="90" t="s">
        <v>17863</v>
      </c>
      <c r="G5213" s="90" t="str">
        <f>CONCATENATE("Kap ",Tabell15861[[#This Row],[Kapittel]]," ",Tabell15861[[#This Row],[KapittelTekst]])</f>
        <v>Kap N Bevegelsesapparatet</v>
      </c>
    </row>
    <row r="5214" spans="1:7" x14ac:dyDescent="0.25">
      <c r="A5214" s="90" t="s">
        <v>20465</v>
      </c>
      <c r="B5214" s="90" t="s">
        <v>20466</v>
      </c>
      <c r="C5214" s="90" t="s">
        <v>10245</v>
      </c>
      <c r="D5214" s="90" t="str">
        <f>CONCATENATE(Tabell15861[[#This Row],[Prosedyrekode_ID]]," ",Tabell15861[[#This Row],[Tekst]])</f>
        <v>NDS39 Incisjon og revisjon med innlegging av terapeutisk substans ved infeksjon i sene i håndledd eller hånd</v>
      </c>
      <c r="E5214" s="90" t="s">
        <v>216</v>
      </c>
      <c r="F5214" s="90" t="s">
        <v>17863</v>
      </c>
      <c r="G5214" s="90" t="str">
        <f>CONCATENATE("Kap ",Tabell15861[[#This Row],[Kapittel]]," ",Tabell15861[[#This Row],[KapittelTekst]])</f>
        <v>Kap N Bevegelsesapparatet</v>
      </c>
    </row>
    <row r="5215" spans="1:7" x14ac:dyDescent="0.25">
      <c r="A5215" s="90" t="s">
        <v>20467</v>
      </c>
      <c r="B5215" s="90" t="s">
        <v>20468</v>
      </c>
      <c r="C5215" s="90" t="s">
        <v>10245</v>
      </c>
      <c r="D5215" s="90" t="str">
        <f>CONCATENATE(Tabell15861[[#This Row],[Prosedyrekode_ID]]," ",Tabell15861[[#This Row],[Tekst]])</f>
        <v>NDS49 Incisjon og revisjon med innlegging av terapeutisk substans ved leddinfeksjon i hånd</v>
      </c>
      <c r="E5215" s="90" t="s">
        <v>216</v>
      </c>
      <c r="F5215" s="90" t="s">
        <v>17863</v>
      </c>
      <c r="G5215" s="90" t="str">
        <f>CONCATENATE("Kap ",Tabell15861[[#This Row],[Kapittel]]," ",Tabell15861[[#This Row],[KapittelTekst]])</f>
        <v>Kap N Bevegelsesapparatet</v>
      </c>
    </row>
    <row r="5216" spans="1:7" x14ac:dyDescent="0.25">
      <c r="A5216" s="90" t="s">
        <v>20469</v>
      </c>
      <c r="B5216" s="90" t="s">
        <v>20470</v>
      </c>
      <c r="C5216" s="90" t="s">
        <v>10245</v>
      </c>
      <c r="D5216" s="90" t="str">
        <f>CONCATENATE(Tabell15861[[#This Row],[Prosedyrekode_ID]]," ",Tabell15861[[#This Row],[Tekst]])</f>
        <v>NDS59 Incisjon og revisjon med innlegging av terapeutisk substans ved infeksjon i bein i håndledd eller hånd</v>
      </c>
      <c r="E5216" s="90" t="s">
        <v>216</v>
      </c>
      <c r="F5216" s="90" t="s">
        <v>17863</v>
      </c>
      <c r="G5216" s="90" t="str">
        <f>CONCATENATE("Kap ",Tabell15861[[#This Row],[Kapittel]]," ",Tabell15861[[#This Row],[KapittelTekst]])</f>
        <v>Kap N Bevegelsesapparatet</v>
      </c>
    </row>
    <row r="5217" spans="1:7" x14ac:dyDescent="0.25">
      <c r="A5217" s="90" t="s">
        <v>20471</v>
      </c>
      <c r="B5217" s="90" t="s">
        <v>20472</v>
      </c>
      <c r="C5217" s="90" t="s">
        <v>10245</v>
      </c>
      <c r="D5217" s="90" t="str">
        <f>CONCATENATE(Tabell15861[[#This Row],[Prosedyrekode_ID]]," ",Tabell15861[[#This Row],[Tekst]])</f>
        <v>NDS99 Annen operasjon for infeksjon i sene, ledd eller bein i håndledd eller hånd</v>
      </c>
      <c r="E5217" s="90" t="s">
        <v>216</v>
      </c>
      <c r="F5217" s="90" t="s">
        <v>17863</v>
      </c>
      <c r="G5217" s="90" t="str">
        <f>CONCATENATE("Kap ",Tabell15861[[#This Row],[Kapittel]]," ",Tabell15861[[#This Row],[KapittelTekst]])</f>
        <v>Kap N Bevegelsesapparatet</v>
      </c>
    </row>
    <row r="5218" spans="1:7" x14ac:dyDescent="0.25">
      <c r="A5218" s="90" t="s">
        <v>20473</v>
      </c>
      <c r="B5218" s="90" t="s">
        <v>20474</v>
      </c>
      <c r="C5218" s="90" t="s">
        <v>10266</v>
      </c>
      <c r="D5218" s="90" t="str">
        <f>CONCATENATE(Tabell15861[[#This Row],[Prosedyrekode_ID]]," ",Tabell15861[[#This Row],[Tekst]])</f>
        <v>NDSY25 Tilpasning av ekstern protese på håndledd</v>
      </c>
      <c r="E5218" s="90" t="s">
        <v>216</v>
      </c>
      <c r="F5218" s="90" t="s">
        <v>17863</v>
      </c>
      <c r="G5218" s="90" t="str">
        <f>CONCATENATE("Kap ",Tabell15861[[#This Row],[Kapittel]]," ",Tabell15861[[#This Row],[KapittelTekst]])</f>
        <v>Kap N Bevegelsesapparatet</v>
      </c>
    </row>
    <row r="5219" spans="1:7" x14ac:dyDescent="0.25">
      <c r="A5219" s="90" t="s">
        <v>20475</v>
      </c>
      <c r="B5219" s="90" t="s">
        <v>20476</v>
      </c>
      <c r="C5219" s="90" t="s">
        <v>10266</v>
      </c>
      <c r="D5219" s="90" t="str">
        <f>CONCATENATE(Tabell15861[[#This Row],[Prosedyrekode_ID]]," ",Tabell15861[[#This Row],[Tekst]])</f>
        <v>NDSY26 Tilpasning av ekstern protese på finger</v>
      </c>
      <c r="E5219" s="90" t="s">
        <v>216</v>
      </c>
      <c r="F5219" s="90" t="s">
        <v>17863</v>
      </c>
      <c r="G5219" s="90" t="str">
        <f>CONCATENATE("Kap ",Tabell15861[[#This Row],[Kapittel]]," ",Tabell15861[[#This Row],[KapittelTekst]])</f>
        <v>Kap N Bevegelsesapparatet</v>
      </c>
    </row>
    <row r="5220" spans="1:7" x14ac:dyDescent="0.25">
      <c r="A5220" s="90" t="s">
        <v>20477</v>
      </c>
      <c r="B5220" s="90" t="s">
        <v>20478</v>
      </c>
      <c r="C5220" s="90" t="s">
        <v>10245</v>
      </c>
      <c r="D5220" s="90" t="str">
        <f>CONCATENATE(Tabell15861[[#This Row],[Prosedyrekode_ID]]," ",Tabell15861[[#This Row],[Tekst]])</f>
        <v>NDT09 Fjerning av fremmedlegeme fra vev i håndledd eller hånd</v>
      </c>
      <c r="E5220" s="90" t="s">
        <v>216</v>
      </c>
      <c r="F5220" s="90" t="s">
        <v>17863</v>
      </c>
      <c r="G5220" s="90" t="str">
        <f>CONCATENATE("Kap ",Tabell15861[[#This Row],[Kapittel]]," ",Tabell15861[[#This Row],[KapittelTekst]])</f>
        <v>Kap N Bevegelsesapparatet</v>
      </c>
    </row>
    <row r="5221" spans="1:7" x14ac:dyDescent="0.25">
      <c r="A5221" s="90" t="s">
        <v>20479</v>
      </c>
      <c r="B5221" s="90" t="s">
        <v>20480</v>
      </c>
      <c r="C5221" s="90" t="s">
        <v>10245</v>
      </c>
      <c r="D5221" s="90" t="str">
        <f>CONCATENATE(Tabell15861[[#This Row],[Prosedyrekode_ID]]," ",Tabell15861[[#This Row],[Tekst]])</f>
        <v>NDT19 Mobilisering av ledd i hånd</v>
      </c>
      <c r="E5221" s="90" t="s">
        <v>216</v>
      </c>
      <c r="F5221" s="90" t="s">
        <v>17863</v>
      </c>
      <c r="G5221" s="90" t="str">
        <f>CONCATENATE("Kap ",Tabell15861[[#This Row],[Kapittel]]," ",Tabell15861[[#This Row],[KapittelTekst]])</f>
        <v>Kap N Bevegelsesapparatet</v>
      </c>
    </row>
    <row r="5222" spans="1:7" x14ac:dyDescent="0.25">
      <c r="A5222" s="90" t="s">
        <v>20481</v>
      </c>
      <c r="B5222" s="90" t="s">
        <v>20482</v>
      </c>
      <c r="C5222" s="90" t="s">
        <v>10245</v>
      </c>
      <c r="D5222" s="90" t="str">
        <f>CONCATENATE(Tabell15861[[#This Row],[Prosedyrekode_ID]]," ",Tabell15861[[#This Row],[Tekst]])</f>
        <v>NDT39 Korreksjon av deformitet i håndledd eller hånd med muskel, sene eller ligament</v>
      </c>
      <c r="E5222" s="90" t="s">
        <v>216</v>
      </c>
      <c r="F5222" s="90" t="s">
        <v>17863</v>
      </c>
      <c r="G5222" s="90" t="str">
        <f>CONCATENATE("Kap ",Tabell15861[[#This Row],[Kapittel]]," ",Tabell15861[[#This Row],[KapittelTekst]])</f>
        <v>Kap N Bevegelsesapparatet</v>
      </c>
    </row>
    <row r="5223" spans="1:7" x14ac:dyDescent="0.25">
      <c r="A5223" s="90" t="s">
        <v>20483</v>
      </c>
      <c r="B5223" s="90" t="s">
        <v>20484</v>
      </c>
      <c r="C5223" s="90" t="s">
        <v>10245</v>
      </c>
      <c r="D5223" s="90" t="str">
        <f>CONCATENATE(Tabell15861[[#This Row],[Prosedyrekode_ID]]," ",Tabell15861[[#This Row],[Tekst]])</f>
        <v>NDT49 Korreksjon av deformitet i håndledd eller hånd med ekstern eller intern fiksasjon</v>
      </c>
      <c r="E5223" s="90" t="s">
        <v>216</v>
      </c>
      <c r="F5223" s="90" t="s">
        <v>17863</v>
      </c>
      <c r="G5223" s="90" t="str">
        <f>CONCATENATE("Kap ",Tabell15861[[#This Row],[Kapittel]]," ",Tabell15861[[#This Row],[KapittelTekst]])</f>
        <v>Kap N Bevegelsesapparatet</v>
      </c>
    </row>
    <row r="5224" spans="1:7" x14ac:dyDescent="0.25">
      <c r="A5224" s="90" t="s">
        <v>20485</v>
      </c>
      <c r="B5224" s="90" t="s">
        <v>20486</v>
      </c>
      <c r="C5224" s="90" t="s">
        <v>10245</v>
      </c>
      <c r="D5224" s="90" t="str">
        <f>CONCATENATE(Tabell15861[[#This Row],[Prosedyrekode_ID]]," ",Tabell15861[[#This Row],[Tekst]])</f>
        <v>NDT69 Pollicisasjon</v>
      </c>
      <c r="E5224" s="90" t="s">
        <v>216</v>
      </c>
      <c r="F5224" s="90" t="s">
        <v>17863</v>
      </c>
      <c r="G5224" s="90" t="str">
        <f>CONCATENATE("Kap ",Tabell15861[[#This Row],[Kapittel]]," ",Tabell15861[[#This Row],[KapittelTekst]])</f>
        <v>Kap N Bevegelsesapparatet</v>
      </c>
    </row>
    <row r="5225" spans="1:7" x14ac:dyDescent="0.25">
      <c r="A5225" s="90" t="s">
        <v>20487</v>
      </c>
      <c r="B5225" s="90" t="s">
        <v>20488</v>
      </c>
      <c r="C5225" s="90" t="s">
        <v>10245</v>
      </c>
      <c r="D5225" s="90" t="str">
        <f>CONCATENATE(Tabell15861[[#This Row],[Prosedyrekode_ID]]," ",Tabell15861[[#This Row],[Tekst]])</f>
        <v>NDT79 Falangisering av metakarp</v>
      </c>
      <c r="E5225" s="90" t="s">
        <v>216</v>
      </c>
      <c r="F5225" s="90" t="s">
        <v>17863</v>
      </c>
      <c r="G5225" s="90" t="str">
        <f>CONCATENATE("Kap ",Tabell15861[[#This Row],[Kapittel]]," ",Tabell15861[[#This Row],[KapittelTekst]])</f>
        <v>Kap N Bevegelsesapparatet</v>
      </c>
    </row>
    <row r="5226" spans="1:7" x14ac:dyDescent="0.25">
      <c r="A5226" s="90" t="s">
        <v>20489</v>
      </c>
      <c r="B5226" s="90" t="s">
        <v>20490</v>
      </c>
      <c r="C5226" s="90" t="s">
        <v>10245</v>
      </c>
      <c r="D5226" s="90" t="str">
        <f>CONCATENATE(Tabell15861[[#This Row],[Prosedyrekode_ID]]," ",Tabell15861[[#This Row],[Tekst]])</f>
        <v>NDT99 Annen operasjon på håndledd eller hånd</v>
      </c>
      <c r="E5226" s="90" t="s">
        <v>216</v>
      </c>
      <c r="F5226" s="90" t="s">
        <v>17863</v>
      </c>
      <c r="G5226" s="90" t="str">
        <f>CONCATENATE("Kap ",Tabell15861[[#This Row],[Kapittel]]," ",Tabell15861[[#This Row],[KapittelTekst]])</f>
        <v>Kap N Bevegelsesapparatet</v>
      </c>
    </row>
    <row r="5227" spans="1:7" x14ac:dyDescent="0.25">
      <c r="A5227" s="90" t="s">
        <v>20491</v>
      </c>
      <c r="B5227" s="90" t="s">
        <v>20492</v>
      </c>
      <c r="C5227" s="90" t="s">
        <v>10245</v>
      </c>
      <c r="D5227" s="90" t="str">
        <f>CONCATENATE(Tabell15861[[#This Row],[Prosedyrekode_ID]]," ",Tabell15861[[#This Row],[Tekst]])</f>
        <v>NDU01 Fjerning av proksimal delprotese fra håndledd</v>
      </c>
      <c r="E5227" s="90" t="s">
        <v>216</v>
      </c>
      <c r="F5227" s="90" t="s">
        <v>17863</v>
      </c>
      <c r="G5227" s="90" t="str">
        <f>CONCATENATE("Kap ",Tabell15861[[#This Row],[Kapittel]]," ",Tabell15861[[#This Row],[KapittelTekst]])</f>
        <v>Kap N Bevegelsesapparatet</v>
      </c>
    </row>
    <row r="5228" spans="1:7" x14ac:dyDescent="0.25">
      <c r="A5228" s="90" t="s">
        <v>20493</v>
      </c>
      <c r="B5228" s="90" t="s">
        <v>20494</v>
      </c>
      <c r="C5228" s="90" t="s">
        <v>10245</v>
      </c>
      <c r="D5228" s="90" t="str">
        <f>CONCATENATE(Tabell15861[[#This Row],[Prosedyrekode_ID]]," ",Tabell15861[[#This Row],[Tekst]])</f>
        <v>NDU02 Fjerning av distal delprotese fra håndledd</v>
      </c>
      <c r="E5228" s="90" t="s">
        <v>216</v>
      </c>
      <c r="F5228" s="90" t="s">
        <v>17863</v>
      </c>
      <c r="G5228" s="90" t="str">
        <f>CONCATENATE("Kap ",Tabell15861[[#This Row],[Kapittel]]," ",Tabell15861[[#This Row],[KapittelTekst]])</f>
        <v>Kap N Bevegelsesapparatet</v>
      </c>
    </row>
    <row r="5229" spans="1:7" x14ac:dyDescent="0.25">
      <c r="A5229" s="90" t="s">
        <v>20495</v>
      </c>
      <c r="B5229" s="90" t="s">
        <v>20496</v>
      </c>
      <c r="C5229" s="90" t="s">
        <v>10245</v>
      </c>
      <c r="D5229" s="90" t="str">
        <f>CONCATENATE(Tabell15861[[#This Row],[Prosedyrekode_ID]]," ",Tabell15861[[#This Row],[Tekst]])</f>
        <v>NDU10 Fjerning av totalprotese fra håndledd</v>
      </c>
      <c r="E5229" s="90" t="s">
        <v>216</v>
      </c>
      <c r="F5229" s="90" t="s">
        <v>17863</v>
      </c>
      <c r="G5229" s="90" t="str">
        <f>CONCATENATE("Kap ",Tabell15861[[#This Row],[Kapittel]]," ",Tabell15861[[#This Row],[KapittelTekst]])</f>
        <v>Kap N Bevegelsesapparatet</v>
      </c>
    </row>
    <row r="5230" spans="1:7" x14ac:dyDescent="0.25">
      <c r="A5230" s="90" t="s">
        <v>20497</v>
      </c>
      <c r="B5230" s="90" t="s">
        <v>20498</v>
      </c>
      <c r="C5230" s="90" t="s">
        <v>10245</v>
      </c>
      <c r="D5230" s="90" t="str">
        <f>CONCATENATE(Tabell15861[[#This Row],[Prosedyrekode_ID]]," ",Tabell15861[[#This Row],[Tekst]])</f>
        <v>NDU11 Fjerning av proksimal del av totalprotese fra håndledd</v>
      </c>
      <c r="E5230" s="90" t="s">
        <v>216</v>
      </c>
      <c r="F5230" s="90" t="s">
        <v>17863</v>
      </c>
      <c r="G5230" s="90" t="str">
        <f>CONCATENATE("Kap ",Tabell15861[[#This Row],[Kapittel]]," ",Tabell15861[[#This Row],[KapittelTekst]])</f>
        <v>Kap N Bevegelsesapparatet</v>
      </c>
    </row>
    <row r="5231" spans="1:7" x14ac:dyDescent="0.25">
      <c r="A5231" s="90" t="s">
        <v>20499</v>
      </c>
      <c r="B5231" s="90" t="s">
        <v>20496</v>
      </c>
      <c r="C5231" s="90" t="s">
        <v>10245</v>
      </c>
      <c r="D5231" s="90" t="str">
        <f>CONCATENATE(Tabell15861[[#This Row],[Prosedyrekode_ID]]," ",Tabell15861[[#This Row],[Tekst]])</f>
        <v>NDU12 Fjerning av totalprotese fra håndledd</v>
      </c>
      <c r="E5231" s="90" t="s">
        <v>216</v>
      </c>
      <c r="F5231" s="90" t="s">
        <v>17863</v>
      </c>
      <c r="G5231" s="90" t="str">
        <f>CONCATENATE("Kap ",Tabell15861[[#This Row],[Kapittel]]," ",Tabell15861[[#This Row],[KapittelTekst]])</f>
        <v>Kap N Bevegelsesapparatet</v>
      </c>
    </row>
    <row r="5232" spans="1:7" x14ac:dyDescent="0.25">
      <c r="A5232" s="90" t="s">
        <v>20500</v>
      </c>
      <c r="B5232" s="90" t="s">
        <v>20501</v>
      </c>
      <c r="C5232" s="90" t="s">
        <v>10245</v>
      </c>
      <c r="D5232" s="90" t="str">
        <f>CONCATENATE(Tabell15861[[#This Row],[Prosedyrekode_ID]]," ",Tabell15861[[#This Row],[Tekst]])</f>
        <v>NDU20 Fjerning av annen total leddprotese i hånd</v>
      </c>
      <c r="E5232" s="90" t="s">
        <v>216</v>
      </c>
      <c r="F5232" s="90" t="s">
        <v>17863</v>
      </c>
      <c r="G5232" s="90" t="str">
        <f>CONCATENATE("Kap ",Tabell15861[[#This Row],[Kapittel]]," ",Tabell15861[[#This Row],[KapittelTekst]])</f>
        <v>Kap N Bevegelsesapparatet</v>
      </c>
    </row>
    <row r="5233" spans="1:7" x14ac:dyDescent="0.25">
      <c r="A5233" s="90" t="s">
        <v>20502</v>
      </c>
      <c r="B5233" s="90" t="s">
        <v>20503</v>
      </c>
      <c r="C5233" s="90" t="s">
        <v>10245</v>
      </c>
      <c r="D5233" s="90" t="str">
        <f>CONCATENATE(Tabell15861[[#This Row],[Prosedyrekode_ID]]," ",Tabell15861[[#This Row],[Tekst]])</f>
        <v>NDU21 Fjerning av proksimal del av protese fra annet ledd i hånd</v>
      </c>
      <c r="E5233" s="90" t="s">
        <v>216</v>
      </c>
      <c r="F5233" s="90" t="s">
        <v>17863</v>
      </c>
      <c r="G5233" s="90" t="str">
        <f>CONCATENATE("Kap ",Tabell15861[[#This Row],[Kapittel]]," ",Tabell15861[[#This Row],[KapittelTekst]])</f>
        <v>Kap N Bevegelsesapparatet</v>
      </c>
    </row>
    <row r="5234" spans="1:7" x14ac:dyDescent="0.25">
      <c r="A5234" s="90" t="s">
        <v>20504</v>
      </c>
      <c r="B5234" s="90" t="s">
        <v>20505</v>
      </c>
      <c r="C5234" s="90" t="s">
        <v>10245</v>
      </c>
      <c r="D5234" s="90" t="str">
        <f>CONCATENATE(Tabell15861[[#This Row],[Prosedyrekode_ID]]," ",Tabell15861[[#This Row],[Tekst]])</f>
        <v>NDU22 Fjerning av distal del av protese fra annet ledd i hånd</v>
      </c>
      <c r="E5234" s="90" t="s">
        <v>216</v>
      </c>
      <c r="F5234" s="90" t="s">
        <v>17863</v>
      </c>
      <c r="G5234" s="90" t="str">
        <f>CONCATENATE("Kap ",Tabell15861[[#This Row],[Kapittel]]," ",Tabell15861[[#This Row],[KapittelTekst]])</f>
        <v>Kap N Bevegelsesapparatet</v>
      </c>
    </row>
    <row r="5235" spans="1:7" x14ac:dyDescent="0.25">
      <c r="A5235" s="90" t="s">
        <v>20506</v>
      </c>
      <c r="B5235" s="90" t="s">
        <v>20507</v>
      </c>
      <c r="C5235" s="90" t="s">
        <v>10245</v>
      </c>
      <c r="D5235" s="90" t="str">
        <f>CONCATENATE(Tabell15861[[#This Row],[Prosedyrekode_ID]]," ",Tabell15861[[#This Row],[Tekst]])</f>
        <v>NDU23 Fjerning av annen enkelt del av protese fra annet ledd i hånd</v>
      </c>
      <c r="E5235" s="90" t="s">
        <v>216</v>
      </c>
      <c r="F5235" s="90" t="s">
        <v>17863</v>
      </c>
      <c r="G5235" s="90" t="str">
        <f>CONCATENATE("Kap ",Tabell15861[[#This Row],[Kapittel]]," ",Tabell15861[[#This Row],[KapittelTekst]])</f>
        <v>Kap N Bevegelsesapparatet</v>
      </c>
    </row>
    <row r="5236" spans="1:7" x14ac:dyDescent="0.25">
      <c r="A5236" s="90" t="s">
        <v>20508</v>
      </c>
      <c r="B5236" s="90" t="s">
        <v>20509</v>
      </c>
      <c r="C5236" s="90" t="s">
        <v>10245</v>
      </c>
      <c r="D5236" s="90" t="str">
        <f>CONCATENATE(Tabell15861[[#This Row],[Prosedyrekode_ID]]," ",Tabell15861[[#This Row],[Tekst]])</f>
        <v>NDU39 Fjerning av eksternt fiksasjonsutstyr fra håndledd eller hånd</v>
      </c>
      <c r="E5236" s="90" t="s">
        <v>216</v>
      </c>
      <c r="F5236" s="90" t="s">
        <v>17863</v>
      </c>
      <c r="G5236" s="90" t="str">
        <f>CONCATENATE("Kap ",Tabell15861[[#This Row],[Kapittel]]," ",Tabell15861[[#This Row],[KapittelTekst]])</f>
        <v>Kap N Bevegelsesapparatet</v>
      </c>
    </row>
    <row r="5237" spans="1:7" x14ac:dyDescent="0.25">
      <c r="A5237" s="90" t="s">
        <v>20510</v>
      </c>
      <c r="B5237" s="90" t="s">
        <v>20511</v>
      </c>
      <c r="C5237" s="90" t="s">
        <v>10245</v>
      </c>
      <c r="D5237" s="90" t="str">
        <f>CONCATENATE(Tabell15861[[#This Row],[Prosedyrekode_ID]]," ",Tabell15861[[#This Row],[Tekst]])</f>
        <v>NDU49 Fjerning av osteosyntesemateriale fra håndledd eller hånd</v>
      </c>
      <c r="E5237" s="90" t="s">
        <v>216</v>
      </c>
      <c r="F5237" s="90" t="s">
        <v>17863</v>
      </c>
      <c r="G5237" s="90" t="str">
        <f>CONCATENATE("Kap ",Tabell15861[[#This Row],[Kapittel]]," ",Tabell15861[[#This Row],[KapittelTekst]])</f>
        <v>Kap N Bevegelsesapparatet</v>
      </c>
    </row>
    <row r="5238" spans="1:7" x14ac:dyDescent="0.25">
      <c r="A5238" s="90" t="s">
        <v>20512</v>
      </c>
      <c r="B5238" s="90" t="s">
        <v>20513</v>
      </c>
      <c r="C5238" s="90" t="s">
        <v>10245</v>
      </c>
      <c r="D5238" s="90" t="str">
        <f>CONCATENATE(Tabell15861[[#This Row],[Prosedyrekode_ID]]," ",Tabell15861[[#This Row],[Tekst]])</f>
        <v>NDU69 Fjerning av ligamentprotese fra håndledd eller hånd</v>
      </c>
      <c r="E5238" s="90" t="s">
        <v>216</v>
      </c>
      <c r="F5238" s="90" t="s">
        <v>17863</v>
      </c>
      <c r="G5238" s="90" t="str">
        <f>CONCATENATE("Kap ",Tabell15861[[#This Row],[Kapittel]]," ",Tabell15861[[#This Row],[KapittelTekst]])</f>
        <v>Kap N Bevegelsesapparatet</v>
      </c>
    </row>
    <row r="5239" spans="1:7" x14ac:dyDescent="0.25">
      <c r="A5239" s="90" t="s">
        <v>20514</v>
      </c>
      <c r="B5239" s="90" t="s">
        <v>20515</v>
      </c>
      <c r="C5239" s="90" t="s">
        <v>10245</v>
      </c>
      <c r="D5239" s="90" t="str">
        <f>CONCATENATE(Tabell15861[[#This Row],[Prosedyrekode_ID]]," ",Tabell15861[[#This Row],[Tekst]])</f>
        <v>NDU89 Fjerning av terapeutisk substans etter infeksjonsbehandling i håndledd eller hånd</v>
      </c>
      <c r="E5239" s="90" t="s">
        <v>216</v>
      </c>
      <c r="F5239" s="90" t="s">
        <v>17863</v>
      </c>
      <c r="G5239" s="90" t="str">
        <f>CONCATENATE("Kap ",Tabell15861[[#This Row],[Kapittel]]," ",Tabell15861[[#This Row],[KapittelTekst]])</f>
        <v>Kap N Bevegelsesapparatet</v>
      </c>
    </row>
    <row r="5240" spans="1:7" x14ac:dyDescent="0.25">
      <c r="A5240" s="90" t="s">
        <v>20516</v>
      </c>
      <c r="B5240" s="90" t="s">
        <v>20517</v>
      </c>
      <c r="C5240" s="90" t="s">
        <v>10245</v>
      </c>
      <c r="D5240" s="90" t="str">
        <f>CONCATENATE(Tabell15861[[#This Row],[Prosedyrekode_ID]]," ",Tabell15861[[#This Row],[Tekst]])</f>
        <v>NDU99 Fjerning av annet implantat fra håndledd eller hånd</v>
      </c>
      <c r="E5240" s="90" t="s">
        <v>216</v>
      </c>
      <c r="F5240" s="90" t="s">
        <v>17863</v>
      </c>
      <c r="G5240" s="90" t="str">
        <f>CONCATENATE("Kap ",Tabell15861[[#This Row],[Kapittel]]," ",Tabell15861[[#This Row],[KapittelTekst]])</f>
        <v>Kap N Bevegelsesapparatet</v>
      </c>
    </row>
    <row r="5241" spans="1:7" x14ac:dyDescent="0.25">
      <c r="A5241" s="90" t="s">
        <v>20518</v>
      </c>
      <c r="B5241" s="90" t="s">
        <v>20519</v>
      </c>
      <c r="C5241" s="90" t="s">
        <v>10245</v>
      </c>
      <c r="D5241" s="90" t="str">
        <f>CONCATENATE(Tabell15861[[#This Row],[Prosedyrekode_ID]]," ",Tabell15861[[#This Row],[Tekst]])</f>
        <v>NDW49 Reoperasjon for sårruptur etter inngrep på håndledd eller hånd</v>
      </c>
      <c r="E5241" s="90" t="s">
        <v>216</v>
      </c>
      <c r="F5241" s="90" t="s">
        <v>17863</v>
      </c>
      <c r="G5241" s="90" t="str">
        <f>CONCATENATE("Kap ",Tabell15861[[#This Row],[Kapittel]]," ",Tabell15861[[#This Row],[KapittelTekst]])</f>
        <v>Kap N Bevegelsesapparatet</v>
      </c>
    </row>
    <row r="5242" spans="1:7" x14ac:dyDescent="0.25">
      <c r="A5242" s="90" t="s">
        <v>20520</v>
      </c>
      <c r="B5242" s="90" t="s">
        <v>20521</v>
      </c>
      <c r="C5242" s="90" t="s">
        <v>10245</v>
      </c>
      <c r="D5242" s="90" t="str">
        <f>CONCATENATE(Tabell15861[[#This Row],[Prosedyrekode_ID]]," ",Tabell15861[[#This Row],[Tekst]])</f>
        <v>NDW59 Reoperasjon for overfladisk infeksjon etter inngrep på håndledd eller hånd</v>
      </c>
      <c r="E5242" s="90" t="s">
        <v>216</v>
      </c>
      <c r="F5242" s="90" t="s">
        <v>17863</v>
      </c>
      <c r="G5242" s="90" t="str">
        <f>CONCATENATE("Kap ",Tabell15861[[#This Row],[Kapittel]]," ",Tabell15861[[#This Row],[KapittelTekst]])</f>
        <v>Kap N Bevegelsesapparatet</v>
      </c>
    </row>
    <row r="5243" spans="1:7" x14ac:dyDescent="0.25">
      <c r="A5243" s="90" t="s">
        <v>20522</v>
      </c>
      <c r="B5243" s="90" t="s">
        <v>20523</v>
      </c>
      <c r="C5243" s="90" t="s">
        <v>10245</v>
      </c>
      <c r="D5243" s="90" t="str">
        <f>CONCATENATE(Tabell15861[[#This Row],[Prosedyrekode_ID]]," ",Tabell15861[[#This Row],[Tekst]])</f>
        <v>NDW69 Reoperasjon for dyp infeksjon etter inngrep på håndledd eller hånd</v>
      </c>
      <c r="E5243" s="90" t="s">
        <v>216</v>
      </c>
      <c r="F5243" s="90" t="s">
        <v>17863</v>
      </c>
      <c r="G5243" s="90" t="str">
        <f>CONCATENATE("Kap ",Tabell15861[[#This Row],[Kapittel]]," ",Tabell15861[[#This Row],[KapittelTekst]])</f>
        <v>Kap N Bevegelsesapparatet</v>
      </c>
    </row>
    <row r="5244" spans="1:7" x14ac:dyDescent="0.25">
      <c r="A5244" s="90" t="s">
        <v>20524</v>
      </c>
      <c r="B5244" s="90" t="s">
        <v>20525</v>
      </c>
      <c r="C5244" s="90" t="s">
        <v>10245</v>
      </c>
      <c r="D5244" s="90" t="str">
        <f>CONCATENATE(Tabell15861[[#This Row],[Prosedyrekode_ID]]," ",Tabell15861[[#This Row],[Tekst]])</f>
        <v>NDW79 Reoperasjon for overfladisk blødning etter inngrep på håndledd eller hånd</v>
      </c>
      <c r="E5244" s="90" t="s">
        <v>216</v>
      </c>
      <c r="F5244" s="90" t="s">
        <v>17863</v>
      </c>
      <c r="G5244" s="90" t="str">
        <f>CONCATENATE("Kap ",Tabell15861[[#This Row],[Kapittel]]," ",Tabell15861[[#This Row],[KapittelTekst]])</f>
        <v>Kap N Bevegelsesapparatet</v>
      </c>
    </row>
    <row r="5245" spans="1:7" x14ac:dyDescent="0.25">
      <c r="A5245" s="90" t="s">
        <v>20526</v>
      </c>
      <c r="B5245" s="90" t="s">
        <v>20527</v>
      </c>
      <c r="C5245" s="90" t="s">
        <v>10245</v>
      </c>
      <c r="D5245" s="90" t="str">
        <f>CONCATENATE(Tabell15861[[#This Row],[Prosedyrekode_ID]]," ",Tabell15861[[#This Row],[Tekst]])</f>
        <v>NDW89 Reoperasjon for dyp blødning etter inngrep på håndledd eller hånd</v>
      </c>
      <c r="E5245" s="90" t="s">
        <v>216</v>
      </c>
      <c r="F5245" s="90" t="s">
        <v>17863</v>
      </c>
      <c r="G5245" s="90" t="str">
        <f>CONCATENATE("Kap ",Tabell15861[[#This Row],[Kapittel]]," ",Tabell15861[[#This Row],[KapittelTekst]])</f>
        <v>Kap N Bevegelsesapparatet</v>
      </c>
    </row>
    <row r="5246" spans="1:7" x14ac:dyDescent="0.25">
      <c r="A5246" s="90" t="s">
        <v>20528</v>
      </c>
      <c r="B5246" s="90" t="s">
        <v>20529</v>
      </c>
      <c r="C5246" s="90" t="s">
        <v>10245</v>
      </c>
      <c r="D5246" s="90" t="str">
        <f>CONCATENATE(Tabell15861[[#This Row],[Prosedyrekode_ID]]," ",Tabell15861[[#This Row],[Tekst]])</f>
        <v>NDW99 Annen reoperasjon etter inngrep på håndledd eller hånd</v>
      </c>
      <c r="E5246" s="90" t="s">
        <v>216</v>
      </c>
      <c r="F5246" s="90" t="s">
        <v>17863</v>
      </c>
      <c r="G5246" s="90" t="str">
        <f>CONCATENATE("Kap ",Tabell15861[[#This Row],[Kapittel]]," ",Tabell15861[[#This Row],[KapittelTekst]])</f>
        <v>Kap N Bevegelsesapparatet</v>
      </c>
    </row>
    <row r="5247" spans="1:7" x14ac:dyDescent="0.25">
      <c r="A5247" s="90" t="s">
        <v>20530</v>
      </c>
      <c r="B5247" s="90" t="s">
        <v>20531</v>
      </c>
      <c r="C5247" s="90" t="s">
        <v>10213</v>
      </c>
      <c r="D5247" s="90" t="str">
        <f>CONCATENATE(Tabell15861[[#This Row],[Prosedyrekode_ID]]," ",Tabell15861[[#This Row],[Tekst]])</f>
        <v>NE0AA RG Bekken</v>
      </c>
      <c r="E5247" s="90" t="s">
        <v>216</v>
      </c>
      <c r="F5247" s="90" t="s">
        <v>17863</v>
      </c>
      <c r="G5247" s="90" t="str">
        <f>CONCATENATE("Kap ",Tabell15861[[#This Row],[Kapittel]]," ",Tabell15861[[#This Row],[KapittelTekst]])</f>
        <v>Kap N Bevegelsesapparatet</v>
      </c>
    </row>
    <row r="5248" spans="1:7" x14ac:dyDescent="0.25">
      <c r="A5248" s="90" t="s">
        <v>20532</v>
      </c>
      <c r="B5248" s="90" t="s">
        <v>20533</v>
      </c>
      <c r="C5248" s="90" t="s">
        <v>10213</v>
      </c>
      <c r="D5248" s="90" t="str">
        <f>CONCATENATE(Tabell15861[[#This Row],[Prosedyrekode_ID]]," ",Tabell15861[[#This Row],[Tekst]])</f>
        <v>NE0BA RG Iliosakralledd</v>
      </c>
      <c r="E5248" s="90" t="s">
        <v>216</v>
      </c>
      <c r="F5248" s="90" t="s">
        <v>17863</v>
      </c>
      <c r="G5248" s="90" t="str">
        <f>CONCATENATE("Kap ",Tabell15861[[#This Row],[Kapittel]]," ",Tabell15861[[#This Row],[KapittelTekst]])</f>
        <v>Kap N Bevegelsesapparatet</v>
      </c>
    </row>
    <row r="5249" spans="1:7" x14ac:dyDescent="0.25">
      <c r="A5249" s="90" t="s">
        <v>20534</v>
      </c>
      <c r="B5249" s="90" t="s">
        <v>20535</v>
      </c>
      <c r="C5249" s="90" t="s">
        <v>10213</v>
      </c>
      <c r="D5249" s="90" t="str">
        <f>CONCATENATE(Tabell15861[[#This Row],[Prosedyrekode_ID]]," ",Tabell15861[[#This Row],[Tekst]])</f>
        <v>NE0BD CT Iliosakralledd</v>
      </c>
      <c r="E5249" s="90" t="s">
        <v>216</v>
      </c>
      <c r="F5249" s="90" t="s">
        <v>17863</v>
      </c>
      <c r="G5249" s="90" t="str">
        <f>CONCATENATE("Kap ",Tabell15861[[#This Row],[Kapittel]]," ",Tabell15861[[#This Row],[KapittelTekst]])</f>
        <v>Kap N Bevegelsesapparatet</v>
      </c>
    </row>
    <row r="5250" spans="1:7" x14ac:dyDescent="0.25">
      <c r="A5250" s="90" t="s">
        <v>20536</v>
      </c>
      <c r="B5250" s="90" t="s">
        <v>20537</v>
      </c>
      <c r="C5250" s="90" t="s">
        <v>10213</v>
      </c>
      <c r="D5250" s="90" t="str">
        <f>CONCATENATE(Tabell15861[[#This Row],[Prosedyrekode_ID]]," ",Tabell15861[[#This Row],[Tekst]])</f>
        <v>NE0BG MR Iliosakralledd</v>
      </c>
      <c r="E5250" s="90" t="s">
        <v>216</v>
      </c>
      <c r="F5250" s="90" t="s">
        <v>17863</v>
      </c>
      <c r="G5250" s="90" t="str">
        <f>CONCATENATE("Kap ",Tabell15861[[#This Row],[Kapittel]]," ",Tabell15861[[#This Row],[KapittelTekst]])</f>
        <v>Kap N Bevegelsesapparatet</v>
      </c>
    </row>
    <row r="5251" spans="1:7" x14ac:dyDescent="0.25">
      <c r="A5251" s="90" t="s">
        <v>20538</v>
      </c>
      <c r="B5251" s="90" t="s">
        <v>20539</v>
      </c>
      <c r="C5251" s="90" t="s">
        <v>10213</v>
      </c>
      <c r="D5251" s="90" t="str">
        <f>CONCATENATE(Tabell15861[[#This Row],[Prosedyrekode_ID]]," ",Tabell15861[[#This Row],[Tekst]])</f>
        <v>NE0CA RG Sacrum med coccyx</v>
      </c>
      <c r="E5251" s="90" t="s">
        <v>216</v>
      </c>
      <c r="F5251" s="90" t="s">
        <v>17863</v>
      </c>
      <c r="G5251" s="90" t="str">
        <f>CONCATENATE("Kap ",Tabell15861[[#This Row],[Kapittel]]," ",Tabell15861[[#This Row],[KapittelTekst]])</f>
        <v>Kap N Bevegelsesapparatet</v>
      </c>
    </row>
    <row r="5252" spans="1:7" x14ac:dyDescent="0.25">
      <c r="A5252" s="90" t="s">
        <v>20540</v>
      </c>
      <c r="B5252" s="90" t="s">
        <v>20541</v>
      </c>
      <c r="C5252" s="90" t="s">
        <v>10213</v>
      </c>
      <c r="D5252" s="90" t="str">
        <f>CONCATENATE(Tabell15861[[#This Row],[Prosedyrekode_ID]]," ",Tabell15861[[#This Row],[Tekst]])</f>
        <v>NE0MA RG Pelvimetri</v>
      </c>
      <c r="E5252" s="90" t="s">
        <v>216</v>
      </c>
      <c r="F5252" s="90" t="s">
        <v>17863</v>
      </c>
      <c r="G5252" s="90" t="str">
        <f>CONCATENATE("Kap ",Tabell15861[[#This Row],[Kapittel]]," ",Tabell15861[[#This Row],[KapittelTekst]])</f>
        <v>Kap N Bevegelsesapparatet</v>
      </c>
    </row>
    <row r="5253" spans="1:7" x14ac:dyDescent="0.25">
      <c r="A5253" s="90" t="s">
        <v>20542</v>
      </c>
      <c r="B5253" s="90" t="s">
        <v>20543</v>
      </c>
      <c r="C5253" s="90" t="s">
        <v>10213</v>
      </c>
      <c r="D5253" s="90" t="str">
        <f>CONCATENATE(Tabell15861[[#This Row],[Prosedyrekode_ID]]," ",Tabell15861[[#This Row],[Tekst]])</f>
        <v>NE0MD CT Pelvimetri</v>
      </c>
      <c r="E5253" s="90" t="s">
        <v>216</v>
      </c>
      <c r="F5253" s="90" t="s">
        <v>17863</v>
      </c>
      <c r="G5253" s="90" t="str">
        <f>CONCATENATE("Kap ",Tabell15861[[#This Row],[Kapittel]]," ",Tabell15861[[#This Row],[KapittelTekst]])</f>
        <v>Kap N Bevegelsesapparatet</v>
      </c>
    </row>
    <row r="5254" spans="1:7" x14ac:dyDescent="0.25">
      <c r="A5254" s="90" t="s">
        <v>20544</v>
      </c>
      <c r="B5254" s="90" t="s">
        <v>20545</v>
      </c>
      <c r="C5254" s="90" t="s">
        <v>10213</v>
      </c>
      <c r="D5254" s="90" t="str">
        <f>CONCATENATE(Tabell15861[[#This Row],[Prosedyrekode_ID]]," ",Tabell15861[[#This Row],[Tekst]])</f>
        <v>NE5JA Injeksjon av terapeutisk substans i bekkenskjelett</v>
      </c>
      <c r="E5254" s="90" t="s">
        <v>216</v>
      </c>
      <c r="F5254" s="90" t="s">
        <v>17863</v>
      </c>
      <c r="G5254" s="90" t="str">
        <f>CONCATENATE("Kap ",Tabell15861[[#This Row],[Kapittel]]," ",Tabell15861[[#This Row],[KapittelTekst]])</f>
        <v>Kap N Bevegelsesapparatet</v>
      </c>
    </row>
    <row r="5255" spans="1:7" x14ac:dyDescent="0.25">
      <c r="A5255" s="90" t="s">
        <v>20546</v>
      </c>
      <c r="B5255" s="90" t="s">
        <v>20547</v>
      </c>
      <c r="C5255" s="90" t="s">
        <v>10213</v>
      </c>
      <c r="D5255" s="90" t="str">
        <f>CONCATENATE(Tabell15861[[#This Row],[Prosedyrekode_ID]]," ",Tabell15861[[#This Row],[Tekst]])</f>
        <v>NE5KA Termokoagulasjon i bekkenet</v>
      </c>
      <c r="E5255" s="90" t="s">
        <v>216</v>
      </c>
      <c r="F5255" s="90" t="s">
        <v>17863</v>
      </c>
      <c r="G5255" s="90" t="str">
        <f>CONCATENATE("Kap ",Tabell15861[[#This Row],[Kapittel]]," ",Tabell15861[[#This Row],[KapittelTekst]])</f>
        <v>Kap N Bevegelsesapparatet</v>
      </c>
    </row>
    <row r="5256" spans="1:7" x14ac:dyDescent="0.25">
      <c r="A5256" s="90" t="s">
        <v>20548</v>
      </c>
      <c r="B5256" s="90" t="s">
        <v>20549</v>
      </c>
      <c r="C5256" s="90" t="s">
        <v>10245</v>
      </c>
      <c r="D5256" s="90" t="str">
        <f>CONCATENATE(Tabell15861[[#This Row],[Prosedyrekode_ID]]," ",Tabell15861[[#This Row],[Tekst]])</f>
        <v>NEA00 Perkutan eksplorasjon av bløtdeler i bekkenet</v>
      </c>
      <c r="E5256" s="90" t="s">
        <v>216</v>
      </c>
      <c r="F5256" s="90" t="s">
        <v>17863</v>
      </c>
      <c r="G5256" s="90" t="str">
        <f>CONCATENATE("Kap ",Tabell15861[[#This Row],[Kapittel]]," ",Tabell15861[[#This Row],[KapittelTekst]])</f>
        <v>Kap N Bevegelsesapparatet</v>
      </c>
    </row>
    <row r="5257" spans="1:7" x14ac:dyDescent="0.25">
      <c r="A5257" s="90" t="s">
        <v>20550</v>
      </c>
      <c r="B5257" s="90" t="s">
        <v>20551</v>
      </c>
      <c r="C5257" s="90" t="s">
        <v>10245</v>
      </c>
      <c r="D5257" s="90" t="str">
        <f>CONCATENATE(Tabell15861[[#This Row],[Prosedyrekode_ID]]," ",Tabell15861[[#This Row],[Tekst]])</f>
        <v>NEA02 Åpen eksplorasjon av bløtdeler i bekkenet</v>
      </c>
      <c r="E5257" s="90" t="s">
        <v>216</v>
      </c>
      <c r="F5257" s="90" t="s">
        <v>17863</v>
      </c>
      <c r="G5257" s="90" t="str">
        <f>CONCATENATE("Kap ",Tabell15861[[#This Row],[Kapittel]]," ",Tabell15861[[#This Row],[KapittelTekst]])</f>
        <v>Kap N Bevegelsesapparatet</v>
      </c>
    </row>
    <row r="5258" spans="1:7" x14ac:dyDescent="0.25">
      <c r="A5258" s="90" t="s">
        <v>20552</v>
      </c>
      <c r="B5258" s="90" t="s">
        <v>20553</v>
      </c>
      <c r="C5258" s="90" t="s">
        <v>10245</v>
      </c>
      <c r="D5258" s="90" t="str">
        <f>CONCATENATE(Tabell15861[[#This Row],[Prosedyrekode_ID]]," ",Tabell15861[[#This Row],[Tekst]])</f>
        <v>NEA10 Perkutan eksplorasjon av ledd i bekkenet</v>
      </c>
      <c r="E5258" s="90" t="s">
        <v>216</v>
      </c>
      <c r="F5258" s="90" t="s">
        <v>17863</v>
      </c>
      <c r="G5258" s="90" t="str">
        <f>CONCATENATE("Kap ",Tabell15861[[#This Row],[Kapittel]]," ",Tabell15861[[#This Row],[KapittelTekst]])</f>
        <v>Kap N Bevegelsesapparatet</v>
      </c>
    </row>
    <row r="5259" spans="1:7" x14ac:dyDescent="0.25">
      <c r="A5259" s="90" t="s">
        <v>20554</v>
      </c>
      <c r="B5259" s="90" t="s">
        <v>20555</v>
      </c>
      <c r="C5259" s="90" t="s">
        <v>10245</v>
      </c>
      <c r="D5259" s="90" t="str">
        <f>CONCATENATE(Tabell15861[[#This Row],[Prosedyrekode_ID]]," ",Tabell15861[[#This Row],[Tekst]])</f>
        <v>NEA12 Artrotomi i ileosakralledd</v>
      </c>
      <c r="E5259" s="90" t="s">
        <v>216</v>
      </c>
      <c r="F5259" s="90" t="s">
        <v>17863</v>
      </c>
      <c r="G5259" s="90" t="str">
        <f>CONCATENATE("Kap ",Tabell15861[[#This Row],[Kapittel]]," ",Tabell15861[[#This Row],[KapittelTekst]])</f>
        <v>Kap N Bevegelsesapparatet</v>
      </c>
    </row>
    <row r="5260" spans="1:7" x14ac:dyDescent="0.25">
      <c r="A5260" s="90" t="s">
        <v>20556</v>
      </c>
      <c r="B5260" s="90" t="s">
        <v>20557</v>
      </c>
      <c r="C5260" s="90" t="s">
        <v>10213</v>
      </c>
      <c r="D5260" s="90" t="str">
        <f>CONCATENATE(Tabell15861[[#This Row],[Prosedyrekode_ID]]," ",Tabell15861[[#This Row],[Tekst]])</f>
        <v>NEA20 Perkutan biopsi av bløtdeler eller ledd i bekkenet</v>
      </c>
      <c r="E5260" s="90" t="s">
        <v>216</v>
      </c>
      <c r="F5260" s="90" t="s">
        <v>17863</v>
      </c>
      <c r="G5260" s="90" t="str">
        <f>CONCATENATE("Kap ",Tabell15861[[#This Row],[Kapittel]]," ",Tabell15861[[#This Row],[KapittelTekst]])</f>
        <v>Kap N Bevegelsesapparatet</v>
      </c>
    </row>
    <row r="5261" spans="1:7" x14ac:dyDescent="0.25">
      <c r="A5261" s="90" t="s">
        <v>20556</v>
      </c>
      <c r="B5261" s="90" t="s">
        <v>20557</v>
      </c>
      <c r="C5261" s="90" t="s">
        <v>10245</v>
      </c>
      <c r="D5261" s="90" t="str">
        <f>CONCATENATE(Tabell15861[[#This Row],[Prosedyrekode_ID]]," ",Tabell15861[[#This Row],[Tekst]])</f>
        <v>NEA20 Perkutan biopsi av bløtdeler eller ledd i bekkenet</v>
      </c>
      <c r="E5261" s="90" t="s">
        <v>216</v>
      </c>
      <c r="F5261" s="90" t="s">
        <v>17863</v>
      </c>
      <c r="G5261" s="90" t="str">
        <f>CONCATENATE("Kap ",Tabell15861[[#This Row],[Kapittel]]," ",Tabell15861[[#This Row],[KapittelTekst]])</f>
        <v>Kap N Bevegelsesapparatet</v>
      </c>
    </row>
    <row r="5262" spans="1:7" x14ac:dyDescent="0.25">
      <c r="A5262" s="90" t="s">
        <v>20558</v>
      </c>
      <c r="B5262" s="90" t="s">
        <v>20559</v>
      </c>
      <c r="C5262" s="90" t="s">
        <v>10245</v>
      </c>
      <c r="D5262" s="90" t="str">
        <f>CONCATENATE(Tabell15861[[#This Row],[Prosedyrekode_ID]]," ",Tabell15861[[#This Row],[Tekst]])</f>
        <v>NEA21 Endoskopisk biopsi av bløtdeler eller ledd i bekkenet</v>
      </c>
      <c r="E5262" s="90" t="s">
        <v>216</v>
      </c>
      <c r="F5262" s="90" t="s">
        <v>17863</v>
      </c>
      <c r="G5262" s="90" t="str">
        <f>CONCATENATE("Kap ",Tabell15861[[#This Row],[Kapittel]]," ",Tabell15861[[#This Row],[KapittelTekst]])</f>
        <v>Kap N Bevegelsesapparatet</v>
      </c>
    </row>
    <row r="5263" spans="1:7" x14ac:dyDescent="0.25">
      <c r="A5263" s="90" t="s">
        <v>20560</v>
      </c>
      <c r="B5263" s="90" t="s">
        <v>20561</v>
      </c>
      <c r="C5263" s="90" t="s">
        <v>10245</v>
      </c>
      <c r="D5263" s="90" t="str">
        <f>CONCATENATE(Tabell15861[[#This Row],[Prosedyrekode_ID]]," ",Tabell15861[[#This Row],[Tekst]])</f>
        <v>NEA22 Åpen biopsi av bløtdeler eller ledd i bekkenet</v>
      </c>
      <c r="E5263" s="90" t="s">
        <v>216</v>
      </c>
      <c r="F5263" s="90" t="s">
        <v>17863</v>
      </c>
      <c r="G5263" s="90" t="str">
        <f>CONCATENATE("Kap ",Tabell15861[[#This Row],[Kapittel]]," ",Tabell15861[[#This Row],[KapittelTekst]])</f>
        <v>Kap N Bevegelsesapparatet</v>
      </c>
    </row>
    <row r="5264" spans="1:7" x14ac:dyDescent="0.25">
      <c r="A5264" s="90" t="s">
        <v>20562</v>
      </c>
      <c r="B5264" s="90" t="s">
        <v>20563</v>
      </c>
      <c r="C5264" s="90" t="s">
        <v>10213</v>
      </c>
      <c r="D5264" s="90" t="str">
        <f>CONCATENATE(Tabell15861[[#This Row],[Prosedyrekode_ID]]," ",Tabell15861[[#This Row],[Tekst]])</f>
        <v>NEA30 Perkutan biopsi av bein i bekkenet</v>
      </c>
      <c r="E5264" s="90" t="s">
        <v>216</v>
      </c>
      <c r="F5264" s="90" t="s">
        <v>17863</v>
      </c>
      <c r="G5264" s="90" t="str">
        <f>CONCATENATE("Kap ",Tabell15861[[#This Row],[Kapittel]]," ",Tabell15861[[#This Row],[KapittelTekst]])</f>
        <v>Kap N Bevegelsesapparatet</v>
      </c>
    </row>
    <row r="5265" spans="1:7" x14ac:dyDescent="0.25">
      <c r="A5265" s="90" t="s">
        <v>20562</v>
      </c>
      <c r="B5265" s="90" t="s">
        <v>20563</v>
      </c>
      <c r="C5265" s="90" t="s">
        <v>10245</v>
      </c>
      <c r="D5265" s="90" t="str">
        <f>CONCATENATE(Tabell15861[[#This Row],[Prosedyrekode_ID]]," ",Tabell15861[[#This Row],[Tekst]])</f>
        <v>NEA30 Perkutan biopsi av bein i bekkenet</v>
      </c>
      <c r="E5265" s="90" t="s">
        <v>216</v>
      </c>
      <c r="F5265" s="90" t="s">
        <v>17863</v>
      </c>
      <c r="G5265" s="90" t="str">
        <f>CONCATENATE("Kap ",Tabell15861[[#This Row],[Kapittel]]," ",Tabell15861[[#This Row],[KapittelTekst]])</f>
        <v>Kap N Bevegelsesapparatet</v>
      </c>
    </row>
    <row r="5266" spans="1:7" x14ac:dyDescent="0.25">
      <c r="A5266" s="90" t="s">
        <v>20564</v>
      </c>
      <c r="B5266" s="90" t="s">
        <v>20565</v>
      </c>
      <c r="C5266" s="90" t="s">
        <v>10245</v>
      </c>
      <c r="D5266" s="90" t="str">
        <f>CONCATENATE(Tabell15861[[#This Row],[Prosedyrekode_ID]]," ",Tabell15861[[#This Row],[Tekst]])</f>
        <v>NEA31 Endoskopisk biopsi av bein i bekkenet</v>
      </c>
      <c r="E5266" s="90" t="s">
        <v>216</v>
      </c>
      <c r="F5266" s="90" t="s">
        <v>17863</v>
      </c>
      <c r="G5266" s="90" t="str">
        <f>CONCATENATE("Kap ",Tabell15861[[#This Row],[Kapittel]]," ",Tabell15861[[#This Row],[KapittelTekst]])</f>
        <v>Kap N Bevegelsesapparatet</v>
      </c>
    </row>
    <row r="5267" spans="1:7" x14ac:dyDescent="0.25">
      <c r="A5267" s="90" t="s">
        <v>20566</v>
      </c>
      <c r="B5267" s="90" t="s">
        <v>20567</v>
      </c>
      <c r="C5267" s="90" t="s">
        <v>10245</v>
      </c>
      <c r="D5267" s="90" t="str">
        <f>CONCATENATE(Tabell15861[[#This Row],[Prosedyrekode_ID]]," ",Tabell15861[[#This Row],[Tekst]])</f>
        <v>NEA32 Åpen biopsi av bein i bekkenet</v>
      </c>
      <c r="E5267" s="90" t="s">
        <v>216</v>
      </c>
      <c r="F5267" s="90" t="s">
        <v>17863</v>
      </c>
      <c r="G5267" s="90" t="str">
        <f>CONCATENATE("Kap ",Tabell15861[[#This Row],[Kapittel]]," ",Tabell15861[[#This Row],[KapittelTekst]])</f>
        <v>Kap N Bevegelsesapparatet</v>
      </c>
    </row>
    <row r="5268" spans="1:7" x14ac:dyDescent="0.25">
      <c r="A5268" s="90" t="s">
        <v>20568</v>
      </c>
      <c r="B5268" s="90" t="s">
        <v>20569</v>
      </c>
      <c r="C5268" s="90" t="s">
        <v>10245</v>
      </c>
      <c r="D5268" s="90" t="str">
        <f>CONCATENATE(Tabell15861[[#This Row],[Prosedyrekode_ID]]," ",Tabell15861[[#This Row],[Tekst]])</f>
        <v>NEE99 Operasjon på leddkapsel eller ligament i bekkenet</v>
      </c>
      <c r="E5268" s="90" t="s">
        <v>216</v>
      </c>
      <c r="F5268" s="90" t="s">
        <v>17863</v>
      </c>
      <c r="G5268" s="90" t="str">
        <f>CONCATENATE("Kap ",Tabell15861[[#This Row],[Kapittel]]," ",Tabell15861[[#This Row],[KapittelTekst]])</f>
        <v>Kap N Bevegelsesapparatet</v>
      </c>
    </row>
    <row r="5269" spans="1:7" x14ac:dyDescent="0.25">
      <c r="A5269" s="90" t="s">
        <v>20570</v>
      </c>
      <c r="B5269" s="90" t="s">
        <v>20571</v>
      </c>
      <c r="C5269" s="90" t="s">
        <v>10245</v>
      </c>
      <c r="D5269" s="90" t="str">
        <f>CONCATENATE(Tabell15861[[#This Row],[Prosedyrekode_ID]]," ",Tabell15861[[#This Row],[Tekst]])</f>
        <v>NEF99 Operasjon på synovialhinne eller leddflate i ileosakralledd</v>
      </c>
      <c r="E5269" s="90" t="s">
        <v>216</v>
      </c>
      <c r="F5269" s="90" t="s">
        <v>17863</v>
      </c>
      <c r="G5269" s="90" t="str">
        <f>CONCATENATE("Kap ",Tabell15861[[#This Row],[Kapittel]]," ",Tabell15861[[#This Row],[KapittelTekst]])</f>
        <v>Kap N Bevegelsesapparatet</v>
      </c>
    </row>
    <row r="5270" spans="1:7" x14ac:dyDescent="0.25">
      <c r="A5270" s="90" t="s">
        <v>20572</v>
      </c>
      <c r="B5270" s="90" t="s">
        <v>20573</v>
      </c>
      <c r="C5270" s="90" t="s">
        <v>10245</v>
      </c>
      <c r="D5270" s="90" t="str">
        <f>CONCATENATE(Tabell15861[[#This Row],[Prosedyrekode_ID]]," ",Tabell15861[[#This Row],[Tekst]])</f>
        <v>NEG09 Eksisjonsartroplastikk i ileosakralledd</v>
      </c>
      <c r="E5270" s="90" t="s">
        <v>216</v>
      </c>
      <c r="F5270" s="90" t="s">
        <v>17863</v>
      </c>
      <c r="G5270" s="90" t="str">
        <f>CONCATENATE("Kap ",Tabell15861[[#This Row],[Kapittel]]," ",Tabell15861[[#This Row],[KapittelTekst]])</f>
        <v>Kap N Bevegelsesapparatet</v>
      </c>
    </row>
    <row r="5271" spans="1:7" x14ac:dyDescent="0.25">
      <c r="A5271" s="90" t="s">
        <v>20574</v>
      </c>
      <c r="B5271" s="90" t="s">
        <v>20575</v>
      </c>
      <c r="C5271" s="90" t="s">
        <v>10245</v>
      </c>
      <c r="D5271" s="90" t="str">
        <f>CONCATENATE(Tabell15861[[#This Row],[Prosedyrekode_ID]]," ",Tabell15861[[#This Row],[Tekst]])</f>
        <v>NEG19 Interposisjonsartroplastikk i ileosakralledd</v>
      </c>
      <c r="E5271" s="90" t="s">
        <v>216</v>
      </c>
      <c r="F5271" s="90" t="s">
        <v>17863</v>
      </c>
      <c r="G5271" s="90" t="str">
        <f>CONCATENATE("Kap ",Tabell15861[[#This Row],[Kapittel]]," ",Tabell15861[[#This Row],[KapittelTekst]])</f>
        <v>Kap N Bevegelsesapparatet</v>
      </c>
    </row>
    <row r="5272" spans="1:7" x14ac:dyDescent="0.25">
      <c r="A5272" s="90" t="s">
        <v>20576</v>
      </c>
      <c r="B5272" s="90" t="s">
        <v>20577</v>
      </c>
      <c r="C5272" s="90" t="s">
        <v>10245</v>
      </c>
      <c r="D5272" s="90" t="str">
        <f>CONCATENATE(Tabell15861[[#This Row],[Prosedyrekode_ID]]," ",Tabell15861[[#This Row],[Tekst]])</f>
        <v>NEG29 Annen artroplastikk uten protese i ileosakralledd</v>
      </c>
      <c r="E5272" s="90" t="s">
        <v>216</v>
      </c>
      <c r="F5272" s="90" t="s">
        <v>17863</v>
      </c>
      <c r="G5272" s="90" t="str">
        <f>CONCATENATE("Kap ",Tabell15861[[#This Row],[Kapittel]]," ",Tabell15861[[#This Row],[KapittelTekst]])</f>
        <v>Kap N Bevegelsesapparatet</v>
      </c>
    </row>
    <row r="5273" spans="1:7" x14ac:dyDescent="0.25">
      <c r="A5273" s="90" t="s">
        <v>20578</v>
      </c>
      <c r="B5273" s="90" t="s">
        <v>20579</v>
      </c>
      <c r="C5273" s="90" t="s">
        <v>10245</v>
      </c>
      <c r="D5273" s="90" t="str">
        <f>CONCATENATE(Tabell15861[[#This Row],[Prosedyrekode_ID]]," ",Tabell15861[[#This Row],[Tekst]])</f>
        <v>NEG39 Artrodese i ileosakralledd uten fiksasjon</v>
      </c>
      <c r="E5273" s="90" t="s">
        <v>216</v>
      </c>
      <c r="F5273" s="90" t="s">
        <v>17863</v>
      </c>
      <c r="G5273" s="90" t="str">
        <f>CONCATENATE("Kap ",Tabell15861[[#This Row],[Kapittel]]," ",Tabell15861[[#This Row],[KapittelTekst]])</f>
        <v>Kap N Bevegelsesapparatet</v>
      </c>
    </row>
    <row r="5274" spans="1:7" x14ac:dyDescent="0.25">
      <c r="A5274" s="90" t="s">
        <v>20580</v>
      </c>
      <c r="B5274" s="90" t="s">
        <v>20581</v>
      </c>
      <c r="C5274" s="90" t="s">
        <v>10245</v>
      </c>
      <c r="D5274" s="90" t="str">
        <f>CONCATENATE(Tabell15861[[#This Row],[Prosedyrekode_ID]]," ",Tabell15861[[#This Row],[Tekst]])</f>
        <v>NEG49 Artrodese i ileosakralledd med intern fiksasjon</v>
      </c>
      <c r="E5274" s="90" t="s">
        <v>216</v>
      </c>
      <c r="F5274" s="90" t="s">
        <v>17863</v>
      </c>
      <c r="G5274" s="90" t="str">
        <f>CONCATENATE("Kap ",Tabell15861[[#This Row],[Kapittel]]," ",Tabell15861[[#This Row],[KapittelTekst]])</f>
        <v>Kap N Bevegelsesapparatet</v>
      </c>
    </row>
    <row r="5275" spans="1:7" x14ac:dyDescent="0.25">
      <c r="A5275" s="90" t="s">
        <v>20582</v>
      </c>
      <c r="B5275" s="90" t="s">
        <v>20583</v>
      </c>
      <c r="C5275" s="90" t="s">
        <v>10245</v>
      </c>
      <c r="D5275" s="90" t="str">
        <f>CONCATENATE(Tabell15861[[#This Row],[Prosedyrekode_ID]]," ",Tabell15861[[#This Row],[Tekst]])</f>
        <v>NEG59 Artrodese i ileosakralledd med ekstern fiksasjon</v>
      </c>
      <c r="E5275" s="90" t="s">
        <v>216</v>
      </c>
      <c r="F5275" s="90" t="s">
        <v>17863</v>
      </c>
      <c r="G5275" s="90" t="str">
        <f>CONCATENATE("Kap ",Tabell15861[[#This Row],[Kapittel]]," ",Tabell15861[[#This Row],[KapittelTekst]])</f>
        <v>Kap N Bevegelsesapparatet</v>
      </c>
    </row>
    <row r="5276" spans="1:7" x14ac:dyDescent="0.25">
      <c r="A5276" s="90" t="s">
        <v>20584</v>
      </c>
      <c r="B5276" s="90" t="s">
        <v>20585</v>
      </c>
      <c r="C5276" s="90" t="s">
        <v>10245</v>
      </c>
      <c r="D5276" s="90" t="str">
        <f>CONCATENATE(Tabell15861[[#This Row],[Prosedyrekode_ID]]," ",Tabell15861[[#This Row],[Tekst]])</f>
        <v>NEG99 Annen eksisjon, rekonstruksjon eller artrodese i ileosakralledd</v>
      </c>
      <c r="E5276" s="90" t="s">
        <v>216</v>
      </c>
      <c r="F5276" s="90" t="s">
        <v>17863</v>
      </c>
      <c r="G5276" s="90" t="str">
        <f>CONCATENATE("Kap ",Tabell15861[[#This Row],[Kapittel]]," ",Tabell15861[[#This Row],[KapittelTekst]])</f>
        <v>Kap N Bevegelsesapparatet</v>
      </c>
    </row>
    <row r="5277" spans="1:7" x14ac:dyDescent="0.25">
      <c r="A5277" s="90" t="s">
        <v>20586</v>
      </c>
      <c r="B5277" s="90" t="s">
        <v>20587</v>
      </c>
      <c r="C5277" s="90" t="s">
        <v>10245</v>
      </c>
      <c r="D5277" s="90" t="str">
        <f>CONCATENATE(Tabell15861[[#This Row],[Prosedyrekode_ID]]," ",Tabell15861[[#This Row],[Tekst]])</f>
        <v>NEH09 Reposisjon av ileosakralluksasjon</v>
      </c>
      <c r="E5277" s="90" t="s">
        <v>216</v>
      </c>
      <c r="F5277" s="90" t="s">
        <v>17863</v>
      </c>
      <c r="G5277" s="90" t="str">
        <f>CONCATENATE("Kap ",Tabell15861[[#This Row],[Kapittel]]," ",Tabell15861[[#This Row],[KapittelTekst]])</f>
        <v>Kap N Bevegelsesapparatet</v>
      </c>
    </row>
    <row r="5278" spans="1:7" x14ac:dyDescent="0.25">
      <c r="A5278" s="90" t="s">
        <v>20588</v>
      </c>
      <c r="B5278" s="90" t="s">
        <v>20589</v>
      </c>
      <c r="C5278" s="90" t="s">
        <v>10245</v>
      </c>
      <c r="D5278" s="90" t="str">
        <f>CONCATENATE(Tabell15861[[#This Row],[Prosedyrekode_ID]]," ",Tabell15861[[#This Row],[Tekst]])</f>
        <v>NEH99 Annen operasjon på ileosakralledd</v>
      </c>
      <c r="E5278" s="90" t="s">
        <v>216</v>
      </c>
      <c r="F5278" s="90" t="s">
        <v>17863</v>
      </c>
      <c r="G5278" s="90" t="str">
        <f>CONCATENATE("Kap ",Tabell15861[[#This Row],[Kapittel]]," ",Tabell15861[[#This Row],[KapittelTekst]])</f>
        <v>Kap N Bevegelsesapparatet</v>
      </c>
    </row>
    <row r="5279" spans="1:7" x14ac:dyDescent="0.25">
      <c r="A5279" s="90" t="s">
        <v>20590</v>
      </c>
      <c r="B5279" s="90" t="s">
        <v>20591</v>
      </c>
      <c r="C5279" s="90" t="s">
        <v>10245</v>
      </c>
      <c r="D5279" s="90" t="str">
        <f>CONCATENATE(Tabell15861[[#This Row],[Prosedyrekode_ID]]," ",Tabell15861[[#This Row],[Tekst]])</f>
        <v>NEJ09 Lukket reposisjon av bekkenfraktur</v>
      </c>
      <c r="E5279" s="90" t="s">
        <v>216</v>
      </c>
      <c r="F5279" s="90" t="s">
        <v>17863</v>
      </c>
      <c r="G5279" s="90" t="str">
        <f>CONCATENATE("Kap ",Tabell15861[[#This Row],[Kapittel]]," ",Tabell15861[[#This Row],[KapittelTekst]])</f>
        <v>Kap N Bevegelsesapparatet</v>
      </c>
    </row>
    <row r="5280" spans="1:7" x14ac:dyDescent="0.25">
      <c r="A5280" s="90" t="s">
        <v>20592</v>
      </c>
      <c r="B5280" s="90" t="s">
        <v>20593</v>
      </c>
      <c r="C5280" s="90" t="s">
        <v>10245</v>
      </c>
      <c r="D5280" s="90" t="str">
        <f>CONCATENATE(Tabell15861[[#This Row],[Prosedyrekode_ID]]," ",Tabell15861[[#This Row],[Tekst]])</f>
        <v>NEJ19 Åpen reposisjon av bekkenfraktur</v>
      </c>
      <c r="E5280" s="90" t="s">
        <v>216</v>
      </c>
      <c r="F5280" s="90" t="s">
        <v>17863</v>
      </c>
      <c r="G5280" s="90" t="str">
        <f>CONCATENATE("Kap ",Tabell15861[[#This Row],[Kapittel]]," ",Tabell15861[[#This Row],[KapittelTekst]])</f>
        <v>Kap N Bevegelsesapparatet</v>
      </c>
    </row>
    <row r="5281" spans="1:7" x14ac:dyDescent="0.25">
      <c r="A5281" s="90" t="s">
        <v>20594</v>
      </c>
      <c r="B5281" s="90" t="s">
        <v>20595</v>
      </c>
      <c r="C5281" s="90" t="s">
        <v>10245</v>
      </c>
      <c r="D5281" s="90" t="str">
        <f>CONCATENATE(Tabell15861[[#This Row],[Prosedyrekode_ID]]," ",Tabell15861[[#This Row],[Tekst]])</f>
        <v>NEJ29 Ekstern fiksasjon av bekkenfraktur</v>
      </c>
      <c r="E5281" s="90" t="s">
        <v>216</v>
      </c>
      <c r="F5281" s="90" t="s">
        <v>17863</v>
      </c>
      <c r="G5281" s="90" t="str">
        <f>CONCATENATE("Kap ",Tabell15861[[#This Row],[Kapittel]]," ",Tabell15861[[#This Row],[KapittelTekst]])</f>
        <v>Kap N Bevegelsesapparatet</v>
      </c>
    </row>
    <row r="5282" spans="1:7" x14ac:dyDescent="0.25">
      <c r="A5282" s="90" t="s">
        <v>20596</v>
      </c>
      <c r="B5282" s="90" t="s">
        <v>20597</v>
      </c>
      <c r="C5282" s="90" t="s">
        <v>10245</v>
      </c>
      <c r="D5282" s="90" t="str">
        <f>CONCATENATE(Tabell15861[[#This Row],[Prosedyrekode_ID]]," ",Tabell15861[[#This Row],[Tekst]])</f>
        <v>NEJ39 Osteosyntese av bekkenfraktur med bioimplantat</v>
      </c>
      <c r="E5282" s="90" t="s">
        <v>216</v>
      </c>
      <c r="F5282" s="90" t="s">
        <v>17863</v>
      </c>
      <c r="G5282" s="90" t="str">
        <f>CONCATENATE("Kap ",Tabell15861[[#This Row],[Kapittel]]," ",Tabell15861[[#This Row],[KapittelTekst]])</f>
        <v>Kap N Bevegelsesapparatet</v>
      </c>
    </row>
    <row r="5283" spans="1:7" x14ac:dyDescent="0.25">
      <c r="A5283" s="90" t="s">
        <v>20598</v>
      </c>
      <c r="B5283" s="90" t="s">
        <v>20599</v>
      </c>
      <c r="C5283" s="90" t="s">
        <v>10245</v>
      </c>
      <c r="D5283" s="90" t="str">
        <f>CONCATENATE(Tabell15861[[#This Row],[Prosedyrekode_ID]]," ",Tabell15861[[#This Row],[Tekst]])</f>
        <v>NEJ49 Osteosyntese av bekkenfraktur med metalltråd, cerclage eller pinne</v>
      </c>
      <c r="E5283" s="90" t="s">
        <v>216</v>
      </c>
      <c r="F5283" s="90" t="s">
        <v>17863</v>
      </c>
      <c r="G5283" s="90" t="str">
        <f>CONCATENATE("Kap ",Tabell15861[[#This Row],[Kapittel]]," ",Tabell15861[[#This Row],[KapittelTekst]])</f>
        <v>Kap N Bevegelsesapparatet</v>
      </c>
    </row>
    <row r="5284" spans="1:7" x14ac:dyDescent="0.25">
      <c r="A5284" s="90" t="s">
        <v>20600</v>
      </c>
      <c r="B5284" s="90" t="s">
        <v>20601</v>
      </c>
      <c r="C5284" s="90" t="s">
        <v>10245</v>
      </c>
      <c r="D5284" s="90" t="str">
        <f>CONCATENATE(Tabell15861[[#This Row],[Prosedyrekode_ID]]," ",Tabell15861[[#This Row],[Tekst]])</f>
        <v>NEJ69 Osteosyntese av bekkenfraktur med plate og skruer</v>
      </c>
      <c r="E5284" s="90" t="s">
        <v>216</v>
      </c>
      <c r="F5284" s="90" t="s">
        <v>17863</v>
      </c>
      <c r="G5284" s="90" t="str">
        <f>CONCATENATE("Kap ",Tabell15861[[#This Row],[Kapittel]]," ",Tabell15861[[#This Row],[KapittelTekst]])</f>
        <v>Kap N Bevegelsesapparatet</v>
      </c>
    </row>
    <row r="5285" spans="1:7" x14ac:dyDescent="0.25">
      <c r="A5285" s="90" t="s">
        <v>20602</v>
      </c>
      <c r="B5285" s="90" t="s">
        <v>20603</v>
      </c>
      <c r="C5285" s="90" t="s">
        <v>10245</v>
      </c>
      <c r="D5285" s="90" t="str">
        <f>CONCATENATE(Tabell15861[[#This Row],[Prosedyrekode_ID]]," ",Tabell15861[[#This Row],[Tekst]])</f>
        <v>NEJ79 Osteosyntese av bekkenfraktur med skruer</v>
      </c>
      <c r="E5285" s="90" t="s">
        <v>216</v>
      </c>
      <c r="F5285" s="90" t="s">
        <v>17863</v>
      </c>
      <c r="G5285" s="90" t="str">
        <f>CONCATENATE("Kap ",Tabell15861[[#This Row],[Kapittel]]," ",Tabell15861[[#This Row],[KapittelTekst]])</f>
        <v>Kap N Bevegelsesapparatet</v>
      </c>
    </row>
    <row r="5286" spans="1:7" x14ac:dyDescent="0.25">
      <c r="A5286" s="90" t="s">
        <v>20604</v>
      </c>
      <c r="B5286" s="90" t="s">
        <v>20605</v>
      </c>
      <c r="C5286" s="90" t="s">
        <v>10245</v>
      </c>
      <c r="D5286" s="90" t="str">
        <f>CONCATENATE(Tabell15861[[#This Row],[Prosedyrekode_ID]]," ",Tabell15861[[#This Row],[Tekst]])</f>
        <v>NEJ89 Osteosyntese av bekkenfraktur med annet eller kombinert materiale</v>
      </c>
      <c r="E5286" s="90" t="s">
        <v>216</v>
      </c>
      <c r="F5286" s="90" t="s">
        <v>17863</v>
      </c>
      <c r="G5286" s="90" t="str">
        <f>CONCATENATE("Kap ",Tabell15861[[#This Row],[Kapittel]]," ",Tabell15861[[#This Row],[KapittelTekst]])</f>
        <v>Kap N Bevegelsesapparatet</v>
      </c>
    </row>
    <row r="5287" spans="1:7" x14ac:dyDescent="0.25">
      <c r="A5287" s="90" t="s">
        <v>20606</v>
      </c>
      <c r="B5287" s="90" t="s">
        <v>20607</v>
      </c>
      <c r="C5287" s="90" t="s">
        <v>10245</v>
      </c>
      <c r="D5287" s="90" t="str">
        <f>CONCATENATE(Tabell15861[[#This Row],[Prosedyrekode_ID]]," ",Tabell15861[[#This Row],[Tekst]])</f>
        <v>NEJ99 Annen operativ bruddbehandling i bekkenet</v>
      </c>
      <c r="E5287" s="90" t="s">
        <v>216</v>
      </c>
      <c r="F5287" s="90" t="s">
        <v>17863</v>
      </c>
      <c r="G5287" s="90" t="str">
        <f>CONCATENATE("Kap ",Tabell15861[[#This Row],[Kapittel]]," ",Tabell15861[[#This Row],[KapittelTekst]])</f>
        <v>Kap N Bevegelsesapparatet</v>
      </c>
    </row>
    <row r="5288" spans="1:7" x14ac:dyDescent="0.25">
      <c r="A5288" s="90" t="s">
        <v>20608</v>
      </c>
      <c r="B5288" s="90" t="s">
        <v>20609</v>
      </c>
      <c r="C5288" s="90" t="s">
        <v>10245</v>
      </c>
      <c r="D5288" s="90" t="str">
        <f>CONCATENATE(Tabell15861[[#This Row],[Prosedyrekode_ID]]," ",Tabell15861[[#This Row],[Tekst]])</f>
        <v>NEK09 Eksisjon av beinfragment i bekkenet</v>
      </c>
      <c r="E5288" s="90" t="s">
        <v>216</v>
      </c>
      <c r="F5288" s="90" t="s">
        <v>17863</v>
      </c>
      <c r="G5288" s="90" t="str">
        <f>CONCATENATE("Kap ",Tabell15861[[#This Row],[Kapittel]]," ",Tabell15861[[#This Row],[KapittelTekst]])</f>
        <v>Kap N Bevegelsesapparatet</v>
      </c>
    </row>
    <row r="5289" spans="1:7" x14ac:dyDescent="0.25">
      <c r="A5289" s="90" t="s">
        <v>20610</v>
      </c>
      <c r="B5289" s="90" t="s">
        <v>20611</v>
      </c>
      <c r="C5289" s="90" t="s">
        <v>10245</v>
      </c>
      <c r="D5289" s="90" t="str">
        <f>CONCATENATE(Tabell15861[[#This Row],[Prosedyrekode_ID]]," ",Tabell15861[[#This Row],[Tekst]])</f>
        <v>NEK19 Reseksjon eller eksisjon av bein i bekkenet</v>
      </c>
      <c r="E5289" s="90" t="s">
        <v>216</v>
      </c>
      <c r="F5289" s="90" t="s">
        <v>17863</v>
      </c>
      <c r="G5289" s="90" t="str">
        <f>CONCATENATE("Kap ",Tabell15861[[#This Row],[Kapittel]]," ",Tabell15861[[#This Row],[KapittelTekst]])</f>
        <v>Kap N Bevegelsesapparatet</v>
      </c>
    </row>
    <row r="5290" spans="1:7" x14ac:dyDescent="0.25">
      <c r="A5290" s="90" t="s">
        <v>20612</v>
      </c>
      <c r="B5290" s="90" t="s">
        <v>20613</v>
      </c>
      <c r="C5290" s="90" t="s">
        <v>10245</v>
      </c>
      <c r="D5290" s="90" t="str">
        <f>CONCATENATE(Tabell15861[[#This Row],[Prosedyrekode_ID]]," ",Tabell15861[[#This Row],[Tekst]])</f>
        <v>NEK29 Fenestrasjon eller oppboring av bein i bekkenet</v>
      </c>
      <c r="E5290" s="90" t="s">
        <v>216</v>
      </c>
      <c r="F5290" s="90" t="s">
        <v>17863</v>
      </c>
      <c r="G5290" s="90" t="str">
        <f>CONCATENATE("Kap ",Tabell15861[[#This Row],[Kapittel]]," ",Tabell15861[[#This Row],[KapittelTekst]])</f>
        <v>Kap N Bevegelsesapparatet</v>
      </c>
    </row>
    <row r="5291" spans="1:7" x14ac:dyDescent="0.25">
      <c r="A5291" s="90" t="s">
        <v>20614</v>
      </c>
      <c r="B5291" s="90" t="s">
        <v>20615</v>
      </c>
      <c r="C5291" s="90" t="s">
        <v>10245</v>
      </c>
      <c r="D5291" s="90" t="str">
        <f>CONCATENATE(Tabell15861[[#This Row],[Prosedyrekode_ID]]," ",Tabell15861[[#This Row],[Tekst]])</f>
        <v>NEK39 Utskraping av beincyste i bekkenet</v>
      </c>
      <c r="E5291" s="90" t="s">
        <v>216</v>
      </c>
      <c r="F5291" s="90" t="s">
        <v>17863</v>
      </c>
      <c r="G5291" s="90" t="str">
        <f>CONCATENATE("Kap ",Tabell15861[[#This Row],[Kapittel]]," ",Tabell15861[[#This Row],[KapittelTekst]])</f>
        <v>Kap N Bevegelsesapparatet</v>
      </c>
    </row>
    <row r="5292" spans="1:7" x14ac:dyDescent="0.25">
      <c r="A5292" s="90" t="s">
        <v>20616</v>
      </c>
      <c r="B5292" s="90" t="s">
        <v>20617</v>
      </c>
      <c r="C5292" s="90" t="s">
        <v>10245</v>
      </c>
      <c r="D5292" s="90" t="str">
        <f>CONCATENATE(Tabell15861[[#This Row],[Prosedyrekode_ID]]," ",Tabell15861[[#This Row],[Tekst]])</f>
        <v>NEK49 Epifysiodese i bekkenet</v>
      </c>
      <c r="E5292" s="90" t="s">
        <v>216</v>
      </c>
      <c r="F5292" s="90" t="s">
        <v>17863</v>
      </c>
      <c r="G5292" s="90" t="str">
        <f>CONCATENATE("Kap ",Tabell15861[[#This Row],[Kapittel]]," ",Tabell15861[[#This Row],[KapittelTekst]])</f>
        <v>Kap N Bevegelsesapparatet</v>
      </c>
    </row>
    <row r="5293" spans="1:7" x14ac:dyDescent="0.25">
      <c r="A5293" s="90" t="s">
        <v>20618</v>
      </c>
      <c r="B5293" s="90" t="s">
        <v>20619</v>
      </c>
      <c r="C5293" s="90" t="s">
        <v>10245</v>
      </c>
      <c r="D5293" s="90" t="str">
        <f>CONCATENATE(Tabell15861[[#This Row],[Prosedyrekode_ID]]," ",Tabell15861[[#This Row],[Tekst]])</f>
        <v>NEK59 Osteotomi i bekkenet med aksekorreksjon, rotasjon eller forskyvning</v>
      </c>
      <c r="E5293" s="90" t="s">
        <v>216</v>
      </c>
      <c r="F5293" s="90" t="s">
        <v>17863</v>
      </c>
      <c r="G5293" s="90" t="str">
        <f>CONCATENATE("Kap ",Tabell15861[[#This Row],[Kapittel]]," ",Tabell15861[[#This Row],[KapittelTekst]])</f>
        <v>Kap N Bevegelsesapparatet</v>
      </c>
    </row>
    <row r="5294" spans="1:7" x14ac:dyDescent="0.25">
      <c r="A5294" s="90" t="s">
        <v>20620</v>
      </c>
      <c r="B5294" s="90" t="s">
        <v>20621</v>
      </c>
      <c r="C5294" s="90" t="s">
        <v>10245</v>
      </c>
      <c r="D5294" s="90" t="str">
        <f>CONCATENATE(Tabell15861[[#This Row],[Prosedyrekode_ID]]," ",Tabell15861[[#This Row],[Tekst]])</f>
        <v>NEK79 Beintransportoperasjon i bekkenet</v>
      </c>
      <c r="E5294" s="90" t="s">
        <v>216</v>
      </c>
      <c r="F5294" s="90" t="s">
        <v>17863</v>
      </c>
      <c r="G5294" s="90" t="str">
        <f>CONCATENATE("Kap ",Tabell15861[[#This Row],[Kapittel]]," ",Tabell15861[[#This Row],[KapittelTekst]])</f>
        <v>Kap N Bevegelsesapparatet</v>
      </c>
    </row>
    <row r="5295" spans="1:7" x14ac:dyDescent="0.25">
      <c r="A5295" s="90" t="s">
        <v>20622</v>
      </c>
      <c r="B5295" s="90" t="s">
        <v>20623</v>
      </c>
      <c r="C5295" s="90" t="s">
        <v>10245</v>
      </c>
      <c r="D5295" s="90" t="str">
        <f>CONCATENATE(Tabell15861[[#This Row],[Prosedyrekode_ID]]," ",Tabell15861[[#This Row],[Tekst]])</f>
        <v>NEK89 Epifysedistraksjon på bekkenet</v>
      </c>
      <c r="E5295" s="90" t="s">
        <v>216</v>
      </c>
      <c r="F5295" s="90" t="s">
        <v>17863</v>
      </c>
      <c r="G5295" s="90" t="str">
        <f>CONCATENATE("Kap ",Tabell15861[[#This Row],[Kapittel]]," ",Tabell15861[[#This Row],[KapittelTekst]])</f>
        <v>Kap N Bevegelsesapparatet</v>
      </c>
    </row>
    <row r="5296" spans="1:7" x14ac:dyDescent="0.25">
      <c r="A5296" s="90" t="s">
        <v>20624</v>
      </c>
      <c r="B5296" s="90" t="s">
        <v>20625</v>
      </c>
      <c r="C5296" s="90" t="s">
        <v>10245</v>
      </c>
      <c r="D5296" s="90" t="str">
        <f>CONCATENATE(Tabell15861[[#This Row],[Prosedyrekode_ID]]," ",Tabell15861[[#This Row],[Tekst]])</f>
        <v>NEK99 Annen operasjon på bein i bekkenet</v>
      </c>
      <c r="E5296" s="90" t="s">
        <v>216</v>
      </c>
      <c r="F5296" s="90" t="s">
        <v>17863</v>
      </c>
      <c r="G5296" s="90" t="str">
        <f>CONCATENATE("Kap ",Tabell15861[[#This Row],[Kapittel]]," ",Tabell15861[[#This Row],[KapittelTekst]])</f>
        <v>Kap N Bevegelsesapparatet</v>
      </c>
    </row>
    <row r="5297" spans="1:7" x14ac:dyDescent="0.25">
      <c r="A5297" s="90" t="s">
        <v>20626</v>
      </c>
      <c r="B5297" s="90" t="s">
        <v>20627</v>
      </c>
      <c r="C5297" s="90" t="s">
        <v>10245</v>
      </c>
      <c r="D5297" s="90" t="str">
        <f>CONCATENATE(Tabell15861[[#This Row],[Prosedyrekode_ID]]," ",Tabell15861[[#This Row],[Tekst]])</f>
        <v>NEL09 Løsning av muskel i bekkenet</v>
      </c>
      <c r="E5297" s="90" t="s">
        <v>216</v>
      </c>
      <c r="F5297" s="90" t="s">
        <v>17863</v>
      </c>
      <c r="G5297" s="90" t="str">
        <f>CONCATENATE("Kap ",Tabell15861[[#This Row],[Kapittel]]," ",Tabell15861[[#This Row],[KapittelTekst]])</f>
        <v>Kap N Bevegelsesapparatet</v>
      </c>
    </row>
    <row r="5298" spans="1:7" x14ac:dyDescent="0.25">
      <c r="A5298" s="90" t="s">
        <v>20628</v>
      </c>
      <c r="B5298" s="90" t="s">
        <v>20629</v>
      </c>
      <c r="C5298" s="90" t="s">
        <v>10245</v>
      </c>
      <c r="D5298" s="90" t="str">
        <f>CONCATENATE(Tabell15861[[#This Row],[Prosedyrekode_ID]]," ",Tabell15861[[#This Row],[Tekst]])</f>
        <v>NEL19 Sutur eller rekonstruksjon av muskel i bekkenet</v>
      </c>
      <c r="E5298" s="90" t="s">
        <v>216</v>
      </c>
      <c r="F5298" s="90" t="s">
        <v>17863</v>
      </c>
      <c r="G5298" s="90" t="str">
        <f>CONCATENATE("Kap ",Tabell15861[[#This Row],[Kapittel]]," ",Tabell15861[[#This Row],[KapittelTekst]])</f>
        <v>Kap N Bevegelsesapparatet</v>
      </c>
    </row>
    <row r="5299" spans="1:7" x14ac:dyDescent="0.25">
      <c r="A5299" s="90" t="s">
        <v>20630</v>
      </c>
      <c r="B5299" s="90" t="s">
        <v>20631</v>
      </c>
      <c r="C5299" s="90" t="s">
        <v>10245</v>
      </c>
      <c r="D5299" s="90" t="str">
        <f>CONCATENATE(Tabell15861[[#This Row],[Prosedyrekode_ID]]," ",Tabell15861[[#This Row],[Tekst]])</f>
        <v>NEL29 Transposisjon av muskel i bekkenet</v>
      </c>
      <c r="E5299" s="90" t="s">
        <v>216</v>
      </c>
      <c r="F5299" s="90" t="s">
        <v>17863</v>
      </c>
      <c r="G5299" s="90" t="str">
        <f>CONCATENATE("Kap ",Tabell15861[[#This Row],[Kapittel]]," ",Tabell15861[[#This Row],[KapittelTekst]])</f>
        <v>Kap N Bevegelsesapparatet</v>
      </c>
    </row>
    <row r="5300" spans="1:7" x14ac:dyDescent="0.25">
      <c r="A5300" s="90" t="s">
        <v>20632</v>
      </c>
      <c r="B5300" s="90" t="s">
        <v>20633</v>
      </c>
      <c r="C5300" s="90" t="s">
        <v>10245</v>
      </c>
      <c r="D5300" s="90" t="str">
        <f>CONCATENATE(Tabell15861[[#This Row],[Prosedyrekode_ID]]," ",Tabell15861[[#This Row],[Tekst]])</f>
        <v>NEL79 Eksisjon av muskel eller sene i bekken</v>
      </c>
      <c r="E5300" s="90" t="s">
        <v>216</v>
      </c>
      <c r="F5300" s="90" t="s">
        <v>17863</v>
      </c>
      <c r="G5300" s="90" t="str">
        <f>CONCATENATE("Kap ",Tabell15861[[#This Row],[Kapittel]]," ",Tabell15861[[#This Row],[KapittelTekst]])</f>
        <v>Kap N Bevegelsesapparatet</v>
      </c>
    </row>
    <row r="5301" spans="1:7" x14ac:dyDescent="0.25">
      <c r="A5301" s="90" t="s">
        <v>20634</v>
      </c>
      <c r="B5301" s="90" t="s">
        <v>20635</v>
      </c>
      <c r="C5301" s="90" t="s">
        <v>10245</v>
      </c>
      <c r="D5301" s="90" t="str">
        <f>CONCATENATE(Tabell15861[[#This Row],[Prosedyrekode_ID]]," ",Tabell15861[[#This Row],[Tekst]])</f>
        <v>NEL99 Annen operasjon på muskel eller sene i bekkenet</v>
      </c>
      <c r="E5301" s="90" t="s">
        <v>216</v>
      </c>
      <c r="F5301" s="90" t="s">
        <v>17863</v>
      </c>
      <c r="G5301" s="90" t="str">
        <f>CONCATENATE("Kap ",Tabell15861[[#This Row],[Kapittel]]," ",Tabell15861[[#This Row],[KapittelTekst]])</f>
        <v>Kap N Bevegelsesapparatet</v>
      </c>
    </row>
    <row r="5302" spans="1:7" x14ac:dyDescent="0.25">
      <c r="A5302" s="90" t="s">
        <v>20636</v>
      </c>
      <c r="B5302" s="90" t="s">
        <v>20637</v>
      </c>
      <c r="C5302" s="90" t="s">
        <v>10245</v>
      </c>
      <c r="D5302" s="90" t="str">
        <f>CONCATENATE(Tabell15861[[#This Row],[Prosedyrekode_ID]]," ",Tabell15861[[#This Row],[Tekst]])</f>
        <v>NEM99 Operasjon på fascie, ganglion eller bursa i bekkenet</v>
      </c>
      <c r="E5302" s="90" t="s">
        <v>216</v>
      </c>
      <c r="F5302" s="90" t="s">
        <v>17863</v>
      </c>
      <c r="G5302" s="90" t="str">
        <f>CONCATENATE("Kap ",Tabell15861[[#This Row],[Kapittel]]," ",Tabell15861[[#This Row],[KapittelTekst]])</f>
        <v>Kap N Bevegelsesapparatet</v>
      </c>
    </row>
    <row r="5303" spans="1:7" x14ac:dyDescent="0.25">
      <c r="A5303" s="90" t="s">
        <v>20638</v>
      </c>
      <c r="B5303" s="90" t="s">
        <v>20639</v>
      </c>
      <c r="C5303" s="90" t="s">
        <v>10245</v>
      </c>
      <c r="D5303" s="90" t="str">
        <f>CONCATENATE(Tabell15861[[#This Row],[Prosedyrekode_ID]]," ",Tabell15861[[#This Row],[Tekst]])</f>
        <v>NEN09 Autotransplantasjon av bein til bekkenet</v>
      </c>
      <c r="E5303" s="90" t="s">
        <v>216</v>
      </c>
      <c r="F5303" s="90" t="s">
        <v>17863</v>
      </c>
      <c r="G5303" s="90" t="str">
        <f>CONCATENATE("Kap ",Tabell15861[[#This Row],[Kapittel]]," ",Tabell15861[[#This Row],[KapittelTekst]])</f>
        <v>Kap N Bevegelsesapparatet</v>
      </c>
    </row>
    <row r="5304" spans="1:7" x14ac:dyDescent="0.25">
      <c r="A5304" s="90" t="s">
        <v>20640</v>
      </c>
      <c r="B5304" s="90" t="s">
        <v>20641</v>
      </c>
      <c r="C5304" s="90" t="s">
        <v>10245</v>
      </c>
      <c r="D5304" s="90" t="str">
        <f>CONCATENATE(Tabell15861[[#This Row],[Prosedyrekode_ID]]," ",Tabell15861[[#This Row],[Tekst]])</f>
        <v>NEN19 Allotransplantasjon av bein til bekkenet</v>
      </c>
      <c r="E5304" s="90" t="s">
        <v>216</v>
      </c>
      <c r="F5304" s="90" t="s">
        <v>17863</v>
      </c>
      <c r="G5304" s="90" t="str">
        <f>CONCATENATE("Kap ",Tabell15861[[#This Row],[Kapittel]]," ",Tabell15861[[#This Row],[KapittelTekst]])</f>
        <v>Kap N Bevegelsesapparatet</v>
      </c>
    </row>
    <row r="5305" spans="1:7" x14ac:dyDescent="0.25">
      <c r="A5305" s="90" t="s">
        <v>20642</v>
      </c>
      <c r="B5305" s="90" t="s">
        <v>20643</v>
      </c>
      <c r="C5305" s="90" t="s">
        <v>10245</v>
      </c>
      <c r="D5305" s="90" t="str">
        <f>CONCATENATE(Tabell15861[[#This Row],[Prosedyrekode_ID]]," ",Tabell15861[[#This Row],[Tekst]])</f>
        <v>NEN29 Xenotransplantasjon av bein til bekkenet</v>
      </c>
      <c r="E5305" s="90" t="s">
        <v>216</v>
      </c>
      <c r="F5305" s="90" t="s">
        <v>17863</v>
      </c>
      <c r="G5305" s="90" t="str">
        <f>CONCATENATE("Kap ",Tabell15861[[#This Row],[Kapittel]]," ",Tabell15861[[#This Row],[KapittelTekst]])</f>
        <v>Kap N Bevegelsesapparatet</v>
      </c>
    </row>
    <row r="5306" spans="1:7" x14ac:dyDescent="0.25">
      <c r="A5306" s="90" t="s">
        <v>20644</v>
      </c>
      <c r="B5306" s="90" t="s">
        <v>20645</v>
      </c>
      <c r="C5306" s="90" t="s">
        <v>10245</v>
      </c>
      <c r="D5306" s="90" t="str">
        <f>CONCATENATE(Tabell15861[[#This Row],[Prosedyrekode_ID]]," ",Tabell15861[[#This Row],[Tekst]])</f>
        <v>NEN49 Transplantasjon av brusk, periost eller fascie til bekkenet</v>
      </c>
      <c r="E5306" s="90" t="s">
        <v>216</v>
      </c>
      <c r="F5306" s="90" t="s">
        <v>17863</v>
      </c>
      <c r="G5306" s="90" t="str">
        <f>CONCATENATE("Kap ",Tabell15861[[#This Row],[Kapittel]]," ",Tabell15861[[#This Row],[KapittelTekst]])</f>
        <v>Kap N Bevegelsesapparatet</v>
      </c>
    </row>
    <row r="5307" spans="1:7" x14ac:dyDescent="0.25">
      <c r="A5307" s="90" t="s">
        <v>20646</v>
      </c>
      <c r="B5307" s="90" t="s">
        <v>20647</v>
      </c>
      <c r="C5307" s="90" t="s">
        <v>10245</v>
      </c>
      <c r="D5307" s="90" t="str">
        <f>CONCATENATE(Tabell15861[[#This Row],[Prosedyrekode_ID]]," ",Tabell15861[[#This Row],[Tekst]])</f>
        <v>NEN99 Annen transplantasjon til bekkenet</v>
      </c>
      <c r="E5307" s="90" t="s">
        <v>216</v>
      </c>
      <c r="F5307" s="90" t="s">
        <v>17863</v>
      </c>
      <c r="G5307" s="90" t="str">
        <f>CONCATENATE("Kap ",Tabell15861[[#This Row],[Kapittel]]," ",Tabell15861[[#This Row],[KapittelTekst]])</f>
        <v>Kap N Bevegelsesapparatet</v>
      </c>
    </row>
    <row r="5308" spans="1:7" x14ac:dyDescent="0.25">
      <c r="A5308" s="90" t="s">
        <v>20648</v>
      </c>
      <c r="B5308" s="90" t="s">
        <v>20649</v>
      </c>
      <c r="C5308" s="90" t="s">
        <v>10245</v>
      </c>
      <c r="D5308" s="90" t="str">
        <f>CONCATENATE(Tabell15861[[#This Row],[Prosedyrekode_ID]]," ",Tabell15861[[#This Row],[Tekst]])</f>
        <v>NEQ19 Hemipelvektomi</v>
      </c>
      <c r="E5308" s="90" t="s">
        <v>216</v>
      </c>
      <c r="F5308" s="90" t="s">
        <v>17863</v>
      </c>
      <c r="G5308" s="90" t="str">
        <f>CONCATENATE("Kap ",Tabell15861[[#This Row],[Kapittel]]," ",Tabell15861[[#This Row],[KapittelTekst]])</f>
        <v>Kap N Bevegelsesapparatet</v>
      </c>
    </row>
    <row r="5309" spans="1:7" x14ac:dyDescent="0.25">
      <c r="A5309" s="90" t="s">
        <v>20650</v>
      </c>
      <c r="B5309" s="90" t="s">
        <v>20651</v>
      </c>
      <c r="C5309" s="90" t="s">
        <v>10245</v>
      </c>
      <c r="D5309" s="90" t="str">
        <f>CONCATENATE(Tabell15861[[#This Row],[Prosedyrekode_ID]]," ",Tabell15861[[#This Row],[Tekst]])</f>
        <v>NEQ29 Revisjon av amputasjons- eller eksartikulasjonsstump i bekkenet</v>
      </c>
      <c r="E5309" s="90" t="s">
        <v>216</v>
      </c>
      <c r="F5309" s="90" t="s">
        <v>17863</v>
      </c>
      <c r="G5309" s="90" t="str">
        <f>CONCATENATE("Kap ",Tabell15861[[#This Row],[Kapittel]]," ",Tabell15861[[#This Row],[KapittelTekst]])</f>
        <v>Kap N Bevegelsesapparatet</v>
      </c>
    </row>
    <row r="5310" spans="1:7" x14ac:dyDescent="0.25">
      <c r="A5310" s="90" t="s">
        <v>20652</v>
      </c>
      <c r="B5310" s="90" t="s">
        <v>20653</v>
      </c>
      <c r="C5310" s="90" t="s">
        <v>10245</v>
      </c>
      <c r="D5310" s="90" t="str">
        <f>CONCATENATE(Tabell15861[[#This Row],[Prosedyrekode_ID]]," ",Tabell15861[[#This Row],[Tekst]])</f>
        <v>NEQ99 Annen amputasjon i bekkenet eller tilhørende operasjon</v>
      </c>
      <c r="E5310" s="90" t="s">
        <v>216</v>
      </c>
      <c r="F5310" s="90" t="s">
        <v>17863</v>
      </c>
      <c r="G5310" s="90" t="str">
        <f>CONCATENATE("Kap ",Tabell15861[[#This Row],[Kapittel]]," ",Tabell15861[[#This Row],[KapittelTekst]])</f>
        <v>Kap N Bevegelsesapparatet</v>
      </c>
    </row>
    <row r="5311" spans="1:7" x14ac:dyDescent="0.25">
      <c r="A5311" s="90" t="s">
        <v>20654</v>
      </c>
      <c r="B5311" s="90" t="s">
        <v>20655</v>
      </c>
      <c r="C5311" s="90" t="s">
        <v>10245</v>
      </c>
      <c r="D5311" s="90" t="str">
        <f>CONCATENATE(Tabell15861[[#This Row],[Prosedyrekode_ID]]," ",Tabell15861[[#This Row],[Tekst]])</f>
        <v>NER09 Reseksjon av bløtdelstumor i bekkenet</v>
      </c>
      <c r="E5311" s="90" t="s">
        <v>216</v>
      </c>
      <c r="F5311" s="90" t="s">
        <v>17863</v>
      </c>
      <c r="G5311" s="90" t="str">
        <f>CONCATENATE("Kap ",Tabell15861[[#This Row],[Kapittel]]," ",Tabell15861[[#This Row],[KapittelTekst]])</f>
        <v>Kap N Bevegelsesapparatet</v>
      </c>
    </row>
    <row r="5312" spans="1:7" x14ac:dyDescent="0.25">
      <c r="A5312" s="90" t="s">
        <v>20656</v>
      </c>
      <c r="B5312" s="90" t="s">
        <v>20657</v>
      </c>
      <c r="C5312" s="90" t="s">
        <v>10245</v>
      </c>
      <c r="D5312" s="90" t="str">
        <f>CONCATENATE(Tabell15861[[#This Row],[Prosedyrekode_ID]]," ",Tabell15861[[#This Row],[Tekst]])</f>
        <v>NER19 Marginal eksisjon av bløtdelstumor i bekkenet</v>
      </c>
      <c r="E5312" s="90" t="s">
        <v>216</v>
      </c>
      <c r="F5312" s="90" t="s">
        <v>17863</v>
      </c>
      <c r="G5312" s="90" t="str">
        <f>CONCATENATE("Kap ",Tabell15861[[#This Row],[Kapittel]]," ",Tabell15861[[#This Row],[KapittelTekst]])</f>
        <v>Kap N Bevegelsesapparatet</v>
      </c>
    </row>
    <row r="5313" spans="1:7" x14ac:dyDescent="0.25">
      <c r="A5313" s="90" t="s">
        <v>20658</v>
      </c>
      <c r="B5313" s="90" t="s">
        <v>20659</v>
      </c>
      <c r="C5313" s="90" t="s">
        <v>10245</v>
      </c>
      <c r="D5313" s="90" t="str">
        <f>CONCATENATE(Tabell15861[[#This Row],[Prosedyrekode_ID]]," ",Tabell15861[[#This Row],[Tekst]])</f>
        <v>NER29 Vid eksisjon av bløtdelstumor i bekkenet</v>
      </c>
      <c r="E5313" s="90" t="s">
        <v>216</v>
      </c>
      <c r="F5313" s="90" t="s">
        <v>17863</v>
      </c>
      <c r="G5313" s="90" t="str">
        <f>CONCATENATE("Kap ",Tabell15861[[#This Row],[Kapittel]]," ",Tabell15861[[#This Row],[KapittelTekst]])</f>
        <v>Kap N Bevegelsesapparatet</v>
      </c>
    </row>
    <row r="5314" spans="1:7" x14ac:dyDescent="0.25">
      <c r="A5314" s="90" t="s">
        <v>20660</v>
      </c>
      <c r="B5314" s="90" t="s">
        <v>20661</v>
      </c>
      <c r="C5314" s="90" t="s">
        <v>10245</v>
      </c>
      <c r="D5314" s="90" t="str">
        <f>CONCATENATE(Tabell15861[[#This Row],[Prosedyrekode_ID]]," ",Tabell15861[[#This Row],[Tekst]])</f>
        <v>NER39 Kompartmentell eksisjon av bløtdelstumor i bekkenet</v>
      </c>
      <c r="E5314" s="90" t="s">
        <v>216</v>
      </c>
      <c r="F5314" s="90" t="s">
        <v>17863</v>
      </c>
      <c r="G5314" s="90" t="str">
        <f>CONCATENATE("Kap ",Tabell15861[[#This Row],[Kapittel]]," ",Tabell15861[[#This Row],[KapittelTekst]])</f>
        <v>Kap N Bevegelsesapparatet</v>
      </c>
    </row>
    <row r="5315" spans="1:7" x14ac:dyDescent="0.25">
      <c r="A5315" s="90" t="s">
        <v>20662</v>
      </c>
      <c r="B5315" s="90" t="s">
        <v>20663</v>
      </c>
      <c r="C5315" s="90" t="s">
        <v>10245</v>
      </c>
      <c r="D5315" s="90" t="str">
        <f>CONCATENATE(Tabell15861[[#This Row],[Prosedyrekode_ID]]," ",Tabell15861[[#This Row],[Tekst]])</f>
        <v>NER49 Reseksjon av bein- eller brusktumor i bekkenet</v>
      </c>
      <c r="E5315" s="90" t="s">
        <v>216</v>
      </c>
      <c r="F5315" s="90" t="s">
        <v>17863</v>
      </c>
      <c r="G5315" s="90" t="str">
        <f>CONCATENATE("Kap ",Tabell15861[[#This Row],[Kapittel]]," ",Tabell15861[[#This Row],[KapittelTekst]])</f>
        <v>Kap N Bevegelsesapparatet</v>
      </c>
    </row>
    <row r="5316" spans="1:7" x14ac:dyDescent="0.25">
      <c r="A5316" s="90" t="s">
        <v>20664</v>
      </c>
      <c r="B5316" s="90" t="s">
        <v>20665</v>
      </c>
      <c r="C5316" s="90" t="s">
        <v>10245</v>
      </c>
      <c r="D5316" s="90" t="str">
        <f>CONCATENATE(Tabell15861[[#This Row],[Prosedyrekode_ID]]," ",Tabell15861[[#This Row],[Tekst]])</f>
        <v>NER59 Marginal eksisjon av bein- eller brusktumor i bekkenet</v>
      </c>
      <c r="E5316" s="90" t="s">
        <v>216</v>
      </c>
      <c r="F5316" s="90" t="s">
        <v>17863</v>
      </c>
      <c r="G5316" s="90" t="str">
        <f>CONCATENATE("Kap ",Tabell15861[[#This Row],[Kapittel]]," ",Tabell15861[[#This Row],[KapittelTekst]])</f>
        <v>Kap N Bevegelsesapparatet</v>
      </c>
    </row>
    <row r="5317" spans="1:7" x14ac:dyDescent="0.25">
      <c r="A5317" s="90" t="s">
        <v>20666</v>
      </c>
      <c r="B5317" s="90" t="s">
        <v>20667</v>
      </c>
      <c r="C5317" s="90" t="s">
        <v>10245</v>
      </c>
      <c r="D5317" s="90" t="str">
        <f>CONCATENATE(Tabell15861[[#This Row],[Prosedyrekode_ID]]," ",Tabell15861[[#This Row],[Tekst]])</f>
        <v>NER69 Vid eksisjon av bein- eller brusktumor i bekkenet</v>
      </c>
      <c r="E5317" s="90" t="s">
        <v>216</v>
      </c>
      <c r="F5317" s="90" t="s">
        <v>17863</v>
      </c>
      <c r="G5317" s="90" t="str">
        <f>CONCATENATE("Kap ",Tabell15861[[#This Row],[Kapittel]]," ",Tabell15861[[#This Row],[KapittelTekst]])</f>
        <v>Kap N Bevegelsesapparatet</v>
      </c>
    </row>
    <row r="5318" spans="1:7" x14ac:dyDescent="0.25">
      <c r="A5318" s="90" t="s">
        <v>20668</v>
      </c>
      <c r="B5318" s="90" t="s">
        <v>20669</v>
      </c>
      <c r="C5318" s="90" t="s">
        <v>10245</v>
      </c>
      <c r="D5318" s="90" t="str">
        <f>CONCATENATE(Tabell15861[[#This Row],[Prosedyrekode_ID]]," ",Tabell15861[[#This Row],[Tekst]])</f>
        <v>NER79 Kompartmentell eksisjon av bein- eller brusktumor i bekkenet</v>
      </c>
      <c r="E5318" s="90" t="s">
        <v>216</v>
      </c>
      <c r="F5318" s="90" t="s">
        <v>17863</v>
      </c>
      <c r="G5318" s="90" t="str">
        <f>CONCATENATE("Kap ",Tabell15861[[#This Row],[Kapittel]]," ",Tabell15861[[#This Row],[KapittelTekst]])</f>
        <v>Kap N Bevegelsesapparatet</v>
      </c>
    </row>
    <row r="5319" spans="1:7" x14ac:dyDescent="0.25">
      <c r="A5319" s="90" t="s">
        <v>20670</v>
      </c>
      <c r="B5319" s="90" t="s">
        <v>20671</v>
      </c>
      <c r="C5319" s="90" t="s">
        <v>10245</v>
      </c>
      <c r="D5319" s="90" t="str">
        <f>CONCATENATE(Tabell15861[[#This Row],[Prosedyrekode_ID]]," ",Tabell15861[[#This Row],[Tekst]])</f>
        <v>NER99 Annen operasjon for tumor i bekkenet</v>
      </c>
      <c r="E5319" s="90" t="s">
        <v>216</v>
      </c>
      <c r="F5319" s="90" t="s">
        <v>17863</v>
      </c>
      <c r="G5319" s="90" t="str">
        <f>CONCATENATE("Kap ",Tabell15861[[#This Row],[Kapittel]]," ",Tabell15861[[#This Row],[KapittelTekst]])</f>
        <v>Kap N Bevegelsesapparatet</v>
      </c>
    </row>
    <row r="5320" spans="1:7" x14ac:dyDescent="0.25">
      <c r="A5320" s="90" t="s">
        <v>20672</v>
      </c>
      <c r="B5320" s="90" t="s">
        <v>20673</v>
      </c>
      <c r="C5320" s="90" t="s">
        <v>10245</v>
      </c>
      <c r="D5320" s="90" t="str">
        <f>CONCATENATE(Tabell15861[[#This Row],[Prosedyrekode_ID]]," ",Tabell15861[[#This Row],[Tekst]])</f>
        <v>NES19 Incisjon og revisjon ved infeksjon i ileosakralledd</v>
      </c>
      <c r="E5320" s="90" t="s">
        <v>216</v>
      </c>
      <c r="F5320" s="90" t="s">
        <v>17863</v>
      </c>
      <c r="G5320" s="90" t="str">
        <f>CONCATENATE("Kap ",Tabell15861[[#This Row],[Kapittel]]," ",Tabell15861[[#This Row],[KapittelTekst]])</f>
        <v>Kap N Bevegelsesapparatet</v>
      </c>
    </row>
    <row r="5321" spans="1:7" x14ac:dyDescent="0.25">
      <c r="A5321" s="90" t="s">
        <v>20674</v>
      </c>
      <c r="B5321" s="90" t="s">
        <v>20675</v>
      </c>
      <c r="C5321" s="90" t="s">
        <v>10245</v>
      </c>
      <c r="D5321" s="90" t="str">
        <f>CONCATENATE(Tabell15861[[#This Row],[Prosedyrekode_ID]]," ",Tabell15861[[#This Row],[Tekst]])</f>
        <v>NES29 Incisjon og revisjon ved infeksjon i bein i bekkenet</v>
      </c>
      <c r="E5321" s="90" t="s">
        <v>216</v>
      </c>
      <c r="F5321" s="90" t="s">
        <v>17863</v>
      </c>
      <c r="G5321" s="90" t="str">
        <f>CONCATENATE("Kap ",Tabell15861[[#This Row],[Kapittel]]," ",Tabell15861[[#This Row],[KapittelTekst]])</f>
        <v>Kap N Bevegelsesapparatet</v>
      </c>
    </row>
    <row r="5322" spans="1:7" x14ac:dyDescent="0.25">
      <c r="A5322" s="90" t="s">
        <v>20676</v>
      </c>
      <c r="B5322" s="90" t="s">
        <v>20677</v>
      </c>
      <c r="C5322" s="90" t="s">
        <v>10245</v>
      </c>
      <c r="D5322" s="90" t="str">
        <f>CONCATENATE(Tabell15861[[#This Row],[Prosedyrekode_ID]]," ",Tabell15861[[#This Row],[Tekst]])</f>
        <v>NES49 Incisjon og revisjon med innlegging av terapeutisk substans ved infeksjon i ileosakralledd</v>
      </c>
      <c r="E5322" s="90" t="s">
        <v>216</v>
      </c>
      <c r="F5322" s="90" t="s">
        <v>17863</v>
      </c>
      <c r="G5322" s="90" t="str">
        <f>CONCATENATE("Kap ",Tabell15861[[#This Row],[Kapittel]]," ",Tabell15861[[#This Row],[KapittelTekst]])</f>
        <v>Kap N Bevegelsesapparatet</v>
      </c>
    </row>
    <row r="5323" spans="1:7" x14ac:dyDescent="0.25">
      <c r="A5323" s="90" t="s">
        <v>20678</v>
      </c>
      <c r="B5323" s="90" t="s">
        <v>20679</v>
      </c>
      <c r="C5323" s="90" t="s">
        <v>10245</v>
      </c>
      <c r="D5323" s="90" t="str">
        <f>CONCATENATE(Tabell15861[[#This Row],[Prosedyrekode_ID]]," ",Tabell15861[[#This Row],[Tekst]])</f>
        <v>NES59 Incisjon og revisjon med innlegging av terapeutisk substans ved infeksjon i bein i bekkenet</v>
      </c>
      <c r="E5323" s="90" t="s">
        <v>216</v>
      </c>
      <c r="F5323" s="90" t="s">
        <v>17863</v>
      </c>
      <c r="G5323" s="90" t="str">
        <f>CONCATENATE("Kap ",Tabell15861[[#This Row],[Kapittel]]," ",Tabell15861[[#This Row],[KapittelTekst]])</f>
        <v>Kap N Bevegelsesapparatet</v>
      </c>
    </row>
    <row r="5324" spans="1:7" x14ac:dyDescent="0.25">
      <c r="A5324" s="90" t="s">
        <v>20680</v>
      </c>
      <c r="B5324" s="90" t="s">
        <v>20681</v>
      </c>
      <c r="C5324" s="90" t="s">
        <v>10245</v>
      </c>
      <c r="D5324" s="90" t="str">
        <f>CONCATENATE(Tabell15861[[#This Row],[Prosedyrekode_ID]]," ",Tabell15861[[#This Row],[Tekst]])</f>
        <v>NES99 Annen operasjon for infeksjon i sene, ledd eller bein i bekkenet</v>
      </c>
      <c r="E5324" s="90" t="s">
        <v>216</v>
      </c>
      <c r="F5324" s="90" t="s">
        <v>17863</v>
      </c>
      <c r="G5324" s="90" t="str">
        <f>CONCATENATE("Kap ",Tabell15861[[#This Row],[Kapittel]]," ",Tabell15861[[#This Row],[KapittelTekst]])</f>
        <v>Kap N Bevegelsesapparatet</v>
      </c>
    </row>
    <row r="5325" spans="1:7" x14ac:dyDescent="0.25">
      <c r="A5325" s="90" t="s">
        <v>20682</v>
      </c>
      <c r="B5325" s="90" t="s">
        <v>20683</v>
      </c>
      <c r="C5325" s="90" t="s">
        <v>10245</v>
      </c>
      <c r="D5325" s="90" t="str">
        <f>CONCATENATE(Tabell15861[[#This Row],[Prosedyrekode_ID]]," ",Tabell15861[[#This Row],[Tekst]])</f>
        <v>NET09 Fjerning av fremmedlegeme fra vev i bekkenet</v>
      </c>
      <c r="E5325" s="90" t="s">
        <v>216</v>
      </c>
      <c r="F5325" s="90" t="s">
        <v>17863</v>
      </c>
      <c r="G5325" s="90" t="str">
        <f>CONCATENATE("Kap ",Tabell15861[[#This Row],[Kapittel]]," ",Tabell15861[[#This Row],[KapittelTekst]])</f>
        <v>Kap N Bevegelsesapparatet</v>
      </c>
    </row>
    <row r="5326" spans="1:7" x14ac:dyDescent="0.25">
      <c r="A5326" s="90" t="s">
        <v>20684</v>
      </c>
      <c r="B5326" s="90" t="s">
        <v>20685</v>
      </c>
      <c r="C5326" s="90" t="s">
        <v>10245</v>
      </c>
      <c r="D5326" s="90" t="str">
        <f>CONCATENATE(Tabell15861[[#This Row],[Prosedyrekode_ID]]," ",Tabell15861[[#This Row],[Tekst]])</f>
        <v>NET49 Korreksjon av deformitet av ledd i bekkenet med ekstern eller intern fiksasjon</v>
      </c>
      <c r="E5326" s="90" t="s">
        <v>216</v>
      </c>
      <c r="F5326" s="90" t="s">
        <v>17863</v>
      </c>
      <c r="G5326" s="90" t="str">
        <f>CONCATENATE("Kap ",Tabell15861[[#This Row],[Kapittel]]," ",Tabell15861[[#This Row],[KapittelTekst]])</f>
        <v>Kap N Bevegelsesapparatet</v>
      </c>
    </row>
    <row r="5327" spans="1:7" x14ac:dyDescent="0.25">
      <c r="A5327" s="90" t="s">
        <v>20686</v>
      </c>
      <c r="B5327" s="90" t="s">
        <v>20687</v>
      </c>
      <c r="C5327" s="90" t="s">
        <v>10245</v>
      </c>
      <c r="D5327" s="90" t="str">
        <f>CONCATENATE(Tabell15861[[#This Row],[Prosedyrekode_ID]]," ",Tabell15861[[#This Row],[Tekst]])</f>
        <v>NET99 Annen operasjon på bekkenet</v>
      </c>
      <c r="E5327" s="90" t="s">
        <v>216</v>
      </c>
      <c r="F5327" s="90" t="s">
        <v>17863</v>
      </c>
      <c r="G5327" s="90" t="str">
        <f>CONCATENATE("Kap ",Tabell15861[[#This Row],[Kapittel]]," ",Tabell15861[[#This Row],[KapittelTekst]])</f>
        <v>Kap N Bevegelsesapparatet</v>
      </c>
    </row>
    <row r="5328" spans="1:7" x14ac:dyDescent="0.25">
      <c r="A5328" s="90" t="s">
        <v>20688</v>
      </c>
      <c r="B5328" s="90" t="s">
        <v>20689</v>
      </c>
      <c r="C5328" s="90" t="s">
        <v>10245</v>
      </c>
      <c r="D5328" s="90" t="str">
        <f>CONCATENATE(Tabell15861[[#This Row],[Prosedyrekode_ID]]," ",Tabell15861[[#This Row],[Tekst]])</f>
        <v>NEU39 Fjerning av eksternt fiksasjonsutstyr fra bekkenet</v>
      </c>
      <c r="E5328" s="90" t="s">
        <v>216</v>
      </c>
      <c r="F5328" s="90" t="s">
        <v>17863</v>
      </c>
      <c r="G5328" s="90" t="str">
        <f>CONCATENATE("Kap ",Tabell15861[[#This Row],[Kapittel]]," ",Tabell15861[[#This Row],[KapittelTekst]])</f>
        <v>Kap N Bevegelsesapparatet</v>
      </c>
    </row>
    <row r="5329" spans="1:7" x14ac:dyDescent="0.25">
      <c r="A5329" s="90" t="s">
        <v>20690</v>
      </c>
      <c r="B5329" s="90" t="s">
        <v>20691</v>
      </c>
      <c r="C5329" s="90" t="s">
        <v>10245</v>
      </c>
      <c r="D5329" s="90" t="str">
        <f>CONCATENATE(Tabell15861[[#This Row],[Prosedyrekode_ID]]," ",Tabell15861[[#This Row],[Tekst]])</f>
        <v>NEU49 Fjerning av osteosyntesemateriale fra bekkenet</v>
      </c>
      <c r="E5329" s="90" t="s">
        <v>216</v>
      </c>
      <c r="F5329" s="90" t="s">
        <v>17863</v>
      </c>
      <c r="G5329" s="90" t="str">
        <f>CONCATENATE("Kap ",Tabell15861[[#This Row],[Kapittel]]," ",Tabell15861[[#This Row],[KapittelTekst]])</f>
        <v>Kap N Bevegelsesapparatet</v>
      </c>
    </row>
    <row r="5330" spans="1:7" x14ac:dyDescent="0.25">
      <c r="A5330" s="90" t="s">
        <v>20692</v>
      </c>
      <c r="B5330" s="90" t="s">
        <v>20693</v>
      </c>
      <c r="C5330" s="90" t="s">
        <v>10245</v>
      </c>
      <c r="D5330" s="90" t="str">
        <f>CONCATENATE(Tabell15861[[#This Row],[Prosedyrekode_ID]]," ",Tabell15861[[#This Row],[Tekst]])</f>
        <v>NEU89 Fjerning av terapeutisk substans etter infeksjonsbehandling i bekkenet</v>
      </c>
      <c r="E5330" s="90" t="s">
        <v>216</v>
      </c>
      <c r="F5330" s="90" t="s">
        <v>17863</v>
      </c>
      <c r="G5330" s="90" t="str">
        <f>CONCATENATE("Kap ",Tabell15861[[#This Row],[Kapittel]]," ",Tabell15861[[#This Row],[KapittelTekst]])</f>
        <v>Kap N Bevegelsesapparatet</v>
      </c>
    </row>
    <row r="5331" spans="1:7" x14ac:dyDescent="0.25">
      <c r="A5331" s="90" t="s">
        <v>20694</v>
      </c>
      <c r="B5331" s="90" t="s">
        <v>20695</v>
      </c>
      <c r="C5331" s="90" t="s">
        <v>10245</v>
      </c>
      <c r="D5331" s="90" t="str">
        <f>CONCATENATE(Tabell15861[[#This Row],[Prosedyrekode_ID]]," ",Tabell15861[[#This Row],[Tekst]])</f>
        <v>NEU99 Fjerning av annet implantat fra bekkenet</v>
      </c>
      <c r="E5331" s="90" t="s">
        <v>216</v>
      </c>
      <c r="F5331" s="90" t="s">
        <v>17863</v>
      </c>
      <c r="G5331" s="90" t="str">
        <f>CONCATENATE("Kap ",Tabell15861[[#This Row],[Kapittel]]," ",Tabell15861[[#This Row],[KapittelTekst]])</f>
        <v>Kap N Bevegelsesapparatet</v>
      </c>
    </row>
    <row r="5332" spans="1:7" x14ac:dyDescent="0.25">
      <c r="A5332" s="90" t="s">
        <v>20696</v>
      </c>
      <c r="B5332" s="90" t="s">
        <v>20697</v>
      </c>
      <c r="C5332" s="90" t="s">
        <v>10245</v>
      </c>
      <c r="D5332" s="90" t="str">
        <f>CONCATENATE(Tabell15861[[#This Row],[Prosedyrekode_ID]]," ",Tabell15861[[#This Row],[Tekst]])</f>
        <v>NEW49 Reoperasjon for sårruptur etter inngrep på bekkenet</v>
      </c>
      <c r="E5332" s="90" t="s">
        <v>216</v>
      </c>
      <c r="F5332" s="90" t="s">
        <v>17863</v>
      </c>
      <c r="G5332" s="90" t="str">
        <f>CONCATENATE("Kap ",Tabell15861[[#This Row],[Kapittel]]," ",Tabell15861[[#This Row],[KapittelTekst]])</f>
        <v>Kap N Bevegelsesapparatet</v>
      </c>
    </row>
    <row r="5333" spans="1:7" x14ac:dyDescent="0.25">
      <c r="A5333" s="90" t="s">
        <v>20698</v>
      </c>
      <c r="B5333" s="90" t="s">
        <v>20699</v>
      </c>
      <c r="C5333" s="90" t="s">
        <v>10245</v>
      </c>
      <c r="D5333" s="90" t="str">
        <f>CONCATENATE(Tabell15861[[#This Row],[Prosedyrekode_ID]]," ",Tabell15861[[#This Row],[Tekst]])</f>
        <v>NEW59 Reoperasjon for overfladisk infeksjon etter inngrep på bekkenet</v>
      </c>
      <c r="E5333" s="90" t="s">
        <v>216</v>
      </c>
      <c r="F5333" s="90" t="s">
        <v>17863</v>
      </c>
      <c r="G5333" s="90" t="str">
        <f>CONCATENATE("Kap ",Tabell15861[[#This Row],[Kapittel]]," ",Tabell15861[[#This Row],[KapittelTekst]])</f>
        <v>Kap N Bevegelsesapparatet</v>
      </c>
    </row>
    <row r="5334" spans="1:7" x14ac:dyDescent="0.25">
      <c r="A5334" s="90" t="s">
        <v>20700</v>
      </c>
      <c r="B5334" s="90" t="s">
        <v>20701</v>
      </c>
      <c r="C5334" s="90" t="s">
        <v>10245</v>
      </c>
      <c r="D5334" s="90" t="str">
        <f>CONCATENATE(Tabell15861[[#This Row],[Prosedyrekode_ID]]," ",Tabell15861[[#This Row],[Tekst]])</f>
        <v>NEW69 Reoperasjon for dyp infeksjon etter inngrep på bekkenet</v>
      </c>
      <c r="E5334" s="90" t="s">
        <v>216</v>
      </c>
      <c r="F5334" s="90" t="s">
        <v>17863</v>
      </c>
      <c r="G5334" s="90" t="str">
        <f>CONCATENATE("Kap ",Tabell15861[[#This Row],[Kapittel]]," ",Tabell15861[[#This Row],[KapittelTekst]])</f>
        <v>Kap N Bevegelsesapparatet</v>
      </c>
    </row>
    <row r="5335" spans="1:7" x14ac:dyDescent="0.25">
      <c r="A5335" s="90" t="s">
        <v>20702</v>
      </c>
      <c r="B5335" s="90" t="s">
        <v>20703</v>
      </c>
      <c r="C5335" s="90" t="s">
        <v>10245</v>
      </c>
      <c r="D5335" s="90" t="str">
        <f>CONCATENATE(Tabell15861[[#This Row],[Prosedyrekode_ID]]," ",Tabell15861[[#This Row],[Tekst]])</f>
        <v>NEW79 Reoperasjon for overfladisk blødning etter inngrep på bekkenet</v>
      </c>
      <c r="E5335" s="90" t="s">
        <v>216</v>
      </c>
      <c r="F5335" s="90" t="s">
        <v>17863</v>
      </c>
      <c r="G5335" s="90" t="str">
        <f>CONCATENATE("Kap ",Tabell15861[[#This Row],[Kapittel]]," ",Tabell15861[[#This Row],[KapittelTekst]])</f>
        <v>Kap N Bevegelsesapparatet</v>
      </c>
    </row>
    <row r="5336" spans="1:7" x14ac:dyDescent="0.25">
      <c r="A5336" s="90" t="s">
        <v>20704</v>
      </c>
      <c r="B5336" s="90" t="s">
        <v>20705</v>
      </c>
      <c r="C5336" s="90" t="s">
        <v>10245</v>
      </c>
      <c r="D5336" s="90" t="str">
        <f>CONCATENATE(Tabell15861[[#This Row],[Prosedyrekode_ID]]," ",Tabell15861[[#This Row],[Tekst]])</f>
        <v>NEW89 Reoperasjon for dyp blødning etter inngrep på bekkenet</v>
      </c>
      <c r="E5336" s="90" t="s">
        <v>216</v>
      </c>
      <c r="F5336" s="90" t="s">
        <v>17863</v>
      </c>
      <c r="G5336" s="90" t="str">
        <f>CONCATENATE("Kap ",Tabell15861[[#This Row],[Kapittel]]," ",Tabell15861[[#This Row],[KapittelTekst]])</f>
        <v>Kap N Bevegelsesapparatet</v>
      </c>
    </row>
    <row r="5337" spans="1:7" x14ac:dyDescent="0.25">
      <c r="A5337" s="90" t="s">
        <v>20706</v>
      </c>
      <c r="B5337" s="90" t="s">
        <v>20707</v>
      </c>
      <c r="C5337" s="90" t="s">
        <v>10245</v>
      </c>
      <c r="D5337" s="90" t="str">
        <f>CONCATENATE(Tabell15861[[#This Row],[Prosedyrekode_ID]]," ",Tabell15861[[#This Row],[Tekst]])</f>
        <v>NEW99 Annen reoperasjon etter inngrep på bekkenet</v>
      </c>
      <c r="E5337" s="90" t="s">
        <v>216</v>
      </c>
      <c r="F5337" s="90" t="s">
        <v>17863</v>
      </c>
      <c r="G5337" s="90" t="str">
        <f>CONCATENATE("Kap ",Tabell15861[[#This Row],[Kapittel]]," ",Tabell15861[[#This Row],[KapittelTekst]])</f>
        <v>Kap N Bevegelsesapparatet</v>
      </c>
    </row>
    <row r="5338" spans="1:7" x14ac:dyDescent="0.25">
      <c r="A5338" s="90" t="s">
        <v>20708</v>
      </c>
      <c r="B5338" s="90" t="s">
        <v>20709</v>
      </c>
      <c r="C5338" s="90" t="s">
        <v>10213</v>
      </c>
      <c r="D5338" s="90" t="str">
        <f>CONCATENATE(Tabell15861[[#This Row],[Prosedyrekode_ID]]," ",Tabell15861[[#This Row],[Tekst]])</f>
        <v>NF0AA RG Hofte</v>
      </c>
      <c r="E5338" s="90" t="s">
        <v>216</v>
      </c>
      <c r="F5338" s="90" t="s">
        <v>17863</v>
      </c>
      <c r="G5338" s="90" t="str">
        <f>CONCATENATE("Kap ",Tabell15861[[#This Row],[Kapittel]]," ",Tabell15861[[#This Row],[KapittelTekst]])</f>
        <v>Kap N Bevegelsesapparatet</v>
      </c>
    </row>
    <row r="5339" spans="1:7" x14ac:dyDescent="0.25">
      <c r="A5339" s="90" t="s">
        <v>20710</v>
      </c>
      <c r="B5339" s="90" t="s">
        <v>20711</v>
      </c>
      <c r="C5339" s="90" t="s">
        <v>10213</v>
      </c>
      <c r="D5339" s="90" t="str">
        <f>CONCATENATE(Tabell15861[[#This Row],[Prosedyrekode_ID]]," ",Tabell15861[[#This Row],[Tekst]])</f>
        <v>NF0AD CT Hofte</v>
      </c>
      <c r="E5339" s="90" t="s">
        <v>216</v>
      </c>
      <c r="F5339" s="90" t="s">
        <v>17863</v>
      </c>
      <c r="G5339" s="90" t="str">
        <f>CONCATENATE("Kap ",Tabell15861[[#This Row],[Kapittel]]," ",Tabell15861[[#This Row],[KapittelTekst]])</f>
        <v>Kap N Bevegelsesapparatet</v>
      </c>
    </row>
    <row r="5340" spans="1:7" x14ac:dyDescent="0.25">
      <c r="A5340" s="90" t="s">
        <v>20712</v>
      </c>
      <c r="B5340" s="90" t="s">
        <v>20713</v>
      </c>
      <c r="C5340" s="90" t="s">
        <v>10213</v>
      </c>
      <c r="D5340" s="90" t="str">
        <f>CONCATENATE(Tabell15861[[#This Row],[Prosedyrekode_ID]]," ",Tabell15861[[#This Row],[Tekst]])</f>
        <v>NF0AG MR Hofte</v>
      </c>
      <c r="E5340" s="90" t="s">
        <v>216</v>
      </c>
      <c r="F5340" s="90" t="s">
        <v>17863</v>
      </c>
      <c r="G5340" s="90" t="str">
        <f>CONCATENATE("Kap ",Tabell15861[[#This Row],[Kapittel]]," ",Tabell15861[[#This Row],[KapittelTekst]])</f>
        <v>Kap N Bevegelsesapparatet</v>
      </c>
    </row>
    <row r="5341" spans="1:7" x14ac:dyDescent="0.25">
      <c r="A5341" s="90" t="s">
        <v>20714</v>
      </c>
      <c r="B5341" s="90" t="s">
        <v>20715</v>
      </c>
      <c r="C5341" s="90" t="s">
        <v>10213</v>
      </c>
      <c r="D5341" s="90" t="str">
        <f>CONCATENATE(Tabell15861[[#This Row],[Prosedyrekode_ID]]," ",Tabell15861[[#This Row],[Tekst]])</f>
        <v>NF0AK UL Hofte</v>
      </c>
      <c r="E5341" s="90" t="s">
        <v>216</v>
      </c>
      <c r="F5341" s="90" t="s">
        <v>17863</v>
      </c>
      <c r="G5341" s="90" t="str">
        <f>CONCATENATE("Kap ",Tabell15861[[#This Row],[Kapittel]]," ",Tabell15861[[#This Row],[KapittelTekst]])</f>
        <v>Kap N Bevegelsesapparatet</v>
      </c>
    </row>
    <row r="5342" spans="1:7" x14ac:dyDescent="0.25">
      <c r="A5342" s="90" t="s">
        <v>20716</v>
      </c>
      <c r="B5342" s="90" t="s">
        <v>20717</v>
      </c>
      <c r="C5342" s="90" t="s">
        <v>10213</v>
      </c>
      <c r="D5342" s="90" t="str">
        <f>CONCATENATE(Tabell15861[[#This Row],[Prosedyrekode_ID]]," ",Tabell15861[[#This Row],[Tekst]])</f>
        <v>NF0BA RG Lår</v>
      </c>
      <c r="E5342" s="90" t="s">
        <v>216</v>
      </c>
      <c r="F5342" s="90" t="s">
        <v>17863</v>
      </c>
      <c r="G5342" s="90" t="str">
        <f>CONCATENATE("Kap ",Tabell15861[[#This Row],[Kapittel]]," ",Tabell15861[[#This Row],[KapittelTekst]])</f>
        <v>Kap N Bevegelsesapparatet</v>
      </c>
    </row>
    <row r="5343" spans="1:7" x14ac:dyDescent="0.25">
      <c r="A5343" s="90" t="s">
        <v>20718</v>
      </c>
      <c r="B5343" s="90" t="s">
        <v>20719</v>
      </c>
      <c r="C5343" s="90" t="s">
        <v>10213</v>
      </c>
      <c r="D5343" s="90" t="str">
        <f>CONCATENATE(Tabell15861[[#This Row],[Prosedyrekode_ID]]," ",Tabell15861[[#This Row],[Tekst]])</f>
        <v>NF0BD CT Lår</v>
      </c>
      <c r="E5343" s="90" t="s">
        <v>216</v>
      </c>
      <c r="F5343" s="90" t="s">
        <v>17863</v>
      </c>
      <c r="G5343" s="90" t="str">
        <f>CONCATENATE("Kap ",Tabell15861[[#This Row],[Kapittel]]," ",Tabell15861[[#This Row],[KapittelTekst]])</f>
        <v>Kap N Bevegelsesapparatet</v>
      </c>
    </row>
    <row r="5344" spans="1:7" x14ac:dyDescent="0.25">
      <c r="A5344" s="90" t="s">
        <v>20720</v>
      </c>
      <c r="B5344" s="90" t="s">
        <v>20721</v>
      </c>
      <c r="C5344" s="90" t="s">
        <v>10213</v>
      </c>
      <c r="D5344" s="90" t="str">
        <f>CONCATENATE(Tabell15861[[#This Row],[Prosedyrekode_ID]]," ",Tabell15861[[#This Row],[Tekst]])</f>
        <v>NF0BG MR Lår</v>
      </c>
      <c r="E5344" s="90" t="s">
        <v>216</v>
      </c>
      <c r="F5344" s="90" t="s">
        <v>17863</v>
      </c>
      <c r="G5344" s="90" t="str">
        <f>CONCATENATE("Kap ",Tabell15861[[#This Row],[Kapittel]]," ",Tabell15861[[#This Row],[KapittelTekst]])</f>
        <v>Kap N Bevegelsesapparatet</v>
      </c>
    </row>
    <row r="5345" spans="1:7" x14ac:dyDescent="0.25">
      <c r="A5345" s="90" t="s">
        <v>20722</v>
      </c>
      <c r="B5345" s="90" t="s">
        <v>20723</v>
      </c>
      <c r="C5345" s="90" t="s">
        <v>10213</v>
      </c>
      <c r="D5345" s="90" t="str">
        <f>CONCATENATE(Tabell15861[[#This Row],[Prosedyrekode_ID]]," ",Tabell15861[[#This Row],[Tekst]])</f>
        <v>NF0BK UL Lår</v>
      </c>
      <c r="E5345" s="90" t="s">
        <v>216</v>
      </c>
      <c r="F5345" s="90" t="s">
        <v>17863</v>
      </c>
      <c r="G5345" s="90" t="str">
        <f>CONCATENATE("Kap ",Tabell15861[[#This Row],[Kapittel]]," ",Tabell15861[[#This Row],[KapittelTekst]])</f>
        <v>Kap N Bevegelsesapparatet</v>
      </c>
    </row>
    <row r="5346" spans="1:7" x14ac:dyDescent="0.25">
      <c r="A5346" s="90" t="s">
        <v>20724</v>
      </c>
      <c r="B5346" s="90" t="s">
        <v>20725</v>
      </c>
      <c r="C5346" s="90" t="s">
        <v>10213</v>
      </c>
      <c r="D5346" s="90" t="str">
        <f>CONCATENATE(Tabell15861[[#This Row],[Prosedyrekode_ID]]," ",Tabell15861[[#This Row],[Tekst]])</f>
        <v>NF5KB Termokoagulasjon i hofte</v>
      </c>
      <c r="E5346" s="90" t="s">
        <v>216</v>
      </c>
      <c r="F5346" s="90" t="s">
        <v>17863</v>
      </c>
      <c r="G5346" s="90" t="str">
        <f>CONCATENATE("Kap ",Tabell15861[[#This Row],[Kapittel]]," ",Tabell15861[[#This Row],[KapittelTekst]])</f>
        <v>Kap N Bevegelsesapparatet</v>
      </c>
    </row>
    <row r="5347" spans="1:7" x14ac:dyDescent="0.25">
      <c r="A5347" s="90" t="s">
        <v>20726</v>
      </c>
      <c r="B5347" s="90" t="s">
        <v>20727</v>
      </c>
      <c r="C5347" s="90" t="s">
        <v>10213</v>
      </c>
      <c r="D5347" s="90" t="str">
        <f>CONCATENATE(Tabell15861[[#This Row],[Prosedyrekode_ID]]," ",Tabell15861[[#This Row],[Tekst]])</f>
        <v>NF5KC Termokoagulasjon i lår</v>
      </c>
      <c r="E5347" s="90" t="s">
        <v>216</v>
      </c>
      <c r="F5347" s="90" t="s">
        <v>17863</v>
      </c>
      <c r="G5347" s="90" t="str">
        <f>CONCATENATE("Kap ",Tabell15861[[#This Row],[Kapittel]]," ",Tabell15861[[#This Row],[KapittelTekst]])</f>
        <v>Kap N Bevegelsesapparatet</v>
      </c>
    </row>
    <row r="5348" spans="1:7" x14ac:dyDescent="0.25">
      <c r="A5348" s="90" t="s">
        <v>20728</v>
      </c>
      <c r="B5348" s="90" t="s">
        <v>20729</v>
      </c>
      <c r="C5348" s="90" t="s">
        <v>10245</v>
      </c>
      <c r="D5348" s="90" t="str">
        <f>CONCATENATE(Tabell15861[[#This Row],[Prosedyrekode_ID]]," ",Tabell15861[[#This Row],[Tekst]])</f>
        <v>NFA00 Perkutan eksplorasjon av bløtdeler i hofte eller lår</v>
      </c>
      <c r="E5348" s="90" t="s">
        <v>216</v>
      </c>
      <c r="F5348" s="90" t="s">
        <v>17863</v>
      </c>
      <c r="G5348" s="90" t="str">
        <f>CONCATENATE("Kap ",Tabell15861[[#This Row],[Kapittel]]," ",Tabell15861[[#This Row],[KapittelTekst]])</f>
        <v>Kap N Bevegelsesapparatet</v>
      </c>
    </row>
    <row r="5349" spans="1:7" x14ac:dyDescent="0.25">
      <c r="A5349" s="90" t="s">
        <v>20730</v>
      </c>
      <c r="B5349" s="90" t="s">
        <v>20731</v>
      </c>
      <c r="C5349" s="90" t="s">
        <v>10245</v>
      </c>
      <c r="D5349" s="90" t="str">
        <f>CONCATENATE(Tabell15861[[#This Row],[Prosedyrekode_ID]]," ",Tabell15861[[#This Row],[Tekst]])</f>
        <v>NFA02 Åpen eksplorasjon av bløtdeler i hofte eller lår</v>
      </c>
      <c r="E5349" s="90" t="s">
        <v>216</v>
      </c>
      <c r="F5349" s="90" t="s">
        <v>17863</v>
      </c>
      <c r="G5349" s="90" t="str">
        <f>CONCATENATE("Kap ",Tabell15861[[#This Row],[Kapittel]]," ",Tabell15861[[#This Row],[KapittelTekst]])</f>
        <v>Kap N Bevegelsesapparatet</v>
      </c>
    </row>
    <row r="5350" spans="1:7" x14ac:dyDescent="0.25">
      <c r="A5350" s="90" t="s">
        <v>20732</v>
      </c>
      <c r="B5350" s="90" t="s">
        <v>20733</v>
      </c>
      <c r="C5350" s="90" t="s">
        <v>10245</v>
      </c>
      <c r="D5350" s="90" t="str">
        <f>CONCATENATE(Tabell15861[[#This Row],[Prosedyrekode_ID]]," ",Tabell15861[[#This Row],[Tekst]])</f>
        <v>NFA10 Perkutan eksplorasjon av hofteledd</v>
      </c>
      <c r="E5350" s="90" t="s">
        <v>216</v>
      </c>
      <c r="F5350" s="90" t="s">
        <v>17863</v>
      </c>
      <c r="G5350" s="90" t="str">
        <f>CONCATENATE("Kap ",Tabell15861[[#This Row],[Kapittel]]," ",Tabell15861[[#This Row],[KapittelTekst]])</f>
        <v>Kap N Bevegelsesapparatet</v>
      </c>
    </row>
    <row r="5351" spans="1:7" x14ac:dyDescent="0.25">
      <c r="A5351" s="90" t="s">
        <v>20734</v>
      </c>
      <c r="B5351" s="90" t="s">
        <v>20735</v>
      </c>
      <c r="C5351" s="90" t="s">
        <v>10245</v>
      </c>
      <c r="D5351" s="90" t="str">
        <f>CONCATENATE(Tabell15861[[#This Row],[Prosedyrekode_ID]]," ",Tabell15861[[#This Row],[Tekst]])</f>
        <v>NFA11 Artroskopi i hofteledd</v>
      </c>
      <c r="E5351" s="90" t="s">
        <v>216</v>
      </c>
      <c r="F5351" s="90" t="s">
        <v>17863</v>
      </c>
      <c r="G5351" s="90" t="str">
        <f>CONCATENATE("Kap ",Tabell15861[[#This Row],[Kapittel]]," ",Tabell15861[[#This Row],[KapittelTekst]])</f>
        <v>Kap N Bevegelsesapparatet</v>
      </c>
    </row>
    <row r="5352" spans="1:7" x14ac:dyDescent="0.25">
      <c r="A5352" s="90" t="s">
        <v>20736</v>
      </c>
      <c r="B5352" s="90" t="s">
        <v>20737</v>
      </c>
      <c r="C5352" s="90" t="s">
        <v>10245</v>
      </c>
      <c r="D5352" s="90" t="str">
        <f>CONCATENATE(Tabell15861[[#This Row],[Prosedyrekode_ID]]," ",Tabell15861[[#This Row],[Tekst]])</f>
        <v>NFA12 Artrotomi i hofteledd</v>
      </c>
      <c r="E5352" s="90" t="s">
        <v>216</v>
      </c>
      <c r="F5352" s="90" t="s">
        <v>17863</v>
      </c>
      <c r="G5352" s="90" t="str">
        <f>CONCATENATE("Kap ",Tabell15861[[#This Row],[Kapittel]]," ",Tabell15861[[#This Row],[KapittelTekst]])</f>
        <v>Kap N Bevegelsesapparatet</v>
      </c>
    </row>
    <row r="5353" spans="1:7" x14ac:dyDescent="0.25">
      <c r="A5353" s="90" t="s">
        <v>20738</v>
      </c>
      <c r="B5353" s="90" t="s">
        <v>20739</v>
      </c>
      <c r="C5353" s="90" t="s">
        <v>10213</v>
      </c>
      <c r="D5353" s="90" t="str">
        <f>CONCATENATE(Tabell15861[[#This Row],[Prosedyrekode_ID]]," ",Tabell15861[[#This Row],[Tekst]])</f>
        <v>NFA20 Perkutan biopsi av bløtdeler eller ledd i hofte eller lår</v>
      </c>
      <c r="E5353" s="90" t="s">
        <v>216</v>
      </c>
      <c r="F5353" s="90" t="s">
        <v>17863</v>
      </c>
      <c r="G5353" s="90" t="str">
        <f>CONCATENATE("Kap ",Tabell15861[[#This Row],[Kapittel]]," ",Tabell15861[[#This Row],[KapittelTekst]])</f>
        <v>Kap N Bevegelsesapparatet</v>
      </c>
    </row>
    <row r="5354" spans="1:7" x14ac:dyDescent="0.25">
      <c r="A5354" s="90" t="s">
        <v>20738</v>
      </c>
      <c r="B5354" s="90" t="s">
        <v>20739</v>
      </c>
      <c r="C5354" s="90" t="s">
        <v>10245</v>
      </c>
      <c r="D5354" s="90" t="str">
        <f>CONCATENATE(Tabell15861[[#This Row],[Prosedyrekode_ID]]," ",Tabell15861[[#This Row],[Tekst]])</f>
        <v>NFA20 Perkutan biopsi av bløtdeler eller ledd i hofte eller lår</v>
      </c>
      <c r="E5354" s="90" t="s">
        <v>216</v>
      </c>
      <c r="F5354" s="90" t="s">
        <v>17863</v>
      </c>
      <c r="G5354" s="90" t="str">
        <f>CONCATENATE("Kap ",Tabell15861[[#This Row],[Kapittel]]," ",Tabell15861[[#This Row],[KapittelTekst]])</f>
        <v>Kap N Bevegelsesapparatet</v>
      </c>
    </row>
    <row r="5355" spans="1:7" x14ac:dyDescent="0.25">
      <c r="A5355" s="90" t="s">
        <v>20740</v>
      </c>
      <c r="B5355" s="90" t="s">
        <v>20741</v>
      </c>
      <c r="C5355" s="90" t="s">
        <v>10245</v>
      </c>
      <c r="D5355" s="90" t="str">
        <f>CONCATENATE(Tabell15861[[#This Row],[Prosedyrekode_ID]]," ",Tabell15861[[#This Row],[Tekst]])</f>
        <v>NFA22 Åpen biopsi av bløtdeler eller ledd i hofte eller lår</v>
      </c>
      <c r="E5355" s="90" t="s">
        <v>216</v>
      </c>
      <c r="F5355" s="90" t="s">
        <v>17863</v>
      </c>
      <c r="G5355" s="90" t="str">
        <f>CONCATENATE("Kap ",Tabell15861[[#This Row],[Kapittel]]," ",Tabell15861[[#This Row],[KapittelTekst]])</f>
        <v>Kap N Bevegelsesapparatet</v>
      </c>
    </row>
    <row r="5356" spans="1:7" x14ac:dyDescent="0.25">
      <c r="A5356" s="90" t="s">
        <v>20742</v>
      </c>
      <c r="B5356" s="90" t="s">
        <v>20743</v>
      </c>
      <c r="C5356" s="90" t="s">
        <v>10213</v>
      </c>
      <c r="D5356" s="90" t="str">
        <f>CONCATENATE(Tabell15861[[#This Row],[Prosedyrekode_ID]]," ",Tabell15861[[#This Row],[Tekst]])</f>
        <v>NFA30 Perkutan biopsi av femur</v>
      </c>
      <c r="E5356" s="90" t="s">
        <v>216</v>
      </c>
      <c r="F5356" s="90" t="s">
        <v>17863</v>
      </c>
      <c r="G5356" s="90" t="str">
        <f>CONCATENATE("Kap ",Tabell15861[[#This Row],[Kapittel]]," ",Tabell15861[[#This Row],[KapittelTekst]])</f>
        <v>Kap N Bevegelsesapparatet</v>
      </c>
    </row>
    <row r="5357" spans="1:7" x14ac:dyDescent="0.25">
      <c r="A5357" s="90" t="s">
        <v>20742</v>
      </c>
      <c r="B5357" s="90" t="s">
        <v>20743</v>
      </c>
      <c r="C5357" s="90" t="s">
        <v>10245</v>
      </c>
      <c r="D5357" s="90" t="str">
        <f>CONCATENATE(Tabell15861[[#This Row],[Prosedyrekode_ID]]," ",Tabell15861[[#This Row],[Tekst]])</f>
        <v>NFA30 Perkutan biopsi av femur</v>
      </c>
      <c r="E5357" s="90" t="s">
        <v>216</v>
      </c>
      <c r="F5357" s="90" t="s">
        <v>17863</v>
      </c>
      <c r="G5357" s="90" t="str">
        <f>CONCATENATE("Kap ",Tabell15861[[#This Row],[Kapittel]]," ",Tabell15861[[#This Row],[KapittelTekst]])</f>
        <v>Kap N Bevegelsesapparatet</v>
      </c>
    </row>
    <row r="5358" spans="1:7" x14ac:dyDescent="0.25">
      <c r="A5358" s="90" t="s">
        <v>20744</v>
      </c>
      <c r="B5358" s="90" t="s">
        <v>20745</v>
      </c>
      <c r="C5358" s="90" t="s">
        <v>10245</v>
      </c>
      <c r="D5358" s="90" t="str">
        <f>CONCATENATE(Tabell15861[[#This Row],[Prosedyrekode_ID]]," ",Tabell15861[[#This Row],[Tekst]])</f>
        <v>NFA32 Åpen biopsi av femur</v>
      </c>
      <c r="E5358" s="90" t="s">
        <v>216</v>
      </c>
      <c r="F5358" s="90" t="s">
        <v>17863</v>
      </c>
      <c r="G5358" s="90" t="str">
        <f>CONCATENATE("Kap ",Tabell15861[[#This Row],[Kapittel]]," ",Tabell15861[[#This Row],[KapittelTekst]])</f>
        <v>Kap N Bevegelsesapparatet</v>
      </c>
    </row>
    <row r="5359" spans="1:7" x14ac:dyDescent="0.25">
      <c r="A5359" s="90" t="s">
        <v>20746</v>
      </c>
      <c r="B5359" s="90" t="s">
        <v>20747</v>
      </c>
      <c r="C5359" s="90" t="s">
        <v>10245</v>
      </c>
      <c r="D5359" s="90" t="str">
        <f>CONCATENATE(Tabell15861[[#This Row],[Prosedyrekode_ID]]," ",Tabell15861[[#This Row],[Tekst]])</f>
        <v>NFB01 Implantasjon av proksimal primær delprotese i hofteledd uten sement</v>
      </c>
      <c r="E5359" s="90" t="s">
        <v>216</v>
      </c>
      <c r="F5359" s="90" t="s">
        <v>17863</v>
      </c>
      <c r="G5359" s="90" t="str">
        <f>CONCATENATE("Kap ",Tabell15861[[#This Row],[Kapittel]]," ",Tabell15861[[#This Row],[KapittelTekst]])</f>
        <v>Kap N Bevegelsesapparatet</v>
      </c>
    </row>
    <row r="5360" spans="1:7" x14ac:dyDescent="0.25">
      <c r="A5360" s="90" t="s">
        <v>20748</v>
      </c>
      <c r="B5360" s="90" t="s">
        <v>20749</v>
      </c>
      <c r="C5360" s="90" t="s">
        <v>10245</v>
      </c>
      <c r="D5360" s="90" t="str">
        <f>CONCATENATE(Tabell15861[[#This Row],[Prosedyrekode_ID]]," ",Tabell15861[[#This Row],[Tekst]])</f>
        <v>NFB02 Implantasjon av distal primær delprotese i hofteledd uten sement</v>
      </c>
      <c r="E5360" s="90" t="s">
        <v>216</v>
      </c>
      <c r="F5360" s="90" t="s">
        <v>17863</v>
      </c>
      <c r="G5360" s="90" t="str">
        <f>CONCATENATE("Kap ",Tabell15861[[#This Row],[Kapittel]]," ",Tabell15861[[#This Row],[KapittelTekst]])</f>
        <v>Kap N Bevegelsesapparatet</v>
      </c>
    </row>
    <row r="5361" spans="1:7" x14ac:dyDescent="0.25">
      <c r="A5361" s="90" t="s">
        <v>20750</v>
      </c>
      <c r="B5361" s="90" t="s">
        <v>20751</v>
      </c>
      <c r="C5361" s="90" t="s">
        <v>10245</v>
      </c>
      <c r="D5361" s="90" t="str">
        <f>CONCATENATE(Tabell15861[[#This Row],[Prosedyrekode_ID]]," ",Tabell15861[[#This Row],[Tekst]])</f>
        <v>NFB11 Implantasjon av proksimal primær delprotese i hofteledd med sement</v>
      </c>
      <c r="E5361" s="90" t="s">
        <v>216</v>
      </c>
      <c r="F5361" s="90" t="s">
        <v>17863</v>
      </c>
      <c r="G5361" s="90" t="str">
        <f>CONCATENATE("Kap ",Tabell15861[[#This Row],[Kapittel]]," ",Tabell15861[[#This Row],[KapittelTekst]])</f>
        <v>Kap N Bevegelsesapparatet</v>
      </c>
    </row>
    <row r="5362" spans="1:7" x14ac:dyDescent="0.25">
      <c r="A5362" s="90" t="s">
        <v>20752</v>
      </c>
      <c r="B5362" s="90" t="s">
        <v>20753</v>
      </c>
      <c r="C5362" s="90" t="s">
        <v>10245</v>
      </c>
      <c r="D5362" s="90" t="str">
        <f>CONCATENATE(Tabell15861[[#This Row],[Prosedyrekode_ID]]," ",Tabell15861[[#This Row],[Tekst]])</f>
        <v>NFB12 Implantasjon av distal primær delprotese i hofteledd med sement</v>
      </c>
      <c r="E5362" s="90" t="s">
        <v>216</v>
      </c>
      <c r="F5362" s="90" t="s">
        <v>17863</v>
      </c>
      <c r="G5362" s="90" t="str">
        <f>CONCATENATE("Kap ",Tabell15861[[#This Row],[Kapittel]]," ",Tabell15861[[#This Row],[KapittelTekst]])</f>
        <v>Kap N Bevegelsesapparatet</v>
      </c>
    </row>
    <row r="5363" spans="1:7" x14ac:dyDescent="0.25">
      <c r="A5363" s="90" t="s">
        <v>20754</v>
      </c>
      <c r="B5363" s="90" t="s">
        <v>20755</v>
      </c>
      <c r="C5363" s="90" t="s">
        <v>10245</v>
      </c>
      <c r="D5363" s="90" t="str">
        <f>CONCATENATE(Tabell15861[[#This Row],[Prosedyrekode_ID]]," ",Tabell15861[[#This Row],[Tekst]])</f>
        <v>NFB20 Implantasjon av primær totalprotese i hofteledd uten sement</v>
      </c>
      <c r="E5363" s="90" t="s">
        <v>216</v>
      </c>
      <c r="F5363" s="90" t="s">
        <v>17863</v>
      </c>
      <c r="G5363" s="90" t="str">
        <f>CONCATENATE("Kap ",Tabell15861[[#This Row],[Kapittel]]," ",Tabell15861[[#This Row],[KapittelTekst]])</f>
        <v>Kap N Bevegelsesapparatet</v>
      </c>
    </row>
    <row r="5364" spans="1:7" x14ac:dyDescent="0.25">
      <c r="A5364" s="90" t="s">
        <v>20756</v>
      </c>
      <c r="B5364" s="90" t="s">
        <v>20757</v>
      </c>
      <c r="C5364" s="90" t="s">
        <v>10245</v>
      </c>
      <c r="D5364" s="90" t="str">
        <f>CONCATENATE(Tabell15861[[#This Row],[Prosedyrekode_ID]]," ",Tabell15861[[#This Row],[Tekst]])</f>
        <v>NFB30 Implantasjon av primær totalprotese i hofteledd med hybrid teknikk</v>
      </c>
      <c r="E5364" s="90" t="s">
        <v>216</v>
      </c>
      <c r="F5364" s="90" t="s">
        <v>17863</v>
      </c>
      <c r="G5364" s="90" t="str">
        <f>CONCATENATE("Kap ",Tabell15861[[#This Row],[Kapittel]]," ",Tabell15861[[#This Row],[KapittelTekst]])</f>
        <v>Kap N Bevegelsesapparatet</v>
      </c>
    </row>
    <row r="5365" spans="1:7" x14ac:dyDescent="0.25">
      <c r="A5365" s="90" t="s">
        <v>20758</v>
      </c>
      <c r="B5365" s="90" t="s">
        <v>20759</v>
      </c>
      <c r="C5365" s="90" t="s">
        <v>10245</v>
      </c>
      <c r="D5365" s="90" t="str">
        <f>CONCATENATE(Tabell15861[[#This Row],[Prosedyrekode_ID]]," ",Tabell15861[[#This Row],[Tekst]])</f>
        <v>NFB40 Implantasjon av primær totalprotese i hofteledd med sement</v>
      </c>
      <c r="E5365" s="90" t="s">
        <v>216</v>
      </c>
      <c r="F5365" s="90" t="s">
        <v>17863</v>
      </c>
      <c r="G5365" s="90" t="str">
        <f>CONCATENATE("Kap ",Tabell15861[[#This Row],[Kapittel]]," ",Tabell15861[[#This Row],[KapittelTekst]])</f>
        <v>Kap N Bevegelsesapparatet</v>
      </c>
    </row>
    <row r="5366" spans="1:7" x14ac:dyDescent="0.25">
      <c r="A5366" s="90" t="s">
        <v>20760</v>
      </c>
      <c r="B5366" s="90" t="s">
        <v>20761</v>
      </c>
      <c r="C5366" s="90" t="s">
        <v>10245</v>
      </c>
      <c r="D5366" s="90" t="str">
        <f>CONCATENATE(Tabell15861[[#This Row],[Prosedyrekode_ID]]," ",Tabell15861[[#This Row],[Tekst]])</f>
        <v>NFB59 Implantasjon av primær interposisjonsprotese i hofteledd</v>
      </c>
      <c r="E5366" s="90" t="s">
        <v>216</v>
      </c>
      <c r="F5366" s="90" t="s">
        <v>17863</v>
      </c>
      <c r="G5366" s="90" t="str">
        <f>CONCATENATE("Kap ",Tabell15861[[#This Row],[Kapittel]]," ",Tabell15861[[#This Row],[KapittelTekst]])</f>
        <v>Kap N Bevegelsesapparatet</v>
      </c>
    </row>
    <row r="5367" spans="1:7" x14ac:dyDescent="0.25">
      <c r="A5367" s="90" t="s">
        <v>20762</v>
      </c>
      <c r="B5367" s="90" t="s">
        <v>20763</v>
      </c>
      <c r="C5367" s="90" t="s">
        <v>10245</v>
      </c>
      <c r="D5367" s="90" t="str">
        <f>CONCATENATE(Tabell15861[[#This Row],[Prosedyrekode_ID]]," ",Tabell15861[[#This Row],[Tekst]])</f>
        <v>NFB62 Implantasjon av primær distal leddflateprotese i hofteledd</v>
      </c>
      <c r="E5367" s="90" t="s">
        <v>216</v>
      </c>
      <c r="F5367" s="90" t="s">
        <v>17863</v>
      </c>
      <c r="G5367" s="90" t="str">
        <f>CONCATENATE("Kap ",Tabell15861[[#This Row],[Kapittel]]," ",Tabell15861[[#This Row],[KapittelTekst]])</f>
        <v>Kap N Bevegelsesapparatet</v>
      </c>
    </row>
    <row r="5368" spans="1:7" x14ac:dyDescent="0.25">
      <c r="A5368" s="90" t="s">
        <v>20764</v>
      </c>
      <c r="B5368" s="90" t="s">
        <v>20765</v>
      </c>
      <c r="C5368" s="90" t="s">
        <v>10245</v>
      </c>
      <c r="D5368" s="90" t="str">
        <f>CONCATENATE(Tabell15861[[#This Row],[Prosedyrekode_ID]]," ",Tabell15861[[#This Row],[Tekst]])</f>
        <v>NFB70 Implantasjon av rekonstruksjonsprotese i proksimale femur inkludert leddprotese og kombinert med rekonstruksjonsprotese i acetabulum</v>
      </c>
      <c r="E5368" s="90" t="s">
        <v>216</v>
      </c>
      <c r="F5368" s="90" t="s">
        <v>17863</v>
      </c>
      <c r="G5368" s="90" t="str">
        <f>CONCATENATE("Kap ",Tabell15861[[#This Row],[Kapittel]]," ",Tabell15861[[#This Row],[KapittelTekst]])</f>
        <v>Kap N Bevegelsesapparatet</v>
      </c>
    </row>
    <row r="5369" spans="1:7" x14ac:dyDescent="0.25">
      <c r="A5369" s="90" t="s">
        <v>20766</v>
      </c>
      <c r="B5369" s="90" t="s">
        <v>20767</v>
      </c>
      <c r="C5369" s="90" t="s">
        <v>10245</v>
      </c>
      <c r="D5369" s="90" t="str">
        <f>CONCATENATE(Tabell15861[[#This Row],[Prosedyrekode_ID]]," ",Tabell15861[[#This Row],[Tekst]])</f>
        <v>NFB71 Implantasjon av rekonstruksjonsprotese i acetabulum med rekonstruksjonsprotese eller kunststoff</v>
      </c>
      <c r="E5369" s="90" t="s">
        <v>216</v>
      </c>
      <c r="F5369" s="90" t="s">
        <v>17863</v>
      </c>
      <c r="G5369" s="90" t="str">
        <f>CONCATENATE("Kap ",Tabell15861[[#This Row],[Kapittel]]," ",Tabell15861[[#This Row],[KapittelTekst]])</f>
        <v>Kap N Bevegelsesapparatet</v>
      </c>
    </row>
    <row r="5370" spans="1:7" x14ac:dyDescent="0.25">
      <c r="A5370" s="90" t="s">
        <v>20768</v>
      </c>
      <c r="B5370" s="90" t="s">
        <v>20769</v>
      </c>
      <c r="C5370" s="90" t="s">
        <v>10245</v>
      </c>
      <c r="D5370" s="90" t="str">
        <f>CONCATENATE(Tabell15861[[#This Row],[Prosedyrekode_ID]]," ",Tabell15861[[#This Row],[Tekst]])</f>
        <v>NFB72 Implantasjon av rekonstruksjonsprotese i proksimale femur inkl. delprotese</v>
      </c>
      <c r="E5370" s="90" t="s">
        <v>216</v>
      </c>
      <c r="F5370" s="90" t="s">
        <v>17863</v>
      </c>
      <c r="G5370" s="90" t="str">
        <f>CONCATENATE("Kap ",Tabell15861[[#This Row],[Kapittel]]," ",Tabell15861[[#This Row],[KapittelTekst]])</f>
        <v>Kap N Bevegelsesapparatet</v>
      </c>
    </row>
    <row r="5371" spans="1:7" x14ac:dyDescent="0.25">
      <c r="A5371" s="90" t="s">
        <v>20770</v>
      </c>
      <c r="B5371" s="90" t="s">
        <v>20771</v>
      </c>
      <c r="C5371" s="90" t="s">
        <v>10245</v>
      </c>
      <c r="D5371" s="90" t="str">
        <f>CONCATENATE(Tabell15861[[#This Row],[Prosedyrekode_ID]]," ",Tabell15861[[#This Row],[Tekst]])</f>
        <v>NFB74 Implantasjon av primær artrodeseprotese mellom femur og tibia</v>
      </c>
      <c r="E5371" s="90" t="s">
        <v>216</v>
      </c>
      <c r="F5371" s="90" t="s">
        <v>17863</v>
      </c>
      <c r="G5371" s="90" t="str">
        <f>CONCATENATE("Kap ",Tabell15861[[#This Row],[Kapittel]]," ",Tabell15861[[#This Row],[KapittelTekst]])</f>
        <v>Kap N Bevegelsesapparatet</v>
      </c>
    </row>
    <row r="5372" spans="1:7" x14ac:dyDescent="0.25">
      <c r="A5372" s="90" t="s">
        <v>20772</v>
      </c>
      <c r="B5372" s="90" t="s">
        <v>20773</v>
      </c>
      <c r="C5372" s="90" t="s">
        <v>10245</v>
      </c>
      <c r="D5372" s="90" t="str">
        <f>CONCATENATE(Tabell15861[[#This Row],[Prosedyrekode_ID]]," ",Tabell15861[[#This Row],[Tekst]])</f>
        <v>NFB75 Implantasjon av diafyseimplantat i femur</v>
      </c>
      <c r="E5372" s="90" t="s">
        <v>216</v>
      </c>
      <c r="F5372" s="90" t="s">
        <v>17863</v>
      </c>
      <c r="G5372" s="90" t="str">
        <f>CONCATENATE("Kap ",Tabell15861[[#This Row],[Kapittel]]," ",Tabell15861[[#This Row],[KapittelTekst]])</f>
        <v>Kap N Bevegelsesapparatet</v>
      </c>
    </row>
    <row r="5373" spans="1:7" x14ac:dyDescent="0.25">
      <c r="A5373" s="90" t="s">
        <v>20774</v>
      </c>
      <c r="B5373" s="90" t="s">
        <v>20775</v>
      </c>
      <c r="C5373" s="90" t="s">
        <v>10245</v>
      </c>
      <c r="D5373" s="90" t="str">
        <f>CONCATENATE(Tabell15861[[#This Row],[Prosedyrekode_ID]]," ",Tabell15861[[#This Row],[Tekst]])</f>
        <v>NFB76 Implantasjon av rekonstruksjonsprotese i distale femur kombinert med kneledd</v>
      </c>
      <c r="E5373" s="90" t="s">
        <v>216</v>
      </c>
      <c r="F5373" s="90" t="s">
        <v>17863</v>
      </c>
      <c r="G5373" s="90" t="str">
        <f>CONCATENATE("Kap ",Tabell15861[[#This Row],[Kapittel]]," ",Tabell15861[[#This Row],[KapittelTekst]])</f>
        <v>Kap N Bevegelsesapparatet</v>
      </c>
    </row>
    <row r="5374" spans="1:7" x14ac:dyDescent="0.25">
      <c r="A5374" s="90" t="s">
        <v>20776</v>
      </c>
      <c r="B5374" s="90" t="s">
        <v>20777</v>
      </c>
      <c r="C5374" s="90" t="s">
        <v>10245</v>
      </c>
      <c r="D5374" s="90" t="str">
        <f>CONCATENATE(Tabell15861[[#This Row],[Prosedyrekode_ID]]," ",Tabell15861[[#This Row],[Tekst]])</f>
        <v>NFB77 Implantasjon av total femurrekonstruksjonsprotese med hofte- og kneledd</v>
      </c>
      <c r="E5374" s="90" t="s">
        <v>216</v>
      </c>
      <c r="F5374" s="90" t="s">
        <v>17863</v>
      </c>
      <c r="G5374" s="90" t="str">
        <f>CONCATENATE("Kap ",Tabell15861[[#This Row],[Kapittel]]," ",Tabell15861[[#This Row],[KapittelTekst]])</f>
        <v>Kap N Bevegelsesapparatet</v>
      </c>
    </row>
    <row r="5375" spans="1:7" x14ac:dyDescent="0.25">
      <c r="A5375" s="90" t="s">
        <v>20778</v>
      </c>
      <c r="B5375" s="90" t="s">
        <v>18802</v>
      </c>
      <c r="C5375" s="90" t="s">
        <v>10245</v>
      </c>
      <c r="D5375" s="90" t="str">
        <f>CONCATENATE(Tabell15861[[#This Row],[Prosedyrekode_ID]]," ",Tabell15861[[#This Row],[Tekst]])</f>
        <v>NFB78 Implantasjon av vokseprotese</v>
      </c>
      <c r="E5375" s="90" t="s">
        <v>216</v>
      </c>
      <c r="F5375" s="90" t="s">
        <v>17863</v>
      </c>
      <c r="G5375" s="90" t="str">
        <f>CONCATENATE("Kap ",Tabell15861[[#This Row],[Kapittel]]," ",Tabell15861[[#This Row],[KapittelTekst]])</f>
        <v>Kap N Bevegelsesapparatet</v>
      </c>
    </row>
    <row r="5376" spans="1:7" x14ac:dyDescent="0.25">
      <c r="A5376" s="90" t="s">
        <v>20779</v>
      </c>
      <c r="B5376" s="90" t="s">
        <v>20780</v>
      </c>
      <c r="C5376" s="90" t="s">
        <v>10245</v>
      </c>
      <c r="D5376" s="90" t="str">
        <f>CONCATENATE(Tabell15861[[#This Row],[Prosedyrekode_ID]]," ",Tabell15861[[#This Row],[Tekst]])</f>
        <v>NFB79 Annen femur- eller hofteleddsrekonstruksjon</v>
      </c>
      <c r="E5376" s="90" t="s">
        <v>216</v>
      </c>
      <c r="F5376" s="90" t="s">
        <v>17863</v>
      </c>
      <c r="G5376" s="90" t="str">
        <f>CONCATENATE("Kap ",Tabell15861[[#This Row],[Kapittel]]," ",Tabell15861[[#This Row],[KapittelTekst]])</f>
        <v>Kap N Bevegelsesapparatet</v>
      </c>
    </row>
    <row r="5377" spans="1:7" x14ac:dyDescent="0.25">
      <c r="A5377" s="90" t="s">
        <v>20781</v>
      </c>
      <c r="B5377" s="90" t="s">
        <v>20782</v>
      </c>
      <c r="C5377" s="90" t="s">
        <v>10245</v>
      </c>
      <c r="D5377" s="90" t="str">
        <f>CONCATENATE(Tabell15861[[#This Row],[Prosedyrekode_ID]]," ",Tabell15861[[#This Row],[Tekst]])</f>
        <v>NFB99 Annen implantasjon av primær protese i hofteledd</v>
      </c>
      <c r="E5377" s="90" t="s">
        <v>216</v>
      </c>
      <c r="F5377" s="90" t="s">
        <v>17863</v>
      </c>
      <c r="G5377" s="90" t="str">
        <f>CONCATENATE("Kap ",Tabell15861[[#This Row],[Kapittel]]," ",Tabell15861[[#This Row],[KapittelTekst]])</f>
        <v>Kap N Bevegelsesapparatet</v>
      </c>
    </row>
    <row r="5378" spans="1:7" x14ac:dyDescent="0.25">
      <c r="A5378" s="90" t="s">
        <v>20783</v>
      </c>
      <c r="B5378" s="90" t="s">
        <v>20784</v>
      </c>
      <c r="C5378" s="90" t="s">
        <v>10245</v>
      </c>
      <c r="D5378" s="90" t="str">
        <f>CONCATENATE(Tabell15861[[#This Row],[Prosedyrekode_ID]]," ",Tabell15861[[#This Row],[Tekst]])</f>
        <v>NFC01 Implantasjon av proksimal sekundær delprotese i hofteledd uten sement</v>
      </c>
      <c r="E5378" s="90" t="s">
        <v>216</v>
      </c>
      <c r="F5378" s="90" t="s">
        <v>17863</v>
      </c>
      <c r="G5378" s="90" t="str">
        <f>CONCATENATE("Kap ",Tabell15861[[#This Row],[Kapittel]]," ",Tabell15861[[#This Row],[KapittelTekst]])</f>
        <v>Kap N Bevegelsesapparatet</v>
      </c>
    </row>
    <row r="5379" spans="1:7" x14ac:dyDescent="0.25">
      <c r="A5379" s="90" t="s">
        <v>20785</v>
      </c>
      <c r="B5379" s="90" t="s">
        <v>20786</v>
      </c>
      <c r="C5379" s="90" t="s">
        <v>10245</v>
      </c>
      <c r="D5379" s="90" t="str">
        <f>CONCATENATE(Tabell15861[[#This Row],[Prosedyrekode_ID]]," ",Tabell15861[[#This Row],[Tekst]])</f>
        <v>NFC02 Implantasjon av distal sekundær delprotese i hofteledd uten sement</v>
      </c>
      <c r="E5379" s="90" t="s">
        <v>216</v>
      </c>
      <c r="F5379" s="90" t="s">
        <v>17863</v>
      </c>
      <c r="G5379" s="90" t="str">
        <f>CONCATENATE("Kap ",Tabell15861[[#This Row],[Kapittel]]," ",Tabell15861[[#This Row],[KapittelTekst]])</f>
        <v>Kap N Bevegelsesapparatet</v>
      </c>
    </row>
    <row r="5380" spans="1:7" x14ac:dyDescent="0.25">
      <c r="A5380" s="90" t="s">
        <v>20787</v>
      </c>
      <c r="B5380" s="90" t="s">
        <v>20788</v>
      </c>
      <c r="C5380" s="90" t="s">
        <v>10245</v>
      </c>
      <c r="D5380" s="90" t="str">
        <f>CONCATENATE(Tabell15861[[#This Row],[Prosedyrekode_ID]]," ",Tabell15861[[#This Row],[Tekst]])</f>
        <v>NFC03 Implantasjon av annen del av sekundær delprotese i hofteledd uten sement</v>
      </c>
      <c r="E5380" s="90" t="s">
        <v>216</v>
      </c>
      <c r="F5380" s="90" t="s">
        <v>17863</v>
      </c>
      <c r="G5380" s="90" t="str">
        <f>CONCATENATE("Kap ",Tabell15861[[#This Row],[Kapittel]]," ",Tabell15861[[#This Row],[KapittelTekst]])</f>
        <v>Kap N Bevegelsesapparatet</v>
      </c>
    </row>
    <row r="5381" spans="1:7" x14ac:dyDescent="0.25">
      <c r="A5381" s="90" t="s">
        <v>20789</v>
      </c>
      <c r="B5381" s="90" t="s">
        <v>20790</v>
      </c>
      <c r="C5381" s="90" t="s">
        <v>10245</v>
      </c>
      <c r="D5381" s="90" t="str">
        <f>CONCATENATE(Tabell15861[[#This Row],[Prosedyrekode_ID]]," ",Tabell15861[[#This Row],[Tekst]])</f>
        <v>NFC11 Implantasjon av proksimal sekundær delprotese i hofteledd med sement</v>
      </c>
      <c r="E5381" s="90" t="s">
        <v>216</v>
      </c>
      <c r="F5381" s="90" t="s">
        <v>17863</v>
      </c>
      <c r="G5381" s="90" t="str">
        <f>CONCATENATE("Kap ",Tabell15861[[#This Row],[Kapittel]]," ",Tabell15861[[#This Row],[KapittelTekst]])</f>
        <v>Kap N Bevegelsesapparatet</v>
      </c>
    </row>
    <row r="5382" spans="1:7" x14ac:dyDescent="0.25">
      <c r="A5382" s="90" t="s">
        <v>20791</v>
      </c>
      <c r="B5382" s="90" t="s">
        <v>20792</v>
      </c>
      <c r="C5382" s="90" t="s">
        <v>10245</v>
      </c>
      <c r="D5382" s="90" t="str">
        <f>CONCATENATE(Tabell15861[[#This Row],[Prosedyrekode_ID]]," ",Tabell15861[[#This Row],[Tekst]])</f>
        <v>NFC12 Implantasjon av distal sekundær delprotese i hofteledd med sement</v>
      </c>
      <c r="E5382" s="90" t="s">
        <v>216</v>
      </c>
      <c r="F5382" s="90" t="s">
        <v>17863</v>
      </c>
      <c r="G5382" s="90" t="str">
        <f>CONCATENATE("Kap ",Tabell15861[[#This Row],[Kapittel]]," ",Tabell15861[[#This Row],[KapittelTekst]])</f>
        <v>Kap N Bevegelsesapparatet</v>
      </c>
    </row>
    <row r="5383" spans="1:7" x14ac:dyDescent="0.25">
      <c r="A5383" s="90" t="s">
        <v>20793</v>
      </c>
      <c r="B5383" s="90" t="s">
        <v>20794</v>
      </c>
      <c r="C5383" s="90" t="s">
        <v>10245</v>
      </c>
      <c r="D5383" s="90" t="str">
        <f>CONCATENATE(Tabell15861[[#This Row],[Prosedyrekode_ID]]," ",Tabell15861[[#This Row],[Tekst]])</f>
        <v>NFC13 Implantasjon av annen del av sekundær delprotese i hofteledd med sement</v>
      </c>
      <c r="E5383" s="90" t="s">
        <v>216</v>
      </c>
      <c r="F5383" s="90" t="s">
        <v>17863</v>
      </c>
      <c r="G5383" s="90" t="str">
        <f>CONCATENATE("Kap ",Tabell15861[[#This Row],[Kapittel]]," ",Tabell15861[[#This Row],[KapittelTekst]])</f>
        <v>Kap N Bevegelsesapparatet</v>
      </c>
    </row>
    <row r="5384" spans="1:7" x14ac:dyDescent="0.25">
      <c r="A5384" s="90" t="s">
        <v>20795</v>
      </c>
      <c r="B5384" s="90" t="s">
        <v>20796</v>
      </c>
      <c r="C5384" s="90" t="s">
        <v>10245</v>
      </c>
      <c r="D5384" s="90" t="str">
        <f>CONCATENATE(Tabell15861[[#This Row],[Prosedyrekode_ID]]," ",Tabell15861[[#This Row],[Tekst]])</f>
        <v>NFC20 Implantasjon av sekundær totalprotese i hofteledd uten sement</v>
      </c>
      <c r="E5384" s="90" t="s">
        <v>216</v>
      </c>
      <c r="F5384" s="90" t="s">
        <v>17863</v>
      </c>
      <c r="G5384" s="90" t="str">
        <f>CONCATENATE("Kap ",Tabell15861[[#This Row],[Kapittel]]," ",Tabell15861[[#This Row],[KapittelTekst]])</f>
        <v>Kap N Bevegelsesapparatet</v>
      </c>
    </row>
    <row r="5385" spans="1:7" x14ac:dyDescent="0.25">
      <c r="A5385" s="90" t="s">
        <v>20797</v>
      </c>
      <c r="B5385" s="90" t="s">
        <v>20798</v>
      </c>
      <c r="C5385" s="90" t="s">
        <v>10245</v>
      </c>
      <c r="D5385" s="90" t="str">
        <f>CONCATENATE(Tabell15861[[#This Row],[Prosedyrekode_ID]]," ",Tabell15861[[#This Row],[Tekst]])</f>
        <v>NFC21 Implantasjon av proksimal del av sekundær totalprotese i hofteledd uten sement</v>
      </c>
      <c r="E5385" s="90" t="s">
        <v>216</v>
      </c>
      <c r="F5385" s="90" t="s">
        <v>17863</v>
      </c>
      <c r="G5385" s="90" t="str">
        <f>CONCATENATE("Kap ",Tabell15861[[#This Row],[Kapittel]]," ",Tabell15861[[#This Row],[KapittelTekst]])</f>
        <v>Kap N Bevegelsesapparatet</v>
      </c>
    </row>
    <row r="5386" spans="1:7" x14ac:dyDescent="0.25">
      <c r="A5386" s="90" t="s">
        <v>20799</v>
      </c>
      <c r="B5386" s="90" t="s">
        <v>20800</v>
      </c>
      <c r="C5386" s="90" t="s">
        <v>10245</v>
      </c>
      <c r="D5386" s="90" t="str">
        <f>CONCATENATE(Tabell15861[[#This Row],[Prosedyrekode_ID]]," ",Tabell15861[[#This Row],[Tekst]])</f>
        <v>NFC22 Implantasjon av distal del av sekundær totalprotese i hofteledd uten sement</v>
      </c>
      <c r="E5386" s="90" t="s">
        <v>216</v>
      </c>
      <c r="F5386" s="90" t="s">
        <v>17863</v>
      </c>
      <c r="G5386" s="90" t="str">
        <f>CONCATENATE("Kap ",Tabell15861[[#This Row],[Kapittel]]," ",Tabell15861[[#This Row],[KapittelTekst]])</f>
        <v>Kap N Bevegelsesapparatet</v>
      </c>
    </row>
    <row r="5387" spans="1:7" x14ac:dyDescent="0.25">
      <c r="A5387" s="90" t="s">
        <v>20801</v>
      </c>
      <c r="B5387" s="90" t="s">
        <v>20802</v>
      </c>
      <c r="C5387" s="90" t="s">
        <v>10245</v>
      </c>
      <c r="D5387" s="90" t="str">
        <f>CONCATENATE(Tabell15861[[#This Row],[Prosedyrekode_ID]]," ",Tabell15861[[#This Row],[Tekst]])</f>
        <v>NFC23 Implantasjon av annen del av sekundær totalprotese i hofteledd uten sement</v>
      </c>
      <c r="E5387" s="90" t="s">
        <v>216</v>
      </c>
      <c r="F5387" s="90" t="s">
        <v>17863</v>
      </c>
      <c r="G5387" s="90" t="str">
        <f>CONCATENATE("Kap ",Tabell15861[[#This Row],[Kapittel]]," ",Tabell15861[[#This Row],[KapittelTekst]])</f>
        <v>Kap N Bevegelsesapparatet</v>
      </c>
    </row>
    <row r="5388" spans="1:7" x14ac:dyDescent="0.25">
      <c r="A5388" s="90" t="s">
        <v>20803</v>
      </c>
      <c r="B5388" s="90" t="s">
        <v>20804</v>
      </c>
      <c r="C5388" s="90" t="s">
        <v>10245</v>
      </c>
      <c r="D5388" s="90" t="str">
        <f>CONCATENATE(Tabell15861[[#This Row],[Prosedyrekode_ID]]," ",Tabell15861[[#This Row],[Tekst]])</f>
        <v>NFC30 Implantasjon av sekundær totalprotese i hofteledd med hybrid teknikk</v>
      </c>
      <c r="E5388" s="90" t="s">
        <v>216</v>
      </c>
      <c r="F5388" s="90" t="s">
        <v>17863</v>
      </c>
      <c r="G5388" s="90" t="str">
        <f>CONCATENATE("Kap ",Tabell15861[[#This Row],[Kapittel]]," ",Tabell15861[[#This Row],[KapittelTekst]])</f>
        <v>Kap N Bevegelsesapparatet</v>
      </c>
    </row>
    <row r="5389" spans="1:7" x14ac:dyDescent="0.25">
      <c r="A5389" s="90" t="s">
        <v>20805</v>
      </c>
      <c r="B5389" s="90" t="s">
        <v>20806</v>
      </c>
      <c r="C5389" s="90" t="s">
        <v>10245</v>
      </c>
      <c r="D5389" s="90" t="str">
        <f>CONCATENATE(Tabell15861[[#This Row],[Prosedyrekode_ID]]," ",Tabell15861[[#This Row],[Tekst]])</f>
        <v>NFC31 Implantasjon av proksimal del av sekundær totalprotese i hofteledd med hybrid teknikk</v>
      </c>
      <c r="E5389" s="90" t="s">
        <v>216</v>
      </c>
      <c r="F5389" s="90" t="s">
        <v>17863</v>
      </c>
      <c r="G5389" s="90" t="str">
        <f>CONCATENATE("Kap ",Tabell15861[[#This Row],[Kapittel]]," ",Tabell15861[[#This Row],[KapittelTekst]])</f>
        <v>Kap N Bevegelsesapparatet</v>
      </c>
    </row>
    <row r="5390" spans="1:7" x14ac:dyDescent="0.25">
      <c r="A5390" s="90" t="s">
        <v>20807</v>
      </c>
      <c r="B5390" s="90" t="s">
        <v>20808</v>
      </c>
      <c r="C5390" s="90" t="s">
        <v>10245</v>
      </c>
      <c r="D5390" s="90" t="str">
        <f>CONCATENATE(Tabell15861[[#This Row],[Prosedyrekode_ID]]," ",Tabell15861[[#This Row],[Tekst]])</f>
        <v>NFC32 Implantasjon av distal del av sekundær totalprotese i hofteledd med hybrid teknikk</v>
      </c>
      <c r="E5390" s="90" t="s">
        <v>216</v>
      </c>
      <c r="F5390" s="90" t="s">
        <v>17863</v>
      </c>
      <c r="G5390" s="90" t="str">
        <f>CONCATENATE("Kap ",Tabell15861[[#This Row],[Kapittel]]," ",Tabell15861[[#This Row],[KapittelTekst]])</f>
        <v>Kap N Bevegelsesapparatet</v>
      </c>
    </row>
    <row r="5391" spans="1:7" x14ac:dyDescent="0.25">
      <c r="A5391" s="90" t="s">
        <v>20809</v>
      </c>
      <c r="B5391" s="90" t="s">
        <v>20810</v>
      </c>
      <c r="C5391" s="90" t="s">
        <v>10245</v>
      </c>
      <c r="D5391" s="90" t="str">
        <f>CONCATENATE(Tabell15861[[#This Row],[Prosedyrekode_ID]]," ",Tabell15861[[#This Row],[Tekst]])</f>
        <v>NFC33 Implantasjon av annen del av sekundær totalprotese i hofteledd med hybrid teknikk</v>
      </c>
      <c r="E5391" s="90" t="s">
        <v>216</v>
      </c>
      <c r="F5391" s="90" t="s">
        <v>17863</v>
      </c>
      <c r="G5391" s="90" t="str">
        <f>CONCATENATE("Kap ",Tabell15861[[#This Row],[Kapittel]]," ",Tabell15861[[#This Row],[KapittelTekst]])</f>
        <v>Kap N Bevegelsesapparatet</v>
      </c>
    </row>
    <row r="5392" spans="1:7" x14ac:dyDescent="0.25">
      <c r="A5392" s="90" t="s">
        <v>20811</v>
      </c>
      <c r="B5392" s="90" t="s">
        <v>20812</v>
      </c>
      <c r="C5392" s="90" t="s">
        <v>10245</v>
      </c>
      <c r="D5392" s="90" t="str">
        <f>CONCATENATE(Tabell15861[[#This Row],[Prosedyrekode_ID]]," ",Tabell15861[[#This Row],[Tekst]])</f>
        <v>NFC40 Implantasjon av sekundær totalprotese i hofteledd med sement</v>
      </c>
      <c r="E5392" s="90" t="s">
        <v>216</v>
      </c>
      <c r="F5392" s="90" t="s">
        <v>17863</v>
      </c>
      <c r="G5392" s="90" t="str">
        <f>CONCATENATE("Kap ",Tabell15861[[#This Row],[Kapittel]]," ",Tabell15861[[#This Row],[KapittelTekst]])</f>
        <v>Kap N Bevegelsesapparatet</v>
      </c>
    </row>
    <row r="5393" spans="1:7" x14ac:dyDescent="0.25">
      <c r="A5393" s="90" t="s">
        <v>20813</v>
      </c>
      <c r="B5393" s="90" t="s">
        <v>20814</v>
      </c>
      <c r="C5393" s="90" t="s">
        <v>10245</v>
      </c>
      <c r="D5393" s="90" t="str">
        <f>CONCATENATE(Tabell15861[[#This Row],[Prosedyrekode_ID]]," ",Tabell15861[[#This Row],[Tekst]])</f>
        <v>NFC41 Implantasjon av proksimal del av sekundær totalprotese i hofteledd med sement</v>
      </c>
      <c r="E5393" s="90" t="s">
        <v>216</v>
      </c>
      <c r="F5393" s="90" t="s">
        <v>17863</v>
      </c>
      <c r="G5393" s="90" t="str">
        <f>CONCATENATE("Kap ",Tabell15861[[#This Row],[Kapittel]]," ",Tabell15861[[#This Row],[KapittelTekst]])</f>
        <v>Kap N Bevegelsesapparatet</v>
      </c>
    </row>
    <row r="5394" spans="1:7" x14ac:dyDescent="0.25">
      <c r="A5394" s="90" t="s">
        <v>20815</v>
      </c>
      <c r="B5394" s="90" t="s">
        <v>20816</v>
      </c>
      <c r="C5394" s="90" t="s">
        <v>10245</v>
      </c>
      <c r="D5394" s="90" t="str">
        <f>CONCATENATE(Tabell15861[[#This Row],[Prosedyrekode_ID]]," ",Tabell15861[[#This Row],[Tekst]])</f>
        <v>NFC42 Implantasjon av distal del av sekundær totalprotese i hofteledd med sement</v>
      </c>
      <c r="E5394" s="90" t="s">
        <v>216</v>
      </c>
      <c r="F5394" s="90" t="s">
        <v>17863</v>
      </c>
      <c r="G5394" s="90" t="str">
        <f>CONCATENATE("Kap ",Tabell15861[[#This Row],[Kapittel]]," ",Tabell15861[[#This Row],[KapittelTekst]])</f>
        <v>Kap N Bevegelsesapparatet</v>
      </c>
    </row>
    <row r="5395" spans="1:7" x14ac:dyDescent="0.25">
      <c r="A5395" s="90" t="s">
        <v>20817</v>
      </c>
      <c r="B5395" s="90" t="s">
        <v>20818</v>
      </c>
      <c r="C5395" s="90" t="s">
        <v>10245</v>
      </c>
      <c r="D5395" s="90" t="str">
        <f>CONCATENATE(Tabell15861[[#This Row],[Prosedyrekode_ID]]," ",Tabell15861[[#This Row],[Tekst]])</f>
        <v>NFC43 Implantasjon av annen del av sekundær totalprotese i hofteledd med sement</v>
      </c>
      <c r="E5395" s="90" t="s">
        <v>216</v>
      </c>
      <c r="F5395" s="90" t="s">
        <v>17863</v>
      </c>
      <c r="G5395" s="90" t="str">
        <f>CONCATENATE("Kap ",Tabell15861[[#This Row],[Kapittel]]," ",Tabell15861[[#This Row],[KapittelTekst]])</f>
        <v>Kap N Bevegelsesapparatet</v>
      </c>
    </row>
    <row r="5396" spans="1:7" x14ac:dyDescent="0.25">
      <c r="A5396" s="90" t="s">
        <v>20819</v>
      </c>
      <c r="B5396" s="90" t="s">
        <v>20820</v>
      </c>
      <c r="C5396" s="90" t="s">
        <v>10245</v>
      </c>
      <c r="D5396" s="90" t="str">
        <f>CONCATENATE(Tabell15861[[#This Row],[Prosedyrekode_ID]]," ",Tabell15861[[#This Row],[Tekst]])</f>
        <v>NFC59 Implantasjon av sekundær interposisjonsprotese i hofteledd</v>
      </c>
      <c r="E5396" s="90" t="s">
        <v>216</v>
      </c>
      <c r="F5396" s="90" t="s">
        <v>17863</v>
      </c>
      <c r="G5396" s="90" t="str">
        <f>CONCATENATE("Kap ",Tabell15861[[#This Row],[Kapittel]]," ",Tabell15861[[#This Row],[KapittelTekst]])</f>
        <v>Kap N Bevegelsesapparatet</v>
      </c>
    </row>
    <row r="5397" spans="1:7" x14ac:dyDescent="0.25">
      <c r="A5397" s="90" t="s">
        <v>20821</v>
      </c>
      <c r="B5397" s="90" t="s">
        <v>20822</v>
      </c>
      <c r="C5397" s="90" t="s">
        <v>10245</v>
      </c>
      <c r="D5397" s="90" t="str">
        <f>CONCATENATE(Tabell15861[[#This Row],[Prosedyrekode_ID]]," ",Tabell15861[[#This Row],[Tekst]])</f>
        <v>NFC70 Implantasjon av sekundær rekonstruksjonsprotese i proksimale femur inkludert leddprotese og kombinert med rekonstruksjonsprotese i acetabulum</v>
      </c>
      <c r="E5397" s="90" t="s">
        <v>216</v>
      </c>
      <c r="F5397" s="90" t="s">
        <v>17863</v>
      </c>
      <c r="G5397" s="90" t="str">
        <f>CONCATENATE("Kap ",Tabell15861[[#This Row],[Kapittel]]," ",Tabell15861[[#This Row],[KapittelTekst]])</f>
        <v>Kap N Bevegelsesapparatet</v>
      </c>
    </row>
    <row r="5398" spans="1:7" x14ac:dyDescent="0.25">
      <c r="A5398" s="90" t="s">
        <v>20823</v>
      </c>
      <c r="B5398" s="90" t="s">
        <v>20824</v>
      </c>
      <c r="C5398" s="90" t="s">
        <v>10245</v>
      </c>
      <c r="D5398" s="90" t="str">
        <f>CONCATENATE(Tabell15861[[#This Row],[Prosedyrekode_ID]]," ",Tabell15861[[#This Row],[Tekst]])</f>
        <v>NFC71 Implantasjon av sekundær rekonstruksjonsprotese i acetabulum med rekonstruksjonsprotese eller kunststoff</v>
      </c>
      <c r="E5398" s="90" t="s">
        <v>216</v>
      </c>
      <c r="F5398" s="90" t="s">
        <v>17863</v>
      </c>
      <c r="G5398" s="90" t="str">
        <f>CONCATENATE("Kap ",Tabell15861[[#This Row],[Kapittel]]," ",Tabell15861[[#This Row],[KapittelTekst]])</f>
        <v>Kap N Bevegelsesapparatet</v>
      </c>
    </row>
    <row r="5399" spans="1:7" x14ac:dyDescent="0.25">
      <c r="A5399" s="90" t="s">
        <v>20825</v>
      </c>
      <c r="B5399" s="90" t="s">
        <v>20826</v>
      </c>
      <c r="C5399" s="90" t="s">
        <v>10245</v>
      </c>
      <c r="D5399" s="90" t="str">
        <f>CONCATENATE(Tabell15861[[#This Row],[Prosedyrekode_ID]]," ",Tabell15861[[#This Row],[Tekst]])</f>
        <v>NFC72 Implantasjon av sekundær rekonstruksjonsprotese i proksimale femur inkl. delprotese</v>
      </c>
      <c r="E5399" s="90" t="s">
        <v>216</v>
      </c>
      <c r="F5399" s="90" t="s">
        <v>17863</v>
      </c>
      <c r="G5399" s="90" t="str">
        <f>CONCATENATE("Kap ",Tabell15861[[#This Row],[Kapittel]]," ",Tabell15861[[#This Row],[KapittelTekst]])</f>
        <v>Kap N Bevegelsesapparatet</v>
      </c>
    </row>
    <row r="5400" spans="1:7" x14ac:dyDescent="0.25">
      <c r="A5400" s="90" t="s">
        <v>20827</v>
      </c>
      <c r="B5400" s="90" t="s">
        <v>20828</v>
      </c>
      <c r="C5400" s="90" t="s">
        <v>10245</v>
      </c>
      <c r="D5400" s="90" t="str">
        <f>CONCATENATE(Tabell15861[[#This Row],[Prosedyrekode_ID]]," ",Tabell15861[[#This Row],[Tekst]])</f>
        <v>NFC74 Implantasjon av sekundær artrodeseprotese mellom femur og tibia</v>
      </c>
      <c r="E5400" s="90" t="s">
        <v>216</v>
      </c>
      <c r="F5400" s="90" t="s">
        <v>17863</v>
      </c>
      <c r="G5400" s="90" t="str">
        <f>CONCATENATE("Kap ",Tabell15861[[#This Row],[Kapittel]]," ",Tabell15861[[#This Row],[KapittelTekst]])</f>
        <v>Kap N Bevegelsesapparatet</v>
      </c>
    </row>
    <row r="5401" spans="1:7" x14ac:dyDescent="0.25">
      <c r="A5401" s="90" t="s">
        <v>20829</v>
      </c>
      <c r="B5401" s="90" t="s">
        <v>20830</v>
      </c>
      <c r="C5401" s="90" t="s">
        <v>10245</v>
      </c>
      <c r="D5401" s="90" t="str">
        <f>CONCATENATE(Tabell15861[[#This Row],[Prosedyrekode_ID]]," ",Tabell15861[[#This Row],[Tekst]])</f>
        <v>NFC75 Implantasjon av sekundært diafyseimplantat i femur</v>
      </c>
      <c r="E5401" s="90" t="s">
        <v>216</v>
      </c>
      <c r="F5401" s="90" t="s">
        <v>17863</v>
      </c>
      <c r="G5401" s="90" t="str">
        <f>CONCATENATE("Kap ",Tabell15861[[#This Row],[Kapittel]]," ",Tabell15861[[#This Row],[KapittelTekst]])</f>
        <v>Kap N Bevegelsesapparatet</v>
      </c>
    </row>
    <row r="5402" spans="1:7" x14ac:dyDescent="0.25">
      <c r="A5402" s="90" t="s">
        <v>20831</v>
      </c>
      <c r="B5402" s="90" t="s">
        <v>20832</v>
      </c>
      <c r="C5402" s="90" t="s">
        <v>10245</v>
      </c>
      <c r="D5402" s="90" t="str">
        <f>CONCATENATE(Tabell15861[[#This Row],[Prosedyrekode_ID]]," ",Tabell15861[[#This Row],[Tekst]])</f>
        <v>NFC76 Implantasjon av sekundær rekonstruksjonsprotese i distale femur kombinert med kneledd</v>
      </c>
      <c r="E5402" s="90" t="s">
        <v>216</v>
      </c>
      <c r="F5402" s="90" t="s">
        <v>17863</v>
      </c>
      <c r="G5402" s="90" t="str">
        <f>CONCATENATE("Kap ",Tabell15861[[#This Row],[Kapittel]]," ",Tabell15861[[#This Row],[KapittelTekst]])</f>
        <v>Kap N Bevegelsesapparatet</v>
      </c>
    </row>
    <row r="5403" spans="1:7" x14ac:dyDescent="0.25">
      <c r="A5403" s="90" t="s">
        <v>20833</v>
      </c>
      <c r="B5403" s="90" t="s">
        <v>20834</v>
      </c>
      <c r="C5403" s="90" t="s">
        <v>10245</v>
      </c>
      <c r="D5403" s="90" t="str">
        <f>CONCATENATE(Tabell15861[[#This Row],[Prosedyrekode_ID]]," ",Tabell15861[[#This Row],[Tekst]])</f>
        <v>NFC77 Implantasjon av sekundær total femurrekonstruksjonsprotese med hofte- og kneledd</v>
      </c>
      <c r="E5403" s="90" t="s">
        <v>216</v>
      </c>
      <c r="F5403" s="90" t="s">
        <v>17863</v>
      </c>
      <c r="G5403" s="90" t="str">
        <f>CONCATENATE("Kap ",Tabell15861[[#This Row],[Kapittel]]," ",Tabell15861[[#This Row],[KapittelTekst]])</f>
        <v>Kap N Bevegelsesapparatet</v>
      </c>
    </row>
    <row r="5404" spans="1:7" x14ac:dyDescent="0.25">
      <c r="A5404" s="90" t="s">
        <v>20835</v>
      </c>
      <c r="B5404" s="90" t="s">
        <v>20836</v>
      </c>
      <c r="C5404" s="90" t="s">
        <v>10245</v>
      </c>
      <c r="D5404" s="90" t="str">
        <f>CONCATENATE(Tabell15861[[#This Row],[Prosedyrekode_ID]]," ",Tabell15861[[#This Row],[Tekst]])</f>
        <v>NFC78 Implantasjon av sekundær vokseprotese</v>
      </c>
      <c r="E5404" s="90" t="s">
        <v>216</v>
      </c>
      <c r="F5404" s="90" t="s">
        <v>17863</v>
      </c>
      <c r="G5404" s="90" t="str">
        <f>CONCATENATE("Kap ",Tabell15861[[#This Row],[Kapittel]]," ",Tabell15861[[#This Row],[KapittelTekst]])</f>
        <v>Kap N Bevegelsesapparatet</v>
      </c>
    </row>
    <row r="5405" spans="1:7" x14ac:dyDescent="0.25">
      <c r="A5405" s="90" t="s">
        <v>20837</v>
      </c>
      <c r="B5405" s="90" t="s">
        <v>20780</v>
      </c>
      <c r="C5405" s="90" t="s">
        <v>10245</v>
      </c>
      <c r="D5405" s="90" t="str">
        <f>CONCATENATE(Tabell15861[[#This Row],[Prosedyrekode_ID]]," ",Tabell15861[[#This Row],[Tekst]])</f>
        <v>NFC79 Annen femur- eller hofteleddsrekonstruksjon</v>
      </c>
      <c r="E5405" s="90" t="s">
        <v>216</v>
      </c>
      <c r="F5405" s="90" t="s">
        <v>17863</v>
      </c>
      <c r="G5405" s="90" t="str">
        <f>CONCATENATE("Kap ",Tabell15861[[#This Row],[Kapittel]]," ",Tabell15861[[#This Row],[KapittelTekst]])</f>
        <v>Kap N Bevegelsesapparatet</v>
      </c>
    </row>
    <row r="5406" spans="1:7" x14ac:dyDescent="0.25">
      <c r="A5406" s="90" t="s">
        <v>20838</v>
      </c>
      <c r="B5406" s="90" t="s">
        <v>20839</v>
      </c>
      <c r="C5406" s="90" t="s">
        <v>10245</v>
      </c>
      <c r="D5406" s="90" t="str">
        <f>CONCATENATE(Tabell15861[[#This Row],[Prosedyrekode_ID]]," ",Tabell15861[[#This Row],[Tekst]])</f>
        <v>NFC99 Annen implantasjon av sekundær protese i hofteledd</v>
      </c>
      <c r="E5406" s="90" t="s">
        <v>216</v>
      </c>
      <c r="F5406" s="90" t="s">
        <v>17863</v>
      </c>
      <c r="G5406" s="90" t="str">
        <f>CONCATENATE("Kap ",Tabell15861[[#This Row],[Kapittel]]," ",Tabell15861[[#This Row],[KapittelTekst]])</f>
        <v>Kap N Bevegelsesapparatet</v>
      </c>
    </row>
    <row r="5407" spans="1:7" x14ac:dyDescent="0.25">
      <c r="A5407" s="90" t="s">
        <v>20840</v>
      </c>
      <c r="B5407" s="90" t="s">
        <v>20841</v>
      </c>
      <c r="C5407" s="90" t="s">
        <v>10245</v>
      </c>
      <c r="D5407" s="90" t="str">
        <f>CONCATENATE(Tabell15861[[#This Row],[Prosedyrekode_ID]]," ",Tabell15861[[#This Row],[Tekst]])</f>
        <v>NFD11 Endoskopisk labrumreseksjon</v>
      </c>
      <c r="E5407" s="90" t="s">
        <v>216</v>
      </c>
      <c r="F5407" s="90" t="s">
        <v>17863</v>
      </c>
      <c r="G5407" s="90" t="str">
        <f>CONCATENATE("Kap ",Tabell15861[[#This Row],[Kapittel]]," ",Tabell15861[[#This Row],[KapittelTekst]])</f>
        <v>Kap N Bevegelsesapparatet</v>
      </c>
    </row>
    <row r="5408" spans="1:7" x14ac:dyDescent="0.25">
      <c r="A5408" s="90" t="s">
        <v>20842</v>
      </c>
      <c r="B5408" s="90" t="s">
        <v>20843</v>
      </c>
      <c r="C5408" s="90" t="s">
        <v>10245</v>
      </c>
      <c r="D5408" s="90" t="str">
        <f>CONCATENATE(Tabell15861[[#This Row],[Prosedyrekode_ID]]," ",Tabell15861[[#This Row],[Tekst]])</f>
        <v>NFD12 Åpen labrumreseksjon</v>
      </c>
      <c r="E5408" s="90" t="s">
        <v>216</v>
      </c>
      <c r="F5408" s="90" t="s">
        <v>17863</v>
      </c>
      <c r="G5408" s="90" t="str">
        <f>CONCATENATE("Kap ",Tabell15861[[#This Row],[Kapittel]]," ",Tabell15861[[#This Row],[KapittelTekst]])</f>
        <v>Kap N Bevegelsesapparatet</v>
      </c>
    </row>
    <row r="5409" spans="1:7" x14ac:dyDescent="0.25">
      <c r="A5409" s="90" t="s">
        <v>20844</v>
      </c>
      <c r="B5409" s="90" t="s">
        <v>20845</v>
      </c>
      <c r="C5409" s="90" t="s">
        <v>10245</v>
      </c>
      <c r="D5409" s="90" t="str">
        <f>CONCATENATE(Tabell15861[[#This Row],[Prosedyrekode_ID]]," ",Tabell15861[[#This Row],[Tekst]])</f>
        <v>NFD21 Endoskopisk reinserering av labrum</v>
      </c>
      <c r="E5409" s="90" t="s">
        <v>216</v>
      </c>
      <c r="F5409" s="90" t="s">
        <v>17863</v>
      </c>
      <c r="G5409" s="90" t="str">
        <f>CONCATENATE("Kap ",Tabell15861[[#This Row],[Kapittel]]," ",Tabell15861[[#This Row],[KapittelTekst]])</f>
        <v>Kap N Bevegelsesapparatet</v>
      </c>
    </row>
    <row r="5410" spans="1:7" x14ac:dyDescent="0.25">
      <c r="A5410" s="90" t="s">
        <v>20846</v>
      </c>
      <c r="B5410" s="90" t="s">
        <v>20847</v>
      </c>
      <c r="C5410" s="90" t="s">
        <v>10245</v>
      </c>
      <c r="D5410" s="90" t="str">
        <f>CONCATENATE(Tabell15861[[#This Row],[Prosedyrekode_ID]]," ",Tabell15861[[#This Row],[Tekst]])</f>
        <v>NFD22 Åpen reinserering av labrum</v>
      </c>
      <c r="E5410" s="90" t="s">
        <v>216</v>
      </c>
      <c r="F5410" s="90" t="s">
        <v>17863</v>
      </c>
      <c r="G5410" s="90" t="str">
        <f>CONCATENATE("Kap ",Tabell15861[[#This Row],[Kapittel]]," ",Tabell15861[[#This Row],[KapittelTekst]])</f>
        <v>Kap N Bevegelsesapparatet</v>
      </c>
    </row>
    <row r="5411" spans="1:7" x14ac:dyDescent="0.25">
      <c r="A5411" s="90" t="s">
        <v>20848</v>
      </c>
      <c r="B5411" s="90" t="s">
        <v>20849</v>
      </c>
      <c r="C5411" s="90" t="s">
        <v>10245</v>
      </c>
      <c r="D5411" s="90" t="str">
        <f>CONCATENATE(Tabell15861[[#This Row],[Prosedyrekode_ID]]," ",Tabell15861[[#This Row],[Tekst]])</f>
        <v>NFD91 Annen endoskopisk operasjon på labrum</v>
      </c>
      <c r="E5411" s="90" t="s">
        <v>216</v>
      </c>
      <c r="F5411" s="90" t="s">
        <v>17863</v>
      </c>
      <c r="G5411" s="90" t="str">
        <f>CONCATENATE("Kap ",Tabell15861[[#This Row],[Kapittel]]," ",Tabell15861[[#This Row],[KapittelTekst]])</f>
        <v>Kap N Bevegelsesapparatet</v>
      </c>
    </row>
    <row r="5412" spans="1:7" x14ac:dyDescent="0.25">
      <c r="A5412" s="90" t="s">
        <v>20850</v>
      </c>
      <c r="B5412" s="90" t="s">
        <v>20851</v>
      </c>
      <c r="C5412" s="90" t="s">
        <v>10245</v>
      </c>
      <c r="D5412" s="90" t="str">
        <f>CONCATENATE(Tabell15861[[#This Row],[Prosedyrekode_ID]]," ",Tabell15861[[#This Row],[Tekst]])</f>
        <v>NFD92 Annen åpen operasjon på labrum</v>
      </c>
      <c r="E5412" s="90" t="s">
        <v>216</v>
      </c>
      <c r="F5412" s="90" t="s">
        <v>17863</v>
      </c>
      <c r="G5412" s="90" t="str">
        <f>CONCATENATE("Kap ",Tabell15861[[#This Row],[Kapittel]]," ",Tabell15861[[#This Row],[KapittelTekst]])</f>
        <v>Kap N Bevegelsesapparatet</v>
      </c>
    </row>
    <row r="5413" spans="1:7" x14ac:dyDescent="0.25">
      <c r="A5413" s="90" t="s">
        <v>20852</v>
      </c>
      <c r="B5413" s="90" t="s">
        <v>20853</v>
      </c>
      <c r="C5413" s="90" t="s">
        <v>10245</v>
      </c>
      <c r="D5413" s="90" t="str">
        <f>CONCATENATE(Tabell15861[[#This Row],[Prosedyrekode_ID]]," ",Tabell15861[[#This Row],[Tekst]])</f>
        <v>NFE91 Endoskopisk operasjon på leddkapsel eller ligament i hofteledd</v>
      </c>
      <c r="E5413" s="90" t="s">
        <v>216</v>
      </c>
      <c r="F5413" s="90" t="s">
        <v>17863</v>
      </c>
      <c r="G5413" s="90" t="str">
        <f>CONCATENATE("Kap ",Tabell15861[[#This Row],[Kapittel]]," ",Tabell15861[[#This Row],[KapittelTekst]])</f>
        <v>Kap N Bevegelsesapparatet</v>
      </c>
    </row>
    <row r="5414" spans="1:7" x14ac:dyDescent="0.25">
      <c r="A5414" s="90" t="s">
        <v>20854</v>
      </c>
      <c r="B5414" s="90" t="s">
        <v>20855</v>
      </c>
      <c r="C5414" s="90" t="s">
        <v>10245</v>
      </c>
      <c r="D5414" s="90" t="str">
        <f>CONCATENATE(Tabell15861[[#This Row],[Prosedyrekode_ID]]," ",Tabell15861[[#This Row],[Tekst]])</f>
        <v>NFE92 Åpen operasjon på leddkapsel eller ligament i hofteledd</v>
      </c>
      <c r="E5414" s="90" t="s">
        <v>216</v>
      </c>
      <c r="F5414" s="90" t="s">
        <v>17863</v>
      </c>
      <c r="G5414" s="90" t="str">
        <f>CONCATENATE("Kap ",Tabell15861[[#This Row],[Kapittel]]," ",Tabell15861[[#This Row],[KapittelTekst]])</f>
        <v>Kap N Bevegelsesapparatet</v>
      </c>
    </row>
    <row r="5415" spans="1:7" x14ac:dyDescent="0.25">
      <c r="A5415" s="90" t="s">
        <v>20856</v>
      </c>
      <c r="B5415" s="90" t="s">
        <v>20857</v>
      </c>
      <c r="C5415" s="90" t="s">
        <v>10245</v>
      </c>
      <c r="D5415" s="90" t="str">
        <f>CONCATENATE(Tabell15861[[#This Row],[Prosedyrekode_ID]]," ",Tabell15861[[#This Row],[Tekst]])</f>
        <v>NFF01 Endoskopisk total synovektomi i hofte</v>
      </c>
      <c r="E5415" s="90" t="s">
        <v>216</v>
      </c>
      <c r="F5415" s="90" t="s">
        <v>17863</v>
      </c>
      <c r="G5415" s="90" t="str">
        <f>CONCATENATE("Kap ",Tabell15861[[#This Row],[Kapittel]]," ",Tabell15861[[#This Row],[KapittelTekst]])</f>
        <v>Kap N Bevegelsesapparatet</v>
      </c>
    </row>
    <row r="5416" spans="1:7" x14ac:dyDescent="0.25">
      <c r="A5416" s="90" t="s">
        <v>20858</v>
      </c>
      <c r="B5416" s="90" t="s">
        <v>20859</v>
      </c>
      <c r="C5416" s="90" t="s">
        <v>10245</v>
      </c>
      <c r="D5416" s="90" t="str">
        <f>CONCATENATE(Tabell15861[[#This Row],[Prosedyrekode_ID]]," ",Tabell15861[[#This Row],[Tekst]])</f>
        <v>NFF02 Åpen total synovektomi i hofte</v>
      </c>
      <c r="E5416" s="90" t="s">
        <v>216</v>
      </c>
      <c r="F5416" s="90" t="s">
        <v>17863</v>
      </c>
      <c r="G5416" s="90" t="str">
        <f>CONCATENATE("Kap ",Tabell15861[[#This Row],[Kapittel]]," ",Tabell15861[[#This Row],[KapittelTekst]])</f>
        <v>Kap N Bevegelsesapparatet</v>
      </c>
    </row>
    <row r="5417" spans="1:7" x14ac:dyDescent="0.25">
      <c r="A5417" s="90" t="s">
        <v>20860</v>
      </c>
      <c r="B5417" s="90" t="s">
        <v>20861</v>
      </c>
      <c r="C5417" s="90" t="s">
        <v>10245</v>
      </c>
      <c r="D5417" s="90" t="str">
        <f>CONCATENATE(Tabell15861[[#This Row],[Prosedyrekode_ID]]," ",Tabell15861[[#This Row],[Tekst]])</f>
        <v>NFF11 Endoskopisk partiell synovektomi i hofte</v>
      </c>
      <c r="E5417" s="90" t="s">
        <v>216</v>
      </c>
      <c r="F5417" s="90" t="s">
        <v>17863</v>
      </c>
      <c r="G5417" s="90" t="str">
        <f>CONCATENATE("Kap ",Tabell15861[[#This Row],[Kapittel]]," ",Tabell15861[[#This Row],[KapittelTekst]])</f>
        <v>Kap N Bevegelsesapparatet</v>
      </c>
    </row>
    <row r="5418" spans="1:7" x14ac:dyDescent="0.25">
      <c r="A5418" s="90" t="s">
        <v>20862</v>
      </c>
      <c r="B5418" s="90" t="s">
        <v>20863</v>
      </c>
      <c r="C5418" s="90" t="s">
        <v>10245</v>
      </c>
      <c r="D5418" s="90" t="str">
        <f>CONCATENATE(Tabell15861[[#This Row],[Prosedyrekode_ID]]," ",Tabell15861[[#This Row],[Tekst]])</f>
        <v>NFF12 Åpen partiell synovektomi i hofte</v>
      </c>
      <c r="E5418" s="90" t="s">
        <v>216</v>
      </c>
      <c r="F5418" s="90" t="s">
        <v>17863</v>
      </c>
      <c r="G5418" s="90" t="str">
        <f>CONCATENATE("Kap ",Tabell15861[[#This Row],[Kapittel]]," ",Tabell15861[[#This Row],[KapittelTekst]])</f>
        <v>Kap N Bevegelsesapparatet</v>
      </c>
    </row>
    <row r="5419" spans="1:7" x14ac:dyDescent="0.25">
      <c r="A5419" s="90" t="s">
        <v>20864</v>
      </c>
      <c r="B5419" s="90" t="s">
        <v>20865</v>
      </c>
      <c r="C5419" s="90" t="s">
        <v>10245</v>
      </c>
      <c r="D5419" s="90" t="str">
        <f>CONCATENATE(Tabell15861[[#This Row],[Prosedyrekode_ID]]," ",Tabell15861[[#This Row],[Tekst]])</f>
        <v>NFF21 Endoskopisk fiksasjon av leddflatefragment i hofte</v>
      </c>
      <c r="E5419" s="90" t="s">
        <v>216</v>
      </c>
      <c r="F5419" s="90" t="s">
        <v>17863</v>
      </c>
      <c r="G5419" s="90" t="str">
        <f>CONCATENATE("Kap ",Tabell15861[[#This Row],[Kapittel]]," ",Tabell15861[[#This Row],[KapittelTekst]])</f>
        <v>Kap N Bevegelsesapparatet</v>
      </c>
    </row>
    <row r="5420" spans="1:7" x14ac:dyDescent="0.25">
      <c r="A5420" s="90" t="s">
        <v>20866</v>
      </c>
      <c r="B5420" s="90" t="s">
        <v>20867</v>
      </c>
      <c r="C5420" s="90" t="s">
        <v>10245</v>
      </c>
      <c r="D5420" s="90" t="str">
        <f>CONCATENATE(Tabell15861[[#This Row],[Prosedyrekode_ID]]," ",Tabell15861[[#This Row],[Tekst]])</f>
        <v>NFF22 Åpen fiksasjon av leddflatefragment i hofte</v>
      </c>
      <c r="E5420" s="90" t="s">
        <v>216</v>
      </c>
      <c r="F5420" s="90" t="s">
        <v>17863</v>
      </c>
      <c r="G5420" s="90" t="str">
        <f>CONCATENATE("Kap ",Tabell15861[[#This Row],[Kapittel]]," ",Tabell15861[[#This Row],[KapittelTekst]])</f>
        <v>Kap N Bevegelsesapparatet</v>
      </c>
    </row>
    <row r="5421" spans="1:7" x14ac:dyDescent="0.25">
      <c r="A5421" s="90" t="s">
        <v>20868</v>
      </c>
      <c r="B5421" s="90" t="s">
        <v>20869</v>
      </c>
      <c r="C5421" s="90" t="s">
        <v>10245</v>
      </c>
      <c r="D5421" s="90" t="str">
        <f>CONCATENATE(Tabell15861[[#This Row],[Prosedyrekode_ID]]," ",Tabell15861[[#This Row],[Tekst]])</f>
        <v>NFF31 Endoskopisk reseksjon av leddbrusk i hofte</v>
      </c>
      <c r="E5421" s="90" t="s">
        <v>216</v>
      </c>
      <c r="F5421" s="90" t="s">
        <v>17863</v>
      </c>
      <c r="G5421" s="90" t="str">
        <f>CONCATENATE("Kap ",Tabell15861[[#This Row],[Kapittel]]," ",Tabell15861[[#This Row],[KapittelTekst]])</f>
        <v>Kap N Bevegelsesapparatet</v>
      </c>
    </row>
    <row r="5422" spans="1:7" x14ac:dyDescent="0.25">
      <c r="A5422" s="90" t="s">
        <v>20870</v>
      </c>
      <c r="B5422" s="90" t="s">
        <v>20871</v>
      </c>
      <c r="C5422" s="90" t="s">
        <v>10245</v>
      </c>
      <c r="D5422" s="90" t="str">
        <f>CONCATENATE(Tabell15861[[#This Row],[Prosedyrekode_ID]]," ",Tabell15861[[#This Row],[Tekst]])</f>
        <v>NFF32 Åpen reseksjon av leddbrusk i hofte</v>
      </c>
      <c r="E5422" s="90" t="s">
        <v>216</v>
      </c>
      <c r="F5422" s="90" t="s">
        <v>17863</v>
      </c>
      <c r="G5422" s="90" t="str">
        <f>CONCATENATE("Kap ",Tabell15861[[#This Row],[Kapittel]]," ",Tabell15861[[#This Row],[KapittelTekst]])</f>
        <v>Kap N Bevegelsesapparatet</v>
      </c>
    </row>
    <row r="5423" spans="1:7" x14ac:dyDescent="0.25">
      <c r="A5423" s="90" t="s">
        <v>20872</v>
      </c>
      <c r="B5423" s="90" t="s">
        <v>20873</v>
      </c>
      <c r="C5423" s="90" t="s">
        <v>10245</v>
      </c>
      <c r="D5423" s="90" t="str">
        <f>CONCATENATE(Tabell15861[[#This Row],[Prosedyrekode_ID]]," ",Tabell15861[[#This Row],[Tekst]])</f>
        <v>NFF91 Annen endoskopisk operasjon på synovialhinne eller leddflate i hofte</v>
      </c>
      <c r="E5423" s="90" t="s">
        <v>216</v>
      </c>
      <c r="F5423" s="90" t="s">
        <v>17863</v>
      </c>
      <c r="G5423" s="90" t="str">
        <f>CONCATENATE("Kap ",Tabell15861[[#This Row],[Kapittel]]," ",Tabell15861[[#This Row],[KapittelTekst]])</f>
        <v>Kap N Bevegelsesapparatet</v>
      </c>
    </row>
    <row r="5424" spans="1:7" x14ac:dyDescent="0.25">
      <c r="A5424" s="90" t="s">
        <v>20874</v>
      </c>
      <c r="B5424" s="90" t="s">
        <v>20875</v>
      </c>
      <c r="C5424" s="90" t="s">
        <v>10245</v>
      </c>
      <c r="D5424" s="90" t="str">
        <f>CONCATENATE(Tabell15861[[#This Row],[Prosedyrekode_ID]]," ",Tabell15861[[#This Row],[Tekst]])</f>
        <v>NFF92 Annen åpen operasjon på synovialhinne eller leddflate i hofte</v>
      </c>
      <c r="E5424" s="90" t="s">
        <v>216</v>
      </c>
      <c r="F5424" s="90" t="s">
        <v>17863</v>
      </c>
      <c r="G5424" s="90" t="str">
        <f>CONCATENATE("Kap ",Tabell15861[[#This Row],[Kapittel]]," ",Tabell15861[[#This Row],[KapittelTekst]])</f>
        <v>Kap N Bevegelsesapparatet</v>
      </c>
    </row>
    <row r="5425" spans="1:7" x14ac:dyDescent="0.25">
      <c r="A5425" s="90" t="s">
        <v>20876</v>
      </c>
      <c r="B5425" s="90" t="s">
        <v>20877</v>
      </c>
      <c r="C5425" s="90" t="s">
        <v>10245</v>
      </c>
      <c r="D5425" s="90" t="str">
        <f>CONCATENATE(Tabell15861[[#This Row],[Prosedyrekode_ID]]," ",Tabell15861[[#This Row],[Tekst]])</f>
        <v>NFG09 Eksisjonsartroplastikk i hofteledd</v>
      </c>
      <c r="E5425" s="90" t="s">
        <v>216</v>
      </c>
      <c r="F5425" s="90" t="s">
        <v>17863</v>
      </c>
      <c r="G5425" s="90" t="str">
        <f>CONCATENATE("Kap ",Tabell15861[[#This Row],[Kapittel]]," ",Tabell15861[[#This Row],[KapittelTekst]])</f>
        <v>Kap N Bevegelsesapparatet</v>
      </c>
    </row>
    <row r="5426" spans="1:7" x14ac:dyDescent="0.25">
      <c r="A5426" s="90" t="s">
        <v>20878</v>
      </c>
      <c r="B5426" s="90" t="s">
        <v>20879</v>
      </c>
      <c r="C5426" s="90" t="s">
        <v>10245</v>
      </c>
      <c r="D5426" s="90" t="str">
        <f>CONCATENATE(Tabell15861[[#This Row],[Prosedyrekode_ID]]," ",Tabell15861[[#This Row],[Tekst]])</f>
        <v>NFG19 Interposisjonsartroplastikk i hofteledd</v>
      </c>
      <c r="E5426" s="90" t="s">
        <v>216</v>
      </c>
      <c r="F5426" s="90" t="s">
        <v>17863</v>
      </c>
      <c r="G5426" s="90" t="str">
        <f>CONCATENATE("Kap ",Tabell15861[[#This Row],[Kapittel]]," ",Tabell15861[[#This Row],[KapittelTekst]])</f>
        <v>Kap N Bevegelsesapparatet</v>
      </c>
    </row>
    <row r="5427" spans="1:7" x14ac:dyDescent="0.25">
      <c r="A5427" s="90" t="s">
        <v>20880</v>
      </c>
      <c r="B5427" s="90" t="s">
        <v>20881</v>
      </c>
      <c r="C5427" s="90" t="s">
        <v>10245</v>
      </c>
      <c r="D5427" s="90" t="str">
        <f>CONCATENATE(Tabell15861[[#This Row],[Prosedyrekode_ID]]," ",Tabell15861[[#This Row],[Tekst]])</f>
        <v>NFG29 Annen artroplastikk i hofteledd uten protese</v>
      </c>
      <c r="E5427" s="90" t="s">
        <v>216</v>
      </c>
      <c r="F5427" s="90" t="s">
        <v>17863</v>
      </c>
      <c r="G5427" s="90" t="str">
        <f>CONCATENATE("Kap ",Tabell15861[[#This Row],[Kapittel]]," ",Tabell15861[[#This Row],[KapittelTekst]])</f>
        <v>Kap N Bevegelsesapparatet</v>
      </c>
    </row>
    <row r="5428" spans="1:7" x14ac:dyDescent="0.25">
      <c r="A5428" s="90" t="s">
        <v>20882</v>
      </c>
      <c r="B5428" s="90" t="s">
        <v>20883</v>
      </c>
      <c r="C5428" s="90" t="s">
        <v>10245</v>
      </c>
      <c r="D5428" s="90" t="str">
        <f>CONCATENATE(Tabell15861[[#This Row],[Prosedyrekode_ID]]," ",Tabell15861[[#This Row],[Tekst]])</f>
        <v>NFG39 Artrodese i hofteledd uten fiksasjon</v>
      </c>
      <c r="E5428" s="90" t="s">
        <v>216</v>
      </c>
      <c r="F5428" s="90" t="s">
        <v>17863</v>
      </c>
      <c r="G5428" s="90" t="str">
        <f>CONCATENATE("Kap ",Tabell15861[[#This Row],[Kapittel]]," ",Tabell15861[[#This Row],[KapittelTekst]])</f>
        <v>Kap N Bevegelsesapparatet</v>
      </c>
    </row>
    <row r="5429" spans="1:7" x14ac:dyDescent="0.25">
      <c r="A5429" s="90" t="s">
        <v>20884</v>
      </c>
      <c r="B5429" s="90" t="s">
        <v>20885</v>
      </c>
      <c r="C5429" s="90" t="s">
        <v>10245</v>
      </c>
      <c r="D5429" s="90" t="str">
        <f>CONCATENATE(Tabell15861[[#This Row],[Prosedyrekode_ID]]," ",Tabell15861[[#This Row],[Tekst]])</f>
        <v>NFG49 Artrodese i hofteledd med intern fiksasjon</v>
      </c>
      <c r="E5429" s="90" t="s">
        <v>216</v>
      </c>
      <c r="F5429" s="90" t="s">
        <v>17863</v>
      </c>
      <c r="G5429" s="90" t="str">
        <f>CONCATENATE("Kap ",Tabell15861[[#This Row],[Kapittel]]," ",Tabell15861[[#This Row],[KapittelTekst]])</f>
        <v>Kap N Bevegelsesapparatet</v>
      </c>
    </row>
    <row r="5430" spans="1:7" x14ac:dyDescent="0.25">
      <c r="A5430" s="90" t="s">
        <v>20886</v>
      </c>
      <c r="B5430" s="90" t="s">
        <v>20887</v>
      </c>
      <c r="C5430" s="90" t="s">
        <v>10245</v>
      </c>
      <c r="D5430" s="90" t="str">
        <f>CONCATENATE(Tabell15861[[#This Row],[Prosedyrekode_ID]]," ",Tabell15861[[#This Row],[Tekst]])</f>
        <v>NFG59 Artrodese i hofteledd med ekstern fiksasjon</v>
      </c>
      <c r="E5430" s="90" t="s">
        <v>216</v>
      </c>
      <c r="F5430" s="90" t="s">
        <v>17863</v>
      </c>
      <c r="G5430" s="90" t="str">
        <f>CONCATENATE("Kap ",Tabell15861[[#This Row],[Kapittel]]," ",Tabell15861[[#This Row],[KapittelTekst]])</f>
        <v>Kap N Bevegelsesapparatet</v>
      </c>
    </row>
    <row r="5431" spans="1:7" x14ac:dyDescent="0.25">
      <c r="A5431" s="90" t="s">
        <v>20888</v>
      </c>
      <c r="B5431" s="90" t="s">
        <v>20889</v>
      </c>
      <c r="C5431" s="90" t="s">
        <v>10266</v>
      </c>
      <c r="D5431" s="90" t="str">
        <f>CONCATENATE(Tabell15861[[#This Row],[Prosedyrekode_ID]]," ",Tabell15861[[#This Row],[Tekst]])</f>
        <v>NFGX56 Kjemisk synoviortese av hofteledd</v>
      </c>
      <c r="E5431" s="90" t="s">
        <v>216</v>
      </c>
      <c r="F5431" s="90" t="s">
        <v>17863</v>
      </c>
      <c r="G5431" s="90" t="str">
        <f>CONCATENATE("Kap ",Tabell15861[[#This Row],[Kapittel]]," ",Tabell15861[[#This Row],[KapittelTekst]])</f>
        <v>Kap N Bevegelsesapparatet</v>
      </c>
    </row>
    <row r="5432" spans="1:7" x14ac:dyDescent="0.25">
      <c r="A5432" s="90" t="s">
        <v>20890</v>
      </c>
      <c r="B5432" s="90" t="s">
        <v>20891</v>
      </c>
      <c r="C5432" s="90" t="s">
        <v>10266</v>
      </c>
      <c r="D5432" s="90" t="str">
        <f>CONCATENATE(Tabell15861[[#This Row],[Prosedyrekode_ID]]," ",Tabell15861[[#This Row],[Tekst]])</f>
        <v>NFGX57 Synoviortese av hofteledd med radioaktive isotoper</v>
      </c>
      <c r="E5432" s="90" t="s">
        <v>216</v>
      </c>
      <c r="F5432" s="90" t="s">
        <v>17863</v>
      </c>
      <c r="G5432" s="90" t="str">
        <f>CONCATENATE("Kap ",Tabell15861[[#This Row],[Kapittel]]," ",Tabell15861[[#This Row],[KapittelTekst]])</f>
        <v>Kap N Bevegelsesapparatet</v>
      </c>
    </row>
    <row r="5433" spans="1:7" x14ac:dyDescent="0.25">
      <c r="A5433" s="90" t="s">
        <v>20890</v>
      </c>
      <c r="B5433" s="90" t="s">
        <v>20891</v>
      </c>
      <c r="C5433" s="90" t="s">
        <v>10213</v>
      </c>
      <c r="D5433" s="90" t="str">
        <f>CONCATENATE(Tabell15861[[#This Row],[Prosedyrekode_ID]]," ",Tabell15861[[#This Row],[Tekst]])</f>
        <v>NFGX57 Synoviortese av hofteledd med radioaktive isotoper</v>
      </c>
      <c r="E5433" s="90" t="s">
        <v>216</v>
      </c>
      <c r="F5433" s="90" t="s">
        <v>17863</v>
      </c>
      <c r="G5433" s="90" t="str">
        <f>CONCATENATE("Kap ",Tabell15861[[#This Row],[Kapittel]]," ",Tabell15861[[#This Row],[KapittelTekst]])</f>
        <v>Kap N Bevegelsesapparatet</v>
      </c>
    </row>
    <row r="5434" spans="1:7" x14ac:dyDescent="0.25">
      <c r="A5434" s="90" t="s">
        <v>20892</v>
      </c>
      <c r="B5434" s="90" t="s">
        <v>20893</v>
      </c>
      <c r="C5434" s="90" t="s">
        <v>10245</v>
      </c>
      <c r="D5434" s="90" t="str">
        <f>CONCATENATE(Tabell15861[[#This Row],[Prosedyrekode_ID]]," ",Tabell15861[[#This Row],[Tekst]])</f>
        <v>NFH00 Lukket reposisjon av hofteluksasjon</v>
      </c>
      <c r="E5434" s="90" t="s">
        <v>216</v>
      </c>
      <c r="F5434" s="90" t="s">
        <v>17863</v>
      </c>
      <c r="G5434" s="90" t="str">
        <f>CONCATENATE("Kap ",Tabell15861[[#This Row],[Kapittel]]," ",Tabell15861[[#This Row],[KapittelTekst]])</f>
        <v>Kap N Bevegelsesapparatet</v>
      </c>
    </row>
    <row r="5435" spans="1:7" x14ac:dyDescent="0.25">
      <c r="A5435" s="90" t="s">
        <v>20894</v>
      </c>
      <c r="B5435" s="90" t="s">
        <v>20895</v>
      </c>
      <c r="C5435" s="90" t="s">
        <v>10245</v>
      </c>
      <c r="D5435" s="90" t="str">
        <f>CONCATENATE(Tabell15861[[#This Row],[Prosedyrekode_ID]]," ",Tabell15861[[#This Row],[Tekst]])</f>
        <v>NFH02 Åpen reposisjon av hofteluksasjon</v>
      </c>
      <c r="E5435" s="90" t="s">
        <v>216</v>
      </c>
      <c r="F5435" s="90" t="s">
        <v>17863</v>
      </c>
      <c r="G5435" s="90" t="str">
        <f>CONCATENATE("Kap ",Tabell15861[[#This Row],[Kapittel]]," ",Tabell15861[[#This Row],[KapittelTekst]])</f>
        <v>Kap N Bevegelsesapparatet</v>
      </c>
    </row>
    <row r="5436" spans="1:7" x14ac:dyDescent="0.25">
      <c r="A5436" s="90" t="s">
        <v>20896</v>
      </c>
      <c r="B5436" s="90" t="s">
        <v>20897</v>
      </c>
      <c r="C5436" s="90" t="s">
        <v>10245</v>
      </c>
      <c r="D5436" s="90" t="str">
        <f>CONCATENATE(Tabell15861[[#This Row],[Prosedyrekode_ID]]," ",Tabell15861[[#This Row],[Tekst]])</f>
        <v>NFH20 Lukket reposisjon av proteseluksasjon i hofteledd</v>
      </c>
      <c r="E5436" s="90" t="s">
        <v>216</v>
      </c>
      <c r="F5436" s="90" t="s">
        <v>17863</v>
      </c>
      <c r="G5436" s="90" t="str">
        <f>CONCATENATE("Kap ",Tabell15861[[#This Row],[Kapittel]]," ",Tabell15861[[#This Row],[KapittelTekst]])</f>
        <v>Kap N Bevegelsesapparatet</v>
      </c>
    </row>
    <row r="5437" spans="1:7" x14ac:dyDescent="0.25">
      <c r="A5437" s="90" t="s">
        <v>20898</v>
      </c>
      <c r="B5437" s="90" t="s">
        <v>20899</v>
      </c>
      <c r="C5437" s="90" t="s">
        <v>10245</v>
      </c>
      <c r="D5437" s="90" t="str">
        <f>CONCATENATE(Tabell15861[[#This Row],[Prosedyrekode_ID]]," ",Tabell15861[[#This Row],[Tekst]])</f>
        <v>NFH22 Åpen reposisjon av proteseluksasjon i hofteledd</v>
      </c>
      <c r="E5437" s="90" t="s">
        <v>216</v>
      </c>
      <c r="F5437" s="90" t="s">
        <v>17863</v>
      </c>
      <c r="G5437" s="90" t="str">
        <f>CONCATENATE("Kap ",Tabell15861[[#This Row],[Kapittel]]," ",Tabell15861[[#This Row],[KapittelTekst]])</f>
        <v>Kap N Bevegelsesapparatet</v>
      </c>
    </row>
    <row r="5438" spans="1:7" x14ac:dyDescent="0.25">
      <c r="A5438" s="90" t="s">
        <v>20900</v>
      </c>
      <c r="B5438" s="90" t="s">
        <v>20901</v>
      </c>
      <c r="C5438" s="90" t="s">
        <v>10245</v>
      </c>
      <c r="D5438" s="90" t="str">
        <f>CONCATENATE(Tabell15861[[#This Row],[Prosedyrekode_ID]]," ",Tabell15861[[#This Row],[Tekst]])</f>
        <v>NFH31 Endoskopisk adheranseløsning i hofteledd</v>
      </c>
      <c r="E5438" s="90" t="s">
        <v>216</v>
      </c>
      <c r="F5438" s="90" t="s">
        <v>17863</v>
      </c>
      <c r="G5438" s="90" t="str">
        <f>CONCATENATE("Kap ",Tabell15861[[#This Row],[Kapittel]]," ",Tabell15861[[#This Row],[KapittelTekst]])</f>
        <v>Kap N Bevegelsesapparatet</v>
      </c>
    </row>
    <row r="5439" spans="1:7" x14ac:dyDescent="0.25">
      <c r="A5439" s="90" t="s">
        <v>20902</v>
      </c>
      <c r="B5439" s="90" t="s">
        <v>20903</v>
      </c>
      <c r="C5439" s="90" t="s">
        <v>10245</v>
      </c>
      <c r="D5439" s="90" t="str">
        <f>CONCATENATE(Tabell15861[[#This Row],[Prosedyrekode_ID]]," ",Tabell15861[[#This Row],[Tekst]])</f>
        <v>NFH32 Åpen adheranseløsning i hofteledd</v>
      </c>
      <c r="E5439" s="90" t="s">
        <v>216</v>
      </c>
      <c r="F5439" s="90" t="s">
        <v>17863</v>
      </c>
      <c r="G5439" s="90" t="str">
        <f>CONCATENATE("Kap ",Tabell15861[[#This Row],[Kapittel]]," ",Tabell15861[[#This Row],[KapittelTekst]])</f>
        <v>Kap N Bevegelsesapparatet</v>
      </c>
    </row>
    <row r="5440" spans="1:7" x14ac:dyDescent="0.25">
      <c r="A5440" s="90" t="s">
        <v>20904</v>
      </c>
      <c r="B5440" s="90" t="s">
        <v>20905</v>
      </c>
      <c r="C5440" s="90" t="s">
        <v>10245</v>
      </c>
      <c r="D5440" s="90" t="str">
        <f>CONCATENATE(Tabell15861[[#This Row],[Prosedyrekode_ID]]," ",Tabell15861[[#This Row],[Tekst]])</f>
        <v>NFH41 Endoskopisk fjerning av fremmed eller fritt legeme fra hofteledd</v>
      </c>
      <c r="E5440" s="90" t="s">
        <v>216</v>
      </c>
      <c r="F5440" s="90" t="s">
        <v>17863</v>
      </c>
      <c r="G5440" s="90" t="str">
        <f>CONCATENATE("Kap ",Tabell15861[[#This Row],[Kapittel]]," ",Tabell15861[[#This Row],[KapittelTekst]])</f>
        <v>Kap N Bevegelsesapparatet</v>
      </c>
    </row>
    <row r="5441" spans="1:7" x14ac:dyDescent="0.25">
      <c r="A5441" s="90" t="s">
        <v>20906</v>
      </c>
      <c r="B5441" s="90" t="s">
        <v>20907</v>
      </c>
      <c r="C5441" s="90" t="s">
        <v>10245</v>
      </c>
      <c r="D5441" s="90" t="str">
        <f>CONCATENATE(Tabell15861[[#This Row],[Prosedyrekode_ID]]," ",Tabell15861[[#This Row],[Tekst]])</f>
        <v>NFH42 Åpen fjerning av fremmed eller fritt legeme fra hofteledd</v>
      </c>
      <c r="E5441" s="90" t="s">
        <v>216</v>
      </c>
      <c r="F5441" s="90" t="s">
        <v>17863</v>
      </c>
      <c r="G5441" s="90" t="str">
        <f>CONCATENATE("Kap ",Tabell15861[[#This Row],[Kapittel]]," ",Tabell15861[[#This Row],[KapittelTekst]])</f>
        <v>Kap N Bevegelsesapparatet</v>
      </c>
    </row>
    <row r="5442" spans="1:7" x14ac:dyDescent="0.25">
      <c r="A5442" s="90" t="s">
        <v>20908</v>
      </c>
      <c r="B5442" s="90" t="s">
        <v>20909</v>
      </c>
      <c r="C5442" s="90" t="s">
        <v>10245</v>
      </c>
      <c r="D5442" s="90" t="str">
        <f>CONCATENATE(Tabell15861[[#This Row],[Prosedyrekode_ID]]," ",Tabell15861[[#This Row],[Tekst]])</f>
        <v>NFH51 Endoskopisk eksisjon av intraartikulær eksostose eller osteofytt i hofteledd</v>
      </c>
      <c r="E5442" s="90" t="s">
        <v>216</v>
      </c>
      <c r="F5442" s="90" t="s">
        <v>17863</v>
      </c>
      <c r="G5442" s="90" t="str">
        <f>CONCATENATE("Kap ",Tabell15861[[#This Row],[Kapittel]]," ",Tabell15861[[#This Row],[KapittelTekst]])</f>
        <v>Kap N Bevegelsesapparatet</v>
      </c>
    </row>
    <row r="5443" spans="1:7" x14ac:dyDescent="0.25">
      <c r="A5443" s="90" t="s">
        <v>20910</v>
      </c>
      <c r="B5443" s="90" t="s">
        <v>20911</v>
      </c>
      <c r="C5443" s="90" t="s">
        <v>10245</v>
      </c>
      <c r="D5443" s="90" t="str">
        <f>CONCATENATE(Tabell15861[[#This Row],[Prosedyrekode_ID]]," ",Tabell15861[[#This Row],[Tekst]])</f>
        <v>NFH52 Åpen eksisjon av intraartikulær eksostose eller osteofytt i hofteledd</v>
      </c>
      <c r="E5443" s="90" t="s">
        <v>216</v>
      </c>
      <c r="F5443" s="90" t="s">
        <v>17863</v>
      </c>
      <c r="G5443" s="90" t="str">
        <f>CONCATENATE("Kap ",Tabell15861[[#This Row],[Kapittel]]," ",Tabell15861[[#This Row],[KapittelTekst]])</f>
        <v>Kap N Bevegelsesapparatet</v>
      </c>
    </row>
    <row r="5444" spans="1:7" x14ac:dyDescent="0.25">
      <c r="A5444" s="90" t="s">
        <v>20912</v>
      </c>
      <c r="B5444" s="90" t="s">
        <v>20913</v>
      </c>
      <c r="C5444" s="90" t="s">
        <v>10245</v>
      </c>
      <c r="D5444" s="90" t="str">
        <f>CONCATENATE(Tabell15861[[#This Row],[Prosedyrekode_ID]]," ",Tabell15861[[#This Row],[Tekst]])</f>
        <v>NFH90 Annen perkutan operasjon på hofteledd</v>
      </c>
      <c r="E5444" s="90" t="s">
        <v>216</v>
      </c>
      <c r="F5444" s="90" t="s">
        <v>17863</v>
      </c>
      <c r="G5444" s="90" t="str">
        <f>CONCATENATE("Kap ",Tabell15861[[#This Row],[Kapittel]]," ",Tabell15861[[#This Row],[KapittelTekst]])</f>
        <v>Kap N Bevegelsesapparatet</v>
      </c>
    </row>
    <row r="5445" spans="1:7" x14ac:dyDescent="0.25">
      <c r="A5445" s="90" t="s">
        <v>20914</v>
      </c>
      <c r="B5445" s="90" t="s">
        <v>20915</v>
      </c>
      <c r="C5445" s="90" t="s">
        <v>10245</v>
      </c>
      <c r="D5445" s="90" t="str">
        <f>CONCATENATE(Tabell15861[[#This Row],[Prosedyrekode_ID]]," ",Tabell15861[[#This Row],[Tekst]])</f>
        <v>NFH91 Annen endoskopisk operasjon på hofteledd</v>
      </c>
      <c r="E5445" s="90" t="s">
        <v>216</v>
      </c>
      <c r="F5445" s="90" t="s">
        <v>17863</v>
      </c>
      <c r="G5445" s="90" t="str">
        <f>CONCATENATE("Kap ",Tabell15861[[#This Row],[Kapittel]]," ",Tabell15861[[#This Row],[KapittelTekst]])</f>
        <v>Kap N Bevegelsesapparatet</v>
      </c>
    </row>
    <row r="5446" spans="1:7" x14ac:dyDescent="0.25">
      <c r="A5446" s="90" t="s">
        <v>20916</v>
      </c>
      <c r="B5446" s="90" t="s">
        <v>20917</v>
      </c>
      <c r="C5446" s="90" t="s">
        <v>10245</v>
      </c>
      <c r="D5446" s="90" t="str">
        <f>CONCATENATE(Tabell15861[[#This Row],[Prosedyrekode_ID]]," ",Tabell15861[[#This Row],[Tekst]])</f>
        <v>NFH92 Annen åpen operasjon på hofteledd</v>
      </c>
      <c r="E5446" s="90" t="s">
        <v>216</v>
      </c>
      <c r="F5446" s="90" t="s">
        <v>17863</v>
      </c>
      <c r="G5446" s="90" t="str">
        <f>CONCATENATE("Kap ",Tabell15861[[#This Row],[Kapittel]]," ",Tabell15861[[#This Row],[KapittelTekst]])</f>
        <v>Kap N Bevegelsesapparatet</v>
      </c>
    </row>
    <row r="5447" spans="1:7" x14ac:dyDescent="0.25">
      <c r="A5447" s="90" t="s">
        <v>20918</v>
      </c>
      <c r="B5447" s="90" t="s">
        <v>20919</v>
      </c>
      <c r="C5447" s="90" t="s">
        <v>10245</v>
      </c>
      <c r="D5447" s="90" t="str">
        <f>CONCATENATE(Tabell15861[[#This Row],[Prosedyrekode_ID]]," ",Tabell15861[[#This Row],[Tekst]])</f>
        <v>NFJ00 Lukket reposisjon av lårhalsfraktur</v>
      </c>
      <c r="E5447" s="90" t="s">
        <v>216</v>
      </c>
      <c r="F5447" s="90" t="s">
        <v>17863</v>
      </c>
      <c r="G5447" s="90" t="str">
        <f>CONCATENATE("Kap ",Tabell15861[[#This Row],[Kapittel]]," ",Tabell15861[[#This Row],[KapittelTekst]])</f>
        <v>Kap N Bevegelsesapparatet</v>
      </c>
    </row>
    <row r="5448" spans="1:7" x14ac:dyDescent="0.25">
      <c r="A5448" s="90" t="s">
        <v>20920</v>
      </c>
      <c r="B5448" s="90" t="s">
        <v>20921</v>
      </c>
      <c r="C5448" s="90" t="s">
        <v>10245</v>
      </c>
      <c r="D5448" s="90" t="str">
        <f>CONCATENATE(Tabell15861[[#This Row],[Prosedyrekode_ID]]," ",Tabell15861[[#This Row],[Tekst]])</f>
        <v>NFJ01 Lukket reposisjon av pertrokantær femurfraktur</v>
      </c>
      <c r="E5448" s="90" t="s">
        <v>216</v>
      </c>
      <c r="F5448" s="90" t="s">
        <v>17863</v>
      </c>
      <c r="G5448" s="90" t="str">
        <f>CONCATENATE("Kap ",Tabell15861[[#This Row],[Kapittel]]," ",Tabell15861[[#This Row],[KapittelTekst]])</f>
        <v>Kap N Bevegelsesapparatet</v>
      </c>
    </row>
    <row r="5449" spans="1:7" x14ac:dyDescent="0.25">
      <c r="A5449" s="90" t="s">
        <v>20922</v>
      </c>
      <c r="B5449" s="90" t="s">
        <v>20923</v>
      </c>
      <c r="C5449" s="90" t="s">
        <v>10245</v>
      </c>
      <c r="D5449" s="90" t="str">
        <f>CONCATENATE(Tabell15861[[#This Row],[Prosedyrekode_ID]]," ",Tabell15861[[#This Row],[Tekst]])</f>
        <v>NFJ02 Lukket reposisjon av subtrokantær femurfraktur</v>
      </c>
      <c r="E5449" s="90" t="s">
        <v>216</v>
      </c>
      <c r="F5449" s="90" t="s">
        <v>17863</v>
      </c>
      <c r="G5449" s="90" t="str">
        <f>CONCATENATE("Kap ",Tabell15861[[#This Row],[Kapittel]]," ",Tabell15861[[#This Row],[KapittelTekst]])</f>
        <v>Kap N Bevegelsesapparatet</v>
      </c>
    </row>
    <row r="5450" spans="1:7" x14ac:dyDescent="0.25">
      <c r="A5450" s="90" t="s">
        <v>20924</v>
      </c>
      <c r="B5450" s="90" t="s">
        <v>20925</v>
      </c>
      <c r="C5450" s="90" t="s">
        <v>10245</v>
      </c>
      <c r="D5450" s="90" t="str">
        <f>CONCATENATE(Tabell15861[[#This Row],[Prosedyrekode_ID]]," ",Tabell15861[[#This Row],[Tekst]])</f>
        <v>NFJ03 Lukket reposisjon av annen proksimal femurfraktur</v>
      </c>
      <c r="E5450" s="90" t="s">
        <v>216</v>
      </c>
      <c r="F5450" s="90" t="s">
        <v>17863</v>
      </c>
      <c r="G5450" s="90" t="str">
        <f>CONCATENATE("Kap ",Tabell15861[[#This Row],[Kapittel]]," ",Tabell15861[[#This Row],[KapittelTekst]])</f>
        <v>Kap N Bevegelsesapparatet</v>
      </c>
    </row>
    <row r="5451" spans="1:7" x14ac:dyDescent="0.25">
      <c r="A5451" s="90" t="s">
        <v>20926</v>
      </c>
      <c r="B5451" s="90" t="s">
        <v>20927</v>
      </c>
      <c r="C5451" s="90" t="s">
        <v>10245</v>
      </c>
      <c r="D5451" s="90" t="str">
        <f>CONCATENATE(Tabell15861[[#This Row],[Prosedyrekode_ID]]," ",Tabell15861[[#This Row],[Tekst]])</f>
        <v>NFJ04 Lukket reposisjon av femurskaftfraktur</v>
      </c>
      <c r="E5451" s="90" t="s">
        <v>216</v>
      </c>
      <c r="F5451" s="90" t="s">
        <v>17863</v>
      </c>
      <c r="G5451" s="90" t="str">
        <f>CONCATENATE("Kap ",Tabell15861[[#This Row],[Kapittel]]," ",Tabell15861[[#This Row],[KapittelTekst]])</f>
        <v>Kap N Bevegelsesapparatet</v>
      </c>
    </row>
    <row r="5452" spans="1:7" x14ac:dyDescent="0.25">
      <c r="A5452" s="90" t="s">
        <v>20928</v>
      </c>
      <c r="B5452" s="90" t="s">
        <v>20929</v>
      </c>
      <c r="C5452" s="90" t="s">
        <v>10245</v>
      </c>
      <c r="D5452" s="90" t="str">
        <f>CONCATENATE(Tabell15861[[#This Row],[Prosedyrekode_ID]]," ",Tabell15861[[#This Row],[Tekst]])</f>
        <v>NFJ05 Lukket reposisjon av distal femurfraktur</v>
      </c>
      <c r="E5452" s="90" t="s">
        <v>216</v>
      </c>
      <c r="F5452" s="90" t="s">
        <v>17863</v>
      </c>
      <c r="G5452" s="90" t="str">
        <f>CONCATENATE("Kap ",Tabell15861[[#This Row],[Kapittel]]," ",Tabell15861[[#This Row],[KapittelTekst]])</f>
        <v>Kap N Bevegelsesapparatet</v>
      </c>
    </row>
    <row r="5453" spans="1:7" x14ac:dyDescent="0.25">
      <c r="A5453" s="90" t="s">
        <v>20930</v>
      </c>
      <c r="B5453" s="90" t="s">
        <v>20931</v>
      </c>
      <c r="C5453" s="90" t="s">
        <v>10245</v>
      </c>
      <c r="D5453" s="90" t="str">
        <f>CONCATENATE(Tabell15861[[#This Row],[Prosedyrekode_ID]]," ",Tabell15861[[#This Row],[Tekst]])</f>
        <v>NFJ10 Åpen reposisjon av lårhalsfraktur</v>
      </c>
      <c r="E5453" s="90" t="s">
        <v>216</v>
      </c>
      <c r="F5453" s="90" t="s">
        <v>17863</v>
      </c>
      <c r="G5453" s="90" t="str">
        <f>CONCATENATE("Kap ",Tabell15861[[#This Row],[Kapittel]]," ",Tabell15861[[#This Row],[KapittelTekst]])</f>
        <v>Kap N Bevegelsesapparatet</v>
      </c>
    </row>
    <row r="5454" spans="1:7" x14ac:dyDescent="0.25">
      <c r="A5454" s="90" t="s">
        <v>20932</v>
      </c>
      <c r="B5454" s="90" t="s">
        <v>20933</v>
      </c>
      <c r="C5454" s="90" t="s">
        <v>10245</v>
      </c>
      <c r="D5454" s="90" t="str">
        <f>CONCATENATE(Tabell15861[[#This Row],[Prosedyrekode_ID]]," ",Tabell15861[[#This Row],[Tekst]])</f>
        <v>NFJ11 Åpen reposisjon av pertrokantær femurfraktur</v>
      </c>
      <c r="E5454" s="90" t="s">
        <v>216</v>
      </c>
      <c r="F5454" s="90" t="s">
        <v>17863</v>
      </c>
      <c r="G5454" s="90" t="str">
        <f>CONCATENATE("Kap ",Tabell15861[[#This Row],[Kapittel]]," ",Tabell15861[[#This Row],[KapittelTekst]])</f>
        <v>Kap N Bevegelsesapparatet</v>
      </c>
    </row>
    <row r="5455" spans="1:7" x14ac:dyDescent="0.25">
      <c r="A5455" s="90" t="s">
        <v>20934</v>
      </c>
      <c r="B5455" s="90" t="s">
        <v>20935</v>
      </c>
      <c r="C5455" s="90" t="s">
        <v>10245</v>
      </c>
      <c r="D5455" s="90" t="str">
        <f>CONCATENATE(Tabell15861[[#This Row],[Prosedyrekode_ID]]," ",Tabell15861[[#This Row],[Tekst]])</f>
        <v>NFJ12 Åpen reposisjon av subtrokantær femurfraktur</v>
      </c>
      <c r="E5455" s="90" t="s">
        <v>216</v>
      </c>
      <c r="F5455" s="90" t="s">
        <v>17863</v>
      </c>
      <c r="G5455" s="90" t="str">
        <f>CONCATENATE("Kap ",Tabell15861[[#This Row],[Kapittel]]," ",Tabell15861[[#This Row],[KapittelTekst]])</f>
        <v>Kap N Bevegelsesapparatet</v>
      </c>
    </row>
    <row r="5456" spans="1:7" x14ac:dyDescent="0.25">
      <c r="A5456" s="90" t="s">
        <v>20936</v>
      </c>
      <c r="B5456" s="90" t="s">
        <v>20937</v>
      </c>
      <c r="C5456" s="90" t="s">
        <v>10245</v>
      </c>
      <c r="D5456" s="90" t="str">
        <f>CONCATENATE(Tabell15861[[#This Row],[Prosedyrekode_ID]]," ",Tabell15861[[#This Row],[Tekst]])</f>
        <v>NFJ13 Åpen reposisjon av annen proksimal femurfraktur</v>
      </c>
      <c r="E5456" s="90" t="s">
        <v>216</v>
      </c>
      <c r="F5456" s="90" t="s">
        <v>17863</v>
      </c>
      <c r="G5456" s="90" t="str">
        <f>CONCATENATE("Kap ",Tabell15861[[#This Row],[Kapittel]]," ",Tabell15861[[#This Row],[KapittelTekst]])</f>
        <v>Kap N Bevegelsesapparatet</v>
      </c>
    </row>
    <row r="5457" spans="1:7" x14ac:dyDescent="0.25">
      <c r="A5457" s="90" t="s">
        <v>20938</v>
      </c>
      <c r="B5457" s="90" t="s">
        <v>20939</v>
      </c>
      <c r="C5457" s="90" t="s">
        <v>10245</v>
      </c>
      <c r="D5457" s="90" t="str">
        <f>CONCATENATE(Tabell15861[[#This Row],[Prosedyrekode_ID]]," ",Tabell15861[[#This Row],[Tekst]])</f>
        <v>NFJ14 Åpen reposisjon av femurskaftfraktur</v>
      </c>
      <c r="E5457" s="90" t="s">
        <v>216</v>
      </c>
      <c r="F5457" s="90" t="s">
        <v>17863</v>
      </c>
      <c r="G5457" s="90" t="str">
        <f>CONCATENATE("Kap ",Tabell15861[[#This Row],[Kapittel]]," ",Tabell15861[[#This Row],[KapittelTekst]])</f>
        <v>Kap N Bevegelsesapparatet</v>
      </c>
    </row>
    <row r="5458" spans="1:7" x14ac:dyDescent="0.25">
      <c r="A5458" s="90" t="s">
        <v>20940</v>
      </c>
      <c r="B5458" s="90" t="s">
        <v>20941</v>
      </c>
      <c r="C5458" s="90" t="s">
        <v>10245</v>
      </c>
      <c r="D5458" s="90" t="str">
        <f>CONCATENATE(Tabell15861[[#This Row],[Prosedyrekode_ID]]," ",Tabell15861[[#This Row],[Tekst]])</f>
        <v>NFJ15 Åpen reposisjon av distal femurfraktur</v>
      </c>
      <c r="E5458" s="90" t="s">
        <v>216</v>
      </c>
      <c r="F5458" s="90" t="s">
        <v>17863</v>
      </c>
      <c r="G5458" s="90" t="str">
        <f>CONCATENATE("Kap ",Tabell15861[[#This Row],[Kapittel]]," ",Tabell15861[[#This Row],[KapittelTekst]])</f>
        <v>Kap N Bevegelsesapparatet</v>
      </c>
    </row>
    <row r="5459" spans="1:7" x14ac:dyDescent="0.25">
      <c r="A5459" s="90" t="s">
        <v>20942</v>
      </c>
      <c r="B5459" s="90" t="s">
        <v>20943</v>
      </c>
      <c r="C5459" s="90" t="s">
        <v>10245</v>
      </c>
      <c r="D5459" s="90" t="str">
        <f>CONCATENATE(Tabell15861[[#This Row],[Prosedyrekode_ID]]," ",Tabell15861[[#This Row],[Tekst]])</f>
        <v>NFJ20 Ekstern fiksasjon av lårhalsfraktur</v>
      </c>
      <c r="E5459" s="90" t="s">
        <v>216</v>
      </c>
      <c r="F5459" s="90" t="s">
        <v>17863</v>
      </c>
      <c r="G5459" s="90" t="str">
        <f>CONCATENATE("Kap ",Tabell15861[[#This Row],[Kapittel]]," ",Tabell15861[[#This Row],[KapittelTekst]])</f>
        <v>Kap N Bevegelsesapparatet</v>
      </c>
    </row>
    <row r="5460" spans="1:7" x14ac:dyDescent="0.25">
      <c r="A5460" s="90" t="s">
        <v>20944</v>
      </c>
      <c r="B5460" s="90" t="s">
        <v>20945</v>
      </c>
      <c r="C5460" s="90" t="s">
        <v>10245</v>
      </c>
      <c r="D5460" s="90" t="str">
        <f>CONCATENATE(Tabell15861[[#This Row],[Prosedyrekode_ID]]," ",Tabell15861[[#This Row],[Tekst]])</f>
        <v>NFJ21 Ekstern fiksasjon av pertrokantær femurfraktur</v>
      </c>
      <c r="E5460" s="90" t="s">
        <v>216</v>
      </c>
      <c r="F5460" s="90" t="s">
        <v>17863</v>
      </c>
      <c r="G5460" s="90" t="str">
        <f>CONCATENATE("Kap ",Tabell15861[[#This Row],[Kapittel]]," ",Tabell15861[[#This Row],[KapittelTekst]])</f>
        <v>Kap N Bevegelsesapparatet</v>
      </c>
    </row>
    <row r="5461" spans="1:7" x14ac:dyDescent="0.25">
      <c r="A5461" s="90" t="s">
        <v>20946</v>
      </c>
      <c r="B5461" s="90" t="s">
        <v>20947</v>
      </c>
      <c r="C5461" s="90" t="s">
        <v>10245</v>
      </c>
      <c r="D5461" s="90" t="str">
        <f>CONCATENATE(Tabell15861[[#This Row],[Prosedyrekode_ID]]," ",Tabell15861[[#This Row],[Tekst]])</f>
        <v>NFJ22 Ekstern fiksasjon av subtrokantær femurfraktur</v>
      </c>
      <c r="E5461" s="90" t="s">
        <v>216</v>
      </c>
      <c r="F5461" s="90" t="s">
        <v>17863</v>
      </c>
      <c r="G5461" s="90" t="str">
        <f>CONCATENATE("Kap ",Tabell15861[[#This Row],[Kapittel]]," ",Tabell15861[[#This Row],[KapittelTekst]])</f>
        <v>Kap N Bevegelsesapparatet</v>
      </c>
    </row>
    <row r="5462" spans="1:7" x14ac:dyDescent="0.25">
      <c r="A5462" s="90" t="s">
        <v>20948</v>
      </c>
      <c r="B5462" s="90" t="s">
        <v>20949</v>
      </c>
      <c r="C5462" s="90" t="s">
        <v>10245</v>
      </c>
      <c r="D5462" s="90" t="str">
        <f>CONCATENATE(Tabell15861[[#This Row],[Prosedyrekode_ID]]," ",Tabell15861[[#This Row],[Tekst]])</f>
        <v>NFJ23 Ekstern fiksasjon av annen proksimal femurfraktur</v>
      </c>
      <c r="E5462" s="90" t="s">
        <v>216</v>
      </c>
      <c r="F5462" s="90" t="s">
        <v>17863</v>
      </c>
      <c r="G5462" s="90" t="str">
        <f>CONCATENATE("Kap ",Tabell15861[[#This Row],[Kapittel]]," ",Tabell15861[[#This Row],[KapittelTekst]])</f>
        <v>Kap N Bevegelsesapparatet</v>
      </c>
    </row>
    <row r="5463" spans="1:7" x14ac:dyDescent="0.25">
      <c r="A5463" s="90" t="s">
        <v>20950</v>
      </c>
      <c r="B5463" s="90" t="s">
        <v>20951</v>
      </c>
      <c r="C5463" s="90" t="s">
        <v>10245</v>
      </c>
      <c r="D5463" s="90" t="str">
        <f>CONCATENATE(Tabell15861[[#This Row],[Prosedyrekode_ID]]," ",Tabell15861[[#This Row],[Tekst]])</f>
        <v>NFJ24 Ekstern fiksasjon av femurskaftfraktur</v>
      </c>
      <c r="E5463" s="90" t="s">
        <v>216</v>
      </c>
      <c r="F5463" s="90" t="s">
        <v>17863</v>
      </c>
      <c r="G5463" s="90" t="str">
        <f>CONCATENATE("Kap ",Tabell15861[[#This Row],[Kapittel]]," ",Tabell15861[[#This Row],[KapittelTekst]])</f>
        <v>Kap N Bevegelsesapparatet</v>
      </c>
    </row>
    <row r="5464" spans="1:7" x14ac:dyDescent="0.25">
      <c r="A5464" s="90" t="s">
        <v>20952</v>
      </c>
      <c r="B5464" s="90" t="s">
        <v>20953</v>
      </c>
      <c r="C5464" s="90" t="s">
        <v>10245</v>
      </c>
      <c r="D5464" s="90" t="str">
        <f>CONCATENATE(Tabell15861[[#This Row],[Prosedyrekode_ID]]," ",Tabell15861[[#This Row],[Tekst]])</f>
        <v>NFJ25 Ekstern fiksasjon av distal femurfraktur</v>
      </c>
      <c r="E5464" s="90" t="s">
        <v>216</v>
      </c>
      <c r="F5464" s="90" t="s">
        <v>17863</v>
      </c>
      <c r="G5464" s="90" t="str">
        <f>CONCATENATE("Kap ",Tabell15861[[#This Row],[Kapittel]]," ",Tabell15861[[#This Row],[KapittelTekst]])</f>
        <v>Kap N Bevegelsesapparatet</v>
      </c>
    </row>
    <row r="5465" spans="1:7" x14ac:dyDescent="0.25">
      <c r="A5465" s="90" t="s">
        <v>20954</v>
      </c>
      <c r="B5465" s="90" t="s">
        <v>20955</v>
      </c>
      <c r="C5465" s="90" t="s">
        <v>10245</v>
      </c>
      <c r="D5465" s="90" t="str">
        <f>CONCATENATE(Tabell15861[[#This Row],[Prosedyrekode_ID]]," ",Tabell15861[[#This Row],[Tekst]])</f>
        <v>NFJ30 Osteosyntese av lårhalsfraktur med bioimplantat</v>
      </c>
      <c r="E5465" s="90" t="s">
        <v>216</v>
      </c>
      <c r="F5465" s="90" t="s">
        <v>17863</v>
      </c>
      <c r="G5465" s="90" t="str">
        <f>CONCATENATE("Kap ",Tabell15861[[#This Row],[Kapittel]]," ",Tabell15861[[#This Row],[KapittelTekst]])</f>
        <v>Kap N Bevegelsesapparatet</v>
      </c>
    </row>
    <row r="5466" spans="1:7" x14ac:dyDescent="0.25">
      <c r="A5466" s="90" t="s">
        <v>20956</v>
      </c>
      <c r="B5466" s="90" t="s">
        <v>20957</v>
      </c>
      <c r="C5466" s="90" t="s">
        <v>10245</v>
      </c>
      <c r="D5466" s="90" t="str">
        <f>CONCATENATE(Tabell15861[[#This Row],[Prosedyrekode_ID]]," ",Tabell15861[[#This Row],[Tekst]])</f>
        <v>NFJ31 Osteosyntese av pertrokantær femurfraktur med bioimplantat</v>
      </c>
      <c r="E5466" s="90" t="s">
        <v>216</v>
      </c>
      <c r="F5466" s="90" t="s">
        <v>17863</v>
      </c>
      <c r="G5466" s="90" t="str">
        <f>CONCATENATE("Kap ",Tabell15861[[#This Row],[Kapittel]]," ",Tabell15861[[#This Row],[KapittelTekst]])</f>
        <v>Kap N Bevegelsesapparatet</v>
      </c>
    </row>
    <row r="5467" spans="1:7" x14ac:dyDescent="0.25">
      <c r="A5467" s="90" t="s">
        <v>20958</v>
      </c>
      <c r="B5467" s="90" t="s">
        <v>20959</v>
      </c>
      <c r="C5467" s="90" t="s">
        <v>10245</v>
      </c>
      <c r="D5467" s="90" t="str">
        <f>CONCATENATE(Tabell15861[[#This Row],[Prosedyrekode_ID]]," ",Tabell15861[[#This Row],[Tekst]])</f>
        <v>NFJ32 Osteosyntese av subtrokantær femurfraktur med bioimplantat</v>
      </c>
      <c r="E5467" s="90" t="s">
        <v>216</v>
      </c>
      <c r="F5467" s="90" t="s">
        <v>17863</v>
      </c>
      <c r="G5467" s="90" t="str">
        <f>CONCATENATE("Kap ",Tabell15861[[#This Row],[Kapittel]]," ",Tabell15861[[#This Row],[KapittelTekst]])</f>
        <v>Kap N Bevegelsesapparatet</v>
      </c>
    </row>
    <row r="5468" spans="1:7" x14ac:dyDescent="0.25">
      <c r="A5468" s="90" t="s">
        <v>20960</v>
      </c>
      <c r="B5468" s="90" t="s">
        <v>20961</v>
      </c>
      <c r="C5468" s="90" t="s">
        <v>10245</v>
      </c>
      <c r="D5468" s="90" t="str">
        <f>CONCATENATE(Tabell15861[[#This Row],[Prosedyrekode_ID]]," ",Tabell15861[[#This Row],[Tekst]])</f>
        <v>NFJ33 Osteosyntese av annen proksimalfemurfraktur med bioimplantat</v>
      </c>
      <c r="E5468" s="90" t="s">
        <v>216</v>
      </c>
      <c r="F5468" s="90" t="s">
        <v>17863</v>
      </c>
      <c r="G5468" s="90" t="str">
        <f>CONCATENATE("Kap ",Tabell15861[[#This Row],[Kapittel]]," ",Tabell15861[[#This Row],[KapittelTekst]])</f>
        <v>Kap N Bevegelsesapparatet</v>
      </c>
    </row>
    <row r="5469" spans="1:7" x14ac:dyDescent="0.25">
      <c r="A5469" s="90" t="s">
        <v>20962</v>
      </c>
      <c r="B5469" s="90" t="s">
        <v>20963</v>
      </c>
      <c r="C5469" s="90" t="s">
        <v>10245</v>
      </c>
      <c r="D5469" s="90" t="str">
        <f>CONCATENATE(Tabell15861[[#This Row],[Prosedyrekode_ID]]," ",Tabell15861[[#This Row],[Tekst]])</f>
        <v>NFJ34 Osteosyntese av femurskaftfraktur med bioimplantat</v>
      </c>
      <c r="E5469" s="90" t="s">
        <v>216</v>
      </c>
      <c r="F5469" s="90" t="s">
        <v>17863</v>
      </c>
      <c r="G5469" s="90" t="str">
        <f>CONCATENATE("Kap ",Tabell15861[[#This Row],[Kapittel]]," ",Tabell15861[[#This Row],[KapittelTekst]])</f>
        <v>Kap N Bevegelsesapparatet</v>
      </c>
    </row>
    <row r="5470" spans="1:7" x14ac:dyDescent="0.25">
      <c r="A5470" s="90" t="s">
        <v>20964</v>
      </c>
      <c r="B5470" s="90" t="s">
        <v>20965</v>
      </c>
      <c r="C5470" s="90" t="s">
        <v>10245</v>
      </c>
      <c r="D5470" s="90" t="str">
        <f>CONCATENATE(Tabell15861[[#This Row],[Prosedyrekode_ID]]," ",Tabell15861[[#This Row],[Tekst]])</f>
        <v>NFJ35 Osteosyntese av distal femurfraktur med bioimplantat</v>
      </c>
      <c r="E5470" s="90" t="s">
        <v>216</v>
      </c>
      <c r="F5470" s="90" t="s">
        <v>17863</v>
      </c>
      <c r="G5470" s="90" t="str">
        <f>CONCATENATE("Kap ",Tabell15861[[#This Row],[Kapittel]]," ",Tabell15861[[#This Row],[KapittelTekst]])</f>
        <v>Kap N Bevegelsesapparatet</v>
      </c>
    </row>
    <row r="5471" spans="1:7" x14ac:dyDescent="0.25">
      <c r="A5471" s="90" t="s">
        <v>20966</v>
      </c>
      <c r="B5471" s="90" t="s">
        <v>20967</v>
      </c>
      <c r="C5471" s="90" t="s">
        <v>10245</v>
      </c>
      <c r="D5471" s="90" t="str">
        <f>CONCATENATE(Tabell15861[[#This Row],[Prosedyrekode_ID]]," ",Tabell15861[[#This Row],[Tekst]])</f>
        <v>NFJ40 Osteosyntese av lårhalsfraktur med metalltråd, cerclage eller pinne</v>
      </c>
      <c r="E5471" s="90" t="s">
        <v>216</v>
      </c>
      <c r="F5471" s="90" t="s">
        <v>17863</v>
      </c>
      <c r="G5471" s="90" t="str">
        <f>CONCATENATE("Kap ",Tabell15861[[#This Row],[Kapittel]]," ",Tabell15861[[#This Row],[KapittelTekst]])</f>
        <v>Kap N Bevegelsesapparatet</v>
      </c>
    </row>
    <row r="5472" spans="1:7" x14ac:dyDescent="0.25">
      <c r="A5472" s="90" t="s">
        <v>20968</v>
      </c>
      <c r="B5472" s="90" t="s">
        <v>20969</v>
      </c>
      <c r="C5472" s="90" t="s">
        <v>10245</v>
      </c>
      <c r="D5472" s="90" t="str">
        <f>CONCATENATE(Tabell15861[[#This Row],[Prosedyrekode_ID]]," ",Tabell15861[[#This Row],[Tekst]])</f>
        <v>NFJ41 Osteosyntese av pertrokantær femurfraktur med metalltråd, cerclage eller pinne</v>
      </c>
      <c r="E5472" s="90" t="s">
        <v>216</v>
      </c>
      <c r="F5472" s="90" t="s">
        <v>17863</v>
      </c>
      <c r="G5472" s="90" t="str">
        <f>CONCATENATE("Kap ",Tabell15861[[#This Row],[Kapittel]]," ",Tabell15861[[#This Row],[KapittelTekst]])</f>
        <v>Kap N Bevegelsesapparatet</v>
      </c>
    </row>
    <row r="5473" spans="1:7" x14ac:dyDescent="0.25">
      <c r="A5473" s="90" t="s">
        <v>20970</v>
      </c>
      <c r="B5473" s="90" t="s">
        <v>20971</v>
      </c>
      <c r="C5473" s="90" t="s">
        <v>10245</v>
      </c>
      <c r="D5473" s="90" t="str">
        <f>CONCATENATE(Tabell15861[[#This Row],[Prosedyrekode_ID]]," ",Tabell15861[[#This Row],[Tekst]])</f>
        <v>NFJ42 Osteosyntese av subtrokantær femurfraktur med metalltråd, cerclage eller pinne</v>
      </c>
      <c r="E5473" s="90" t="s">
        <v>216</v>
      </c>
      <c r="F5473" s="90" t="s">
        <v>17863</v>
      </c>
      <c r="G5473" s="90" t="str">
        <f>CONCATENATE("Kap ",Tabell15861[[#This Row],[Kapittel]]," ",Tabell15861[[#This Row],[KapittelTekst]])</f>
        <v>Kap N Bevegelsesapparatet</v>
      </c>
    </row>
    <row r="5474" spans="1:7" x14ac:dyDescent="0.25">
      <c r="A5474" s="90" t="s">
        <v>20972</v>
      </c>
      <c r="B5474" s="90" t="s">
        <v>20973</v>
      </c>
      <c r="C5474" s="90" t="s">
        <v>10245</v>
      </c>
      <c r="D5474" s="90" t="str">
        <f>CONCATENATE(Tabell15861[[#This Row],[Prosedyrekode_ID]]," ",Tabell15861[[#This Row],[Tekst]])</f>
        <v>NFJ43 Osteosyntese av annen proksimal femurfraktur med metalltråd, cerclage eller pinne</v>
      </c>
      <c r="E5474" s="90" t="s">
        <v>216</v>
      </c>
      <c r="F5474" s="90" t="s">
        <v>17863</v>
      </c>
      <c r="G5474" s="90" t="str">
        <f>CONCATENATE("Kap ",Tabell15861[[#This Row],[Kapittel]]," ",Tabell15861[[#This Row],[KapittelTekst]])</f>
        <v>Kap N Bevegelsesapparatet</v>
      </c>
    </row>
    <row r="5475" spans="1:7" x14ac:dyDescent="0.25">
      <c r="A5475" s="90" t="s">
        <v>20974</v>
      </c>
      <c r="B5475" s="90" t="s">
        <v>20975</v>
      </c>
      <c r="C5475" s="90" t="s">
        <v>10245</v>
      </c>
      <c r="D5475" s="90" t="str">
        <f>CONCATENATE(Tabell15861[[#This Row],[Prosedyrekode_ID]]," ",Tabell15861[[#This Row],[Tekst]])</f>
        <v>NFJ44 Osteosyntese av femurskaftfraktur med metalltråd, cerclage eller pinne</v>
      </c>
      <c r="E5475" s="90" t="s">
        <v>216</v>
      </c>
      <c r="F5475" s="90" t="s">
        <v>17863</v>
      </c>
      <c r="G5475" s="90" t="str">
        <f>CONCATENATE("Kap ",Tabell15861[[#This Row],[Kapittel]]," ",Tabell15861[[#This Row],[KapittelTekst]])</f>
        <v>Kap N Bevegelsesapparatet</v>
      </c>
    </row>
    <row r="5476" spans="1:7" x14ac:dyDescent="0.25">
      <c r="A5476" s="90" t="s">
        <v>20976</v>
      </c>
      <c r="B5476" s="90" t="s">
        <v>20977</v>
      </c>
      <c r="C5476" s="90" t="s">
        <v>10245</v>
      </c>
      <c r="D5476" s="90" t="str">
        <f>CONCATENATE(Tabell15861[[#This Row],[Prosedyrekode_ID]]," ",Tabell15861[[#This Row],[Tekst]])</f>
        <v>NFJ45 Osteosyntese av distal femurfraktur med metalltråd, cerclage eller pinne</v>
      </c>
      <c r="E5476" s="90" t="s">
        <v>216</v>
      </c>
      <c r="F5476" s="90" t="s">
        <v>17863</v>
      </c>
      <c r="G5476" s="90" t="str">
        <f>CONCATENATE("Kap ",Tabell15861[[#This Row],[Kapittel]]," ",Tabell15861[[#This Row],[KapittelTekst]])</f>
        <v>Kap N Bevegelsesapparatet</v>
      </c>
    </row>
    <row r="5477" spans="1:7" x14ac:dyDescent="0.25">
      <c r="A5477" s="90" t="s">
        <v>20978</v>
      </c>
      <c r="B5477" s="90" t="s">
        <v>20979</v>
      </c>
      <c r="C5477" s="90" t="s">
        <v>10245</v>
      </c>
      <c r="D5477" s="90" t="str">
        <f>CONCATENATE(Tabell15861[[#This Row],[Prosedyrekode_ID]]," ",Tabell15861[[#This Row],[Tekst]])</f>
        <v>NFJ50 Osteosyntese av lårhalsfraktur med margnagle</v>
      </c>
      <c r="E5477" s="90" t="s">
        <v>216</v>
      </c>
      <c r="F5477" s="90" t="s">
        <v>17863</v>
      </c>
      <c r="G5477" s="90" t="str">
        <f>CONCATENATE("Kap ",Tabell15861[[#This Row],[Kapittel]]," ",Tabell15861[[#This Row],[KapittelTekst]])</f>
        <v>Kap N Bevegelsesapparatet</v>
      </c>
    </row>
    <row r="5478" spans="1:7" x14ac:dyDescent="0.25">
      <c r="A5478" s="90" t="s">
        <v>20980</v>
      </c>
      <c r="B5478" s="90" t="s">
        <v>20981</v>
      </c>
      <c r="C5478" s="90" t="s">
        <v>10245</v>
      </c>
      <c r="D5478" s="90" t="str">
        <f>CONCATENATE(Tabell15861[[#This Row],[Prosedyrekode_ID]]," ",Tabell15861[[#This Row],[Tekst]])</f>
        <v>NFJ51 Osteosyntese av pertrokantær femurfraktur med margnagle</v>
      </c>
      <c r="E5478" s="90" t="s">
        <v>216</v>
      </c>
      <c r="F5478" s="90" t="s">
        <v>17863</v>
      </c>
      <c r="G5478" s="90" t="str">
        <f>CONCATENATE("Kap ",Tabell15861[[#This Row],[Kapittel]]," ",Tabell15861[[#This Row],[KapittelTekst]])</f>
        <v>Kap N Bevegelsesapparatet</v>
      </c>
    </row>
    <row r="5479" spans="1:7" x14ac:dyDescent="0.25">
      <c r="A5479" s="90" t="s">
        <v>20982</v>
      </c>
      <c r="B5479" s="90" t="s">
        <v>20983</v>
      </c>
      <c r="C5479" s="90" t="s">
        <v>10245</v>
      </c>
      <c r="D5479" s="90" t="str">
        <f>CONCATENATE(Tabell15861[[#This Row],[Prosedyrekode_ID]]," ",Tabell15861[[#This Row],[Tekst]])</f>
        <v>NFJ52 Osteosyntese av subtrokantær femurfraktur med margnagle</v>
      </c>
      <c r="E5479" s="90" t="s">
        <v>216</v>
      </c>
      <c r="F5479" s="90" t="s">
        <v>17863</v>
      </c>
      <c r="G5479" s="90" t="str">
        <f>CONCATENATE("Kap ",Tabell15861[[#This Row],[Kapittel]]," ",Tabell15861[[#This Row],[KapittelTekst]])</f>
        <v>Kap N Bevegelsesapparatet</v>
      </c>
    </row>
    <row r="5480" spans="1:7" x14ac:dyDescent="0.25">
      <c r="A5480" s="90" t="s">
        <v>20984</v>
      </c>
      <c r="B5480" s="90" t="s">
        <v>20985</v>
      </c>
      <c r="C5480" s="90" t="s">
        <v>10245</v>
      </c>
      <c r="D5480" s="90" t="str">
        <f>CONCATENATE(Tabell15861[[#This Row],[Prosedyrekode_ID]]," ",Tabell15861[[#This Row],[Tekst]])</f>
        <v>NFJ53 Osteosyntese av annen proksimal femurfraktur med margnagle</v>
      </c>
      <c r="E5480" s="90" t="s">
        <v>216</v>
      </c>
      <c r="F5480" s="90" t="s">
        <v>17863</v>
      </c>
      <c r="G5480" s="90" t="str">
        <f>CONCATENATE("Kap ",Tabell15861[[#This Row],[Kapittel]]," ",Tabell15861[[#This Row],[KapittelTekst]])</f>
        <v>Kap N Bevegelsesapparatet</v>
      </c>
    </row>
    <row r="5481" spans="1:7" x14ac:dyDescent="0.25">
      <c r="A5481" s="90" t="s">
        <v>20986</v>
      </c>
      <c r="B5481" s="90" t="s">
        <v>20987</v>
      </c>
      <c r="C5481" s="90" t="s">
        <v>10245</v>
      </c>
      <c r="D5481" s="90" t="str">
        <f>CONCATENATE(Tabell15861[[#This Row],[Prosedyrekode_ID]]," ",Tabell15861[[#This Row],[Tekst]])</f>
        <v>NFJ54 Osteosyntese av femurskaftfraktur med margnagle</v>
      </c>
      <c r="E5481" s="90" t="s">
        <v>216</v>
      </c>
      <c r="F5481" s="90" t="s">
        <v>17863</v>
      </c>
      <c r="G5481" s="90" t="str">
        <f>CONCATENATE("Kap ",Tabell15861[[#This Row],[Kapittel]]," ",Tabell15861[[#This Row],[KapittelTekst]])</f>
        <v>Kap N Bevegelsesapparatet</v>
      </c>
    </row>
    <row r="5482" spans="1:7" x14ac:dyDescent="0.25">
      <c r="A5482" s="90" t="s">
        <v>20988</v>
      </c>
      <c r="B5482" s="90" t="s">
        <v>20989</v>
      </c>
      <c r="C5482" s="90" t="s">
        <v>10245</v>
      </c>
      <c r="D5482" s="90" t="str">
        <f>CONCATENATE(Tabell15861[[#This Row],[Prosedyrekode_ID]]," ",Tabell15861[[#This Row],[Tekst]])</f>
        <v>NFJ55 Osteosyntese av distal femurfraktur med margnagle</v>
      </c>
      <c r="E5482" s="90" t="s">
        <v>216</v>
      </c>
      <c r="F5482" s="90" t="s">
        <v>17863</v>
      </c>
      <c r="G5482" s="90" t="str">
        <f>CONCATENATE("Kap ",Tabell15861[[#This Row],[Kapittel]]," ",Tabell15861[[#This Row],[KapittelTekst]])</f>
        <v>Kap N Bevegelsesapparatet</v>
      </c>
    </row>
    <row r="5483" spans="1:7" x14ac:dyDescent="0.25">
      <c r="A5483" s="90" t="s">
        <v>20990</v>
      </c>
      <c r="B5483" s="90" t="s">
        <v>20991</v>
      </c>
      <c r="C5483" s="90" t="s">
        <v>10245</v>
      </c>
      <c r="D5483" s="90" t="str">
        <f>CONCATENATE(Tabell15861[[#This Row],[Prosedyrekode_ID]]," ",Tabell15861[[#This Row],[Tekst]])</f>
        <v>NFJ60 Osteosyntese av lårhalsfraktur med plate og skruer</v>
      </c>
      <c r="E5483" s="90" t="s">
        <v>216</v>
      </c>
      <c r="F5483" s="90" t="s">
        <v>17863</v>
      </c>
      <c r="G5483" s="90" t="str">
        <f>CONCATENATE("Kap ",Tabell15861[[#This Row],[Kapittel]]," ",Tabell15861[[#This Row],[KapittelTekst]])</f>
        <v>Kap N Bevegelsesapparatet</v>
      </c>
    </row>
    <row r="5484" spans="1:7" x14ac:dyDescent="0.25">
      <c r="A5484" s="90" t="s">
        <v>20992</v>
      </c>
      <c r="B5484" s="90" t="s">
        <v>20993</v>
      </c>
      <c r="C5484" s="90" t="s">
        <v>10245</v>
      </c>
      <c r="D5484" s="90" t="str">
        <f>CONCATENATE(Tabell15861[[#This Row],[Prosedyrekode_ID]]," ",Tabell15861[[#This Row],[Tekst]])</f>
        <v>NFJ61 Osteosyntese av pertrokantær femurfraktur med plate og skruer</v>
      </c>
      <c r="E5484" s="90" t="s">
        <v>216</v>
      </c>
      <c r="F5484" s="90" t="s">
        <v>17863</v>
      </c>
      <c r="G5484" s="90" t="str">
        <f>CONCATENATE("Kap ",Tabell15861[[#This Row],[Kapittel]]," ",Tabell15861[[#This Row],[KapittelTekst]])</f>
        <v>Kap N Bevegelsesapparatet</v>
      </c>
    </row>
    <row r="5485" spans="1:7" x14ac:dyDescent="0.25">
      <c r="A5485" s="90" t="s">
        <v>20994</v>
      </c>
      <c r="B5485" s="90" t="s">
        <v>20995</v>
      </c>
      <c r="C5485" s="90" t="s">
        <v>10245</v>
      </c>
      <c r="D5485" s="90" t="str">
        <f>CONCATENATE(Tabell15861[[#This Row],[Prosedyrekode_ID]]," ",Tabell15861[[#This Row],[Tekst]])</f>
        <v>NFJ62 Osteosyntese av subtrokantær femurfraktur med plate og skruer</v>
      </c>
      <c r="E5485" s="90" t="s">
        <v>216</v>
      </c>
      <c r="F5485" s="90" t="s">
        <v>17863</v>
      </c>
      <c r="G5485" s="90" t="str">
        <f>CONCATENATE("Kap ",Tabell15861[[#This Row],[Kapittel]]," ",Tabell15861[[#This Row],[KapittelTekst]])</f>
        <v>Kap N Bevegelsesapparatet</v>
      </c>
    </row>
    <row r="5486" spans="1:7" x14ac:dyDescent="0.25">
      <c r="A5486" s="90" t="s">
        <v>20996</v>
      </c>
      <c r="B5486" s="90" t="s">
        <v>20997</v>
      </c>
      <c r="C5486" s="90" t="s">
        <v>10245</v>
      </c>
      <c r="D5486" s="90" t="str">
        <f>CONCATENATE(Tabell15861[[#This Row],[Prosedyrekode_ID]]," ",Tabell15861[[#This Row],[Tekst]])</f>
        <v>NFJ63 Osteosyntese av annen proksimal femurfraktur med plate og skruer</v>
      </c>
      <c r="E5486" s="90" t="s">
        <v>216</v>
      </c>
      <c r="F5486" s="90" t="s">
        <v>17863</v>
      </c>
      <c r="G5486" s="90" t="str">
        <f>CONCATENATE("Kap ",Tabell15861[[#This Row],[Kapittel]]," ",Tabell15861[[#This Row],[KapittelTekst]])</f>
        <v>Kap N Bevegelsesapparatet</v>
      </c>
    </row>
    <row r="5487" spans="1:7" x14ac:dyDescent="0.25">
      <c r="A5487" s="90" t="s">
        <v>20998</v>
      </c>
      <c r="B5487" s="90" t="s">
        <v>20999</v>
      </c>
      <c r="C5487" s="90" t="s">
        <v>10245</v>
      </c>
      <c r="D5487" s="90" t="str">
        <f>CONCATENATE(Tabell15861[[#This Row],[Prosedyrekode_ID]]," ",Tabell15861[[#This Row],[Tekst]])</f>
        <v>NFJ64 Osteosyntese av femurskaftfraktur med plate og skruer</v>
      </c>
      <c r="E5487" s="90" t="s">
        <v>216</v>
      </c>
      <c r="F5487" s="90" t="s">
        <v>17863</v>
      </c>
      <c r="G5487" s="90" t="str">
        <f>CONCATENATE("Kap ",Tabell15861[[#This Row],[Kapittel]]," ",Tabell15861[[#This Row],[KapittelTekst]])</f>
        <v>Kap N Bevegelsesapparatet</v>
      </c>
    </row>
    <row r="5488" spans="1:7" x14ac:dyDescent="0.25">
      <c r="A5488" s="90" t="s">
        <v>21000</v>
      </c>
      <c r="B5488" s="90" t="s">
        <v>21001</v>
      </c>
      <c r="C5488" s="90" t="s">
        <v>10245</v>
      </c>
      <c r="D5488" s="90" t="str">
        <f>CONCATENATE(Tabell15861[[#This Row],[Prosedyrekode_ID]]," ",Tabell15861[[#This Row],[Tekst]])</f>
        <v>NFJ65 Osteosyntese av distal femurfraktur med plate og skruer</v>
      </c>
      <c r="E5488" s="90" t="s">
        <v>216</v>
      </c>
      <c r="F5488" s="90" t="s">
        <v>17863</v>
      </c>
      <c r="G5488" s="90" t="str">
        <f>CONCATENATE("Kap ",Tabell15861[[#This Row],[Kapittel]]," ",Tabell15861[[#This Row],[KapittelTekst]])</f>
        <v>Kap N Bevegelsesapparatet</v>
      </c>
    </row>
    <row r="5489" spans="1:7" x14ac:dyDescent="0.25">
      <c r="A5489" s="90" t="s">
        <v>21002</v>
      </c>
      <c r="B5489" s="90" t="s">
        <v>21003</v>
      </c>
      <c r="C5489" s="90" t="s">
        <v>10245</v>
      </c>
      <c r="D5489" s="90" t="str">
        <f>CONCATENATE(Tabell15861[[#This Row],[Prosedyrekode_ID]]," ",Tabell15861[[#This Row],[Tekst]])</f>
        <v>NFJ70 Osteosyntese av lårhalsfraktur med skruer</v>
      </c>
      <c r="E5489" s="90" t="s">
        <v>216</v>
      </c>
      <c r="F5489" s="90" t="s">
        <v>17863</v>
      </c>
      <c r="G5489" s="90" t="str">
        <f>CONCATENATE("Kap ",Tabell15861[[#This Row],[Kapittel]]," ",Tabell15861[[#This Row],[KapittelTekst]])</f>
        <v>Kap N Bevegelsesapparatet</v>
      </c>
    </row>
    <row r="5490" spans="1:7" x14ac:dyDescent="0.25">
      <c r="A5490" s="90" t="s">
        <v>21004</v>
      </c>
      <c r="B5490" s="90" t="s">
        <v>21005</v>
      </c>
      <c r="C5490" s="90" t="s">
        <v>10245</v>
      </c>
      <c r="D5490" s="90" t="str">
        <f>CONCATENATE(Tabell15861[[#This Row],[Prosedyrekode_ID]]," ",Tabell15861[[#This Row],[Tekst]])</f>
        <v>NFJ71 Osteosyntese av pertrokantær femurfraktur med skruer</v>
      </c>
      <c r="E5490" s="90" t="s">
        <v>216</v>
      </c>
      <c r="F5490" s="90" t="s">
        <v>17863</v>
      </c>
      <c r="G5490" s="90" t="str">
        <f>CONCATENATE("Kap ",Tabell15861[[#This Row],[Kapittel]]," ",Tabell15861[[#This Row],[KapittelTekst]])</f>
        <v>Kap N Bevegelsesapparatet</v>
      </c>
    </row>
    <row r="5491" spans="1:7" x14ac:dyDescent="0.25">
      <c r="A5491" s="90" t="s">
        <v>21006</v>
      </c>
      <c r="B5491" s="90" t="s">
        <v>21007</v>
      </c>
      <c r="C5491" s="90" t="s">
        <v>10245</v>
      </c>
      <c r="D5491" s="90" t="str">
        <f>CONCATENATE(Tabell15861[[#This Row],[Prosedyrekode_ID]]," ",Tabell15861[[#This Row],[Tekst]])</f>
        <v>NFJ72 Osteosyntese av subtrokantær femurfraktur med skruer</v>
      </c>
      <c r="E5491" s="90" t="s">
        <v>216</v>
      </c>
      <c r="F5491" s="90" t="s">
        <v>17863</v>
      </c>
      <c r="G5491" s="90" t="str">
        <f>CONCATENATE("Kap ",Tabell15861[[#This Row],[Kapittel]]," ",Tabell15861[[#This Row],[KapittelTekst]])</f>
        <v>Kap N Bevegelsesapparatet</v>
      </c>
    </row>
    <row r="5492" spans="1:7" x14ac:dyDescent="0.25">
      <c r="A5492" s="90" t="s">
        <v>21008</v>
      </c>
      <c r="B5492" s="90" t="s">
        <v>21009</v>
      </c>
      <c r="C5492" s="90" t="s">
        <v>10245</v>
      </c>
      <c r="D5492" s="90" t="str">
        <f>CONCATENATE(Tabell15861[[#This Row],[Prosedyrekode_ID]]," ",Tabell15861[[#This Row],[Tekst]])</f>
        <v>NFJ73 Osteosyntese av annen proksimal femurfraktur med skruer</v>
      </c>
      <c r="E5492" s="90" t="s">
        <v>216</v>
      </c>
      <c r="F5492" s="90" t="s">
        <v>17863</v>
      </c>
      <c r="G5492" s="90" t="str">
        <f>CONCATENATE("Kap ",Tabell15861[[#This Row],[Kapittel]]," ",Tabell15861[[#This Row],[KapittelTekst]])</f>
        <v>Kap N Bevegelsesapparatet</v>
      </c>
    </row>
    <row r="5493" spans="1:7" x14ac:dyDescent="0.25">
      <c r="A5493" s="90" t="s">
        <v>21010</v>
      </c>
      <c r="B5493" s="90" t="s">
        <v>21011</v>
      </c>
      <c r="C5493" s="90" t="s">
        <v>10245</v>
      </c>
      <c r="D5493" s="90" t="str">
        <f>CONCATENATE(Tabell15861[[#This Row],[Prosedyrekode_ID]]," ",Tabell15861[[#This Row],[Tekst]])</f>
        <v>NFJ74 Osteosyntese av femurskaftfraktur med skruer</v>
      </c>
      <c r="E5493" s="90" t="s">
        <v>216</v>
      </c>
      <c r="F5493" s="90" t="s">
        <v>17863</v>
      </c>
      <c r="G5493" s="90" t="str">
        <f>CONCATENATE("Kap ",Tabell15861[[#This Row],[Kapittel]]," ",Tabell15861[[#This Row],[KapittelTekst]])</f>
        <v>Kap N Bevegelsesapparatet</v>
      </c>
    </row>
    <row r="5494" spans="1:7" x14ac:dyDescent="0.25">
      <c r="A5494" s="90" t="s">
        <v>21012</v>
      </c>
      <c r="B5494" s="90" t="s">
        <v>21013</v>
      </c>
      <c r="C5494" s="90" t="s">
        <v>10245</v>
      </c>
      <c r="D5494" s="90" t="str">
        <f>CONCATENATE(Tabell15861[[#This Row],[Prosedyrekode_ID]]," ",Tabell15861[[#This Row],[Tekst]])</f>
        <v>NFJ75 Osteosyntese av distal femurfraktur med skruer</v>
      </c>
      <c r="E5494" s="90" t="s">
        <v>216</v>
      </c>
      <c r="F5494" s="90" t="s">
        <v>17863</v>
      </c>
      <c r="G5494" s="90" t="str">
        <f>CONCATENATE("Kap ",Tabell15861[[#This Row],[Kapittel]]," ",Tabell15861[[#This Row],[KapittelTekst]])</f>
        <v>Kap N Bevegelsesapparatet</v>
      </c>
    </row>
    <row r="5495" spans="1:7" x14ac:dyDescent="0.25">
      <c r="A5495" s="90" t="s">
        <v>21014</v>
      </c>
      <c r="B5495" s="90" t="s">
        <v>21015</v>
      </c>
      <c r="C5495" s="90" t="s">
        <v>10245</v>
      </c>
      <c r="D5495" s="90" t="str">
        <f>CONCATENATE(Tabell15861[[#This Row],[Prosedyrekode_ID]]," ",Tabell15861[[#This Row],[Tekst]])</f>
        <v>NFJ80 Osteosyntese av lårhalsfraktur med annet eller kombinert materiale</v>
      </c>
      <c r="E5495" s="90" t="s">
        <v>216</v>
      </c>
      <c r="F5495" s="90" t="s">
        <v>17863</v>
      </c>
      <c r="G5495" s="90" t="str">
        <f>CONCATENATE("Kap ",Tabell15861[[#This Row],[Kapittel]]," ",Tabell15861[[#This Row],[KapittelTekst]])</f>
        <v>Kap N Bevegelsesapparatet</v>
      </c>
    </row>
    <row r="5496" spans="1:7" x14ac:dyDescent="0.25">
      <c r="A5496" s="90" t="s">
        <v>21016</v>
      </c>
      <c r="B5496" s="90" t="s">
        <v>21017</v>
      </c>
      <c r="C5496" s="90" t="s">
        <v>10245</v>
      </c>
      <c r="D5496" s="90" t="str">
        <f>CONCATENATE(Tabell15861[[#This Row],[Prosedyrekode_ID]]," ",Tabell15861[[#This Row],[Tekst]])</f>
        <v>NFJ81 Osteosyntese av pertrokantær femurfraktur med annet eller kombinert materiale</v>
      </c>
      <c r="E5496" s="90" t="s">
        <v>216</v>
      </c>
      <c r="F5496" s="90" t="s">
        <v>17863</v>
      </c>
      <c r="G5496" s="90" t="str">
        <f>CONCATENATE("Kap ",Tabell15861[[#This Row],[Kapittel]]," ",Tabell15861[[#This Row],[KapittelTekst]])</f>
        <v>Kap N Bevegelsesapparatet</v>
      </c>
    </row>
    <row r="5497" spans="1:7" x14ac:dyDescent="0.25">
      <c r="A5497" s="90" t="s">
        <v>21018</v>
      </c>
      <c r="B5497" s="90" t="s">
        <v>21019</v>
      </c>
      <c r="C5497" s="90" t="s">
        <v>10245</v>
      </c>
      <c r="D5497" s="90" t="str">
        <f>CONCATENATE(Tabell15861[[#This Row],[Prosedyrekode_ID]]," ",Tabell15861[[#This Row],[Tekst]])</f>
        <v>NFJ82 Osteosyntese av subtrokantær femurfraktur med annet eller kombinert materiale</v>
      </c>
      <c r="E5497" s="90" t="s">
        <v>216</v>
      </c>
      <c r="F5497" s="90" t="s">
        <v>17863</v>
      </c>
      <c r="G5497" s="90" t="str">
        <f>CONCATENATE("Kap ",Tabell15861[[#This Row],[Kapittel]]," ",Tabell15861[[#This Row],[KapittelTekst]])</f>
        <v>Kap N Bevegelsesapparatet</v>
      </c>
    </row>
    <row r="5498" spans="1:7" x14ac:dyDescent="0.25">
      <c r="A5498" s="90" t="s">
        <v>21020</v>
      </c>
      <c r="B5498" s="90" t="s">
        <v>21021</v>
      </c>
      <c r="C5498" s="90" t="s">
        <v>10245</v>
      </c>
      <c r="D5498" s="90" t="str">
        <f>CONCATENATE(Tabell15861[[#This Row],[Prosedyrekode_ID]]," ",Tabell15861[[#This Row],[Tekst]])</f>
        <v>NFJ83 Osteosyntese av annen proksimal femurfraktur med annet eller kombinert materiale</v>
      </c>
      <c r="E5498" s="90" t="s">
        <v>216</v>
      </c>
      <c r="F5498" s="90" t="s">
        <v>17863</v>
      </c>
      <c r="G5498" s="90" t="str">
        <f>CONCATENATE("Kap ",Tabell15861[[#This Row],[Kapittel]]," ",Tabell15861[[#This Row],[KapittelTekst]])</f>
        <v>Kap N Bevegelsesapparatet</v>
      </c>
    </row>
    <row r="5499" spans="1:7" x14ac:dyDescent="0.25">
      <c r="A5499" s="90" t="s">
        <v>21022</v>
      </c>
      <c r="B5499" s="90" t="s">
        <v>21023</v>
      </c>
      <c r="C5499" s="90" t="s">
        <v>10245</v>
      </c>
      <c r="D5499" s="90" t="str">
        <f>CONCATENATE(Tabell15861[[#This Row],[Prosedyrekode_ID]]," ",Tabell15861[[#This Row],[Tekst]])</f>
        <v>NFJ84 Osteosyntese av femurskaftfraktur med annet eller kombinert materiale</v>
      </c>
      <c r="E5499" s="90" t="s">
        <v>216</v>
      </c>
      <c r="F5499" s="90" t="s">
        <v>17863</v>
      </c>
      <c r="G5499" s="90" t="str">
        <f>CONCATENATE("Kap ",Tabell15861[[#This Row],[Kapittel]]," ",Tabell15861[[#This Row],[KapittelTekst]])</f>
        <v>Kap N Bevegelsesapparatet</v>
      </c>
    </row>
    <row r="5500" spans="1:7" x14ac:dyDescent="0.25">
      <c r="A5500" s="90" t="s">
        <v>21024</v>
      </c>
      <c r="B5500" s="90" t="s">
        <v>21025</v>
      </c>
      <c r="C5500" s="90" t="s">
        <v>10245</v>
      </c>
      <c r="D5500" s="90" t="str">
        <f>CONCATENATE(Tabell15861[[#This Row],[Prosedyrekode_ID]]," ",Tabell15861[[#This Row],[Tekst]])</f>
        <v>NFJ85 Osteosyntese av distal femurfraktur med annet eller kombinert materiale</v>
      </c>
      <c r="E5500" s="90" t="s">
        <v>216</v>
      </c>
      <c r="F5500" s="90" t="s">
        <v>17863</v>
      </c>
      <c r="G5500" s="90" t="str">
        <f>CONCATENATE("Kap ",Tabell15861[[#This Row],[Kapittel]]," ",Tabell15861[[#This Row],[KapittelTekst]])</f>
        <v>Kap N Bevegelsesapparatet</v>
      </c>
    </row>
    <row r="5501" spans="1:7" x14ac:dyDescent="0.25">
      <c r="A5501" s="90" t="s">
        <v>21026</v>
      </c>
      <c r="B5501" s="90" t="s">
        <v>21027</v>
      </c>
      <c r="C5501" s="90" t="s">
        <v>10245</v>
      </c>
      <c r="D5501" s="90" t="str">
        <f>CONCATENATE(Tabell15861[[#This Row],[Prosedyrekode_ID]]," ",Tabell15861[[#This Row],[Tekst]])</f>
        <v>NFJ90 Annen osteosyntese av lårhalsfraktur</v>
      </c>
      <c r="E5501" s="90" t="s">
        <v>216</v>
      </c>
      <c r="F5501" s="90" t="s">
        <v>17863</v>
      </c>
      <c r="G5501" s="90" t="str">
        <f>CONCATENATE("Kap ",Tabell15861[[#This Row],[Kapittel]]," ",Tabell15861[[#This Row],[KapittelTekst]])</f>
        <v>Kap N Bevegelsesapparatet</v>
      </c>
    </row>
    <row r="5502" spans="1:7" x14ac:dyDescent="0.25">
      <c r="A5502" s="90" t="s">
        <v>21028</v>
      </c>
      <c r="B5502" s="90" t="s">
        <v>21029</v>
      </c>
      <c r="C5502" s="90" t="s">
        <v>10245</v>
      </c>
      <c r="D5502" s="90" t="str">
        <f>CONCATENATE(Tabell15861[[#This Row],[Prosedyrekode_ID]]," ",Tabell15861[[#This Row],[Tekst]])</f>
        <v>NFJ91 Annen osteosyntese av pertrokantær femurfraktur</v>
      </c>
      <c r="E5502" s="90" t="s">
        <v>216</v>
      </c>
      <c r="F5502" s="90" t="s">
        <v>17863</v>
      </c>
      <c r="G5502" s="90" t="str">
        <f>CONCATENATE("Kap ",Tabell15861[[#This Row],[Kapittel]]," ",Tabell15861[[#This Row],[KapittelTekst]])</f>
        <v>Kap N Bevegelsesapparatet</v>
      </c>
    </row>
    <row r="5503" spans="1:7" x14ac:dyDescent="0.25">
      <c r="A5503" s="90" t="s">
        <v>21030</v>
      </c>
      <c r="B5503" s="90" t="s">
        <v>21031</v>
      </c>
      <c r="C5503" s="90" t="s">
        <v>10245</v>
      </c>
      <c r="D5503" s="90" t="str">
        <f>CONCATENATE(Tabell15861[[#This Row],[Prosedyrekode_ID]]," ",Tabell15861[[#This Row],[Tekst]])</f>
        <v>NFJ92 Annen osteosyntese av subtrokantær femurfraktur</v>
      </c>
      <c r="E5503" s="90" t="s">
        <v>216</v>
      </c>
      <c r="F5503" s="90" t="s">
        <v>17863</v>
      </c>
      <c r="G5503" s="90" t="str">
        <f>CONCATENATE("Kap ",Tabell15861[[#This Row],[Kapittel]]," ",Tabell15861[[#This Row],[KapittelTekst]])</f>
        <v>Kap N Bevegelsesapparatet</v>
      </c>
    </row>
    <row r="5504" spans="1:7" x14ac:dyDescent="0.25">
      <c r="A5504" s="90" t="s">
        <v>21032</v>
      </c>
      <c r="B5504" s="90" t="s">
        <v>21033</v>
      </c>
      <c r="C5504" s="90" t="s">
        <v>10245</v>
      </c>
      <c r="D5504" s="90" t="str">
        <f>CONCATENATE(Tabell15861[[#This Row],[Prosedyrekode_ID]]," ",Tabell15861[[#This Row],[Tekst]])</f>
        <v>NFJ93 Annen osteosyntese av annen proksimal femurfraktur</v>
      </c>
      <c r="E5504" s="90" t="s">
        <v>216</v>
      </c>
      <c r="F5504" s="90" t="s">
        <v>17863</v>
      </c>
      <c r="G5504" s="90" t="str">
        <f>CONCATENATE("Kap ",Tabell15861[[#This Row],[Kapittel]]," ",Tabell15861[[#This Row],[KapittelTekst]])</f>
        <v>Kap N Bevegelsesapparatet</v>
      </c>
    </row>
    <row r="5505" spans="1:7" x14ac:dyDescent="0.25">
      <c r="A5505" s="90" t="s">
        <v>21034</v>
      </c>
      <c r="B5505" s="90" t="s">
        <v>21035</v>
      </c>
      <c r="C5505" s="90" t="s">
        <v>10245</v>
      </c>
      <c r="D5505" s="90" t="str">
        <f>CONCATENATE(Tabell15861[[#This Row],[Prosedyrekode_ID]]," ",Tabell15861[[#This Row],[Tekst]])</f>
        <v>NFJ94 Annen osteosyntese av femurskaftfraktur</v>
      </c>
      <c r="E5505" s="90" t="s">
        <v>216</v>
      </c>
      <c r="F5505" s="90" t="s">
        <v>17863</v>
      </c>
      <c r="G5505" s="90" t="str">
        <f>CONCATENATE("Kap ",Tabell15861[[#This Row],[Kapittel]]," ",Tabell15861[[#This Row],[KapittelTekst]])</f>
        <v>Kap N Bevegelsesapparatet</v>
      </c>
    </row>
    <row r="5506" spans="1:7" x14ac:dyDescent="0.25">
      <c r="A5506" s="90" t="s">
        <v>21036</v>
      </c>
      <c r="B5506" s="90" t="s">
        <v>21037</v>
      </c>
      <c r="C5506" s="90" t="s">
        <v>10245</v>
      </c>
      <c r="D5506" s="90" t="str">
        <f>CONCATENATE(Tabell15861[[#This Row],[Prosedyrekode_ID]]," ",Tabell15861[[#This Row],[Tekst]])</f>
        <v>NFJ95 Annen osteosyntese av distal femurfraktur</v>
      </c>
      <c r="E5506" s="90" t="s">
        <v>216</v>
      </c>
      <c r="F5506" s="90" t="s">
        <v>17863</v>
      </c>
      <c r="G5506" s="90" t="str">
        <f>CONCATENATE("Kap ",Tabell15861[[#This Row],[Kapittel]]," ",Tabell15861[[#This Row],[KapittelTekst]])</f>
        <v>Kap N Bevegelsesapparatet</v>
      </c>
    </row>
    <row r="5507" spans="1:7" x14ac:dyDescent="0.25">
      <c r="A5507" s="90" t="s">
        <v>21038</v>
      </c>
      <c r="B5507" s="90" t="s">
        <v>21039</v>
      </c>
      <c r="C5507" s="90" t="s">
        <v>10245</v>
      </c>
      <c r="D5507" s="90" t="str">
        <f>CONCATENATE(Tabell15861[[#This Row],[Prosedyrekode_ID]]," ",Tabell15861[[#This Row],[Tekst]])</f>
        <v>NFK09 Eksisjon av beinfragment i femur</v>
      </c>
      <c r="E5507" s="90" t="s">
        <v>216</v>
      </c>
      <c r="F5507" s="90" t="s">
        <v>17863</v>
      </c>
      <c r="G5507" s="90" t="str">
        <f>CONCATENATE("Kap ",Tabell15861[[#This Row],[Kapittel]]," ",Tabell15861[[#This Row],[KapittelTekst]])</f>
        <v>Kap N Bevegelsesapparatet</v>
      </c>
    </row>
    <row r="5508" spans="1:7" x14ac:dyDescent="0.25">
      <c r="A5508" s="90" t="s">
        <v>21040</v>
      </c>
      <c r="B5508" s="90" t="s">
        <v>21041</v>
      </c>
      <c r="C5508" s="90" t="s">
        <v>10245</v>
      </c>
      <c r="D5508" s="90" t="str">
        <f>CONCATENATE(Tabell15861[[#This Row],[Prosedyrekode_ID]]," ",Tabell15861[[#This Row],[Tekst]])</f>
        <v>NFK19 Reseksjon eller eksisjon av bein i femur</v>
      </c>
      <c r="E5508" s="90" t="s">
        <v>216</v>
      </c>
      <c r="F5508" s="90" t="s">
        <v>17863</v>
      </c>
      <c r="G5508" s="90" t="str">
        <f>CONCATENATE("Kap ",Tabell15861[[#This Row],[Kapittel]]," ",Tabell15861[[#This Row],[KapittelTekst]])</f>
        <v>Kap N Bevegelsesapparatet</v>
      </c>
    </row>
    <row r="5509" spans="1:7" x14ac:dyDescent="0.25">
      <c r="A5509" s="90" t="s">
        <v>21042</v>
      </c>
      <c r="B5509" s="90" t="s">
        <v>21043</v>
      </c>
      <c r="C5509" s="90" t="s">
        <v>10245</v>
      </c>
      <c r="D5509" s="90" t="str">
        <f>CONCATENATE(Tabell15861[[#This Row],[Prosedyrekode_ID]]," ",Tabell15861[[#This Row],[Tekst]])</f>
        <v>NFK29 Fenestrasjon eller oppboring av femur</v>
      </c>
      <c r="E5509" s="90" t="s">
        <v>216</v>
      </c>
      <c r="F5509" s="90" t="s">
        <v>17863</v>
      </c>
      <c r="G5509" s="90" t="str">
        <f>CONCATENATE("Kap ",Tabell15861[[#This Row],[Kapittel]]," ",Tabell15861[[#This Row],[KapittelTekst]])</f>
        <v>Kap N Bevegelsesapparatet</v>
      </c>
    </row>
    <row r="5510" spans="1:7" x14ac:dyDescent="0.25">
      <c r="A5510" s="90" t="s">
        <v>21044</v>
      </c>
      <c r="B5510" s="90" t="s">
        <v>21045</v>
      </c>
      <c r="C5510" s="90" t="s">
        <v>10245</v>
      </c>
      <c r="D5510" s="90" t="str">
        <f>CONCATENATE(Tabell15861[[#This Row],[Prosedyrekode_ID]]," ",Tabell15861[[#This Row],[Tekst]])</f>
        <v>NFK39 Utskraping av cyste i femur</v>
      </c>
      <c r="E5510" s="90" t="s">
        <v>216</v>
      </c>
      <c r="F5510" s="90" t="s">
        <v>17863</v>
      </c>
      <c r="G5510" s="90" t="str">
        <f>CONCATENATE("Kap ",Tabell15861[[#This Row],[Kapittel]]," ",Tabell15861[[#This Row],[KapittelTekst]])</f>
        <v>Kap N Bevegelsesapparatet</v>
      </c>
    </row>
    <row r="5511" spans="1:7" x14ac:dyDescent="0.25">
      <c r="A5511" s="90" t="s">
        <v>21046</v>
      </c>
      <c r="B5511" s="90" t="s">
        <v>21047</v>
      </c>
      <c r="C5511" s="90" t="s">
        <v>10245</v>
      </c>
      <c r="D5511" s="90" t="str">
        <f>CONCATENATE(Tabell15861[[#This Row],[Prosedyrekode_ID]]," ",Tabell15861[[#This Row],[Tekst]])</f>
        <v>NFK47 Total separasjon av epifyseskive i femur</v>
      </c>
      <c r="E5511" s="90" t="s">
        <v>216</v>
      </c>
      <c r="F5511" s="90" t="s">
        <v>17863</v>
      </c>
      <c r="G5511" s="90" t="str">
        <f>CONCATENATE("Kap ",Tabell15861[[#This Row],[Kapittel]]," ",Tabell15861[[#This Row],[KapittelTekst]])</f>
        <v>Kap N Bevegelsesapparatet</v>
      </c>
    </row>
    <row r="5512" spans="1:7" x14ac:dyDescent="0.25">
      <c r="A5512" s="90" t="s">
        <v>21048</v>
      </c>
      <c r="B5512" s="90" t="s">
        <v>21049</v>
      </c>
      <c r="C5512" s="90" t="s">
        <v>10245</v>
      </c>
      <c r="D5512" s="90" t="str">
        <f>CONCATENATE(Tabell15861[[#This Row],[Prosedyrekode_ID]]," ",Tabell15861[[#This Row],[Tekst]])</f>
        <v>NFK48 Partiell separasjon av epifyseskive i femur</v>
      </c>
      <c r="E5512" s="90" t="s">
        <v>216</v>
      </c>
      <c r="F5512" s="90" t="s">
        <v>17863</v>
      </c>
      <c r="G5512" s="90" t="str">
        <f>CONCATENATE("Kap ",Tabell15861[[#This Row],[Kapittel]]," ",Tabell15861[[#This Row],[KapittelTekst]])</f>
        <v>Kap N Bevegelsesapparatet</v>
      </c>
    </row>
    <row r="5513" spans="1:7" x14ac:dyDescent="0.25">
      <c r="A5513" s="90" t="s">
        <v>21050</v>
      </c>
      <c r="B5513" s="90" t="s">
        <v>21051</v>
      </c>
      <c r="C5513" s="90" t="s">
        <v>10245</v>
      </c>
      <c r="D5513" s="90" t="str">
        <f>CONCATENATE(Tabell15861[[#This Row],[Prosedyrekode_ID]]," ",Tabell15861[[#This Row],[Tekst]])</f>
        <v>NFK49 Epifysiodese av femur</v>
      </c>
      <c r="E5513" s="90" t="s">
        <v>216</v>
      </c>
      <c r="F5513" s="90" t="s">
        <v>17863</v>
      </c>
      <c r="G5513" s="90" t="str">
        <f>CONCATENATE("Kap ",Tabell15861[[#This Row],[Kapittel]]," ",Tabell15861[[#This Row],[KapittelTekst]])</f>
        <v>Kap N Bevegelsesapparatet</v>
      </c>
    </row>
    <row r="5514" spans="1:7" x14ac:dyDescent="0.25">
      <c r="A5514" s="90" t="s">
        <v>21052</v>
      </c>
      <c r="B5514" s="90" t="s">
        <v>21053</v>
      </c>
      <c r="C5514" s="90" t="s">
        <v>10245</v>
      </c>
      <c r="D5514" s="90" t="str">
        <f>CONCATENATE(Tabell15861[[#This Row],[Prosedyrekode_ID]]," ",Tabell15861[[#This Row],[Tekst]])</f>
        <v>NFK59 Osteotomi av femur med aksekorreksjon, rotasjon eller forskyvning</v>
      </c>
      <c r="E5514" s="90" t="s">
        <v>216</v>
      </c>
      <c r="F5514" s="90" t="s">
        <v>17863</v>
      </c>
      <c r="G5514" s="90" t="str">
        <f>CONCATENATE("Kap ",Tabell15861[[#This Row],[Kapittel]]," ",Tabell15861[[#This Row],[KapittelTekst]])</f>
        <v>Kap N Bevegelsesapparatet</v>
      </c>
    </row>
    <row r="5515" spans="1:7" x14ac:dyDescent="0.25">
      <c r="A5515" s="90" t="s">
        <v>21054</v>
      </c>
      <c r="B5515" s="90" t="s">
        <v>21055</v>
      </c>
      <c r="C5515" s="90" t="s">
        <v>10245</v>
      </c>
      <c r="D5515" s="90" t="str">
        <f>CONCATENATE(Tabell15861[[#This Row],[Prosedyrekode_ID]]," ",Tabell15861[[#This Row],[Tekst]])</f>
        <v>NFK69 Osteotomi av femur med forkorting eller forlengelse</v>
      </c>
      <c r="E5515" s="90" t="s">
        <v>216</v>
      </c>
      <c r="F5515" s="90" t="s">
        <v>17863</v>
      </c>
      <c r="G5515" s="90" t="str">
        <f>CONCATENATE("Kap ",Tabell15861[[#This Row],[Kapittel]]," ",Tabell15861[[#This Row],[KapittelTekst]])</f>
        <v>Kap N Bevegelsesapparatet</v>
      </c>
    </row>
    <row r="5516" spans="1:7" x14ac:dyDescent="0.25">
      <c r="A5516" s="90" t="s">
        <v>21056</v>
      </c>
      <c r="B5516" s="90" t="s">
        <v>21057</v>
      </c>
      <c r="C5516" s="90" t="s">
        <v>10245</v>
      </c>
      <c r="D5516" s="90" t="str">
        <f>CONCATENATE(Tabell15861[[#This Row],[Prosedyrekode_ID]]," ",Tabell15861[[#This Row],[Tekst]])</f>
        <v>NFK79 Beintransportoperasjon av femur</v>
      </c>
      <c r="E5516" s="90" t="s">
        <v>216</v>
      </c>
      <c r="F5516" s="90" t="s">
        <v>17863</v>
      </c>
      <c r="G5516" s="90" t="str">
        <f>CONCATENATE("Kap ",Tabell15861[[#This Row],[Kapittel]]," ",Tabell15861[[#This Row],[KapittelTekst]])</f>
        <v>Kap N Bevegelsesapparatet</v>
      </c>
    </row>
    <row r="5517" spans="1:7" x14ac:dyDescent="0.25">
      <c r="A5517" s="90" t="s">
        <v>21058</v>
      </c>
      <c r="B5517" s="90" t="s">
        <v>21059</v>
      </c>
      <c r="C5517" s="90" t="s">
        <v>10245</v>
      </c>
      <c r="D5517" s="90" t="str">
        <f>CONCATENATE(Tabell15861[[#This Row],[Prosedyrekode_ID]]," ",Tabell15861[[#This Row],[Tekst]])</f>
        <v>NFK89 Epifysedistraksjon på femur</v>
      </c>
      <c r="E5517" s="90" t="s">
        <v>216</v>
      </c>
      <c r="F5517" s="90" t="s">
        <v>17863</v>
      </c>
      <c r="G5517" s="90" t="str">
        <f>CONCATENATE("Kap ",Tabell15861[[#This Row],[Kapittel]]," ",Tabell15861[[#This Row],[KapittelTekst]])</f>
        <v>Kap N Bevegelsesapparatet</v>
      </c>
    </row>
    <row r="5518" spans="1:7" x14ac:dyDescent="0.25">
      <c r="A5518" s="90" t="s">
        <v>21060</v>
      </c>
      <c r="B5518" s="90" t="s">
        <v>21061</v>
      </c>
      <c r="C5518" s="90" t="s">
        <v>10245</v>
      </c>
      <c r="D5518" s="90" t="str">
        <f>CONCATENATE(Tabell15861[[#This Row],[Prosedyrekode_ID]]," ",Tabell15861[[#This Row],[Tekst]])</f>
        <v>NFK99 Annen operasjon på bein i femur</v>
      </c>
      <c r="E5518" s="90" t="s">
        <v>216</v>
      </c>
      <c r="F5518" s="90" t="s">
        <v>17863</v>
      </c>
      <c r="G5518" s="90" t="str">
        <f>CONCATENATE("Kap ",Tabell15861[[#This Row],[Kapittel]]," ",Tabell15861[[#This Row],[KapittelTekst]])</f>
        <v>Kap N Bevegelsesapparatet</v>
      </c>
    </row>
    <row r="5519" spans="1:7" x14ac:dyDescent="0.25">
      <c r="A5519" s="90" t="s">
        <v>21062</v>
      </c>
      <c r="B5519" s="90" t="s">
        <v>21063</v>
      </c>
      <c r="C5519" s="90" t="s">
        <v>10245</v>
      </c>
      <c r="D5519" s="90" t="str">
        <f>CONCATENATE(Tabell15861[[#This Row],[Prosedyrekode_ID]]," ",Tabell15861[[#This Row],[Tekst]])</f>
        <v>NFL09 Løsning av muskel i hofte eller lår</v>
      </c>
      <c r="E5519" s="90" t="s">
        <v>216</v>
      </c>
      <c r="F5519" s="90" t="s">
        <v>17863</v>
      </c>
      <c r="G5519" s="90" t="str">
        <f>CONCATENATE("Kap ",Tabell15861[[#This Row],[Kapittel]]," ",Tabell15861[[#This Row],[KapittelTekst]])</f>
        <v>Kap N Bevegelsesapparatet</v>
      </c>
    </row>
    <row r="5520" spans="1:7" x14ac:dyDescent="0.25">
      <c r="A5520" s="90" t="s">
        <v>21064</v>
      </c>
      <c r="B5520" s="90" t="s">
        <v>21065</v>
      </c>
      <c r="C5520" s="90" t="s">
        <v>10245</v>
      </c>
      <c r="D5520" s="90" t="str">
        <f>CONCATENATE(Tabell15861[[#This Row],[Prosedyrekode_ID]]," ",Tabell15861[[#This Row],[Tekst]])</f>
        <v>NFL19 Sutur eller rekonstruksjon av muskel i hofte eller lår</v>
      </c>
      <c r="E5520" s="90" t="s">
        <v>216</v>
      </c>
      <c r="F5520" s="90" t="s">
        <v>17863</v>
      </c>
      <c r="G5520" s="90" t="str">
        <f>CONCATENATE("Kap ",Tabell15861[[#This Row],[Kapittel]]," ",Tabell15861[[#This Row],[KapittelTekst]])</f>
        <v>Kap N Bevegelsesapparatet</v>
      </c>
    </row>
    <row r="5521" spans="1:7" x14ac:dyDescent="0.25">
      <c r="A5521" s="90" t="s">
        <v>21066</v>
      </c>
      <c r="B5521" s="90" t="s">
        <v>21067</v>
      </c>
      <c r="C5521" s="90" t="s">
        <v>10245</v>
      </c>
      <c r="D5521" s="90" t="str">
        <f>CONCATENATE(Tabell15861[[#This Row],[Prosedyrekode_ID]]," ",Tabell15861[[#This Row],[Tekst]])</f>
        <v>NFL29 Transposisjon av muskel i hofte eller lår</v>
      </c>
      <c r="E5521" s="90" t="s">
        <v>216</v>
      </c>
      <c r="F5521" s="90" t="s">
        <v>17863</v>
      </c>
      <c r="G5521" s="90" t="str">
        <f>CONCATENATE("Kap ",Tabell15861[[#This Row],[Kapittel]]," ",Tabell15861[[#This Row],[KapittelTekst]])</f>
        <v>Kap N Bevegelsesapparatet</v>
      </c>
    </row>
    <row r="5522" spans="1:7" x14ac:dyDescent="0.25">
      <c r="A5522" s="90" t="s">
        <v>21068</v>
      </c>
      <c r="B5522" s="90" t="s">
        <v>21069</v>
      </c>
      <c r="C5522" s="90" t="s">
        <v>10245</v>
      </c>
      <c r="D5522" s="90" t="str">
        <f>CONCATENATE(Tabell15861[[#This Row],[Prosedyrekode_ID]]," ",Tabell15861[[#This Row],[Tekst]])</f>
        <v>NFL39 Myotomi eller tenotomi i hofte eller lår</v>
      </c>
      <c r="E5522" s="90" t="s">
        <v>216</v>
      </c>
      <c r="F5522" s="90" t="s">
        <v>17863</v>
      </c>
      <c r="G5522" s="90" t="str">
        <f>CONCATENATE("Kap ",Tabell15861[[#This Row],[Kapittel]]," ",Tabell15861[[#This Row],[KapittelTekst]])</f>
        <v>Kap N Bevegelsesapparatet</v>
      </c>
    </row>
    <row r="5523" spans="1:7" x14ac:dyDescent="0.25">
      <c r="A5523" s="90" t="s">
        <v>21070</v>
      </c>
      <c r="B5523" s="90" t="s">
        <v>21071</v>
      </c>
      <c r="C5523" s="90" t="s">
        <v>10245</v>
      </c>
      <c r="D5523" s="90" t="str">
        <f>CONCATENATE(Tabell15861[[#This Row],[Prosedyrekode_ID]]," ",Tabell15861[[#This Row],[Tekst]])</f>
        <v>NFL49 Sutur eller reinserering av sene i hofte eller lår</v>
      </c>
      <c r="E5523" s="90" t="s">
        <v>216</v>
      </c>
      <c r="F5523" s="90" t="s">
        <v>17863</v>
      </c>
      <c r="G5523" s="90" t="str">
        <f>CONCATENATE("Kap ",Tabell15861[[#This Row],[Kapittel]]," ",Tabell15861[[#This Row],[KapittelTekst]])</f>
        <v>Kap N Bevegelsesapparatet</v>
      </c>
    </row>
    <row r="5524" spans="1:7" x14ac:dyDescent="0.25">
      <c r="A5524" s="90" t="s">
        <v>21072</v>
      </c>
      <c r="B5524" s="90" t="s">
        <v>21073</v>
      </c>
      <c r="C5524" s="90" t="s">
        <v>10245</v>
      </c>
      <c r="D5524" s="90" t="str">
        <f>CONCATENATE(Tabell15861[[#This Row],[Prosedyrekode_ID]]," ",Tabell15861[[#This Row],[Tekst]])</f>
        <v>NFL79 Eksisjon av muskel eller sene i hofte eller lår</v>
      </c>
      <c r="E5524" s="90" t="s">
        <v>216</v>
      </c>
      <c r="F5524" s="90" t="s">
        <v>17863</v>
      </c>
      <c r="G5524" s="90" t="str">
        <f>CONCATENATE("Kap ",Tabell15861[[#This Row],[Kapittel]]," ",Tabell15861[[#This Row],[KapittelTekst]])</f>
        <v>Kap N Bevegelsesapparatet</v>
      </c>
    </row>
    <row r="5525" spans="1:7" x14ac:dyDescent="0.25">
      <c r="A5525" s="90" t="s">
        <v>21074</v>
      </c>
      <c r="B5525" s="90" t="s">
        <v>21075</v>
      </c>
      <c r="C5525" s="90" t="s">
        <v>10245</v>
      </c>
      <c r="D5525" s="90" t="str">
        <f>CONCATENATE(Tabell15861[[#This Row],[Prosedyrekode_ID]]," ",Tabell15861[[#This Row],[Tekst]])</f>
        <v>NFL99 Annen operasjon på muskel eller sene i hofte eller lår</v>
      </c>
      <c r="E5525" s="90" t="s">
        <v>216</v>
      </c>
      <c r="F5525" s="90" t="s">
        <v>17863</v>
      </c>
      <c r="G5525" s="90" t="str">
        <f>CONCATENATE("Kap ",Tabell15861[[#This Row],[Kapittel]]," ",Tabell15861[[#This Row],[KapittelTekst]])</f>
        <v>Kap N Bevegelsesapparatet</v>
      </c>
    </row>
    <row r="5526" spans="1:7" x14ac:dyDescent="0.25">
      <c r="A5526" s="90" t="s">
        <v>21076</v>
      </c>
      <c r="B5526" s="90" t="s">
        <v>21077</v>
      </c>
      <c r="C5526" s="90" t="s">
        <v>10245</v>
      </c>
      <c r="D5526" s="90" t="str">
        <f>CONCATENATE(Tabell15861[[#This Row],[Prosedyrekode_ID]]," ",Tabell15861[[#This Row],[Tekst]])</f>
        <v>NFM09 Fasciotomi på lår</v>
      </c>
      <c r="E5526" s="90" t="s">
        <v>216</v>
      </c>
      <c r="F5526" s="90" t="s">
        <v>17863</v>
      </c>
      <c r="G5526" s="90" t="str">
        <f>CONCATENATE("Kap ",Tabell15861[[#This Row],[Kapittel]]," ",Tabell15861[[#This Row],[KapittelTekst]])</f>
        <v>Kap N Bevegelsesapparatet</v>
      </c>
    </row>
    <row r="5527" spans="1:7" x14ac:dyDescent="0.25">
      <c r="A5527" s="90" t="s">
        <v>21078</v>
      </c>
      <c r="B5527" s="90" t="s">
        <v>21079</v>
      </c>
      <c r="C5527" s="90" t="s">
        <v>10245</v>
      </c>
      <c r="D5527" s="90" t="str">
        <f>CONCATENATE(Tabell15861[[#This Row],[Prosedyrekode_ID]]," ",Tabell15861[[#This Row],[Tekst]])</f>
        <v>NFM19 Reseksjon eller eksisjon av fascie på lår</v>
      </c>
      <c r="E5527" s="90" t="s">
        <v>216</v>
      </c>
      <c r="F5527" s="90" t="s">
        <v>17863</v>
      </c>
      <c r="G5527" s="90" t="str">
        <f>CONCATENATE("Kap ",Tabell15861[[#This Row],[Kapittel]]," ",Tabell15861[[#This Row],[KapittelTekst]])</f>
        <v>Kap N Bevegelsesapparatet</v>
      </c>
    </row>
    <row r="5528" spans="1:7" x14ac:dyDescent="0.25">
      <c r="A5528" s="90" t="s">
        <v>21080</v>
      </c>
      <c r="B5528" s="90" t="s">
        <v>21081</v>
      </c>
      <c r="C5528" s="90" t="s">
        <v>10245</v>
      </c>
      <c r="D5528" s="90" t="str">
        <f>CONCATENATE(Tabell15861[[#This Row],[Prosedyrekode_ID]]," ",Tabell15861[[#This Row],[Tekst]])</f>
        <v>NFM29 Sutur av fascie på lår</v>
      </c>
      <c r="E5528" s="90" t="s">
        <v>216</v>
      </c>
      <c r="F5528" s="90" t="s">
        <v>17863</v>
      </c>
      <c r="G5528" s="90" t="str">
        <f>CONCATENATE("Kap ",Tabell15861[[#This Row],[Kapittel]]," ",Tabell15861[[#This Row],[KapittelTekst]])</f>
        <v>Kap N Bevegelsesapparatet</v>
      </c>
    </row>
    <row r="5529" spans="1:7" x14ac:dyDescent="0.25">
      <c r="A5529" s="90" t="s">
        <v>21082</v>
      </c>
      <c r="B5529" s="90" t="s">
        <v>21083</v>
      </c>
      <c r="C5529" s="90" t="s">
        <v>10245</v>
      </c>
      <c r="D5529" s="90" t="str">
        <f>CONCATENATE(Tabell15861[[#This Row],[Prosedyrekode_ID]]," ",Tabell15861[[#This Row],[Tekst]])</f>
        <v>NFM79 Eksisjon av bursa i hofte eller lår</v>
      </c>
      <c r="E5529" s="90" t="s">
        <v>216</v>
      </c>
      <c r="F5529" s="90" t="s">
        <v>17863</v>
      </c>
      <c r="G5529" s="90" t="str">
        <f>CONCATENATE("Kap ",Tabell15861[[#This Row],[Kapittel]]," ",Tabell15861[[#This Row],[KapittelTekst]])</f>
        <v>Kap N Bevegelsesapparatet</v>
      </c>
    </row>
    <row r="5530" spans="1:7" x14ac:dyDescent="0.25">
      <c r="A5530" s="90" t="s">
        <v>21084</v>
      </c>
      <c r="B5530" s="90" t="s">
        <v>21085</v>
      </c>
      <c r="C5530" s="90" t="s">
        <v>10245</v>
      </c>
      <c r="D5530" s="90" t="str">
        <f>CONCATENATE(Tabell15861[[#This Row],[Prosedyrekode_ID]]," ",Tabell15861[[#This Row],[Tekst]])</f>
        <v>NFM99 Annen operasjon på fascie, ganglion eller bursa i hofte eller lår</v>
      </c>
      <c r="E5530" s="90" t="s">
        <v>216</v>
      </c>
      <c r="F5530" s="90" t="s">
        <v>17863</v>
      </c>
      <c r="G5530" s="90" t="str">
        <f>CONCATENATE("Kap ",Tabell15861[[#This Row],[Kapittel]]," ",Tabell15861[[#This Row],[KapittelTekst]])</f>
        <v>Kap N Bevegelsesapparatet</v>
      </c>
    </row>
    <row r="5531" spans="1:7" x14ac:dyDescent="0.25">
      <c r="A5531" s="90" t="s">
        <v>21086</v>
      </c>
      <c r="B5531" s="90" t="s">
        <v>21087</v>
      </c>
      <c r="C5531" s="90" t="s">
        <v>10245</v>
      </c>
      <c r="D5531" s="90" t="str">
        <f>CONCATENATE(Tabell15861[[#This Row],[Prosedyrekode_ID]]," ",Tabell15861[[#This Row],[Tekst]])</f>
        <v>NFN09 Autotransplantasjon av bein til femur</v>
      </c>
      <c r="E5531" s="90" t="s">
        <v>216</v>
      </c>
      <c r="F5531" s="90" t="s">
        <v>17863</v>
      </c>
      <c r="G5531" s="90" t="str">
        <f>CONCATENATE("Kap ",Tabell15861[[#This Row],[Kapittel]]," ",Tabell15861[[#This Row],[KapittelTekst]])</f>
        <v>Kap N Bevegelsesapparatet</v>
      </c>
    </row>
    <row r="5532" spans="1:7" x14ac:dyDescent="0.25">
      <c r="A5532" s="90" t="s">
        <v>21088</v>
      </c>
      <c r="B5532" s="90" t="s">
        <v>21089</v>
      </c>
      <c r="C5532" s="90" t="s">
        <v>10245</v>
      </c>
      <c r="D5532" s="90" t="str">
        <f>CONCATENATE(Tabell15861[[#This Row],[Prosedyrekode_ID]]," ",Tabell15861[[#This Row],[Tekst]])</f>
        <v>NFN19 Allotransplantasjon av bein til femur</v>
      </c>
      <c r="E5532" s="90" t="s">
        <v>216</v>
      </c>
      <c r="F5532" s="90" t="s">
        <v>17863</v>
      </c>
      <c r="G5532" s="90" t="str">
        <f>CONCATENATE("Kap ",Tabell15861[[#This Row],[Kapittel]]," ",Tabell15861[[#This Row],[KapittelTekst]])</f>
        <v>Kap N Bevegelsesapparatet</v>
      </c>
    </row>
    <row r="5533" spans="1:7" x14ac:dyDescent="0.25">
      <c r="A5533" s="90" t="s">
        <v>21090</v>
      </c>
      <c r="B5533" s="90" t="s">
        <v>21091</v>
      </c>
      <c r="C5533" s="90" t="s">
        <v>10245</v>
      </c>
      <c r="D5533" s="90" t="str">
        <f>CONCATENATE(Tabell15861[[#This Row],[Prosedyrekode_ID]]," ",Tabell15861[[#This Row],[Tekst]])</f>
        <v>NFN29 Xenotransplantasjon av bein til femur</v>
      </c>
      <c r="E5533" s="90" t="s">
        <v>216</v>
      </c>
      <c r="F5533" s="90" t="s">
        <v>17863</v>
      </c>
      <c r="G5533" s="90" t="str">
        <f>CONCATENATE("Kap ",Tabell15861[[#This Row],[Kapittel]]," ",Tabell15861[[#This Row],[KapittelTekst]])</f>
        <v>Kap N Bevegelsesapparatet</v>
      </c>
    </row>
    <row r="5534" spans="1:7" x14ac:dyDescent="0.25">
      <c r="A5534" s="90" t="s">
        <v>21092</v>
      </c>
      <c r="B5534" s="90" t="s">
        <v>21093</v>
      </c>
      <c r="C5534" s="90" t="s">
        <v>10245</v>
      </c>
      <c r="D5534" s="90" t="str">
        <f>CONCATENATE(Tabell15861[[#This Row],[Prosedyrekode_ID]]," ",Tabell15861[[#This Row],[Tekst]])</f>
        <v>NFN39 Transplantasjon av sene til hofte eller lår</v>
      </c>
      <c r="E5534" s="90" t="s">
        <v>216</v>
      </c>
      <c r="F5534" s="90" t="s">
        <v>17863</v>
      </c>
      <c r="G5534" s="90" t="str">
        <f>CONCATENATE("Kap ",Tabell15861[[#This Row],[Kapittel]]," ",Tabell15861[[#This Row],[KapittelTekst]])</f>
        <v>Kap N Bevegelsesapparatet</v>
      </c>
    </row>
    <row r="5535" spans="1:7" x14ac:dyDescent="0.25">
      <c r="A5535" s="90" t="s">
        <v>21094</v>
      </c>
      <c r="B5535" s="90" t="s">
        <v>21095</v>
      </c>
      <c r="C5535" s="90" t="s">
        <v>10245</v>
      </c>
      <c r="D5535" s="90" t="str">
        <f>CONCATENATE(Tabell15861[[#This Row],[Prosedyrekode_ID]]," ",Tabell15861[[#This Row],[Tekst]])</f>
        <v>NFN49 Transplantasjon av brusk, periost eller fascie til hofte eller lår</v>
      </c>
      <c r="E5535" s="90" t="s">
        <v>216</v>
      </c>
      <c r="F5535" s="90" t="s">
        <v>17863</v>
      </c>
      <c r="G5535" s="90" t="str">
        <f>CONCATENATE("Kap ",Tabell15861[[#This Row],[Kapittel]]," ",Tabell15861[[#This Row],[KapittelTekst]])</f>
        <v>Kap N Bevegelsesapparatet</v>
      </c>
    </row>
    <row r="5536" spans="1:7" x14ac:dyDescent="0.25">
      <c r="A5536" s="90" t="s">
        <v>21096</v>
      </c>
      <c r="B5536" s="90" t="s">
        <v>21097</v>
      </c>
      <c r="C5536" s="90" t="s">
        <v>10245</v>
      </c>
      <c r="D5536" s="90" t="str">
        <f>CONCATENATE(Tabell15861[[#This Row],[Prosedyrekode_ID]]," ",Tabell15861[[#This Row],[Tekst]])</f>
        <v>NFN99 Annen transplantasjon til hofte eller lår</v>
      </c>
      <c r="E5536" s="90" t="s">
        <v>216</v>
      </c>
      <c r="F5536" s="90" t="s">
        <v>17863</v>
      </c>
      <c r="G5536" s="90" t="str">
        <f>CONCATENATE("Kap ",Tabell15861[[#This Row],[Kapittel]]," ",Tabell15861[[#This Row],[KapittelTekst]])</f>
        <v>Kap N Bevegelsesapparatet</v>
      </c>
    </row>
    <row r="5537" spans="1:7" x14ac:dyDescent="0.25">
      <c r="A5537" s="90" t="s">
        <v>21098</v>
      </c>
      <c r="B5537" s="90" t="s">
        <v>21099</v>
      </c>
      <c r="C5537" s="90" t="s">
        <v>10245</v>
      </c>
      <c r="D5537" s="90" t="str">
        <f>CONCATENATE(Tabell15861[[#This Row],[Prosedyrekode_ID]]," ",Tabell15861[[#This Row],[Tekst]])</f>
        <v>NFP29 Replantasjon av underekstremitet i hofte- eller lårnivå</v>
      </c>
      <c r="E5537" s="90" t="s">
        <v>216</v>
      </c>
      <c r="F5537" s="90" t="s">
        <v>17863</v>
      </c>
      <c r="G5537" s="90" t="str">
        <f>CONCATENATE("Kap ",Tabell15861[[#This Row],[Kapittel]]," ",Tabell15861[[#This Row],[KapittelTekst]])</f>
        <v>Kap N Bevegelsesapparatet</v>
      </c>
    </row>
    <row r="5538" spans="1:7" x14ac:dyDescent="0.25">
      <c r="A5538" s="90" t="s">
        <v>21100</v>
      </c>
      <c r="B5538" s="90" t="s">
        <v>21101</v>
      </c>
      <c r="C5538" s="90" t="s">
        <v>10245</v>
      </c>
      <c r="D5538" s="90" t="str">
        <f>CONCATENATE(Tabell15861[[#This Row],[Prosedyrekode_ID]]," ",Tabell15861[[#This Row],[Tekst]])</f>
        <v>NFQ09 Eksartikulasjon i hofte</v>
      </c>
      <c r="E5538" s="90" t="s">
        <v>216</v>
      </c>
      <c r="F5538" s="90" t="s">
        <v>17863</v>
      </c>
      <c r="G5538" s="90" t="str">
        <f>CONCATENATE("Kap ",Tabell15861[[#This Row],[Kapittel]]," ",Tabell15861[[#This Row],[KapittelTekst]])</f>
        <v>Kap N Bevegelsesapparatet</v>
      </c>
    </row>
    <row r="5539" spans="1:7" x14ac:dyDescent="0.25">
      <c r="A5539" s="90" t="s">
        <v>21102</v>
      </c>
      <c r="B5539" s="90" t="s">
        <v>21103</v>
      </c>
      <c r="C5539" s="90" t="s">
        <v>10245</v>
      </c>
      <c r="D5539" s="90" t="str">
        <f>CONCATENATE(Tabell15861[[#This Row],[Prosedyrekode_ID]]," ",Tabell15861[[#This Row],[Tekst]])</f>
        <v>NFQ19 Amputasjon av femur</v>
      </c>
      <c r="E5539" s="90" t="s">
        <v>216</v>
      </c>
      <c r="F5539" s="90" t="s">
        <v>17863</v>
      </c>
      <c r="G5539" s="90" t="str">
        <f>CONCATENATE("Kap ",Tabell15861[[#This Row],[Kapittel]]," ",Tabell15861[[#This Row],[KapittelTekst]])</f>
        <v>Kap N Bevegelsesapparatet</v>
      </c>
    </row>
    <row r="5540" spans="1:7" x14ac:dyDescent="0.25">
      <c r="A5540" s="90" t="s">
        <v>21104</v>
      </c>
      <c r="B5540" s="90" t="s">
        <v>21105</v>
      </c>
      <c r="C5540" s="90" t="s">
        <v>10245</v>
      </c>
      <c r="D5540" s="90" t="str">
        <f>CONCATENATE(Tabell15861[[#This Row],[Prosedyrekode_ID]]," ",Tabell15861[[#This Row],[Tekst]])</f>
        <v>NFQ29 Revisjon av eksartikulasjons- eller amputasjonsstump i hofte eller lår</v>
      </c>
      <c r="E5540" s="90" t="s">
        <v>216</v>
      </c>
      <c r="F5540" s="90" t="s">
        <v>17863</v>
      </c>
      <c r="G5540" s="90" t="str">
        <f>CONCATENATE("Kap ",Tabell15861[[#This Row],[Kapittel]]," ",Tabell15861[[#This Row],[KapittelTekst]])</f>
        <v>Kap N Bevegelsesapparatet</v>
      </c>
    </row>
    <row r="5541" spans="1:7" x14ac:dyDescent="0.25">
      <c r="A5541" s="90" t="s">
        <v>21106</v>
      </c>
      <c r="B5541" s="90" t="s">
        <v>21107</v>
      </c>
      <c r="C5541" s="90" t="s">
        <v>10245</v>
      </c>
      <c r="D5541" s="90" t="str">
        <f>CONCATENATE(Tabell15861[[#This Row],[Prosedyrekode_ID]]," ",Tabell15861[[#This Row],[Tekst]])</f>
        <v>NFQ39 Anleggelse av benforankret transdermalt implantat i femur</v>
      </c>
      <c r="E5541" s="90" t="s">
        <v>216</v>
      </c>
      <c r="F5541" s="90" t="s">
        <v>17863</v>
      </c>
      <c r="G5541" s="90" t="str">
        <f>CONCATENATE("Kap ",Tabell15861[[#This Row],[Kapittel]]," ",Tabell15861[[#This Row],[KapittelTekst]])</f>
        <v>Kap N Bevegelsesapparatet</v>
      </c>
    </row>
    <row r="5542" spans="1:7" x14ac:dyDescent="0.25">
      <c r="A5542" s="90" t="s">
        <v>21108</v>
      </c>
      <c r="B5542" s="90" t="s">
        <v>21109</v>
      </c>
      <c r="C5542" s="90" t="s">
        <v>10245</v>
      </c>
      <c r="D5542" s="90" t="str">
        <f>CONCATENATE(Tabell15861[[#This Row],[Prosedyrekode_ID]]," ",Tabell15861[[#This Row],[Tekst]])</f>
        <v>NFQ49 Anleggelse av amputasjonsstumpformende implantat i femur</v>
      </c>
      <c r="E5542" s="90" t="s">
        <v>216</v>
      </c>
      <c r="F5542" s="90" t="s">
        <v>17863</v>
      </c>
      <c r="G5542" s="90" t="str">
        <f>CONCATENATE("Kap ",Tabell15861[[#This Row],[Kapittel]]," ",Tabell15861[[#This Row],[KapittelTekst]])</f>
        <v>Kap N Bevegelsesapparatet</v>
      </c>
    </row>
    <row r="5543" spans="1:7" x14ac:dyDescent="0.25">
      <c r="A5543" s="90" t="s">
        <v>21110</v>
      </c>
      <c r="B5543" s="90" t="s">
        <v>21111</v>
      </c>
      <c r="C5543" s="90" t="s">
        <v>10245</v>
      </c>
      <c r="D5543" s="90" t="str">
        <f>CONCATENATE(Tabell15861[[#This Row],[Prosedyrekode_ID]]," ",Tabell15861[[#This Row],[Tekst]])</f>
        <v>NFQ99 Annen amputasjon eller tilhørende operasjon på hofte eller lår</v>
      </c>
      <c r="E5543" s="90" t="s">
        <v>216</v>
      </c>
      <c r="F5543" s="90" t="s">
        <v>17863</v>
      </c>
      <c r="G5543" s="90" t="str">
        <f>CONCATENATE("Kap ",Tabell15861[[#This Row],[Kapittel]]," ",Tabell15861[[#This Row],[KapittelTekst]])</f>
        <v>Kap N Bevegelsesapparatet</v>
      </c>
    </row>
    <row r="5544" spans="1:7" x14ac:dyDescent="0.25">
      <c r="A5544" s="90" t="s">
        <v>21112</v>
      </c>
      <c r="B5544" s="90" t="s">
        <v>21113</v>
      </c>
      <c r="C5544" s="90" t="s">
        <v>10245</v>
      </c>
      <c r="D5544" s="90" t="str">
        <f>CONCATENATE(Tabell15861[[#This Row],[Prosedyrekode_ID]]," ",Tabell15861[[#This Row],[Tekst]])</f>
        <v>NFR09 Reseksjon av bløtdelstumor i hofte eller lår</v>
      </c>
      <c r="E5544" s="90" t="s">
        <v>216</v>
      </c>
      <c r="F5544" s="90" t="s">
        <v>17863</v>
      </c>
      <c r="G5544" s="90" t="str">
        <f>CONCATENATE("Kap ",Tabell15861[[#This Row],[Kapittel]]," ",Tabell15861[[#This Row],[KapittelTekst]])</f>
        <v>Kap N Bevegelsesapparatet</v>
      </c>
    </row>
    <row r="5545" spans="1:7" x14ac:dyDescent="0.25">
      <c r="A5545" s="90" t="s">
        <v>21114</v>
      </c>
      <c r="B5545" s="90" t="s">
        <v>21115</v>
      </c>
      <c r="C5545" s="90" t="s">
        <v>10245</v>
      </c>
      <c r="D5545" s="90" t="str">
        <f>CONCATENATE(Tabell15861[[#This Row],[Prosedyrekode_ID]]," ",Tabell15861[[#This Row],[Tekst]])</f>
        <v>NFR19 Marginal eksisjon av bløtdelstumor i hofte eller lår</v>
      </c>
      <c r="E5545" s="90" t="s">
        <v>216</v>
      </c>
      <c r="F5545" s="90" t="s">
        <v>17863</v>
      </c>
      <c r="G5545" s="90" t="str">
        <f>CONCATENATE("Kap ",Tabell15861[[#This Row],[Kapittel]]," ",Tabell15861[[#This Row],[KapittelTekst]])</f>
        <v>Kap N Bevegelsesapparatet</v>
      </c>
    </row>
    <row r="5546" spans="1:7" x14ac:dyDescent="0.25">
      <c r="A5546" s="90" t="s">
        <v>21116</v>
      </c>
      <c r="B5546" s="90" t="s">
        <v>21117</v>
      </c>
      <c r="C5546" s="90" t="s">
        <v>10245</v>
      </c>
      <c r="D5546" s="90" t="str">
        <f>CONCATENATE(Tabell15861[[#This Row],[Prosedyrekode_ID]]," ",Tabell15861[[#This Row],[Tekst]])</f>
        <v>NFR29 Vid eksisjon av bløtdelstumor i hofte eller lår</v>
      </c>
      <c r="E5546" s="90" t="s">
        <v>216</v>
      </c>
      <c r="F5546" s="90" t="s">
        <v>17863</v>
      </c>
      <c r="G5546" s="90" t="str">
        <f>CONCATENATE("Kap ",Tabell15861[[#This Row],[Kapittel]]," ",Tabell15861[[#This Row],[KapittelTekst]])</f>
        <v>Kap N Bevegelsesapparatet</v>
      </c>
    </row>
    <row r="5547" spans="1:7" x14ac:dyDescent="0.25">
      <c r="A5547" s="90" t="s">
        <v>21118</v>
      </c>
      <c r="B5547" s="90" t="s">
        <v>21119</v>
      </c>
      <c r="C5547" s="90" t="s">
        <v>10245</v>
      </c>
      <c r="D5547" s="90" t="str">
        <f>CONCATENATE(Tabell15861[[#This Row],[Prosedyrekode_ID]]," ",Tabell15861[[#This Row],[Tekst]])</f>
        <v>NFR39 Kompartmentell eksisjon av bløtdelstumor i hofte eller lår</v>
      </c>
      <c r="E5547" s="90" t="s">
        <v>216</v>
      </c>
      <c r="F5547" s="90" t="s">
        <v>17863</v>
      </c>
      <c r="G5547" s="90" t="str">
        <f>CONCATENATE("Kap ",Tabell15861[[#This Row],[Kapittel]]," ",Tabell15861[[#This Row],[KapittelTekst]])</f>
        <v>Kap N Bevegelsesapparatet</v>
      </c>
    </row>
    <row r="5548" spans="1:7" x14ac:dyDescent="0.25">
      <c r="A5548" s="90" t="s">
        <v>21120</v>
      </c>
      <c r="B5548" s="90" t="s">
        <v>21121</v>
      </c>
      <c r="C5548" s="90" t="s">
        <v>10245</v>
      </c>
      <c r="D5548" s="90" t="str">
        <f>CONCATENATE(Tabell15861[[#This Row],[Prosedyrekode_ID]]," ",Tabell15861[[#This Row],[Tekst]])</f>
        <v>NFR49 Reseksjon av bein- eller brusktumor i hofteledd eller femur</v>
      </c>
      <c r="E5548" s="90" t="s">
        <v>216</v>
      </c>
      <c r="F5548" s="90" t="s">
        <v>17863</v>
      </c>
      <c r="G5548" s="90" t="str">
        <f>CONCATENATE("Kap ",Tabell15861[[#This Row],[Kapittel]]," ",Tabell15861[[#This Row],[KapittelTekst]])</f>
        <v>Kap N Bevegelsesapparatet</v>
      </c>
    </row>
    <row r="5549" spans="1:7" x14ac:dyDescent="0.25">
      <c r="A5549" s="90" t="s">
        <v>21122</v>
      </c>
      <c r="B5549" s="90" t="s">
        <v>21123</v>
      </c>
      <c r="C5549" s="90" t="s">
        <v>10245</v>
      </c>
      <c r="D5549" s="90" t="str">
        <f>CONCATENATE(Tabell15861[[#This Row],[Prosedyrekode_ID]]," ",Tabell15861[[#This Row],[Tekst]])</f>
        <v>NFR59 Marginal eksisjon av bein- eller brusktumor i hofteledd eller femur</v>
      </c>
      <c r="E5549" s="90" t="s">
        <v>216</v>
      </c>
      <c r="F5549" s="90" t="s">
        <v>17863</v>
      </c>
      <c r="G5549" s="90" t="str">
        <f>CONCATENATE("Kap ",Tabell15861[[#This Row],[Kapittel]]," ",Tabell15861[[#This Row],[KapittelTekst]])</f>
        <v>Kap N Bevegelsesapparatet</v>
      </c>
    </row>
    <row r="5550" spans="1:7" x14ac:dyDescent="0.25">
      <c r="A5550" s="90" t="s">
        <v>21124</v>
      </c>
      <c r="B5550" s="90" t="s">
        <v>21125</v>
      </c>
      <c r="C5550" s="90" t="s">
        <v>10245</v>
      </c>
      <c r="D5550" s="90" t="str">
        <f>CONCATENATE(Tabell15861[[#This Row],[Prosedyrekode_ID]]," ",Tabell15861[[#This Row],[Tekst]])</f>
        <v>NFR69 Vid eksisjon av bein- eller brusktumor i hofteledd eller femur</v>
      </c>
      <c r="E5550" s="90" t="s">
        <v>216</v>
      </c>
      <c r="F5550" s="90" t="s">
        <v>17863</v>
      </c>
      <c r="G5550" s="90" t="str">
        <f>CONCATENATE("Kap ",Tabell15861[[#This Row],[Kapittel]]," ",Tabell15861[[#This Row],[KapittelTekst]])</f>
        <v>Kap N Bevegelsesapparatet</v>
      </c>
    </row>
    <row r="5551" spans="1:7" x14ac:dyDescent="0.25">
      <c r="A5551" s="90" t="s">
        <v>21126</v>
      </c>
      <c r="B5551" s="90" t="s">
        <v>21127</v>
      </c>
      <c r="C5551" s="90" t="s">
        <v>10245</v>
      </c>
      <c r="D5551" s="90" t="str">
        <f>CONCATENATE(Tabell15861[[#This Row],[Prosedyrekode_ID]]," ",Tabell15861[[#This Row],[Tekst]])</f>
        <v>NFR79 Kompartmentell eksisjon av bein- eller brusktumor i hofteledd eller femur</v>
      </c>
      <c r="E5551" s="90" t="s">
        <v>216</v>
      </c>
      <c r="F5551" s="90" t="s">
        <v>17863</v>
      </c>
      <c r="G5551" s="90" t="str">
        <f>CONCATENATE("Kap ",Tabell15861[[#This Row],[Kapittel]]," ",Tabell15861[[#This Row],[KapittelTekst]])</f>
        <v>Kap N Bevegelsesapparatet</v>
      </c>
    </row>
    <row r="5552" spans="1:7" x14ac:dyDescent="0.25">
      <c r="A5552" s="90" t="s">
        <v>21128</v>
      </c>
      <c r="B5552" s="90" t="s">
        <v>21129</v>
      </c>
      <c r="C5552" s="90" t="s">
        <v>10245</v>
      </c>
      <c r="D5552" s="90" t="str">
        <f>CONCATENATE(Tabell15861[[#This Row],[Prosedyrekode_ID]]," ",Tabell15861[[#This Row],[Tekst]])</f>
        <v>NFR99 Annen operasjon for tumor i hofte eller lår</v>
      </c>
      <c r="E5552" s="90" t="s">
        <v>216</v>
      </c>
      <c r="F5552" s="90" t="s">
        <v>17863</v>
      </c>
      <c r="G5552" s="90" t="str">
        <f>CONCATENATE("Kap ",Tabell15861[[#This Row],[Kapittel]]," ",Tabell15861[[#This Row],[KapittelTekst]])</f>
        <v>Kap N Bevegelsesapparatet</v>
      </c>
    </row>
    <row r="5553" spans="1:7" x14ac:dyDescent="0.25">
      <c r="A5553" s="90" t="s">
        <v>21130</v>
      </c>
      <c r="B5553" s="90" t="s">
        <v>21131</v>
      </c>
      <c r="C5553" s="90" t="s">
        <v>10245</v>
      </c>
      <c r="D5553" s="90" t="str">
        <f>CONCATENATE(Tabell15861[[#This Row],[Prosedyrekode_ID]]," ",Tabell15861[[#This Row],[Tekst]])</f>
        <v>NFS19 Incisjon og revisjon ved infeksjon i hofteledd</v>
      </c>
      <c r="E5553" s="90" t="s">
        <v>216</v>
      </c>
      <c r="F5553" s="90" t="s">
        <v>17863</v>
      </c>
      <c r="G5553" s="90" t="str">
        <f>CONCATENATE("Kap ",Tabell15861[[#This Row],[Kapittel]]," ",Tabell15861[[#This Row],[KapittelTekst]])</f>
        <v>Kap N Bevegelsesapparatet</v>
      </c>
    </row>
    <row r="5554" spans="1:7" x14ac:dyDescent="0.25">
      <c r="A5554" s="90" t="s">
        <v>21132</v>
      </c>
      <c r="B5554" s="90" t="s">
        <v>21133</v>
      </c>
      <c r="C5554" s="90" t="s">
        <v>10245</v>
      </c>
      <c r="D5554" s="90" t="str">
        <f>CONCATENATE(Tabell15861[[#This Row],[Prosedyrekode_ID]]," ",Tabell15861[[#This Row],[Tekst]])</f>
        <v>NFS29 Incisjon og revisjon ved infeksjon i femur</v>
      </c>
      <c r="E5554" s="90" t="s">
        <v>216</v>
      </c>
      <c r="F5554" s="90" t="s">
        <v>17863</v>
      </c>
      <c r="G5554" s="90" t="str">
        <f>CONCATENATE("Kap ",Tabell15861[[#This Row],[Kapittel]]," ",Tabell15861[[#This Row],[KapittelTekst]])</f>
        <v>Kap N Bevegelsesapparatet</v>
      </c>
    </row>
    <row r="5555" spans="1:7" x14ac:dyDescent="0.25">
      <c r="A5555" s="90" t="s">
        <v>21134</v>
      </c>
      <c r="B5555" s="90" t="s">
        <v>21135</v>
      </c>
      <c r="C5555" s="90" t="s">
        <v>10245</v>
      </c>
      <c r="D5555" s="90" t="str">
        <f>CONCATENATE(Tabell15861[[#This Row],[Prosedyrekode_ID]]," ",Tabell15861[[#This Row],[Tekst]])</f>
        <v>NFS49 Incisjon og revisjon med innlegging av terapeutisk substans ved infeksjon i hofteledd</v>
      </c>
      <c r="E5555" s="90" t="s">
        <v>216</v>
      </c>
      <c r="F5555" s="90" t="s">
        <v>17863</v>
      </c>
      <c r="G5555" s="90" t="str">
        <f>CONCATENATE("Kap ",Tabell15861[[#This Row],[Kapittel]]," ",Tabell15861[[#This Row],[KapittelTekst]])</f>
        <v>Kap N Bevegelsesapparatet</v>
      </c>
    </row>
    <row r="5556" spans="1:7" x14ac:dyDescent="0.25">
      <c r="A5556" s="90" t="s">
        <v>21136</v>
      </c>
      <c r="B5556" s="90" t="s">
        <v>21137</v>
      </c>
      <c r="C5556" s="90" t="s">
        <v>10245</v>
      </c>
      <c r="D5556" s="90" t="str">
        <f>CONCATENATE(Tabell15861[[#This Row],[Prosedyrekode_ID]]," ",Tabell15861[[#This Row],[Tekst]])</f>
        <v>NFS59 Incisjon og revisjon med innlegging av terapeutisk substans ved infeksjon i femur</v>
      </c>
      <c r="E5556" s="90" t="s">
        <v>216</v>
      </c>
      <c r="F5556" s="90" t="s">
        <v>17863</v>
      </c>
      <c r="G5556" s="90" t="str">
        <f>CONCATENATE("Kap ",Tabell15861[[#This Row],[Kapittel]]," ",Tabell15861[[#This Row],[KapittelTekst]])</f>
        <v>Kap N Bevegelsesapparatet</v>
      </c>
    </row>
    <row r="5557" spans="1:7" x14ac:dyDescent="0.25">
      <c r="A5557" s="90" t="s">
        <v>21138</v>
      </c>
      <c r="B5557" s="90" t="s">
        <v>21139</v>
      </c>
      <c r="C5557" s="90" t="s">
        <v>10245</v>
      </c>
      <c r="D5557" s="90" t="str">
        <f>CONCATENATE(Tabell15861[[#This Row],[Prosedyrekode_ID]]," ",Tabell15861[[#This Row],[Tekst]])</f>
        <v>NFS99 Annen operasjon for infeksjon i sene, ledd eller bein i hofte eller lår</v>
      </c>
      <c r="E5557" s="90" t="s">
        <v>216</v>
      </c>
      <c r="F5557" s="90" t="s">
        <v>17863</v>
      </c>
      <c r="G5557" s="90" t="str">
        <f>CONCATENATE("Kap ",Tabell15861[[#This Row],[Kapittel]]," ",Tabell15861[[#This Row],[KapittelTekst]])</f>
        <v>Kap N Bevegelsesapparatet</v>
      </c>
    </row>
    <row r="5558" spans="1:7" x14ac:dyDescent="0.25">
      <c r="A5558" s="90" t="s">
        <v>21140</v>
      </c>
      <c r="B5558" s="90" t="s">
        <v>21141</v>
      </c>
      <c r="C5558" s="90" t="s">
        <v>10266</v>
      </c>
      <c r="D5558" s="90" t="str">
        <f>CONCATENATE(Tabell15861[[#This Row],[Prosedyrekode_ID]]," ",Tabell15861[[#This Row],[Tekst]])</f>
        <v>NFSY31 Tilpasning av ekstern protese etter hemipelvektomi eller eksartikulasjon i hofte</v>
      </c>
      <c r="E5558" s="90" t="s">
        <v>216</v>
      </c>
      <c r="F5558" s="90" t="s">
        <v>17863</v>
      </c>
      <c r="G5558" s="90" t="str">
        <f>CONCATENATE("Kap ",Tabell15861[[#This Row],[Kapittel]]," ",Tabell15861[[#This Row],[KapittelTekst]])</f>
        <v>Kap N Bevegelsesapparatet</v>
      </c>
    </row>
    <row r="5559" spans="1:7" x14ac:dyDescent="0.25">
      <c r="A5559" s="90" t="s">
        <v>21142</v>
      </c>
      <c r="B5559" s="90" t="s">
        <v>21143</v>
      </c>
      <c r="C5559" s="90" t="s">
        <v>10266</v>
      </c>
      <c r="D5559" s="90" t="str">
        <f>CONCATENATE(Tabell15861[[#This Row],[Prosedyrekode_ID]]," ",Tabell15861[[#This Row],[Tekst]])</f>
        <v>NFSY32 Tilpasning av ekstern protese på lår</v>
      </c>
      <c r="E5559" s="90" t="s">
        <v>216</v>
      </c>
      <c r="F5559" s="90" t="s">
        <v>17863</v>
      </c>
      <c r="G5559" s="90" t="str">
        <f>CONCATENATE("Kap ",Tabell15861[[#This Row],[Kapittel]]," ",Tabell15861[[#This Row],[KapittelTekst]])</f>
        <v>Kap N Bevegelsesapparatet</v>
      </c>
    </row>
    <row r="5560" spans="1:7" x14ac:dyDescent="0.25">
      <c r="A5560" s="90" t="s">
        <v>21144</v>
      </c>
      <c r="B5560" s="90" t="s">
        <v>21145</v>
      </c>
      <c r="C5560" s="90" t="s">
        <v>10266</v>
      </c>
      <c r="D5560" s="90" t="str">
        <f>CONCATENATE(Tabell15861[[#This Row],[Prosedyrekode_ID]]," ",Tabell15861[[#This Row],[Tekst]])</f>
        <v>NFSY36 Tilpasning av suprakondylær protese på lår</v>
      </c>
      <c r="E5560" s="90" t="s">
        <v>216</v>
      </c>
      <c r="F5560" s="90" t="s">
        <v>17863</v>
      </c>
      <c r="G5560" s="90" t="str">
        <f>CONCATENATE("Kap ",Tabell15861[[#This Row],[Kapittel]]," ",Tabell15861[[#This Row],[KapittelTekst]])</f>
        <v>Kap N Bevegelsesapparatet</v>
      </c>
    </row>
    <row r="5561" spans="1:7" x14ac:dyDescent="0.25">
      <c r="A5561" s="90" t="s">
        <v>21146</v>
      </c>
      <c r="B5561" s="90" t="s">
        <v>21147</v>
      </c>
      <c r="C5561" s="90" t="s">
        <v>10245</v>
      </c>
      <c r="D5561" s="90" t="str">
        <f>CONCATENATE(Tabell15861[[#This Row],[Prosedyrekode_ID]]," ",Tabell15861[[#This Row],[Tekst]])</f>
        <v>NFT09 Fjerning av fremmedlegeme fra vev i hofte eller lår</v>
      </c>
      <c r="E5561" s="90" t="s">
        <v>216</v>
      </c>
      <c r="F5561" s="90" t="s">
        <v>17863</v>
      </c>
      <c r="G5561" s="90" t="str">
        <f>CONCATENATE("Kap ",Tabell15861[[#This Row],[Kapittel]]," ",Tabell15861[[#This Row],[KapittelTekst]])</f>
        <v>Kap N Bevegelsesapparatet</v>
      </c>
    </row>
    <row r="5562" spans="1:7" x14ac:dyDescent="0.25">
      <c r="A5562" s="90" t="s">
        <v>21148</v>
      </c>
      <c r="B5562" s="90" t="s">
        <v>21149</v>
      </c>
      <c r="C5562" s="90" t="s">
        <v>10245</v>
      </c>
      <c r="D5562" s="90" t="str">
        <f>CONCATENATE(Tabell15861[[#This Row],[Prosedyrekode_ID]]," ",Tabell15861[[#This Row],[Tekst]])</f>
        <v>NFT19 Mobilisering av hofteledd</v>
      </c>
      <c r="E5562" s="90" t="s">
        <v>216</v>
      </c>
      <c r="F5562" s="90" t="s">
        <v>17863</v>
      </c>
      <c r="G5562" s="90" t="str">
        <f>CONCATENATE("Kap ",Tabell15861[[#This Row],[Kapittel]]," ",Tabell15861[[#This Row],[KapittelTekst]])</f>
        <v>Kap N Bevegelsesapparatet</v>
      </c>
    </row>
    <row r="5563" spans="1:7" x14ac:dyDescent="0.25">
      <c r="A5563" s="90" t="s">
        <v>21150</v>
      </c>
      <c r="B5563" s="90" t="s">
        <v>21151</v>
      </c>
      <c r="C5563" s="90" t="s">
        <v>10245</v>
      </c>
      <c r="D5563" s="90" t="str">
        <f>CONCATENATE(Tabell15861[[#This Row],[Prosedyrekode_ID]]," ",Tabell15861[[#This Row],[Tekst]])</f>
        <v>NFT39 Korreksjon av deformitet i hofteledd eller femur med muskel, sene eller ligament</v>
      </c>
      <c r="E5563" s="90" t="s">
        <v>216</v>
      </c>
      <c r="F5563" s="90" t="s">
        <v>17863</v>
      </c>
      <c r="G5563" s="90" t="str">
        <f>CONCATENATE("Kap ",Tabell15861[[#This Row],[Kapittel]]," ",Tabell15861[[#This Row],[KapittelTekst]])</f>
        <v>Kap N Bevegelsesapparatet</v>
      </c>
    </row>
    <row r="5564" spans="1:7" x14ac:dyDescent="0.25">
      <c r="A5564" s="90" t="s">
        <v>21152</v>
      </c>
      <c r="B5564" s="90" t="s">
        <v>21153</v>
      </c>
      <c r="C5564" s="90" t="s">
        <v>10245</v>
      </c>
      <c r="D5564" s="90" t="str">
        <f>CONCATENATE(Tabell15861[[#This Row],[Prosedyrekode_ID]]," ",Tabell15861[[#This Row],[Tekst]])</f>
        <v>NFT49 Korreksjon av deformitet i hofteledd eller femur med ekstern eller intern fiksasjon</v>
      </c>
      <c r="E5564" s="90" t="s">
        <v>216</v>
      </c>
      <c r="F5564" s="90" t="s">
        <v>17863</v>
      </c>
      <c r="G5564" s="90" t="str">
        <f>CONCATENATE("Kap ",Tabell15861[[#This Row],[Kapittel]]," ",Tabell15861[[#This Row],[KapittelTekst]])</f>
        <v>Kap N Bevegelsesapparatet</v>
      </c>
    </row>
    <row r="5565" spans="1:7" x14ac:dyDescent="0.25">
      <c r="A5565" s="90" t="s">
        <v>21154</v>
      </c>
      <c r="B5565" s="90" t="s">
        <v>21155</v>
      </c>
      <c r="C5565" s="90" t="s">
        <v>10245</v>
      </c>
      <c r="D5565" s="90" t="str">
        <f>CONCATENATE(Tabell15861[[#This Row],[Prosedyrekode_ID]]," ",Tabell15861[[#This Row],[Tekst]])</f>
        <v>NFT99 Annen operasjon på hofte eller lår</v>
      </c>
      <c r="E5565" s="90" t="s">
        <v>216</v>
      </c>
      <c r="F5565" s="90" t="s">
        <v>17863</v>
      </c>
      <c r="G5565" s="90" t="str">
        <f>CONCATENATE("Kap ",Tabell15861[[#This Row],[Kapittel]]," ",Tabell15861[[#This Row],[KapittelTekst]])</f>
        <v>Kap N Bevegelsesapparatet</v>
      </c>
    </row>
    <row r="5566" spans="1:7" x14ac:dyDescent="0.25">
      <c r="A5566" s="90" t="s">
        <v>21156</v>
      </c>
      <c r="B5566" s="90" t="s">
        <v>21157</v>
      </c>
      <c r="C5566" s="90" t="s">
        <v>10245</v>
      </c>
      <c r="D5566" s="90" t="str">
        <f>CONCATENATE(Tabell15861[[#This Row],[Prosedyrekode_ID]]," ",Tabell15861[[#This Row],[Tekst]])</f>
        <v>NFU01 Fjerning av proksimal delprotese fra hofteledd</v>
      </c>
      <c r="E5566" s="90" t="s">
        <v>216</v>
      </c>
      <c r="F5566" s="90" t="s">
        <v>17863</v>
      </c>
      <c r="G5566" s="90" t="str">
        <f>CONCATENATE("Kap ",Tabell15861[[#This Row],[Kapittel]]," ",Tabell15861[[#This Row],[KapittelTekst]])</f>
        <v>Kap N Bevegelsesapparatet</v>
      </c>
    </row>
    <row r="5567" spans="1:7" x14ac:dyDescent="0.25">
      <c r="A5567" s="90" t="s">
        <v>21158</v>
      </c>
      <c r="B5567" s="90" t="s">
        <v>21159</v>
      </c>
      <c r="C5567" s="90" t="s">
        <v>10245</v>
      </c>
      <c r="D5567" s="90" t="str">
        <f>CONCATENATE(Tabell15861[[#This Row],[Prosedyrekode_ID]]," ",Tabell15861[[#This Row],[Tekst]])</f>
        <v>NFU02 Fjerning av distal delprotese fra hofteledd</v>
      </c>
      <c r="E5567" s="90" t="s">
        <v>216</v>
      </c>
      <c r="F5567" s="90" t="s">
        <v>17863</v>
      </c>
      <c r="G5567" s="90" t="str">
        <f>CONCATENATE("Kap ",Tabell15861[[#This Row],[Kapittel]]," ",Tabell15861[[#This Row],[KapittelTekst]])</f>
        <v>Kap N Bevegelsesapparatet</v>
      </c>
    </row>
    <row r="5568" spans="1:7" x14ac:dyDescent="0.25">
      <c r="A5568" s="90" t="s">
        <v>21160</v>
      </c>
      <c r="B5568" s="90" t="s">
        <v>21161</v>
      </c>
      <c r="C5568" s="90" t="s">
        <v>10245</v>
      </c>
      <c r="D5568" s="90" t="str">
        <f>CONCATENATE(Tabell15861[[#This Row],[Prosedyrekode_ID]]," ",Tabell15861[[#This Row],[Tekst]])</f>
        <v>NFU03 Fjerning av annen delprotese fra hofteledd</v>
      </c>
      <c r="E5568" s="90" t="s">
        <v>216</v>
      </c>
      <c r="F5568" s="90" t="s">
        <v>17863</v>
      </c>
      <c r="G5568" s="90" t="str">
        <f>CONCATENATE("Kap ",Tabell15861[[#This Row],[Kapittel]]," ",Tabell15861[[#This Row],[KapittelTekst]])</f>
        <v>Kap N Bevegelsesapparatet</v>
      </c>
    </row>
    <row r="5569" spans="1:7" x14ac:dyDescent="0.25">
      <c r="A5569" s="90" t="s">
        <v>21162</v>
      </c>
      <c r="B5569" s="90" t="s">
        <v>21163</v>
      </c>
      <c r="C5569" s="90" t="s">
        <v>10245</v>
      </c>
      <c r="D5569" s="90" t="str">
        <f>CONCATENATE(Tabell15861[[#This Row],[Prosedyrekode_ID]]," ",Tabell15861[[#This Row],[Tekst]])</f>
        <v>NFU10 Fjerning av totalprotese fra hofteledd</v>
      </c>
      <c r="E5569" s="90" t="s">
        <v>216</v>
      </c>
      <c r="F5569" s="90" t="s">
        <v>17863</v>
      </c>
      <c r="G5569" s="90" t="str">
        <f>CONCATENATE("Kap ",Tabell15861[[#This Row],[Kapittel]]," ",Tabell15861[[#This Row],[KapittelTekst]])</f>
        <v>Kap N Bevegelsesapparatet</v>
      </c>
    </row>
    <row r="5570" spans="1:7" x14ac:dyDescent="0.25">
      <c r="A5570" s="90" t="s">
        <v>21164</v>
      </c>
      <c r="B5570" s="90" t="s">
        <v>21165</v>
      </c>
      <c r="C5570" s="90" t="s">
        <v>10245</v>
      </c>
      <c r="D5570" s="90" t="str">
        <f>CONCATENATE(Tabell15861[[#This Row],[Prosedyrekode_ID]]," ",Tabell15861[[#This Row],[Tekst]])</f>
        <v>NFU11 Fjerning av proksimal del av totalprotese fra hofteledd</v>
      </c>
      <c r="E5570" s="90" t="s">
        <v>216</v>
      </c>
      <c r="F5570" s="90" t="s">
        <v>17863</v>
      </c>
      <c r="G5570" s="90" t="str">
        <f>CONCATENATE("Kap ",Tabell15861[[#This Row],[Kapittel]]," ",Tabell15861[[#This Row],[KapittelTekst]])</f>
        <v>Kap N Bevegelsesapparatet</v>
      </c>
    </row>
    <row r="5571" spans="1:7" x14ac:dyDescent="0.25">
      <c r="A5571" s="90" t="s">
        <v>21166</v>
      </c>
      <c r="B5571" s="90" t="s">
        <v>21167</v>
      </c>
      <c r="C5571" s="90" t="s">
        <v>10245</v>
      </c>
      <c r="D5571" s="90" t="str">
        <f>CONCATENATE(Tabell15861[[#This Row],[Prosedyrekode_ID]]," ",Tabell15861[[#This Row],[Tekst]])</f>
        <v>NFU12 Fjerning av distal del av totalprotese fra hofteledd</v>
      </c>
      <c r="E5571" s="90" t="s">
        <v>216</v>
      </c>
      <c r="F5571" s="90" t="s">
        <v>17863</v>
      </c>
      <c r="G5571" s="90" t="str">
        <f>CONCATENATE("Kap ",Tabell15861[[#This Row],[Kapittel]]," ",Tabell15861[[#This Row],[KapittelTekst]])</f>
        <v>Kap N Bevegelsesapparatet</v>
      </c>
    </row>
    <row r="5572" spans="1:7" x14ac:dyDescent="0.25">
      <c r="A5572" s="90" t="s">
        <v>21168</v>
      </c>
      <c r="B5572" s="90" t="s">
        <v>21169</v>
      </c>
      <c r="C5572" s="90" t="s">
        <v>10245</v>
      </c>
      <c r="D5572" s="90" t="str">
        <f>CONCATENATE(Tabell15861[[#This Row],[Prosedyrekode_ID]]," ",Tabell15861[[#This Row],[Tekst]])</f>
        <v>NFU13 Fjerning av annen del av totalprotese fra hofteledd</v>
      </c>
      <c r="E5572" s="90" t="s">
        <v>216</v>
      </c>
      <c r="F5572" s="90" t="s">
        <v>17863</v>
      </c>
      <c r="G5572" s="90" t="str">
        <f>CONCATENATE("Kap ",Tabell15861[[#This Row],[Kapittel]]," ",Tabell15861[[#This Row],[KapittelTekst]])</f>
        <v>Kap N Bevegelsesapparatet</v>
      </c>
    </row>
    <row r="5573" spans="1:7" x14ac:dyDescent="0.25">
      <c r="A5573" s="90" t="s">
        <v>21170</v>
      </c>
      <c r="B5573" s="90" t="s">
        <v>21171</v>
      </c>
      <c r="C5573" s="90" t="s">
        <v>10245</v>
      </c>
      <c r="D5573" s="90" t="str">
        <f>CONCATENATE(Tabell15861[[#This Row],[Prosedyrekode_ID]]," ",Tabell15861[[#This Row],[Tekst]])</f>
        <v>NFU14 Fjerning av mer enn en del av totalprotese fra hofteledd</v>
      </c>
      <c r="E5573" s="90" t="s">
        <v>216</v>
      </c>
      <c r="F5573" s="90" t="s">
        <v>17863</v>
      </c>
      <c r="G5573" s="90" t="str">
        <f>CONCATENATE("Kap ",Tabell15861[[#This Row],[Kapittel]]," ",Tabell15861[[#This Row],[KapittelTekst]])</f>
        <v>Kap N Bevegelsesapparatet</v>
      </c>
    </row>
    <row r="5574" spans="1:7" x14ac:dyDescent="0.25">
      <c r="A5574" s="90" t="s">
        <v>21172</v>
      </c>
      <c r="B5574" s="90" t="s">
        <v>21173</v>
      </c>
      <c r="C5574" s="90" t="s">
        <v>10245</v>
      </c>
      <c r="D5574" s="90" t="str">
        <f>CONCATENATE(Tabell15861[[#This Row],[Prosedyrekode_ID]]," ",Tabell15861[[#This Row],[Tekst]])</f>
        <v>NFU39 Fjerning av eksternt fiksasjonsutstyr fra femur</v>
      </c>
      <c r="E5574" s="90" t="s">
        <v>216</v>
      </c>
      <c r="F5574" s="90" t="s">
        <v>17863</v>
      </c>
      <c r="G5574" s="90" t="str">
        <f>CONCATENATE("Kap ",Tabell15861[[#This Row],[Kapittel]]," ",Tabell15861[[#This Row],[KapittelTekst]])</f>
        <v>Kap N Bevegelsesapparatet</v>
      </c>
    </row>
    <row r="5575" spans="1:7" x14ac:dyDescent="0.25">
      <c r="A5575" s="90" t="s">
        <v>21174</v>
      </c>
      <c r="B5575" s="90" t="s">
        <v>21175</v>
      </c>
      <c r="C5575" s="90" t="s">
        <v>10245</v>
      </c>
      <c r="D5575" s="90" t="str">
        <f>CONCATENATE(Tabell15861[[#This Row],[Prosedyrekode_ID]]," ",Tabell15861[[#This Row],[Tekst]])</f>
        <v>NFU49 Fjerning av osteosyntesemateriale fra femur</v>
      </c>
      <c r="E5575" s="90" t="s">
        <v>216</v>
      </c>
      <c r="F5575" s="90" t="s">
        <v>17863</v>
      </c>
      <c r="G5575" s="90" t="str">
        <f>CONCATENATE("Kap ",Tabell15861[[#This Row],[Kapittel]]," ",Tabell15861[[#This Row],[KapittelTekst]])</f>
        <v>Kap N Bevegelsesapparatet</v>
      </c>
    </row>
    <row r="5576" spans="1:7" x14ac:dyDescent="0.25">
      <c r="A5576" s="90" t="s">
        <v>21176</v>
      </c>
      <c r="B5576" s="90" t="s">
        <v>21177</v>
      </c>
      <c r="C5576" s="90" t="s">
        <v>10245</v>
      </c>
      <c r="D5576" s="90" t="str">
        <f>CONCATENATE(Tabell15861[[#This Row],[Prosedyrekode_ID]]," ",Tabell15861[[#This Row],[Tekst]])</f>
        <v>NFU89 Fjerning av terapeutisk substans etter infeksjonsbehandling i hofte eller femur</v>
      </c>
      <c r="E5576" s="90" t="s">
        <v>216</v>
      </c>
      <c r="F5576" s="90" t="s">
        <v>17863</v>
      </c>
      <c r="G5576" s="90" t="str">
        <f>CONCATENATE("Kap ",Tabell15861[[#This Row],[Kapittel]]," ",Tabell15861[[#This Row],[KapittelTekst]])</f>
        <v>Kap N Bevegelsesapparatet</v>
      </c>
    </row>
    <row r="5577" spans="1:7" x14ac:dyDescent="0.25">
      <c r="A5577" s="90" t="s">
        <v>21178</v>
      </c>
      <c r="B5577" s="90" t="s">
        <v>21179</v>
      </c>
      <c r="C5577" s="90" t="s">
        <v>10245</v>
      </c>
      <c r="D5577" s="90" t="str">
        <f>CONCATENATE(Tabell15861[[#This Row],[Prosedyrekode_ID]]," ",Tabell15861[[#This Row],[Tekst]])</f>
        <v>NFU99 Fjerning av annet implantat fra hofteledd eller femur</v>
      </c>
      <c r="E5577" s="90" t="s">
        <v>216</v>
      </c>
      <c r="F5577" s="90" t="s">
        <v>17863</v>
      </c>
      <c r="G5577" s="90" t="str">
        <f>CONCATENATE("Kap ",Tabell15861[[#This Row],[Kapittel]]," ",Tabell15861[[#This Row],[KapittelTekst]])</f>
        <v>Kap N Bevegelsesapparatet</v>
      </c>
    </row>
    <row r="5578" spans="1:7" x14ac:dyDescent="0.25">
      <c r="A5578" s="90" t="s">
        <v>21180</v>
      </c>
      <c r="B5578" s="90" t="s">
        <v>21181</v>
      </c>
      <c r="C5578" s="90" t="s">
        <v>10245</v>
      </c>
      <c r="D5578" s="90" t="str">
        <f>CONCATENATE(Tabell15861[[#This Row],[Prosedyrekode_ID]]," ",Tabell15861[[#This Row],[Tekst]])</f>
        <v>NFW49 Reoperasjon for sårruptur etter inngrep på hofte eller lår</v>
      </c>
      <c r="E5578" s="90" t="s">
        <v>216</v>
      </c>
      <c r="F5578" s="90" t="s">
        <v>17863</v>
      </c>
      <c r="G5578" s="90" t="str">
        <f>CONCATENATE("Kap ",Tabell15861[[#This Row],[Kapittel]]," ",Tabell15861[[#This Row],[KapittelTekst]])</f>
        <v>Kap N Bevegelsesapparatet</v>
      </c>
    </row>
    <row r="5579" spans="1:7" x14ac:dyDescent="0.25">
      <c r="A5579" s="90" t="s">
        <v>21182</v>
      </c>
      <c r="B5579" s="90" t="s">
        <v>21183</v>
      </c>
      <c r="C5579" s="90" t="s">
        <v>10245</v>
      </c>
      <c r="D5579" s="90" t="str">
        <f>CONCATENATE(Tabell15861[[#This Row],[Prosedyrekode_ID]]," ",Tabell15861[[#This Row],[Tekst]])</f>
        <v>NFW59 Reoperasjon for overfladisk infeksjon etter inngrep på hofte eller lår</v>
      </c>
      <c r="E5579" s="90" t="s">
        <v>216</v>
      </c>
      <c r="F5579" s="90" t="s">
        <v>17863</v>
      </c>
      <c r="G5579" s="90" t="str">
        <f>CONCATENATE("Kap ",Tabell15861[[#This Row],[Kapittel]]," ",Tabell15861[[#This Row],[KapittelTekst]])</f>
        <v>Kap N Bevegelsesapparatet</v>
      </c>
    </row>
    <row r="5580" spans="1:7" x14ac:dyDescent="0.25">
      <c r="A5580" s="90" t="s">
        <v>21184</v>
      </c>
      <c r="B5580" s="90" t="s">
        <v>21185</v>
      </c>
      <c r="C5580" s="90" t="s">
        <v>10245</v>
      </c>
      <c r="D5580" s="90" t="str">
        <f>CONCATENATE(Tabell15861[[#This Row],[Prosedyrekode_ID]]," ",Tabell15861[[#This Row],[Tekst]])</f>
        <v>NFW69 Reoperasjon for dyp infeksjon etter inngrep på hofte eller lår</v>
      </c>
      <c r="E5580" s="90" t="s">
        <v>216</v>
      </c>
      <c r="F5580" s="90" t="s">
        <v>17863</v>
      </c>
      <c r="G5580" s="90" t="str">
        <f>CONCATENATE("Kap ",Tabell15861[[#This Row],[Kapittel]]," ",Tabell15861[[#This Row],[KapittelTekst]])</f>
        <v>Kap N Bevegelsesapparatet</v>
      </c>
    </row>
    <row r="5581" spans="1:7" x14ac:dyDescent="0.25">
      <c r="A5581" s="90" t="s">
        <v>21186</v>
      </c>
      <c r="B5581" s="90" t="s">
        <v>21187</v>
      </c>
      <c r="C5581" s="90" t="s">
        <v>10245</v>
      </c>
      <c r="D5581" s="90" t="str">
        <f>CONCATENATE(Tabell15861[[#This Row],[Prosedyrekode_ID]]," ",Tabell15861[[#This Row],[Tekst]])</f>
        <v>NFW79 Reoperasjon for overfladisk blødning etter inngrep på hofte eller lår</v>
      </c>
      <c r="E5581" s="90" t="s">
        <v>216</v>
      </c>
      <c r="F5581" s="90" t="s">
        <v>17863</v>
      </c>
      <c r="G5581" s="90" t="str">
        <f>CONCATENATE("Kap ",Tabell15861[[#This Row],[Kapittel]]," ",Tabell15861[[#This Row],[KapittelTekst]])</f>
        <v>Kap N Bevegelsesapparatet</v>
      </c>
    </row>
    <row r="5582" spans="1:7" x14ac:dyDescent="0.25">
      <c r="A5582" s="90" t="s">
        <v>21188</v>
      </c>
      <c r="B5582" s="90" t="s">
        <v>21189</v>
      </c>
      <c r="C5582" s="90" t="s">
        <v>10245</v>
      </c>
      <c r="D5582" s="90" t="str">
        <f>CONCATENATE(Tabell15861[[#This Row],[Prosedyrekode_ID]]," ",Tabell15861[[#This Row],[Tekst]])</f>
        <v>NFW89 Reoperasjon for dyp blødning etter inngrep på hofte eller lår</v>
      </c>
      <c r="E5582" s="90" t="s">
        <v>216</v>
      </c>
      <c r="F5582" s="90" t="s">
        <v>17863</v>
      </c>
      <c r="G5582" s="90" t="str">
        <f>CONCATENATE("Kap ",Tabell15861[[#This Row],[Kapittel]]," ",Tabell15861[[#This Row],[KapittelTekst]])</f>
        <v>Kap N Bevegelsesapparatet</v>
      </c>
    </row>
    <row r="5583" spans="1:7" x14ac:dyDescent="0.25">
      <c r="A5583" s="90" t="s">
        <v>21190</v>
      </c>
      <c r="B5583" s="90" t="s">
        <v>21191</v>
      </c>
      <c r="C5583" s="90" t="s">
        <v>10245</v>
      </c>
      <c r="D5583" s="90" t="str">
        <f>CONCATENATE(Tabell15861[[#This Row],[Prosedyrekode_ID]]," ",Tabell15861[[#This Row],[Tekst]])</f>
        <v>NFW99 Annen reoperasjon etter inngrep på hofte eller lår</v>
      </c>
      <c r="E5583" s="90" t="s">
        <v>216</v>
      </c>
      <c r="F5583" s="90" t="s">
        <v>17863</v>
      </c>
      <c r="G5583" s="90" t="str">
        <f>CONCATENATE("Kap ",Tabell15861[[#This Row],[Kapittel]]," ",Tabell15861[[#This Row],[KapittelTekst]])</f>
        <v>Kap N Bevegelsesapparatet</v>
      </c>
    </row>
    <row r="5584" spans="1:7" x14ac:dyDescent="0.25">
      <c r="A5584" s="90" t="s">
        <v>21192</v>
      </c>
      <c r="B5584" s="90" t="s">
        <v>21193</v>
      </c>
      <c r="C5584" s="90" t="s">
        <v>10213</v>
      </c>
      <c r="D5584" s="90" t="str">
        <f>CONCATENATE(Tabell15861[[#This Row],[Prosedyrekode_ID]]," ",Tabell15861[[#This Row],[Tekst]])</f>
        <v>NG0AA RG Kne</v>
      </c>
      <c r="E5584" s="90" t="s">
        <v>216</v>
      </c>
      <c r="F5584" s="90" t="s">
        <v>17863</v>
      </c>
      <c r="G5584" s="90" t="str">
        <f>CONCATENATE("Kap ",Tabell15861[[#This Row],[Kapittel]]," ",Tabell15861[[#This Row],[KapittelTekst]])</f>
        <v>Kap N Bevegelsesapparatet</v>
      </c>
    </row>
    <row r="5585" spans="1:7" x14ac:dyDescent="0.25">
      <c r="A5585" s="90" t="s">
        <v>21194</v>
      </c>
      <c r="B5585" s="90" t="s">
        <v>21195</v>
      </c>
      <c r="C5585" s="90" t="s">
        <v>10213</v>
      </c>
      <c r="D5585" s="90" t="str">
        <f>CONCATENATE(Tabell15861[[#This Row],[Prosedyrekode_ID]]," ",Tabell15861[[#This Row],[Tekst]])</f>
        <v>NG0AD CT Kne</v>
      </c>
      <c r="E5585" s="90" t="s">
        <v>216</v>
      </c>
      <c r="F5585" s="90" t="s">
        <v>17863</v>
      </c>
      <c r="G5585" s="90" t="str">
        <f>CONCATENATE("Kap ",Tabell15861[[#This Row],[Kapittel]]," ",Tabell15861[[#This Row],[KapittelTekst]])</f>
        <v>Kap N Bevegelsesapparatet</v>
      </c>
    </row>
    <row r="5586" spans="1:7" x14ac:dyDescent="0.25">
      <c r="A5586" s="90" t="s">
        <v>21196</v>
      </c>
      <c r="B5586" s="90" t="s">
        <v>21197</v>
      </c>
      <c r="C5586" s="90" t="s">
        <v>10213</v>
      </c>
      <c r="D5586" s="90" t="str">
        <f>CONCATENATE(Tabell15861[[#This Row],[Prosedyrekode_ID]]," ",Tabell15861[[#This Row],[Tekst]])</f>
        <v>NG0AG MR Kne</v>
      </c>
      <c r="E5586" s="90" t="s">
        <v>216</v>
      </c>
      <c r="F5586" s="90" t="s">
        <v>17863</v>
      </c>
      <c r="G5586" s="90" t="str">
        <f>CONCATENATE("Kap ",Tabell15861[[#This Row],[Kapittel]]," ",Tabell15861[[#This Row],[KapittelTekst]])</f>
        <v>Kap N Bevegelsesapparatet</v>
      </c>
    </row>
    <row r="5587" spans="1:7" x14ac:dyDescent="0.25">
      <c r="A5587" s="90" t="s">
        <v>21198</v>
      </c>
      <c r="B5587" s="90" t="s">
        <v>21199</v>
      </c>
      <c r="C5587" s="90" t="s">
        <v>10213</v>
      </c>
      <c r="D5587" s="90" t="str">
        <f>CONCATENATE(Tabell15861[[#This Row],[Prosedyrekode_ID]]," ",Tabell15861[[#This Row],[Tekst]])</f>
        <v>NG0AK UL Kne</v>
      </c>
      <c r="E5587" s="90" t="s">
        <v>216</v>
      </c>
      <c r="F5587" s="90" t="s">
        <v>17863</v>
      </c>
      <c r="G5587" s="90" t="str">
        <f>CONCATENATE("Kap ",Tabell15861[[#This Row],[Kapittel]]," ",Tabell15861[[#This Row],[KapittelTekst]])</f>
        <v>Kap N Bevegelsesapparatet</v>
      </c>
    </row>
    <row r="5588" spans="1:7" x14ac:dyDescent="0.25">
      <c r="A5588" s="90" t="s">
        <v>21200</v>
      </c>
      <c r="B5588" s="90" t="s">
        <v>21201</v>
      </c>
      <c r="C5588" s="90" t="s">
        <v>10213</v>
      </c>
      <c r="D5588" s="90" t="str">
        <f>CONCATENATE(Tabell15861[[#This Row],[Prosedyrekode_ID]]," ",Tabell15861[[#This Row],[Tekst]])</f>
        <v>NG0BA RG Legg</v>
      </c>
      <c r="E5588" s="90" t="s">
        <v>216</v>
      </c>
      <c r="F5588" s="90" t="s">
        <v>17863</v>
      </c>
      <c r="G5588" s="90" t="str">
        <f>CONCATENATE("Kap ",Tabell15861[[#This Row],[Kapittel]]," ",Tabell15861[[#This Row],[KapittelTekst]])</f>
        <v>Kap N Bevegelsesapparatet</v>
      </c>
    </row>
    <row r="5589" spans="1:7" x14ac:dyDescent="0.25">
      <c r="A5589" s="90" t="s">
        <v>21202</v>
      </c>
      <c r="B5589" s="90" t="s">
        <v>21203</v>
      </c>
      <c r="C5589" s="90" t="s">
        <v>10213</v>
      </c>
      <c r="D5589" s="90" t="str">
        <f>CONCATENATE(Tabell15861[[#This Row],[Prosedyrekode_ID]]," ",Tabell15861[[#This Row],[Tekst]])</f>
        <v>NG0BD CT Legg</v>
      </c>
      <c r="E5589" s="90" t="s">
        <v>216</v>
      </c>
      <c r="F5589" s="90" t="s">
        <v>17863</v>
      </c>
      <c r="G5589" s="90" t="str">
        <f>CONCATENATE("Kap ",Tabell15861[[#This Row],[Kapittel]]," ",Tabell15861[[#This Row],[KapittelTekst]])</f>
        <v>Kap N Bevegelsesapparatet</v>
      </c>
    </row>
    <row r="5590" spans="1:7" x14ac:dyDescent="0.25">
      <c r="A5590" s="90" t="s">
        <v>21204</v>
      </c>
      <c r="B5590" s="90" t="s">
        <v>21205</v>
      </c>
      <c r="C5590" s="90" t="s">
        <v>10213</v>
      </c>
      <c r="D5590" s="90" t="str">
        <f>CONCATENATE(Tabell15861[[#This Row],[Prosedyrekode_ID]]," ",Tabell15861[[#This Row],[Tekst]])</f>
        <v>NG0BG MR Legg</v>
      </c>
      <c r="E5590" s="90" t="s">
        <v>216</v>
      </c>
      <c r="F5590" s="90" t="s">
        <v>17863</v>
      </c>
      <c r="G5590" s="90" t="str">
        <f>CONCATENATE("Kap ",Tabell15861[[#This Row],[Kapittel]]," ",Tabell15861[[#This Row],[KapittelTekst]])</f>
        <v>Kap N Bevegelsesapparatet</v>
      </c>
    </row>
    <row r="5591" spans="1:7" x14ac:dyDescent="0.25">
      <c r="A5591" s="90" t="s">
        <v>21206</v>
      </c>
      <c r="B5591" s="90" t="s">
        <v>21207</v>
      </c>
      <c r="C5591" s="90" t="s">
        <v>10213</v>
      </c>
      <c r="D5591" s="90" t="str">
        <f>CONCATENATE(Tabell15861[[#This Row],[Prosedyrekode_ID]]," ",Tabell15861[[#This Row],[Tekst]])</f>
        <v>NG0BK UL Legg</v>
      </c>
      <c r="E5591" s="90" t="s">
        <v>216</v>
      </c>
      <c r="F5591" s="90" t="s">
        <v>17863</v>
      </c>
      <c r="G5591" s="90" t="str">
        <f>CONCATENATE("Kap ",Tabell15861[[#This Row],[Kapittel]]," ",Tabell15861[[#This Row],[KapittelTekst]])</f>
        <v>Kap N Bevegelsesapparatet</v>
      </c>
    </row>
    <row r="5592" spans="1:7" x14ac:dyDescent="0.25">
      <c r="A5592" s="90" t="s">
        <v>21208</v>
      </c>
      <c r="B5592" s="90" t="s">
        <v>21209</v>
      </c>
      <c r="C5592" s="90" t="s">
        <v>10213</v>
      </c>
      <c r="D5592" s="90" t="str">
        <f>CONCATENATE(Tabell15861[[#This Row],[Prosedyrekode_ID]]," ",Tabell15861[[#This Row],[Tekst]])</f>
        <v>NG5KA Termokoagulasjon i kne</v>
      </c>
      <c r="E5592" s="90" t="s">
        <v>216</v>
      </c>
      <c r="F5592" s="90" t="s">
        <v>17863</v>
      </c>
      <c r="G5592" s="90" t="str">
        <f>CONCATENATE("Kap ",Tabell15861[[#This Row],[Kapittel]]," ",Tabell15861[[#This Row],[KapittelTekst]])</f>
        <v>Kap N Bevegelsesapparatet</v>
      </c>
    </row>
    <row r="5593" spans="1:7" x14ac:dyDescent="0.25">
      <c r="A5593" s="90" t="s">
        <v>21210</v>
      </c>
      <c r="B5593" s="90" t="s">
        <v>21211</v>
      </c>
      <c r="C5593" s="90" t="s">
        <v>10213</v>
      </c>
      <c r="D5593" s="90" t="str">
        <f>CONCATENATE(Tabell15861[[#This Row],[Prosedyrekode_ID]]," ",Tabell15861[[#This Row],[Tekst]])</f>
        <v>NG5KB Termokoagulasjon i legg</v>
      </c>
      <c r="E5593" s="90" t="s">
        <v>216</v>
      </c>
      <c r="F5593" s="90" t="s">
        <v>17863</v>
      </c>
      <c r="G5593" s="90" t="str">
        <f>CONCATENATE("Kap ",Tabell15861[[#This Row],[Kapittel]]," ",Tabell15861[[#This Row],[KapittelTekst]])</f>
        <v>Kap N Bevegelsesapparatet</v>
      </c>
    </row>
    <row r="5594" spans="1:7" x14ac:dyDescent="0.25">
      <c r="A5594" s="90" t="s">
        <v>21212</v>
      </c>
      <c r="B5594" s="90" t="s">
        <v>21213</v>
      </c>
      <c r="C5594" s="90" t="s">
        <v>10245</v>
      </c>
      <c r="D5594" s="90" t="str">
        <f>CONCATENATE(Tabell15861[[#This Row],[Prosedyrekode_ID]]," ",Tabell15861[[#This Row],[Tekst]])</f>
        <v>NGA00 Perkutan eksplorasjon av bløtdeler i kne eller legg</v>
      </c>
      <c r="E5594" s="90" t="s">
        <v>216</v>
      </c>
      <c r="F5594" s="90" t="s">
        <v>17863</v>
      </c>
      <c r="G5594" s="90" t="str">
        <f>CONCATENATE("Kap ",Tabell15861[[#This Row],[Kapittel]]," ",Tabell15861[[#This Row],[KapittelTekst]])</f>
        <v>Kap N Bevegelsesapparatet</v>
      </c>
    </row>
    <row r="5595" spans="1:7" x14ac:dyDescent="0.25">
      <c r="A5595" s="90" t="s">
        <v>21214</v>
      </c>
      <c r="B5595" s="90" t="s">
        <v>21215</v>
      </c>
      <c r="C5595" s="90" t="s">
        <v>10245</v>
      </c>
      <c r="D5595" s="90" t="str">
        <f>CONCATENATE(Tabell15861[[#This Row],[Prosedyrekode_ID]]," ",Tabell15861[[#This Row],[Tekst]])</f>
        <v>NGA02 Åpen eksplorasjon av bløtdeler i kne eller legg</v>
      </c>
      <c r="E5595" s="90" t="s">
        <v>216</v>
      </c>
      <c r="F5595" s="90" t="s">
        <v>17863</v>
      </c>
      <c r="G5595" s="90" t="str">
        <f>CONCATENATE("Kap ",Tabell15861[[#This Row],[Kapittel]]," ",Tabell15861[[#This Row],[KapittelTekst]])</f>
        <v>Kap N Bevegelsesapparatet</v>
      </c>
    </row>
    <row r="5596" spans="1:7" x14ac:dyDescent="0.25">
      <c r="A5596" s="90" t="s">
        <v>21216</v>
      </c>
      <c r="B5596" s="90" t="s">
        <v>21217</v>
      </c>
      <c r="C5596" s="90" t="s">
        <v>10245</v>
      </c>
      <c r="D5596" s="90" t="str">
        <f>CONCATENATE(Tabell15861[[#This Row],[Prosedyrekode_ID]]," ",Tabell15861[[#This Row],[Tekst]])</f>
        <v>NGA10 Perkutan eksplorasjon av kneledd</v>
      </c>
      <c r="E5596" s="90" t="s">
        <v>216</v>
      </c>
      <c r="F5596" s="90" t="s">
        <v>17863</v>
      </c>
      <c r="G5596" s="90" t="str">
        <f>CONCATENATE("Kap ",Tabell15861[[#This Row],[Kapittel]]," ",Tabell15861[[#This Row],[KapittelTekst]])</f>
        <v>Kap N Bevegelsesapparatet</v>
      </c>
    </row>
    <row r="5597" spans="1:7" x14ac:dyDescent="0.25">
      <c r="A5597" s="90" t="s">
        <v>21218</v>
      </c>
      <c r="B5597" s="90" t="s">
        <v>21219</v>
      </c>
      <c r="C5597" s="90" t="s">
        <v>10245</v>
      </c>
      <c r="D5597" s="90" t="str">
        <f>CONCATENATE(Tabell15861[[#This Row],[Prosedyrekode_ID]]," ",Tabell15861[[#This Row],[Tekst]])</f>
        <v>NGA11 Artroskopi i kneledd</v>
      </c>
      <c r="E5597" s="90" t="s">
        <v>216</v>
      </c>
      <c r="F5597" s="90" t="s">
        <v>17863</v>
      </c>
      <c r="G5597" s="90" t="str">
        <f>CONCATENATE("Kap ",Tabell15861[[#This Row],[Kapittel]]," ",Tabell15861[[#This Row],[KapittelTekst]])</f>
        <v>Kap N Bevegelsesapparatet</v>
      </c>
    </row>
    <row r="5598" spans="1:7" x14ac:dyDescent="0.25">
      <c r="A5598" s="90" t="s">
        <v>21220</v>
      </c>
      <c r="B5598" s="90" t="s">
        <v>21221</v>
      </c>
      <c r="C5598" s="90" t="s">
        <v>10245</v>
      </c>
      <c r="D5598" s="90" t="str">
        <f>CONCATENATE(Tabell15861[[#This Row],[Prosedyrekode_ID]]," ",Tabell15861[[#This Row],[Tekst]])</f>
        <v>NGA12 Artrotomi i kneledd</v>
      </c>
      <c r="E5598" s="90" t="s">
        <v>216</v>
      </c>
      <c r="F5598" s="90" t="s">
        <v>17863</v>
      </c>
      <c r="G5598" s="90" t="str">
        <f>CONCATENATE("Kap ",Tabell15861[[#This Row],[Kapittel]]," ",Tabell15861[[#This Row],[KapittelTekst]])</f>
        <v>Kap N Bevegelsesapparatet</v>
      </c>
    </row>
    <row r="5599" spans="1:7" x14ac:dyDescent="0.25">
      <c r="A5599" s="90" t="s">
        <v>21222</v>
      </c>
      <c r="B5599" s="90" t="s">
        <v>21223</v>
      </c>
      <c r="C5599" s="90" t="s">
        <v>10213</v>
      </c>
      <c r="D5599" s="90" t="str">
        <f>CONCATENATE(Tabell15861[[#This Row],[Prosedyrekode_ID]]," ",Tabell15861[[#This Row],[Tekst]])</f>
        <v>NGA20 Perkutan biopsi av bløtdeler eller ledd i kne eller legg</v>
      </c>
      <c r="E5599" s="90" t="s">
        <v>216</v>
      </c>
      <c r="F5599" s="90" t="s">
        <v>17863</v>
      </c>
      <c r="G5599" s="90" t="str">
        <f>CONCATENATE("Kap ",Tabell15861[[#This Row],[Kapittel]]," ",Tabell15861[[#This Row],[KapittelTekst]])</f>
        <v>Kap N Bevegelsesapparatet</v>
      </c>
    </row>
    <row r="5600" spans="1:7" x14ac:dyDescent="0.25">
      <c r="A5600" s="90" t="s">
        <v>21222</v>
      </c>
      <c r="B5600" s="90" t="s">
        <v>21223</v>
      </c>
      <c r="C5600" s="90" t="s">
        <v>10245</v>
      </c>
      <c r="D5600" s="90" t="str">
        <f>CONCATENATE(Tabell15861[[#This Row],[Prosedyrekode_ID]]," ",Tabell15861[[#This Row],[Tekst]])</f>
        <v>NGA20 Perkutan biopsi av bløtdeler eller ledd i kne eller legg</v>
      </c>
      <c r="E5600" s="90" t="s">
        <v>216</v>
      </c>
      <c r="F5600" s="90" t="s">
        <v>17863</v>
      </c>
      <c r="G5600" s="90" t="str">
        <f>CONCATENATE("Kap ",Tabell15861[[#This Row],[Kapittel]]," ",Tabell15861[[#This Row],[KapittelTekst]])</f>
        <v>Kap N Bevegelsesapparatet</v>
      </c>
    </row>
    <row r="5601" spans="1:7" x14ac:dyDescent="0.25">
      <c r="A5601" s="90" t="s">
        <v>21224</v>
      </c>
      <c r="B5601" s="90" t="s">
        <v>21225</v>
      </c>
      <c r="C5601" s="90" t="s">
        <v>10245</v>
      </c>
      <c r="D5601" s="90" t="str">
        <f>CONCATENATE(Tabell15861[[#This Row],[Prosedyrekode_ID]]," ",Tabell15861[[#This Row],[Tekst]])</f>
        <v>NGA21 Endoskopisk biopsi av bløtdeler eller ledd i kne eller legg</v>
      </c>
      <c r="E5601" s="90" t="s">
        <v>216</v>
      </c>
      <c r="F5601" s="90" t="s">
        <v>17863</v>
      </c>
      <c r="G5601" s="90" t="str">
        <f>CONCATENATE("Kap ",Tabell15861[[#This Row],[Kapittel]]," ",Tabell15861[[#This Row],[KapittelTekst]])</f>
        <v>Kap N Bevegelsesapparatet</v>
      </c>
    </row>
    <row r="5602" spans="1:7" x14ac:dyDescent="0.25">
      <c r="A5602" s="90" t="s">
        <v>21226</v>
      </c>
      <c r="B5602" s="90" t="s">
        <v>21227</v>
      </c>
      <c r="C5602" s="90" t="s">
        <v>10245</v>
      </c>
      <c r="D5602" s="90" t="str">
        <f>CONCATENATE(Tabell15861[[#This Row],[Prosedyrekode_ID]]," ",Tabell15861[[#This Row],[Tekst]])</f>
        <v>NGA22 Åpen biopsi av bløtdeler eller ledd i kne eller legg</v>
      </c>
      <c r="E5602" s="90" t="s">
        <v>216</v>
      </c>
      <c r="F5602" s="90" t="s">
        <v>17863</v>
      </c>
      <c r="G5602" s="90" t="str">
        <f>CONCATENATE("Kap ",Tabell15861[[#This Row],[Kapittel]]," ",Tabell15861[[#This Row],[KapittelTekst]])</f>
        <v>Kap N Bevegelsesapparatet</v>
      </c>
    </row>
    <row r="5603" spans="1:7" x14ac:dyDescent="0.25">
      <c r="A5603" s="90" t="s">
        <v>21228</v>
      </c>
      <c r="B5603" s="90" t="s">
        <v>21229</v>
      </c>
      <c r="C5603" s="90" t="s">
        <v>10213</v>
      </c>
      <c r="D5603" s="90" t="str">
        <f>CONCATENATE(Tabell15861[[#This Row],[Prosedyrekode_ID]]," ",Tabell15861[[#This Row],[Tekst]])</f>
        <v>NGA30 Perkutan biopsi av bein i kne eller legg</v>
      </c>
      <c r="E5603" s="90" t="s">
        <v>216</v>
      </c>
      <c r="F5603" s="90" t="s">
        <v>17863</v>
      </c>
      <c r="G5603" s="90" t="str">
        <f>CONCATENATE("Kap ",Tabell15861[[#This Row],[Kapittel]]," ",Tabell15861[[#This Row],[KapittelTekst]])</f>
        <v>Kap N Bevegelsesapparatet</v>
      </c>
    </row>
    <row r="5604" spans="1:7" x14ac:dyDescent="0.25">
      <c r="A5604" s="90" t="s">
        <v>21228</v>
      </c>
      <c r="B5604" s="90" t="s">
        <v>21229</v>
      </c>
      <c r="C5604" s="90" t="s">
        <v>10245</v>
      </c>
      <c r="D5604" s="90" t="str">
        <f>CONCATENATE(Tabell15861[[#This Row],[Prosedyrekode_ID]]," ",Tabell15861[[#This Row],[Tekst]])</f>
        <v>NGA30 Perkutan biopsi av bein i kne eller legg</v>
      </c>
      <c r="E5604" s="90" t="s">
        <v>216</v>
      </c>
      <c r="F5604" s="90" t="s">
        <v>17863</v>
      </c>
      <c r="G5604" s="90" t="str">
        <f>CONCATENATE("Kap ",Tabell15861[[#This Row],[Kapittel]]," ",Tabell15861[[#This Row],[KapittelTekst]])</f>
        <v>Kap N Bevegelsesapparatet</v>
      </c>
    </row>
    <row r="5605" spans="1:7" x14ac:dyDescent="0.25">
      <c r="A5605" s="90" t="s">
        <v>21230</v>
      </c>
      <c r="B5605" s="90" t="s">
        <v>21231</v>
      </c>
      <c r="C5605" s="90" t="s">
        <v>10245</v>
      </c>
      <c r="D5605" s="90" t="str">
        <f>CONCATENATE(Tabell15861[[#This Row],[Prosedyrekode_ID]]," ",Tabell15861[[#This Row],[Tekst]])</f>
        <v>NGA32 Åpen biopsi av bein i kne eller legg</v>
      </c>
      <c r="E5605" s="90" t="s">
        <v>216</v>
      </c>
      <c r="F5605" s="90" t="s">
        <v>17863</v>
      </c>
      <c r="G5605" s="90" t="str">
        <f>CONCATENATE("Kap ",Tabell15861[[#This Row],[Kapittel]]," ",Tabell15861[[#This Row],[KapittelTekst]])</f>
        <v>Kap N Bevegelsesapparatet</v>
      </c>
    </row>
    <row r="5606" spans="1:7" x14ac:dyDescent="0.25">
      <c r="A5606" s="90" t="s">
        <v>21232</v>
      </c>
      <c r="B5606" s="90" t="s">
        <v>21233</v>
      </c>
      <c r="C5606" s="90" t="s">
        <v>10245</v>
      </c>
      <c r="D5606" s="90" t="str">
        <f>CONCATENATE(Tabell15861[[#This Row],[Prosedyrekode_ID]]," ",Tabell15861[[#This Row],[Tekst]])</f>
        <v>NGB01 Implantasjon av medial primær delprotese i kneledd uten sement</v>
      </c>
      <c r="E5606" s="90" t="s">
        <v>216</v>
      </c>
      <c r="F5606" s="90" t="s">
        <v>17863</v>
      </c>
      <c r="G5606" s="90" t="str">
        <f>CONCATENATE("Kap ",Tabell15861[[#This Row],[Kapittel]]," ",Tabell15861[[#This Row],[KapittelTekst]])</f>
        <v>Kap N Bevegelsesapparatet</v>
      </c>
    </row>
    <row r="5607" spans="1:7" x14ac:dyDescent="0.25">
      <c r="A5607" s="90" t="s">
        <v>21234</v>
      </c>
      <c r="B5607" s="90" t="s">
        <v>21235</v>
      </c>
      <c r="C5607" s="90" t="s">
        <v>10245</v>
      </c>
      <c r="D5607" s="90" t="str">
        <f>CONCATENATE(Tabell15861[[#This Row],[Prosedyrekode_ID]]," ",Tabell15861[[#This Row],[Tekst]])</f>
        <v>NGB02 Implantasjon av lateral primær delprotese i kneledd uten sement</v>
      </c>
      <c r="E5607" s="90" t="s">
        <v>216</v>
      </c>
      <c r="F5607" s="90" t="s">
        <v>17863</v>
      </c>
      <c r="G5607" s="90" t="str">
        <f>CONCATENATE("Kap ",Tabell15861[[#This Row],[Kapittel]]," ",Tabell15861[[#This Row],[KapittelTekst]])</f>
        <v>Kap N Bevegelsesapparatet</v>
      </c>
    </row>
    <row r="5608" spans="1:7" x14ac:dyDescent="0.25">
      <c r="A5608" s="90" t="s">
        <v>21236</v>
      </c>
      <c r="B5608" s="90" t="s">
        <v>21237</v>
      </c>
      <c r="C5608" s="90" t="s">
        <v>10245</v>
      </c>
      <c r="D5608" s="90" t="str">
        <f>CONCATENATE(Tabell15861[[#This Row],[Prosedyrekode_ID]]," ",Tabell15861[[#This Row],[Tekst]])</f>
        <v>NGB03 Implantasjon av patellofemoral primær delprotese uten sement</v>
      </c>
      <c r="E5608" s="90" t="s">
        <v>216</v>
      </c>
      <c r="F5608" s="90" t="s">
        <v>17863</v>
      </c>
      <c r="G5608" s="90" t="str">
        <f>CONCATENATE("Kap ",Tabell15861[[#This Row],[Kapittel]]," ",Tabell15861[[#This Row],[KapittelTekst]])</f>
        <v>Kap N Bevegelsesapparatet</v>
      </c>
    </row>
    <row r="5609" spans="1:7" x14ac:dyDescent="0.25">
      <c r="A5609" s="90" t="s">
        <v>21238</v>
      </c>
      <c r="B5609" s="90" t="s">
        <v>21239</v>
      </c>
      <c r="C5609" s="90" t="s">
        <v>10245</v>
      </c>
      <c r="D5609" s="90" t="str">
        <f>CONCATENATE(Tabell15861[[#This Row],[Prosedyrekode_ID]]," ",Tabell15861[[#This Row],[Tekst]])</f>
        <v>NGB04 Implantasjon av flere primære delprotesekomponenter i kneledd uten sement</v>
      </c>
      <c r="E5609" s="90" t="s">
        <v>216</v>
      </c>
      <c r="F5609" s="90" t="s">
        <v>17863</v>
      </c>
      <c r="G5609" s="90" t="str">
        <f>CONCATENATE("Kap ",Tabell15861[[#This Row],[Kapittel]]," ",Tabell15861[[#This Row],[KapittelTekst]])</f>
        <v>Kap N Bevegelsesapparatet</v>
      </c>
    </row>
    <row r="5610" spans="1:7" x14ac:dyDescent="0.25">
      <c r="A5610" s="90" t="s">
        <v>21240</v>
      </c>
      <c r="B5610" s="90" t="s">
        <v>21241</v>
      </c>
      <c r="C5610" s="90" t="s">
        <v>10245</v>
      </c>
      <c r="D5610" s="90" t="str">
        <f>CONCATENATE(Tabell15861[[#This Row],[Prosedyrekode_ID]]," ",Tabell15861[[#This Row],[Tekst]])</f>
        <v>NGB11 Implantasjon av medial primær delprotese i kneledd med sement</v>
      </c>
      <c r="E5610" s="90" t="s">
        <v>216</v>
      </c>
      <c r="F5610" s="90" t="s">
        <v>17863</v>
      </c>
      <c r="G5610" s="90" t="str">
        <f>CONCATENATE("Kap ",Tabell15861[[#This Row],[Kapittel]]," ",Tabell15861[[#This Row],[KapittelTekst]])</f>
        <v>Kap N Bevegelsesapparatet</v>
      </c>
    </row>
    <row r="5611" spans="1:7" x14ac:dyDescent="0.25">
      <c r="A5611" s="90" t="s">
        <v>21242</v>
      </c>
      <c r="B5611" s="90" t="s">
        <v>21243</v>
      </c>
      <c r="C5611" s="90" t="s">
        <v>10245</v>
      </c>
      <c r="D5611" s="90" t="str">
        <f>CONCATENATE(Tabell15861[[#This Row],[Prosedyrekode_ID]]," ",Tabell15861[[#This Row],[Tekst]])</f>
        <v>NGB12 Implantasjon av lateral primær delprotese i kneledd med sement</v>
      </c>
      <c r="E5611" s="90" t="s">
        <v>216</v>
      </c>
      <c r="F5611" s="90" t="s">
        <v>17863</v>
      </c>
      <c r="G5611" s="90" t="str">
        <f>CONCATENATE("Kap ",Tabell15861[[#This Row],[Kapittel]]," ",Tabell15861[[#This Row],[KapittelTekst]])</f>
        <v>Kap N Bevegelsesapparatet</v>
      </c>
    </row>
    <row r="5612" spans="1:7" x14ac:dyDescent="0.25">
      <c r="A5612" s="90" t="s">
        <v>21244</v>
      </c>
      <c r="B5612" s="90" t="s">
        <v>21245</v>
      </c>
      <c r="C5612" s="90" t="s">
        <v>10245</v>
      </c>
      <c r="D5612" s="90" t="str">
        <f>CONCATENATE(Tabell15861[[#This Row],[Prosedyrekode_ID]]," ",Tabell15861[[#This Row],[Tekst]])</f>
        <v>NGB13 Implantasjon av patellofemoral primær delprotese med sement</v>
      </c>
      <c r="E5612" s="90" t="s">
        <v>216</v>
      </c>
      <c r="F5612" s="90" t="s">
        <v>17863</v>
      </c>
      <c r="G5612" s="90" t="str">
        <f>CONCATENATE("Kap ",Tabell15861[[#This Row],[Kapittel]]," ",Tabell15861[[#This Row],[KapittelTekst]])</f>
        <v>Kap N Bevegelsesapparatet</v>
      </c>
    </row>
    <row r="5613" spans="1:7" x14ac:dyDescent="0.25">
      <c r="A5613" s="90" t="s">
        <v>21246</v>
      </c>
      <c r="B5613" s="90" t="s">
        <v>21247</v>
      </c>
      <c r="C5613" s="90" t="s">
        <v>10245</v>
      </c>
      <c r="D5613" s="90" t="str">
        <f>CONCATENATE(Tabell15861[[#This Row],[Prosedyrekode_ID]]," ",Tabell15861[[#This Row],[Tekst]])</f>
        <v>NGB14 Implantasjon av flere primære delprotesekomponenter i kneledd med sement</v>
      </c>
      <c r="E5613" s="90" t="s">
        <v>216</v>
      </c>
      <c r="F5613" s="90" t="s">
        <v>17863</v>
      </c>
      <c r="G5613" s="90" t="str">
        <f>CONCATENATE("Kap ",Tabell15861[[#This Row],[Kapittel]]," ",Tabell15861[[#This Row],[KapittelTekst]])</f>
        <v>Kap N Bevegelsesapparatet</v>
      </c>
    </row>
    <row r="5614" spans="1:7" x14ac:dyDescent="0.25">
      <c r="A5614" s="90" t="s">
        <v>21248</v>
      </c>
      <c r="B5614" s="90" t="s">
        <v>21249</v>
      </c>
      <c r="C5614" s="90" t="s">
        <v>10245</v>
      </c>
      <c r="D5614" s="90" t="str">
        <f>CONCATENATE(Tabell15861[[#This Row],[Prosedyrekode_ID]]," ",Tabell15861[[#This Row],[Tekst]])</f>
        <v>NGB20 Implantasjon av primær totalprotese i kneledd uten sement</v>
      </c>
      <c r="E5614" s="90" t="s">
        <v>216</v>
      </c>
      <c r="F5614" s="90" t="s">
        <v>17863</v>
      </c>
      <c r="G5614" s="90" t="str">
        <f>CONCATENATE("Kap ",Tabell15861[[#This Row],[Kapittel]]," ",Tabell15861[[#This Row],[KapittelTekst]])</f>
        <v>Kap N Bevegelsesapparatet</v>
      </c>
    </row>
    <row r="5615" spans="1:7" x14ac:dyDescent="0.25">
      <c r="A5615" s="90" t="s">
        <v>21250</v>
      </c>
      <c r="B5615" s="90" t="s">
        <v>21251</v>
      </c>
      <c r="C5615" s="90" t="s">
        <v>10245</v>
      </c>
      <c r="D5615" s="90" t="str">
        <f>CONCATENATE(Tabell15861[[#This Row],[Prosedyrekode_ID]]," ",Tabell15861[[#This Row],[Tekst]])</f>
        <v>NGB30 Implantasjon av primær totalprotese i kneledd med hybrid teknikk</v>
      </c>
      <c r="E5615" s="90" t="s">
        <v>216</v>
      </c>
      <c r="F5615" s="90" t="s">
        <v>17863</v>
      </c>
      <c r="G5615" s="90" t="str">
        <f>CONCATENATE("Kap ",Tabell15861[[#This Row],[Kapittel]]," ",Tabell15861[[#This Row],[KapittelTekst]])</f>
        <v>Kap N Bevegelsesapparatet</v>
      </c>
    </row>
    <row r="5616" spans="1:7" x14ac:dyDescent="0.25">
      <c r="A5616" s="90" t="s">
        <v>21252</v>
      </c>
      <c r="B5616" s="90" t="s">
        <v>21253</v>
      </c>
      <c r="C5616" s="90" t="s">
        <v>10245</v>
      </c>
      <c r="D5616" s="90" t="str">
        <f>CONCATENATE(Tabell15861[[#This Row],[Prosedyrekode_ID]]," ",Tabell15861[[#This Row],[Tekst]])</f>
        <v>NGB40 Implantasjon av primær totalprotese i kneledd med sement</v>
      </c>
      <c r="E5616" s="90" t="s">
        <v>216</v>
      </c>
      <c r="F5616" s="90" t="s">
        <v>17863</v>
      </c>
      <c r="G5616" s="90" t="str">
        <f>CONCATENATE("Kap ",Tabell15861[[#This Row],[Kapittel]]," ",Tabell15861[[#This Row],[KapittelTekst]])</f>
        <v>Kap N Bevegelsesapparatet</v>
      </c>
    </row>
    <row r="5617" spans="1:7" x14ac:dyDescent="0.25">
      <c r="A5617" s="90" t="s">
        <v>21254</v>
      </c>
      <c r="B5617" s="90" t="s">
        <v>21255</v>
      </c>
      <c r="C5617" s="90" t="s">
        <v>10245</v>
      </c>
      <c r="D5617" s="90" t="str">
        <f>CONCATENATE(Tabell15861[[#This Row],[Prosedyrekode_ID]]," ",Tabell15861[[#This Row],[Tekst]])</f>
        <v>NGB59 Implantasjon av primær interposisjonsprotese i kneledd</v>
      </c>
      <c r="E5617" s="90" t="s">
        <v>216</v>
      </c>
      <c r="F5617" s="90" t="s">
        <v>17863</v>
      </c>
      <c r="G5617" s="90" t="str">
        <f>CONCATENATE("Kap ",Tabell15861[[#This Row],[Kapittel]]," ",Tabell15861[[#This Row],[KapittelTekst]])</f>
        <v>Kap N Bevegelsesapparatet</v>
      </c>
    </row>
    <row r="5618" spans="1:7" x14ac:dyDescent="0.25">
      <c r="A5618" s="90" t="s">
        <v>21256</v>
      </c>
      <c r="B5618" s="90" t="s">
        <v>21257</v>
      </c>
      <c r="C5618" s="90" t="s">
        <v>10245</v>
      </c>
      <c r="D5618" s="90" t="str">
        <f>CONCATENATE(Tabell15861[[#This Row],[Prosedyrekode_ID]]," ",Tabell15861[[#This Row],[Tekst]])</f>
        <v>NGB70 Implantasjon av rekonstruksjonsprotese i proksimale tibia inkludert kneledd kombinert med rekonstruksjonsprotese i proksimale del av kneleddet</v>
      </c>
      <c r="E5618" s="90" t="s">
        <v>216</v>
      </c>
      <c r="F5618" s="90" t="s">
        <v>17863</v>
      </c>
      <c r="G5618" s="90" t="str">
        <f>CONCATENATE("Kap ",Tabell15861[[#This Row],[Kapittel]]," ",Tabell15861[[#This Row],[KapittelTekst]])</f>
        <v>Kap N Bevegelsesapparatet</v>
      </c>
    </row>
    <row r="5619" spans="1:7" x14ac:dyDescent="0.25">
      <c r="A5619" s="90" t="s">
        <v>21258</v>
      </c>
      <c r="B5619" s="90" t="s">
        <v>21259</v>
      </c>
      <c r="C5619" s="90" t="s">
        <v>10245</v>
      </c>
      <c r="D5619" s="90" t="str">
        <f>CONCATENATE(Tabell15861[[#This Row],[Prosedyrekode_ID]]," ",Tabell15861[[#This Row],[Tekst]])</f>
        <v>NGB71 Implantasjon av rekonstruksjonsprotese i proksimale del av kneleddet</v>
      </c>
      <c r="E5619" s="90" t="s">
        <v>216</v>
      </c>
      <c r="F5619" s="90" t="s">
        <v>17863</v>
      </c>
      <c r="G5619" s="90" t="str">
        <f>CONCATENATE("Kap ",Tabell15861[[#This Row],[Kapittel]]," ",Tabell15861[[#This Row],[KapittelTekst]])</f>
        <v>Kap N Bevegelsesapparatet</v>
      </c>
    </row>
    <row r="5620" spans="1:7" x14ac:dyDescent="0.25">
      <c r="A5620" s="90" t="s">
        <v>21260</v>
      </c>
      <c r="B5620" s="90" t="s">
        <v>21261</v>
      </c>
      <c r="C5620" s="90" t="s">
        <v>10245</v>
      </c>
      <c r="D5620" s="90" t="str">
        <f>CONCATENATE(Tabell15861[[#This Row],[Prosedyrekode_ID]]," ",Tabell15861[[#This Row],[Tekst]])</f>
        <v>NGB72 Implantasjon av rekonstruksjonsprotese i proksimale tibia inkludert kneleddet</v>
      </c>
      <c r="E5620" s="90" t="s">
        <v>216</v>
      </c>
      <c r="F5620" s="90" t="s">
        <v>17863</v>
      </c>
      <c r="G5620" s="90" t="str">
        <f>CONCATENATE("Kap ",Tabell15861[[#This Row],[Kapittel]]," ",Tabell15861[[#This Row],[KapittelTekst]])</f>
        <v>Kap N Bevegelsesapparatet</v>
      </c>
    </row>
    <row r="5621" spans="1:7" x14ac:dyDescent="0.25">
      <c r="A5621" s="90" t="s">
        <v>21262</v>
      </c>
      <c r="B5621" s="90" t="s">
        <v>21263</v>
      </c>
      <c r="C5621" s="90" t="s">
        <v>10245</v>
      </c>
      <c r="D5621" s="90" t="str">
        <f>CONCATENATE(Tabell15861[[#This Row],[Prosedyrekode_ID]]," ",Tabell15861[[#This Row],[Tekst]])</f>
        <v>NGB99 Annen implantasjon av primær protese i kneledd</v>
      </c>
      <c r="E5621" s="90" t="s">
        <v>216</v>
      </c>
      <c r="F5621" s="90" t="s">
        <v>17863</v>
      </c>
      <c r="G5621" s="90" t="str">
        <f>CONCATENATE("Kap ",Tabell15861[[#This Row],[Kapittel]]," ",Tabell15861[[#This Row],[KapittelTekst]])</f>
        <v>Kap N Bevegelsesapparatet</v>
      </c>
    </row>
    <row r="5622" spans="1:7" x14ac:dyDescent="0.25">
      <c r="A5622" s="90" t="s">
        <v>21264</v>
      </c>
      <c r="B5622" s="90" t="s">
        <v>21265</v>
      </c>
      <c r="C5622" s="90" t="s">
        <v>10245</v>
      </c>
      <c r="D5622" s="90" t="str">
        <f>CONCATENATE(Tabell15861[[#This Row],[Prosedyrekode_ID]]," ",Tabell15861[[#This Row],[Tekst]])</f>
        <v>NGC01 Implantasjon av medial sekundær delprotese i kneledd uten sement</v>
      </c>
      <c r="E5622" s="90" t="s">
        <v>216</v>
      </c>
      <c r="F5622" s="90" t="s">
        <v>17863</v>
      </c>
      <c r="G5622" s="90" t="str">
        <f>CONCATENATE("Kap ",Tabell15861[[#This Row],[Kapittel]]," ",Tabell15861[[#This Row],[KapittelTekst]])</f>
        <v>Kap N Bevegelsesapparatet</v>
      </c>
    </row>
    <row r="5623" spans="1:7" x14ac:dyDescent="0.25">
      <c r="A5623" s="90" t="s">
        <v>21266</v>
      </c>
      <c r="B5623" s="90" t="s">
        <v>21267</v>
      </c>
      <c r="C5623" s="90" t="s">
        <v>10245</v>
      </c>
      <c r="D5623" s="90" t="str">
        <f>CONCATENATE(Tabell15861[[#This Row],[Prosedyrekode_ID]]," ",Tabell15861[[#This Row],[Tekst]])</f>
        <v>NGC02 Implantasjon av lateral sekundær delprotese i kneledd uten sement</v>
      </c>
      <c r="E5623" s="90" t="s">
        <v>216</v>
      </c>
      <c r="F5623" s="90" t="s">
        <v>17863</v>
      </c>
      <c r="G5623" s="90" t="str">
        <f>CONCATENATE("Kap ",Tabell15861[[#This Row],[Kapittel]]," ",Tabell15861[[#This Row],[KapittelTekst]])</f>
        <v>Kap N Bevegelsesapparatet</v>
      </c>
    </row>
    <row r="5624" spans="1:7" x14ac:dyDescent="0.25">
      <c r="A5624" s="90" t="s">
        <v>21268</v>
      </c>
      <c r="B5624" s="90" t="s">
        <v>21269</v>
      </c>
      <c r="C5624" s="90" t="s">
        <v>10245</v>
      </c>
      <c r="D5624" s="90" t="str">
        <f>CONCATENATE(Tabell15861[[#This Row],[Prosedyrekode_ID]]," ",Tabell15861[[#This Row],[Tekst]])</f>
        <v>NGC03 Implantasjon av patellofemoral sekundær delprotese i kneledd uten sement</v>
      </c>
      <c r="E5624" s="90" t="s">
        <v>216</v>
      </c>
      <c r="F5624" s="90" t="s">
        <v>17863</v>
      </c>
      <c r="G5624" s="90" t="str">
        <f>CONCATENATE("Kap ",Tabell15861[[#This Row],[Kapittel]]," ",Tabell15861[[#This Row],[KapittelTekst]])</f>
        <v>Kap N Bevegelsesapparatet</v>
      </c>
    </row>
    <row r="5625" spans="1:7" x14ac:dyDescent="0.25">
      <c r="A5625" s="90" t="s">
        <v>21270</v>
      </c>
      <c r="B5625" s="90" t="s">
        <v>21271</v>
      </c>
      <c r="C5625" s="90" t="s">
        <v>10245</v>
      </c>
      <c r="D5625" s="90" t="str">
        <f>CONCATENATE(Tabell15861[[#This Row],[Prosedyrekode_ID]]," ",Tabell15861[[#This Row],[Tekst]])</f>
        <v>NGC04 Implantasjon av flere sekundære delprotesekomponenter i kneledd uten sement</v>
      </c>
      <c r="E5625" s="90" t="s">
        <v>216</v>
      </c>
      <c r="F5625" s="90" t="s">
        <v>17863</v>
      </c>
      <c r="G5625" s="90" t="str">
        <f>CONCATENATE("Kap ",Tabell15861[[#This Row],[Kapittel]]," ",Tabell15861[[#This Row],[KapittelTekst]])</f>
        <v>Kap N Bevegelsesapparatet</v>
      </c>
    </row>
    <row r="5626" spans="1:7" x14ac:dyDescent="0.25">
      <c r="A5626" s="90" t="s">
        <v>21272</v>
      </c>
      <c r="B5626" s="90" t="s">
        <v>21273</v>
      </c>
      <c r="C5626" s="90" t="s">
        <v>10245</v>
      </c>
      <c r="D5626" s="90" t="str">
        <f>CONCATENATE(Tabell15861[[#This Row],[Prosedyrekode_ID]]," ",Tabell15861[[#This Row],[Tekst]])</f>
        <v>NGC11 Implantasjon av medial sekundær delprotese i kneledd med sement</v>
      </c>
      <c r="E5626" s="90" t="s">
        <v>216</v>
      </c>
      <c r="F5626" s="90" t="s">
        <v>17863</v>
      </c>
      <c r="G5626" s="90" t="str">
        <f>CONCATENATE("Kap ",Tabell15861[[#This Row],[Kapittel]]," ",Tabell15861[[#This Row],[KapittelTekst]])</f>
        <v>Kap N Bevegelsesapparatet</v>
      </c>
    </row>
    <row r="5627" spans="1:7" x14ac:dyDescent="0.25">
      <c r="A5627" s="90" t="s">
        <v>21274</v>
      </c>
      <c r="B5627" s="90" t="s">
        <v>21275</v>
      </c>
      <c r="C5627" s="90" t="s">
        <v>10245</v>
      </c>
      <c r="D5627" s="90" t="str">
        <f>CONCATENATE(Tabell15861[[#This Row],[Prosedyrekode_ID]]," ",Tabell15861[[#This Row],[Tekst]])</f>
        <v>NGC12 Implantasjon av lateral sekundær delprotese i kneledd med sement</v>
      </c>
      <c r="E5627" s="90" t="s">
        <v>216</v>
      </c>
      <c r="F5627" s="90" t="s">
        <v>17863</v>
      </c>
      <c r="G5627" s="90" t="str">
        <f>CONCATENATE("Kap ",Tabell15861[[#This Row],[Kapittel]]," ",Tabell15861[[#This Row],[KapittelTekst]])</f>
        <v>Kap N Bevegelsesapparatet</v>
      </c>
    </row>
    <row r="5628" spans="1:7" x14ac:dyDescent="0.25">
      <c r="A5628" s="90" t="s">
        <v>21276</v>
      </c>
      <c r="B5628" s="90" t="s">
        <v>21277</v>
      </c>
      <c r="C5628" s="90" t="s">
        <v>10245</v>
      </c>
      <c r="D5628" s="90" t="str">
        <f>CONCATENATE(Tabell15861[[#This Row],[Prosedyrekode_ID]]," ",Tabell15861[[#This Row],[Tekst]])</f>
        <v>NGC13 Implantasjon av patellofemoral sekundær delprotese i kneledd med sement</v>
      </c>
      <c r="E5628" s="90" t="s">
        <v>216</v>
      </c>
      <c r="F5628" s="90" t="s">
        <v>17863</v>
      </c>
      <c r="G5628" s="90" t="str">
        <f>CONCATENATE("Kap ",Tabell15861[[#This Row],[Kapittel]]," ",Tabell15861[[#This Row],[KapittelTekst]])</f>
        <v>Kap N Bevegelsesapparatet</v>
      </c>
    </row>
    <row r="5629" spans="1:7" x14ac:dyDescent="0.25">
      <c r="A5629" s="90" t="s">
        <v>21278</v>
      </c>
      <c r="B5629" s="90" t="s">
        <v>21279</v>
      </c>
      <c r="C5629" s="90" t="s">
        <v>10245</v>
      </c>
      <c r="D5629" s="90" t="str">
        <f>CONCATENATE(Tabell15861[[#This Row],[Prosedyrekode_ID]]," ",Tabell15861[[#This Row],[Tekst]])</f>
        <v>NGC14 Implantasjon av flere sekundære delprotesekomponenter i kneledd med sement</v>
      </c>
      <c r="E5629" s="90" t="s">
        <v>216</v>
      </c>
      <c r="F5629" s="90" t="s">
        <v>17863</v>
      </c>
      <c r="G5629" s="90" t="str">
        <f>CONCATENATE("Kap ",Tabell15861[[#This Row],[Kapittel]]," ",Tabell15861[[#This Row],[KapittelTekst]])</f>
        <v>Kap N Bevegelsesapparatet</v>
      </c>
    </row>
    <row r="5630" spans="1:7" x14ac:dyDescent="0.25">
      <c r="A5630" s="90" t="s">
        <v>21280</v>
      </c>
      <c r="B5630" s="90" t="s">
        <v>21281</v>
      </c>
      <c r="C5630" s="90" t="s">
        <v>10245</v>
      </c>
      <c r="D5630" s="90" t="str">
        <f>CONCATENATE(Tabell15861[[#This Row],[Prosedyrekode_ID]]," ",Tabell15861[[#This Row],[Tekst]])</f>
        <v>NGC20 Implantasjon av sekundær totalprotese i kneledd uten sement</v>
      </c>
      <c r="E5630" s="90" t="s">
        <v>216</v>
      </c>
      <c r="F5630" s="90" t="s">
        <v>17863</v>
      </c>
      <c r="G5630" s="90" t="str">
        <f>CONCATENATE("Kap ",Tabell15861[[#This Row],[Kapittel]]," ",Tabell15861[[#This Row],[KapittelTekst]])</f>
        <v>Kap N Bevegelsesapparatet</v>
      </c>
    </row>
    <row r="5631" spans="1:7" x14ac:dyDescent="0.25">
      <c r="A5631" s="90" t="s">
        <v>21282</v>
      </c>
      <c r="B5631" s="90" t="s">
        <v>21283</v>
      </c>
      <c r="C5631" s="90" t="s">
        <v>10245</v>
      </c>
      <c r="D5631" s="90" t="str">
        <f>CONCATENATE(Tabell15861[[#This Row],[Prosedyrekode_ID]]," ",Tabell15861[[#This Row],[Tekst]])</f>
        <v>NGC21 Implantasjon av medial sekundær totalprotesekomponent i kneledd uten sement</v>
      </c>
      <c r="E5631" s="90" t="s">
        <v>216</v>
      </c>
      <c r="F5631" s="90" t="s">
        <v>17863</v>
      </c>
      <c r="G5631" s="90" t="str">
        <f>CONCATENATE("Kap ",Tabell15861[[#This Row],[Kapittel]]," ",Tabell15861[[#This Row],[KapittelTekst]])</f>
        <v>Kap N Bevegelsesapparatet</v>
      </c>
    </row>
    <row r="5632" spans="1:7" x14ac:dyDescent="0.25">
      <c r="A5632" s="90" t="s">
        <v>21284</v>
      </c>
      <c r="B5632" s="90" t="s">
        <v>21285</v>
      </c>
      <c r="C5632" s="90" t="s">
        <v>10245</v>
      </c>
      <c r="D5632" s="90" t="str">
        <f>CONCATENATE(Tabell15861[[#This Row],[Prosedyrekode_ID]]," ",Tabell15861[[#This Row],[Tekst]])</f>
        <v>NGC22 Implantasjon av lateral sekundær totalprotesekomponent i kneledd uten sement</v>
      </c>
      <c r="E5632" s="90" t="s">
        <v>216</v>
      </c>
      <c r="F5632" s="90" t="s">
        <v>17863</v>
      </c>
      <c r="G5632" s="90" t="str">
        <f>CONCATENATE("Kap ",Tabell15861[[#This Row],[Kapittel]]," ",Tabell15861[[#This Row],[KapittelTekst]])</f>
        <v>Kap N Bevegelsesapparatet</v>
      </c>
    </row>
    <row r="5633" spans="1:7" x14ac:dyDescent="0.25">
      <c r="A5633" s="90" t="s">
        <v>21286</v>
      </c>
      <c r="B5633" s="90" t="s">
        <v>21287</v>
      </c>
      <c r="C5633" s="90" t="s">
        <v>10245</v>
      </c>
      <c r="D5633" s="90" t="str">
        <f>CONCATENATE(Tabell15861[[#This Row],[Prosedyrekode_ID]]," ",Tabell15861[[#This Row],[Tekst]])</f>
        <v>NGC23 Implantasjon av patellofemoral sekundær totalprotesekomponent i kneledd uten sement</v>
      </c>
      <c r="E5633" s="90" t="s">
        <v>216</v>
      </c>
      <c r="F5633" s="90" t="s">
        <v>17863</v>
      </c>
      <c r="G5633" s="90" t="str">
        <f>CONCATENATE("Kap ",Tabell15861[[#This Row],[Kapittel]]," ",Tabell15861[[#This Row],[KapittelTekst]])</f>
        <v>Kap N Bevegelsesapparatet</v>
      </c>
    </row>
    <row r="5634" spans="1:7" x14ac:dyDescent="0.25">
      <c r="A5634" s="90" t="s">
        <v>21288</v>
      </c>
      <c r="B5634" s="90" t="s">
        <v>21289</v>
      </c>
      <c r="C5634" s="90" t="s">
        <v>10245</v>
      </c>
      <c r="D5634" s="90" t="str">
        <f>CONCATENATE(Tabell15861[[#This Row],[Prosedyrekode_ID]]," ",Tabell15861[[#This Row],[Tekst]])</f>
        <v>NGC24 Implantasjon av flere sekundære totalprotesekomponenter i kneledd uten sement</v>
      </c>
      <c r="E5634" s="90" t="s">
        <v>216</v>
      </c>
      <c r="F5634" s="90" t="s">
        <v>17863</v>
      </c>
      <c r="G5634" s="90" t="str">
        <f>CONCATENATE("Kap ",Tabell15861[[#This Row],[Kapittel]]," ",Tabell15861[[#This Row],[KapittelTekst]])</f>
        <v>Kap N Bevegelsesapparatet</v>
      </c>
    </row>
    <row r="5635" spans="1:7" x14ac:dyDescent="0.25">
      <c r="A5635" s="90" t="s">
        <v>21290</v>
      </c>
      <c r="B5635" s="90" t="s">
        <v>21291</v>
      </c>
      <c r="C5635" s="90" t="s">
        <v>10245</v>
      </c>
      <c r="D5635" s="90" t="str">
        <f>CONCATENATE(Tabell15861[[#This Row],[Prosedyrekode_ID]]," ",Tabell15861[[#This Row],[Tekst]])</f>
        <v>NGC30 Implantasjon av sekundær totalprotese i kneledd med hybrid teknikk</v>
      </c>
      <c r="E5635" s="90" t="s">
        <v>216</v>
      </c>
      <c r="F5635" s="90" t="s">
        <v>17863</v>
      </c>
      <c r="G5635" s="90" t="str">
        <f>CONCATENATE("Kap ",Tabell15861[[#This Row],[Kapittel]]," ",Tabell15861[[#This Row],[KapittelTekst]])</f>
        <v>Kap N Bevegelsesapparatet</v>
      </c>
    </row>
    <row r="5636" spans="1:7" x14ac:dyDescent="0.25">
      <c r="A5636" s="90" t="s">
        <v>21292</v>
      </c>
      <c r="B5636" s="90" t="s">
        <v>21293</v>
      </c>
      <c r="C5636" s="90" t="s">
        <v>10245</v>
      </c>
      <c r="D5636" s="90" t="str">
        <f>CONCATENATE(Tabell15861[[#This Row],[Prosedyrekode_ID]]," ",Tabell15861[[#This Row],[Tekst]])</f>
        <v>NGC31 Implantasjon av medial sekundær totalprotesekomponent i kneledd med hybrid teknikk</v>
      </c>
      <c r="E5636" s="90" t="s">
        <v>216</v>
      </c>
      <c r="F5636" s="90" t="s">
        <v>17863</v>
      </c>
      <c r="G5636" s="90" t="str">
        <f>CONCATENATE("Kap ",Tabell15861[[#This Row],[Kapittel]]," ",Tabell15861[[#This Row],[KapittelTekst]])</f>
        <v>Kap N Bevegelsesapparatet</v>
      </c>
    </row>
    <row r="5637" spans="1:7" x14ac:dyDescent="0.25">
      <c r="A5637" s="90" t="s">
        <v>21294</v>
      </c>
      <c r="B5637" s="90" t="s">
        <v>21295</v>
      </c>
      <c r="C5637" s="90" t="s">
        <v>10245</v>
      </c>
      <c r="D5637" s="90" t="str">
        <f>CONCATENATE(Tabell15861[[#This Row],[Prosedyrekode_ID]]," ",Tabell15861[[#This Row],[Tekst]])</f>
        <v>NGC32 Implantasjon av lateral sekundær totalprotesekomponent i kneledd med hybrid teknikk</v>
      </c>
      <c r="E5637" s="90" t="s">
        <v>216</v>
      </c>
      <c r="F5637" s="90" t="s">
        <v>17863</v>
      </c>
      <c r="G5637" s="90" t="str">
        <f>CONCATENATE("Kap ",Tabell15861[[#This Row],[Kapittel]]," ",Tabell15861[[#This Row],[KapittelTekst]])</f>
        <v>Kap N Bevegelsesapparatet</v>
      </c>
    </row>
    <row r="5638" spans="1:7" x14ac:dyDescent="0.25">
      <c r="A5638" s="90" t="s">
        <v>21296</v>
      </c>
      <c r="B5638" s="90" t="s">
        <v>21297</v>
      </c>
      <c r="C5638" s="90" t="s">
        <v>10245</v>
      </c>
      <c r="D5638" s="90" t="str">
        <f>CONCATENATE(Tabell15861[[#This Row],[Prosedyrekode_ID]]," ",Tabell15861[[#This Row],[Tekst]])</f>
        <v>NGC33 Implantasjon av patellofemoral sekundær totalprotesekomponent i kneledd med hybrid teknikk</v>
      </c>
      <c r="E5638" s="90" t="s">
        <v>216</v>
      </c>
      <c r="F5638" s="90" t="s">
        <v>17863</v>
      </c>
      <c r="G5638" s="90" t="str">
        <f>CONCATENATE("Kap ",Tabell15861[[#This Row],[Kapittel]]," ",Tabell15861[[#This Row],[KapittelTekst]])</f>
        <v>Kap N Bevegelsesapparatet</v>
      </c>
    </row>
    <row r="5639" spans="1:7" x14ac:dyDescent="0.25">
      <c r="A5639" s="90" t="s">
        <v>21298</v>
      </c>
      <c r="B5639" s="90" t="s">
        <v>21299</v>
      </c>
      <c r="C5639" s="90" t="s">
        <v>10245</v>
      </c>
      <c r="D5639" s="90" t="str">
        <f>CONCATENATE(Tabell15861[[#This Row],[Prosedyrekode_ID]]," ",Tabell15861[[#This Row],[Tekst]])</f>
        <v>NGC34 Implantasjon av flere sekundære totalprotesekomponenter i kneledd med hybrid teknikk</v>
      </c>
      <c r="E5639" s="90" t="s">
        <v>216</v>
      </c>
      <c r="F5639" s="90" t="s">
        <v>17863</v>
      </c>
      <c r="G5639" s="90" t="str">
        <f>CONCATENATE("Kap ",Tabell15861[[#This Row],[Kapittel]]," ",Tabell15861[[#This Row],[KapittelTekst]])</f>
        <v>Kap N Bevegelsesapparatet</v>
      </c>
    </row>
    <row r="5640" spans="1:7" x14ac:dyDescent="0.25">
      <c r="A5640" s="90" t="s">
        <v>21300</v>
      </c>
      <c r="B5640" s="90" t="s">
        <v>21301</v>
      </c>
      <c r="C5640" s="90" t="s">
        <v>10245</v>
      </c>
      <c r="D5640" s="90" t="str">
        <f>CONCATENATE(Tabell15861[[#This Row],[Prosedyrekode_ID]]," ",Tabell15861[[#This Row],[Tekst]])</f>
        <v>NGC40 Implantasjon av sekundær totalprotese i kneledd med sement</v>
      </c>
      <c r="E5640" s="90" t="s">
        <v>216</v>
      </c>
      <c r="F5640" s="90" t="s">
        <v>17863</v>
      </c>
      <c r="G5640" s="90" t="str">
        <f>CONCATENATE("Kap ",Tabell15861[[#This Row],[Kapittel]]," ",Tabell15861[[#This Row],[KapittelTekst]])</f>
        <v>Kap N Bevegelsesapparatet</v>
      </c>
    </row>
    <row r="5641" spans="1:7" x14ac:dyDescent="0.25">
      <c r="A5641" s="90" t="s">
        <v>21302</v>
      </c>
      <c r="B5641" s="90" t="s">
        <v>21303</v>
      </c>
      <c r="C5641" s="90" t="s">
        <v>10245</v>
      </c>
      <c r="D5641" s="90" t="str">
        <f>CONCATENATE(Tabell15861[[#This Row],[Prosedyrekode_ID]]," ",Tabell15861[[#This Row],[Tekst]])</f>
        <v>NGC41 Implantasjon av medial sekundær totalprotesekomponent i kneledd med sement</v>
      </c>
      <c r="E5641" s="90" t="s">
        <v>216</v>
      </c>
      <c r="F5641" s="90" t="s">
        <v>17863</v>
      </c>
      <c r="G5641" s="90" t="str">
        <f>CONCATENATE("Kap ",Tabell15861[[#This Row],[Kapittel]]," ",Tabell15861[[#This Row],[KapittelTekst]])</f>
        <v>Kap N Bevegelsesapparatet</v>
      </c>
    </row>
    <row r="5642" spans="1:7" x14ac:dyDescent="0.25">
      <c r="A5642" s="90" t="s">
        <v>21304</v>
      </c>
      <c r="B5642" s="90" t="s">
        <v>21305</v>
      </c>
      <c r="C5642" s="90" t="s">
        <v>10245</v>
      </c>
      <c r="D5642" s="90" t="str">
        <f>CONCATENATE(Tabell15861[[#This Row],[Prosedyrekode_ID]]," ",Tabell15861[[#This Row],[Tekst]])</f>
        <v>NGC42 Implantasjon av lateral sekundær totalprotesekomponent i kneledd med sement</v>
      </c>
      <c r="E5642" s="90" t="s">
        <v>216</v>
      </c>
      <c r="F5642" s="90" t="s">
        <v>17863</v>
      </c>
      <c r="G5642" s="90" t="str">
        <f>CONCATENATE("Kap ",Tabell15861[[#This Row],[Kapittel]]," ",Tabell15861[[#This Row],[KapittelTekst]])</f>
        <v>Kap N Bevegelsesapparatet</v>
      </c>
    </row>
    <row r="5643" spans="1:7" x14ac:dyDescent="0.25">
      <c r="A5643" s="90" t="s">
        <v>21306</v>
      </c>
      <c r="B5643" s="90" t="s">
        <v>21307</v>
      </c>
      <c r="C5643" s="90" t="s">
        <v>10245</v>
      </c>
      <c r="D5643" s="90" t="str">
        <f>CONCATENATE(Tabell15861[[#This Row],[Prosedyrekode_ID]]," ",Tabell15861[[#This Row],[Tekst]])</f>
        <v>NGC43 Implantasjon av patellofemoral sekundær totalprotesekomponent i kneledd med sement</v>
      </c>
      <c r="E5643" s="90" t="s">
        <v>216</v>
      </c>
      <c r="F5643" s="90" t="s">
        <v>17863</v>
      </c>
      <c r="G5643" s="90" t="str">
        <f>CONCATENATE("Kap ",Tabell15861[[#This Row],[Kapittel]]," ",Tabell15861[[#This Row],[KapittelTekst]])</f>
        <v>Kap N Bevegelsesapparatet</v>
      </c>
    </row>
    <row r="5644" spans="1:7" x14ac:dyDescent="0.25">
      <c r="A5644" s="90" t="s">
        <v>21308</v>
      </c>
      <c r="B5644" s="90" t="s">
        <v>21309</v>
      </c>
      <c r="C5644" s="90" t="s">
        <v>10245</v>
      </c>
      <c r="D5644" s="90" t="str">
        <f>CONCATENATE(Tabell15861[[#This Row],[Prosedyrekode_ID]]," ",Tabell15861[[#This Row],[Tekst]])</f>
        <v>NGC44 Implantasjon av flere sekundære totalprotesekomponenter i kneledd med sement</v>
      </c>
      <c r="E5644" s="90" t="s">
        <v>216</v>
      </c>
      <c r="F5644" s="90" t="s">
        <v>17863</v>
      </c>
      <c r="G5644" s="90" t="str">
        <f>CONCATENATE("Kap ",Tabell15861[[#This Row],[Kapittel]]," ",Tabell15861[[#This Row],[KapittelTekst]])</f>
        <v>Kap N Bevegelsesapparatet</v>
      </c>
    </row>
    <row r="5645" spans="1:7" x14ac:dyDescent="0.25">
      <c r="A5645" s="90" t="s">
        <v>21310</v>
      </c>
      <c r="B5645" s="90" t="s">
        <v>21311</v>
      </c>
      <c r="C5645" s="90" t="s">
        <v>10245</v>
      </c>
      <c r="D5645" s="90" t="str">
        <f>CONCATENATE(Tabell15861[[#This Row],[Prosedyrekode_ID]]," ",Tabell15861[[#This Row],[Tekst]])</f>
        <v>NGC59 Implantasjon av sekundær interposisjonsprotese i kneledd</v>
      </c>
      <c r="E5645" s="90" t="s">
        <v>216</v>
      </c>
      <c r="F5645" s="90" t="s">
        <v>17863</v>
      </c>
      <c r="G5645" s="90" t="str">
        <f>CONCATENATE("Kap ",Tabell15861[[#This Row],[Kapittel]]," ",Tabell15861[[#This Row],[KapittelTekst]])</f>
        <v>Kap N Bevegelsesapparatet</v>
      </c>
    </row>
    <row r="5646" spans="1:7" x14ac:dyDescent="0.25">
      <c r="A5646" s="90" t="s">
        <v>21312</v>
      </c>
      <c r="B5646" s="90" t="s">
        <v>21313</v>
      </c>
      <c r="C5646" s="90" t="s">
        <v>10245</v>
      </c>
      <c r="D5646" s="90" t="str">
        <f>CONCATENATE(Tabell15861[[#This Row],[Prosedyrekode_ID]]," ",Tabell15861[[#This Row],[Tekst]])</f>
        <v>NGC70 Sekundær implantasjon av rekonstruksjonsprotese i proksimale tibia inkludert distale del av kneleddet kombinert med rekonstruksjonsprotese i proksimale del av kneleddet</v>
      </c>
      <c r="E5646" s="90" t="s">
        <v>216</v>
      </c>
      <c r="F5646" s="90" t="s">
        <v>17863</v>
      </c>
      <c r="G5646" s="90" t="str">
        <f>CONCATENATE("Kap ",Tabell15861[[#This Row],[Kapittel]]," ",Tabell15861[[#This Row],[KapittelTekst]])</f>
        <v>Kap N Bevegelsesapparatet</v>
      </c>
    </row>
    <row r="5647" spans="1:7" x14ac:dyDescent="0.25">
      <c r="A5647" s="90" t="s">
        <v>21314</v>
      </c>
      <c r="B5647" s="90" t="s">
        <v>21315</v>
      </c>
      <c r="C5647" s="90" t="s">
        <v>10245</v>
      </c>
      <c r="D5647" s="90" t="str">
        <f>CONCATENATE(Tabell15861[[#This Row],[Prosedyrekode_ID]]," ",Tabell15861[[#This Row],[Tekst]])</f>
        <v>NGC71 Sekundær implantasjon av rekonstruksjonsprotese i proksimale del av kneleddet</v>
      </c>
      <c r="E5647" s="90" t="s">
        <v>216</v>
      </c>
      <c r="F5647" s="90" t="s">
        <v>17863</v>
      </c>
      <c r="G5647" s="90" t="str">
        <f>CONCATENATE("Kap ",Tabell15861[[#This Row],[Kapittel]]," ",Tabell15861[[#This Row],[KapittelTekst]])</f>
        <v>Kap N Bevegelsesapparatet</v>
      </c>
    </row>
    <row r="5648" spans="1:7" x14ac:dyDescent="0.25">
      <c r="A5648" s="90" t="s">
        <v>21316</v>
      </c>
      <c r="B5648" s="90" t="s">
        <v>21317</v>
      </c>
      <c r="C5648" s="90" t="s">
        <v>10245</v>
      </c>
      <c r="D5648" s="90" t="str">
        <f>CONCATENATE(Tabell15861[[#This Row],[Prosedyrekode_ID]]," ",Tabell15861[[#This Row],[Tekst]])</f>
        <v>NGC72 Sekundær implantasjon av rekonstruksjonsprotese i proksimale tibia inkludert distale del av kneleddet</v>
      </c>
      <c r="E5648" s="90" t="s">
        <v>216</v>
      </c>
      <c r="F5648" s="90" t="s">
        <v>17863</v>
      </c>
      <c r="G5648" s="90" t="str">
        <f>CONCATENATE("Kap ",Tabell15861[[#This Row],[Kapittel]]," ",Tabell15861[[#This Row],[KapittelTekst]])</f>
        <v>Kap N Bevegelsesapparatet</v>
      </c>
    </row>
    <row r="5649" spans="1:7" x14ac:dyDescent="0.25">
      <c r="A5649" s="90" t="s">
        <v>21318</v>
      </c>
      <c r="B5649" s="90" t="s">
        <v>21319</v>
      </c>
      <c r="C5649" s="90" t="s">
        <v>10245</v>
      </c>
      <c r="D5649" s="90" t="str">
        <f>CONCATENATE(Tabell15861[[#This Row],[Prosedyrekode_ID]]," ",Tabell15861[[#This Row],[Tekst]])</f>
        <v>NGC99 Annen implantasjon av sekundær protese i kneledd</v>
      </c>
      <c r="E5649" s="90" t="s">
        <v>216</v>
      </c>
      <c r="F5649" s="90" t="s">
        <v>17863</v>
      </c>
      <c r="G5649" s="90" t="str">
        <f>CONCATENATE("Kap ",Tabell15861[[#This Row],[Kapittel]]," ",Tabell15861[[#This Row],[KapittelTekst]])</f>
        <v>Kap N Bevegelsesapparatet</v>
      </c>
    </row>
    <row r="5650" spans="1:7" x14ac:dyDescent="0.25">
      <c r="A5650" s="90" t="s">
        <v>21320</v>
      </c>
      <c r="B5650" s="90" t="s">
        <v>21321</v>
      </c>
      <c r="C5650" s="90" t="s">
        <v>10245</v>
      </c>
      <c r="D5650" s="90" t="str">
        <f>CONCATENATE(Tabell15861[[#This Row],[Prosedyrekode_ID]]," ",Tabell15861[[#This Row],[Tekst]])</f>
        <v>NGD01 Endoskopisk meniskektomi</v>
      </c>
      <c r="E5650" s="90" t="s">
        <v>216</v>
      </c>
      <c r="F5650" s="90" t="s">
        <v>17863</v>
      </c>
      <c r="G5650" s="90" t="str">
        <f>CONCATENATE("Kap ",Tabell15861[[#This Row],[Kapittel]]," ",Tabell15861[[#This Row],[KapittelTekst]])</f>
        <v>Kap N Bevegelsesapparatet</v>
      </c>
    </row>
    <row r="5651" spans="1:7" x14ac:dyDescent="0.25">
      <c r="A5651" s="90" t="s">
        <v>21322</v>
      </c>
      <c r="B5651" s="90" t="s">
        <v>21323</v>
      </c>
      <c r="C5651" s="90" t="s">
        <v>10245</v>
      </c>
      <c r="D5651" s="90" t="str">
        <f>CONCATENATE(Tabell15861[[#This Row],[Prosedyrekode_ID]]," ",Tabell15861[[#This Row],[Tekst]])</f>
        <v>NGD02 Åpen meniskektomi</v>
      </c>
      <c r="E5651" s="90" t="s">
        <v>216</v>
      </c>
      <c r="F5651" s="90" t="s">
        <v>17863</v>
      </c>
      <c r="G5651" s="90" t="str">
        <f>CONCATENATE("Kap ",Tabell15861[[#This Row],[Kapittel]]," ",Tabell15861[[#This Row],[KapittelTekst]])</f>
        <v>Kap N Bevegelsesapparatet</v>
      </c>
    </row>
    <row r="5652" spans="1:7" x14ac:dyDescent="0.25">
      <c r="A5652" s="90" t="s">
        <v>21324</v>
      </c>
      <c r="B5652" s="90" t="s">
        <v>21325</v>
      </c>
      <c r="C5652" s="90" t="s">
        <v>10245</v>
      </c>
      <c r="D5652" s="90" t="str">
        <f>CONCATENATE(Tabell15861[[#This Row],[Prosedyrekode_ID]]," ",Tabell15861[[#This Row],[Tekst]])</f>
        <v>NGD11 Endoskopisk meniskreseksjon</v>
      </c>
      <c r="E5652" s="90" t="s">
        <v>216</v>
      </c>
      <c r="F5652" s="90" t="s">
        <v>17863</v>
      </c>
      <c r="G5652" s="90" t="str">
        <f>CONCATENATE("Kap ",Tabell15861[[#This Row],[Kapittel]]," ",Tabell15861[[#This Row],[KapittelTekst]])</f>
        <v>Kap N Bevegelsesapparatet</v>
      </c>
    </row>
    <row r="5653" spans="1:7" x14ac:dyDescent="0.25">
      <c r="A5653" s="90" t="s">
        <v>21326</v>
      </c>
      <c r="B5653" s="90" t="s">
        <v>21327</v>
      </c>
      <c r="C5653" s="90" t="s">
        <v>10245</v>
      </c>
      <c r="D5653" s="90" t="str">
        <f>CONCATENATE(Tabell15861[[#This Row],[Prosedyrekode_ID]]," ",Tabell15861[[#This Row],[Tekst]])</f>
        <v>NGD12 Åpen meniskreseksjon</v>
      </c>
      <c r="E5653" s="90" t="s">
        <v>216</v>
      </c>
      <c r="F5653" s="90" t="s">
        <v>17863</v>
      </c>
      <c r="G5653" s="90" t="str">
        <f>CONCATENATE("Kap ",Tabell15861[[#This Row],[Kapittel]]," ",Tabell15861[[#This Row],[KapittelTekst]])</f>
        <v>Kap N Bevegelsesapparatet</v>
      </c>
    </row>
    <row r="5654" spans="1:7" x14ac:dyDescent="0.25">
      <c r="A5654" s="90" t="s">
        <v>21328</v>
      </c>
      <c r="B5654" s="90" t="s">
        <v>21329</v>
      </c>
      <c r="C5654" s="90" t="s">
        <v>10245</v>
      </c>
      <c r="D5654" s="90" t="str">
        <f>CONCATENATE(Tabell15861[[#This Row],[Prosedyrekode_ID]]," ",Tabell15861[[#This Row],[Tekst]])</f>
        <v>NGD21 Endoskopisk reinserering av menisk</v>
      </c>
      <c r="E5654" s="90" t="s">
        <v>216</v>
      </c>
      <c r="F5654" s="90" t="s">
        <v>17863</v>
      </c>
      <c r="G5654" s="90" t="str">
        <f>CONCATENATE("Kap ",Tabell15861[[#This Row],[Kapittel]]," ",Tabell15861[[#This Row],[KapittelTekst]])</f>
        <v>Kap N Bevegelsesapparatet</v>
      </c>
    </row>
    <row r="5655" spans="1:7" x14ac:dyDescent="0.25">
      <c r="A5655" s="90" t="s">
        <v>21330</v>
      </c>
      <c r="B5655" s="90" t="s">
        <v>21331</v>
      </c>
      <c r="C5655" s="90" t="s">
        <v>10245</v>
      </c>
      <c r="D5655" s="90" t="str">
        <f>CONCATENATE(Tabell15861[[#This Row],[Prosedyrekode_ID]]," ",Tabell15861[[#This Row],[Tekst]])</f>
        <v>NGD22 Åpen reinserering av menisk</v>
      </c>
      <c r="E5655" s="90" t="s">
        <v>216</v>
      </c>
      <c r="F5655" s="90" t="s">
        <v>17863</v>
      </c>
      <c r="G5655" s="90" t="str">
        <f>CONCATENATE("Kap ",Tabell15861[[#This Row],[Kapittel]]," ",Tabell15861[[#This Row],[KapittelTekst]])</f>
        <v>Kap N Bevegelsesapparatet</v>
      </c>
    </row>
    <row r="5656" spans="1:7" x14ac:dyDescent="0.25">
      <c r="A5656" s="90" t="s">
        <v>21332</v>
      </c>
      <c r="B5656" s="90" t="s">
        <v>21333</v>
      </c>
      <c r="C5656" s="90" t="s">
        <v>10245</v>
      </c>
      <c r="D5656" s="90" t="str">
        <f>CONCATENATE(Tabell15861[[#This Row],[Prosedyrekode_ID]]," ",Tabell15861[[#This Row],[Tekst]])</f>
        <v>NGD91 Annen endoskopisk operasjon på menisk</v>
      </c>
      <c r="E5656" s="90" t="s">
        <v>216</v>
      </c>
      <c r="F5656" s="90" t="s">
        <v>17863</v>
      </c>
      <c r="G5656" s="90" t="str">
        <f>CONCATENATE("Kap ",Tabell15861[[#This Row],[Kapittel]]," ",Tabell15861[[#This Row],[KapittelTekst]])</f>
        <v>Kap N Bevegelsesapparatet</v>
      </c>
    </row>
    <row r="5657" spans="1:7" x14ac:dyDescent="0.25">
      <c r="A5657" s="90" t="s">
        <v>21334</v>
      </c>
      <c r="B5657" s="90" t="s">
        <v>21335</v>
      </c>
      <c r="C5657" s="90" t="s">
        <v>10245</v>
      </c>
      <c r="D5657" s="90" t="str">
        <f>CONCATENATE(Tabell15861[[#This Row],[Prosedyrekode_ID]]," ",Tabell15861[[#This Row],[Tekst]])</f>
        <v>NGD92 Annen åpen operasjon på menisk</v>
      </c>
      <c r="E5657" s="90" t="s">
        <v>216</v>
      </c>
      <c r="F5657" s="90" t="s">
        <v>17863</v>
      </c>
      <c r="G5657" s="90" t="str">
        <f>CONCATENATE("Kap ",Tabell15861[[#This Row],[Kapittel]]," ",Tabell15861[[#This Row],[KapittelTekst]])</f>
        <v>Kap N Bevegelsesapparatet</v>
      </c>
    </row>
    <row r="5658" spans="1:7" x14ac:dyDescent="0.25">
      <c r="A5658" s="90" t="s">
        <v>21336</v>
      </c>
      <c r="B5658" s="90" t="s">
        <v>21337</v>
      </c>
      <c r="C5658" s="90" t="s">
        <v>10245</v>
      </c>
      <c r="D5658" s="90" t="str">
        <f>CONCATENATE(Tabell15861[[#This Row],[Prosedyrekode_ID]]," ",Tabell15861[[#This Row],[Tekst]])</f>
        <v>NGE09 Incisjon eller sutur av leddkapsel i kne</v>
      </c>
      <c r="E5658" s="90" t="s">
        <v>216</v>
      </c>
      <c r="F5658" s="90" t="s">
        <v>17863</v>
      </c>
      <c r="G5658" s="90" t="str">
        <f>CONCATENATE("Kap ",Tabell15861[[#This Row],[Kapittel]]," ",Tabell15861[[#This Row],[KapittelTekst]])</f>
        <v>Kap N Bevegelsesapparatet</v>
      </c>
    </row>
    <row r="5659" spans="1:7" x14ac:dyDescent="0.25">
      <c r="A5659" s="90" t="s">
        <v>21338</v>
      </c>
      <c r="B5659" s="90" t="s">
        <v>21339</v>
      </c>
      <c r="C5659" s="90" t="s">
        <v>10245</v>
      </c>
      <c r="D5659" s="90" t="str">
        <f>CONCATENATE(Tabell15861[[#This Row],[Prosedyrekode_ID]]," ",Tabell15861[[#This Row],[Tekst]])</f>
        <v>NGE11 Åpen deling eller eksisjon av fremre korsbånd</v>
      </c>
      <c r="E5659" s="90" t="s">
        <v>216</v>
      </c>
      <c r="F5659" s="90" t="s">
        <v>17863</v>
      </c>
      <c r="G5659" s="90" t="str">
        <f>CONCATENATE("Kap ",Tabell15861[[#This Row],[Kapittel]]," ",Tabell15861[[#This Row],[KapittelTekst]])</f>
        <v>Kap N Bevegelsesapparatet</v>
      </c>
    </row>
    <row r="5660" spans="1:7" x14ac:dyDescent="0.25">
      <c r="A5660" s="90" t="s">
        <v>21340</v>
      </c>
      <c r="B5660" s="90" t="s">
        <v>21341</v>
      </c>
      <c r="C5660" s="90" t="s">
        <v>10245</v>
      </c>
      <c r="D5660" s="90" t="str">
        <f>CONCATENATE(Tabell15861[[#This Row],[Prosedyrekode_ID]]," ",Tabell15861[[#This Row],[Tekst]])</f>
        <v>NGE12 Åpen deling eller eksisjon av bakre korsbånd</v>
      </c>
      <c r="E5660" s="90" t="s">
        <v>216</v>
      </c>
      <c r="F5660" s="90" t="s">
        <v>17863</v>
      </c>
      <c r="G5660" s="90" t="str">
        <f>CONCATENATE("Kap ",Tabell15861[[#This Row],[Kapittel]]," ",Tabell15861[[#This Row],[KapittelTekst]])</f>
        <v>Kap N Bevegelsesapparatet</v>
      </c>
    </row>
    <row r="5661" spans="1:7" x14ac:dyDescent="0.25">
      <c r="A5661" s="90" t="s">
        <v>21342</v>
      </c>
      <c r="B5661" s="90" t="s">
        <v>21343</v>
      </c>
      <c r="C5661" s="90" t="s">
        <v>10245</v>
      </c>
      <c r="D5661" s="90" t="str">
        <f>CONCATENATE(Tabell15861[[#This Row],[Prosedyrekode_ID]]," ",Tabell15861[[#This Row],[Tekst]])</f>
        <v>NGE13 Deling eller eksisjon av mediale kollateralligament i kne</v>
      </c>
      <c r="E5661" s="90" t="s">
        <v>216</v>
      </c>
      <c r="F5661" s="90" t="s">
        <v>17863</v>
      </c>
      <c r="G5661" s="90" t="str">
        <f>CONCATENATE("Kap ",Tabell15861[[#This Row],[Kapittel]]," ",Tabell15861[[#This Row],[KapittelTekst]])</f>
        <v>Kap N Bevegelsesapparatet</v>
      </c>
    </row>
    <row r="5662" spans="1:7" x14ac:dyDescent="0.25">
      <c r="A5662" s="90" t="s">
        <v>21344</v>
      </c>
      <c r="B5662" s="90" t="s">
        <v>21345</v>
      </c>
      <c r="C5662" s="90" t="s">
        <v>10245</v>
      </c>
      <c r="D5662" s="90" t="str">
        <f>CONCATENATE(Tabell15861[[#This Row],[Prosedyrekode_ID]]," ",Tabell15861[[#This Row],[Tekst]])</f>
        <v>NGE14 Deling eller eksisjon av laterale kollateralligament i kne</v>
      </c>
      <c r="E5662" s="90" t="s">
        <v>216</v>
      </c>
      <c r="F5662" s="90" t="s">
        <v>17863</v>
      </c>
      <c r="G5662" s="90" t="str">
        <f>CONCATENATE("Kap ",Tabell15861[[#This Row],[Kapittel]]," ",Tabell15861[[#This Row],[KapittelTekst]])</f>
        <v>Kap N Bevegelsesapparatet</v>
      </c>
    </row>
    <row r="5663" spans="1:7" x14ac:dyDescent="0.25">
      <c r="A5663" s="90" t="s">
        <v>21346</v>
      </c>
      <c r="B5663" s="90" t="s">
        <v>21347</v>
      </c>
      <c r="C5663" s="90" t="s">
        <v>10245</v>
      </c>
      <c r="D5663" s="90" t="str">
        <f>CONCATENATE(Tabell15861[[#This Row],[Prosedyrekode_ID]]," ",Tabell15861[[#This Row],[Tekst]])</f>
        <v>NGE15 Endoskopisk deling eller eksisjon av fremre korsbånd</v>
      </c>
      <c r="E5663" s="90" t="s">
        <v>216</v>
      </c>
      <c r="F5663" s="90" t="s">
        <v>17863</v>
      </c>
      <c r="G5663" s="90" t="str">
        <f>CONCATENATE("Kap ",Tabell15861[[#This Row],[Kapittel]]," ",Tabell15861[[#This Row],[KapittelTekst]])</f>
        <v>Kap N Bevegelsesapparatet</v>
      </c>
    </row>
    <row r="5664" spans="1:7" x14ac:dyDescent="0.25">
      <c r="A5664" s="90" t="s">
        <v>21348</v>
      </c>
      <c r="B5664" s="90" t="s">
        <v>21349</v>
      </c>
      <c r="C5664" s="90" t="s">
        <v>10245</v>
      </c>
      <c r="D5664" s="90" t="str">
        <f>CONCATENATE(Tabell15861[[#This Row],[Prosedyrekode_ID]]," ",Tabell15861[[#This Row],[Tekst]])</f>
        <v>NGE16 Endoskopisk deling eller eksisjon av bakre korsbånd</v>
      </c>
      <c r="E5664" s="90" t="s">
        <v>216</v>
      </c>
      <c r="F5664" s="90" t="s">
        <v>17863</v>
      </c>
      <c r="G5664" s="90" t="str">
        <f>CONCATENATE("Kap ",Tabell15861[[#This Row],[Kapittel]]," ",Tabell15861[[#This Row],[KapittelTekst]])</f>
        <v>Kap N Bevegelsesapparatet</v>
      </c>
    </row>
    <row r="5665" spans="1:7" x14ac:dyDescent="0.25">
      <c r="A5665" s="90" t="s">
        <v>21350</v>
      </c>
      <c r="B5665" s="90" t="s">
        <v>21351</v>
      </c>
      <c r="C5665" s="90" t="s">
        <v>10245</v>
      </c>
      <c r="D5665" s="90" t="str">
        <f>CONCATENATE(Tabell15861[[#This Row],[Prosedyrekode_ID]]," ",Tabell15861[[#This Row],[Tekst]])</f>
        <v>NGE21 Åpen sutur eller reinserering av fremre korsbånd</v>
      </c>
      <c r="E5665" s="90" t="s">
        <v>216</v>
      </c>
      <c r="F5665" s="90" t="s">
        <v>17863</v>
      </c>
      <c r="G5665" s="90" t="str">
        <f>CONCATENATE("Kap ",Tabell15861[[#This Row],[Kapittel]]," ",Tabell15861[[#This Row],[KapittelTekst]])</f>
        <v>Kap N Bevegelsesapparatet</v>
      </c>
    </row>
    <row r="5666" spans="1:7" x14ac:dyDescent="0.25">
      <c r="A5666" s="90" t="s">
        <v>21352</v>
      </c>
      <c r="B5666" s="90" t="s">
        <v>21353</v>
      </c>
      <c r="C5666" s="90" t="s">
        <v>10245</v>
      </c>
      <c r="D5666" s="90" t="str">
        <f>CONCATENATE(Tabell15861[[#This Row],[Prosedyrekode_ID]]," ",Tabell15861[[#This Row],[Tekst]])</f>
        <v>NGE22 Åpen sutur eller reinserering av bakre korsbånd</v>
      </c>
      <c r="E5666" s="90" t="s">
        <v>216</v>
      </c>
      <c r="F5666" s="90" t="s">
        <v>17863</v>
      </c>
      <c r="G5666" s="90" t="str">
        <f>CONCATENATE("Kap ",Tabell15861[[#This Row],[Kapittel]]," ",Tabell15861[[#This Row],[KapittelTekst]])</f>
        <v>Kap N Bevegelsesapparatet</v>
      </c>
    </row>
    <row r="5667" spans="1:7" x14ac:dyDescent="0.25">
      <c r="A5667" s="90" t="s">
        <v>21354</v>
      </c>
      <c r="B5667" s="90" t="s">
        <v>21355</v>
      </c>
      <c r="C5667" s="90" t="s">
        <v>10245</v>
      </c>
      <c r="D5667" s="90" t="str">
        <f>CONCATENATE(Tabell15861[[#This Row],[Prosedyrekode_ID]]," ",Tabell15861[[#This Row],[Tekst]])</f>
        <v>NGE23 Sutur eller reinserering av mediale kollateralligament i kne</v>
      </c>
      <c r="E5667" s="90" t="s">
        <v>216</v>
      </c>
      <c r="F5667" s="90" t="s">
        <v>17863</v>
      </c>
      <c r="G5667" s="90" t="str">
        <f>CONCATENATE("Kap ",Tabell15861[[#This Row],[Kapittel]]," ",Tabell15861[[#This Row],[KapittelTekst]])</f>
        <v>Kap N Bevegelsesapparatet</v>
      </c>
    </row>
    <row r="5668" spans="1:7" x14ac:dyDescent="0.25">
      <c r="A5668" s="90" t="s">
        <v>21356</v>
      </c>
      <c r="B5668" s="90" t="s">
        <v>21357</v>
      </c>
      <c r="C5668" s="90" t="s">
        <v>10245</v>
      </c>
      <c r="D5668" s="90" t="str">
        <f>CONCATENATE(Tabell15861[[#This Row],[Prosedyrekode_ID]]," ",Tabell15861[[#This Row],[Tekst]])</f>
        <v>NGE24 Sutur eller reinserering av laterale kollateralligament i kne</v>
      </c>
      <c r="E5668" s="90" t="s">
        <v>216</v>
      </c>
      <c r="F5668" s="90" t="s">
        <v>17863</v>
      </c>
      <c r="G5668" s="90" t="str">
        <f>CONCATENATE("Kap ",Tabell15861[[#This Row],[Kapittel]]," ",Tabell15861[[#This Row],[KapittelTekst]])</f>
        <v>Kap N Bevegelsesapparatet</v>
      </c>
    </row>
    <row r="5669" spans="1:7" x14ac:dyDescent="0.25">
      <c r="A5669" s="90" t="s">
        <v>21358</v>
      </c>
      <c r="B5669" s="90" t="s">
        <v>21359</v>
      </c>
      <c r="C5669" s="90" t="s">
        <v>10245</v>
      </c>
      <c r="D5669" s="90" t="str">
        <f>CONCATENATE(Tabell15861[[#This Row],[Prosedyrekode_ID]]," ",Tabell15861[[#This Row],[Tekst]])</f>
        <v>NGE25 Endoskopisk sutur eller reinserering av fremre korsbånd</v>
      </c>
      <c r="E5669" s="90" t="s">
        <v>216</v>
      </c>
      <c r="F5669" s="90" t="s">
        <v>17863</v>
      </c>
      <c r="G5669" s="90" t="str">
        <f>CONCATENATE("Kap ",Tabell15861[[#This Row],[Kapittel]]," ",Tabell15861[[#This Row],[KapittelTekst]])</f>
        <v>Kap N Bevegelsesapparatet</v>
      </c>
    </row>
    <row r="5670" spans="1:7" x14ac:dyDescent="0.25">
      <c r="A5670" s="90" t="s">
        <v>21360</v>
      </c>
      <c r="B5670" s="90" t="s">
        <v>21361</v>
      </c>
      <c r="C5670" s="90" t="s">
        <v>10245</v>
      </c>
      <c r="D5670" s="90" t="str">
        <f>CONCATENATE(Tabell15861[[#This Row],[Prosedyrekode_ID]]," ",Tabell15861[[#This Row],[Tekst]])</f>
        <v>NGE26 Endoskopisk sutur eller reinserering av bakre korsbånd</v>
      </c>
      <c r="E5670" s="90" t="s">
        <v>216</v>
      </c>
      <c r="F5670" s="90" t="s">
        <v>17863</v>
      </c>
      <c r="G5670" s="90" t="str">
        <f>CONCATENATE("Kap ",Tabell15861[[#This Row],[Kapittel]]," ",Tabell15861[[#This Row],[KapittelTekst]])</f>
        <v>Kap N Bevegelsesapparatet</v>
      </c>
    </row>
    <row r="5671" spans="1:7" x14ac:dyDescent="0.25">
      <c r="A5671" s="90" t="s">
        <v>21362</v>
      </c>
      <c r="B5671" s="90" t="s">
        <v>21363</v>
      </c>
      <c r="C5671" s="90" t="s">
        <v>10245</v>
      </c>
      <c r="D5671" s="90" t="str">
        <f>CONCATENATE(Tabell15861[[#This Row],[Prosedyrekode_ID]]," ",Tabell15861[[#This Row],[Tekst]])</f>
        <v>NGE31 Åpen transposisjon av fremre korsbånd</v>
      </c>
      <c r="E5671" s="90" t="s">
        <v>216</v>
      </c>
      <c r="F5671" s="90" t="s">
        <v>17863</v>
      </c>
      <c r="G5671" s="90" t="str">
        <f>CONCATENATE("Kap ",Tabell15861[[#This Row],[Kapittel]]," ",Tabell15861[[#This Row],[KapittelTekst]])</f>
        <v>Kap N Bevegelsesapparatet</v>
      </c>
    </row>
    <row r="5672" spans="1:7" x14ac:dyDescent="0.25">
      <c r="A5672" s="90" t="s">
        <v>21364</v>
      </c>
      <c r="B5672" s="90" t="s">
        <v>21365</v>
      </c>
      <c r="C5672" s="90" t="s">
        <v>10245</v>
      </c>
      <c r="D5672" s="90" t="str">
        <f>CONCATENATE(Tabell15861[[#This Row],[Prosedyrekode_ID]]," ",Tabell15861[[#This Row],[Tekst]])</f>
        <v>NGE32 Åpen transposisjon av bakre korsbånd</v>
      </c>
      <c r="E5672" s="90" t="s">
        <v>216</v>
      </c>
      <c r="F5672" s="90" t="s">
        <v>17863</v>
      </c>
      <c r="G5672" s="90" t="str">
        <f>CONCATENATE("Kap ",Tabell15861[[#This Row],[Kapittel]]," ",Tabell15861[[#This Row],[KapittelTekst]])</f>
        <v>Kap N Bevegelsesapparatet</v>
      </c>
    </row>
    <row r="5673" spans="1:7" x14ac:dyDescent="0.25">
      <c r="A5673" s="90" t="s">
        <v>21366</v>
      </c>
      <c r="B5673" s="90" t="s">
        <v>21367</v>
      </c>
      <c r="C5673" s="90" t="s">
        <v>10245</v>
      </c>
      <c r="D5673" s="90" t="str">
        <f>CONCATENATE(Tabell15861[[#This Row],[Prosedyrekode_ID]]," ",Tabell15861[[#This Row],[Tekst]])</f>
        <v>NGE33 Transposisjon av mediale kollateralligament i kne</v>
      </c>
      <c r="E5673" s="90" t="s">
        <v>216</v>
      </c>
      <c r="F5673" s="90" t="s">
        <v>17863</v>
      </c>
      <c r="G5673" s="90" t="str">
        <f>CONCATENATE("Kap ",Tabell15861[[#This Row],[Kapittel]]," ",Tabell15861[[#This Row],[KapittelTekst]])</f>
        <v>Kap N Bevegelsesapparatet</v>
      </c>
    </row>
    <row r="5674" spans="1:7" x14ac:dyDescent="0.25">
      <c r="A5674" s="90" t="s">
        <v>21368</v>
      </c>
      <c r="B5674" s="90" t="s">
        <v>21369</v>
      </c>
      <c r="C5674" s="90" t="s">
        <v>10245</v>
      </c>
      <c r="D5674" s="90" t="str">
        <f>CONCATENATE(Tabell15861[[#This Row],[Prosedyrekode_ID]]," ",Tabell15861[[#This Row],[Tekst]])</f>
        <v>NGE34 Transposisjon av laterale kollateralligament i kne</v>
      </c>
      <c r="E5674" s="90" t="s">
        <v>216</v>
      </c>
      <c r="F5674" s="90" t="s">
        <v>17863</v>
      </c>
      <c r="G5674" s="90" t="str">
        <f>CONCATENATE("Kap ",Tabell15861[[#This Row],[Kapittel]]," ",Tabell15861[[#This Row],[KapittelTekst]])</f>
        <v>Kap N Bevegelsesapparatet</v>
      </c>
    </row>
    <row r="5675" spans="1:7" x14ac:dyDescent="0.25">
      <c r="A5675" s="90" t="s">
        <v>21370</v>
      </c>
      <c r="B5675" s="90" t="s">
        <v>21371</v>
      </c>
      <c r="C5675" s="90" t="s">
        <v>10245</v>
      </c>
      <c r="D5675" s="90" t="str">
        <f>CONCATENATE(Tabell15861[[#This Row],[Prosedyrekode_ID]]," ",Tabell15861[[#This Row],[Tekst]])</f>
        <v>NGE35 Endoskopisk transposisjon av fremre korsbånd</v>
      </c>
      <c r="E5675" s="90" t="s">
        <v>216</v>
      </c>
      <c r="F5675" s="90" t="s">
        <v>17863</v>
      </c>
      <c r="G5675" s="90" t="str">
        <f>CONCATENATE("Kap ",Tabell15861[[#This Row],[Kapittel]]," ",Tabell15861[[#This Row],[KapittelTekst]])</f>
        <v>Kap N Bevegelsesapparatet</v>
      </c>
    </row>
    <row r="5676" spans="1:7" x14ac:dyDescent="0.25">
      <c r="A5676" s="90" t="s">
        <v>21372</v>
      </c>
      <c r="B5676" s="90" t="s">
        <v>21373</v>
      </c>
      <c r="C5676" s="90" t="s">
        <v>10245</v>
      </c>
      <c r="D5676" s="90" t="str">
        <f>CONCATENATE(Tabell15861[[#This Row],[Prosedyrekode_ID]]," ",Tabell15861[[#This Row],[Tekst]])</f>
        <v>NGE36 Endoskopisk transposisjon av bakre korsbånd</v>
      </c>
      <c r="E5676" s="90" t="s">
        <v>216</v>
      </c>
      <c r="F5676" s="90" t="s">
        <v>17863</v>
      </c>
      <c r="G5676" s="90" t="str">
        <f>CONCATENATE("Kap ",Tabell15861[[#This Row],[Kapittel]]," ",Tabell15861[[#This Row],[KapittelTekst]])</f>
        <v>Kap N Bevegelsesapparatet</v>
      </c>
    </row>
    <row r="5677" spans="1:7" x14ac:dyDescent="0.25">
      <c r="A5677" s="90" t="s">
        <v>21374</v>
      </c>
      <c r="B5677" s="90" t="s">
        <v>21375</v>
      </c>
      <c r="C5677" s="90" t="s">
        <v>10245</v>
      </c>
      <c r="D5677" s="90" t="str">
        <f>CONCATENATE(Tabell15861[[#This Row],[Prosedyrekode_ID]]," ",Tabell15861[[#This Row],[Tekst]])</f>
        <v>NGE41 Åpen rekonstruksjon av fremre korsbånd uten protesemateriale</v>
      </c>
      <c r="E5677" s="90" t="s">
        <v>216</v>
      </c>
      <c r="F5677" s="90" t="s">
        <v>17863</v>
      </c>
      <c r="G5677" s="90" t="str">
        <f>CONCATENATE("Kap ",Tabell15861[[#This Row],[Kapittel]]," ",Tabell15861[[#This Row],[KapittelTekst]])</f>
        <v>Kap N Bevegelsesapparatet</v>
      </c>
    </row>
    <row r="5678" spans="1:7" x14ac:dyDescent="0.25">
      <c r="A5678" s="90" t="s">
        <v>21376</v>
      </c>
      <c r="B5678" s="90" t="s">
        <v>21377</v>
      </c>
      <c r="C5678" s="90" t="s">
        <v>10245</v>
      </c>
      <c r="D5678" s="90" t="str">
        <f>CONCATENATE(Tabell15861[[#This Row],[Prosedyrekode_ID]]," ",Tabell15861[[#This Row],[Tekst]])</f>
        <v>NGE42 Åpen rekonstruksjon av bakre korsbånd uten protesemateriale</v>
      </c>
      <c r="E5678" s="90" t="s">
        <v>216</v>
      </c>
      <c r="F5678" s="90" t="s">
        <v>17863</v>
      </c>
      <c r="G5678" s="90" t="str">
        <f>CONCATENATE("Kap ",Tabell15861[[#This Row],[Kapittel]]," ",Tabell15861[[#This Row],[KapittelTekst]])</f>
        <v>Kap N Bevegelsesapparatet</v>
      </c>
    </row>
    <row r="5679" spans="1:7" x14ac:dyDescent="0.25">
      <c r="A5679" s="90" t="s">
        <v>21378</v>
      </c>
      <c r="B5679" s="90" t="s">
        <v>21379</v>
      </c>
      <c r="C5679" s="90" t="s">
        <v>10245</v>
      </c>
      <c r="D5679" s="90" t="str">
        <f>CONCATENATE(Tabell15861[[#This Row],[Prosedyrekode_ID]]," ",Tabell15861[[#This Row],[Tekst]])</f>
        <v>NGE43 Rekonstruksjon av mediale kollateralligament i kne uten protesemateriale</v>
      </c>
      <c r="E5679" s="90" t="s">
        <v>216</v>
      </c>
      <c r="F5679" s="90" t="s">
        <v>17863</v>
      </c>
      <c r="G5679" s="90" t="str">
        <f>CONCATENATE("Kap ",Tabell15861[[#This Row],[Kapittel]]," ",Tabell15861[[#This Row],[KapittelTekst]])</f>
        <v>Kap N Bevegelsesapparatet</v>
      </c>
    </row>
    <row r="5680" spans="1:7" x14ac:dyDescent="0.25">
      <c r="A5680" s="90" t="s">
        <v>21380</v>
      </c>
      <c r="B5680" s="90" t="s">
        <v>21381</v>
      </c>
      <c r="C5680" s="90" t="s">
        <v>10245</v>
      </c>
      <c r="D5680" s="90" t="str">
        <f>CONCATENATE(Tabell15861[[#This Row],[Prosedyrekode_ID]]," ",Tabell15861[[#This Row],[Tekst]])</f>
        <v>NGE44 Rekonstruksjon av laterale kollateralligament i kne uten protesemateriale</v>
      </c>
      <c r="E5680" s="90" t="s">
        <v>216</v>
      </c>
      <c r="F5680" s="90" t="s">
        <v>17863</v>
      </c>
      <c r="G5680" s="90" t="str">
        <f>CONCATENATE("Kap ",Tabell15861[[#This Row],[Kapittel]]," ",Tabell15861[[#This Row],[KapittelTekst]])</f>
        <v>Kap N Bevegelsesapparatet</v>
      </c>
    </row>
    <row r="5681" spans="1:7" x14ac:dyDescent="0.25">
      <c r="A5681" s="90" t="s">
        <v>21382</v>
      </c>
      <c r="B5681" s="90" t="s">
        <v>21383</v>
      </c>
      <c r="C5681" s="90" t="s">
        <v>10245</v>
      </c>
      <c r="D5681" s="90" t="str">
        <f>CONCATENATE(Tabell15861[[#This Row],[Prosedyrekode_ID]]," ",Tabell15861[[#This Row],[Tekst]])</f>
        <v>NGE45 Endoskopisk rekonstruksjon av fremre korsbånd uten protesemateriale</v>
      </c>
      <c r="E5681" s="90" t="s">
        <v>216</v>
      </c>
      <c r="F5681" s="90" t="s">
        <v>17863</v>
      </c>
      <c r="G5681" s="90" t="str">
        <f>CONCATENATE("Kap ",Tabell15861[[#This Row],[Kapittel]]," ",Tabell15861[[#This Row],[KapittelTekst]])</f>
        <v>Kap N Bevegelsesapparatet</v>
      </c>
    </row>
    <row r="5682" spans="1:7" x14ac:dyDescent="0.25">
      <c r="A5682" s="90" t="s">
        <v>21384</v>
      </c>
      <c r="B5682" s="90" t="s">
        <v>21385</v>
      </c>
      <c r="C5682" s="90" t="s">
        <v>10245</v>
      </c>
      <c r="D5682" s="90" t="str">
        <f>CONCATENATE(Tabell15861[[#This Row],[Prosedyrekode_ID]]," ",Tabell15861[[#This Row],[Tekst]])</f>
        <v>NGE46 Endoskopisk rekonstruksjon av bakre korsbånd uten protesemateriale</v>
      </c>
      <c r="E5682" s="90" t="s">
        <v>216</v>
      </c>
      <c r="F5682" s="90" t="s">
        <v>17863</v>
      </c>
      <c r="G5682" s="90" t="str">
        <f>CONCATENATE("Kap ",Tabell15861[[#This Row],[Kapittel]]," ",Tabell15861[[#This Row],[KapittelTekst]])</f>
        <v>Kap N Bevegelsesapparatet</v>
      </c>
    </row>
    <row r="5683" spans="1:7" x14ac:dyDescent="0.25">
      <c r="A5683" s="90" t="s">
        <v>21386</v>
      </c>
      <c r="B5683" s="90" t="s">
        <v>21387</v>
      </c>
      <c r="C5683" s="90" t="s">
        <v>10245</v>
      </c>
      <c r="D5683" s="90" t="str">
        <f>CONCATENATE(Tabell15861[[#This Row],[Prosedyrekode_ID]]," ",Tabell15861[[#This Row],[Tekst]])</f>
        <v>NGE51 Åpen rekonstruksjon av fremre korsbånd med protesemateriale</v>
      </c>
      <c r="E5683" s="90" t="s">
        <v>216</v>
      </c>
      <c r="F5683" s="90" t="s">
        <v>17863</v>
      </c>
      <c r="G5683" s="90" t="str">
        <f>CONCATENATE("Kap ",Tabell15861[[#This Row],[Kapittel]]," ",Tabell15861[[#This Row],[KapittelTekst]])</f>
        <v>Kap N Bevegelsesapparatet</v>
      </c>
    </row>
    <row r="5684" spans="1:7" x14ac:dyDescent="0.25">
      <c r="A5684" s="90" t="s">
        <v>21388</v>
      </c>
      <c r="B5684" s="90" t="s">
        <v>21389</v>
      </c>
      <c r="C5684" s="90" t="s">
        <v>10245</v>
      </c>
      <c r="D5684" s="90" t="str">
        <f>CONCATENATE(Tabell15861[[#This Row],[Prosedyrekode_ID]]," ",Tabell15861[[#This Row],[Tekst]])</f>
        <v>NGE52 Åpen rekonstruksjon av bakre korsbånd med protesemateriale</v>
      </c>
      <c r="E5684" s="90" t="s">
        <v>216</v>
      </c>
      <c r="F5684" s="90" t="s">
        <v>17863</v>
      </c>
      <c r="G5684" s="90" t="str">
        <f>CONCATENATE("Kap ",Tabell15861[[#This Row],[Kapittel]]," ",Tabell15861[[#This Row],[KapittelTekst]])</f>
        <v>Kap N Bevegelsesapparatet</v>
      </c>
    </row>
    <row r="5685" spans="1:7" x14ac:dyDescent="0.25">
      <c r="A5685" s="90" t="s">
        <v>21390</v>
      </c>
      <c r="B5685" s="90" t="s">
        <v>21391</v>
      </c>
      <c r="C5685" s="90" t="s">
        <v>10245</v>
      </c>
      <c r="D5685" s="90" t="str">
        <f>CONCATENATE(Tabell15861[[#This Row],[Prosedyrekode_ID]]," ",Tabell15861[[#This Row],[Tekst]])</f>
        <v>NGE53 Rekonstruksjon av mediale kollateralligament i kne med protesemateriale</v>
      </c>
      <c r="E5685" s="90" t="s">
        <v>216</v>
      </c>
      <c r="F5685" s="90" t="s">
        <v>17863</v>
      </c>
      <c r="G5685" s="90" t="str">
        <f>CONCATENATE("Kap ",Tabell15861[[#This Row],[Kapittel]]," ",Tabell15861[[#This Row],[KapittelTekst]])</f>
        <v>Kap N Bevegelsesapparatet</v>
      </c>
    </row>
    <row r="5686" spans="1:7" x14ac:dyDescent="0.25">
      <c r="A5686" s="90" t="s">
        <v>21392</v>
      </c>
      <c r="B5686" s="90" t="s">
        <v>21393</v>
      </c>
      <c r="C5686" s="90" t="s">
        <v>10245</v>
      </c>
      <c r="D5686" s="90" t="str">
        <f>CONCATENATE(Tabell15861[[#This Row],[Prosedyrekode_ID]]," ",Tabell15861[[#This Row],[Tekst]])</f>
        <v>NGE54 Rekonstruksjon av laterale kollateralligament i kne med protesemateriale</v>
      </c>
      <c r="E5686" s="90" t="s">
        <v>216</v>
      </c>
      <c r="F5686" s="90" t="s">
        <v>17863</v>
      </c>
      <c r="G5686" s="90" t="str">
        <f>CONCATENATE("Kap ",Tabell15861[[#This Row],[Kapittel]]," ",Tabell15861[[#This Row],[KapittelTekst]])</f>
        <v>Kap N Bevegelsesapparatet</v>
      </c>
    </row>
    <row r="5687" spans="1:7" x14ac:dyDescent="0.25">
      <c r="A5687" s="90" t="s">
        <v>21394</v>
      </c>
      <c r="B5687" s="90" t="s">
        <v>21395</v>
      </c>
      <c r="C5687" s="90" t="s">
        <v>10245</v>
      </c>
      <c r="D5687" s="90" t="str">
        <f>CONCATENATE(Tabell15861[[#This Row],[Prosedyrekode_ID]]," ",Tabell15861[[#This Row],[Tekst]])</f>
        <v>NGE55 Endoskopisk rekonstruksjon av fremre korsbånd med protesemateriale</v>
      </c>
      <c r="E5687" s="90" t="s">
        <v>216</v>
      </c>
      <c r="F5687" s="90" t="s">
        <v>17863</v>
      </c>
      <c r="G5687" s="90" t="str">
        <f>CONCATENATE("Kap ",Tabell15861[[#This Row],[Kapittel]]," ",Tabell15861[[#This Row],[KapittelTekst]])</f>
        <v>Kap N Bevegelsesapparatet</v>
      </c>
    </row>
    <row r="5688" spans="1:7" x14ac:dyDescent="0.25">
      <c r="A5688" s="90" t="s">
        <v>21396</v>
      </c>
      <c r="B5688" s="90" t="s">
        <v>21397</v>
      </c>
      <c r="C5688" s="90" t="s">
        <v>10245</v>
      </c>
      <c r="D5688" s="90" t="str">
        <f>CONCATENATE(Tabell15861[[#This Row],[Prosedyrekode_ID]]," ",Tabell15861[[#This Row],[Tekst]])</f>
        <v>NGE56 Endoskopisk rekonstruksjon av bakre korsbånd med protesemateriale</v>
      </c>
      <c r="E5688" s="90" t="s">
        <v>216</v>
      </c>
      <c r="F5688" s="90" t="s">
        <v>17863</v>
      </c>
      <c r="G5688" s="90" t="str">
        <f>CONCATENATE("Kap ",Tabell15861[[#This Row],[Kapittel]]," ",Tabell15861[[#This Row],[KapittelTekst]])</f>
        <v>Kap N Bevegelsesapparatet</v>
      </c>
    </row>
    <row r="5689" spans="1:7" x14ac:dyDescent="0.25">
      <c r="A5689" s="90" t="s">
        <v>21398</v>
      </c>
      <c r="B5689" s="90" t="s">
        <v>21399</v>
      </c>
      <c r="C5689" s="90" t="s">
        <v>10245</v>
      </c>
      <c r="D5689" s="90" t="str">
        <f>CONCATENATE(Tabell15861[[#This Row],[Prosedyrekode_ID]]," ",Tabell15861[[#This Row],[Tekst]])</f>
        <v>NGE91 Annen åpen operasjon på fremre korsbånd</v>
      </c>
      <c r="E5689" s="90" t="s">
        <v>216</v>
      </c>
      <c r="F5689" s="90" t="s">
        <v>17863</v>
      </c>
      <c r="G5689" s="90" t="str">
        <f>CONCATENATE("Kap ",Tabell15861[[#This Row],[Kapittel]]," ",Tabell15861[[#This Row],[KapittelTekst]])</f>
        <v>Kap N Bevegelsesapparatet</v>
      </c>
    </row>
    <row r="5690" spans="1:7" x14ac:dyDescent="0.25">
      <c r="A5690" s="90" t="s">
        <v>21400</v>
      </c>
      <c r="B5690" s="90" t="s">
        <v>21401</v>
      </c>
      <c r="C5690" s="90" t="s">
        <v>10245</v>
      </c>
      <c r="D5690" s="90" t="str">
        <f>CONCATENATE(Tabell15861[[#This Row],[Prosedyrekode_ID]]," ",Tabell15861[[#This Row],[Tekst]])</f>
        <v>NGE92 Annen åpen operasjon på bakre korsbånd</v>
      </c>
      <c r="E5690" s="90" t="s">
        <v>216</v>
      </c>
      <c r="F5690" s="90" t="s">
        <v>17863</v>
      </c>
      <c r="G5690" s="90" t="str">
        <f>CONCATENATE("Kap ",Tabell15861[[#This Row],[Kapittel]]," ",Tabell15861[[#This Row],[KapittelTekst]])</f>
        <v>Kap N Bevegelsesapparatet</v>
      </c>
    </row>
    <row r="5691" spans="1:7" x14ac:dyDescent="0.25">
      <c r="A5691" s="90" t="s">
        <v>21402</v>
      </c>
      <c r="B5691" s="90" t="s">
        <v>21403</v>
      </c>
      <c r="C5691" s="90" t="s">
        <v>10245</v>
      </c>
      <c r="D5691" s="90" t="str">
        <f>CONCATENATE(Tabell15861[[#This Row],[Prosedyrekode_ID]]," ",Tabell15861[[#This Row],[Tekst]])</f>
        <v>NGE93 Annen operasjon på mediale kollateralligament i kne</v>
      </c>
      <c r="E5691" s="90" t="s">
        <v>216</v>
      </c>
      <c r="F5691" s="90" t="s">
        <v>17863</v>
      </c>
      <c r="G5691" s="90" t="str">
        <f>CONCATENATE("Kap ",Tabell15861[[#This Row],[Kapittel]]," ",Tabell15861[[#This Row],[KapittelTekst]])</f>
        <v>Kap N Bevegelsesapparatet</v>
      </c>
    </row>
    <row r="5692" spans="1:7" x14ac:dyDescent="0.25">
      <c r="A5692" s="90" t="s">
        <v>21404</v>
      </c>
      <c r="B5692" s="90" t="s">
        <v>21405</v>
      </c>
      <c r="C5692" s="90" t="s">
        <v>10245</v>
      </c>
      <c r="D5692" s="90" t="str">
        <f>CONCATENATE(Tabell15861[[#This Row],[Prosedyrekode_ID]]," ",Tabell15861[[#This Row],[Tekst]])</f>
        <v>NGE94 Annen operasjon på laterale kollateralligament i kne</v>
      </c>
      <c r="E5692" s="90" t="s">
        <v>216</v>
      </c>
      <c r="F5692" s="90" t="s">
        <v>17863</v>
      </c>
      <c r="G5692" s="90" t="str">
        <f>CONCATENATE("Kap ",Tabell15861[[#This Row],[Kapittel]]," ",Tabell15861[[#This Row],[KapittelTekst]])</f>
        <v>Kap N Bevegelsesapparatet</v>
      </c>
    </row>
    <row r="5693" spans="1:7" x14ac:dyDescent="0.25">
      <c r="A5693" s="90" t="s">
        <v>21406</v>
      </c>
      <c r="B5693" s="90" t="s">
        <v>21407</v>
      </c>
      <c r="C5693" s="90" t="s">
        <v>10245</v>
      </c>
      <c r="D5693" s="90" t="str">
        <f>CONCATENATE(Tabell15861[[#This Row],[Prosedyrekode_ID]]," ",Tabell15861[[#This Row],[Tekst]])</f>
        <v>NGE95 Annen endoskopisk operasjon på fremre korsbånd</v>
      </c>
      <c r="E5693" s="90" t="s">
        <v>216</v>
      </c>
      <c r="F5693" s="90" t="s">
        <v>17863</v>
      </c>
      <c r="G5693" s="90" t="str">
        <f>CONCATENATE("Kap ",Tabell15861[[#This Row],[Kapittel]]," ",Tabell15861[[#This Row],[KapittelTekst]])</f>
        <v>Kap N Bevegelsesapparatet</v>
      </c>
    </row>
    <row r="5694" spans="1:7" x14ac:dyDescent="0.25">
      <c r="A5694" s="90" t="s">
        <v>21408</v>
      </c>
      <c r="B5694" s="90" t="s">
        <v>21409</v>
      </c>
      <c r="C5694" s="90" t="s">
        <v>10245</v>
      </c>
      <c r="D5694" s="90" t="str">
        <f>CONCATENATE(Tabell15861[[#This Row],[Prosedyrekode_ID]]," ",Tabell15861[[#This Row],[Tekst]])</f>
        <v>NGE96 Annen endoskopisk operasjon på bakre korsbånd</v>
      </c>
      <c r="E5694" s="90" t="s">
        <v>216</v>
      </c>
      <c r="F5694" s="90" t="s">
        <v>17863</v>
      </c>
      <c r="G5694" s="90" t="str">
        <f>CONCATENATE("Kap ",Tabell15861[[#This Row],[Kapittel]]," ",Tabell15861[[#This Row],[KapittelTekst]])</f>
        <v>Kap N Bevegelsesapparatet</v>
      </c>
    </row>
    <row r="5695" spans="1:7" x14ac:dyDescent="0.25">
      <c r="A5695" s="90" t="s">
        <v>21410</v>
      </c>
      <c r="B5695" s="90" t="s">
        <v>21411</v>
      </c>
      <c r="C5695" s="90" t="s">
        <v>10245</v>
      </c>
      <c r="D5695" s="90" t="str">
        <f>CONCATENATE(Tabell15861[[#This Row],[Prosedyrekode_ID]]," ",Tabell15861[[#This Row],[Tekst]])</f>
        <v>NGF01 Endoskopisk total synovektomi i kne</v>
      </c>
      <c r="E5695" s="90" t="s">
        <v>216</v>
      </c>
      <c r="F5695" s="90" t="s">
        <v>17863</v>
      </c>
      <c r="G5695" s="90" t="str">
        <f>CONCATENATE("Kap ",Tabell15861[[#This Row],[Kapittel]]," ",Tabell15861[[#This Row],[KapittelTekst]])</f>
        <v>Kap N Bevegelsesapparatet</v>
      </c>
    </row>
    <row r="5696" spans="1:7" x14ac:dyDescent="0.25">
      <c r="A5696" s="90" t="s">
        <v>21412</v>
      </c>
      <c r="B5696" s="90" t="s">
        <v>21413</v>
      </c>
      <c r="C5696" s="90" t="s">
        <v>10245</v>
      </c>
      <c r="D5696" s="90" t="str">
        <f>CONCATENATE(Tabell15861[[#This Row],[Prosedyrekode_ID]]," ",Tabell15861[[#This Row],[Tekst]])</f>
        <v>NGF02 Åpen total synovektomi i kne</v>
      </c>
      <c r="E5696" s="90" t="s">
        <v>216</v>
      </c>
      <c r="F5696" s="90" t="s">
        <v>17863</v>
      </c>
      <c r="G5696" s="90" t="str">
        <f>CONCATENATE("Kap ",Tabell15861[[#This Row],[Kapittel]]," ",Tabell15861[[#This Row],[KapittelTekst]])</f>
        <v>Kap N Bevegelsesapparatet</v>
      </c>
    </row>
    <row r="5697" spans="1:7" x14ac:dyDescent="0.25">
      <c r="A5697" s="90" t="s">
        <v>21414</v>
      </c>
      <c r="B5697" s="90" t="s">
        <v>21415</v>
      </c>
      <c r="C5697" s="90" t="s">
        <v>10245</v>
      </c>
      <c r="D5697" s="90" t="str">
        <f>CONCATENATE(Tabell15861[[#This Row],[Prosedyrekode_ID]]," ",Tabell15861[[#This Row],[Tekst]])</f>
        <v>NGF11 Endoskopisk partiell synovektomi i kne</v>
      </c>
      <c r="E5697" s="90" t="s">
        <v>216</v>
      </c>
      <c r="F5697" s="90" t="s">
        <v>17863</v>
      </c>
      <c r="G5697" s="90" t="str">
        <f>CONCATENATE("Kap ",Tabell15861[[#This Row],[Kapittel]]," ",Tabell15861[[#This Row],[KapittelTekst]])</f>
        <v>Kap N Bevegelsesapparatet</v>
      </c>
    </row>
    <row r="5698" spans="1:7" x14ac:dyDescent="0.25">
      <c r="A5698" s="90" t="s">
        <v>21416</v>
      </c>
      <c r="B5698" s="90" t="s">
        <v>21417</v>
      </c>
      <c r="C5698" s="90" t="s">
        <v>10245</v>
      </c>
      <c r="D5698" s="90" t="str">
        <f>CONCATENATE(Tabell15861[[#This Row],[Prosedyrekode_ID]]," ",Tabell15861[[#This Row],[Tekst]])</f>
        <v>NGF12 Åpen partiell synovektomi i kne</v>
      </c>
      <c r="E5698" s="90" t="s">
        <v>216</v>
      </c>
      <c r="F5698" s="90" t="s">
        <v>17863</v>
      </c>
      <c r="G5698" s="90" t="str">
        <f>CONCATENATE("Kap ",Tabell15861[[#This Row],[Kapittel]]," ",Tabell15861[[#This Row],[KapittelTekst]])</f>
        <v>Kap N Bevegelsesapparatet</v>
      </c>
    </row>
    <row r="5699" spans="1:7" x14ac:dyDescent="0.25">
      <c r="A5699" s="90" t="s">
        <v>21418</v>
      </c>
      <c r="B5699" s="90" t="s">
        <v>21419</v>
      </c>
      <c r="C5699" s="90" t="s">
        <v>10245</v>
      </c>
      <c r="D5699" s="90" t="str">
        <f>CONCATENATE(Tabell15861[[#This Row],[Prosedyrekode_ID]]," ",Tabell15861[[#This Row],[Tekst]])</f>
        <v>NGF21 Endoskopisk fiksasjon av leddflatefragment i kne</v>
      </c>
      <c r="E5699" s="90" t="s">
        <v>216</v>
      </c>
      <c r="F5699" s="90" t="s">
        <v>17863</v>
      </c>
      <c r="G5699" s="90" t="str">
        <f>CONCATENATE("Kap ",Tabell15861[[#This Row],[Kapittel]]," ",Tabell15861[[#This Row],[KapittelTekst]])</f>
        <v>Kap N Bevegelsesapparatet</v>
      </c>
    </row>
    <row r="5700" spans="1:7" x14ac:dyDescent="0.25">
      <c r="A5700" s="90" t="s">
        <v>21420</v>
      </c>
      <c r="B5700" s="90" t="s">
        <v>21421</v>
      </c>
      <c r="C5700" s="90" t="s">
        <v>10245</v>
      </c>
      <c r="D5700" s="90" t="str">
        <f>CONCATENATE(Tabell15861[[#This Row],[Prosedyrekode_ID]]," ",Tabell15861[[#This Row],[Tekst]])</f>
        <v>NGF22 Åpen fiksasjon av leddflatefragment i kne</v>
      </c>
      <c r="E5700" s="90" t="s">
        <v>216</v>
      </c>
      <c r="F5700" s="90" t="s">
        <v>17863</v>
      </c>
      <c r="G5700" s="90" t="str">
        <f>CONCATENATE("Kap ",Tabell15861[[#This Row],[Kapittel]]," ",Tabell15861[[#This Row],[KapittelTekst]])</f>
        <v>Kap N Bevegelsesapparatet</v>
      </c>
    </row>
    <row r="5701" spans="1:7" x14ac:dyDescent="0.25">
      <c r="A5701" s="90" t="s">
        <v>21422</v>
      </c>
      <c r="B5701" s="90" t="s">
        <v>21423</v>
      </c>
      <c r="C5701" s="90" t="s">
        <v>10245</v>
      </c>
      <c r="D5701" s="90" t="str">
        <f>CONCATENATE(Tabell15861[[#This Row],[Prosedyrekode_ID]]," ",Tabell15861[[#This Row],[Tekst]])</f>
        <v>NGF31 Endoskopisk reseksjon av leddbrusk i kne</v>
      </c>
      <c r="E5701" s="90" t="s">
        <v>216</v>
      </c>
      <c r="F5701" s="90" t="s">
        <v>17863</v>
      </c>
      <c r="G5701" s="90" t="str">
        <f>CONCATENATE("Kap ",Tabell15861[[#This Row],[Kapittel]]," ",Tabell15861[[#This Row],[KapittelTekst]])</f>
        <v>Kap N Bevegelsesapparatet</v>
      </c>
    </row>
    <row r="5702" spans="1:7" x14ac:dyDescent="0.25">
      <c r="A5702" s="90" t="s">
        <v>21424</v>
      </c>
      <c r="B5702" s="90" t="s">
        <v>21425</v>
      </c>
      <c r="C5702" s="90" t="s">
        <v>10245</v>
      </c>
      <c r="D5702" s="90" t="str">
        <f>CONCATENATE(Tabell15861[[#This Row],[Prosedyrekode_ID]]," ",Tabell15861[[#This Row],[Tekst]])</f>
        <v>NGF32 Åpen reseksjon av leddbrusk i kne</v>
      </c>
      <c r="E5702" s="90" t="s">
        <v>216</v>
      </c>
      <c r="F5702" s="90" t="s">
        <v>17863</v>
      </c>
      <c r="G5702" s="90" t="str">
        <f>CONCATENATE("Kap ",Tabell15861[[#This Row],[Kapittel]]," ",Tabell15861[[#This Row],[KapittelTekst]])</f>
        <v>Kap N Bevegelsesapparatet</v>
      </c>
    </row>
    <row r="5703" spans="1:7" x14ac:dyDescent="0.25">
      <c r="A5703" s="90" t="s">
        <v>21426</v>
      </c>
      <c r="B5703" s="90" t="s">
        <v>21427</v>
      </c>
      <c r="C5703" s="90" t="s">
        <v>10245</v>
      </c>
      <c r="D5703" s="90" t="str">
        <f>CONCATENATE(Tabell15861[[#This Row],[Prosedyrekode_ID]]," ",Tabell15861[[#This Row],[Tekst]])</f>
        <v>NGF91 Annen endoskopisk operasjon på synovialhinne eller leddflate i kne</v>
      </c>
      <c r="E5703" s="90" t="s">
        <v>216</v>
      </c>
      <c r="F5703" s="90" t="s">
        <v>17863</v>
      </c>
      <c r="G5703" s="90" t="str">
        <f>CONCATENATE("Kap ",Tabell15861[[#This Row],[Kapittel]]," ",Tabell15861[[#This Row],[KapittelTekst]])</f>
        <v>Kap N Bevegelsesapparatet</v>
      </c>
    </row>
    <row r="5704" spans="1:7" x14ac:dyDescent="0.25">
      <c r="A5704" s="90" t="s">
        <v>21428</v>
      </c>
      <c r="B5704" s="90" t="s">
        <v>21429</v>
      </c>
      <c r="C5704" s="90" t="s">
        <v>10245</v>
      </c>
      <c r="D5704" s="90" t="str">
        <f>CONCATENATE(Tabell15861[[#This Row],[Prosedyrekode_ID]]," ",Tabell15861[[#This Row],[Tekst]])</f>
        <v>NGF92 Annen åpen operasjon på synovialhinne eller leddflate i kne</v>
      </c>
      <c r="E5704" s="90" t="s">
        <v>216</v>
      </c>
      <c r="F5704" s="90" t="s">
        <v>17863</v>
      </c>
      <c r="G5704" s="90" t="str">
        <f>CONCATENATE("Kap ",Tabell15861[[#This Row],[Kapittel]]," ",Tabell15861[[#This Row],[KapittelTekst]])</f>
        <v>Kap N Bevegelsesapparatet</v>
      </c>
    </row>
    <row r="5705" spans="1:7" x14ac:dyDescent="0.25">
      <c r="A5705" s="90" t="s">
        <v>21430</v>
      </c>
      <c r="B5705" s="90" t="s">
        <v>21431</v>
      </c>
      <c r="C5705" s="90" t="s">
        <v>10245</v>
      </c>
      <c r="D5705" s="90" t="str">
        <f>CONCATENATE(Tabell15861[[#This Row],[Prosedyrekode_ID]]," ",Tabell15861[[#This Row],[Tekst]])</f>
        <v>NGG09 Eksisjonsartroplastikk i kne</v>
      </c>
      <c r="E5705" s="90" t="s">
        <v>216</v>
      </c>
      <c r="F5705" s="90" t="s">
        <v>17863</v>
      </c>
      <c r="G5705" s="90" t="str">
        <f>CONCATENATE("Kap ",Tabell15861[[#This Row],[Kapittel]]," ",Tabell15861[[#This Row],[KapittelTekst]])</f>
        <v>Kap N Bevegelsesapparatet</v>
      </c>
    </row>
    <row r="5706" spans="1:7" x14ac:dyDescent="0.25">
      <c r="A5706" s="90" t="s">
        <v>21432</v>
      </c>
      <c r="B5706" s="90" t="s">
        <v>21433</v>
      </c>
      <c r="C5706" s="90" t="s">
        <v>10245</v>
      </c>
      <c r="D5706" s="90" t="str">
        <f>CONCATENATE(Tabell15861[[#This Row],[Prosedyrekode_ID]]," ",Tabell15861[[#This Row],[Tekst]])</f>
        <v>NGG19 Interposisjonsartroplastikk i kne</v>
      </c>
      <c r="E5706" s="90" t="s">
        <v>216</v>
      </c>
      <c r="F5706" s="90" t="s">
        <v>17863</v>
      </c>
      <c r="G5706" s="90" t="str">
        <f>CONCATENATE("Kap ",Tabell15861[[#This Row],[Kapittel]]," ",Tabell15861[[#This Row],[KapittelTekst]])</f>
        <v>Kap N Bevegelsesapparatet</v>
      </c>
    </row>
    <row r="5707" spans="1:7" x14ac:dyDescent="0.25">
      <c r="A5707" s="90" t="s">
        <v>21434</v>
      </c>
      <c r="B5707" s="90" t="s">
        <v>21435</v>
      </c>
      <c r="C5707" s="90" t="s">
        <v>10245</v>
      </c>
      <c r="D5707" s="90" t="str">
        <f>CONCATENATE(Tabell15861[[#This Row],[Prosedyrekode_ID]]," ",Tabell15861[[#This Row],[Tekst]])</f>
        <v>NGG29 Annen artroplastikk uten protese i kne</v>
      </c>
      <c r="E5707" s="90" t="s">
        <v>216</v>
      </c>
      <c r="F5707" s="90" t="s">
        <v>17863</v>
      </c>
      <c r="G5707" s="90" t="str">
        <f>CONCATENATE("Kap ",Tabell15861[[#This Row],[Kapittel]]," ",Tabell15861[[#This Row],[KapittelTekst]])</f>
        <v>Kap N Bevegelsesapparatet</v>
      </c>
    </row>
    <row r="5708" spans="1:7" x14ac:dyDescent="0.25">
      <c r="A5708" s="90" t="s">
        <v>21436</v>
      </c>
      <c r="B5708" s="90" t="s">
        <v>21437</v>
      </c>
      <c r="C5708" s="90" t="s">
        <v>10245</v>
      </c>
      <c r="D5708" s="90" t="str">
        <f>CONCATENATE(Tabell15861[[#This Row],[Prosedyrekode_ID]]," ",Tabell15861[[#This Row],[Tekst]])</f>
        <v>NGG39 Artrodese av kneledd uten fiksasjon</v>
      </c>
      <c r="E5708" s="90" t="s">
        <v>216</v>
      </c>
      <c r="F5708" s="90" t="s">
        <v>17863</v>
      </c>
      <c r="G5708" s="90" t="str">
        <f>CONCATENATE("Kap ",Tabell15861[[#This Row],[Kapittel]]," ",Tabell15861[[#This Row],[KapittelTekst]])</f>
        <v>Kap N Bevegelsesapparatet</v>
      </c>
    </row>
    <row r="5709" spans="1:7" x14ac:dyDescent="0.25">
      <c r="A5709" s="90" t="s">
        <v>21438</v>
      </c>
      <c r="B5709" s="90" t="s">
        <v>21439</v>
      </c>
      <c r="C5709" s="90" t="s">
        <v>10245</v>
      </c>
      <c r="D5709" s="90" t="str">
        <f>CONCATENATE(Tabell15861[[#This Row],[Prosedyrekode_ID]]," ",Tabell15861[[#This Row],[Tekst]])</f>
        <v>NGG49 Artrodese av kneledd med intern fiksasjon</v>
      </c>
      <c r="E5709" s="90" t="s">
        <v>216</v>
      </c>
      <c r="F5709" s="90" t="s">
        <v>17863</v>
      </c>
      <c r="G5709" s="90" t="str">
        <f>CONCATENATE("Kap ",Tabell15861[[#This Row],[Kapittel]]," ",Tabell15861[[#This Row],[KapittelTekst]])</f>
        <v>Kap N Bevegelsesapparatet</v>
      </c>
    </row>
    <row r="5710" spans="1:7" x14ac:dyDescent="0.25">
      <c r="A5710" s="90" t="s">
        <v>21440</v>
      </c>
      <c r="B5710" s="90" t="s">
        <v>21441</v>
      </c>
      <c r="C5710" s="90" t="s">
        <v>10245</v>
      </c>
      <c r="D5710" s="90" t="str">
        <f>CONCATENATE(Tabell15861[[#This Row],[Prosedyrekode_ID]]," ",Tabell15861[[#This Row],[Tekst]])</f>
        <v>NGG59 Artrodese av kneledd med ekstern fiksasjon</v>
      </c>
      <c r="E5710" s="90" t="s">
        <v>216</v>
      </c>
      <c r="F5710" s="90" t="s">
        <v>17863</v>
      </c>
      <c r="G5710" s="90" t="str">
        <f>CONCATENATE("Kap ",Tabell15861[[#This Row],[Kapittel]]," ",Tabell15861[[#This Row],[KapittelTekst]])</f>
        <v>Kap N Bevegelsesapparatet</v>
      </c>
    </row>
    <row r="5711" spans="1:7" x14ac:dyDescent="0.25">
      <c r="A5711" s="90" t="s">
        <v>21442</v>
      </c>
      <c r="B5711" s="90" t="s">
        <v>21443</v>
      </c>
      <c r="C5711" s="90" t="s">
        <v>10245</v>
      </c>
      <c r="D5711" s="90" t="str">
        <f>CONCATENATE(Tabell15861[[#This Row],[Prosedyrekode_ID]]," ",Tabell15861[[#This Row],[Tekst]])</f>
        <v>NGG99 Annen eksisjon, rekonstruksjon eller artrodese av kneledd</v>
      </c>
      <c r="E5711" s="90" t="s">
        <v>216</v>
      </c>
      <c r="F5711" s="90" t="s">
        <v>17863</v>
      </c>
      <c r="G5711" s="90" t="str">
        <f>CONCATENATE("Kap ",Tabell15861[[#This Row],[Kapittel]]," ",Tabell15861[[#This Row],[KapittelTekst]])</f>
        <v>Kap N Bevegelsesapparatet</v>
      </c>
    </row>
    <row r="5712" spans="1:7" x14ac:dyDescent="0.25">
      <c r="A5712" s="90" t="s">
        <v>21444</v>
      </c>
      <c r="B5712" s="90" t="s">
        <v>21445</v>
      </c>
      <c r="C5712" s="90" t="s">
        <v>10266</v>
      </c>
      <c r="D5712" s="90" t="str">
        <f>CONCATENATE(Tabell15861[[#This Row],[Prosedyrekode_ID]]," ",Tabell15861[[#This Row],[Tekst]])</f>
        <v>NGGX66 Kjemisk synoviortese av knedledd</v>
      </c>
      <c r="E5712" s="90" t="s">
        <v>216</v>
      </c>
      <c r="F5712" s="90" t="s">
        <v>17863</v>
      </c>
      <c r="G5712" s="90" t="str">
        <f>CONCATENATE("Kap ",Tabell15861[[#This Row],[Kapittel]]," ",Tabell15861[[#This Row],[KapittelTekst]])</f>
        <v>Kap N Bevegelsesapparatet</v>
      </c>
    </row>
    <row r="5713" spans="1:7" x14ac:dyDescent="0.25">
      <c r="A5713" s="90" t="s">
        <v>21446</v>
      </c>
      <c r="B5713" s="90" t="s">
        <v>21447</v>
      </c>
      <c r="C5713" s="90" t="s">
        <v>10266</v>
      </c>
      <c r="D5713" s="90" t="str">
        <f>CONCATENATE(Tabell15861[[#This Row],[Prosedyrekode_ID]]," ",Tabell15861[[#This Row],[Tekst]])</f>
        <v>NGGX67 Synoviortese av kneledd med radioaktive isotoper</v>
      </c>
      <c r="E5713" s="90" t="s">
        <v>216</v>
      </c>
      <c r="F5713" s="90" t="s">
        <v>17863</v>
      </c>
      <c r="G5713" s="90" t="str">
        <f>CONCATENATE("Kap ",Tabell15861[[#This Row],[Kapittel]]," ",Tabell15861[[#This Row],[KapittelTekst]])</f>
        <v>Kap N Bevegelsesapparatet</v>
      </c>
    </row>
    <row r="5714" spans="1:7" x14ac:dyDescent="0.25">
      <c r="A5714" s="90" t="s">
        <v>21446</v>
      </c>
      <c r="B5714" s="90" t="s">
        <v>21447</v>
      </c>
      <c r="C5714" s="90" t="s">
        <v>10213</v>
      </c>
      <c r="D5714" s="90" t="str">
        <f>CONCATENATE(Tabell15861[[#This Row],[Prosedyrekode_ID]]," ",Tabell15861[[#This Row],[Tekst]])</f>
        <v>NGGX67 Synoviortese av kneledd med radioaktive isotoper</v>
      </c>
      <c r="E5714" s="90" t="s">
        <v>216</v>
      </c>
      <c r="F5714" s="90" t="s">
        <v>17863</v>
      </c>
      <c r="G5714" s="90" t="str">
        <f>CONCATENATE("Kap ",Tabell15861[[#This Row],[Kapittel]]," ",Tabell15861[[#This Row],[KapittelTekst]])</f>
        <v>Kap N Bevegelsesapparatet</v>
      </c>
    </row>
    <row r="5715" spans="1:7" x14ac:dyDescent="0.25">
      <c r="A5715" s="90" t="s">
        <v>21448</v>
      </c>
      <c r="B5715" s="90" t="s">
        <v>21449</v>
      </c>
      <c r="C5715" s="90" t="s">
        <v>10245</v>
      </c>
      <c r="D5715" s="90" t="str">
        <f>CONCATENATE(Tabell15861[[#This Row],[Prosedyrekode_ID]]," ",Tabell15861[[#This Row],[Tekst]])</f>
        <v>NGH00 Lukket reposisjon av kneleddsluksasjon</v>
      </c>
      <c r="E5715" s="90" t="s">
        <v>216</v>
      </c>
      <c r="F5715" s="90" t="s">
        <v>17863</v>
      </c>
      <c r="G5715" s="90" t="str">
        <f>CONCATENATE("Kap ",Tabell15861[[#This Row],[Kapittel]]," ",Tabell15861[[#This Row],[KapittelTekst]])</f>
        <v>Kap N Bevegelsesapparatet</v>
      </c>
    </row>
    <row r="5716" spans="1:7" x14ac:dyDescent="0.25">
      <c r="A5716" s="90" t="s">
        <v>21450</v>
      </c>
      <c r="B5716" s="90" t="s">
        <v>21451</v>
      </c>
      <c r="C5716" s="90" t="s">
        <v>10245</v>
      </c>
      <c r="D5716" s="90" t="str">
        <f>CONCATENATE(Tabell15861[[#This Row],[Prosedyrekode_ID]]," ",Tabell15861[[#This Row],[Tekst]])</f>
        <v>NGH02 Åpen reposisjon av kneleddsluksasjon</v>
      </c>
      <c r="E5716" s="90" t="s">
        <v>216</v>
      </c>
      <c r="F5716" s="90" t="s">
        <v>17863</v>
      </c>
      <c r="G5716" s="90" t="str">
        <f>CONCATENATE("Kap ",Tabell15861[[#This Row],[Kapittel]]," ",Tabell15861[[#This Row],[KapittelTekst]])</f>
        <v>Kap N Bevegelsesapparatet</v>
      </c>
    </row>
    <row r="5717" spans="1:7" x14ac:dyDescent="0.25">
      <c r="A5717" s="90" t="s">
        <v>21452</v>
      </c>
      <c r="B5717" s="90" t="s">
        <v>21453</v>
      </c>
      <c r="C5717" s="90" t="s">
        <v>10245</v>
      </c>
      <c r="D5717" s="90" t="str">
        <f>CONCATENATE(Tabell15861[[#This Row],[Prosedyrekode_ID]]," ",Tabell15861[[#This Row],[Tekst]])</f>
        <v>NGH10 Lukket reposisjon av patellaluksasjon</v>
      </c>
      <c r="E5717" s="90" t="s">
        <v>216</v>
      </c>
      <c r="F5717" s="90" t="s">
        <v>17863</v>
      </c>
      <c r="G5717" s="90" t="str">
        <f>CONCATENATE("Kap ",Tabell15861[[#This Row],[Kapittel]]," ",Tabell15861[[#This Row],[KapittelTekst]])</f>
        <v>Kap N Bevegelsesapparatet</v>
      </c>
    </row>
    <row r="5718" spans="1:7" x14ac:dyDescent="0.25">
      <c r="A5718" s="90" t="s">
        <v>21454</v>
      </c>
      <c r="B5718" s="90" t="s">
        <v>21455</v>
      </c>
      <c r="C5718" s="90" t="s">
        <v>10245</v>
      </c>
      <c r="D5718" s="90" t="str">
        <f>CONCATENATE(Tabell15861[[#This Row],[Prosedyrekode_ID]]," ",Tabell15861[[#This Row],[Tekst]])</f>
        <v>NGH12 Åpen reposisjon av patellaluksasjon</v>
      </c>
      <c r="E5718" s="90" t="s">
        <v>216</v>
      </c>
      <c r="F5718" s="90" t="s">
        <v>17863</v>
      </c>
      <c r="G5718" s="90" t="str">
        <f>CONCATENATE("Kap ",Tabell15861[[#This Row],[Kapittel]]," ",Tabell15861[[#This Row],[KapittelTekst]])</f>
        <v>Kap N Bevegelsesapparatet</v>
      </c>
    </row>
    <row r="5719" spans="1:7" x14ac:dyDescent="0.25">
      <c r="A5719" s="90" t="s">
        <v>21456</v>
      </c>
      <c r="B5719" s="90" t="s">
        <v>21457</v>
      </c>
      <c r="C5719" s="90" t="s">
        <v>10245</v>
      </c>
      <c r="D5719" s="90" t="str">
        <f>CONCATENATE(Tabell15861[[#This Row],[Prosedyrekode_ID]]," ",Tabell15861[[#This Row],[Tekst]])</f>
        <v>NGH20 Lukket reposisjon av proteseluksasjon i kne</v>
      </c>
      <c r="E5719" s="90" t="s">
        <v>216</v>
      </c>
      <c r="F5719" s="90" t="s">
        <v>17863</v>
      </c>
      <c r="G5719" s="90" t="str">
        <f>CONCATENATE("Kap ",Tabell15861[[#This Row],[Kapittel]]," ",Tabell15861[[#This Row],[KapittelTekst]])</f>
        <v>Kap N Bevegelsesapparatet</v>
      </c>
    </row>
    <row r="5720" spans="1:7" x14ac:dyDescent="0.25">
      <c r="A5720" s="90" t="s">
        <v>21458</v>
      </c>
      <c r="B5720" s="90" t="s">
        <v>21459</v>
      </c>
      <c r="C5720" s="90" t="s">
        <v>10245</v>
      </c>
      <c r="D5720" s="90" t="str">
        <f>CONCATENATE(Tabell15861[[#This Row],[Prosedyrekode_ID]]," ",Tabell15861[[#This Row],[Tekst]])</f>
        <v>NGH22 Åpen reposisjon av proteseluksasjon i kne</v>
      </c>
      <c r="E5720" s="90" t="s">
        <v>216</v>
      </c>
      <c r="F5720" s="90" t="s">
        <v>17863</v>
      </c>
      <c r="G5720" s="90" t="str">
        <f>CONCATENATE("Kap ",Tabell15861[[#This Row],[Kapittel]]," ",Tabell15861[[#This Row],[KapittelTekst]])</f>
        <v>Kap N Bevegelsesapparatet</v>
      </c>
    </row>
    <row r="5721" spans="1:7" x14ac:dyDescent="0.25">
      <c r="A5721" s="90" t="s">
        <v>21460</v>
      </c>
      <c r="B5721" s="90" t="s">
        <v>21461</v>
      </c>
      <c r="C5721" s="90" t="s">
        <v>10245</v>
      </c>
      <c r="D5721" s="90" t="str">
        <f>CONCATENATE(Tabell15861[[#This Row],[Prosedyrekode_ID]]," ",Tabell15861[[#This Row],[Tekst]])</f>
        <v>NGH31 Endoskopisk adheranseløsning i kneledd</v>
      </c>
      <c r="E5721" s="90" t="s">
        <v>216</v>
      </c>
      <c r="F5721" s="90" t="s">
        <v>17863</v>
      </c>
      <c r="G5721" s="90" t="str">
        <f>CONCATENATE("Kap ",Tabell15861[[#This Row],[Kapittel]]," ",Tabell15861[[#This Row],[KapittelTekst]])</f>
        <v>Kap N Bevegelsesapparatet</v>
      </c>
    </row>
    <row r="5722" spans="1:7" x14ac:dyDescent="0.25">
      <c r="A5722" s="90" t="s">
        <v>21462</v>
      </c>
      <c r="B5722" s="90" t="s">
        <v>21463</v>
      </c>
      <c r="C5722" s="90" t="s">
        <v>10245</v>
      </c>
      <c r="D5722" s="90" t="str">
        <f>CONCATENATE(Tabell15861[[#This Row],[Prosedyrekode_ID]]," ",Tabell15861[[#This Row],[Tekst]])</f>
        <v>NGH32 Åpen adheranseløsning i kneledd</v>
      </c>
      <c r="E5722" s="90" t="s">
        <v>216</v>
      </c>
      <c r="F5722" s="90" t="s">
        <v>17863</v>
      </c>
      <c r="G5722" s="90" t="str">
        <f>CONCATENATE("Kap ",Tabell15861[[#This Row],[Kapittel]]," ",Tabell15861[[#This Row],[KapittelTekst]])</f>
        <v>Kap N Bevegelsesapparatet</v>
      </c>
    </row>
    <row r="5723" spans="1:7" x14ac:dyDescent="0.25">
      <c r="A5723" s="90" t="s">
        <v>21464</v>
      </c>
      <c r="B5723" s="90" t="s">
        <v>21465</v>
      </c>
      <c r="C5723" s="90" t="s">
        <v>10245</v>
      </c>
      <c r="D5723" s="90" t="str">
        <f>CONCATENATE(Tabell15861[[#This Row],[Prosedyrekode_ID]]," ",Tabell15861[[#This Row],[Tekst]])</f>
        <v>NGH41 Endoskopisk fjerning av fremmed eller fritt legeme fra kneledd</v>
      </c>
      <c r="E5723" s="90" t="s">
        <v>216</v>
      </c>
      <c r="F5723" s="90" t="s">
        <v>17863</v>
      </c>
      <c r="G5723" s="90" t="str">
        <f>CONCATENATE("Kap ",Tabell15861[[#This Row],[Kapittel]]," ",Tabell15861[[#This Row],[KapittelTekst]])</f>
        <v>Kap N Bevegelsesapparatet</v>
      </c>
    </row>
    <row r="5724" spans="1:7" x14ac:dyDescent="0.25">
      <c r="A5724" s="90" t="s">
        <v>21466</v>
      </c>
      <c r="B5724" s="90" t="s">
        <v>21467</v>
      </c>
      <c r="C5724" s="90" t="s">
        <v>10245</v>
      </c>
      <c r="D5724" s="90" t="str">
        <f>CONCATENATE(Tabell15861[[#This Row],[Prosedyrekode_ID]]," ",Tabell15861[[#This Row],[Tekst]])</f>
        <v>NGH42 Åpen fjerning av fremmed eller fritt legeme fra kneledd</v>
      </c>
      <c r="E5724" s="90" t="s">
        <v>216</v>
      </c>
      <c r="F5724" s="90" t="s">
        <v>17863</v>
      </c>
      <c r="G5724" s="90" t="str">
        <f>CONCATENATE("Kap ",Tabell15861[[#This Row],[Kapittel]]," ",Tabell15861[[#This Row],[KapittelTekst]])</f>
        <v>Kap N Bevegelsesapparatet</v>
      </c>
    </row>
    <row r="5725" spans="1:7" x14ac:dyDescent="0.25">
      <c r="A5725" s="90" t="s">
        <v>21468</v>
      </c>
      <c r="B5725" s="90" t="s">
        <v>21469</v>
      </c>
      <c r="C5725" s="90" t="s">
        <v>10245</v>
      </c>
      <c r="D5725" s="90" t="str">
        <f>CONCATENATE(Tabell15861[[#This Row],[Prosedyrekode_ID]]," ",Tabell15861[[#This Row],[Tekst]])</f>
        <v>NGH51 Endoskopisk eksisjon av intraartikulær eksostose eller osteofytt i kne</v>
      </c>
      <c r="E5725" s="90" t="s">
        <v>216</v>
      </c>
      <c r="F5725" s="90" t="s">
        <v>17863</v>
      </c>
      <c r="G5725" s="90" t="str">
        <f>CONCATENATE("Kap ",Tabell15861[[#This Row],[Kapittel]]," ",Tabell15861[[#This Row],[KapittelTekst]])</f>
        <v>Kap N Bevegelsesapparatet</v>
      </c>
    </row>
    <row r="5726" spans="1:7" x14ac:dyDescent="0.25">
      <c r="A5726" s="90" t="s">
        <v>21470</v>
      </c>
      <c r="B5726" s="90" t="s">
        <v>21471</v>
      </c>
      <c r="C5726" s="90" t="s">
        <v>10245</v>
      </c>
      <c r="D5726" s="90" t="str">
        <f>CONCATENATE(Tabell15861[[#This Row],[Prosedyrekode_ID]]," ",Tabell15861[[#This Row],[Tekst]])</f>
        <v>NGH52 Åpen eksisjon av intraartikulær eksostose eller osteofytt i kne</v>
      </c>
      <c r="E5726" s="90" t="s">
        <v>216</v>
      </c>
      <c r="F5726" s="90" t="s">
        <v>17863</v>
      </c>
      <c r="G5726" s="90" t="str">
        <f>CONCATENATE("Kap ",Tabell15861[[#This Row],[Kapittel]]," ",Tabell15861[[#This Row],[KapittelTekst]])</f>
        <v>Kap N Bevegelsesapparatet</v>
      </c>
    </row>
    <row r="5727" spans="1:7" x14ac:dyDescent="0.25">
      <c r="A5727" s="90" t="s">
        <v>21472</v>
      </c>
      <c r="B5727" s="90" t="s">
        <v>21473</v>
      </c>
      <c r="C5727" s="90" t="s">
        <v>10245</v>
      </c>
      <c r="D5727" s="90" t="str">
        <f>CONCATENATE(Tabell15861[[#This Row],[Prosedyrekode_ID]]," ",Tabell15861[[#This Row],[Tekst]])</f>
        <v>NGH72 Operasjon for habituell patellaluksasjon</v>
      </c>
      <c r="E5727" s="90" t="s">
        <v>216</v>
      </c>
      <c r="F5727" s="90" t="s">
        <v>17863</v>
      </c>
      <c r="G5727" s="90" t="str">
        <f>CONCATENATE("Kap ",Tabell15861[[#This Row],[Kapittel]]," ",Tabell15861[[#This Row],[KapittelTekst]])</f>
        <v>Kap N Bevegelsesapparatet</v>
      </c>
    </row>
    <row r="5728" spans="1:7" x14ac:dyDescent="0.25">
      <c r="A5728" s="90" t="s">
        <v>21474</v>
      </c>
      <c r="B5728" s="90" t="s">
        <v>21475</v>
      </c>
      <c r="C5728" s="90" t="s">
        <v>10245</v>
      </c>
      <c r="D5728" s="90" t="str">
        <f>CONCATENATE(Tabell15861[[#This Row],[Prosedyrekode_ID]]," ",Tabell15861[[#This Row],[Tekst]])</f>
        <v>NGH90 Annen perkutan operasjon på kneledd</v>
      </c>
      <c r="E5728" s="90" t="s">
        <v>216</v>
      </c>
      <c r="F5728" s="90" t="s">
        <v>17863</v>
      </c>
      <c r="G5728" s="90" t="str">
        <f>CONCATENATE("Kap ",Tabell15861[[#This Row],[Kapittel]]," ",Tabell15861[[#This Row],[KapittelTekst]])</f>
        <v>Kap N Bevegelsesapparatet</v>
      </c>
    </row>
    <row r="5729" spans="1:7" x14ac:dyDescent="0.25">
      <c r="A5729" s="90" t="s">
        <v>21476</v>
      </c>
      <c r="B5729" s="90" t="s">
        <v>21477</v>
      </c>
      <c r="C5729" s="90" t="s">
        <v>10245</v>
      </c>
      <c r="D5729" s="90" t="str">
        <f>CONCATENATE(Tabell15861[[#This Row],[Prosedyrekode_ID]]," ",Tabell15861[[#This Row],[Tekst]])</f>
        <v>NGH91 Annen endoskopisk operasjon på kneledd</v>
      </c>
      <c r="E5729" s="90" t="s">
        <v>216</v>
      </c>
      <c r="F5729" s="90" t="s">
        <v>17863</v>
      </c>
      <c r="G5729" s="90" t="str">
        <f>CONCATENATE("Kap ",Tabell15861[[#This Row],[Kapittel]]," ",Tabell15861[[#This Row],[KapittelTekst]])</f>
        <v>Kap N Bevegelsesapparatet</v>
      </c>
    </row>
    <row r="5730" spans="1:7" x14ac:dyDescent="0.25">
      <c r="A5730" s="90" t="s">
        <v>21478</v>
      </c>
      <c r="B5730" s="90" t="s">
        <v>21479</v>
      </c>
      <c r="C5730" s="90" t="s">
        <v>10245</v>
      </c>
      <c r="D5730" s="90" t="str">
        <f>CONCATENATE(Tabell15861[[#This Row],[Prosedyrekode_ID]]," ",Tabell15861[[#This Row],[Tekst]])</f>
        <v>NGH92 Annen åpen operasjon på kneledd</v>
      </c>
      <c r="E5730" s="90" t="s">
        <v>216</v>
      </c>
      <c r="F5730" s="90" t="s">
        <v>17863</v>
      </c>
      <c r="G5730" s="90" t="str">
        <f>CONCATENATE("Kap ",Tabell15861[[#This Row],[Kapittel]]," ",Tabell15861[[#This Row],[KapittelTekst]])</f>
        <v>Kap N Bevegelsesapparatet</v>
      </c>
    </row>
    <row r="5731" spans="1:7" x14ac:dyDescent="0.25">
      <c r="A5731" s="90" t="s">
        <v>21480</v>
      </c>
      <c r="B5731" s="90" t="s">
        <v>21481</v>
      </c>
      <c r="C5731" s="90" t="s">
        <v>10245</v>
      </c>
      <c r="D5731" s="90" t="str">
        <f>CONCATENATE(Tabell15861[[#This Row],[Prosedyrekode_ID]]," ",Tabell15861[[#This Row],[Tekst]])</f>
        <v>NGJ00 Lukket reposisjon av patellafraktur</v>
      </c>
      <c r="E5731" s="90" t="s">
        <v>216</v>
      </c>
      <c r="F5731" s="90" t="s">
        <v>17863</v>
      </c>
      <c r="G5731" s="90" t="str">
        <f>CONCATENATE("Kap ",Tabell15861[[#This Row],[Kapittel]]," ",Tabell15861[[#This Row],[KapittelTekst]])</f>
        <v>Kap N Bevegelsesapparatet</v>
      </c>
    </row>
    <row r="5732" spans="1:7" x14ac:dyDescent="0.25">
      <c r="A5732" s="90" t="s">
        <v>21482</v>
      </c>
      <c r="B5732" s="90" t="s">
        <v>21483</v>
      </c>
      <c r="C5732" s="90" t="s">
        <v>10245</v>
      </c>
      <c r="D5732" s="90" t="str">
        <f>CONCATENATE(Tabell15861[[#This Row],[Prosedyrekode_ID]]," ",Tabell15861[[#This Row],[Tekst]])</f>
        <v>NGJ01 Lukket reposisjon av fraktur i proksimale tibia</v>
      </c>
      <c r="E5732" s="90" t="s">
        <v>216</v>
      </c>
      <c r="F5732" s="90" t="s">
        <v>17863</v>
      </c>
      <c r="G5732" s="90" t="str">
        <f>CONCATENATE("Kap ",Tabell15861[[#This Row],[Kapittel]]," ",Tabell15861[[#This Row],[KapittelTekst]])</f>
        <v>Kap N Bevegelsesapparatet</v>
      </c>
    </row>
    <row r="5733" spans="1:7" x14ac:dyDescent="0.25">
      <c r="A5733" s="90" t="s">
        <v>21484</v>
      </c>
      <c r="B5733" s="90" t="s">
        <v>21485</v>
      </c>
      <c r="C5733" s="90" t="s">
        <v>10245</v>
      </c>
      <c r="D5733" s="90" t="str">
        <f>CONCATENATE(Tabell15861[[#This Row],[Prosedyrekode_ID]]," ",Tabell15861[[#This Row],[Tekst]])</f>
        <v>NGJ02 Lukket reposisjon av tibia skaftfraktur</v>
      </c>
      <c r="E5733" s="90" t="s">
        <v>216</v>
      </c>
      <c r="F5733" s="90" t="s">
        <v>17863</v>
      </c>
      <c r="G5733" s="90" t="str">
        <f>CONCATENATE("Kap ",Tabell15861[[#This Row],[Kapittel]]," ",Tabell15861[[#This Row],[KapittelTekst]])</f>
        <v>Kap N Bevegelsesapparatet</v>
      </c>
    </row>
    <row r="5734" spans="1:7" x14ac:dyDescent="0.25">
      <c r="A5734" s="90" t="s">
        <v>21486</v>
      </c>
      <c r="B5734" s="90" t="s">
        <v>21487</v>
      </c>
      <c r="C5734" s="90" t="s">
        <v>10245</v>
      </c>
      <c r="D5734" s="90" t="str">
        <f>CONCATENATE(Tabell15861[[#This Row],[Prosedyrekode_ID]]," ",Tabell15861[[#This Row],[Tekst]])</f>
        <v>NGJ03 Lukket reposisjon av fibulafraktur</v>
      </c>
      <c r="E5734" s="90" t="s">
        <v>216</v>
      </c>
      <c r="F5734" s="90" t="s">
        <v>17863</v>
      </c>
      <c r="G5734" s="90" t="str">
        <f>CONCATENATE("Kap ",Tabell15861[[#This Row],[Kapittel]]," ",Tabell15861[[#This Row],[KapittelTekst]])</f>
        <v>Kap N Bevegelsesapparatet</v>
      </c>
    </row>
    <row r="5735" spans="1:7" x14ac:dyDescent="0.25">
      <c r="A5735" s="90" t="s">
        <v>21488</v>
      </c>
      <c r="B5735" s="90" t="s">
        <v>21489</v>
      </c>
      <c r="C5735" s="90" t="s">
        <v>10245</v>
      </c>
      <c r="D5735" s="90" t="str">
        <f>CONCATENATE(Tabell15861[[#This Row],[Prosedyrekode_ID]]," ",Tabell15861[[#This Row],[Tekst]])</f>
        <v>NGJ10 Åpen reposisjon av patellafraktur</v>
      </c>
      <c r="E5735" s="90" t="s">
        <v>216</v>
      </c>
      <c r="F5735" s="90" t="s">
        <v>17863</v>
      </c>
      <c r="G5735" s="90" t="str">
        <f>CONCATENATE("Kap ",Tabell15861[[#This Row],[Kapittel]]," ",Tabell15861[[#This Row],[KapittelTekst]])</f>
        <v>Kap N Bevegelsesapparatet</v>
      </c>
    </row>
    <row r="5736" spans="1:7" x14ac:dyDescent="0.25">
      <c r="A5736" s="90" t="s">
        <v>21490</v>
      </c>
      <c r="B5736" s="90" t="s">
        <v>21491</v>
      </c>
      <c r="C5736" s="90" t="s">
        <v>10245</v>
      </c>
      <c r="D5736" s="90" t="str">
        <f>CONCATENATE(Tabell15861[[#This Row],[Prosedyrekode_ID]]," ",Tabell15861[[#This Row],[Tekst]])</f>
        <v>NGJ11 Åpen reposisjon av fraktur i proksimale tibia</v>
      </c>
      <c r="E5736" s="90" t="s">
        <v>216</v>
      </c>
      <c r="F5736" s="90" t="s">
        <v>17863</v>
      </c>
      <c r="G5736" s="90" t="str">
        <f>CONCATENATE("Kap ",Tabell15861[[#This Row],[Kapittel]]," ",Tabell15861[[#This Row],[KapittelTekst]])</f>
        <v>Kap N Bevegelsesapparatet</v>
      </c>
    </row>
    <row r="5737" spans="1:7" x14ac:dyDescent="0.25">
      <c r="A5737" s="90" t="s">
        <v>21492</v>
      </c>
      <c r="B5737" s="90" t="s">
        <v>21493</v>
      </c>
      <c r="C5737" s="90" t="s">
        <v>10245</v>
      </c>
      <c r="D5737" s="90" t="str">
        <f>CONCATENATE(Tabell15861[[#This Row],[Prosedyrekode_ID]]," ",Tabell15861[[#This Row],[Tekst]])</f>
        <v>NGJ12 Åpen reposisjon av tibia skaftfraktur</v>
      </c>
      <c r="E5737" s="90" t="s">
        <v>216</v>
      </c>
      <c r="F5737" s="90" t="s">
        <v>17863</v>
      </c>
      <c r="G5737" s="90" t="str">
        <f>CONCATENATE("Kap ",Tabell15861[[#This Row],[Kapittel]]," ",Tabell15861[[#This Row],[KapittelTekst]])</f>
        <v>Kap N Bevegelsesapparatet</v>
      </c>
    </row>
    <row r="5738" spans="1:7" x14ac:dyDescent="0.25">
      <c r="A5738" s="90" t="s">
        <v>21494</v>
      </c>
      <c r="B5738" s="90" t="s">
        <v>21495</v>
      </c>
      <c r="C5738" s="90" t="s">
        <v>10245</v>
      </c>
      <c r="D5738" s="90" t="str">
        <f>CONCATENATE(Tabell15861[[#This Row],[Prosedyrekode_ID]]," ",Tabell15861[[#This Row],[Tekst]])</f>
        <v>NGJ13 Åpen reposisjon av fibulafraktur</v>
      </c>
      <c r="E5738" s="90" t="s">
        <v>216</v>
      </c>
      <c r="F5738" s="90" t="s">
        <v>17863</v>
      </c>
      <c r="G5738" s="90" t="str">
        <f>CONCATENATE("Kap ",Tabell15861[[#This Row],[Kapittel]]," ",Tabell15861[[#This Row],[KapittelTekst]])</f>
        <v>Kap N Bevegelsesapparatet</v>
      </c>
    </row>
    <row r="5739" spans="1:7" x14ac:dyDescent="0.25">
      <c r="A5739" s="90" t="s">
        <v>21496</v>
      </c>
      <c r="B5739" s="90" t="s">
        <v>21497</v>
      </c>
      <c r="C5739" s="90" t="s">
        <v>10245</v>
      </c>
      <c r="D5739" s="90" t="str">
        <f>CONCATENATE(Tabell15861[[#This Row],[Prosedyrekode_ID]]," ",Tabell15861[[#This Row],[Tekst]])</f>
        <v>NGJ20 Ekstern fiksasjon av patellafraktur</v>
      </c>
      <c r="E5739" s="90" t="s">
        <v>216</v>
      </c>
      <c r="F5739" s="90" t="s">
        <v>17863</v>
      </c>
      <c r="G5739" s="90" t="str">
        <f>CONCATENATE("Kap ",Tabell15861[[#This Row],[Kapittel]]," ",Tabell15861[[#This Row],[KapittelTekst]])</f>
        <v>Kap N Bevegelsesapparatet</v>
      </c>
    </row>
    <row r="5740" spans="1:7" x14ac:dyDescent="0.25">
      <c r="A5740" s="90" t="s">
        <v>21498</v>
      </c>
      <c r="B5740" s="90" t="s">
        <v>21499</v>
      </c>
      <c r="C5740" s="90" t="s">
        <v>10245</v>
      </c>
      <c r="D5740" s="90" t="str">
        <f>CONCATENATE(Tabell15861[[#This Row],[Prosedyrekode_ID]]," ",Tabell15861[[#This Row],[Tekst]])</f>
        <v>NGJ21 Ekstern fiksasjon av fraktur i proksimale tibia</v>
      </c>
      <c r="E5740" s="90" t="s">
        <v>216</v>
      </c>
      <c r="F5740" s="90" t="s">
        <v>17863</v>
      </c>
      <c r="G5740" s="90" t="str">
        <f>CONCATENATE("Kap ",Tabell15861[[#This Row],[Kapittel]]," ",Tabell15861[[#This Row],[KapittelTekst]])</f>
        <v>Kap N Bevegelsesapparatet</v>
      </c>
    </row>
    <row r="5741" spans="1:7" x14ac:dyDescent="0.25">
      <c r="A5741" s="90" t="s">
        <v>21500</v>
      </c>
      <c r="B5741" s="90" t="s">
        <v>21501</v>
      </c>
      <c r="C5741" s="90" t="s">
        <v>10245</v>
      </c>
      <c r="D5741" s="90" t="str">
        <f>CONCATENATE(Tabell15861[[#This Row],[Prosedyrekode_ID]]," ",Tabell15861[[#This Row],[Tekst]])</f>
        <v>NGJ22 Ekstern fiksasjon av tibia skaftfraktur</v>
      </c>
      <c r="E5741" s="90" t="s">
        <v>216</v>
      </c>
      <c r="F5741" s="90" t="s">
        <v>17863</v>
      </c>
      <c r="G5741" s="90" t="str">
        <f>CONCATENATE("Kap ",Tabell15861[[#This Row],[Kapittel]]," ",Tabell15861[[#This Row],[KapittelTekst]])</f>
        <v>Kap N Bevegelsesapparatet</v>
      </c>
    </row>
    <row r="5742" spans="1:7" x14ac:dyDescent="0.25">
      <c r="A5742" s="90" t="s">
        <v>21502</v>
      </c>
      <c r="B5742" s="90" t="s">
        <v>21503</v>
      </c>
      <c r="C5742" s="90" t="s">
        <v>10245</v>
      </c>
      <c r="D5742" s="90" t="str">
        <f>CONCATENATE(Tabell15861[[#This Row],[Prosedyrekode_ID]]," ",Tabell15861[[#This Row],[Tekst]])</f>
        <v>NGJ23 Ekstern fiksasjon av fibulafraktur</v>
      </c>
      <c r="E5742" s="90" t="s">
        <v>216</v>
      </c>
      <c r="F5742" s="90" t="s">
        <v>17863</v>
      </c>
      <c r="G5742" s="90" t="str">
        <f>CONCATENATE("Kap ",Tabell15861[[#This Row],[Kapittel]]," ",Tabell15861[[#This Row],[KapittelTekst]])</f>
        <v>Kap N Bevegelsesapparatet</v>
      </c>
    </row>
    <row r="5743" spans="1:7" x14ac:dyDescent="0.25">
      <c r="A5743" s="90" t="s">
        <v>21504</v>
      </c>
      <c r="B5743" s="90" t="s">
        <v>21505</v>
      </c>
      <c r="C5743" s="90" t="s">
        <v>10245</v>
      </c>
      <c r="D5743" s="90" t="str">
        <f>CONCATENATE(Tabell15861[[#This Row],[Prosedyrekode_ID]]," ",Tabell15861[[#This Row],[Tekst]])</f>
        <v>NGJ30 Osteosyntese av patellafraktur med bioimplantat</v>
      </c>
      <c r="E5743" s="90" t="s">
        <v>216</v>
      </c>
      <c r="F5743" s="90" t="s">
        <v>17863</v>
      </c>
      <c r="G5743" s="90" t="str">
        <f>CONCATENATE("Kap ",Tabell15861[[#This Row],[Kapittel]]," ",Tabell15861[[#This Row],[KapittelTekst]])</f>
        <v>Kap N Bevegelsesapparatet</v>
      </c>
    </row>
    <row r="5744" spans="1:7" x14ac:dyDescent="0.25">
      <c r="A5744" s="90" t="s">
        <v>21506</v>
      </c>
      <c r="B5744" s="90" t="s">
        <v>21507</v>
      </c>
      <c r="C5744" s="90" t="s">
        <v>10245</v>
      </c>
      <c r="D5744" s="90" t="str">
        <f>CONCATENATE(Tabell15861[[#This Row],[Prosedyrekode_ID]]," ",Tabell15861[[#This Row],[Tekst]])</f>
        <v>NGJ31 Osteosyntese av fraktur i proksimale tibia med bioimplantat</v>
      </c>
      <c r="E5744" s="90" t="s">
        <v>216</v>
      </c>
      <c r="F5744" s="90" t="s">
        <v>17863</v>
      </c>
      <c r="G5744" s="90" t="str">
        <f>CONCATENATE("Kap ",Tabell15861[[#This Row],[Kapittel]]," ",Tabell15861[[#This Row],[KapittelTekst]])</f>
        <v>Kap N Bevegelsesapparatet</v>
      </c>
    </row>
    <row r="5745" spans="1:7" x14ac:dyDescent="0.25">
      <c r="A5745" s="90" t="s">
        <v>21508</v>
      </c>
      <c r="B5745" s="90" t="s">
        <v>21509</v>
      </c>
      <c r="C5745" s="90" t="s">
        <v>10245</v>
      </c>
      <c r="D5745" s="90" t="str">
        <f>CONCATENATE(Tabell15861[[#This Row],[Prosedyrekode_ID]]," ",Tabell15861[[#This Row],[Tekst]])</f>
        <v>NGJ32 Osteosyntese av tibia skaftfraktur med bioimplantat</v>
      </c>
      <c r="E5745" s="90" t="s">
        <v>216</v>
      </c>
      <c r="F5745" s="90" t="s">
        <v>17863</v>
      </c>
      <c r="G5745" s="90" t="str">
        <f>CONCATENATE("Kap ",Tabell15861[[#This Row],[Kapittel]]," ",Tabell15861[[#This Row],[KapittelTekst]])</f>
        <v>Kap N Bevegelsesapparatet</v>
      </c>
    </row>
    <row r="5746" spans="1:7" x14ac:dyDescent="0.25">
      <c r="A5746" s="90" t="s">
        <v>21510</v>
      </c>
      <c r="B5746" s="90" t="s">
        <v>21511</v>
      </c>
      <c r="C5746" s="90" t="s">
        <v>10245</v>
      </c>
      <c r="D5746" s="90" t="str">
        <f>CONCATENATE(Tabell15861[[#This Row],[Prosedyrekode_ID]]," ",Tabell15861[[#This Row],[Tekst]])</f>
        <v>NGJ33 Osteosyntese av fibulafraktur med bioimplantat</v>
      </c>
      <c r="E5746" s="90" t="s">
        <v>216</v>
      </c>
      <c r="F5746" s="90" t="s">
        <v>17863</v>
      </c>
      <c r="G5746" s="90" t="str">
        <f>CONCATENATE("Kap ",Tabell15861[[#This Row],[Kapittel]]," ",Tabell15861[[#This Row],[KapittelTekst]])</f>
        <v>Kap N Bevegelsesapparatet</v>
      </c>
    </row>
    <row r="5747" spans="1:7" x14ac:dyDescent="0.25">
      <c r="A5747" s="90" t="s">
        <v>21512</v>
      </c>
      <c r="B5747" s="90" t="s">
        <v>21513</v>
      </c>
      <c r="C5747" s="90" t="s">
        <v>10245</v>
      </c>
      <c r="D5747" s="90" t="str">
        <f>CONCATENATE(Tabell15861[[#This Row],[Prosedyrekode_ID]]," ",Tabell15861[[#This Row],[Tekst]])</f>
        <v>NGJ40 Osteosyntese av patellafraktur med metalltråd, cerclage eller pinne</v>
      </c>
      <c r="E5747" s="90" t="s">
        <v>216</v>
      </c>
      <c r="F5747" s="90" t="s">
        <v>17863</v>
      </c>
      <c r="G5747" s="90" t="str">
        <f>CONCATENATE("Kap ",Tabell15861[[#This Row],[Kapittel]]," ",Tabell15861[[#This Row],[KapittelTekst]])</f>
        <v>Kap N Bevegelsesapparatet</v>
      </c>
    </row>
    <row r="5748" spans="1:7" x14ac:dyDescent="0.25">
      <c r="A5748" s="90" t="s">
        <v>21514</v>
      </c>
      <c r="B5748" s="90" t="s">
        <v>21515</v>
      </c>
      <c r="C5748" s="90" t="s">
        <v>10245</v>
      </c>
      <c r="D5748" s="90" t="str">
        <f>CONCATENATE(Tabell15861[[#This Row],[Prosedyrekode_ID]]," ",Tabell15861[[#This Row],[Tekst]])</f>
        <v>NGJ41 Osteosyntese av fraktur i proksimale tibia med metalltråd, cerclage eller pinne</v>
      </c>
      <c r="E5748" s="90" t="s">
        <v>216</v>
      </c>
      <c r="F5748" s="90" t="s">
        <v>17863</v>
      </c>
      <c r="G5748" s="90" t="str">
        <f>CONCATENATE("Kap ",Tabell15861[[#This Row],[Kapittel]]," ",Tabell15861[[#This Row],[KapittelTekst]])</f>
        <v>Kap N Bevegelsesapparatet</v>
      </c>
    </row>
    <row r="5749" spans="1:7" x14ac:dyDescent="0.25">
      <c r="A5749" s="90" t="s">
        <v>21516</v>
      </c>
      <c r="B5749" s="90" t="s">
        <v>21517</v>
      </c>
      <c r="C5749" s="90" t="s">
        <v>10245</v>
      </c>
      <c r="D5749" s="90" t="str">
        <f>CONCATENATE(Tabell15861[[#This Row],[Prosedyrekode_ID]]," ",Tabell15861[[#This Row],[Tekst]])</f>
        <v>NGJ42 Osteosyntese av tibia skaftfraktur med metalltråd, cerclage eller pinne</v>
      </c>
      <c r="E5749" s="90" t="s">
        <v>216</v>
      </c>
      <c r="F5749" s="90" t="s">
        <v>17863</v>
      </c>
      <c r="G5749" s="90" t="str">
        <f>CONCATENATE("Kap ",Tabell15861[[#This Row],[Kapittel]]," ",Tabell15861[[#This Row],[KapittelTekst]])</f>
        <v>Kap N Bevegelsesapparatet</v>
      </c>
    </row>
    <row r="5750" spans="1:7" x14ac:dyDescent="0.25">
      <c r="A5750" s="90" t="s">
        <v>21518</v>
      </c>
      <c r="B5750" s="90" t="s">
        <v>21519</v>
      </c>
      <c r="C5750" s="90" t="s">
        <v>10245</v>
      </c>
      <c r="D5750" s="90" t="str">
        <f>CONCATENATE(Tabell15861[[#This Row],[Prosedyrekode_ID]]," ",Tabell15861[[#This Row],[Tekst]])</f>
        <v>NGJ43 Osteosyntese av fibulafraktur med metalltråd, cerclage eller pinne</v>
      </c>
      <c r="E5750" s="90" t="s">
        <v>216</v>
      </c>
      <c r="F5750" s="90" t="s">
        <v>17863</v>
      </c>
      <c r="G5750" s="90" t="str">
        <f>CONCATENATE("Kap ",Tabell15861[[#This Row],[Kapittel]]," ",Tabell15861[[#This Row],[KapittelTekst]])</f>
        <v>Kap N Bevegelsesapparatet</v>
      </c>
    </row>
    <row r="5751" spans="1:7" x14ac:dyDescent="0.25">
      <c r="A5751" s="90" t="s">
        <v>21520</v>
      </c>
      <c r="B5751" s="90" t="s">
        <v>21521</v>
      </c>
      <c r="C5751" s="90" t="s">
        <v>10245</v>
      </c>
      <c r="D5751" s="90" t="str">
        <f>CONCATENATE(Tabell15861[[#This Row],[Prosedyrekode_ID]]," ",Tabell15861[[#This Row],[Tekst]])</f>
        <v>NGJ51 Osteosyntese av fraktur i proksimale tibia med margnagle</v>
      </c>
      <c r="E5751" s="90" t="s">
        <v>216</v>
      </c>
      <c r="F5751" s="90" t="s">
        <v>17863</v>
      </c>
      <c r="G5751" s="90" t="str">
        <f>CONCATENATE("Kap ",Tabell15861[[#This Row],[Kapittel]]," ",Tabell15861[[#This Row],[KapittelTekst]])</f>
        <v>Kap N Bevegelsesapparatet</v>
      </c>
    </row>
    <row r="5752" spans="1:7" x14ac:dyDescent="0.25">
      <c r="A5752" s="90" t="s">
        <v>21522</v>
      </c>
      <c r="B5752" s="90" t="s">
        <v>21523</v>
      </c>
      <c r="C5752" s="90" t="s">
        <v>10245</v>
      </c>
      <c r="D5752" s="90" t="str">
        <f>CONCATENATE(Tabell15861[[#This Row],[Prosedyrekode_ID]]," ",Tabell15861[[#This Row],[Tekst]])</f>
        <v>NGJ52 Osteosyntese av tibia skaftfraktur med margnagle</v>
      </c>
      <c r="E5752" s="90" t="s">
        <v>216</v>
      </c>
      <c r="F5752" s="90" t="s">
        <v>17863</v>
      </c>
      <c r="G5752" s="90" t="str">
        <f>CONCATENATE("Kap ",Tabell15861[[#This Row],[Kapittel]]," ",Tabell15861[[#This Row],[KapittelTekst]])</f>
        <v>Kap N Bevegelsesapparatet</v>
      </c>
    </row>
    <row r="5753" spans="1:7" x14ac:dyDescent="0.25">
      <c r="A5753" s="90" t="s">
        <v>21524</v>
      </c>
      <c r="B5753" s="90" t="s">
        <v>21525</v>
      </c>
      <c r="C5753" s="90" t="s">
        <v>10245</v>
      </c>
      <c r="D5753" s="90" t="str">
        <f>CONCATENATE(Tabell15861[[#This Row],[Prosedyrekode_ID]]," ",Tabell15861[[#This Row],[Tekst]])</f>
        <v>NGJ53 Osteosyntese av fibulafraktur med margnagle</v>
      </c>
      <c r="E5753" s="90" t="s">
        <v>216</v>
      </c>
      <c r="F5753" s="90" t="s">
        <v>17863</v>
      </c>
      <c r="G5753" s="90" t="str">
        <f>CONCATENATE("Kap ",Tabell15861[[#This Row],[Kapittel]]," ",Tabell15861[[#This Row],[KapittelTekst]])</f>
        <v>Kap N Bevegelsesapparatet</v>
      </c>
    </row>
    <row r="5754" spans="1:7" x14ac:dyDescent="0.25">
      <c r="A5754" s="90" t="s">
        <v>21526</v>
      </c>
      <c r="B5754" s="90" t="s">
        <v>21527</v>
      </c>
      <c r="C5754" s="90" t="s">
        <v>10245</v>
      </c>
      <c r="D5754" s="90" t="str">
        <f>CONCATENATE(Tabell15861[[#This Row],[Prosedyrekode_ID]]," ",Tabell15861[[#This Row],[Tekst]])</f>
        <v>NGJ60 Osteosyntese av patellafraktur med plate og skruer</v>
      </c>
      <c r="E5754" s="90" t="s">
        <v>216</v>
      </c>
      <c r="F5754" s="90" t="s">
        <v>17863</v>
      </c>
      <c r="G5754" s="90" t="str">
        <f>CONCATENATE("Kap ",Tabell15861[[#This Row],[Kapittel]]," ",Tabell15861[[#This Row],[KapittelTekst]])</f>
        <v>Kap N Bevegelsesapparatet</v>
      </c>
    </row>
    <row r="5755" spans="1:7" x14ac:dyDescent="0.25">
      <c r="A5755" s="90" t="s">
        <v>21528</v>
      </c>
      <c r="B5755" s="90" t="s">
        <v>21529</v>
      </c>
      <c r="C5755" s="90" t="s">
        <v>10245</v>
      </c>
      <c r="D5755" s="90" t="str">
        <f>CONCATENATE(Tabell15861[[#This Row],[Prosedyrekode_ID]]," ",Tabell15861[[#This Row],[Tekst]])</f>
        <v>NGJ61 Osteosyntese av fraktur i proksimale tibia med plate og skruer</v>
      </c>
      <c r="E5755" s="90" t="s">
        <v>216</v>
      </c>
      <c r="F5755" s="90" t="s">
        <v>17863</v>
      </c>
      <c r="G5755" s="90" t="str">
        <f>CONCATENATE("Kap ",Tabell15861[[#This Row],[Kapittel]]," ",Tabell15861[[#This Row],[KapittelTekst]])</f>
        <v>Kap N Bevegelsesapparatet</v>
      </c>
    </row>
    <row r="5756" spans="1:7" x14ac:dyDescent="0.25">
      <c r="A5756" s="90" t="s">
        <v>21530</v>
      </c>
      <c r="B5756" s="90" t="s">
        <v>21531</v>
      </c>
      <c r="C5756" s="90" t="s">
        <v>10245</v>
      </c>
      <c r="D5756" s="90" t="str">
        <f>CONCATENATE(Tabell15861[[#This Row],[Prosedyrekode_ID]]," ",Tabell15861[[#This Row],[Tekst]])</f>
        <v>NGJ62 Osteosyntese av tibia skaftfraktur med plate og skruer</v>
      </c>
      <c r="E5756" s="90" t="s">
        <v>216</v>
      </c>
      <c r="F5756" s="90" t="s">
        <v>17863</v>
      </c>
      <c r="G5756" s="90" t="str">
        <f>CONCATENATE("Kap ",Tabell15861[[#This Row],[Kapittel]]," ",Tabell15861[[#This Row],[KapittelTekst]])</f>
        <v>Kap N Bevegelsesapparatet</v>
      </c>
    </row>
    <row r="5757" spans="1:7" x14ac:dyDescent="0.25">
      <c r="A5757" s="90" t="s">
        <v>21532</v>
      </c>
      <c r="B5757" s="90" t="s">
        <v>21533</v>
      </c>
      <c r="C5757" s="90" t="s">
        <v>10245</v>
      </c>
      <c r="D5757" s="90" t="str">
        <f>CONCATENATE(Tabell15861[[#This Row],[Prosedyrekode_ID]]," ",Tabell15861[[#This Row],[Tekst]])</f>
        <v>NGJ63 Osteosyntese av fibulafraktur med plate og skruer</v>
      </c>
      <c r="E5757" s="90" t="s">
        <v>216</v>
      </c>
      <c r="F5757" s="90" t="s">
        <v>17863</v>
      </c>
      <c r="G5757" s="90" t="str">
        <f>CONCATENATE("Kap ",Tabell15861[[#This Row],[Kapittel]]," ",Tabell15861[[#This Row],[KapittelTekst]])</f>
        <v>Kap N Bevegelsesapparatet</v>
      </c>
    </row>
    <row r="5758" spans="1:7" x14ac:dyDescent="0.25">
      <c r="A5758" s="90" t="s">
        <v>21534</v>
      </c>
      <c r="B5758" s="90" t="s">
        <v>21535</v>
      </c>
      <c r="C5758" s="90" t="s">
        <v>10245</v>
      </c>
      <c r="D5758" s="90" t="str">
        <f>CONCATENATE(Tabell15861[[#This Row],[Prosedyrekode_ID]]," ",Tabell15861[[#This Row],[Tekst]])</f>
        <v>NGJ70 Osteosyntese av patellafraktur med skruer</v>
      </c>
      <c r="E5758" s="90" t="s">
        <v>216</v>
      </c>
      <c r="F5758" s="90" t="s">
        <v>17863</v>
      </c>
      <c r="G5758" s="90" t="str">
        <f>CONCATENATE("Kap ",Tabell15861[[#This Row],[Kapittel]]," ",Tabell15861[[#This Row],[KapittelTekst]])</f>
        <v>Kap N Bevegelsesapparatet</v>
      </c>
    </row>
    <row r="5759" spans="1:7" x14ac:dyDescent="0.25">
      <c r="A5759" s="90" t="s">
        <v>21536</v>
      </c>
      <c r="B5759" s="90" t="s">
        <v>21537</v>
      </c>
      <c r="C5759" s="90" t="s">
        <v>10245</v>
      </c>
      <c r="D5759" s="90" t="str">
        <f>CONCATENATE(Tabell15861[[#This Row],[Prosedyrekode_ID]]," ",Tabell15861[[#This Row],[Tekst]])</f>
        <v>NGJ71 Osteosyntese av fraktur i proksimale tibia med skruer</v>
      </c>
      <c r="E5759" s="90" t="s">
        <v>216</v>
      </c>
      <c r="F5759" s="90" t="s">
        <v>17863</v>
      </c>
      <c r="G5759" s="90" t="str">
        <f>CONCATENATE("Kap ",Tabell15861[[#This Row],[Kapittel]]," ",Tabell15861[[#This Row],[KapittelTekst]])</f>
        <v>Kap N Bevegelsesapparatet</v>
      </c>
    </row>
    <row r="5760" spans="1:7" x14ac:dyDescent="0.25">
      <c r="A5760" s="90" t="s">
        <v>21538</v>
      </c>
      <c r="B5760" s="90" t="s">
        <v>21539</v>
      </c>
      <c r="C5760" s="90" t="s">
        <v>10245</v>
      </c>
      <c r="D5760" s="90" t="str">
        <f>CONCATENATE(Tabell15861[[#This Row],[Prosedyrekode_ID]]," ",Tabell15861[[#This Row],[Tekst]])</f>
        <v>NGJ72 Osteosyntese av tibia skaftfraktur med skruer</v>
      </c>
      <c r="E5760" s="90" t="s">
        <v>216</v>
      </c>
      <c r="F5760" s="90" t="s">
        <v>17863</v>
      </c>
      <c r="G5760" s="90" t="str">
        <f>CONCATENATE("Kap ",Tabell15861[[#This Row],[Kapittel]]," ",Tabell15861[[#This Row],[KapittelTekst]])</f>
        <v>Kap N Bevegelsesapparatet</v>
      </c>
    </row>
    <row r="5761" spans="1:7" x14ac:dyDescent="0.25">
      <c r="A5761" s="90" t="s">
        <v>21540</v>
      </c>
      <c r="B5761" s="90" t="s">
        <v>21541</v>
      </c>
      <c r="C5761" s="90" t="s">
        <v>10245</v>
      </c>
      <c r="D5761" s="90" t="str">
        <f>CONCATENATE(Tabell15861[[#This Row],[Prosedyrekode_ID]]," ",Tabell15861[[#This Row],[Tekst]])</f>
        <v>NGJ73 Osteosyntese av fibulafraktur med skruer</v>
      </c>
      <c r="E5761" s="90" t="s">
        <v>216</v>
      </c>
      <c r="F5761" s="90" t="s">
        <v>17863</v>
      </c>
      <c r="G5761" s="90" t="str">
        <f>CONCATENATE("Kap ",Tabell15861[[#This Row],[Kapittel]]," ",Tabell15861[[#This Row],[KapittelTekst]])</f>
        <v>Kap N Bevegelsesapparatet</v>
      </c>
    </row>
    <row r="5762" spans="1:7" x14ac:dyDescent="0.25">
      <c r="A5762" s="90" t="s">
        <v>21542</v>
      </c>
      <c r="B5762" s="90" t="s">
        <v>21543</v>
      </c>
      <c r="C5762" s="90" t="s">
        <v>10245</v>
      </c>
      <c r="D5762" s="90" t="str">
        <f>CONCATENATE(Tabell15861[[#This Row],[Prosedyrekode_ID]]," ",Tabell15861[[#This Row],[Tekst]])</f>
        <v>NGJ80 Osteosyntese av patellafraktur med annet eller kombinert materiale</v>
      </c>
      <c r="E5762" s="90" t="s">
        <v>216</v>
      </c>
      <c r="F5762" s="90" t="s">
        <v>17863</v>
      </c>
      <c r="G5762" s="90" t="str">
        <f>CONCATENATE("Kap ",Tabell15861[[#This Row],[Kapittel]]," ",Tabell15861[[#This Row],[KapittelTekst]])</f>
        <v>Kap N Bevegelsesapparatet</v>
      </c>
    </row>
    <row r="5763" spans="1:7" x14ac:dyDescent="0.25">
      <c r="A5763" s="90" t="s">
        <v>21544</v>
      </c>
      <c r="B5763" s="90" t="s">
        <v>21545</v>
      </c>
      <c r="C5763" s="90" t="s">
        <v>10245</v>
      </c>
      <c r="D5763" s="90" t="str">
        <f>CONCATENATE(Tabell15861[[#This Row],[Prosedyrekode_ID]]," ",Tabell15861[[#This Row],[Tekst]])</f>
        <v>NGJ81 Osteosyntese av fraktur i proksimale tibia med annet eller kombinert materiale</v>
      </c>
      <c r="E5763" s="90" t="s">
        <v>216</v>
      </c>
      <c r="F5763" s="90" t="s">
        <v>17863</v>
      </c>
      <c r="G5763" s="90" t="str">
        <f>CONCATENATE("Kap ",Tabell15861[[#This Row],[Kapittel]]," ",Tabell15861[[#This Row],[KapittelTekst]])</f>
        <v>Kap N Bevegelsesapparatet</v>
      </c>
    </row>
    <row r="5764" spans="1:7" x14ac:dyDescent="0.25">
      <c r="A5764" s="90" t="s">
        <v>21546</v>
      </c>
      <c r="B5764" s="90" t="s">
        <v>21547</v>
      </c>
      <c r="C5764" s="90" t="s">
        <v>10245</v>
      </c>
      <c r="D5764" s="90" t="str">
        <f>CONCATENATE(Tabell15861[[#This Row],[Prosedyrekode_ID]]," ",Tabell15861[[#This Row],[Tekst]])</f>
        <v>NGJ82 Osteosyntese av tibia skaftfraktur med annet eller kombinert materiale</v>
      </c>
      <c r="E5764" s="90" t="s">
        <v>216</v>
      </c>
      <c r="F5764" s="90" t="s">
        <v>17863</v>
      </c>
      <c r="G5764" s="90" t="str">
        <f>CONCATENATE("Kap ",Tabell15861[[#This Row],[Kapittel]]," ",Tabell15861[[#This Row],[KapittelTekst]])</f>
        <v>Kap N Bevegelsesapparatet</v>
      </c>
    </row>
    <row r="5765" spans="1:7" x14ac:dyDescent="0.25">
      <c r="A5765" s="90" t="s">
        <v>21548</v>
      </c>
      <c r="B5765" s="90" t="s">
        <v>21549</v>
      </c>
      <c r="C5765" s="90" t="s">
        <v>10245</v>
      </c>
      <c r="D5765" s="90" t="str">
        <f>CONCATENATE(Tabell15861[[#This Row],[Prosedyrekode_ID]]," ",Tabell15861[[#This Row],[Tekst]])</f>
        <v>NGJ83 Osteosyntese av fibulafraktur med annet eller kombinert materiale</v>
      </c>
      <c r="E5765" s="90" t="s">
        <v>216</v>
      </c>
      <c r="F5765" s="90" t="s">
        <v>17863</v>
      </c>
      <c r="G5765" s="90" t="str">
        <f>CONCATENATE("Kap ",Tabell15861[[#This Row],[Kapittel]]," ",Tabell15861[[#This Row],[KapittelTekst]])</f>
        <v>Kap N Bevegelsesapparatet</v>
      </c>
    </row>
    <row r="5766" spans="1:7" x14ac:dyDescent="0.25">
      <c r="A5766" s="90" t="s">
        <v>21550</v>
      </c>
      <c r="B5766" s="90" t="s">
        <v>21551</v>
      </c>
      <c r="C5766" s="90" t="s">
        <v>10245</v>
      </c>
      <c r="D5766" s="90" t="str">
        <f>CONCATENATE(Tabell15861[[#This Row],[Prosedyrekode_ID]]," ",Tabell15861[[#This Row],[Tekst]])</f>
        <v>NGJ90 Annen osteosyntese av patellafraktur</v>
      </c>
      <c r="E5766" s="90" t="s">
        <v>216</v>
      </c>
      <c r="F5766" s="90" t="s">
        <v>17863</v>
      </c>
      <c r="G5766" s="90" t="str">
        <f>CONCATENATE("Kap ",Tabell15861[[#This Row],[Kapittel]]," ",Tabell15861[[#This Row],[KapittelTekst]])</f>
        <v>Kap N Bevegelsesapparatet</v>
      </c>
    </row>
    <row r="5767" spans="1:7" x14ac:dyDescent="0.25">
      <c r="A5767" s="90" t="s">
        <v>21552</v>
      </c>
      <c r="B5767" s="90" t="s">
        <v>21553</v>
      </c>
      <c r="C5767" s="90" t="s">
        <v>10245</v>
      </c>
      <c r="D5767" s="90" t="str">
        <f>CONCATENATE(Tabell15861[[#This Row],[Prosedyrekode_ID]]," ",Tabell15861[[#This Row],[Tekst]])</f>
        <v>NGJ91 Annen osteosyntese av fraktur i proksimale tibia</v>
      </c>
      <c r="E5767" s="90" t="s">
        <v>216</v>
      </c>
      <c r="F5767" s="90" t="s">
        <v>17863</v>
      </c>
      <c r="G5767" s="90" t="str">
        <f>CONCATENATE("Kap ",Tabell15861[[#This Row],[Kapittel]]," ",Tabell15861[[#This Row],[KapittelTekst]])</f>
        <v>Kap N Bevegelsesapparatet</v>
      </c>
    </row>
    <row r="5768" spans="1:7" x14ac:dyDescent="0.25">
      <c r="A5768" s="90" t="s">
        <v>21554</v>
      </c>
      <c r="B5768" s="90" t="s">
        <v>21555</v>
      </c>
      <c r="C5768" s="90" t="s">
        <v>10245</v>
      </c>
      <c r="D5768" s="90" t="str">
        <f>CONCATENATE(Tabell15861[[#This Row],[Prosedyrekode_ID]]," ",Tabell15861[[#This Row],[Tekst]])</f>
        <v>NGJ92 Annen osteosyntese av tibia skaftfraktur</v>
      </c>
      <c r="E5768" s="90" t="s">
        <v>216</v>
      </c>
      <c r="F5768" s="90" t="s">
        <v>17863</v>
      </c>
      <c r="G5768" s="90" t="str">
        <f>CONCATENATE("Kap ",Tabell15861[[#This Row],[Kapittel]]," ",Tabell15861[[#This Row],[KapittelTekst]])</f>
        <v>Kap N Bevegelsesapparatet</v>
      </c>
    </row>
    <row r="5769" spans="1:7" x14ac:dyDescent="0.25">
      <c r="A5769" s="90" t="s">
        <v>21556</v>
      </c>
      <c r="B5769" s="90" t="s">
        <v>21557</v>
      </c>
      <c r="C5769" s="90" t="s">
        <v>10245</v>
      </c>
      <c r="D5769" s="90" t="str">
        <f>CONCATENATE(Tabell15861[[#This Row],[Prosedyrekode_ID]]," ",Tabell15861[[#This Row],[Tekst]])</f>
        <v>NGJ93 Annen osteosyntese av fibulafraktur</v>
      </c>
      <c r="E5769" s="90" t="s">
        <v>216</v>
      </c>
      <c r="F5769" s="90" t="s">
        <v>17863</v>
      </c>
      <c r="G5769" s="90" t="str">
        <f>CONCATENATE("Kap ",Tabell15861[[#This Row],[Kapittel]]," ",Tabell15861[[#This Row],[KapittelTekst]])</f>
        <v>Kap N Bevegelsesapparatet</v>
      </c>
    </row>
    <row r="5770" spans="1:7" x14ac:dyDescent="0.25">
      <c r="A5770" s="90" t="s">
        <v>21558</v>
      </c>
      <c r="B5770" s="90" t="s">
        <v>21559</v>
      </c>
      <c r="C5770" s="90" t="s">
        <v>10245</v>
      </c>
      <c r="D5770" s="90" t="str">
        <f>CONCATENATE(Tabell15861[[#This Row],[Prosedyrekode_ID]]," ",Tabell15861[[#This Row],[Tekst]])</f>
        <v>NGK09 Eksisjon av beinfragment i kne eller legg</v>
      </c>
      <c r="E5770" s="90" t="s">
        <v>216</v>
      </c>
      <c r="F5770" s="90" t="s">
        <v>17863</v>
      </c>
      <c r="G5770" s="90" t="str">
        <f>CONCATENATE("Kap ",Tabell15861[[#This Row],[Kapittel]]," ",Tabell15861[[#This Row],[KapittelTekst]])</f>
        <v>Kap N Bevegelsesapparatet</v>
      </c>
    </row>
    <row r="5771" spans="1:7" x14ac:dyDescent="0.25">
      <c r="A5771" s="90" t="s">
        <v>21560</v>
      </c>
      <c r="B5771" s="90" t="s">
        <v>21561</v>
      </c>
      <c r="C5771" s="90" t="s">
        <v>10245</v>
      </c>
      <c r="D5771" s="90" t="str">
        <f>CONCATENATE(Tabell15861[[#This Row],[Prosedyrekode_ID]]," ",Tabell15861[[#This Row],[Tekst]])</f>
        <v>NGK19 Reseksjon eller eksisjon av bein i kne eller legg</v>
      </c>
      <c r="E5771" s="90" t="s">
        <v>216</v>
      </c>
      <c r="F5771" s="90" t="s">
        <v>17863</v>
      </c>
      <c r="G5771" s="90" t="str">
        <f>CONCATENATE("Kap ",Tabell15861[[#This Row],[Kapittel]]," ",Tabell15861[[#This Row],[KapittelTekst]])</f>
        <v>Kap N Bevegelsesapparatet</v>
      </c>
    </row>
    <row r="5772" spans="1:7" x14ac:dyDescent="0.25">
      <c r="A5772" s="90" t="s">
        <v>21562</v>
      </c>
      <c r="B5772" s="90" t="s">
        <v>21563</v>
      </c>
      <c r="C5772" s="90" t="s">
        <v>10245</v>
      </c>
      <c r="D5772" s="90" t="str">
        <f>CONCATENATE(Tabell15861[[#This Row],[Prosedyrekode_ID]]," ",Tabell15861[[#This Row],[Tekst]])</f>
        <v>NGK29 Fenestrasjon eller oppboring av bein i kne eller legg</v>
      </c>
      <c r="E5772" s="90" t="s">
        <v>216</v>
      </c>
      <c r="F5772" s="90" t="s">
        <v>17863</v>
      </c>
      <c r="G5772" s="90" t="str">
        <f>CONCATENATE("Kap ",Tabell15861[[#This Row],[Kapittel]]," ",Tabell15861[[#This Row],[KapittelTekst]])</f>
        <v>Kap N Bevegelsesapparatet</v>
      </c>
    </row>
    <row r="5773" spans="1:7" x14ac:dyDescent="0.25">
      <c r="A5773" s="90" t="s">
        <v>21564</v>
      </c>
      <c r="B5773" s="90" t="s">
        <v>21565</v>
      </c>
      <c r="C5773" s="90" t="s">
        <v>10245</v>
      </c>
      <c r="D5773" s="90" t="str">
        <f>CONCATENATE(Tabell15861[[#This Row],[Prosedyrekode_ID]]," ",Tabell15861[[#This Row],[Tekst]])</f>
        <v>NGK39 Utskraping av beincyste i kne eller legg</v>
      </c>
      <c r="E5773" s="90" t="s">
        <v>216</v>
      </c>
      <c r="F5773" s="90" t="s">
        <v>17863</v>
      </c>
      <c r="G5773" s="90" t="str">
        <f>CONCATENATE("Kap ",Tabell15861[[#This Row],[Kapittel]]," ",Tabell15861[[#This Row],[KapittelTekst]])</f>
        <v>Kap N Bevegelsesapparatet</v>
      </c>
    </row>
    <row r="5774" spans="1:7" x14ac:dyDescent="0.25">
      <c r="A5774" s="90" t="s">
        <v>21566</v>
      </c>
      <c r="B5774" s="90" t="s">
        <v>21567</v>
      </c>
      <c r="C5774" s="90" t="s">
        <v>10245</v>
      </c>
      <c r="D5774" s="90" t="str">
        <f>CONCATENATE(Tabell15861[[#This Row],[Prosedyrekode_ID]]," ",Tabell15861[[#This Row],[Tekst]])</f>
        <v>NGK47 Total separasjon av epifyseskive i tibia</v>
      </c>
      <c r="E5774" s="90" t="s">
        <v>216</v>
      </c>
      <c r="F5774" s="90" t="s">
        <v>17863</v>
      </c>
      <c r="G5774" s="90" t="str">
        <f>CONCATENATE("Kap ",Tabell15861[[#This Row],[Kapittel]]," ",Tabell15861[[#This Row],[KapittelTekst]])</f>
        <v>Kap N Bevegelsesapparatet</v>
      </c>
    </row>
    <row r="5775" spans="1:7" x14ac:dyDescent="0.25">
      <c r="A5775" s="90" t="s">
        <v>21568</v>
      </c>
      <c r="B5775" s="90" t="s">
        <v>21569</v>
      </c>
      <c r="C5775" s="90" t="s">
        <v>10245</v>
      </c>
      <c r="D5775" s="90" t="str">
        <f>CONCATENATE(Tabell15861[[#This Row],[Prosedyrekode_ID]]," ",Tabell15861[[#This Row],[Tekst]])</f>
        <v>NGK48 Partiell separasjon av epifyseskive i tibia</v>
      </c>
      <c r="E5775" s="90" t="s">
        <v>216</v>
      </c>
      <c r="F5775" s="90" t="s">
        <v>17863</v>
      </c>
      <c r="G5775" s="90" t="str">
        <f>CONCATENATE("Kap ",Tabell15861[[#This Row],[Kapittel]]," ",Tabell15861[[#This Row],[KapittelTekst]])</f>
        <v>Kap N Bevegelsesapparatet</v>
      </c>
    </row>
    <row r="5776" spans="1:7" x14ac:dyDescent="0.25">
      <c r="A5776" s="90" t="s">
        <v>21570</v>
      </c>
      <c r="B5776" s="90" t="s">
        <v>21571</v>
      </c>
      <c r="C5776" s="90" t="s">
        <v>10245</v>
      </c>
      <c r="D5776" s="90" t="str">
        <f>CONCATENATE(Tabell15861[[#This Row],[Prosedyrekode_ID]]," ",Tabell15861[[#This Row],[Tekst]])</f>
        <v>NGK49 Epifysiodese i kne eller legg</v>
      </c>
      <c r="E5776" s="90" t="s">
        <v>216</v>
      </c>
      <c r="F5776" s="90" t="s">
        <v>17863</v>
      </c>
      <c r="G5776" s="90" t="str">
        <f>CONCATENATE("Kap ",Tabell15861[[#This Row],[Kapittel]]," ",Tabell15861[[#This Row],[KapittelTekst]])</f>
        <v>Kap N Bevegelsesapparatet</v>
      </c>
    </row>
    <row r="5777" spans="1:7" x14ac:dyDescent="0.25">
      <c r="A5777" s="90" t="s">
        <v>21572</v>
      </c>
      <c r="B5777" s="90" t="s">
        <v>21573</v>
      </c>
      <c r="C5777" s="90" t="s">
        <v>10245</v>
      </c>
      <c r="D5777" s="90" t="str">
        <f>CONCATENATE(Tabell15861[[#This Row],[Prosedyrekode_ID]]," ",Tabell15861[[#This Row],[Tekst]])</f>
        <v>NGK59 Osteotomi i kne eller legg med aksekorreksjon, rotasjon eller forskyvning</v>
      </c>
      <c r="E5777" s="90" t="s">
        <v>216</v>
      </c>
      <c r="F5777" s="90" t="s">
        <v>17863</v>
      </c>
      <c r="G5777" s="90" t="str">
        <f>CONCATENATE("Kap ",Tabell15861[[#This Row],[Kapittel]]," ",Tabell15861[[#This Row],[KapittelTekst]])</f>
        <v>Kap N Bevegelsesapparatet</v>
      </c>
    </row>
    <row r="5778" spans="1:7" x14ac:dyDescent="0.25">
      <c r="A5778" s="90" t="s">
        <v>21574</v>
      </c>
      <c r="B5778" s="90" t="s">
        <v>21575</v>
      </c>
      <c r="C5778" s="90" t="s">
        <v>10245</v>
      </c>
      <c r="D5778" s="90" t="str">
        <f>CONCATENATE(Tabell15861[[#This Row],[Prosedyrekode_ID]]," ",Tabell15861[[#This Row],[Tekst]])</f>
        <v>NGK69 Osteotomi i kne eller legg med forkorting eller forlengelse</v>
      </c>
      <c r="E5778" s="90" t="s">
        <v>216</v>
      </c>
      <c r="F5778" s="90" t="s">
        <v>17863</v>
      </c>
      <c r="G5778" s="90" t="str">
        <f>CONCATENATE("Kap ",Tabell15861[[#This Row],[Kapittel]]," ",Tabell15861[[#This Row],[KapittelTekst]])</f>
        <v>Kap N Bevegelsesapparatet</v>
      </c>
    </row>
    <row r="5779" spans="1:7" x14ac:dyDescent="0.25">
      <c r="A5779" s="90" t="s">
        <v>21576</v>
      </c>
      <c r="B5779" s="90" t="s">
        <v>21577</v>
      </c>
      <c r="C5779" s="90" t="s">
        <v>10245</v>
      </c>
      <c r="D5779" s="90" t="str">
        <f>CONCATENATE(Tabell15861[[#This Row],[Prosedyrekode_ID]]," ",Tabell15861[[#This Row],[Tekst]])</f>
        <v>NGK79 Beintransportoperasjon i kne eller legg</v>
      </c>
      <c r="E5779" s="90" t="s">
        <v>216</v>
      </c>
      <c r="F5779" s="90" t="s">
        <v>17863</v>
      </c>
      <c r="G5779" s="90" t="str">
        <f>CONCATENATE("Kap ",Tabell15861[[#This Row],[Kapittel]]," ",Tabell15861[[#This Row],[KapittelTekst]])</f>
        <v>Kap N Bevegelsesapparatet</v>
      </c>
    </row>
    <row r="5780" spans="1:7" x14ac:dyDescent="0.25">
      <c r="A5780" s="90" t="s">
        <v>21578</v>
      </c>
      <c r="B5780" s="90" t="s">
        <v>21579</v>
      </c>
      <c r="C5780" s="90" t="s">
        <v>10245</v>
      </c>
      <c r="D5780" s="90" t="str">
        <f>CONCATENATE(Tabell15861[[#This Row],[Prosedyrekode_ID]]," ",Tabell15861[[#This Row],[Tekst]])</f>
        <v>NGK89 Epifysedistraksjon på kne eller legg</v>
      </c>
      <c r="E5780" s="90" t="s">
        <v>216</v>
      </c>
      <c r="F5780" s="90" t="s">
        <v>17863</v>
      </c>
      <c r="G5780" s="90" t="str">
        <f>CONCATENATE("Kap ",Tabell15861[[#This Row],[Kapittel]]," ",Tabell15861[[#This Row],[KapittelTekst]])</f>
        <v>Kap N Bevegelsesapparatet</v>
      </c>
    </row>
    <row r="5781" spans="1:7" x14ac:dyDescent="0.25">
      <c r="A5781" s="90" t="s">
        <v>21580</v>
      </c>
      <c r="B5781" s="90" t="s">
        <v>21581</v>
      </c>
      <c r="C5781" s="90" t="s">
        <v>10245</v>
      </c>
      <c r="D5781" s="90" t="str">
        <f>CONCATENATE(Tabell15861[[#This Row],[Prosedyrekode_ID]]," ",Tabell15861[[#This Row],[Tekst]])</f>
        <v>NGK99 Annen operasjon på bein i kne eller legg</v>
      </c>
      <c r="E5781" s="90" t="s">
        <v>216</v>
      </c>
      <c r="F5781" s="90" t="s">
        <v>17863</v>
      </c>
      <c r="G5781" s="90" t="str">
        <f>CONCATENATE("Kap ",Tabell15861[[#This Row],[Kapittel]]," ",Tabell15861[[#This Row],[KapittelTekst]])</f>
        <v>Kap N Bevegelsesapparatet</v>
      </c>
    </row>
    <row r="5782" spans="1:7" x14ac:dyDescent="0.25">
      <c r="A5782" s="90" t="s">
        <v>21582</v>
      </c>
      <c r="B5782" s="90" t="s">
        <v>21583</v>
      </c>
      <c r="C5782" s="90" t="s">
        <v>10245</v>
      </c>
      <c r="D5782" s="90" t="str">
        <f>CONCATENATE(Tabell15861[[#This Row],[Prosedyrekode_ID]]," ",Tabell15861[[#This Row],[Tekst]])</f>
        <v>NGL09 Løsning av muskel i kne eller legg</v>
      </c>
      <c r="E5782" s="90" t="s">
        <v>216</v>
      </c>
      <c r="F5782" s="90" t="s">
        <v>17863</v>
      </c>
      <c r="G5782" s="90" t="str">
        <f>CONCATENATE("Kap ",Tabell15861[[#This Row],[Kapittel]]," ",Tabell15861[[#This Row],[KapittelTekst]])</f>
        <v>Kap N Bevegelsesapparatet</v>
      </c>
    </row>
    <row r="5783" spans="1:7" x14ac:dyDescent="0.25">
      <c r="A5783" s="90" t="s">
        <v>21584</v>
      </c>
      <c r="B5783" s="90" t="s">
        <v>21585</v>
      </c>
      <c r="C5783" s="90" t="s">
        <v>10245</v>
      </c>
      <c r="D5783" s="90" t="str">
        <f>CONCATENATE(Tabell15861[[#This Row],[Prosedyrekode_ID]]," ",Tabell15861[[#This Row],[Tekst]])</f>
        <v>NGL19 Sutur eller rekonstruksjon av muskel i kne eller legg</v>
      </c>
      <c r="E5783" s="90" t="s">
        <v>216</v>
      </c>
      <c r="F5783" s="90" t="s">
        <v>17863</v>
      </c>
      <c r="G5783" s="90" t="str">
        <f>CONCATENATE("Kap ",Tabell15861[[#This Row],[Kapittel]]," ",Tabell15861[[#This Row],[KapittelTekst]])</f>
        <v>Kap N Bevegelsesapparatet</v>
      </c>
    </row>
    <row r="5784" spans="1:7" x14ac:dyDescent="0.25">
      <c r="A5784" s="90" t="s">
        <v>21586</v>
      </c>
      <c r="B5784" s="90" t="s">
        <v>21587</v>
      </c>
      <c r="C5784" s="90" t="s">
        <v>10245</v>
      </c>
      <c r="D5784" s="90" t="str">
        <f>CONCATENATE(Tabell15861[[#This Row],[Prosedyrekode_ID]]," ",Tabell15861[[#This Row],[Tekst]])</f>
        <v>NGL29 Transposisjon av muskel i kne eller legg</v>
      </c>
      <c r="E5784" s="90" t="s">
        <v>216</v>
      </c>
      <c r="F5784" s="90" t="s">
        <v>17863</v>
      </c>
      <c r="G5784" s="90" t="str">
        <f>CONCATENATE("Kap ",Tabell15861[[#This Row],[Kapittel]]," ",Tabell15861[[#This Row],[KapittelTekst]])</f>
        <v>Kap N Bevegelsesapparatet</v>
      </c>
    </row>
    <row r="5785" spans="1:7" x14ac:dyDescent="0.25">
      <c r="A5785" s="90" t="s">
        <v>21588</v>
      </c>
      <c r="B5785" s="90" t="s">
        <v>21589</v>
      </c>
      <c r="C5785" s="90" t="s">
        <v>10245</v>
      </c>
      <c r="D5785" s="90" t="str">
        <f>CONCATENATE(Tabell15861[[#This Row],[Prosedyrekode_ID]]," ",Tabell15861[[#This Row],[Tekst]])</f>
        <v>NGL39 Myotomi eller tenotomi i kne eller legg</v>
      </c>
      <c r="E5785" s="90" t="s">
        <v>216</v>
      </c>
      <c r="F5785" s="90" t="s">
        <v>17863</v>
      </c>
      <c r="G5785" s="90" t="str">
        <f>CONCATENATE("Kap ",Tabell15861[[#This Row],[Kapittel]]," ",Tabell15861[[#This Row],[KapittelTekst]])</f>
        <v>Kap N Bevegelsesapparatet</v>
      </c>
    </row>
    <row r="5786" spans="1:7" x14ac:dyDescent="0.25">
      <c r="A5786" s="90" t="s">
        <v>21590</v>
      </c>
      <c r="B5786" s="90" t="s">
        <v>21591</v>
      </c>
      <c r="C5786" s="90" t="s">
        <v>10245</v>
      </c>
      <c r="D5786" s="90" t="str">
        <f>CONCATENATE(Tabell15861[[#This Row],[Prosedyrekode_ID]]," ",Tabell15861[[#This Row],[Tekst]])</f>
        <v>NGL49 Sutur eller reinserering av sene i kne eller legg</v>
      </c>
      <c r="E5786" s="90" t="s">
        <v>216</v>
      </c>
      <c r="F5786" s="90" t="s">
        <v>17863</v>
      </c>
      <c r="G5786" s="90" t="str">
        <f>CONCATENATE("Kap ",Tabell15861[[#This Row],[Kapittel]]," ",Tabell15861[[#This Row],[KapittelTekst]])</f>
        <v>Kap N Bevegelsesapparatet</v>
      </c>
    </row>
    <row r="5787" spans="1:7" x14ac:dyDescent="0.25">
      <c r="A5787" s="90" t="s">
        <v>21592</v>
      </c>
      <c r="B5787" s="90" t="s">
        <v>21593</v>
      </c>
      <c r="C5787" s="90" t="s">
        <v>10245</v>
      </c>
      <c r="D5787" s="90" t="str">
        <f>CONCATENATE(Tabell15861[[#This Row],[Prosedyrekode_ID]]," ",Tabell15861[[#This Row],[Tekst]])</f>
        <v>NGL59 Tenolyse eller tenosynovektomi i kne eller legg</v>
      </c>
      <c r="E5787" s="90" t="s">
        <v>216</v>
      </c>
      <c r="F5787" s="90" t="s">
        <v>17863</v>
      </c>
      <c r="G5787" s="90" t="str">
        <f>CONCATENATE("Kap ",Tabell15861[[#This Row],[Kapittel]]," ",Tabell15861[[#This Row],[KapittelTekst]])</f>
        <v>Kap N Bevegelsesapparatet</v>
      </c>
    </row>
    <row r="5788" spans="1:7" x14ac:dyDescent="0.25">
      <c r="A5788" s="90" t="s">
        <v>21594</v>
      </c>
      <c r="B5788" s="90" t="s">
        <v>21595</v>
      </c>
      <c r="C5788" s="90" t="s">
        <v>10245</v>
      </c>
      <c r="D5788" s="90" t="str">
        <f>CONCATENATE(Tabell15861[[#This Row],[Prosedyrekode_ID]]," ",Tabell15861[[#This Row],[Tekst]])</f>
        <v>NGL69 Tenodese, forkorting eller forlengelse av sene i kne eller legg</v>
      </c>
      <c r="E5788" s="90" t="s">
        <v>216</v>
      </c>
      <c r="F5788" s="90" t="s">
        <v>17863</v>
      </c>
      <c r="G5788" s="90" t="str">
        <f>CONCATENATE("Kap ",Tabell15861[[#This Row],[Kapittel]]," ",Tabell15861[[#This Row],[KapittelTekst]])</f>
        <v>Kap N Bevegelsesapparatet</v>
      </c>
    </row>
    <row r="5789" spans="1:7" x14ac:dyDescent="0.25">
      <c r="A5789" s="90" t="s">
        <v>21596</v>
      </c>
      <c r="B5789" s="90" t="s">
        <v>21597</v>
      </c>
      <c r="C5789" s="90" t="s">
        <v>10245</v>
      </c>
      <c r="D5789" s="90" t="str">
        <f>CONCATENATE(Tabell15861[[#This Row],[Prosedyrekode_ID]]," ",Tabell15861[[#This Row],[Tekst]])</f>
        <v>NGL79 Eksisjon av muskel eller sene i kne eller legg</v>
      </c>
      <c r="E5789" s="90" t="s">
        <v>216</v>
      </c>
      <c r="F5789" s="90" t="s">
        <v>17863</v>
      </c>
      <c r="G5789" s="90" t="str">
        <f>CONCATENATE("Kap ",Tabell15861[[#This Row],[Kapittel]]," ",Tabell15861[[#This Row],[KapittelTekst]])</f>
        <v>Kap N Bevegelsesapparatet</v>
      </c>
    </row>
    <row r="5790" spans="1:7" x14ac:dyDescent="0.25">
      <c r="A5790" s="90" t="s">
        <v>21598</v>
      </c>
      <c r="B5790" s="90" t="s">
        <v>21599</v>
      </c>
      <c r="C5790" s="90" t="s">
        <v>10245</v>
      </c>
      <c r="D5790" s="90" t="str">
        <f>CONCATENATE(Tabell15861[[#This Row],[Prosedyrekode_ID]]," ",Tabell15861[[#This Row],[Tekst]])</f>
        <v>NGL89 Transposisjon av sene i kne eller legg</v>
      </c>
      <c r="E5790" s="90" t="s">
        <v>216</v>
      </c>
      <c r="F5790" s="90" t="s">
        <v>17863</v>
      </c>
      <c r="G5790" s="90" t="str">
        <f>CONCATENATE("Kap ",Tabell15861[[#This Row],[Kapittel]]," ",Tabell15861[[#This Row],[KapittelTekst]])</f>
        <v>Kap N Bevegelsesapparatet</v>
      </c>
    </row>
    <row r="5791" spans="1:7" x14ac:dyDescent="0.25">
      <c r="A5791" s="90" t="s">
        <v>21600</v>
      </c>
      <c r="B5791" s="90" t="s">
        <v>21601</v>
      </c>
      <c r="C5791" s="90" t="s">
        <v>10245</v>
      </c>
      <c r="D5791" s="90" t="str">
        <f>CONCATENATE(Tabell15861[[#This Row],[Prosedyrekode_ID]]," ",Tabell15861[[#This Row],[Tekst]])</f>
        <v>NGL99 Annen operasjon på muskel eller sene i kne eller legg</v>
      </c>
      <c r="E5791" s="90" t="s">
        <v>216</v>
      </c>
      <c r="F5791" s="90" t="s">
        <v>17863</v>
      </c>
      <c r="G5791" s="90" t="str">
        <f>CONCATENATE("Kap ",Tabell15861[[#This Row],[Kapittel]]," ",Tabell15861[[#This Row],[KapittelTekst]])</f>
        <v>Kap N Bevegelsesapparatet</v>
      </c>
    </row>
    <row r="5792" spans="1:7" x14ac:dyDescent="0.25">
      <c r="A5792" s="90" t="s">
        <v>21602</v>
      </c>
      <c r="B5792" s="90" t="s">
        <v>21603</v>
      </c>
      <c r="C5792" s="90" t="s">
        <v>10245</v>
      </c>
      <c r="D5792" s="90" t="str">
        <f>CONCATENATE(Tabell15861[[#This Row],[Prosedyrekode_ID]]," ",Tabell15861[[#This Row],[Tekst]])</f>
        <v>NGM09 Fasciotomi i kne eller legg</v>
      </c>
      <c r="E5792" s="90" t="s">
        <v>216</v>
      </c>
      <c r="F5792" s="90" t="s">
        <v>17863</v>
      </c>
      <c r="G5792" s="90" t="str">
        <f>CONCATENATE("Kap ",Tabell15861[[#This Row],[Kapittel]]," ",Tabell15861[[#This Row],[KapittelTekst]])</f>
        <v>Kap N Bevegelsesapparatet</v>
      </c>
    </row>
    <row r="5793" spans="1:7" x14ac:dyDescent="0.25">
      <c r="A5793" s="90" t="s">
        <v>21604</v>
      </c>
      <c r="B5793" s="90" t="s">
        <v>21605</v>
      </c>
      <c r="C5793" s="90" t="s">
        <v>10245</v>
      </c>
      <c r="D5793" s="90" t="str">
        <f>CONCATENATE(Tabell15861[[#This Row],[Prosedyrekode_ID]]," ",Tabell15861[[#This Row],[Tekst]])</f>
        <v>NGM19 Reseksjon eller eksisjon av fascie i kne eller legg</v>
      </c>
      <c r="E5793" s="90" t="s">
        <v>216</v>
      </c>
      <c r="F5793" s="90" t="s">
        <v>17863</v>
      </c>
      <c r="G5793" s="90" t="str">
        <f>CONCATENATE("Kap ",Tabell15861[[#This Row],[Kapittel]]," ",Tabell15861[[#This Row],[KapittelTekst]])</f>
        <v>Kap N Bevegelsesapparatet</v>
      </c>
    </row>
    <row r="5794" spans="1:7" x14ac:dyDescent="0.25">
      <c r="A5794" s="90" t="s">
        <v>21606</v>
      </c>
      <c r="B5794" s="90" t="s">
        <v>21607</v>
      </c>
      <c r="C5794" s="90" t="s">
        <v>10245</v>
      </c>
      <c r="D5794" s="90" t="str">
        <f>CONCATENATE(Tabell15861[[#This Row],[Prosedyrekode_ID]]," ",Tabell15861[[#This Row],[Tekst]])</f>
        <v>NGM29 Sutur av fascie i kne eller legg</v>
      </c>
      <c r="E5794" s="90" t="s">
        <v>216</v>
      </c>
      <c r="F5794" s="90" t="s">
        <v>17863</v>
      </c>
      <c r="G5794" s="90" t="str">
        <f>CONCATENATE("Kap ",Tabell15861[[#This Row],[Kapittel]]," ",Tabell15861[[#This Row],[KapittelTekst]])</f>
        <v>Kap N Bevegelsesapparatet</v>
      </c>
    </row>
    <row r="5795" spans="1:7" x14ac:dyDescent="0.25">
      <c r="A5795" s="90" t="s">
        <v>21608</v>
      </c>
      <c r="B5795" s="90" t="s">
        <v>21609</v>
      </c>
      <c r="C5795" s="90" t="s">
        <v>10245</v>
      </c>
      <c r="D5795" s="90" t="str">
        <f>CONCATENATE(Tabell15861[[#This Row],[Prosedyrekode_ID]]," ",Tabell15861[[#This Row],[Tekst]])</f>
        <v>NGM39 Eksisjon av synovialt ganglion i kne eller legg</v>
      </c>
      <c r="E5795" s="90" t="s">
        <v>216</v>
      </c>
      <c r="F5795" s="90" t="s">
        <v>17863</v>
      </c>
      <c r="G5795" s="90" t="str">
        <f>CONCATENATE("Kap ",Tabell15861[[#This Row],[Kapittel]]," ",Tabell15861[[#This Row],[KapittelTekst]])</f>
        <v>Kap N Bevegelsesapparatet</v>
      </c>
    </row>
    <row r="5796" spans="1:7" x14ac:dyDescent="0.25">
      <c r="A5796" s="90" t="s">
        <v>21610</v>
      </c>
      <c r="B5796" s="90" t="s">
        <v>21611</v>
      </c>
      <c r="C5796" s="90" t="s">
        <v>10245</v>
      </c>
      <c r="D5796" s="90" t="str">
        <f>CONCATENATE(Tabell15861[[#This Row],[Prosedyrekode_ID]]," ",Tabell15861[[#This Row],[Tekst]])</f>
        <v>NGM79 Eksisjon av bursa i kne eller legg</v>
      </c>
      <c r="E5796" s="90" t="s">
        <v>216</v>
      </c>
      <c r="F5796" s="90" t="s">
        <v>17863</v>
      </c>
      <c r="G5796" s="90" t="str">
        <f>CONCATENATE("Kap ",Tabell15861[[#This Row],[Kapittel]]," ",Tabell15861[[#This Row],[KapittelTekst]])</f>
        <v>Kap N Bevegelsesapparatet</v>
      </c>
    </row>
    <row r="5797" spans="1:7" x14ac:dyDescent="0.25">
      <c r="A5797" s="90" t="s">
        <v>21612</v>
      </c>
      <c r="B5797" s="90" t="s">
        <v>21613</v>
      </c>
      <c r="C5797" s="90" t="s">
        <v>10245</v>
      </c>
      <c r="D5797" s="90" t="str">
        <f>CONCATENATE(Tabell15861[[#This Row],[Prosedyrekode_ID]]," ",Tabell15861[[#This Row],[Tekst]])</f>
        <v>NGM99 Annen operasjon på fascie, ganglion, eller bursa i kne eller legg</v>
      </c>
      <c r="E5797" s="90" t="s">
        <v>216</v>
      </c>
      <c r="F5797" s="90" t="s">
        <v>17863</v>
      </c>
      <c r="G5797" s="90" t="str">
        <f>CONCATENATE("Kap ",Tabell15861[[#This Row],[Kapittel]]," ",Tabell15861[[#This Row],[KapittelTekst]])</f>
        <v>Kap N Bevegelsesapparatet</v>
      </c>
    </row>
    <row r="5798" spans="1:7" x14ac:dyDescent="0.25">
      <c r="A5798" s="90" t="s">
        <v>21614</v>
      </c>
      <c r="B5798" s="90" t="s">
        <v>21615</v>
      </c>
      <c r="C5798" s="90" t="s">
        <v>10245</v>
      </c>
      <c r="D5798" s="90" t="str">
        <f>CONCATENATE(Tabell15861[[#This Row],[Prosedyrekode_ID]]," ",Tabell15861[[#This Row],[Tekst]])</f>
        <v>NGN09 Autotransplantasjon av bein til kne eller legg</v>
      </c>
      <c r="E5798" s="90" t="s">
        <v>216</v>
      </c>
      <c r="F5798" s="90" t="s">
        <v>17863</v>
      </c>
      <c r="G5798" s="90" t="str">
        <f>CONCATENATE("Kap ",Tabell15861[[#This Row],[Kapittel]]," ",Tabell15861[[#This Row],[KapittelTekst]])</f>
        <v>Kap N Bevegelsesapparatet</v>
      </c>
    </row>
    <row r="5799" spans="1:7" x14ac:dyDescent="0.25">
      <c r="A5799" s="90" t="s">
        <v>21616</v>
      </c>
      <c r="B5799" s="90" t="s">
        <v>21617</v>
      </c>
      <c r="C5799" s="90" t="s">
        <v>10245</v>
      </c>
      <c r="D5799" s="90" t="str">
        <f>CONCATENATE(Tabell15861[[#This Row],[Prosedyrekode_ID]]," ",Tabell15861[[#This Row],[Tekst]])</f>
        <v>NGN19 Allotransplantasjon av bein til kne eller legg</v>
      </c>
      <c r="E5799" s="90" t="s">
        <v>216</v>
      </c>
      <c r="F5799" s="90" t="s">
        <v>17863</v>
      </c>
      <c r="G5799" s="90" t="str">
        <f>CONCATENATE("Kap ",Tabell15861[[#This Row],[Kapittel]]," ",Tabell15861[[#This Row],[KapittelTekst]])</f>
        <v>Kap N Bevegelsesapparatet</v>
      </c>
    </row>
    <row r="5800" spans="1:7" x14ac:dyDescent="0.25">
      <c r="A5800" s="90" t="s">
        <v>21618</v>
      </c>
      <c r="B5800" s="90" t="s">
        <v>21619</v>
      </c>
      <c r="C5800" s="90" t="s">
        <v>10245</v>
      </c>
      <c r="D5800" s="90" t="str">
        <f>CONCATENATE(Tabell15861[[#This Row],[Prosedyrekode_ID]]," ",Tabell15861[[#This Row],[Tekst]])</f>
        <v>NGN29 Xenotransplantasjon av bein til kne eller legg</v>
      </c>
      <c r="E5800" s="90" t="s">
        <v>216</v>
      </c>
      <c r="F5800" s="90" t="s">
        <v>17863</v>
      </c>
      <c r="G5800" s="90" t="str">
        <f>CONCATENATE("Kap ",Tabell15861[[#This Row],[Kapittel]]," ",Tabell15861[[#This Row],[KapittelTekst]])</f>
        <v>Kap N Bevegelsesapparatet</v>
      </c>
    </row>
    <row r="5801" spans="1:7" x14ac:dyDescent="0.25">
      <c r="A5801" s="90" t="s">
        <v>21620</v>
      </c>
      <c r="B5801" s="90" t="s">
        <v>21621</v>
      </c>
      <c r="C5801" s="90" t="s">
        <v>10245</v>
      </c>
      <c r="D5801" s="90" t="str">
        <f>CONCATENATE(Tabell15861[[#This Row],[Prosedyrekode_ID]]," ",Tabell15861[[#This Row],[Tekst]])</f>
        <v>NGN39 Transplantasjon av sene til kne eller legg</v>
      </c>
      <c r="E5801" s="90" t="s">
        <v>216</v>
      </c>
      <c r="F5801" s="90" t="s">
        <v>17863</v>
      </c>
      <c r="G5801" s="90" t="str">
        <f>CONCATENATE("Kap ",Tabell15861[[#This Row],[Kapittel]]," ",Tabell15861[[#This Row],[KapittelTekst]])</f>
        <v>Kap N Bevegelsesapparatet</v>
      </c>
    </row>
    <row r="5802" spans="1:7" x14ac:dyDescent="0.25">
      <c r="A5802" s="90" t="s">
        <v>21622</v>
      </c>
      <c r="B5802" s="90" t="s">
        <v>21623</v>
      </c>
      <c r="C5802" s="90" t="s">
        <v>10245</v>
      </c>
      <c r="D5802" s="90" t="str">
        <f>CONCATENATE(Tabell15861[[#This Row],[Prosedyrekode_ID]]," ",Tabell15861[[#This Row],[Tekst]])</f>
        <v>NGN49 Transplantasjon av brusk, periost eller fascie til kne eller legg</v>
      </c>
      <c r="E5802" s="90" t="s">
        <v>216</v>
      </c>
      <c r="F5802" s="90" t="s">
        <v>17863</v>
      </c>
      <c r="G5802" s="90" t="str">
        <f>CONCATENATE("Kap ",Tabell15861[[#This Row],[Kapittel]]," ",Tabell15861[[#This Row],[KapittelTekst]])</f>
        <v>Kap N Bevegelsesapparatet</v>
      </c>
    </row>
    <row r="5803" spans="1:7" x14ac:dyDescent="0.25">
      <c r="A5803" s="90" t="s">
        <v>21624</v>
      </c>
      <c r="B5803" s="90" t="s">
        <v>21625</v>
      </c>
      <c r="C5803" s="90" t="s">
        <v>10245</v>
      </c>
      <c r="D5803" s="90" t="str">
        <f>CONCATENATE(Tabell15861[[#This Row],[Prosedyrekode_ID]]," ",Tabell15861[[#This Row],[Tekst]])</f>
        <v>NGN99 Annen transplantasjon til kne eller legg</v>
      </c>
      <c r="E5803" s="90" t="s">
        <v>216</v>
      </c>
      <c r="F5803" s="90" t="s">
        <v>17863</v>
      </c>
      <c r="G5803" s="90" t="str">
        <f>CONCATENATE("Kap ",Tabell15861[[#This Row],[Kapittel]]," ",Tabell15861[[#This Row],[KapittelTekst]])</f>
        <v>Kap N Bevegelsesapparatet</v>
      </c>
    </row>
    <row r="5804" spans="1:7" x14ac:dyDescent="0.25">
      <c r="A5804" s="90" t="s">
        <v>21626</v>
      </c>
      <c r="B5804" s="90" t="s">
        <v>21627</v>
      </c>
      <c r="C5804" s="90" t="s">
        <v>10245</v>
      </c>
      <c r="D5804" s="90" t="str">
        <f>CONCATENATE(Tabell15861[[#This Row],[Prosedyrekode_ID]]," ",Tabell15861[[#This Row],[Tekst]])</f>
        <v>NGP29 Replantasjon av underekstremitet i kne- eller leggnivå</v>
      </c>
      <c r="E5804" s="90" t="s">
        <v>216</v>
      </c>
      <c r="F5804" s="90" t="s">
        <v>17863</v>
      </c>
      <c r="G5804" s="90" t="str">
        <f>CONCATENATE("Kap ",Tabell15861[[#This Row],[Kapittel]]," ",Tabell15861[[#This Row],[KapittelTekst]])</f>
        <v>Kap N Bevegelsesapparatet</v>
      </c>
    </row>
    <row r="5805" spans="1:7" x14ac:dyDescent="0.25">
      <c r="A5805" s="90" t="s">
        <v>21628</v>
      </c>
      <c r="B5805" s="90" t="s">
        <v>21629</v>
      </c>
      <c r="C5805" s="90" t="s">
        <v>10245</v>
      </c>
      <c r="D5805" s="90" t="str">
        <f>CONCATENATE(Tabell15861[[#This Row],[Prosedyrekode_ID]]," ",Tabell15861[[#This Row],[Tekst]])</f>
        <v>NGQ09 Eksartikulasjon av kne</v>
      </c>
      <c r="E5805" s="90" t="s">
        <v>216</v>
      </c>
      <c r="F5805" s="90" t="s">
        <v>17863</v>
      </c>
      <c r="G5805" s="90" t="str">
        <f>CONCATENATE("Kap ",Tabell15861[[#This Row],[Kapittel]]," ",Tabell15861[[#This Row],[KapittelTekst]])</f>
        <v>Kap N Bevegelsesapparatet</v>
      </c>
    </row>
    <row r="5806" spans="1:7" x14ac:dyDescent="0.25">
      <c r="A5806" s="90" t="s">
        <v>21630</v>
      </c>
      <c r="B5806" s="90" t="s">
        <v>21631</v>
      </c>
      <c r="C5806" s="90" t="s">
        <v>10245</v>
      </c>
      <c r="D5806" s="90" t="str">
        <f>CONCATENATE(Tabell15861[[#This Row],[Prosedyrekode_ID]]," ",Tabell15861[[#This Row],[Tekst]])</f>
        <v>NGQ19 Leggamputasjon</v>
      </c>
      <c r="E5806" s="90" t="s">
        <v>216</v>
      </c>
      <c r="F5806" s="90" t="s">
        <v>17863</v>
      </c>
      <c r="G5806" s="90" t="str">
        <f>CONCATENATE("Kap ",Tabell15861[[#This Row],[Kapittel]]," ",Tabell15861[[#This Row],[KapittelTekst]])</f>
        <v>Kap N Bevegelsesapparatet</v>
      </c>
    </row>
    <row r="5807" spans="1:7" x14ac:dyDescent="0.25">
      <c r="A5807" s="90" t="s">
        <v>21632</v>
      </c>
      <c r="B5807" s="90" t="s">
        <v>21633</v>
      </c>
      <c r="C5807" s="90" t="s">
        <v>10245</v>
      </c>
      <c r="D5807" s="90" t="str">
        <f>CONCATENATE(Tabell15861[[#This Row],[Prosedyrekode_ID]]," ",Tabell15861[[#This Row],[Tekst]])</f>
        <v>NGQ29 Revisjon av eksartikulasjons- eller amputasjonsstump i kne eller legg</v>
      </c>
      <c r="E5807" s="90" t="s">
        <v>216</v>
      </c>
      <c r="F5807" s="90" t="s">
        <v>17863</v>
      </c>
      <c r="G5807" s="90" t="str">
        <f>CONCATENATE("Kap ",Tabell15861[[#This Row],[Kapittel]]," ",Tabell15861[[#This Row],[KapittelTekst]])</f>
        <v>Kap N Bevegelsesapparatet</v>
      </c>
    </row>
    <row r="5808" spans="1:7" x14ac:dyDescent="0.25">
      <c r="A5808" s="90" t="s">
        <v>21634</v>
      </c>
      <c r="B5808" s="90" t="s">
        <v>21635</v>
      </c>
      <c r="C5808" s="90" t="s">
        <v>10245</v>
      </c>
      <c r="D5808" s="90" t="str">
        <f>CONCATENATE(Tabell15861[[#This Row],[Prosedyrekode_ID]]," ",Tabell15861[[#This Row],[Tekst]])</f>
        <v>NGQ99 Annen amputasjon eller tilhørende operasjon på kne eller legg</v>
      </c>
      <c r="E5808" s="90" t="s">
        <v>216</v>
      </c>
      <c r="F5808" s="90" t="s">
        <v>17863</v>
      </c>
      <c r="G5808" s="90" t="str">
        <f>CONCATENATE("Kap ",Tabell15861[[#This Row],[Kapittel]]," ",Tabell15861[[#This Row],[KapittelTekst]])</f>
        <v>Kap N Bevegelsesapparatet</v>
      </c>
    </row>
    <row r="5809" spans="1:7" x14ac:dyDescent="0.25">
      <c r="A5809" s="90" t="s">
        <v>21636</v>
      </c>
      <c r="B5809" s="90" t="s">
        <v>21637</v>
      </c>
      <c r="C5809" s="90" t="s">
        <v>10245</v>
      </c>
      <c r="D5809" s="90" t="str">
        <f>CONCATENATE(Tabell15861[[#This Row],[Prosedyrekode_ID]]," ",Tabell15861[[#This Row],[Tekst]])</f>
        <v>NGR09 Reseksjon av bløtdelstumor i kne eller legg</v>
      </c>
      <c r="E5809" s="90" t="s">
        <v>216</v>
      </c>
      <c r="F5809" s="90" t="s">
        <v>17863</v>
      </c>
      <c r="G5809" s="90" t="str">
        <f>CONCATENATE("Kap ",Tabell15861[[#This Row],[Kapittel]]," ",Tabell15861[[#This Row],[KapittelTekst]])</f>
        <v>Kap N Bevegelsesapparatet</v>
      </c>
    </row>
    <row r="5810" spans="1:7" x14ac:dyDescent="0.25">
      <c r="A5810" s="90" t="s">
        <v>21638</v>
      </c>
      <c r="B5810" s="90" t="s">
        <v>21639</v>
      </c>
      <c r="C5810" s="90" t="s">
        <v>10245</v>
      </c>
      <c r="D5810" s="90" t="str">
        <f>CONCATENATE(Tabell15861[[#This Row],[Prosedyrekode_ID]]," ",Tabell15861[[#This Row],[Tekst]])</f>
        <v>NGR19 Marginal eksisjon av bløtdelstumor i kne eller legg</v>
      </c>
      <c r="E5810" s="90" t="s">
        <v>216</v>
      </c>
      <c r="F5810" s="90" t="s">
        <v>17863</v>
      </c>
      <c r="G5810" s="90" t="str">
        <f>CONCATENATE("Kap ",Tabell15861[[#This Row],[Kapittel]]," ",Tabell15861[[#This Row],[KapittelTekst]])</f>
        <v>Kap N Bevegelsesapparatet</v>
      </c>
    </row>
    <row r="5811" spans="1:7" x14ac:dyDescent="0.25">
      <c r="A5811" s="90" t="s">
        <v>21640</v>
      </c>
      <c r="B5811" s="90" t="s">
        <v>21641</v>
      </c>
      <c r="C5811" s="90" t="s">
        <v>10245</v>
      </c>
      <c r="D5811" s="90" t="str">
        <f>CONCATENATE(Tabell15861[[#This Row],[Prosedyrekode_ID]]," ",Tabell15861[[#This Row],[Tekst]])</f>
        <v>NGR29 Vid eksisjon av bløtdelstumor i kne eller legg</v>
      </c>
      <c r="E5811" s="90" t="s">
        <v>216</v>
      </c>
      <c r="F5811" s="90" t="s">
        <v>17863</v>
      </c>
      <c r="G5811" s="90" t="str">
        <f>CONCATENATE("Kap ",Tabell15861[[#This Row],[Kapittel]]," ",Tabell15861[[#This Row],[KapittelTekst]])</f>
        <v>Kap N Bevegelsesapparatet</v>
      </c>
    </row>
    <row r="5812" spans="1:7" x14ac:dyDescent="0.25">
      <c r="A5812" s="90" t="s">
        <v>21642</v>
      </c>
      <c r="B5812" s="90" t="s">
        <v>21643</v>
      </c>
      <c r="C5812" s="90" t="s">
        <v>10245</v>
      </c>
      <c r="D5812" s="90" t="str">
        <f>CONCATENATE(Tabell15861[[#This Row],[Prosedyrekode_ID]]," ",Tabell15861[[#This Row],[Tekst]])</f>
        <v>NGR39 Kompartmentell eksisjon av bløtdelstumor i kne eller legg</v>
      </c>
      <c r="E5812" s="90" t="s">
        <v>216</v>
      </c>
      <c r="F5812" s="90" t="s">
        <v>17863</v>
      </c>
      <c r="G5812" s="90" t="str">
        <f>CONCATENATE("Kap ",Tabell15861[[#This Row],[Kapittel]]," ",Tabell15861[[#This Row],[KapittelTekst]])</f>
        <v>Kap N Bevegelsesapparatet</v>
      </c>
    </row>
    <row r="5813" spans="1:7" x14ac:dyDescent="0.25">
      <c r="A5813" s="90" t="s">
        <v>21644</v>
      </c>
      <c r="B5813" s="90" t="s">
        <v>21645</v>
      </c>
      <c r="C5813" s="90" t="s">
        <v>10245</v>
      </c>
      <c r="D5813" s="90" t="str">
        <f>CONCATENATE(Tabell15861[[#This Row],[Prosedyrekode_ID]]," ",Tabell15861[[#This Row],[Tekst]])</f>
        <v>NGR49 Reseksjon av bein- eller brusktumor i kne eller legg</v>
      </c>
      <c r="E5813" s="90" t="s">
        <v>216</v>
      </c>
      <c r="F5813" s="90" t="s">
        <v>17863</v>
      </c>
      <c r="G5813" s="90" t="str">
        <f>CONCATENATE("Kap ",Tabell15861[[#This Row],[Kapittel]]," ",Tabell15861[[#This Row],[KapittelTekst]])</f>
        <v>Kap N Bevegelsesapparatet</v>
      </c>
    </row>
    <row r="5814" spans="1:7" x14ac:dyDescent="0.25">
      <c r="A5814" s="90" t="s">
        <v>21646</v>
      </c>
      <c r="B5814" s="90" t="s">
        <v>21647</v>
      </c>
      <c r="C5814" s="90" t="s">
        <v>10245</v>
      </c>
      <c r="D5814" s="90" t="str">
        <f>CONCATENATE(Tabell15861[[#This Row],[Prosedyrekode_ID]]," ",Tabell15861[[#This Row],[Tekst]])</f>
        <v>NGR59 Marginal eksisjon av bein- eller brusktumor i kne eller legg</v>
      </c>
      <c r="E5814" s="90" t="s">
        <v>216</v>
      </c>
      <c r="F5814" s="90" t="s">
        <v>17863</v>
      </c>
      <c r="G5814" s="90" t="str">
        <f>CONCATENATE("Kap ",Tabell15861[[#This Row],[Kapittel]]," ",Tabell15861[[#This Row],[KapittelTekst]])</f>
        <v>Kap N Bevegelsesapparatet</v>
      </c>
    </row>
    <row r="5815" spans="1:7" x14ac:dyDescent="0.25">
      <c r="A5815" s="90" t="s">
        <v>21648</v>
      </c>
      <c r="B5815" s="90" t="s">
        <v>21649</v>
      </c>
      <c r="C5815" s="90" t="s">
        <v>10245</v>
      </c>
      <c r="D5815" s="90" t="str">
        <f>CONCATENATE(Tabell15861[[#This Row],[Prosedyrekode_ID]]," ",Tabell15861[[#This Row],[Tekst]])</f>
        <v>NGR69 Vid eksisjon av bein- eller brusktumor i kne eller legg</v>
      </c>
      <c r="E5815" s="90" t="s">
        <v>216</v>
      </c>
      <c r="F5815" s="90" t="s">
        <v>17863</v>
      </c>
      <c r="G5815" s="90" t="str">
        <f>CONCATENATE("Kap ",Tabell15861[[#This Row],[Kapittel]]," ",Tabell15861[[#This Row],[KapittelTekst]])</f>
        <v>Kap N Bevegelsesapparatet</v>
      </c>
    </row>
    <row r="5816" spans="1:7" x14ac:dyDescent="0.25">
      <c r="A5816" s="90" t="s">
        <v>21650</v>
      </c>
      <c r="B5816" s="90" t="s">
        <v>21651</v>
      </c>
      <c r="C5816" s="90" t="s">
        <v>10245</v>
      </c>
      <c r="D5816" s="90" t="str">
        <f>CONCATENATE(Tabell15861[[#This Row],[Prosedyrekode_ID]]," ",Tabell15861[[#This Row],[Tekst]])</f>
        <v>NGR79 Kompartmentell eksisjon av bein- eller brusktumor i kne eller legg</v>
      </c>
      <c r="E5816" s="90" t="s">
        <v>216</v>
      </c>
      <c r="F5816" s="90" t="s">
        <v>17863</v>
      </c>
      <c r="G5816" s="90" t="str">
        <f>CONCATENATE("Kap ",Tabell15861[[#This Row],[Kapittel]]," ",Tabell15861[[#This Row],[KapittelTekst]])</f>
        <v>Kap N Bevegelsesapparatet</v>
      </c>
    </row>
    <row r="5817" spans="1:7" x14ac:dyDescent="0.25">
      <c r="A5817" s="90" t="s">
        <v>21652</v>
      </c>
      <c r="B5817" s="90" t="s">
        <v>21653</v>
      </c>
      <c r="C5817" s="90" t="s">
        <v>10245</v>
      </c>
      <c r="D5817" s="90" t="str">
        <f>CONCATENATE(Tabell15861[[#This Row],[Prosedyrekode_ID]]," ",Tabell15861[[#This Row],[Tekst]])</f>
        <v>NGR99 Annen operasjon for tumor i kne eller legg</v>
      </c>
      <c r="E5817" s="90" t="s">
        <v>216</v>
      </c>
      <c r="F5817" s="90" t="s">
        <v>17863</v>
      </c>
      <c r="G5817" s="90" t="str">
        <f>CONCATENATE("Kap ",Tabell15861[[#This Row],[Kapittel]]," ",Tabell15861[[#This Row],[KapittelTekst]])</f>
        <v>Kap N Bevegelsesapparatet</v>
      </c>
    </row>
    <row r="5818" spans="1:7" x14ac:dyDescent="0.25">
      <c r="A5818" s="90" t="s">
        <v>21654</v>
      </c>
      <c r="B5818" s="90" t="s">
        <v>21655</v>
      </c>
      <c r="C5818" s="90" t="s">
        <v>10245</v>
      </c>
      <c r="D5818" s="90" t="str">
        <f>CONCATENATE(Tabell15861[[#This Row],[Prosedyrekode_ID]]," ",Tabell15861[[#This Row],[Tekst]])</f>
        <v>NGS09 Incisjon og revisjon ved infeksjon i sene i kne eller legg</v>
      </c>
      <c r="E5818" s="90" t="s">
        <v>216</v>
      </c>
      <c r="F5818" s="90" t="s">
        <v>17863</v>
      </c>
      <c r="G5818" s="90" t="str">
        <f>CONCATENATE("Kap ",Tabell15861[[#This Row],[Kapittel]]," ",Tabell15861[[#This Row],[KapittelTekst]])</f>
        <v>Kap N Bevegelsesapparatet</v>
      </c>
    </row>
    <row r="5819" spans="1:7" x14ac:dyDescent="0.25">
      <c r="A5819" s="90" t="s">
        <v>21656</v>
      </c>
      <c r="B5819" s="90" t="s">
        <v>21657</v>
      </c>
      <c r="C5819" s="90" t="s">
        <v>10245</v>
      </c>
      <c r="D5819" s="90" t="str">
        <f>CONCATENATE(Tabell15861[[#This Row],[Prosedyrekode_ID]]," ",Tabell15861[[#This Row],[Tekst]])</f>
        <v>NGS19 Incisjon og revisjon ved infeksjon i kneledd</v>
      </c>
      <c r="E5819" s="90" t="s">
        <v>216</v>
      </c>
      <c r="F5819" s="90" t="s">
        <v>17863</v>
      </c>
      <c r="G5819" s="90" t="str">
        <f>CONCATENATE("Kap ",Tabell15861[[#This Row],[Kapittel]]," ",Tabell15861[[#This Row],[KapittelTekst]])</f>
        <v>Kap N Bevegelsesapparatet</v>
      </c>
    </row>
    <row r="5820" spans="1:7" x14ac:dyDescent="0.25">
      <c r="A5820" s="90" t="s">
        <v>21658</v>
      </c>
      <c r="B5820" s="90" t="s">
        <v>21659</v>
      </c>
      <c r="C5820" s="90" t="s">
        <v>10245</v>
      </c>
      <c r="D5820" s="90" t="str">
        <f>CONCATENATE(Tabell15861[[#This Row],[Prosedyrekode_ID]]," ",Tabell15861[[#This Row],[Tekst]])</f>
        <v>NGS29 Incisjon og revisjon ved infeksjon i bein i kne eller legg</v>
      </c>
      <c r="E5820" s="90" t="s">
        <v>216</v>
      </c>
      <c r="F5820" s="90" t="s">
        <v>17863</v>
      </c>
      <c r="G5820" s="90" t="str">
        <f>CONCATENATE("Kap ",Tabell15861[[#This Row],[Kapittel]]," ",Tabell15861[[#This Row],[KapittelTekst]])</f>
        <v>Kap N Bevegelsesapparatet</v>
      </c>
    </row>
    <row r="5821" spans="1:7" x14ac:dyDescent="0.25">
      <c r="A5821" s="90" t="s">
        <v>21660</v>
      </c>
      <c r="B5821" s="90" t="s">
        <v>21661</v>
      </c>
      <c r="C5821" s="90" t="s">
        <v>10245</v>
      </c>
      <c r="D5821" s="90" t="str">
        <f>CONCATENATE(Tabell15861[[#This Row],[Prosedyrekode_ID]]," ",Tabell15861[[#This Row],[Tekst]])</f>
        <v>NGS39 Incisjon og revisjon med innlegging av terapeutisk substans ved infeksjon i sene i kne eller legg</v>
      </c>
      <c r="E5821" s="90" t="s">
        <v>216</v>
      </c>
      <c r="F5821" s="90" t="s">
        <v>17863</v>
      </c>
      <c r="G5821" s="90" t="str">
        <f>CONCATENATE("Kap ",Tabell15861[[#This Row],[Kapittel]]," ",Tabell15861[[#This Row],[KapittelTekst]])</f>
        <v>Kap N Bevegelsesapparatet</v>
      </c>
    </row>
    <row r="5822" spans="1:7" x14ac:dyDescent="0.25">
      <c r="A5822" s="90" t="s">
        <v>21662</v>
      </c>
      <c r="B5822" s="90" t="s">
        <v>21663</v>
      </c>
      <c r="C5822" s="90" t="s">
        <v>10245</v>
      </c>
      <c r="D5822" s="90" t="str">
        <f>CONCATENATE(Tabell15861[[#This Row],[Prosedyrekode_ID]]," ",Tabell15861[[#This Row],[Tekst]])</f>
        <v>NGS49 Incisjon og revisjon med innlegging av terapeutisk substans ved infeksjon i kneledd</v>
      </c>
      <c r="E5822" s="90" t="s">
        <v>216</v>
      </c>
      <c r="F5822" s="90" t="s">
        <v>17863</v>
      </c>
      <c r="G5822" s="90" t="str">
        <f>CONCATENATE("Kap ",Tabell15861[[#This Row],[Kapittel]]," ",Tabell15861[[#This Row],[KapittelTekst]])</f>
        <v>Kap N Bevegelsesapparatet</v>
      </c>
    </row>
    <row r="5823" spans="1:7" x14ac:dyDescent="0.25">
      <c r="A5823" s="90" t="s">
        <v>21664</v>
      </c>
      <c r="B5823" s="90" t="s">
        <v>21665</v>
      </c>
      <c r="C5823" s="90" t="s">
        <v>10245</v>
      </c>
      <c r="D5823" s="90" t="str">
        <f>CONCATENATE(Tabell15861[[#This Row],[Prosedyrekode_ID]]," ",Tabell15861[[#This Row],[Tekst]])</f>
        <v>NGS59 Incisjon og revisjon med innlegging av terapeutisk substans ved infeksjon i bein i kne eller legg</v>
      </c>
      <c r="E5823" s="90" t="s">
        <v>216</v>
      </c>
      <c r="F5823" s="90" t="s">
        <v>17863</v>
      </c>
      <c r="G5823" s="90" t="str">
        <f>CONCATENATE("Kap ",Tabell15861[[#This Row],[Kapittel]]," ",Tabell15861[[#This Row],[KapittelTekst]])</f>
        <v>Kap N Bevegelsesapparatet</v>
      </c>
    </row>
    <row r="5824" spans="1:7" x14ac:dyDescent="0.25">
      <c r="A5824" s="90" t="s">
        <v>21666</v>
      </c>
      <c r="B5824" s="90" t="s">
        <v>21667</v>
      </c>
      <c r="C5824" s="90" t="s">
        <v>10245</v>
      </c>
      <c r="D5824" s="90" t="str">
        <f>CONCATENATE(Tabell15861[[#This Row],[Prosedyrekode_ID]]," ",Tabell15861[[#This Row],[Tekst]])</f>
        <v>NGS99 Annen operasjon for infeksjon i sene, ledd eller bein i kne eller legg</v>
      </c>
      <c r="E5824" s="90" t="s">
        <v>216</v>
      </c>
      <c r="F5824" s="90" t="s">
        <v>17863</v>
      </c>
      <c r="G5824" s="90" t="str">
        <f>CONCATENATE("Kap ",Tabell15861[[#This Row],[Kapittel]]," ",Tabell15861[[#This Row],[KapittelTekst]])</f>
        <v>Kap N Bevegelsesapparatet</v>
      </c>
    </row>
    <row r="5825" spans="1:7" x14ac:dyDescent="0.25">
      <c r="A5825" s="90" t="s">
        <v>21668</v>
      </c>
      <c r="B5825" s="90" t="s">
        <v>21669</v>
      </c>
      <c r="C5825" s="90" t="s">
        <v>10266</v>
      </c>
      <c r="D5825" s="90" t="str">
        <f>CONCATENATE(Tabell15861[[#This Row],[Prosedyrekode_ID]]," ",Tabell15861[[#This Row],[Tekst]])</f>
        <v>NGSY33 Tilpasning av ekstern protese etter eksartikulasjon i kneledd</v>
      </c>
      <c r="E5825" s="90" t="s">
        <v>216</v>
      </c>
      <c r="F5825" s="90" t="s">
        <v>17863</v>
      </c>
      <c r="G5825" s="90" t="str">
        <f>CONCATENATE("Kap ",Tabell15861[[#This Row],[Kapittel]]," ",Tabell15861[[#This Row],[KapittelTekst]])</f>
        <v>Kap N Bevegelsesapparatet</v>
      </c>
    </row>
    <row r="5826" spans="1:7" x14ac:dyDescent="0.25">
      <c r="A5826" s="90" t="s">
        <v>21670</v>
      </c>
      <c r="B5826" s="90" t="s">
        <v>21671</v>
      </c>
      <c r="C5826" s="90" t="s">
        <v>10266</v>
      </c>
      <c r="D5826" s="90" t="str">
        <f>CONCATENATE(Tabell15861[[#This Row],[Prosedyrekode_ID]]," ",Tabell15861[[#This Row],[Tekst]])</f>
        <v>NGSY34 Tilpasning av ekstern protese på legg med lårkorsett</v>
      </c>
      <c r="E5826" s="90" t="s">
        <v>216</v>
      </c>
      <c r="F5826" s="90" t="s">
        <v>17863</v>
      </c>
      <c r="G5826" s="90" t="str">
        <f>CONCATENATE("Kap ",Tabell15861[[#This Row],[Kapittel]]," ",Tabell15861[[#This Row],[KapittelTekst]])</f>
        <v>Kap N Bevegelsesapparatet</v>
      </c>
    </row>
    <row r="5827" spans="1:7" x14ac:dyDescent="0.25">
      <c r="A5827" s="90" t="s">
        <v>21672</v>
      </c>
      <c r="B5827" s="90" t="s">
        <v>21673</v>
      </c>
      <c r="C5827" s="90" t="s">
        <v>10266</v>
      </c>
      <c r="D5827" s="90" t="str">
        <f>CONCATENATE(Tabell15861[[#This Row],[Prosedyrekode_ID]]," ",Tabell15861[[#This Row],[Tekst]])</f>
        <v>NGSY39 Tilpasning av annen ekstern protese på underekstremitet</v>
      </c>
      <c r="E5827" s="90" t="s">
        <v>216</v>
      </c>
      <c r="F5827" s="90" t="s">
        <v>17863</v>
      </c>
      <c r="G5827" s="90" t="str">
        <f>CONCATENATE("Kap ",Tabell15861[[#This Row],[Kapittel]]," ",Tabell15861[[#This Row],[KapittelTekst]])</f>
        <v>Kap N Bevegelsesapparatet</v>
      </c>
    </row>
    <row r="5828" spans="1:7" x14ac:dyDescent="0.25">
      <c r="A5828" s="90" t="s">
        <v>21674</v>
      </c>
      <c r="B5828" s="90" t="s">
        <v>21675</v>
      </c>
      <c r="C5828" s="90" t="s">
        <v>10245</v>
      </c>
      <c r="D5828" s="90" t="str">
        <f>CONCATENATE(Tabell15861[[#This Row],[Prosedyrekode_ID]]," ",Tabell15861[[#This Row],[Tekst]])</f>
        <v>NGT09 Fjerning av fremmedlegeme fra vev i kne eller legg</v>
      </c>
      <c r="E5828" s="90" t="s">
        <v>216</v>
      </c>
      <c r="F5828" s="90" t="s">
        <v>17863</v>
      </c>
      <c r="G5828" s="90" t="str">
        <f>CONCATENATE("Kap ",Tabell15861[[#This Row],[Kapittel]]," ",Tabell15861[[#This Row],[KapittelTekst]])</f>
        <v>Kap N Bevegelsesapparatet</v>
      </c>
    </row>
    <row r="5829" spans="1:7" x14ac:dyDescent="0.25">
      <c r="A5829" s="90" t="s">
        <v>21676</v>
      </c>
      <c r="B5829" s="90" t="s">
        <v>21677</v>
      </c>
      <c r="C5829" s="90" t="s">
        <v>10245</v>
      </c>
      <c r="D5829" s="90" t="str">
        <f>CONCATENATE(Tabell15861[[#This Row],[Prosedyrekode_ID]]," ",Tabell15861[[#This Row],[Tekst]])</f>
        <v>NGT19 Mobilisering av kneledd</v>
      </c>
      <c r="E5829" s="90" t="s">
        <v>216</v>
      </c>
      <c r="F5829" s="90" t="s">
        <v>17863</v>
      </c>
      <c r="G5829" s="90" t="str">
        <f>CONCATENATE("Kap ",Tabell15861[[#This Row],[Kapittel]]," ",Tabell15861[[#This Row],[KapittelTekst]])</f>
        <v>Kap N Bevegelsesapparatet</v>
      </c>
    </row>
    <row r="5830" spans="1:7" x14ac:dyDescent="0.25">
      <c r="A5830" s="90" t="s">
        <v>21678</v>
      </c>
      <c r="B5830" s="90" t="s">
        <v>21679</v>
      </c>
      <c r="C5830" s="90" t="s">
        <v>10245</v>
      </c>
      <c r="D5830" s="90" t="str">
        <f>CONCATENATE(Tabell15861[[#This Row],[Prosedyrekode_ID]]," ",Tabell15861[[#This Row],[Tekst]])</f>
        <v>NGT39 Korreksjon av deformitet i kne eller legg med muskel, sene eller ligament</v>
      </c>
      <c r="E5830" s="90" t="s">
        <v>216</v>
      </c>
      <c r="F5830" s="90" t="s">
        <v>17863</v>
      </c>
      <c r="G5830" s="90" t="str">
        <f>CONCATENATE("Kap ",Tabell15861[[#This Row],[Kapittel]]," ",Tabell15861[[#This Row],[KapittelTekst]])</f>
        <v>Kap N Bevegelsesapparatet</v>
      </c>
    </row>
    <row r="5831" spans="1:7" x14ac:dyDescent="0.25">
      <c r="A5831" s="90" t="s">
        <v>21680</v>
      </c>
      <c r="B5831" s="90" t="s">
        <v>21681</v>
      </c>
      <c r="C5831" s="90" t="s">
        <v>10245</v>
      </c>
      <c r="D5831" s="90" t="str">
        <f>CONCATENATE(Tabell15861[[#This Row],[Prosedyrekode_ID]]," ",Tabell15861[[#This Row],[Tekst]])</f>
        <v>NGT49 Korreksjon av deformitet i kne eller legg med ekstern eller intern fiksasjon</v>
      </c>
      <c r="E5831" s="90" t="s">
        <v>216</v>
      </c>
      <c r="F5831" s="90" t="s">
        <v>17863</v>
      </c>
      <c r="G5831" s="90" t="str">
        <f>CONCATENATE("Kap ",Tabell15861[[#This Row],[Kapittel]]," ",Tabell15861[[#This Row],[KapittelTekst]])</f>
        <v>Kap N Bevegelsesapparatet</v>
      </c>
    </row>
    <row r="5832" spans="1:7" x14ac:dyDescent="0.25">
      <c r="A5832" s="90" t="s">
        <v>21682</v>
      </c>
      <c r="B5832" s="90" t="s">
        <v>21683</v>
      </c>
      <c r="C5832" s="90" t="s">
        <v>10245</v>
      </c>
      <c r="D5832" s="90" t="str">
        <f>CONCATENATE(Tabell15861[[#This Row],[Prosedyrekode_ID]]," ",Tabell15861[[#This Row],[Tekst]])</f>
        <v>NGT99 Annen operasjon på kne eller legg</v>
      </c>
      <c r="E5832" s="90" t="s">
        <v>216</v>
      </c>
      <c r="F5832" s="90" t="s">
        <v>17863</v>
      </c>
      <c r="G5832" s="90" t="str">
        <f>CONCATENATE("Kap ",Tabell15861[[#This Row],[Kapittel]]," ",Tabell15861[[#This Row],[KapittelTekst]])</f>
        <v>Kap N Bevegelsesapparatet</v>
      </c>
    </row>
    <row r="5833" spans="1:7" x14ac:dyDescent="0.25">
      <c r="A5833" s="90" t="s">
        <v>21684</v>
      </c>
      <c r="B5833" s="90" t="s">
        <v>21685</v>
      </c>
      <c r="C5833" s="90" t="s">
        <v>10245</v>
      </c>
      <c r="D5833" s="90" t="str">
        <f>CONCATENATE(Tabell15861[[#This Row],[Prosedyrekode_ID]]," ",Tabell15861[[#This Row],[Tekst]])</f>
        <v>NGU01 Fjerning av medial delprotese fra kneledd</v>
      </c>
      <c r="E5833" s="90" t="s">
        <v>216</v>
      </c>
      <c r="F5833" s="90" t="s">
        <v>17863</v>
      </c>
      <c r="G5833" s="90" t="str">
        <f>CONCATENATE("Kap ",Tabell15861[[#This Row],[Kapittel]]," ",Tabell15861[[#This Row],[KapittelTekst]])</f>
        <v>Kap N Bevegelsesapparatet</v>
      </c>
    </row>
    <row r="5834" spans="1:7" x14ac:dyDescent="0.25">
      <c r="A5834" s="90" t="s">
        <v>21686</v>
      </c>
      <c r="B5834" s="90" t="s">
        <v>21687</v>
      </c>
      <c r="C5834" s="90" t="s">
        <v>10245</v>
      </c>
      <c r="D5834" s="90" t="str">
        <f>CONCATENATE(Tabell15861[[#This Row],[Prosedyrekode_ID]]," ",Tabell15861[[#This Row],[Tekst]])</f>
        <v>NGU02 Fjerning av lateral delprotese fra kneledd</v>
      </c>
      <c r="E5834" s="90" t="s">
        <v>216</v>
      </c>
      <c r="F5834" s="90" t="s">
        <v>17863</v>
      </c>
      <c r="G5834" s="90" t="str">
        <f>CONCATENATE("Kap ",Tabell15861[[#This Row],[Kapittel]]," ",Tabell15861[[#This Row],[KapittelTekst]])</f>
        <v>Kap N Bevegelsesapparatet</v>
      </c>
    </row>
    <row r="5835" spans="1:7" x14ac:dyDescent="0.25">
      <c r="A5835" s="90" t="s">
        <v>21688</v>
      </c>
      <c r="B5835" s="90" t="s">
        <v>21689</v>
      </c>
      <c r="C5835" s="90" t="s">
        <v>10245</v>
      </c>
      <c r="D5835" s="90" t="str">
        <f>CONCATENATE(Tabell15861[[#This Row],[Prosedyrekode_ID]]," ",Tabell15861[[#This Row],[Tekst]])</f>
        <v>NGU03 Fjerning av patellofemoral delprotese fra kneledd</v>
      </c>
      <c r="E5835" s="90" t="s">
        <v>216</v>
      </c>
      <c r="F5835" s="90" t="s">
        <v>17863</v>
      </c>
      <c r="G5835" s="90" t="str">
        <f>CONCATENATE("Kap ",Tabell15861[[#This Row],[Kapittel]]," ",Tabell15861[[#This Row],[KapittelTekst]])</f>
        <v>Kap N Bevegelsesapparatet</v>
      </c>
    </row>
    <row r="5836" spans="1:7" x14ac:dyDescent="0.25">
      <c r="A5836" s="90" t="s">
        <v>21690</v>
      </c>
      <c r="B5836" s="90" t="s">
        <v>21691</v>
      </c>
      <c r="C5836" s="90" t="s">
        <v>10245</v>
      </c>
      <c r="D5836" s="90" t="str">
        <f>CONCATENATE(Tabell15861[[#This Row],[Prosedyrekode_ID]]," ",Tabell15861[[#This Row],[Tekst]])</f>
        <v>NGU04 Fjerning av mer enn en delprotese fra kneledd</v>
      </c>
      <c r="E5836" s="90" t="s">
        <v>216</v>
      </c>
      <c r="F5836" s="90" t="s">
        <v>17863</v>
      </c>
      <c r="G5836" s="90" t="str">
        <f>CONCATENATE("Kap ",Tabell15861[[#This Row],[Kapittel]]," ",Tabell15861[[#This Row],[KapittelTekst]])</f>
        <v>Kap N Bevegelsesapparatet</v>
      </c>
    </row>
    <row r="5837" spans="1:7" x14ac:dyDescent="0.25">
      <c r="A5837" s="90" t="s">
        <v>21692</v>
      </c>
      <c r="B5837" s="90" t="s">
        <v>21693</v>
      </c>
      <c r="C5837" s="90" t="s">
        <v>10245</v>
      </c>
      <c r="D5837" s="90" t="str">
        <f>CONCATENATE(Tabell15861[[#This Row],[Prosedyrekode_ID]]," ",Tabell15861[[#This Row],[Tekst]])</f>
        <v>NGU10 Fjerning av totalprotese fra kneledd</v>
      </c>
      <c r="E5837" s="90" t="s">
        <v>216</v>
      </c>
      <c r="F5837" s="90" t="s">
        <v>17863</v>
      </c>
      <c r="G5837" s="90" t="str">
        <f>CONCATENATE("Kap ",Tabell15861[[#This Row],[Kapittel]]," ",Tabell15861[[#This Row],[KapittelTekst]])</f>
        <v>Kap N Bevegelsesapparatet</v>
      </c>
    </row>
    <row r="5838" spans="1:7" x14ac:dyDescent="0.25">
      <c r="A5838" s="90" t="s">
        <v>21694</v>
      </c>
      <c r="B5838" s="90" t="s">
        <v>21695</v>
      </c>
      <c r="C5838" s="90" t="s">
        <v>10245</v>
      </c>
      <c r="D5838" s="90" t="str">
        <f>CONCATENATE(Tabell15861[[#This Row],[Prosedyrekode_ID]]," ",Tabell15861[[#This Row],[Tekst]])</f>
        <v>NGU11 Fjerning av medial del av totalprotese fra kneledd</v>
      </c>
      <c r="E5838" s="90" t="s">
        <v>216</v>
      </c>
      <c r="F5838" s="90" t="s">
        <v>17863</v>
      </c>
      <c r="G5838" s="90" t="str">
        <f>CONCATENATE("Kap ",Tabell15861[[#This Row],[Kapittel]]," ",Tabell15861[[#This Row],[KapittelTekst]])</f>
        <v>Kap N Bevegelsesapparatet</v>
      </c>
    </row>
    <row r="5839" spans="1:7" x14ac:dyDescent="0.25">
      <c r="A5839" s="90" t="s">
        <v>21696</v>
      </c>
      <c r="B5839" s="90" t="s">
        <v>21697</v>
      </c>
      <c r="C5839" s="90" t="s">
        <v>10245</v>
      </c>
      <c r="D5839" s="90" t="str">
        <f>CONCATENATE(Tabell15861[[#This Row],[Prosedyrekode_ID]]," ",Tabell15861[[#This Row],[Tekst]])</f>
        <v>NGU12 Fjerning av lateral del av totalprotese fra kneledd</v>
      </c>
      <c r="E5839" s="90" t="s">
        <v>216</v>
      </c>
      <c r="F5839" s="90" t="s">
        <v>17863</v>
      </c>
      <c r="G5839" s="90" t="str">
        <f>CONCATENATE("Kap ",Tabell15861[[#This Row],[Kapittel]]," ",Tabell15861[[#This Row],[KapittelTekst]])</f>
        <v>Kap N Bevegelsesapparatet</v>
      </c>
    </row>
    <row r="5840" spans="1:7" x14ac:dyDescent="0.25">
      <c r="A5840" s="90" t="s">
        <v>21698</v>
      </c>
      <c r="B5840" s="90" t="s">
        <v>21699</v>
      </c>
      <c r="C5840" s="90" t="s">
        <v>10245</v>
      </c>
      <c r="D5840" s="90" t="str">
        <f>CONCATENATE(Tabell15861[[#This Row],[Prosedyrekode_ID]]," ",Tabell15861[[#This Row],[Tekst]])</f>
        <v>NGU13 Fjerning av patellofemoral del av totalprotese fra kneledd</v>
      </c>
      <c r="E5840" s="90" t="s">
        <v>216</v>
      </c>
      <c r="F5840" s="90" t="s">
        <v>17863</v>
      </c>
      <c r="G5840" s="90" t="str">
        <f>CONCATENATE("Kap ",Tabell15861[[#This Row],[Kapittel]]," ",Tabell15861[[#This Row],[KapittelTekst]])</f>
        <v>Kap N Bevegelsesapparatet</v>
      </c>
    </row>
    <row r="5841" spans="1:7" x14ac:dyDescent="0.25">
      <c r="A5841" s="90" t="s">
        <v>21700</v>
      </c>
      <c r="B5841" s="90" t="s">
        <v>21701</v>
      </c>
      <c r="C5841" s="90" t="s">
        <v>10245</v>
      </c>
      <c r="D5841" s="90" t="str">
        <f>CONCATENATE(Tabell15861[[#This Row],[Prosedyrekode_ID]]," ",Tabell15861[[#This Row],[Tekst]])</f>
        <v>NGU14 Fjerning av mer enn en del av totalprotese fra kneledd</v>
      </c>
      <c r="E5841" s="90" t="s">
        <v>216</v>
      </c>
      <c r="F5841" s="90" t="s">
        <v>17863</v>
      </c>
      <c r="G5841" s="90" t="str">
        <f>CONCATENATE("Kap ",Tabell15861[[#This Row],[Kapittel]]," ",Tabell15861[[#This Row],[KapittelTekst]])</f>
        <v>Kap N Bevegelsesapparatet</v>
      </c>
    </row>
    <row r="5842" spans="1:7" x14ac:dyDescent="0.25">
      <c r="A5842" s="90" t="s">
        <v>21702</v>
      </c>
      <c r="B5842" s="90" t="s">
        <v>21703</v>
      </c>
      <c r="C5842" s="90" t="s">
        <v>10245</v>
      </c>
      <c r="D5842" s="90" t="str">
        <f>CONCATENATE(Tabell15861[[#This Row],[Prosedyrekode_ID]]," ",Tabell15861[[#This Row],[Tekst]])</f>
        <v>NGU39 Fjerning av eksternt fiksasjonsutstyr fra kne eller legg</v>
      </c>
      <c r="E5842" s="90" t="s">
        <v>216</v>
      </c>
      <c r="F5842" s="90" t="s">
        <v>17863</v>
      </c>
      <c r="G5842" s="90" t="str">
        <f>CONCATENATE("Kap ",Tabell15861[[#This Row],[Kapittel]]," ",Tabell15861[[#This Row],[KapittelTekst]])</f>
        <v>Kap N Bevegelsesapparatet</v>
      </c>
    </row>
    <row r="5843" spans="1:7" x14ac:dyDescent="0.25">
      <c r="A5843" s="90" t="s">
        <v>21704</v>
      </c>
      <c r="B5843" s="90" t="s">
        <v>21705</v>
      </c>
      <c r="C5843" s="90" t="s">
        <v>10245</v>
      </c>
      <c r="D5843" s="90" t="str">
        <f>CONCATENATE(Tabell15861[[#This Row],[Prosedyrekode_ID]]," ",Tabell15861[[#This Row],[Tekst]])</f>
        <v>NGU49 Fjerning av osteosyntesemateriale fra kne eller legg</v>
      </c>
      <c r="E5843" s="90" t="s">
        <v>216</v>
      </c>
      <c r="F5843" s="90" t="s">
        <v>17863</v>
      </c>
      <c r="G5843" s="90" t="str">
        <f>CONCATENATE("Kap ",Tabell15861[[#This Row],[Kapittel]]," ",Tabell15861[[#This Row],[KapittelTekst]])</f>
        <v>Kap N Bevegelsesapparatet</v>
      </c>
    </row>
    <row r="5844" spans="1:7" x14ac:dyDescent="0.25">
      <c r="A5844" s="90" t="s">
        <v>21706</v>
      </c>
      <c r="B5844" s="90" t="s">
        <v>21707</v>
      </c>
      <c r="C5844" s="90" t="s">
        <v>10245</v>
      </c>
      <c r="D5844" s="90" t="str">
        <f>CONCATENATE(Tabell15861[[#This Row],[Prosedyrekode_ID]]," ",Tabell15861[[#This Row],[Tekst]])</f>
        <v>NGU69 Fjerning av ligamentprotese fra kne eller legg</v>
      </c>
      <c r="E5844" s="90" t="s">
        <v>216</v>
      </c>
      <c r="F5844" s="90" t="s">
        <v>17863</v>
      </c>
      <c r="G5844" s="90" t="str">
        <f>CONCATENATE("Kap ",Tabell15861[[#This Row],[Kapittel]]," ",Tabell15861[[#This Row],[KapittelTekst]])</f>
        <v>Kap N Bevegelsesapparatet</v>
      </c>
    </row>
    <row r="5845" spans="1:7" x14ac:dyDescent="0.25">
      <c r="A5845" s="90" t="s">
        <v>21708</v>
      </c>
      <c r="B5845" s="90" t="s">
        <v>21709</v>
      </c>
      <c r="C5845" s="90" t="s">
        <v>10245</v>
      </c>
      <c r="D5845" s="90" t="str">
        <f>CONCATENATE(Tabell15861[[#This Row],[Prosedyrekode_ID]]," ",Tabell15861[[#This Row],[Tekst]])</f>
        <v>NGU89 Fjerning av terapeutisk substans etter infeksjonsbehandling i kne eller legg</v>
      </c>
      <c r="E5845" s="90" t="s">
        <v>216</v>
      </c>
      <c r="F5845" s="90" t="s">
        <v>17863</v>
      </c>
      <c r="G5845" s="90" t="str">
        <f>CONCATENATE("Kap ",Tabell15861[[#This Row],[Kapittel]]," ",Tabell15861[[#This Row],[KapittelTekst]])</f>
        <v>Kap N Bevegelsesapparatet</v>
      </c>
    </row>
    <row r="5846" spans="1:7" x14ac:dyDescent="0.25">
      <c r="A5846" s="90" t="s">
        <v>21710</v>
      </c>
      <c r="B5846" s="90" t="s">
        <v>21711</v>
      </c>
      <c r="C5846" s="90" t="s">
        <v>10245</v>
      </c>
      <c r="D5846" s="90" t="str">
        <f>CONCATENATE(Tabell15861[[#This Row],[Prosedyrekode_ID]]," ",Tabell15861[[#This Row],[Tekst]])</f>
        <v>NGU99 Fjerning av annet implantat fra kne eller legg</v>
      </c>
      <c r="E5846" s="90" t="s">
        <v>216</v>
      </c>
      <c r="F5846" s="90" t="s">
        <v>17863</v>
      </c>
      <c r="G5846" s="90" t="str">
        <f>CONCATENATE("Kap ",Tabell15861[[#This Row],[Kapittel]]," ",Tabell15861[[#This Row],[KapittelTekst]])</f>
        <v>Kap N Bevegelsesapparatet</v>
      </c>
    </row>
    <row r="5847" spans="1:7" x14ac:dyDescent="0.25">
      <c r="A5847" s="90" t="s">
        <v>21712</v>
      </c>
      <c r="B5847" s="90" t="s">
        <v>21713</v>
      </c>
      <c r="C5847" s="90" t="s">
        <v>10245</v>
      </c>
      <c r="D5847" s="90" t="str">
        <f>CONCATENATE(Tabell15861[[#This Row],[Prosedyrekode_ID]]," ",Tabell15861[[#This Row],[Tekst]])</f>
        <v>NGW49 Reoperasjon for sårruptur etter inngrep på kne eller legg</v>
      </c>
      <c r="E5847" s="90" t="s">
        <v>216</v>
      </c>
      <c r="F5847" s="90" t="s">
        <v>17863</v>
      </c>
      <c r="G5847" s="90" t="str">
        <f>CONCATENATE("Kap ",Tabell15861[[#This Row],[Kapittel]]," ",Tabell15861[[#This Row],[KapittelTekst]])</f>
        <v>Kap N Bevegelsesapparatet</v>
      </c>
    </row>
    <row r="5848" spans="1:7" x14ac:dyDescent="0.25">
      <c r="A5848" s="90" t="s">
        <v>21714</v>
      </c>
      <c r="B5848" s="90" t="s">
        <v>21715</v>
      </c>
      <c r="C5848" s="90" t="s">
        <v>10245</v>
      </c>
      <c r="D5848" s="90" t="str">
        <f>CONCATENATE(Tabell15861[[#This Row],[Prosedyrekode_ID]]," ",Tabell15861[[#This Row],[Tekst]])</f>
        <v>NGW59 Reoperasjon for overfladisk infeksjon etter inngrep på kne eller legg</v>
      </c>
      <c r="E5848" s="90" t="s">
        <v>216</v>
      </c>
      <c r="F5848" s="90" t="s">
        <v>17863</v>
      </c>
      <c r="G5848" s="90" t="str">
        <f>CONCATENATE("Kap ",Tabell15861[[#This Row],[Kapittel]]," ",Tabell15861[[#This Row],[KapittelTekst]])</f>
        <v>Kap N Bevegelsesapparatet</v>
      </c>
    </row>
    <row r="5849" spans="1:7" x14ac:dyDescent="0.25">
      <c r="A5849" s="90" t="s">
        <v>21716</v>
      </c>
      <c r="B5849" s="90" t="s">
        <v>21717</v>
      </c>
      <c r="C5849" s="90" t="s">
        <v>10245</v>
      </c>
      <c r="D5849" s="90" t="str">
        <f>CONCATENATE(Tabell15861[[#This Row],[Prosedyrekode_ID]]," ",Tabell15861[[#This Row],[Tekst]])</f>
        <v>NGW69 Reoperasjon for dyp infeksjon etter inngrep på kne eller legg</v>
      </c>
      <c r="E5849" s="90" t="s">
        <v>216</v>
      </c>
      <c r="F5849" s="90" t="s">
        <v>17863</v>
      </c>
      <c r="G5849" s="90" t="str">
        <f>CONCATENATE("Kap ",Tabell15861[[#This Row],[Kapittel]]," ",Tabell15861[[#This Row],[KapittelTekst]])</f>
        <v>Kap N Bevegelsesapparatet</v>
      </c>
    </row>
    <row r="5850" spans="1:7" x14ac:dyDescent="0.25">
      <c r="A5850" s="90" t="s">
        <v>21718</v>
      </c>
      <c r="B5850" s="90" t="s">
        <v>21719</v>
      </c>
      <c r="C5850" s="90" t="s">
        <v>10245</v>
      </c>
      <c r="D5850" s="90" t="str">
        <f>CONCATENATE(Tabell15861[[#This Row],[Prosedyrekode_ID]]," ",Tabell15861[[#This Row],[Tekst]])</f>
        <v>NGW79 Reoperasjon for overfladisk blødning etter inngrep på kne eller legg</v>
      </c>
      <c r="E5850" s="90" t="s">
        <v>216</v>
      </c>
      <c r="F5850" s="90" t="s">
        <v>17863</v>
      </c>
      <c r="G5850" s="90" t="str">
        <f>CONCATENATE("Kap ",Tabell15861[[#This Row],[Kapittel]]," ",Tabell15861[[#This Row],[KapittelTekst]])</f>
        <v>Kap N Bevegelsesapparatet</v>
      </c>
    </row>
    <row r="5851" spans="1:7" x14ac:dyDescent="0.25">
      <c r="A5851" s="90" t="s">
        <v>21720</v>
      </c>
      <c r="B5851" s="90" t="s">
        <v>21721</v>
      </c>
      <c r="C5851" s="90" t="s">
        <v>10245</v>
      </c>
      <c r="D5851" s="90" t="str">
        <f>CONCATENATE(Tabell15861[[#This Row],[Prosedyrekode_ID]]," ",Tabell15861[[#This Row],[Tekst]])</f>
        <v>NGW89 Reoperasjon for dyp blødning etter inngrep på kne eller legg</v>
      </c>
      <c r="E5851" s="90" t="s">
        <v>216</v>
      </c>
      <c r="F5851" s="90" t="s">
        <v>17863</v>
      </c>
      <c r="G5851" s="90" t="str">
        <f>CONCATENATE("Kap ",Tabell15861[[#This Row],[Kapittel]]," ",Tabell15861[[#This Row],[KapittelTekst]])</f>
        <v>Kap N Bevegelsesapparatet</v>
      </c>
    </row>
    <row r="5852" spans="1:7" x14ac:dyDescent="0.25">
      <c r="A5852" s="90" t="s">
        <v>21722</v>
      </c>
      <c r="B5852" s="90" t="s">
        <v>21723</v>
      </c>
      <c r="C5852" s="90" t="s">
        <v>10245</v>
      </c>
      <c r="D5852" s="90" t="str">
        <f>CONCATENATE(Tabell15861[[#This Row],[Prosedyrekode_ID]]," ",Tabell15861[[#This Row],[Tekst]])</f>
        <v>NGW99 Annen reoperasjon etter inngrep på kne eller legg</v>
      </c>
      <c r="E5852" s="90" t="s">
        <v>216</v>
      </c>
      <c r="F5852" s="90" t="s">
        <v>17863</v>
      </c>
      <c r="G5852" s="90" t="str">
        <f>CONCATENATE("Kap ",Tabell15861[[#This Row],[Kapittel]]," ",Tabell15861[[#This Row],[KapittelTekst]])</f>
        <v>Kap N Bevegelsesapparatet</v>
      </c>
    </row>
    <row r="5853" spans="1:7" x14ac:dyDescent="0.25">
      <c r="A5853" s="90" t="s">
        <v>21724</v>
      </c>
      <c r="B5853" s="90" t="s">
        <v>21725</v>
      </c>
      <c r="C5853" s="90" t="s">
        <v>10213</v>
      </c>
      <c r="D5853" s="90" t="str">
        <f>CONCATENATE(Tabell15861[[#This Row],[Prosedyrekode_ID]]," ",Tabell15861[[#This Row],[Tekst]])</f>
        <v>NH0AA RG Fot</v>
      </c>
      <c r="E5853" s="90" t="s">
        <v>216</v>
      </c>
      <c r="F5853" s="90" t="s">
        <v>17863</v>
      </c>
      <c r="G5853" s="90" t="str">
        <f>CONCATENATE("Kap ",Tabell15861[[#This Row],[Kapittel]]," ",Tabell15861[[#This Row],[KapittelTekst]])</f>
        <v>Kap N Bevegelsesapparatet</v>
      </c>
    </row>
    <row r="5854" spans="1:7" x14ac:dyDescent="0.25">
      <c r="A5854" s="90" t="s">
        <v>21726</v>
      </c>
      <c r="B5854" s="90" t="s">
        <v>21727</v>
      </c>
      <c r="C5854" s="90" t="s">
        <v>10213</v>
      </c>
      <c r="D5854" s="90" t="str">
        <f>CONCATENATE(Tabell15861[[#This Row],[Prosedyrekode_ID]]," ",Tabell15861[[#This Row],[Tekst]])</f>
        <v>NH0AD CT Fot</v>
      </c>
      <c r="E5854" s="90" t="s">
        <v>216</v>
      </c>
      <c r="F5854" s="90" t="s">
        <v>17863</v>
      </c>
      <c r="G5854" s="90" t="str">
        <f>CONCATENATE("Kap ",Tabell15861[[#This Row],[Kapittel]]," ",Tabell15861[[#This Row],[KapittelTekst]])</f>
        <v>Kap N Bevegelsesapparatet</v>
      </c>
    </row>
    <row r="5855" spans="1:7" x14ac:dyDescent="0.25">
      <c r="A5855" s="90" t="s">
        <v>21728</v>
      </c>
      <c r="B5855" s="90" t="s">
        <v>21729</v>
      </c>
      <c r="C5855" s="90" t="s">
        <v>10213</v>
      </c>
      <c r="D5855" s="90" t="str">
        <f>CONCATENATE(Tabell15861[[#This Row],[Prosedyrekode_ID]]," ",Tabell15861[[#This Row],[Tekst]])</f>
        <v>NH0AG MR Fot</v>
      </c>
      <c r="E5855" s="90" t="s">
        <v>216</v>
      </c>
      <c r="F5855" s="90" t="s">
        <v>17863</v>
      </c>
      <c r="G5855" s="90" t="str">
        <f>CONCATENATE("Kap ",Tabell15861[[#This Row],[Kapittel]]," ",Tabell15861[[#This Row],[KapittelTekst]])</f>
        <v>Kap N Bevegelsesapparatet</v>
      </c>
    </row>
    <row r="5856" spans="1:7" x14ac:dyDescent="0.25">
      <c r="A5856" s="90" t="s">
        <v>21730</v>
      </c>
      <c r="B5856" s="90" t="s">
        <v>21731</v>
      </c>
      <c r="C5856" s="90" t="s">
        <v>10213</v>
      </c>
      <c r="D5856" s="90" t="str">
        <f>CONCATENATE(Tabell15861[[#This Row],[Prosedyrekode_ID]]," ",Tabell15861[[#This Row],[Tekst]])</f>
        <v>NH0AK UL Fot</v>
      </c>
      <c r="E5856" s="90" t="s">
        <v>216</v>
      </c>
      <c r="F5856" s="90" t="s">
        <v>17863</v>
      </c>
      <c r="G5856" s="90" t="str">
        <f>CONCATENATE("Kap ",Tabell15861[[#This Row],[Kapittel]]," ",Tabell15861[[#This Row],[KapittelTekst]])</f>
        <v>Kap N Bevegelsesapparatet</v>
      </c>
    </row>
    <row r="5857" spans="1:7" x14ac:dyDescent="0.25">
      <c r="A5857" s="90" t="s">
        <v>21732</v>
      </c>
      <c r="B5857" s="90" t="s">
        <v>21733</v>
      </c>
      <c r="C5857" s="90" t="s">
        <v>10213</v>
      </c>
      <c r="D5857" s="90" t="str">
        <f>CONCATENATE(Tabell15861[[#This Row],[Prosedyrekode_ID]]," ",Tabell15861[[#This Row],[Tekst]])</f>
        <v>NH0BA RG Ankelledd</v>
      </c>
      <c r="E5857" s="90" t="s">
        <v>216</v>
      </c>
      <c r="F5857" s="90" t="s">
        <v>17863</v>
      </c>
      <c r="G5857" s="90" t="str">
        <f>CONCATENATE("Kap ",Tabell15861[[#This Row],[Kapittel]]," ",Tabell15861[[#This Row],[KapittelTekst]])</f>
        <v>Kap N Bevegelsesapparatet</v>
      </c>
    </row>
    <row r="5858" spans="1:7" x14ac:dyDescent="0.25">
      <c r="A5858" s="90" t="s">
        <v>21734</v>
      </c>
      <c r="B5858" s="90" t="s">
        <v>21735</v>
      </c>
      <c r="C5858" s="90" t="s">
        <v>10213</v>
      </c>
      <c r="D5858" s="90" t="str">
        <f>CONCATENATE(Tabell15861[[#This Row],[Prosedyrekode_ID]]," ",Tabell15861[[#This Row],[Tekst]])</f>
        <v>NH0BD CT Ankelledd</v>
      </c>
      <c r="E5858" s="90" t="s">
        <v>216</v>
      </c>
      <c r="F5858" s="90" t="s">
        <v>17863</v>
      </c>
      <c r="G5858" s="90" t="str">
        <f>CONCATENATE("Kap ",Tabell15861[[#This Row],[Kapittel]]," ",Tabell15861[[#This Row],[KapittelTekst]])</f>
        <v>Kap N Bevegelsesapparatet</v>
      </c>
    </row>
    <row r="5859" spans="1:7" x14ac:dyDescent="0.25">
      <c r="A5859" s="90" t="s">
        <v>21736</v>
      </c>
      <c r="B5859" s="90" t="s">
        <v>21737</v>
      </c>
      <c r="C5859" s="90" t="s">
        <v>10213</v>
      </c>
      <c r="D5859" s="90" t="str">
        <f>CONCATENATE(Tabell15861[[#This Row],[Prosedyrekode_ID]]," ",Tabell15861[[#This Row],[Tekst]])</f>
        <v>NH0BG MR Ankelledd</v>
      </c>
      <c r="E5859" s="90" t="s">
        <v>216</v>
      </c>
      <c r="F5859" s="90" t="s">
        <v>17863</v>
      </c>
      <c r="G5859" s="90" t="str">
        <f>CONCATENATE("Kap ",Tabell15861[[#This Row],[Kapittel]]," ",Tabell15861[[#This Row],[KapittelTekst]])</f>
        <v>Kap N Bevegelsesapparatet</v>
      </c>
    </row>
    <row r="5860" spans="1:7" x14ac:dyDescent="0.25">
      <c r="A5860" s="90" t="s">
        <v>21738</v>
      </c>
      <c r="B5860" s="90" t="s">
        <v>21739</v>
      </c>
      <c r="C5860" s="90" t="s">
        <v>10213</v>
      </c>
      <c r="D5860" s="90" t="str">
        <f>CONCATENATE(Tabell15861[[#This Row],[Prosedyrekode_ID]]," ",Tabell15861[[#This Row],[Tekst]])</f>
        <v>NH0BK UL Ankelledd</v>
      </c>
      <c r="E5860" s="90" t="s">
        <v>216</v>
      </c>
      <c r="F5860" s="90" t="s">
        <v>17863</v>
      </c>
      <c r="G5860" s="90" t="str">
        <f>CONCATENATE("Kap ",Tabell15861[[#This Row],[Kapittel]]," ",Tabell15861[[#This Row],[KapittelTekst]])</f>
        <v>Kap N Bevegelsesapparatet</v>
      </c>
    </row>
    <row r="5861" spans="1:7" x14ac:dyDescent="0.25">
      <c r="A5861" s="90" t="s">
        <v>21740</v>
      </c>
      <c r="B5861" s="90" t="s">
        <v>21741</v>
      </c>
      <c r="C5861" s="90" t="s">
        <v>10245</v>
      </c>
      <c r="D5861" s="90" t="str">
        <f>CONCATENATE(Tabell15861[[#This Row],[Prosedyrekode_ID]]," ",Tabell15861[[#This Row],[Tekst]])</f>
        <v>NHA00 Perkutan eksplorasjon av bløtdeler i ankel eller fot</v>
      </c>
      <c r="E5861" s="90" t="s">
        <v>216</v>
      </c>
      <c r="F5861" s="90" t="s">
        <v>17863</v>
      </c>
      <c r="G5861" s="90" t="str">
        <f>CONCATENATE("Kap ",Tabell15861[[#This Row],[Kapittel]]," ",Tabell15861[[#This Row],[KapittelTekst]])</f>
        <v>Kap N Bevegelsesapparatet</v>
      </c>
    </row>
    <row r="5862" spans="1:7" x14ac:dyDescent="0.25">
      <c r="A5862" s="90" t="s">
        <v>21742</v>
      </c>
      <c r="B5862" s="90" t="s">
        <v>21743</v>
      </c>
      <c r="C5862" s="90" t="s">
        <v>10245</v>
      </c>
      <c r="D5862" s="90" t="str">
        <f>CONCATENATE(Tabell15861[[#This Row],[Prosedyrekode_ID]]," ",Tabell15861[[#This Row],[Tekst]])</f>
        <v>NHA02 Åpen eksplorasjon av bløtdeler i ankel eller fot</v>
      </c>
      <c r="E5862" s="90" t="s">
        <v>216</v>
      </c>
      <c r="F5862" s="90" t="s">
        <v>17863</v>
      </c>
      <c r="G5862" s="90" t="str">
        <f>CONCATENATE("Kap ",Tabell15861[[#This Row],[Kapittel]]," ",Tabell15861[[#This Row],[KapittelTekst]])</f>
        <v>Kap N Bevegelsesapparatet</v>
      </c>
    </row>
    <row r="5863" spans="1:7" x14ac:dyDescent="0.25">
      <c r="A5863" s="90" t="s">
        <v>21744</v>
      </c>
      <c r="B5863" s="90" t="s">
        <v>21745</v>
      </c>
      <c r="C5863" s="90" t="s">
        <v>10245</v>
      </c>
      <c r="D5863" s="90" t="str">
        <f>CONCATENATE(Tabell15861[[#This Row],[Prosedyrekode_ID]]," ",Tabell15861[[#This Row],[Tekst]])</f>
        <v>NHA10 Perkutan eksplorasjon av ledd i ankel eller fot</v>
      </c>
      <c r="E5863" s="90" t="s">
        <v>216</v>
      </c>
      <c r="F5863" s="90" t="s">
        <v>17863</v>
      </c>
      <c r="G5863" s="90" t="str">
        <f>CONCATENATE("Kap ",Tabell15861[[#This Row],[Kapittel]]," ",Tabell15861[[#This Row],[KapittelTekst]])</f>
        <v>Kap N Bevegelsesapparatet</v>
      </c>
    </row>
    <row r="5864" spans="1:7" x14ac:dyDescent="0.25">
      <c r="A5864" s="90" t="s">
        <v>21746</v>
      </c>
      <c r="B5864" s="90" t="s">
        <v>21747</v>
      </c>
      <c r="C5864" s="90" t="s">
        <v>10245</v>
      </c>
      <c r="D5864" s="90" t="str">
        <f>CONCATENATE(Tabell15861[[#This Row],[Prosedyrekode_ID]]," ",Tabell15861[[#This Row],[Tekst]])</f>
        <v>NHA11 Artroskopi i ankel eller fot</v>
      </c>
      <c r="E5864" s="90" t="s">
        <v>216</v>
      </c>
      <c r="F5864" s="90" t="s">
        <v>17863</v>
      </c>
      <c r="G5864" s="90" t="str">
        <f>CONCATENATE("Kap ",Tabell15861[[#This Row],[Kapittel]]," ",Tabell15861[[#This Row],[KapittelTekst]])</f>
        <v>Kap N Bevegelsesapparatet</v>
      </c>
    </row>
    <row r="5865" spans="1:7" x14ac:dyDescent="0.25">
      <c r="A5865" s="90" t="s">
        <v>21748</v>
      </c>
      <c r="B5865" s="90" t="s">
        <v>21749</v>
      </c>
      <c r="C5865" s="90" t="s">
        <v>10245</v>
      </c>
      <c r="D5865" s="90" t="str">
        <f>CONCATENATE(Tabell15861[[#This Row],[Prosedyrekode_ID]]," ",Tabell15861[[#This Row],[Tekst]])</f>
        <v>NHA12 Åpen eksplorasjon av ledd i ankel eller fot</v>
      </c>
      <c r="E5865" s="90" t="s">
        <v>216</v>
      </c>
      <c r="F5865" s="90" t="s">
        <v>17863</v>
      </c>
      <c r="G5865" s="90" t="str">
        <f>CONCATENATE("Kap ",Tabell15861[[#This Row],[Kapittel]]," ",Tabell15861[[#This Row],[KapittelTekst]])</f>
        <v>Kap N Bevegelsesapparatet</v>
      </c>
    </row>
    <row r="5866" spans="1:7" x14ac:dyDescent="0.25">
      <c r="A5866" s="90" t="s">
        <v>21750</v>
      </c>
      <c r="B5866" s="90" t="s">
        <v>21751</v>
      </c>
      <c r="C5866" s="90" t="s">
        <v>10213</v>
      </c>
      <c r="D5866" s="90" t="str">
        <f>CONCATENATE(Tabell15861[[#This Row],[Prosedyrekode_ID]]," ",Tabell15861[[#This Row],[Tekst]])</f>
        <v>NHA20 Perkutan biopsi av bløtdeler eller ledd i ankel eller fot</v>
      </c>
      <c r="E5866" s="90" t="s">
        <v>216</v>
      </c>
      <c r="F5866" s="90" t="s">
        <v>17863</v>
      </c>
      <c r="G5866" s="90" t="str">
        <f>CONCATENATE("Kap ",Tabell15861[[#This Row],[Kapittel]]," ",Tabell15861[[#This Row],[KapittelTekst]])</f>
        <v>Kap N Bevegelsesapparatet</v>
      </c>
    </row>
    <row r="5867" spans="1:7" x14ac:dyDescent="0.25">
      <c r="A5867" s="90" t="s">
        <v>21750</v>
      </c>
      <c r="B5867" s="90" t="s">
        <v>21751</v>
      </c>
      <c r="C5867" s="90" t="s">
        <v>10245</v>
      </c>
      <c r="D5867" s="90" t="str">
        <f>CONCATENATE(Tabell15861[[#This Row],[Prosedyrekode_ID]]," ",Tabell15861[[#This Row],[Tekst]])</f>
        <v>NHA20 Perkutan biopsi av bløtdeler eller ledd i ankel eller fot</v>
      </c>
      <c r="E5867" s="90" t="s">
        <v>216</v>
      </c>
      <c r="F5867" s="90" t="s">
        <v>17863</v>
      </c>
      <c r="G5867" s="90" t="str">
        <f>CONCATENATE("Kap ",Tabell15861[[#This Row],[Kapittel]]," ",Tabell15861[[#This Row],[KapittelTekst]])</f>
        <v>Kap N Bevegelsesapparatet</v>
      </c>
    </row>
    <row r="5868" spans="1:7" x14ac:dyDescent="0.25">
      <c r="A5868" s="90" t="s">
        <v>21752</v>
      </c>
      <c r="B5868" s="90" t="s">
        <v>21753</v>
      </c>
      <c r="C5868" s="90" t="s">
        <v>10245</v>
      </c>
      <c r="D5868" s="90" t="str">
        <f>CONCATENATE(Tabell15861[[#This Row],[Prosedyrekode_ID]]," ",Tabell15861[[#This Row],[Tekst]])</f>
        <v>NHA21 Endoskopisk biopsi av bløtdeler eller ledd i ankel eller fot</v>
      </c>
      <c r="E5868" s="90" t="s">
        <v>216</v>
      </c>
      <c r="F5868" s="90" t="s">
        <v>17863</v>
      </c>
      <c r="G5868" s="90" t="str">
        <f>CONCATENATE("Kap ",Tabell15861[[#This Row],[Kapittel]]," ",Tabell15861[[#This Row],[KapittelTekst]])</f>
        <v>Kap N Bevegelsesapparatet</v>
      </c>
    </row>
    <row r="5869" spans="1:7" x14ac:dyDescent="0.25">
      <c r="A5869" s="90" t="s">
        <v>21754</v>
      </c>
      <c r="B5869" s="90" t="s">
        <v>21755</v>
      </c>
      <c r="C5869" s="90" t="s">
        <v>10245</v>
      </c>
      <c r="D5869" s="90" t="str">
        <f>CONCATENATE(Tabell15861[[#This Row],[Prosedyrekode_ID]]," ",Tabell15861[[#This Row],[Tekst]])</f>
        <v>NHA22 Åpen biopsi av bløtdeler eller ledd i ankel eller fot</v>
      </c>
      <c r="E5869" s="90" t="s">
        <v>216</v>
      </c>
      <c r="F5869" s="90" t="s">
        <v>17863</v>
      </c>
      <c r="G5869" s="90" t="str">
        <f>CONCATENATE("Kap ",Tabell15861[[#This Row],[Kapittel]]," ",Tabell15861[[#This Row],[KapittelTekst]])</f>
        <v>Kap N Bevegelsesapparatet</v>
      </c>
    </row>
    <row r="5870" spans="1:7" x14ac:dyDescent="0.25">
      <c r="A5870" s="90" t="s">
        <v>21756</v>
      </c>
      <c r="B5870" s="90" t="s">
        <v>21757</v>
      </c>
      <c r="C5870" s="90" t="s">
        <v>10213</v>
      </c>
      <c r="D5870" s="90" t="str">
        <f>CONCATENATE(Tabell15861[[#This Row],[Prosedyrekode_ID]]," ",Tabell15861[[#This Row],[Tekst]])</f>
        <v>NHA30 Perkutan biopsi av bein i ankel eller fot</v>
      </c>
      <c r="E5870" s="90" t="s">
        <v>216</v>
      </c>
      <c r="F5870" s="90" t="s">
        <v>17863</v>
      </c>
      <c r="G5870" s="90" t="str">
        <f>CONCATENATE("Kap ",Tabell15861[[#This Row],[Kapittel]]," ",Tabell15861[[#This Row],[KapittelTekst]])</f>
        <v>Kap N Bevegelsesapparatet</v>
      </c>
    </row>
    <row r="5871" spans="1:7" x14ac:dyDescent="0.25">
      <c r="A5871" s="90" t="s">
        <v>21756</v>
      </c>
      <c r="B5871" s="90" t="s">
        <v>21757</v>
      </c>
      <c r="C5871" s="90" t="s">
        <v>10245</v>
      </c>
      <c r="D5871" s="90" t="str">
        <f>CONCATENATE(Tabell15861[[#This Row],[Prosedyrekode_ID]]," ",Tabell15861[[#This Row],[Tekst]])</f>
        <v>NHA30 Perkutan biopsi av bein i ankel eller fot</v>
      </c>
      <c r="E5871" s="90" t="s">
        <v>216</v>
      </c>
      <c r="F5871" s="90" t="s">
        <v>17863</v>
      </c>
      <c r="G5871" s="90" t="str">
        <f>CONCATENATE("Kap ",Tabell15861[[#This Row],[Kapittel]]," ",Tabell15861[[#This Row],[KapittelTekst]])</f>
        <v>Kap N Bevegelsesapparatet</v>
      </c>
    </row>
    <row r="5872" spans="1:7" x14ac:dyDescent="0.25">
      <c r="A5872" s="90" t="s">
        <v>21758</v>
      </c>
      <c r="B5872" s="90" t="s">
        <v>21759</v>
      </c>
      <c r="C5872" s="90" t="s">
        <v>10245</v>
      </c>
      <c r="D5872" s="90" t="str">
        <f>CONCATENATE(Tabell15861[[#This Row],[Prosedyrekode_ID]]," ",Tabell15861[[#This Row],[Tekst]])</f>
        <v>NHA32 Åpen biopsi av bein i ankel eller fot</v>
      </c>
      <c r="E5872" s="90" t="s">
        <v>216</v>
      </c>
      <c r="F5872" s="90" t="s">
        <v>17863</v>
      </c>
      <c r="G5872" s="90" t="str">
        <f>CONCATENATE("Kap ",Tabell15861[[#This Row],[Kapittel]]," ",Tabell15861[[#This Row],[KapittelTekst]])</f>
        <v>Kap N Bevegelsesapparatet</v>
      </c>
    </row>
    <row r="5873" spans="1:7" x14ac:dyDescent="0.25">
      <c r="A5873" s="90" t="s">
        <v>21760</v>
      </c>
      <c r="B5873" s="90" t="s">
        <v>21761</v>
      </c>
      <c r="C5873" s="90" t="s">
        <v>10245</v>
      </c>
      <c r="D5873" s="90" t="str">
        <f>CONCATENATE(Tabell15861[[#This Row],[Prosedyrekode_ID]]," ",Tabell15861[[#This Row],[Tekst]])</f>
        <v>NHB01 Implantasjon av proksimal primær delprotese i ankelledd uten sement</v>
      </c>
      <c r="E5873" s="90" t="s">
        <v>216</v>
      </c>
      <c r="F5873" s="90" t="s">
        <v>17863</v>
      </c>
      <c r="G5873" s="90" t="str">
        <f>CONCATENATE("Kap ",Tabell15861[[#This Row],[Kapittel]]," ",Tabell15861[[#This Row],[KapittelTekst]])</f>
        <v>Kap N Bevegelsesapparatet</v>
      </c>
    </row>
    <row r="5874" spans="1:7" x14ac:dyDescent="0.25">
      <c r="A5874" s="90" t="s">
        <v>21762</v>
      </c>
      <c r="B5874" s="90" t="s">
        <v>21763</v>
      </c>
      <c r="C5874" s="90" t="s">
        <v>10245</v>
      </c>
      <c r="D5874" s="90" t="str">
        <f>CONCATENATE(Tabell15861[[#This Row],[Prosedyrekode_ID]]," ",Tabell15861[[#This Row],[Tekst]])</f>
        <v>NHB02 Implantasjon av distal primær delprotese i ankelledd uten sement</v>
      </c>
      <c r="E5874" s="90" t="s">
        <v>216</v>
      </c>
      <c r="F5874" s="90" t="s">
        <v>17863</v>
      </c>
      <c r="G5874" s="90" t="str">
        <f>CONCATENATE("Kap ",Tabell15861[[#This Row],[Kapittel]]," ",Tabell15861[[#This Row],[KapittelTekst]])</f>
        <v>Kap N Bevegelsesapparatet</v>
      </c>
    </row>
    <row r="5875" spans="1:7" x14ac:dyDescent="0.25">
      <c r="A5875" s="90" t="s">
        <v>21764</v>
      </c>
      <c r="B5875" s="90" t="s">
        <v>21765</v>
      </c>
      <c r="C5875" s="90" t="s">
        <v>10245</v>
      </c>
      <c r="D5875" s="90" t="str">
        <f>CONCATENATE(Tabell15861[[#This Row],[Prosedyrekode_ID]]," ",Tabell15861[[#This Row],[Tekst]])</f>
        <v>NHB03 Implantasjon av annen primær delprotese i ankelledd uten sement</v>
      </c>
      <c r="E5875" s="90" t="s">
        <v>216</v>
      </c>
      <c r="F5875" s="90" t="s">
        <v>17863</v>
      </c>
      <c r="G5875" s="90" t="str">
        <f>CONCATENATE("Kap ",Tabell15861[[#This Row],[Kapittel]]," ",Tabell15861[[#This Row],[KapittelTekst]])</f>
        <v>Kap N Bevegelsesapparatet</v>
      </c>
    </row>
    <row r="5876" spans="1:7" x14ac:dyDescent="0.25">
      <c r="A5876" s="90" t="s">
        <v>21766</v>
      </c>
      <c r="B5876" s="90" t="s">
        <v>21767</v>
      </c>
      <c r="C5876" s="90" t="s">
        <v>10245</v>
      </c>
      <c r="D5876" s="90" t="str">
        <f>CONCATENATE(Tabell15861[[#This Row],[Prosedyrekode_ID]]," ",Tabell15861[[#This Row],[Tekst]])</f>
        <v>NHB11 Implantasjon av proksimal primær delprotese i ankelledd med sement</v>
      </c>
      <c r="E5876" s="90" t="s">
        <v>216</v>
      </c>
      <c r="F5876" s="90" t="s">
        <v>17863</v>
      </c>
      <c r="G5876" s="90" t="str">
        <f>CONCATENATE("Kap ",Tabell15861[[#This Row],[Kapittel]]," ",Tabell15861[[#This Row],[KapittelTekst]])</f>
        <v>Kap N Bevegelsesapparatet</v>
      </c>
    </row>
    <row r="5877" spans="1:7" x14ac:dyDescent="0.25">
      <c r="A5877" s="90" t="s">
        <v>21768</v>
      </c>
      <c r="B5877" s="90" t="s">
        <v>21769</v>
      </c>
      <c r="C5877" s="90" t="s">
        <v>10245</v>
      </c>
      <c r="D5877" s="90" t="str">
        <f>CONCATENATE(Tabell15861[[#This Row],[Prosedyrekode_ID]]," ",Tabell15861[[#This Row],[Tekst]])</f>
        <v>NHB12 Implantasjon av distal primær delprotese i ankelledd med sement</v>
      </c>
      <c r="E5877" s="90" t="s">
        <v>216</v>
      </c>
      <c r="F5877" s="90" t="s">
        <v>17863</v>
      </c>
      <c r="G5877" s="90" t="str">
        <f>CONCATENATE("Kap ",Tabell15861[[#This Row],[Kapittel]]," ",Tabell15861[[#This Row],[KapittelTekst]])</f>
        <v>Kap N Bevegelsesapparatet</v>
      </c>
    </row>
    <row r="5878" spans="1:7" x14ac:dyDescent="0.25">
      <c r="A5878" s="90" t="s">
        <v>21770</v>
      </c>
      <c r="B5878" s="90" t="s">
        <v>21771</v>
      </c>
      <c r="C5878" s="90" t="s">
        <v>10245</v>
      </c>
      <c r="D5878" s="90" t="str">
        <f>CONCATENATE(Tabell15861[[#This Row],[Prosedyrekode_ID]]," ",Tabell15861[[#This Row],[Tekst]])</f>
        <v>NHB13 Implantasjon av annen primær delprotese i ankelledd med sement</v>
      </c>
      <c r="E5878" s="90" t="s">
        <v>216</v>
      </c>
      <c r="F5878" s="90" t="s">
        <v>17863</v>
      </c>
      <c r="G5878" s="90" t="str">
        <f>CONCATENATE("Kap ",Tabell15861[[#This Row],[Kapittel]]," ",Tabell15861[[#This Row],[KapittelTekst]])</f>
        <v>Kap N Bevegelsesapparatet</v>
      </c>
    </row>
    <row r="5879" spans="1:7" x14ac:dyDescent="0.25">
      <c r="A5879" s="90" t="s">
        <v>21772</v>
      </c>
      <c r="B5879" s="90" t="s">
        <v>21773</v>
      </c>
      <c r="C5879" s="90" t="s">
        <v>10245</v>
      </c>
      <c r="D5879" s="90" t="str">
        <f>CONCATENATE(Tabell15861[[#This Row],[Prosedyrekode_ID]]," ",Tabell15861[[#This Row],[Tekst]])</f>
        <v>NHB20 Implantasjon av primær totalprotese i ankelledd uten sement</v>
      </c>
      <c r="E5879" s="90" t="s">
        <v>216</v>
      </c>
      <c r="F5879" s="90" t="s">
        <v>17863</v>
      </c>
      <c r="G5879" s="90" t="str">
        <f>CONCATENATE("Kap ",Tabell15861[[#This Row],[Kapittel]]," ",Tabell15861[[#This Row],[KapittelTekst]])</f>
        <v>Kap N Bevegelsesapparatet</v>
      </c>
    </row>
    <row r="5880" spans="1:7" x14ac:dyDescent="0.25">
      <c r="A5880" s="90" t="s">
        <v>21774</v>
      </c>
      <c r="B5880" s="90" t="s">
        <v>21775</v>
      </c>
      <c r="C5880" s="90" t="s">
        <v>10245</v>
      </c>
      <c r="D5880" s="90" t="str">
        <f>CONCATENATE(Tabell15861[[#This Row],[Prosedyrekode_ID]]," ",Tabell15861[[#This Row],[Tekst]])</f>
        <v>NHB30 Implantasjon av primær totalprotese i ankelledd med hybrid teknikk</v>
      </c>
      <c r="E5880" s="90" t="s">
        <v>216</v>
      </c>
      <c r="F5880" s="90" t="s">
        <v>17863</v>
      </c>
      <c r="G5880" s="90" t="str">
        <f>CONCATENATE("Kap ",Tabell15861[[#This Row],[Kapittel]]," ",Tabell15861[[#This Row],[KapittelTekst]])</f>
        <v>Kap N Bevegelsesapparatet</v>
      </c>
    </row>
    <row r="5881" spans="1:7" x14ac:dyDescent="0.25">
      <c r="A5881" s="90" t="s">
        <v>21776</v>
      </c>
      <c r="B5881" s="90" t="s">
        <v>21777</v>
      </c>
      <c r="C5881" s="90" t="s">
        <v>10245</v>
      </c>
      <c r="D5881" s="90" t="str">
        <f>CONCATENATE(Tabell15861[[#This Row],[Prosedyrekode_ID]]," ",Tabell15861[[#This Row],[Tekst]])</f>
        <v>NHB40 Implantasjon av primær totalprotese i ankelledd med sement</v>
      </c>
      <c r="E5881" s="90" t="s">
        <v>216</v>
      </c>
      <c r="F5881" s="90" t="s">
        <v>17863</v>
      </c>
      <c r="G5881" s="90" t="str">
        <f>CONCATENATE("Kap ",Tabell15861[[#This Row],[Kapittel]]," ",Tabell15861[[#This Row],[KapittelTekst]])</f>
        <v>Kap N Bevegelsesapparatet</v>
      </c>
    </row>
    <row r="5882" spans="1:7" x14ac:dyDescent="0.25">
      <c r="A5882" s="90" t="s">
        <v>21778</v>
      </c>
      <c r="B5882" s="90" t="s">
        <v>21779</v>
      </c>
      <c r="C5882" s="90" t="s">
        <v>10245</v>
      </c>
      <c r="D5882" s="90" t="str">
        <f>CONCATENATE(Tabell15861[[#This Row],[Prosedyrekode_ID]]," ",Tabell15861[[#This Row],[Tekst]])</f>
        <v>NHB59 Implantasjon av primær interposisjonsprotese i ankelledd</v>
      </c>
      <c r="E5882" s="90" t="s">
        <v>216</v>
      </c>
      <c r="F5882" s="90" t="s">
        <v>17863</v>
      </c>
      <c r="G5882" s="90" t="str">
        <f>CONCATENATE("Kap ",Tabell15861[[#This Row],[Kapittel]]," ",Tabell15861[[#This Row],[KapittelTekst]])</f>
        <v>Kap N Bevegelsesapparatet</v>
      </c>
    </row>
    <row r="5883" spans="1:7" x14ac:dyDescent="0.25">
      <c r="A5883" s="90" t="s">
        <v>21780</v>
      </c>
      <c r="B5883" s="90" t="s">
        <v>21781</v>
      </c>
      <c r="C5883" s="90" t="s">
        <v>10245</v>
      </c>
      <c r="D5883" s="90" t="str">
        <f>CONCATENATE(Tabell15861[[#This Row],[Prosedyrekode_ID]]," ",Tabell15861[[#This Row],[Tekst]])</f>
        <v>NHB60 Implantasjon av primær totalprotese i første metatarsofalangealledd</v>
      </c>
      <c r="E5883" s="90" t="s">
        <v>216</v>
      </c>
      <c r="F5883" s="90" t="s">
        <v>17863</v>
      </c>
      <c r="G5883" s="90" t="str">
        <f>CONCATENATE("Kap ",Tabell15861[[#This Row],[Kapittel]]," ",Tabell15861[[#This Row],[KapittelTekst]])</f>
        <v>Kap N Bevegelsesapparatet</v>
      </c>
    </row>
    <row r="5884" spans="1:7" x14ac:dyDescent="0.25">
      <c r="A5884" s="90" t="s">
        <v>21782</v>
      </c>
      <c r="B5884" s="90" t="s">
        <v>21783</v>
      </c>
      <c r="C5884" s="90" t="s">
        <v>10245</v>
      </c>
      <c r="D5884" s="90" t="str">
        <f>CONCATENATE(Tabell15861[[#This Row],[Prosedyrekode_ID]]," ",Tabell15861[[#This Row],[Tekst]])</f>
        <v>NHB61 Implantasjon av proksimal primær protese i første metatarsofalangealledd</v>
      </c>
      <c r="E5884" s="90" t="s">
        <v>216</v>
      </c>
      <c r="F5884" s="90" t="s">
        <v>17863</v>
      </c>
      <c r="G5884" s="90" t="str">
        <f>CONCATENATE("Kap ",Tabell15861[[#This Row],[Kapittel]]," ",Tabell15861[[#This Row],[KapittelTekst]])</f>
        <v>Kap N Bevegelsesapparatet</v>
      </c>
    </row>
    <row r="5885" spans="1:7" x14ac:dyDescent="0.25">
      <c r="A5885" s="90" t="s">
        <v>21784</v>
      </c>
      <c r="B5885" s="90" t="s">
        <v>21785</v>
      </c>
      <c r="C5885" s="90" t="s">
        <v>10245</v>
      </c>
      <c r="D5885" s="90" t="str">
        <f>CONCATENATE(Tabell15861[[#This Row],[Prosedyrekode_ID]]," ",Tabell15861[[#This Row],[Tekst]])</f>
        <v>NHB62 Implantasjon av distal primær protese i første metatarsofalangealledd</v>
      </c>
      <c r="E5885" s="90" t="s">
        <v>216</v>
      </c>
      <c r="F5885" s="90" t="s">
        <v>17863</v>
      </c>
      <c r="G5885" s="90" t="str">
        <f>CONCATENATE("Kap ",Tabell15861[[#This Row],[Kapittel]]," ",Tabell15861[[#This Row],[KapittelTekst]])</f>
        <v>Kap N Bevegelsesapparatet</v>
      </c>
    </row>
    <row r="5886" spans="1:7" x14ac:dyDescent="0.25">
      <c r="A5886" s="90" t="s">
        <v>21786</v>
      </c>
      <c r="B5886" s="90" t="s">
        <v>21787</v>
      </c>
      <c r="C5886" s="90" t="s">
        <v>10245</v>
      </c>
      <c r="D5886" s="90" t="str">
        <f>CONCATENATE(Tabell15861[[#This Row],[Prosedyrekode_ID]]," ",Tabell15861[[#This Row],[Tekst]])</f>
        <v>NHB70 Implantasjon av primær totalprotese i annet metatarsofalangealledd</v>
      </c>
      <c r="E5886" s="90" t="s">
        <v>216</v>
      </c>
      <c r="F5886" s="90" t="s">
        <v>17863</v>
      </c>
      <c r="G5886" s="90" t="str">
        <f>CONCATENATE("Kap ",Tabell15861[[#This Row],[Kapittel]]," ",Tabell15861[[#This Row],[KapittelTekst]])</f>
        <v>Kap N Bevegelsesapparatet</v>
      </c>
    </row>
    <row r="5887" spans="1:7" x14ac:dyDescent="0.25">
      <c r="A5887" s="90" t="s">
        <v>21788</v>
      </c>
      <c r="B5887" s="90" t="s">
        <v>21789</v>
      </c>
      <c r="C5887" s="90" t="s">
        <v>10245</v>
      </c>
      <c r="D5887" s="90" t="str">
        <f>CONCATENATE(Tabell15861[[#This Row],[Prosedyrekode_ID]]," ",Tabell15861[[#This Row],[Tekst]])</f>
        <v>NHB71 Implantasjon av proksimal primær protese i annet metatarsofalangealledd</v>
      </c>
      <c r="E5887" s="90" t="s">
        <v>216</v>
      </c>
      <c r="F5887" s="90" t="s">
        <v>17863</v>
      </c>
      <c r="G5887" s="90" t="str">
        <f>CONCATENATE("Kap ",Tabell15861[[#This Row],[Kapittel]]," ",Tabell15861[[#This Row],[KapittelTekst]])</f>
        <v>Kap N Bevegelsesapparatet</v>
      </c>
    </row>
    <row r="5888" spans="1:7" x14ac:dyDescent="0.25">
      <c r="A5888" s="90" t="s">
        <v>21790</v>
      </c>
      <c r="B5888" s="90" t="s">
        <v>21791</v>
      </c>
      <c r="C5888" s="90" t="s">
        <v>10245</v>
      </c>
      <c r="D5888" s="90" t="str">
        <f>CONCATENATE(Tabell15861[[#This Row],[Prosedyrekode_ID]]," ",Tabell15861[[#This Row],[Tekst]])</f>
        <v>NHB72 Implantasjon av distal primær protese i annet metatarsofalangealledd</v>
      </c>
      <c r="E5888" s="90" t="s">
        <v>216</v>
      </c>
      <c r="F5888" s="90" t="s">
        <v>17863</v>
      </c>
      <c r="G5888" s="90" t="str">
        <f>CONCATENATE("Kap ",Tabell15861[[#This Row],[Kapittel]]," ",Tabell15861[[#This Row],[KapittelTekst]])</f>
        <v>Kap N Bevegelsesapparatet</v>
      </c>
    </row>
    <row r="5889" spans="1:7" x14ac:dyDescent="0.25">
      <c r="A5889" s="90" t="s">
        <v>21792</v>
      </c>
      <c r="B5889" s="90" t="s">
        <v>21793</v>
      </c>
      <c r="C5889" s="90" t="s">
        <v>10245</v>
      </c>
      <c r="D5889" s="90" t="str">
        <f>CONCATENATE(Tabell15861[[#This Row],[Prosedyrekode_ID]]," ",Tabell15861[[#This Row],[Tekst]])</f>
        <v>NHB80 Implantasjon av primær totalprotese i annet ledd i fot</v>
      </c>
      <c r="E5889" s="90" t="s">
        <v>216</v>
      </c>
      <c r="F5889" s="90" t="s">
        <v>17863</v>
      </c>
      <c r="G5889" s="90" t="str">
        <f>CONCATENATE("Kap ",Tabell15861[[#This Row],[Kapittel]]," ",Tabell15861[[#This Row],[KapittelTekst]])</f>
        <v>Kap N Bevegelsesapparatet</v>
      </c>
    </row>
    <row r="5890" spans="1:7" x14ac:dyDescent="0.25">
      <c r="A5890" s="90" t="s">
        <v>21794</v>
      </c>
      <c r="B5890" s="90" t="s">
        <v>21795</v>
      </c>
      <c r="C5890" s="90" t="s">
        <v>10245</v>
      </c>
      <c r="D5890" s="90" t="str">
        <f>CONCATENATE(Tabell15861[[#This Row],[Prosedyrekode_ID]]," ",Tabell15861[[#This Row],[Tekst]])</f>
        <v>NHB81 Implantasjon av proksimal primær protese i annet ledd i fot</v>
      </c>
      <c r="E5890" s="90" t="s">
        <v>216</v>
      </c>
      <c r="F5890" s="90" t="s">
        <v>17863</v>
      </c>
      <c r="G5890" s="90" t="str">
        <f>CONCATENATE("Kap ",Tabell15861[[#This Row],[Kapittel]]," ",Tabell15861[[#This Row],[KapittelTekst]])</f>
        <v>Kap N Bevegelsesapparatet</v>
      </c>
    </row>
    <row r="5891" spans="1:7" x14ac:dyDescent="0.25">
      <c r="A5891" s="90" t="s">
        <v>21796</v>
      </c>
      <c r="B5891" s="90" t="s">
        <v>21797</v>
      </c>
      <c r="C5891" s="90" t="s">
        <v>10245</v>
      </c>
      <c r="D5891" s="90" t="str">
        <f>CONCATENATE(Tabell15861[[#This Row],[Prosedyrekode_ID]]," ",Tabell15861[[#This Row],[Tekst]])</f>
        <v>NHB82 Implantasjon av distal primær protese i annet ledd i fot</v>
      </c>
      <c r="E5891" s="90" t="s">
        <v>216</v>
      </c>
      <c r="F5891" s="90" t="s">
        <v>17863</v>
      </c>
      <c r="G5891" s="90" t="str">
        <f>CONCATENATE("Kap ",Tabell15861[[#This Row],[Kapittel]]," ",Tabell15861[[#This Row],[KapittelTekst]])</f>
        <v>Kap N Bevegelsesapparatet</v>
      </c>
    </row>
    <row r="5892" spans="1:7" x14ac:dyDescent="0.25">
      <c r="A5892" s="90" t="s">
        <v>21798</v>
      </c>
      <c r="B5892" s="90" t="s">
        <v>21799</v>
      </c>
      <c r="C5892" s="90" t="s">
        <v>10245</v>
      </c>
      <c r="D5892" s="90" t="str">
        <f>CONCATENATE(Tabell15861[[#This Row],[Prosedyrekode_ID]]," ",Tabell15861[[#This Row],[Tekst]])</f>
        <v>NHB83 Implantasjon av annen primær delprotese i annet ledd i fot</v>
      </c>
      <c r="E5892" s="90" t="s">
        <v>216</v>
      </c>
      <c r="F5892" s="90" t="s">
        <v>17863</v>
      </c>
      <c r="G5892" s="90" t="str">
        <f>CONCATENATE("Kap ",Tabell15861[[#This Row],[Kapittel]]," ",Tabell15861[[#This Row],[KapittelTekst]])</f>
        <v>Kap N Bevegelsesapparatet</v>
      </c>
    </row>
    <row r="5893" spans="1:7" x14ac:dyDescent="0.25">
      <c r="A5893" s="90" t="s">
        <v>21800</v>
      </c>
      <c r="B5893" s="90" t="s">
        <v>21801</v>
      </c>
      <c r="C5893" s="90" t="s">
        <v>10245</v>
      </c>
      <c r="D5893" s="90" t="str">
        <f>CONCATENATE(Tabell15861[[#This Row],[Prosedyrekode_ID]]," ",Tabell15861[[#This Row],[Tekst]])</f>
        <v>NHB99 Annen implantasjon av primær leddprotese i ankel eller fot</v>
      </c>
      <c r="E5893" s="90" t="s">
        <v>216</v>
      </c>
      <c r="F5893" s="90" t="s">
        <v>17863</v>
      </c>
      <c r="G5893" s="90" t="str">
        <f>CONCATENATE("Kap ",Tabell15861[[#This Row],[Kapittel]]," ",Tabell15861[[#This Row],[KapittelTekst]])</f>
        <v>Kap N Bevegelsesapparatet</v>
      </c>
    </row>
    <row r="5894" spans="1:7" x14ac:dyDescent="0.25">
      <c r="A5894" s="90" t="s">
        <v>21802</v>
      </c>
      <c r="B5894" s="90" t="s">
        <v>21803</v>
      </c>
      <c r="C5894" s="90" t="s">
        <v>10245</v>
      </c>
      <c r="D5894" s="90" t="str">
        <f>CONCATENATE(Tabell15861[[#This Row],[Prosedyrekode_ID]]," ",Tabell15861[[#This Row],[Tekst]])</f>
        <v>NHC01 Implantasjon av proksimal sekundær delprotese i ankelledd uten sement</v>
      </c>
      <c r="E5894" s="90" t="s">
        <v>216</v>
      </c>
      <c r="F5894" s="90" t="s">
        <v>17863</v>
      </c>
      <c r="G5894" s="90" t="str">
        <f>CONCATENATE("Kap ",Tabell15861[[#This Row],[Kapittel]]," ",Tabell15861[[#This Row],[KapittelTekst]])</f>
        <v>Kap N Bevegelsesapparatet</v>
      </c>
    </row>
    <row r="5895" spans="1:7" x14ac:dyDescent="0.25">
      <c r="A5895" s="90" t="s">
        <v>21804</v>
      </c>
      <c r="B5895" s="90" t="s">
        <v>21805</v>
      </c>
      <c r="C5895" s="90" t="s">
        <v>10245</v>
      </c>
      <c r="D5895" s="90" t="str">
        <f>CONCATENATE(Tabell15861[[#This Row],[Prosedyrekode_ID]]," ",Tabell15861[[#This Row],[Tekst]])</f>
        <v>NHC02 Implantasjon av distal sekundær delprotese i ankelledd uten sement</v>
      </c>
      <c r="E5895" s="90" t="s">
        <v>216</v>
      </c>
      <c r="F5895" s="90" t="s">
        <v>17863</v>
      </c>
      <c r="G5895" s="90" t="str">
        <f>CONCATENATE("Kap ",Tabell15861[[#This Row],[Kapittel]]," ",Tabell15861[[#This Row],[KapittelTekst]])</f>
        <v>Kap N Bevegelsesapparatet</v>
      </c>
    </row>
    <row r="5896" spans="1:7" x14ac:dyDescent="0.25">
      <c r="A5896" s="90" t="s">
        <v>21806</v>
      </c>
      <c r="B5896" s="90" t="s">
        <v>21807</v>
      </c>
      <c r="C5896" s="90" t="s">
        <v>10245</v>
      </c>
      <c r="D5896" s="90" t="str">
        <f>CONCATENATE(Tabell15861[[#This Row],[Prosedyrekode_ID]]," ",Tabell15861[[#This Row],[Tekst]])</f>
        <v>NHC03 Implantasjon av annen sekundær delprotese i ankelledd uten sement</v>
      </c>
      <c r="E5896" s="90" t="s">
        <v>216</v>
      </c>
      <c r="F5896" s="90" t="s">
        <v>17863</v>
      </c>
      <c r="G5896" s="90" t="str">
        <f>CONCATENATE("Kap ",Tabell15861[[#This Row],[Kapittel]]," ",Tabell15861[[#This Row],[KapittelTekst]])</f>
        <v>Kap N Bevegelsesapparatet</v>
      </c>
    </row>
    <row r="5897" spans="1:7" x14ac:dyDescent="0.25">
      <c r="A5897" s="90" t="s">
        <v>21808</v>
      </c>
      <c r="B5897" s="90" t="s">
        <v>21809</v>
      </c>
      <c r="C5897" s="90" t="s">
        <v>10245</v>
      </c>
      <c r="D5897" s="90" t="str">
        <f>CONCATENATE(Tabell15861[[#This Row],[Prosedyrekode_ID]]," ",Tabell15861[[#This Row],[Tekst]])</f>
        <v>NHC11 Implantasjon av proksimal sekundær delprotese i ankelledd med sement</v>
      </c>
      <c r="E5897" s="90" t="s">
        <v>216</v>
      </c>
      <c r="F5897" s="90" t="s">
        <v>17863</v>
      </c>
      <c r="G5897" s="90" t="str">
        <f>CONCATENATE("Kap ",Tabell15861[[#This Row],[Kapittel]]," ",Tabell15861[[#This Row],[KapittelTekst]])</f>
        <v>Kap N Bevegelsesapparatet</v>
      </c>
    </row>
    <row r="5898" spans="1:7" x14ac:dyDescent="0.25">
      <c r="A5898" s="90" t="s">
        <v>21810</v>
      </c>
      <c r="B5898" s="90" t="s">
        <v>21811</v>
      </c>
      <c r="C5898" s="90" t="s">
        <v>10245</v>
      </c>
      <c r="D5898" s="90" t="str">
        <f>CONCATENATE(Tabell15861[[#This Row],[Prosedyrekode_ID]]," ",Tabell15861[[#This Row],[Tekst]])</f>
        <v>NHC12 Implantasjon av distal sekundær delprotese i ankelledd med sement</v>
      </c>
      <c r="E5898" s="90" t="s">
        <v>216</v>
      </c>
      <c r="F5898" s="90" t="s">
        <v>17863</v>
      </c>
      <c r="G5898" s="90" t="str">
        <f>CONCATENATE("Kap ",Tabell15861[[#This Row],[Kapittel]]," ",Tabell15861[[#This Row],[KapittelTekst]])</f>
        <v>Kap N Bevegelsesapparatet</v>
      </c>
    </row>
    <row r="5899" spans="1:7" x14ac:dyDescent="0.25">
      <c r="A5899" s="90" t="s">
        <v>21812</v>
      </c>
      <c r="B5899" s="90" t="s">
        <v>21813</v>
      </c>
      <c r="C5899" s="90" t="s">
        <v>10245</v>
      </c>
      <c r="D5899" s="90" t="str">
        <f>CONCATENATE(Tabell15861[[#This Row],[Prosedyrekode_ID]]," ",Tabell15861[[#This Row],[Tekst]])</f>
        <v>NHC13 Implantasjon av annen sekundær delprotese i ankelledd med sement</v>
      </c>
      <c r="E5899" s="90" t="s">
        <v>216</v>
      </c>
      <c r="F5899" s="90" t="s">
        <v>17863</v>
      </c>
      <c r="G5899" s="90" t="str">
        <f>CONCATENATE("Kap ",Tabell15861[[#This Row],[Kapittel]]," ",Tabell15861[[#This Row],[KapittelTekst]])</f>
        <v>Kap N Bevegelsesapparatet</v>
      </c>
    </row>
    <row r="5900" spans="1:7" x14ac:dyDescent="0.25">
      <c r="A5900" s="90" t="s">
        <v>21814</v>
      </c>
      <c r="B5900" s="90" t="s">
        <v>21815</v>
      </c>
      <c r="C5900" s="90" t="s">
        <v>10245</v>
      </c>
      <c r="D5900" s="90" t="str">
        <f>CONCATENATE(Tabell15861[[#This Row],[Prosedyrekode_ID]]," ",Tabell15861[[#This Row],[Tekst]])</f>
        <v>NHC20 Implantasjon av sekundær totalprotese i ankelledd uten sement</v>
      </c>
      <c r="E5900" s="90" t="s">
        <v>216</v>
      </c>
      <c r="F5900" s="90" t="s">
        <v>17863</v>
      </c>
      <c r="G5900" s="90" t="str">
        <f>CONCATENATE("Kap ",Tabell15861[[#This Row],[Kapittel]]," ",Tabell15861[[#This Row],[KapittelTekst]])</f>
        <v>Kap N Bevegelsesapparatet</v>
      </c>
    </row>
    <row r="5901" spans="1:7" x14ac:dyDescent="0.25">
      <c r="A5901" s="90" t="s">
        <v>21816</v>
      </c>
      <c r="B5901" s="90" t="s">
        <v>21817</v>
      </c>
      <c r="C5901" s="90" t="s">
        <v>10245</v>
      </c>
      <c r="D5901" s="90" t="str">
        <f>CONCATENATE(Tabell15861[[#This Row],[Prosedyrekode_ID]]," ",Tabell15861[[#This Row],[Tekst]])</f>
        <v>NHC21 Implantasjon av proksimal del av sekundær totalprotese i ankelledd uten sement</v>
      </c>
      <c r="E5901" s="90" t="s">
        <v>216</v>
      </c>
      <c r="F5901" s="90" t="s">
        <v>17863</v>
      </c>
      <c r="G5901" s="90" t="str">
        <f>CONCATENATE("Kap ",Tabell15861[[#This Row],[Kapittel]]," ",Tabell15861[[#This Row],[KapittelTekst]])</f>
        <v>Kap N Bevegelsesapparatet</v>
      </c>
    </row>
    <row r="5902" spans="1:7" x14ac:dyDescent="0.25">
      <c r="A5902" s="90" t="s">
        <v>21818</v>
      </c>
      <c r="B5902" s="90" t="s">
        <v>21819</v>
      </c>
      <c r="C5902" s="90" t="s">
        <v>10245</v>
      </c>
      <c r="D5902" s="90" t="str">
        <f>CONCATENATE(Tabell15861[[#This Row],[Prosedyrekode_ID]]," ",Tabell15861[[#This Row],[Tekst]])</f>
        <v>NHC22 Implantasjon av distal del av sekundær totalprotese i ankelledd uten sement</v>
      </c>
      <c r="E5902" s="90" t="s">
        <v>216</v>
      </c>
      <c r="F5902" s="90" t="s">
        <v>17863</v>
      </c>
      <c r="G5902" s="90" t="str">
        <f>CONCATENATE("Kap ",Tabell15861[[#This Row],[Kapittel]]," ",Tabell15861[[#This Row],[KapittelTekst]])</f>
        <v>Kap N Bevegelsesapparatet</v>
      </c>
    </row>
    <row r="5903" spans="1:7" x14ac:dyDescent="0.25">
      <c r="A5903" s="90" t="s">
        <v>21820</v>
      </c>
      <c r="B5903" s="90" t="s">
        <v>21821</v>
      </c>
      <c r="C5903" s="90" t="s">
        <v>10245</v>
      </c>
      <c r="D5903" s="90" t="str">
        <f>CONCATENATE(Tabell15861[[#This Row],[Prosedyrekode_ID]]," ",Tabell15861[[#This Row],[Tekst]])</f>
        <v>NHC23 Implantasjon av annen del av sekundær totalprotese i ankelledd uten sement</v>
      </c>
      <c r="E5903" s="90" t="s">
        <v>216</v>
      </c>
      <c r="F5903" s="90" t="s">
        <v>17863</v>
      </c>
      <c r="G5903" s="90" t="str">
        <f>CONCATENATE("Kap ",Tabell15861[[#This Row],[Kapittel]]," ",Tabell15861[[#This Row],[KapittelTekst]])</f>
        <v>Kap N Bevegelsesapparatet</v>
      </c>
    </row>
    <row r="5904" spans="1:7" x14ac:dyDescent="0.25">
      <c r="A5904" s="90" t="s">
        <v>21822</v>
      </c>
      <c r="B5904" s="90" t="s">
        <v>21823</v>
      </c>
      <c r="C5904" s="90" t="s">
        <v>10245</v>
      </c>
      <c r="D5904" s="90" t="str">
        <f>CONCATENATE(Tabell15861[[#This Row],[Prosedyrekode_ID]]," ",Tabell15861[[#This Row],[Tekst]])</f>
        <v>NHC30 Implantasjon av sekundær totalprotese i ankelledd med hybrid teknikk</v>
      </c>
      <c r="E5904" s="90" t="s">
        <v>216</v>
      </c>
      <c r="F5904" s="90" t="s">
        <v>17863</v>
      </c>
      <c r="G5904" s="90" t="str">
        <f>CONCATENATE("Kap ",Tabell15861[[#This Row],[Kapittel]]," ",Tabell15861[[#This Row],[KapittelTekst]])</f>
        <v>Kap N Bevegelsesapparatet</v>
      </c>
    </row>
    <row r="5905" spans="1:7" x14ac:dyDescent="0.25">
      <c r="A5905" s="90" t="s">
        <v>21824</v>
      </c>
      <c r="B5905" s="90" t="s">
        <v>21825</v>
      </c>
      <c r="C5905" s="90" t="s">
        <v>10245</v>
      </c>
      <c r="D5905" s="90" t="str">
        <f>CONCATENATE(Tabell15861[[#This Row],[Prosedyrekode_ID]]," ",Tabell15861[[#This Row],[Tekst]])</f>
        <v>NHC31 Implantasjon av proksimal del av sekundær totalprotese i ankelledd med hybrid teknikk</v>
      </c>
      <c r="E5905" s="90" t="s">
        <v>216</v>
      </c>
      <c r="F5905" s="90" t="s">
        <v>17863</v>
      </c>
      <c r="G5905" s="90" t="str">
        <f>CONCATENATE("Kap ",Tabell15861[[#This Row],[Kapittel]]," ",Tabell15861[[#This Row],[KapittelTekst]])</f>
        <v>Kap N Bevegelsesapparatet</v>
      </c>
    </row>
    <row r="5906" spans="1:7" x14ac:dyDescent="0.25">
      <c r="A5906" s="90" t="s">
        <v>21826</v>
      </c>
      <c r="B5906" s="90" t="s">
        <v>21827</v>
      </c>
      <c r="C5906" s="90" t="s">
        <v>10245</v>
      </c>
      <c r="D5906" s="90" t="str">
        <f>CONCATENATE(Tabell15861[[#This Row],[Prosedyrekode_ID]]," ",Tabell15861[[#This Row],[Tekst]])</f>
        <v>NHC32 Implantasjon av distal del av sekundær totalprotese i ankelledd med hybrid teknikk</v>
      </c>
      <c r="E5906" s="90" t="s">
        <v>216</v>
      </c>
      <c r="F5906" s="90" t="s">
        <v>17863</v>
      </c>
      <c r="G5906" s="90" t="str">
        <f>CONCATENATE("Kap ",Tabell15861[[#This Row],[Kapittel]]," ",Tabell15861[[#This Row],[KapittelTekst]])</f>
        <v>Kap N Bevegelsesapparatet</v>
      </c>
    </row>
    <row r="5907" spans="1:7" x14ac:dyDescent="0.25">
      <c r="A5907" s="90" t="s">
        <v>21828</v>
      </c>
      <c r="B5907" s="90" t="s">
        <v>21829</v>
      </c>
      <c r="C5907" s="90" t="s">
        <v>10245</v>
      </c>
      <c r="D5907" s="90" t="str">
        <f>CONCATENATE(Tabell15861[[#This Row],[Prosedyrekode_ID]]," ",Tabell15861[[#This Row],[Tekst]])</f>
        <v>NHC33 Implantasjon av annen del av sekundær totalprotese i ankelledd med hybrid teknikk</v>
      </c>
      <c r="E5907" s="90" t="s">
        <v>216</v>
      </c>
      <c r="F5907" s="90" t="s">
        <v>17863</v>
      </c>
      <c r="G5907" s="90" t="str">
        <f>CONCATENATE("Kap ",Tabell15861[[#This Row],[Kapittel]]," ",Tabell15861[[#This Row],[KapittelTekst]])</f>
        <v>Kap N Bevegelsesapparatet</v>
      </c>
    </row>
    <row r="5908" spans="1:7" x14ac:dyDescent="0.25">
      <c r="A5908" s="90" t="s">
        <v>21830</v>
      </c>
      <c r="B5908" s="90" t="s">
        <v>21831</v>
      </c>
      <c r="C5908" s="90" t="s">
        <v>10245</v>
      </c>
      <c r="D5908" s="90" t="str">
        <f>CONCATENATE(Tabell15861[[#This Row],[Prosedyrekode_ID]]," ",Tabell15861[[#This Row],[Tekst]])</f>
        <v>NHC40 Implantasjon av sekundær totalprotese i ankelledd med sement</v>
      </c>
      <c r="E5908" s="90" t="s">
        <v>216</v>
      </c>
      <c r="F5908" s="90" t="s">
        <v>17863</v>
      </c>
      <c r="G5908" s="90" t="str">
        <f>CONCATENATE("Kap ",Tabell15861[[#This Row],[Kapittel]]," ",Tabell15861[[#This Row],[KapittelTekst]])</f>
        <v>Kap N Bevegelsesapparatet</v>
      </c>
    </row>
    <row r="5909" spans="1:7" x14ac:dyDescent="0.25">
      <c r="A5909" s="90" t="s">
        <v>21832</v>
      </c>
      <c r="B5909" s="90" t="s">
        <v>21833</v>
      </c>
      <c r="C5909" s="90" t="s">
        <v>10245</v>
      </c>
      <c r="D5909" s="90" t="str">
        <f>CONCATENATE(Tabell15861[[#This Row],[Prosedyrekode_ID]]," ",Tabell15861[[#This Row],[Tekst]])</f>
        <v>NHC41 Implantasjon av proksimal del av sekundær totalprotese i ankelledd med sement</v>
      </c>
      <c r="E5909" s="90" t="s">
        <v>216</v>
      </c>
      <c r="F5909" s="90" t="s">
        <v>17863</v>
      </c>
      <c r="G5909" s="90" t="str">
        <f>CONCATENATE("Kap ",Tabell15861[[#This Row],[Kapittel]]," ",Tabell15861[[#This Row],[KapittelTekst]])</f>
        <v>Kap N Bevegelsesapparatet</v>
      </c>
    </row>
    <row r="5910" spans="1:7" x14ac:dyDescent="0.25">
      <c r="A5910" s="90" t="s">
        <v>21834</v>
      </c>
      <c r="B5910" s="90" t="s">
        <v>21835</v>
      </c>
      <c r="C5910" s="90" t="s">
        <v>10245</v>
      </c>
      <c r="D5910" s="90" t="str">
        <f>CONCATENATE(Tabell15861[[#This Row],[Prosedyrekode_ID]]," ",Tabell15861[[#This Row],[Tekst]])</f>
        <v>NHC42 Implantasjon av distal del av sekundær totalprotese i ankelledd med sement</v>
      </c>
      <c r="E5910" s="90" t="s">
        <v>216</v>
      </c>
      <c r="F5910" s="90" t="s">
        <v>17863</v>
      </c>
      <c r="G5910" s="90" t="str">
        <f>CONCATENATE("Kap ",Tabell15861[[#This Row],[Kapittel]]," ",Tabell15861[[#This Row],[KapittelTekst]])</f>
        <v>Kap N Bevegelsesapparatet</v>
      </c>
    </row>
    <row r="5911" spans="1:7" x14ac:dyDescent="0.25">
      <c r="A5911" s="90" t="s">
        <v>21836</v>
      </c>
      <c r="B5911" s="90" t="s">
        <v>21837</v>
      </c>
      <c r="C5911" s="90" t="s">
        <v>10245</v>
      </c>
      <c r="D5911" s="90" t="str">
        <f>CONCATENATE(Tabell15861[[#This Row],[Prosedyrekode_ID]]," ",Tabell15861[[#This Row],[Tekst]])</f>
        <v>NHC43 Implantasjon av annen del av sekundær totalprotese i ankelledd med sement</v>
      </c>
      <c r="E5911" s="90" t="s">
        <v>216</v>
      </c>
      <c r="F5911" s="90" t="s">
        <v>17863</v>
      </c>
      <c r="G5911" s="90" t="str">
        <f>CONCATENATE("Kap ",Tabell15861[[#This Row],[Kapittel]]," ",Tabell15861[[#This Row],[KapittelTekst]])</f>
        <v>Kap N Bevegelsesapparatet</v>
      </c>
    </row>
    <row r="5912" spans="1:7" x14ac:dyDescent="0.25">
      <c r="A5912" s="90" t="s">
        <v>21838</v>
      </c>
      <c r="B5912" s="90" t="s">
        <v>21839</v>
      </c>
      <c r="C5912" s="90" t="s">
        <v>10245</v>
      </c>
      <c r="D5912" s="90" t="str">
        <f>CONCATENATE(Tabell15861[[#This Row],[Prosedyrekode_ID]]," ",Tabell15861[[#This Row],[Tekst]])</f>
        <v>NHC59 Implantasjon av sekundær interposisjonsprotese i ankelledd</v>
      </c>
      <c r="E5912" s="90" t="s">
        <v>216</v>
      </c>
      <c r="F5912" s="90" t="s">
        <v>17863</v>
      </c>
      <c r="G5912" s="90" t="str">
        <f>CONCATENATE("Kap ",Tabell15861[[#This Row],[Kapittel]]," ",Tabell15861[[#This Row],[KapittelTekst]])</f>
        <v>Kap N Bevegelsesapparatet</v>
      </c>
    </row>
    <row r="5913" spans="1:7" x14ac:dyDescent="0.25">
      <c r="A5913" s="90" t="s">
        <v>21840</v>
      </c>
      <c r="B5913" s="90" t="s">
        <v>21841</v>
      </c>
      <c r="C5913" s="90" t="s">
        <v>10245</v>
      </c>
      <c r="D5913" s="90" t="str">
        <f>CONCATENATE(Tabell15861[[#This Row],[Prosedyrekode_ID]]," ",Tabell15861[[#This Row],[Tekst]])</f>
        <v>NHC60 Implantasjon av sekundær totalprotese i første metatarsofalangealledd</v>
      </c>
      <c r="E5913" s="90" t="s">
        <v>216</v>
      </c>
      <c r="F5913" s="90" t="s">
        <v>17863</v>
      </c>
      <c r="G5913" s="90" t="str">
        <f>CONCATENATE("Kap ",Tabell15861[[#This Row],[Kapittel]]," ",Tabell15861[[#This Row],[KapittelTekst]])</f>
        <v>Kap N Bevegelsesapparatet</v>
      </c>
    </row>
    <row r="5914" spans="1:7" x14ac:dyDescent="0.25">
      <c r="A5914" s="90" t="s">
        <v>21842</v>
      </c>
      <c r="B5914" s="90" t="s">
        <v>21843</v>
      </c>
      <c r="C5914" s="90" t="s">
        <v>10245</v>
      </c>
      <c r="D5914" s="90" t="str">
        <f>CONCATENATE(Tabell15861[[#This Row],[Prosedyrekode_ID]]," ",Tabell15861[[#This Row],[Tekst]])</f>
        <v>NHC61 Implantasjon av proksimal sekundær protese i første metatarsofalangealledd</v>
      </c>
      <c r="E5914" s="90" t="s">
        <v>216</v>
      </c>
      <c r="F5914" s="90" t="s">
        <v>17863</v>
      </c>
      <c r="G5914" s="90" t="str">
        <f>CONCATENATE("Kap ",Tabell15861[[#This Row],[Kapittel]]," ",Tabell15861[[#This Row],[KapittelTekst]])</f>
        <v>Kap N Bevegelsesapparatet</v>
      </c>
    </row>
    <row r="5915" spans="1:7" x14ac:dyDescent="0.25">
      <c r="A5915" s="90" t="s">
        <v>21844</v>
      </c>
      <c r="B5915" s="90" t="s">
        <v>21845</v>
      </c>
      <c r="C5915" s="90" t="s">
        <v>10245</v>
      </c>
      <c r="D5915" s="90" t="str">
        <f>CONCATENATE(Tabell15861[[#This Row],[Prosedyrekode_ID]]," ",Tabell15861[[#This Row],[Tekst]])</f>
        <v>NHC62 Implantasjon av distal sekundær protese i første metatarsofalangealledd</v>
      </c>
      <c r="E5915" s="90" t="s">
        <v>216</v>
      </c>
      <c r="F5915" s="90" t="s">
        <v>17863</v>
      </c>
      <c r="G5915" s="90" t="str">
        <f>CONCATENATE("Kap ",Tabell15861[[#This Row],[Kapittel]]," ",Tabell15861[[#This Row],[KapittelTekst]])</f>
        <v>Kap N Bevegelsesapparatet</v>
      </c>
    </row>
    <row r="5916" spans="1:7" x14ac:dyDescent="0.25">
      <c r="A5916" s="90" t="s">
        <v>21846</v>
      </c>
      <c r="B5916" s="90" t="s">
        <v>21847</v>
      </c>
      <c r="C5916" s="90" t="s">
        <v>10245</v>
      </c>
      <c r="D5916" s="90" t="str">
        <f>CONCATENATE(Tabell15861[[#This Row],[Prosedyrekode_ID]]," ",Tabell15861[[#This Row],[Tekst]])</f>
        <v>NHC63 Implantasjon av annen sekundær delprotese i første metatarsofalangealledd</v>
      </c>
      <c r="E5916" s="90" t="s">
        <v>216</v>
      </c>
      <c r="F5916" s="90" t="s">
        <v>17863</v>
      </c>
      <c r="G5916" s="90" t="str">
        <f>CONCATENATE("Kap ",Tabell15861[[#This Row],[Kapittel]]," ",Tabell15861[[#This Row],[KapittelTekst]])</f>
        <v>Kap N Bevegelsesapparatet</v>
      </c>
    </row>
    <row r="5917" spans="1:7" x14ac:dyDescent="0.25">
      <c r="A5917" s="90" t="s">
        <v>21848</v>
      </c>
      <c r="B5917" s="90" t="s">
        <v>21849</v>
      </c>
      <c r="C5917" s="90" t="s">
        <v>10245</v>
      </c>
      <c r="D5917" s="90" t="str">
        <f>CONCATENATE(Tabell15861[[#This Row],[Prosedyrekode_ID]]," ",Tabell15861[[#This Row],[Tekst]])</f>
        <v>NHC70 Implantasjon av sekundær totalprotese i annet metatarsofalangealledd</v>
      </c>
      <c r="E5917" s="90" t="s">
        <v>216</v>
      </c>
      <c r="F5917" s="90" t="s">
        <v>17863</v>
      </c>
      <c r="G5917" s="90" t="str">
        <f>CONCATENATE("Kap ",Tabell15861[[#This Row],[Kapittel]]," ",Tabell15861[[#This Row],[KapittelTekst]])</f>
        <v>Kap N Bevegelsesapparatet</v>
      </c>
    </row>
    <row r="5918" spans="1:7" x14ac:dyDescent="0.25">
      <c r="A5918" s="90" t="s">
        <v>21850</v>
      </c>
      <c r="B5918" s="90" t="s">
        <v>21851</v>
      </c>
      <c r="C5918" s="90" t="s">
        <v>10245</v>
      </c>
      <c r="D5918" s="90" t="str">
        <f>CONCATENATE(Tabell15861[[#This Row],[Prosedyrekode_ID]]," ",Tabell15861[[#This Row],[Tekst]])</f>
        <v>NHC71 Implantasjon av proksimal sekundær protese i annet metatarsofalangealledd</v>
      </c>
      <c r="E5918" s="90" t="s">
        <v>216</v>
      </c>
      <c r="F5918" s="90" t="s">
        <v>17863</v>
      </c>
      <c r="G5918" s="90" t="str">
        <f>CONCATENATE("Kap ",Tabell15861[[#This Row],[Kapittel]]," ",Tabell15861[[#This Row],[KapittelTekst]])</f>
        <v>Kap N Bevegelsesapparatet</v>
      </c>
    </row>
    <row r="5919" spans="1:7" x14ac:dyDescent="0.25">
      <c r="A5919" s="90" t="s">
        <v>21852</v>
      </c>
      <c r="B5919" s="90" t="s">
        <v>21853</v>
      </c>
      <c r="C5919" s="90" t="s">
        <v>10245</v>
      </c>
      <c r="D5919" s="90" t="str">
        <f>CONCATENATE(Tabell15861[[#This Row],[Prosedyrekode_ID]]," ",Tabell15861[[#This Row],[Tekst]])</f>
        <v>NHC72 Implantasjon av distal sekundær protese i annet metatarsofalangealledd</v>
      </c>
      <c r="E5919" s="90" t="s">
        <v>216</v>
      </c>
      <c r="F5919" s="90" t="s">
        <v>17863</v>
      </c>
      <c r="G5919" s="90" t="str">
        <f>CONCATENATE("Kap ",Tabell15861[[#This Row],[Kapittel]]," ",Tabell15861[[#This Row],[KapittelTekst]])</f>
        <v>Kap N Bevegelsesapparatet</v>
      </c>
    </row>
    <row r="5920" spans="1:7" x14ac:dyDescent="0.25">
      <c r="A5920" s="90" t="s">
        <v>21854</v>
      </c>
      <c r="B5920" s="90" t="s">
        <v>21855</v>
      </c>
      <c r="C5920" s="90" t="s">
        <v>10245</v>
      </c>
      <c r="D5920" s="90" t="str">
        <f>CONCATENATE(Tabell15861[[#This Row],[Prosedyrekode_ID]]," ",Tabell15861[[#This Row],[Tekst]])</f>
        <v>NHC73 Implantasjon av annen sekundær delprotese i annet metatarsofalangealledd</v>
      </c>
      <c r="E5920" s="90" t="s">
        <v>216</v>
      </c>
      <c r="F5920" s="90" t="s">
        <v>17863</v>
      </c>
      <c r="G5920" s="90" t="str">
        <f>CONCATENATE("Kap ",Tabell15861[[#This Row],[Kapittel]]," ",Tabell15861[[#This Row],[KapittelTekst]])</f>
        <v>Kap N Bevegelsesapparatet</v>
      </c>
    </row>
    <row r="5921" spans="1:7" x14ac:dyDescent="0.25">
      <c r="A5921" s="90" t="s">
        <v>21856</v>
      </c>
      <c r="B5921" s="90" t="s">
        <v>21857</v>
      </c>
      <c r="C5921" s="90" t="s">
        <v>10245</v>
      </c>
      <c r="D5921" s="90" t="str">
        <f>CONCATENATE(Tabell15861[[#This Row],[Prosedyrekode_ID]]," ",Tabell15861[[#This Row],[Tekst]])</f>
        <v>NHC80 Implantasjon av sekundær totalprotese i annet ledd i fot</v>
      </c>
      <c r="E5921" s="90" t="s">
        <v>216</v>
      </c>
      <c r="F5921" s="90" t="s">
        <v>17863</v>
      </c>
      <c r="G5921" s="90" t="str">
        <f>CONCATENATE("Kap ",Tabell15861[[#This Row],[Kapittel]]," ",Tabell15861[[#This Row],[KapittelTekst]])</f>
        <v>Kap N Bevegelsesapparatet</v>
      </c>
    </row>
    <row r="5922" spans="1:7" x14ac:dyDescent="0.25">
      <c r="A5922" s="90" t="s">
        <v>21858</v>
      </c>
      <c r="B5922" s="90" t="s">
        <v>21859</v>
      </c>
      <c r="C5922" s="90" t="s">
        <v>10245</v>
      </c>
      <c r="D5922" s="90" t="str">
        <f>CONCATENATE(Tabell15861[[#This Row],[Prosedyrekode_ID]]," ",Tabell15861[[#This Row],[Tekst]])</f>
        <v>NHC81 Implantasjon av proksimal sekundær protese i annet ledd i fot</v>
      </c>
      <c r="E5922" s="90" t="s">
        <v>216</v>
      </c>
      <c r="F5922" s="90" t="s">
        <v>17863</v>
      </c>
      <c r="G5922" s="90" t="str">
        <f>CONCATENATE("Kap ",Tabell15861[[#This Row],[Kapittel]]," ",Tabell15861[[#This Row],[KapittelTekst]])</f>
        <v>Kap N Bevegelsesapparatet</v>
      </c>
    </row>
    <row r="5923" spans="1:7" x14ac:dyDescent="0.25">
      <c r="A5923" s="90" t="s">
        <v>21860</v>
      </c>
      <c r="B5923" s="90" t="s">
        <v>21861</v>
      </c>
      <c r="C5923" s="90" t="s">
        <v>10245</v>
      </c>
      <c r="D5923" s="90" t="str">
        <f>CONCATENATE(Tabell15861[[#This Row],[Prosedyrekode_ID]]," ",Tabell15861[[#This Row],[Tekst]])</f>
        <v>NHC82 Implantasjon av distal sekundær protese i annet ledd i fot</v>
      </c>
      <c r="E5923" s="90" t="s">
        <v>216</v>
      </c>
      <c r="F5923" s="90" t="s">
        <v>17863</v>
      </c>
      <c r="G5923" s="90" t="str">
        <f>CONCATENATE("Kap ",Tabell15861[[#This Row],[Kapittel]]," ",Tabell15861[[#This Row],[KapittelTekst]])</f>
        <v>Kap N Bevegelsesapparatet</v>
      </c>
    </row>
    <row r="5924" spans="1:7" x14ac:dyDescent="0.25">
      <c r="A5924" s="90" t="s">
        <v>21862</v>
      </c>
      <c r="B5924" s="90" t="s">
        <v>21863</v>
      </c>
      <c r="C5924" s="90" t="s">
        <v>10245</v>
      </c>
      <c r="D5924" s="90" t="str">
        <f>CONCATENATE(Tabell15861[[#This Row],[Prosedyrekode_ID]]," ",Tabell15861[[#This Row],[Tekst]])</f>
        <v>NHC83 Implantasjon av annen sekundær delprotese i annet ledd i fot</v>
      </c>
      <c r="E5924" s="90" t="s">
        <v>216</v>
      </c>
      <c r="F5924" s="90" t="s">
        <v>17863</v>
      </c>
      <c r="G5924" s="90" t="str">
        <f>CONCATENATE("Kap ",Tabell15861[[#This Row],[Kapittel]]," ",Tabell15861[[#This Row],[KapittelTekst]])</f>
        <v>Kap N Bevegelsesapparatet</v>
      </c>
    </row>
    <row r="5925" spans="1:7" x14ac:dyDescent="0.25">
      <c r="A5925" s="90" t="s">
        <v>21864</v>
      </c>
      <c r="B5925" s="90" t="s">
        <v>21865</v>
      </c>
      <c r="C5925" s="90" t="s">
        <v>10245</v>
      </c>
      <c r="D5925" s="90" t="str">
        <f>CONCATENATE(Tabell15861[[#This Row],[Prosedyrekode_ID]]," ",Tabell15861[[#This Row],[Tekst]])</f>
        <v>NHC99 Annen implantasjon av sekundær leddprotese i ankel eller fot</v>
      </c>
      <c r="E5925" s="90" t="s">
        <v>216</v>
      </c>
      <c r="F5925" s="90" t="s">
        <v>17863</v>
      </c>
      <c r="G5925" s="90" t="str">
        <f>CONCATENATE("Kap ",Tabell15861[[#This Row],[Kapittel]]," ",Tabell15861[[#This Row],[KapittelTekst]])</f>
        <v>Kap N Bevegelsesapparatet</v>
      </c>
    </row>
    <row r="5926" spans="1:7" x14ac:dyDescent="0.25">
      <c r="A5926" s="90" t="s">
        <v>21866</v>
      </c>
      <c r="B5926" s="90" t="s">
        <v>21867</v>
      </c>
      <c r="C5926" s="90" t="s">
        <v>10245</v>
      </c>
      <c r="D5926" s="90" t="str">
        <f>CONCATENATE(Tabell15861[[#This Row],[Prosedyrekode_ID]]," ",Tabell15861[[#This Row],[Tekst]])</f>
        <v>NHE09 Incisjon eller sutur av leddkapsel i ankel eller fot</v>
      </c>
      <c r="E5926" s="90" t="s">
        <v>216</v>
      </c>
      <c r="F5926" s="90" t="s">
        <v>17863</v>
      </c>
      <c r="G5926" s="90" t="str">
        <f>CONCATENATE("Kap ",Tabell15861[[#This Row],[Kapittel]]," ",Tabell15861[[#This Row],[KapittelTekst]])</f>
        <v>Kap N Bevegelsesapparatet</v>
      </c>
    </row>
    <row r="5927" spans="1:7" x14ac:dyDescent="0.25">
      <c r="A5927" s="90" t="s">
        <v>21868</v>
      </c>
      <c r="B5927" s="90" t="s">
        <v>21869</v>
      </c>
      <c r="C5927" s="90" t="s">
        <v>10245</v>
      </c>
      <c r="D5927" s="90" t="str">
        <f>CONCATENATE(Tabell15861[[#This Row],[Prosedyrekode_ID]]," ",Tabell15861[[#This Row],[Tekst]])</f>
        <v>NHE19 Deling eller eksisjon av ligament i ankel eller fot</v>
      </c>
      <c r="E5927" s="90" t="s">
        <v>216</v>
      </c>
      <c r="F5927" s="90" t="s">
        <v>17863</v>
      </c>
      <c r="G5927" s="90" t="str">
        <f>CONCATENATE("Kap ",Tabell15861[[#This Row],[Kapittel]]," ",Tabell15861[[#This Row],[KapittelTekst]])</f>
        <v>Kap N Bevegelsesapparatet</v>
      </c>
    </row>
    <row r="5928" spans="1:7" x14ac:dyDescent="0.25">
      <c r="A5928" s="90" t="s">
        <v>21870</v>
      </c>
      <c r="B5928" s="90" t="s">
        <v>21871</v>
      </c>
      <c r="C5928" s="90" t="s">
        <v>10245</v>
      </c>
      <c r="D5928" s="90" t="str">
        <f>CONCATENATE(Tabell15861[[#This Row],[Prosedyrekode_ID]]," ",Tabell15861[[#This Row],[Tekst]])</f>
        <v>NHE29 Sutur eller reinserering av ligament i ankel eller fot</v>
      </c>
      <c r="E5928" s="90" t="s">
        <v>216</v>
      </c>
      <c r="F5928" s="90" t="s">
        <v>17863</v>
      </c>
      <c r="G5928" s="90" t="str">
        <f>CONCATENATE("Kap ",Tabell15861[[#This Row],[Kapittel]]," ",Tabell15861[[#This Row],[KapittelTekst]])</f>
        <v>Kap N Bevegelsesapparatet</v>
      </c>
    </row>
    <row r="5929" spans="1:7" x14ac:dyDescent="0.25">
      <c r="A5929" s="90" t="s">
        <v>21872</v>
      </c>
      <c r="B5929" s="90" t="s">
        <v>21873</v>
      </c>
      <c r="C5929" s="90" t="s">
        <v>10245</v>
      </c>
      <c r="D5929" s="90" t="str">
        <f>CONCATENATE(Tabell15861[[#This Row],[Prosedyrekode_ID]]," ",Tabell15861[[#This Row],[Tekst]])</f>
        <v>NHE39 Transposisjon av ligament i ankel eller fot</v>
      </c>
      <c r="E5929" s="90" t="s">
        <v>216</v>
      </c>
      <c r="F5929" s="90" t="s">
        <v>17863</v>
      </c>
      <c r="G5929" s="90" t="str">
        <f>CONCATENATE("Kap ",Tabell15861[[#This Row],[Kapittel]]," ",Tabell15861[[#This Row],[KapittelTekst]])</f>
        <v>Kap N Bevegelsesapparatet</v>
      </c>
    </row>
    <row r="5930" spans="1:7" x14ac:dyDescent="0.25">
      <c r="A5930" s="90" t="s">
        <v>21874</v>
      </c>
      <c r="B5930" s="90" t="s">
        <v>21875</v>
      </c>
      <c r="C5930" s="90" t="s">
        <v>10245</v>
      </c>
      <c r="D5930" s="90" t="str">
        <f>CONCATENATE(Tabell15861[[#This Row],[Prosedyrekode_ID]]," ",Tabell15861[[#This Row],[Tekst]])</f>
        <v>NHE49 Rekonstruksjon av ligament i ankel eller fot uten protesemateriale</v>
      </c>
      <c r="E5930" s="90" t="s">
        <v>216</v>
      </c>
      <c r="F5930" s="90" t="s">
        <v>17863</v>
      </c>
      <c r="G5930" s="90" t="str">
        <f>CONCATENATE("Kap ",Tabell15861[[#This Row],[Kapittel]]," ",Tabell15861[[#This Row],[KapittelTekst]])</f>
        <v>Kap N Bevegelsesapparatet</v>
      </c>
    </row>
    <row r="5931" spans="1:7" x14ac:dyDescent="0.25">
      <c r="A5931" s="90" t="s">
        <v>21876</v>
      </c>
      <c r="B5931" s="90" t="s">
        <v>21877</v>
      </c>
      <c r="C5931" s="90" t="s">
        <v>10245</v>
      </c>
      <c r="D5931" s="90" t="str">
        <f>CONCATENATE(Tabell15861[[#This Row],[Prosedyrekode_ID]]," ",Tabell15861[[#This Row],[Tekst]])</f>
        <v>NHE59 Rekonstruksjon av ligament i ankel eller fot med protesemateriale</v>
      </c>
      <c r="E5931" s="90" t="s">
        <v>216</v>
      </c>
      <c r="F5931" s="90" t="s">
        <v>17863</v>
      </c>
      <c r="G5931" s="90" t="str">
        <f>CONCATENATE("Kap ",Tabell15861[[#This Row],[Kapittel]]," ",Tabell15861[[#This Row],[KapittelTekst]])</f>
        <v>Kap N Bevegelsesapparatet</v>
      </c>
    </row>
    <row r="5932" spans="1:7" x14ac:dyDescent="0.25">
      <c r="A5932" s="90" t="s">
        <v>21878</v>
      </c>
      <c r="B5932" s="90" t="s">
        <v>21879</v>
      </c>
      <c r="C5932" s="90" t="s">
        <v>10245</v>
      </c>
      <c r="D5932" s="90" t="str">
        <f>CONCATENATE(Tabell15861[[#This Row],[Prosedyrekode_ID]]," ",Tabell15861[[#This Row],[Tekst]])</f>
        <v>NHE99 Annen operasjon på leddkapsel eller ligament i ankel eller fot</v>
      </c>
      <c r="E5932" s="90" t="s">
        <v>216</v>
      </c>
      <c r="F5932" s="90" t="s">
        <v>17863</v>
      </c>
      <c r="G5932" s="90" t="str">
        <f>CONCATENATE("Kap ",Tabell15861[[#This Row],[Kapittel]]," ",Tabell15861[[#This Row],[KapittelTekst]])</f>
        <v>Kap N Bevegelsesapparatet</v>
      </c>
    </row>
    <row r="5933" spans="1:7" x14ac:dyDescent="0.25">
      <c r="A5933" s="90" t="s">
        <v>21880</v>
      </c>
      <c r="B5933" s="90" t="s">
        <v>21881</v>
      </c>
      <c r="C5933" s="90" t="s">
        <v>10245</v>
      </c>
      <c r="D5933" s="90" t="str">
        <f>CONCATENATE(Tabell15861[[#This Row],[Prosedyrekode_ID]]," ",Tabell15861[[#This Row],[Tekst]])</f>
        <v>NHF01 Endoskopisk total synovektomi av ledd i ankel eller fot</v>
      </c>
      <c r="E5933" s="90" t="s">
        <v>216</v>
      </c>
      <c r="F5933" s="90" t="s">
        <v>17863</v>
      </c>
      <c r="G5933" s="90" t="str">
        <f>CONCATENATE("Kap ",Tabell15861[[#This Row],[Kapittel]]," ",Tabell15861[[#This Row],[KapittelTekst]])</f>
        <v>Kap N Bevegelsesapparatet</v>
      </c>
    </row>
    <row r="5934" spans="1:7" x14ac:dyDescent="0.25">
      <c r="A5934" s="90" t="s">
        <v>21882</v>
      </c>
      <c r="B5934" s="90" t="s">
        <v>21883</v>
      </c>
      <c r="C5934" s="90" t="s">
        <v>10245</v>
      </c>
      <c r="D5934" s="90" t="str">
        <f>CONCATENATE(Tabell15861[[#This Row],[Prosedyrekode_ID]]," ",Tabell15861[[#This Row],[Tekst]])</f>
        <v>NHF02 Åpen total synovektomi av ledd i ankel eller fot</v>
      </c>
      <c r="E5934" s="90" t="s">
        <v>216</v>
      </c>
      <c r="F5934" s="90" t="s">
        <v>17863</v>
      </c>
      <c r="G5934" s="90" t="str">
        <f>CONCATENATE("Kap ",Tabell15861[[#This Row],[Kapittel]]," ",Tabell15861[[#This Row],[KapittelTekst]])</f>
        <v>Kap N Bevegelsesapparatet</v>
      </c>
    </row>
    <row r="5935" spans="1:7" x14ac:dyDescent="0.25">
      <c r="A5935" s="90" t="s">
        <v>21884</v>
      </c>
      <c r="B5935" s="90" t="s">
        <v>21885</v>
      </c>
      <c r="C5935" s="90" t="s">
        <v>10245</v>
      </c>
      <c r="D5935" s="90" t="str">
        <f>CONCATENATE(Tabell15861[[#This Row],[Prosedyrekode_ID]]," ",Tabell15861[[#This Row],[Tekst]])</f>
        <v>NHF11 Endoskopisk partiell synovektomi av ledd i ankel eller fot</v>
      </c>
      <c r="E5935" s="90" t="s">
        <v>216</v>
      </c>
      <c r="F5935" s="90" t="s">
        <v>17863</v>
      </c>
      <c r="G5935" s="90" t="str">
        <f>CONCATENATE("Kap ",Tabell15861[[#This Row],[Kapittel]]," ",Tabell15861[[#This Row],[KapittelTekst]])</f>
        <v>Kap N Bevegelsesapparatet</v>
      </c>
    </row>
    <row r="5936" spans="1:7" x14ac:dyDescent="0.25">
      <c r="A5936" s="90" t="s">
        <v>21886</v>
      </c>
      <c r="B5936" s="90" t="s">
        <v>21887</v>
      </c>
      <c r="C5936" s="90" t="s">
        <v>10245</v>
      </c>
      <c r="D5936" s="90" t="str">
        <f>CONCATENATE(Tabell15861[[#This Row],[Prosedyrekode_ID]]," ",Tabell15861[[#This Row],[Tekst]])</f>
        <v>NHF12 Åpen partiell synovektomi av ledd i ankel eller fot</v>
      </c>
      <c r="E5936" s="90" t="s">
        <v>216</v>
      </c>
      <c r="F5936" s="90" t="s">
        <v>17863</v>
      </c>
      <c r="G5936" s="90" t="str">
        <f>CONCATENATE("Kap ",Tabell15861[[#This Row],[Kapittel]]," ",Tabell15861[[#This Row],[KapittelTekst]])</f>
        <v>Kap N Bevegelsesapparatet</v>
      </c>
    </row>
    <row r="5937" spans="1:7" x14ac:dyDescent="0.25">
      <c r="A5937" s="90" t="s">
        <v>21888</v>
      </c>
      <c r="B5937" s="90" t="s">
        <v>21889</v>
      </c>
      <c r="C5937" s="90" t="s">
        <v>10245</v>
      </c>
      <c r="D5937" s="90" t="str">
        <f>CONCATENATE(Tabell15861[[#This Row],[Prosedyrekode_ID]]," ",Tabell15861[[#This Row],[Tekst]])</f>
        <v>NHF21 Endoskopisk fiksasjon av leddflatefragment i ankel eller fot</v>
      </c>
      <c r="E5937" s="90" t="s">
        <v>216</v>
      </c>
      <c r="F5937" s="90" t="s">
        <v>17863</v>
      </c>
      <c r="G5937" s="90" t="str">
        <f>CONCATENATE("Kap ",Tabell15861[[#This Row],[Kapittel]]," ",Tabell15861[[#This Row],[KapittelTekst]])</f>
        <v>Kap N Bevegelsesapparatet</v>
      </c>
    </row>
    <row r="5938" spans="1:7" x14ac:dyDescent="0.25">
      <c r="A5938" s="90" t="s">
        <v>21890</v>
      </c>
      <c r="B5938" s="90" t="s">
        <v>21891</v>
      </c>
      <c r="C5938" s="90" t="s">
        <v>10245</v>
      </c>
      <c r="D5938" s="90" t="str">
        <f>CONCATENATE(Tabell15861[[#This Row],[Prosedyrekode_ID]]," ",Tabell15861[[#This Row],[Tekst]])</f>
        <v>NHF22 Åpen fiksasjon av leddflatefragment i ankel eller fot</v>
      </c>
      <c r="E5938" s="90" t="s">
        <v>216</v>
      </c>
      <c r="F5938" s="90" t="s">
        <v>17863</v>
      </c>
      <c r="G5938" s="90" t="str">
        <f>CONCATENATE("Kap ",Tabell15861[[#This Row],[Kapittel]]," ",Tabell15861[[#This Row],[KapittelTekst]])</f>
        <v>Kap N Bevegelsesapparatet</v>
      </c>
    </row>
    <row r="5939" spans="1:7" x14ac:dyDescent="0.25">
      <c r="A5939" s="90" t="s">
        <v>21892</v>
      </c>
      <c r="B5939" s="90" t="s">
        <v>21893</v>
      </c>
      <c r="C5939" s="90" t="s">
        <v>10245</v>
      </c>
      <c r="D5939" s="90" t="str">
        <f>CONCATENATE(Tabell15861[[#This Row],[Prosedyrekode_ID]]," ",Tabell15861[[#This Row],[Tekst]])</f>
        <v>NHF31 Endoskopisk reseksjon av leddbrusk i ankel eller fot</v>
      </c>
      <c r="E5939" s="90" t="s">
        <v>216</v>
      </c>
      <c r="F5939" s="90" t="s">
        <v>17863</v>
      </c>
      <c r="G5939" s="90" t="str">
        <f>CONCATENATE("Kap ",Tabell15861[[#This Row],[Kapittel]]," ",Tabell15861[[#This Row],[KapittelTekst]])</f>
        <v>Kap N Bevegelsesapparatet</v>
      </c>
    </row>
    <row r="5940" spans="1:7" x14ac:dyDescent="0.25">
      <c r="A5940" s="90" t="s">
        <v>21894</v>
      </c>
      <c r="B5940" s="90" t="s">
        <v>21895</v>
      </c>
      <c r="C5940" s="90" t="s">
        <v>10245</v>
      </c>
      <c r="D5940" s="90" t="str">
        <f>CONCATENATE(Tabell15861[[#This Row],[Prosedyrekode_ID]]," ",Tabell15861[[#This Row],[Tekst]])</f>
        <v>NHF32 Åpen reseksjon av leddbrusk i ankel eller fot</v>
      </c>
      <c r="E5940" s="90" t="s">
        <v>216</v>
      </c>
      <c r="F5940" s="90" t="s">
        <v>17863</v>
      </c>
      <c r="G5940" s="90" t="str">
        <f>CONCATENATE("Kap ",Tabell15861[[#This Row],[Kapittel]]," ",Tabell15861[[#This Row],[KapittelTekst]])</f>
        <v>Kap N Bevegelsesapparatet</v>
      </c>
    </row>
    <row r="5941" spans="1:7" x14ac:dyDescent="0.25">
      <c r="A5941" s="90" t="s">
        <v>21896</v>
      </c>
      <c r="B5941" s="90" t="s">
        <v>21897</v>
      </c>
      <c r="C5941" s="90" t="s">
        <v>10245</v>
      </c>
      <c r="D5941" s="90" t="str">
        <f>CONCATENATE(Tabell15861[[#This Row],[Prosedyrekode_ID]]," ",Tabell15861[[#This Row],[Tekst]])</f>
        <v>NHF91 Annen endoskopisk operasjon på synovialhinne eller leddflate i ankel eller fot</v>
      </c>
      <c r="E5941" s="90" t="s">
        <v>216</v>
      </c>
      <c r="F5941" s="90" t="s">
        <v>17863</v>
      </c>
      <c r="G5941" s="90" t="str">
        <f>CONCATENATE("Kap ",Tabell15861[[#This Row],[Kapittel]]," ",Tabell15861[[#This Row],[KapittelTekst]])</f>
        <v>Kap N Bevegelsesapparatet</v>
      </c>
    </row>
    <row r="5942" spans="1:7" x14ac:dyDescent="0.25">
      <c r="A5942" s="90" t="s">
        <v>21898</v>
      </c>
      <c r="B5942" s="90" t="s">
        <v>21899</v>
      </c>
      <c r="C5942" s="90" t="s">
        <v>10245</v>
      </c>
      <c r="D5942" s="90" t="str">
        <f>CONCATENATE(Tabell15861[[#This Row],[Prosedyrekode_ID]]," ",Tabell15861[[#This Row],[Tekst]])</f>
        <v>NHF92 Annen åpen operasjon på synovialhinne eller leddflate i ankel eller fot</v>
      </c>
      <c r="E5942" s="90" t="s">
        <v>216</v>
      </c>
      <c r="F5942" s="90" t="s">
        <v>17863</v>
      </c>
      <c r="G5942" s="90" t="str">
        <f>CONCATENATE("Kap ",Tabell15861[[#This Row],[Kapittel]]," ",Tabell15861[[#This Row],[KapittelTekst]])</f>
        <v>Kap N Bevegelsesapparatet</v>
      </c>
    </row>
    <row r="5943" spans="1:7" x14ac:dyDescent="0.25">
      <c r="A5943" s="90" t="s">
        <v>21900</v>
      </c>
      <c r="B5943" s="90" t="s">
        <v>21901</v>
      </c>
      <c r="C5943" s="90" t="s">
        <v>10245</v>
      </c>
      <c r="D5943" s="90" t="str">
        <f>CONCATENATE(Tabell15861[[#This Row],[Prosedyrekode_ID]]," ",Tabell15861[[#This Row],[Tekst]])</f>
        <v>NHG00 Eksisjonsartroplastikk i talokruralledd</v>
      </c>
      <c r="E5943" s="90" t="s">
        <v>216</v>
      </c>
      <c r="F5943" s="90" t="s">
        <v>17863</v>
      </c>
      <c r="G5943" s="90" t="str">
        <f>CONCATENATE("Kap ",Tabell15861[[#This Row],[Kapittel]]," ",Tabell15861[[#This Row],[KapittelTekst]])</f>
        <v>Kap N Bevegelsesapparatet</v>
      </c>
    </row>
    <row r="5944" spans="1:7" x14ac:dyDescent="0.25">
      <c r="A5944" s="90" t="s">
        <v>21902</v>
      </c>
      <c r="B5944" s="90" t="s">
        <v>21903</v>
      </c>
      <c r="C5944" s="90" t="s">
        <v>10245</v>
      </c>
      <c r="D5944" s="90" t="str">
        <f>CONCATENATE(Tabell15861[[#This Row],[Prosedyrekode_ID]]," ",Tabell15861[[#This Row],[Tekst]])</f>
        <v>NHG01 Eksisjonsartroplastikk i subtalarledd</v>
      </c>
      <c r="E5944" s="90" t="s">
        <v>216</v>
      </c>
      <c r="F5944" s="90" t="s">
        <v>17863</v>
      </c>
      <c r="G5944" s="90" t="str">
        <f>CONCATENATE("Kap ",Tabell15861[[#This Row],[Kapittel]]," ",Tabell15861[[#This Row],[KapittelTekst]])</f>
        <v>Kap N Bevegelsesapparatet</v>
      </c>
    </row>
    <row r="5945" spans="1:7" x14ac:dyDescent="0.25">
      <c r="A5945" s="90" t="s">
        <v>21904</v>
      </c>
      <c r="B5945" s="90" t="s">
        <v>21905</v>
      </c>
      <c r="C5945" s="90" t="s">
        <v>10245</v>
      </c>
      <c r="D5945" s="90" t="str">
        <f>CONCATENATE(Tabell15861[[#This Row],[Prosedyrekode_ID]]," ",Tabell15861[[#This Row],[Tekst]])</f>
        <v>NHG03 Eksisjonsartroplastikk i tarsalledd</v>
      </c>
      <c r="E5945" s="90" t="s">
        <v>216</v>
      </c>
      <c r="F5945" s="90" t="s">
        <v>17863</v>
      </c>
      <c r="G5945" s="90" t="str">
        <f>CONCATENATE("Kap ",Tabell15861[[#This Row],[Kapittel]]," ",Tabell15861[[#This Row],[KapittelTekst]])</f>
        <v>Kap N Bevegelsesapparatet</v>
      </c>
    </row>
    <row r="5946" spans="1:7" x14ac:dyDescent="0.25">
      <c r="A5946" s="90" t="s">
        <v>21906</v>
      </c>
      <c r="B5946" s="90" t="s">
        <v>21907</v>
      </c>
      <c r="C5946" s="90" t="s">
        <v>10245</v>
      </c>
      <c r="D5946" s="90" t="str">
        <f>CONCATENATE(Tabell15861[[#This Row],[Prosedyrekode_ID]]," ",Tabell15861[[#This Row],[Tekst]])</f>
        <v>NHG04 Eksisjonsartroplastikk i første tarsometatarsalledd</v>
      </c>
      <c r="E5946" s="90" t="s">
        <v>216</v>
      </c>
      <c r="F5946" s="90" t="s">
        <v>17863</v>
      </c>
      <c r="G5946" s="90" t="str">
        <f>CONCATENATE("Kap ",Tabell15861[[#This Row],[Kapittel]]," ",Tabell15861[[#This Row],[KapittelTekst]])</f>
        <v>Kap N Bevegelsesapparatet</v>
      </c>
    </row>
    <row r="5947" spans="1:7" x14ac:dyDescent="0.25">
      <c r="A5947" s="90" t="s">
        <v>21908</v>
      </c>
      <c r="B5947" s="90" t="s">
        <v>21909</v>
      </c>
      <c r="C5947" s="90" t="s">
        <v>10245</v>
      </c>
      <c r="D5947" s="90" t="str">
        <f>CONCATENATE(Tabell15861[[#This Row],[Prosedyrekode_ID]]," ",Tabell15861[[#This Row],[Tekst]])</f>
        <v>NHG05 Eksisjonsartroplastikk i annet tarsometatarsalledd</v>
      </c>
      <c r="E5947" s="90" t="s">
        <v>216</v>
      </c>
      <c r="F5947" s="90" t="s">
        <v>17863</v>
      </c>
      <c r="G5947" s="90" t="str">
        <f>CONCATENATE("Kap ",Tabell15861[[#This Row],[Kapittel]]," ",Tabell15861[[#This Row],[KapittelTekst]])</f>
        <v>Kap N Bevegelsesapparatet</v>
      </c>
    </row>
    <row r="5948" spans="1:7" x14ac:dyDescent="0.25">
      <c r="A5948" s="90" t="s">
        <v>21910</v>
      </c>
      <c r="B5948" s="90" t="s">
        <v>21911</v>
      </c>
      <c r="C5948" s="90" t="s">
        <v>10245</v>
      </c>
      <c r="D5948" s="90" t="str">
        <f>CONCATENATE(Tabell15861[[#This Row],[Prosedyrekode_ID]]," ",Tabell15861[[#This Row],[Tekst]])</f>
        <v>NHG06 Eksisjonsartroplastikk i første metatarsofalangealledd</v>
      </c>
      <c r="E5948" s="90" t="s">
        <v>216</v>
      </c>
      <c r="F5948" s="90" t="s">
        <v>17863</v>
      </c>
      <c r="G5948" s="90" t="str">
        <f>CONCATENATE("Kap ",Tabell15861[[#This Row],[Kapittel]]," ",Tabell15861[[#This Row],[KapittelTekst]])</f>
        <v>Kap N Bevegelsesapparatet</v>
      </c>
    </row>
    <row r="5949" spans="1:7" x14ac:dyDescent="0.25">
      <c r="A5949" s="90" t="s">
        <v>21912</v>
      </c>
      <c r="B5949" s="90" t="s">
        <v>21913</v>
      </c>
      <c r="C5949" s="90" t="s">
        <v>10245</v>
      </c>
      <c r="D5949" s="90" t="str">
        <f>CONCATENATE(Tabell15861[[#This Row],[Prosedyrekode_ID]]," ",Tabell15861[[#This Row],[Tekst]])</f>
        <v>NHG07 Eksisjonsartroplastikk i annet metatarsofalangealledd</v>
      </c>
      <c r="E5949" s="90" t="s">
        <v>216</v>
      </c>
      <c r="F5949" s="90" t="s">
        <v>17863</v>
      </c>
      <c r="G5949" s="90" t="str">
        <f>CONCATENATE("Kap ",Tabell15861[[#This Row],[Kapittel]]," ",Tabell15861[[#This Row],[KapittelTekst]])</f>
        <v>Kap N Bevegelsesapparatet</v>
      </c>
    </row>
    <row r="5950" spans="1:7" x14ac:dyDescent="0.25">
      <c r="A5950" s="90" t="s">
        <v>21914</v>
      </c>
      <c r="B5950" s="90" t="s">
        <v>21915</v>
      </c>
      <c r="C5950" s="90" t="s">
        <v>10245</v>
      </c>
      <c r="D5950" s="90" t="str">
        <f>CONCATENATE(Tabell15861[[#This Row],[Prosedyrekode_ID]]," ",Tabell15861[[#This Row],[Tekst]])</f>
        <v>NHG09 Eksisjonsartroplastikk i annet ledd i fot</v>
      </c>
      <c r="E5950" s="90" t="s">
        <v>216</v>
      </c>
      <c r="F5950" s="90" t="s">
        <v>17863</v>
      </c>
      <c r="G5950" s="90" t="str">
        <f>CONCATENATE("Kap ",Tabell15861[[#This Row],[Kapittel]]," ",Tabell15861[[#This Row],[KapittelTekst]])</f>
        <v>Kap N Bevegelsesapparatet</v>
      </c>
    </row>
    <row r="5951" spans="1:7" x14ac:dyDescent="0.25">
      <c r="A5951" s="90" t="s">
        <v>21916</v>
      </c>
      <c r="B5951" s="90" t="s">
        <v>21917</v>
      </c>
      <c r="C5951" s="90" t="s">
        <v>10245</v>
      </c>
      <c r="D5951" s="90" t="str">
        <f>CONCATENATE(Tabell15861[[#This Row],[Prosedyrekode_ID]]," ",Tabell15861[[#This Row],[Tekst]])</f>
        <v>NHG10 Interposisjonsartroplastikk i talokruralledd</v>
      </c>
      <c r="E5951" s="90" t="s">
        <v>216</v>
      </c>
      <c r="F5951" s="90" t="s">
        <v>17863</v>
      </c>
      <c r="G5951" s="90" t="str">
        <f>CONCATENATE("Kap ",Tabell15861[[#This Row],[Kapittel]]," ",Tabell15861[[#This Row],[KapittelTekst]])</f>
        <v>Kap N Bevegelsesapparatet</v>
      </c>
    </row>
    <row r="5952" spans="1:7" x14ac:dyDescent="0.25">
      <c r="A5952" s="90" t="s">
        <v>21918</v>
      </c>
      <c r="B5952" s="90" t="s">
        <v>21919</v>
      </c>
      <c r="C5952" s="90" t="s">
        <v>10245</v>
      </c>
      <c r="D5952" s="90" t="str">
        <f>CONCATENATE(Tabell15861[[#This Row],[Prosedyrekode_ID]]," ",Tabell15861[[#This Row],[Tekst]])</f>
        <v>NHG11 Interposisjonsartroplastikk i subtalarledd</v>
      </c>
      <c r="E5952" s="90" t="s">
        <v>216</v>
      </c>
      <c r="F5952" s="90" t="s">
        <v>17863</v>
      </c>
      <c r="G5952" s="90" t="str">
        <f>CONCATENATE("Kap ",Tabell15861[[#This Row],[Kapittel]]," ",Tabell15861[[#This Row],[KapittelTekst]])</f>
        <v>Kap N Bevegelsesapparatet</v>
      </c>
    </row>
    <row r="5953" spans="1:7" x14ac:dyDescent="0.25">
      <c r="A5953" s="90" t="s">
        <v>21920</v>
      </c>
      <c r="B5953" s="90" t="s">
        <v>21921</v>
      </c>
      <c r="C5953" s="90" t="s">
        <v>10245</v>
      </c>
      <c r="D5953" s="90" t="str">
        <f>CONCATENATE(Tabell15861[[#This Row],[Prosedyrekode_ID]]," ",Tabell15861[[#This Row],[Tekst]])</f>
        <v>NHG13 Interposisjonsartroplastikk i tarsalledd</v>
      </c>
      <c r="E5953" s="90" t="s">
        <v>216</v>
      </c>
      <c r="F5953" s="90" t="s">
        <v>17863</v>
      </c>
      <c r="G5953" s="90" t="str">
        <f>CONCATENATE("Kap ",Tabell15861[[#This Row],[Kapittel]]," ",Tabell15861[[#This Row],[KapittelTekst]])</f>
        <v>Kap N Bevegelsesapparatet</v>
      </c>
    </row>
    <row r="5954" spans="1:7" x14ac:dyDescent="0.25">
      <c r="A5954" s="90" t="s">
        <v>21922</v>
      </c>
      <c r="B5954" s="90" t="s">
        <v>21923</v>
      </c>
      <c r="C5954" s="90" t="s">
        <v>10245</v>
      </c>
      <c r="D5954" s="90" t="str">
        <f>CONCATENATE(Tabell15861[[#This Row],[Prosedyrekode_ID]]," ",Tabell15861[[#This Row],[Tekst]])</f>
        <v>NHG14 Interposisjonsartroplastikk i første tarsometatarsalledd</v>
      </c>
      <c r="E5954" s="90" t="s">
        <v>216</v>
      </c>
      <c r="F5954" s="90" t="s">
        <v>17863</v>
      </c>
      <c r="G5954" s="90" t="str">
        <f>CONCATENATE("Kap ",Tabell15861[[#This Row],[Kapittel]]," ",Tabell15861[[#This Row],[KapittelTekst]])</f>
        <v>Kap N Bevegelsesapparatet</v>
      </c>
    </row>
    <row r="5955" spans="1:7" x14ac:dyDescent="0.25">
      <c r="A5955" s="90" t="s">
        <v>21924</v>
      </c>
      <c r="B5955" s="90" t="s">
        <v>21925</v>
      </c>
      <c r="C5955" s="90" t="s">
        <v>10245</v>
      </c>
      <c r="D5955" s="90" t="str">
        <f>CONCATENATE(Tabell15861[[#This Row],[Prosedyrekode_ID]]," ",Tabell15861[[#This Row],[Tekst]])</f>
        <v>NHG15 Interposisjonsartroplastikk i annet tarsometatarsalledd</v>
      </c>
      <c r="E5955" s="90" t="s">
        <v>216</v>
      </c>
      <c r="F5955" s="90" t="s">
        <v>17863</v>
      </c>
      <c r="G5955" s="90" t="str">
        <f>CONCATENATE("Kap ",Tabell15861[[#This Row],[Kapittel]]," ",Tabell15861[[#This Row],[KapittelTekst]])</f>
        <v>Kap N Bevegelsesapparatet</v>
      </c>
    </row>
    <row r="5956" spans="1:7" x14ac:dyDescent="0.25">
      <c r="A5956" s="90" t="s">
        <v>21926</v>
      </c>
      <c r="B5956" s="90" t="s">
        <v>21927</v>
      </c>
      <c r="C5956" s="90" t="s">
        <v>10245</v>
      </c>
      <c r="D5956" s="90" t="str">
        <f>CONCATENATE(Tabell15861[[#This Row],[Prosedyrekode_ID]]," ",Tabell15861[[#This Row],[Tekst]])</f>
        <v>NHG16 Interposisjonsartroplastikk i første metatarsofalangealledd</v>
      </c>
      <c r="E5956" s="90" t="s">
        <v>216</v>
      </c>
      <c r="F5956" s="90" t="s">
        <v>17863</v>
      </c>
      <c r="G5956" s="90" t="str">
        <f>CONCATENATE("Kap ",Tabell15861[[#This Row],[Kapittel]]," ",Tabell15861[[#This Row],[KapittelTekst]])</f>
        <v>Kap N Bevegelsesapparatet</v>
      </c>
    </row>
    <row r="5957" spans="1:7" x14ac:dyDescent="0.25">
      <c r="A5957" s="90" t="s">
        <v>21928</v>
      </c>
      <c r="B5957" s="90" t="s">
        <v>21929</v>
      </c>
      <c r="C5957" s="90" t="s">
        <v>10245</v>
      </c>
      <c r="D5957" s="90" t="str">
        <f>CONCATENATE(Tabell15861[[#This Row],[Prosedyrekode_ID]]," ",Tabell15861[[#This Row],[Tekst]])</f>
        <v>NHG17 Interposisjonsartroplastikk i annet metatarsofalangealledd</v>
      </c>
      <c r="E5957" s="90" t="s">
        <v>216</v>
      </c>
      <c r="F5957" s="90" t="s">
        <v>17863</v>
      </c>
      <c r="G5957" s="90" t="str">
        <f>CONCATENATE("Kap ",Tabell15861[[#This Row],[Kapittel]]," ",Tabell15861[[#This Row],[KapittelTekst]])</f>
        <v>Kap N Bevegelsesapparatet</v>
      </c>
    </row>
    <row r="5958" spans="1:7" x14ac:dyDescent="0.25">
      <c r="A5958" s="90" t="s">
        <v>21930</v>
      </c>
      <c r="B5958" s="90" t="s">
        <v>21931</v>
      </c>
      <c r="C5958" s="90" t="s">
        <v>10245</v>
      </c>
      <c r="D5958" s="90" t="str">
        <f>CONCATENATE(Tabell15861[[#This Row],[Prosedyrekode_ID]]," ",Tabell15861[[#This Row],[Tekst]])</f>
        <v>NHG19 Interposisjonsartroplastikk i annet ledd i fot</v>
      </c>
      <c r="E5958" s="90" t="s">
        <v>216</v>
      </c>
      <c r="F5958" s="90" t="s">
        <v>17863</v>
      </c>
      <c r="G5958" s="90" t="str">
        <f>CONCATENATE("Kap ",Tabell15861[[#This Row],[Kapittel]]," ",Tabell15861[[#This Row],[KapittelTekst]])</f>
        <v>Kap N Bevegelsesapparatet</v>
      </c>
    </row>
    <row r="5959" spans="1:7" x14ac:dyDescent="0.25">
      <c r="A5959" s="90" t="s">
        <v>21932</v>
      </c>
      <c r="B5959" s="90" t="s">
        <v>21933</v>
      </c>
      <c r="C5959" s="90" t="s">
        <v>10245</v>
      </c>
      <c r="D5959" s="90" t="str">
        <f>CONCATENATE(Tabell15861[[#This Row],[Prosedyrekode_ID]]," ",Tabell15861[[#This Row],[Tekst]])</f>
        <v>NHG20 Annen artroplastikk uten protese i talokruralledd</v>
      </c>
      <c r="E5959" s="90" t="s">
        <v>216</v>
      </c>
      <c r="F5959" s="90" t="s">
        <v>17863</v>
      </c>
      <c r="G5959" s="90" t="str">
        <f>CONCATENATE("Kap ",Tabell15861[[#This Row],[Kapittel]]," ",Tabell15861[[#This Row],[KapittelTekst]])</f>
        <v>Kap N Bevegelsesapparatet</v>
      </c>
    </row>
    <row r="5960" spans="1:7" x14ac:dyDescent="0.25">
      <c r="A5960" s="90" t="s">
        <v>21934</v>
      </c>
      <c r="B5960" s="90" t="s">
        <v>21935</v>
      </c>
      <c r="C5960" s="90" t="s">
        <v>10245</v>
      </c>
      <c r="D5960" s="90" t="str">
        <f>CONCATENATE(Tabell15861[[#This Row],[Prosedyrekode_ID]]," ",Tabell15861[[#This Row],[Tekst]])</f>
        <v>NHG21 Annen artroplastikk uten protese i subtalarledd</v>
      </c>
      <c r="E5960" s="90" t="s">
        <v>216</v>
      </c>
      <c r="F5960" s="90" t="s">
        <v>17863</v>
      </c>
      <c r="G5960" s="90" t="str">
        <f>CONCATENATE("Kap ",Tabell15861[[#This Row],[Kapittel]]," ",Tabell15861[[#This Row],[KapittelTekst]])</f>
        <v>Kap N Bevegelsesapparatet</v>
      </c>
    </row>
    <row r="5961" spans="1:7" x14ac:dyDescent="0.25">
      <c r="A5961" s="90" t="s">
        <v>21936</v>
      </c>
      <c r="B5961" s="90" t="s">
        <v>21937</v>
      </c>
      <c r="C5961" s="90" t="s">
        <v>10245</v>
      </c>
      <c r="D5961" s="90" t="str">
        <f>CONCATENATE(Tabell15861[[#This Row],[Prosedyrekode_ID]]," ",Tabell15861[[#This Row],[Tekst]])</f>
        <v>NHG23 Annen artroplastikk uten protese i tarsalledd</v>
      </c>
      <c r="E5961" s="90" t="s">
        <v>216</v>
      </c>
      <c r="F5961" s="90" t="s">
        <v>17863</v>
      </c>
      <c r="G5961" s="90" t="str">
        <f>CONCATENATE("Kap ",Tabell15861[[#This Row],[Kapittel]]," ",Tabell15861[[#This Row],[KapittelTekst]])</f>
        <v>Kap N Bevegelsesapparatet</v>
      </c>
    </row>
    <row r="5962" spans="1:7" x14ac:dyDescent="0.25">
      <c r="A5962" s="90" t="s">
        <v>21938</v>
      </c>
      <c r="B5962" s="90" t="s">
        <v>21939</v>
      </c>
      <c r="C5962" s="90" t="s">
        <v>10245</v>
      </c>
      <c r="D5962" s="90" t="str">
        <f>CONCATENATE(Tabell15861[[#This Row],[Prosedyrekode_ID]]," ",Tabell15861[[#This Row],[Tekst]])</f>
        <v>NHG24 Annen artroplastikk uten protese i første tarsometatarsalledd</v>
      </c>
      <c r="E5962" s="90" t="s">
        <v>216</v>
      </c>
      <c r="F5962" s="90" t="s">
        <v>17863</v>
      </c>
      <c r="G5962" s="90" t="str">
        <f>CONCATENATE("Kap ",Tabell15861[[#This Row],[Kapittel]]," ",Tabell15861[[#This Row],[KapittelTekst]])</f>
        <v>Kap N Bevegelsesapparatet</v>
      </c>
    </row>
    <row r="5963" spans="1:7" x14ac:dyDescent="0.25">
      <c r="A5963" s="90" t="s">
        <v>21940</v>
      </c>
      <c r="B5963" s="90" t="s">
        <v>21941</v>
      </c>
      <c r="C5963" s="90" t="s">
        <v>10245</v>
      </c>
      <c r="D5963" s="90" t="str">
        <f>CONCATENATE(Tabell15861[[#This Row],[Prosedyrekode_ID]]," ",Tabell15861[[#This Row],[Tekst]])</f>
        <v>NHG25 Annen artroplastikk uten protese i annet tarsometatarsalledd</v>
      </c>
      <c r="E5963" s="90" t="s">
        <v>216</v>
      </c>
      <c r="F5963" s="90" t="s">
        <v>17863</v>
      </c>
      <c r="G5963" s="90" t="str">
        <f>CONCATENATE("Kap ",Tabell15861[[#This Row],[Kapittel]]," ",Tabell15861[[#This Row],[KapittelTekst]])</f>
        <v>Kap N Bevegelsesapparatet</v>
      </c>
    </row>
    <row r="5964" spans="1:7" x14ac:dyDescent="0.25">
      <c r="A5964" s="90" t="s">
        <v>21942</v>
      </c>
      <c r="B5964" s="90" t="s">
        <v>21943</v>
      </c>
      <c r="C5964" s="90" t="s">
        <v>10245</v>
      </c>
      <c r="D5964" s="90" t="str">
        <f>CONCATENATE(Tabell15861[[#This Row],[Prosedyrekode_ID]]," ",Tabell15861[[#This Row],[Tekst]])</f>
        <v>NHG26 Annen artroplastikk uten protese i første metatarsofalangealledd</v>
      </c>
      <c r="E5964" s="90" t="s">
        <v>216</v>
      </c>
      <c r="F5964" s="90" t="s">
        <v>17863</v>
      </c>
      <c r="G5964" s="90" t="str">
        <f>CONCATENATE("Kap ",Tabell15861[[#This Row],[Kapittel]]," ",Tabell15861[[#This Row],[KapittelTekst]])</f>
        <v>Kap N Bevegelsesapparatet</v>
      </c>
    </row>
    <row r="5965" spans="1:7" x14ac:dyDescent="0.25">
      <c r="A5965" s="90" t="s">
        <v>21944</v>
      </c>
      <c r="B5965" s="90" t="s">
        <v>21945</v>
      </c>
      <c r="C5965" s="90" t="s">
        <v>10245</v>
      </c>
      <c r="D5965" s="90" t="str">
        <f>CONCATENATE(Tabell15861[[#This Row],[Prosedyrekode_ID]]," ",Tabell15861[[#This Row],[Tekst]])</f>
        <v>NHG27 Annen artroplastikk uten protese i annet metatarsofalangealledd</v>
      </c>
      <c r="E5965" s="90" t="s">
        <v>216</v>
      </c>
      <c r="F5965" s="90" t="s">
        <v>17863</v>
      </c>
      <c r="G5965" s="90" t="str">
        <f>CONCATENATE("Kap ",Tabell15861[[#This Row],[Kapittel]]," ",Tabell15861[[#This Row],[KapittelTekst]])</f>
        <v>Kap N Bevegelsesapparatet</v>
      </c>
    </row>
    <row r="5966" spans="1:7" x14ac:dyDescent="0.25">
      <c r="A5966" s="90" t="s">
        <v>21946</v>
      </c>
      <c r="B5966" s="90" t="s">
        <v>21947</v>
      </c>
      <c r="C5966" s="90" t="s">
        <v>10245</v>
      </c>
      <c r="D5966" s="90" t="str">
        <f>CONCATENATE(Tabell15861[[#This Row],[Prosedyrekode_ID]]," ",Tabell15861[[#This Row],[Tekst]])</f>
        <v>NHG29 Annen artroplastikk uten protese i annet ledd i fot</v>
      </c>
      <c r="E5966" s="90" t="s">
        <v>216</v>
      </c>
      <c r="F5966" s="90" t="s">
        <v>17863</v>
      </c>
      <c r="G5966" s="90" t="str">
        <f>CONCATENATE("Kap ",Tabell15861[[#This Row],[Kapittel]]," ",Tabell15861[[#This Row],[KapittelTekst]])</f>
        <v>Kap N Bevegelsesapparatet</v>
      </c>
    </row>
    <row r="5967" spans="1:7" x14ac:dyDescent="0.25">
      <c r="A5967" s="90" t="s">
        <v>21948</v>
      </c>
      <c r="B5967" s="90" t="s">
        <v>21949</v>
      </c>
      <c r="C5967" s="90" t="s">
        <v>10245</v>
      </c>
      <c r="D5967" s="90" t="str">
        <f>CONCATENATE(Tabell15861[[#This Row],[Prosedyrekode_ID]]," ",Tabell15861[[#This Row],[Tekst]])</f>
        <v>NHG30 Artrodese av talokruralledd uten fiksasjon</v>
      </c>
      <c r="E5967" s="90" t="s">
        <v>216</v>
      </c>
      <c r="F5967" s="90" t="s">
        <v>17863</v>
      </c>
      <c r="G5967" s="90" t="str">
        <f>CONCATENATE("Kap ",Tabell15861[[#This Row],[Kapittel]]," ",Tabell15861[[#This Row],[KapittelTekst]])</f>
        <v>Kap N Bevegelsesapparatet</v>
      </c>
    </row>
    <row r="5968" spans="1:7" x14ac:dyDescent="0.25">
      <c r="A5968" s="90" t="s">
        <v>21950</v>
      </c>
      <c r="B5968" s="90" t="s">
        <v>21951</v>
      </c>
      <c r="C5968" s="90" t="s">
        <v>10245</v>
      </c>
      <c r="D5968" s="90" t="str">
        <f>CONCATENATE(Tabell15861[[#This Row],[Prosedyrekode_ID]]," ",Tabell15861[[#This Row],[Tekst]])</f>
        <v>NHG31 Artrodese av subtalarledd uten fiksasjon</v>
      </c>
      <c r="E5968" s="90" t="s">
        <v>216</v>
      </c>
      <c r="F5968" s="90" t="s">
        <v>17863</v>
      </c>
      <c r="G5968" s="90" t="str">
        <f>CONCATENATE("Kap ",Tabell15861[[#This Row],[Kapittel]]," ",Tabell15861[[#This Row],[KapittelTekst]])</f>
        <v>Kap N Bevegelsesapparatet</v>
      </c>
    </row>
    <row r="5969" spans="1:7" x14ac:dyDescent="0.25">
      <c r="A5969" s="90" t="s">
        <v>21952</v>
      </c>
      <c r="B5969" s="90" t="s">
        <v>21953</v>
      </c>
      <c r="C5969" s="90" t="s">
        <v>10245</v>
      </c>
      <c r="D5969" s="90" t="str">
        <f>CONCATENATE(Tabell15861[[#This Row],[Prosedyrekode_ID]]," ",Tabell15861[[#This Row],[Tekst]])</f>
        <v>NHG32 Trippelartrodese uten fiksasjon</v>
      </c>
      <c r="E5969" s="90" t="s">
        <v>216</v>
      </c>
      <c r="F5969" s="90" t="s">
        <v>17863</v>
      </c>
      <c r="G5969" s="90" t="str">
        <f>CONCATENATE("Kap ",Tabell15861[[#This Row],[Kapittel]]," ",Tabell15861[[#This Row],[KapittelTekst]])</f>
        <v>Kap N Bevegelsesapparatet</v>
      </c>
    </row>
    <row r="5970" spans="1:7" x14ac:dyDescent="0.25">
      <c r="A5970" s="90" t="s">
        <v>21954</v>
      </c>
      <c r="B5970" s="90" t="s">
        <v>21955</v>
      </c>
      <c r="C5970" s="90" t="s">
        <v>10245</v>
      </c>
      <c r="D5970" s="90" t="str">
        <f>CONCATENATE(Tabell15861[[#This Row],[Prosedyrekode_ID]]," ",Tabell15861[[#This Row],[Tekst]])</f>
        <v>NHG33 Artrodese av tarsalledd uten fiksasjon</v>
      </c>
      <c r="E5970" s="90" t="s">
        <v>216</v>
      </c>
      <c r="F5970" s="90" t="s">
        <v>17863</v>
      </c>
      <c r="G5970" s="90" t="str">
        <f>CONCATENATE("Kap ",Tabell15861[[#This Row],[Kapittel]]," ",Tabell15861[[#This Row],[KapittelTekst]])</f>
        <v>Kap N Bevegelsesapparatet</v>
      </c>
    </row>
    <row r="5971" spans="1:7" x14ac:dyDescent="0.25">
      <c r="A5971" s="90" t="s">
        <v>21956</v>
      </c>
      <c r="B5971" s="90" t="s">
        <v>21957</v>
      </c>
      <c r="C5971" s="90" t="s">
        <v>10245</v>
      </c>
      <c r="D5971" s="90" t="str">
        <f>CONCATENATE(Tabell15861[[#This Row],[Prosedyrekode_ID]]," ",Tabell15861[[#This Row],[Tekst]])</f>
        <v>NHG34 Artrodese av første tarsometatarsalledd uten fiksasjon</v>
      </c>
      <c r="E5971" s="90" t="s">
        <v>216</v>
      </c>
      <c r="F5971" s="90" t="s">
        <v>17863</v>
      </c>
      <c r="G5971" s="90" t="str">
        <f>CONCATENATE("Kap ",Tabell15861[[#This Row],[Kapittel]]," ",Tabell15861[[#This Row],[KapittelTekst]])</f>
        <v>Kap N Bevegelsesapparatet</v>
      </c>
    </row>
    <row r="5972" spans="1:7" x14ac:dyDescent="0.25">
      <c r="A5972" s="90" t="s">
        <v>21958</v>
      </c>
      <c r="B5972" s="90" t="s">
        <v>21959</v>
      </c>
      <c r="C5972" s="90" t="s">
        <v>10245</v>
      </c>
      <c r="D5972" s="90" t="str">
        <f>CONCATENATE(Tabell15861[[#This Row],[Prosedyrekode_ID]]," ",Tabell15861[[#This Row],[Tekst]])</f>
        <v>NHG35 Artrodese av annet tarsometatarsalledd uten fiksasjon</v>
      </c>
      <c r="E5972" s="90" t="s">
        <v>216</v>
      </c>
      <c r="F5972" s="90" t="s">
        <v>17863</v>
      </c>
      <c r="G5972" s="90" t="str">
        <f>CONCATENATE("Kap ",Tabell15861[[#This Row],[Kapittel]]," ",Tabell15861[[#This Row],[KapittelTekst]])</f>
        <v>Kap N Bevegelsesapparatet</v>
      </c>
    </row>
    <row r="5973" spans="1:7" x14ac:dyDescent="0.25">
      <c r="A5973" s="90" t="s">
        <v>21960</v>
      </c>
      <c r="B5973" s="90" t="s">
        <v>21961</v>
      </c>
      <c r="C5973" s="90" t="s">
        <v>10245</v>
      </c>
      <c r="D5973" s="90" t="str">
        <f>CONCATENATE(Tabell15861[[#This Row],[Prosedyrekode_ID]]," ",Tabell15861[[#This Row],[Tekst]])</f>
        <v>NHG36 Artrodese av første metatarsofalangealledd uten fiksasjon</v>
      </c>
      <c r="E5973" s="90" t="s">
        <v>216</v>
      </c>
      <c r="F5973" s="90" t="s">
        <v>17863</v>
      </c>
      <c r="G5973" s="90" t="str">
        <f>CONCATENATE("Kap ",Tabell15861[[#This Row],[Kapittel]]," ",Tabell15861[[#This Row],[KapittelTekst]])</f>
        <v>Kap N Bevegelsesapparatet</v>
      </c>
    </row>
    <row r="5974" spans="1:7" x14ac:dyDescent="0.25">
      <c r="A5974" s="90" t="s">
        <v>21962</v>
      </c>
      <c r="B5974" s="90" t="s">
        <v>21963</v>
      </c>
      <c r="C5974" s="90" t="s">
        <v>10245</v>
      </c>
      <c r="D5974" s="90" t="str">
        <f>CONCATENATE(Tabell15861[[#This Row],[Prosedyrekode_ID]]," ",Tabell15861[[#This Row],[Tekst]])</f>
        <v>NHG37 Artrodese av annet metatarsofalangealledd uten fiksasjon</v>
      </c>
      <c r="E5974" s="90" t="s">
        <v>216</v>
      </c>
      <c r="F5974" s="90" t="s">
        <v>17863</v>
      </c>
      <c r="G5974" s="90" t="str">
        <f>CONCATENATE("Kap ",Tabell15861[[#This Row],[Kapittel]]," ",Tabell15861[[#This Row],[KapittelTekst]])</f>
        <v>Kap N Bevegelsesapparatet</v>
      </c>
    </row>
    <row r="5975" spans="1:7" x14ac:dyDescent="0.25">
      <c r="A5975" s="90" t="s">
        <v>21964</v>
      </c>
      <c r="B5975" s="90" t="s">
        <v>21965</v>
      </c>
      <c r="C5975" s="90" t="s">
        <v>10245</v>
      </c>
      <c r="D5975" s="90" t="str">
        <f>CONCATENATE(Tabell15861[[#This Row],[Prosedyrekode_ID]]," ",Tabell15861[[#This Row],[Tekst]])</f>
        <v>NHG39 Artrodese av annet ledd i fot uten fiksasjon</v>
      </c>
      <c r="E5975" s="90" t="s">
        <v>216</v>
      </c>
      <c r="F5975" s="90" t="s">
        <v>17863</v>
      </c>
      <c r="G5975" s="90" t="str">
        <f>CONCATENATE("Kap ",Tabell15861[[#This Row],[Kapittel]]," ",Tabell15861[[#This Row],[KapittelTekst]])</f>
        <v>Kap N Bevegelsesapparatet</v>
      </c>
    </row>
    <row r="5976" spans="1:7" x14ac:dyDescent="0.25">
      <c r="A5976" s="90" t="s">
        <v>21966</v>
      </c>
      <c r="B5976" s="90" t="s">
        <v>21967</v>
      </c>
      <c r="C5976" s="90" t="s">
        <v>10245</v>
      </c>
      <c r="D5976" s="90" t="str">
        <f>CONCATENATE(Tabell15861[[#This Row],[Prosedyrekode_ID]]," ",Tabell15861[[#This Row],[Tekst]])</f>
        <v>NHG40 Artrodese av talokruralledd med intern fiksasjon</v>
      </c>
      <c r="E5976" s="90" t="s">
        <v>216</v>
      </c>
      <c r="F5976" s="90" t="s">
        <v>17863</v>
      </c>
      <c r="G5976" s="90" t="str">
        <f>CONCATENATE("Kap ",Tabell15861[[#This Row],[Kapittel]]," ",Tabell15861[[#This Row],[KapittelTekst]])</f>
        <v>Kap N Bevegelsesapparatet</v>
      </c>
    </row>
    <row r="5977" spans="1:7" x14ac:dyDescent="0.25">
      <c r="A5977" s="90" t="s">
        <v>21968</v>
      </c>
      <c r="B5977" s="90" t="s">
        <v>21969</v>
      </c>
      <c r="C5977" s="90" t="s">
        <v>10245</v>
      </c>
      <c r="D5977" s="90" t="str">
        <f>CONCATENATE(Tabell15861[[#This Row],[Prosedyrekode_ID]]," ",Tabell15861[[#This Row],[Tekst]])</f>
        <v>NHG41 Artrodese av subtalarledd med intern fiksasjon</v>
      </c>
      <c r="E5977" s="90" t="s">
        <v>216</v>
      </c>
      <c r="F5977" s="90" t="s">
        <v>17863</v>
      </c>
      <c r="G5977" s="90" t="str">
        <f>CONCATENATE("Kap ",Tabell15861[[#This Row],[Kapittel]]," ",Tabell15861[[#This Row],[KapittelTekst]])</f>
        <v>Kap N Bevegelsesapparatet</v>
      </c>
    </row>
    <row r="5978" spans="1:7" x14ac:dyDescent="0.25">
      <c r="A5978" s="90" t="s">
        <v>21970</v>
      </c>
      <c r="B5978" s="90" t="s">
        <v>21971</v>
      </c>
      <c r="C5978" s="90" t="s">
        <v>10245</v>
      </c>
      <c r="D5978" s="90" t="str">
        <f>CONCATENATE(Tabell15861[[#This Row],[Prosedyrekode_ID]]," ",Tabell15861[[#This Row],[Tekst]])</f>
        <v>NHG42 Trippelartrodese med intern fiksasjon</v>
      </c>
      <c r="E5978" s="90" t="s">
        <v>216</v>
      </c>
      <c r="F5978" s="90" t="s">
        <v>17863</v>
      </c>
      <c r="G5978" s="90" t="str">
        <f>CONCATENATE("Kap ",Tabell15861[[#This Row],[Kapittel]]," ",Tabell15861[[#This Row],[KapittelTekst]])</f>
        <v>Kap N Bevegelsesapparatet</v>
      </c>
    </row>
    <row r="5979" spans="1:7" x14ac:dyDescent="0.25">
      <c r="A5979" s="90" t="s">
        <v>21972</v>
      </c>
      <c r="B5979" s="90" t="s">
        <v>21973</v>
      </c>
      <c r="C5979" s="90" t="s">
        <v>10245</v>
      </c>
      <c r="D5979" s="90" t="str">
        <f>CONCATENATE(Tabell15861[[#This Row],[Prosedyrekode_ID]]," ",Tabell15861[[#This Row],[Tekst]])</f>
        <v>NHG43 Artrodese av tarsalledd med intern fiksasjon</v>
      </c>
      <c r="E5979" s="90" t="s">
        <v>216</v>
      </c>
      <c r="F5979" s="90" t="s">
        <v>17863</v>
      </c>
      <c r="G5979" s="90" t="str">
        <f>CONCATENATE("Kap ",Tabell15861[[#This Row],[Kapittel]]," ",Tabell15861[[#This Row],[KapittelTekst]])</f>
        <v>Kap N Bevegelsesapparatet</v>
      </c>
    </row>
    <row r="5980" spans="1:7" x14ac:dyDescent="0.25">
      <c r="A5980" s="90" t="s">
        <v>21974</v>
      </c>
      <c r="B5980" s="90" t="s">
        <v>21975</v>
      </c>
      <c r="C5980" s="90" t="s">
        <v>10245</v>
      </c>
      <c r="D5980" s="90" t="str">
        <f>CONCATENATE(Tabell15861[[#This Row],[Prosedyrekode_ID]]," ",Tabell15861[[#This Row],[Tekst]])</f>
        <v>NHG44 Artrodese av første tarsometatarsalledd med intern fiksasjon</v>
      </c>
      <c r="E5980" s="90" t="s">
        <v>216</v>
      </c>
      <c r="F5980" s="90" t="s">
        <v>17863</v>
      </c>
      <c r="G5980" s="90" t="str">
        <f>CONCATENATE("Kap ",Tabell15861[[#This Row],[Kapittel]]," ",Tabell15861[[#This Row],[KapittelTekst]])</f>
        <v>Kap N Bevegelsesapparatet</v>
      </c>
    </row>
    <row r="5981" spans="1:7" x14ac:dyDescent="0.25">
      <c r="A5981" s="90" t="s">
        <v>21976</v>
      </c>
      <c r="B5981" s="90" t="s">
        <v>21977</v>
      </c>
      <c r="C5981" s="90" t="s">
        <v>10245</v>
      </c>
      <c r="D5981" s="90" t="str">
        <f>CONCATENATE(Tabell15861[[#This Row],[Prosedyrekode_ID]]," ",Tabell15861[[#This Row],[Tekst]])</f>
        <v>NHG45 Artrodese av annet tarsometatarsalledd med intern fiksasjon</v>
      </c>
      <c r="E5981" s="90" t="s">
        <v>216</v>
      </c>
      <c r="F5981" s="90" t="s">
        <v>17863</v>
      </c>
      <c r="G5981" s="90" t="str">
        <f>CONCATENATE("Kap ",Tabell15861[[#This Row],[Kapittel]]," ",Tabell15861[[#This Row],[KapittelTekst]])</f>
        <v>Kap N Bevegelsesapparatet</v>
      </c>
    </row>
    <row r="5982" spans="1:7" x14ac:dyDescent="0.25">
      <c r="A5982" s="90" t="s">
        <v>21978</v>
      </c>
      <c r="B5982" s="90" t="s">
        <v>21979</v>
      </c>
      <c r="C5982" s="90" t="s">
        <v>10245</v>
      </c>
      <c r="D5982" s="90" t="str">
        <f>CONCATENATE(Tabell15861[[#This Row],[Prosedyrekode_ID]]," ",Tabell15861[[#This Row],[Tekst]])</f>
        <v>NHG46 Artrodese av første metatarsofalangealledd med intern fiksasjon</v>
      </c>
      <c r="E5982" s="90" t="s">
        <v>216</v>
      </c>
      <c r="F5982" s="90" t="s">
        <v>17863</v>
      </c>
      <c r="G5982" s="90" t="str">
        <f>CONCATENATE("Kap ",Tabell15861[[#This Row],[Kapittel]]," ",Tabell15861[[#This Row],[KapittelTekst]])</f>
        <v>Kap N Bevegelsesapparatet</v>
      </c>
    </row>
    <row r="5983" spans="1:7" x14ac:dyDescent="0.25">
      <c r="A5983" s="90" t="s">
        <v>21980</v>
      </c>
      <c r="B5983" s="90" t="s">
        <v>21981</v>
      </c>
      <c r="C5983" s="90" t="s">
        <v>10245</v>
      </c>
      <c r="D5983" s="90" t="str">
        <f>CONCATENATE(Tabell15861[[#This Row],[Prosedyrekode_ID]]," ",Tabell15861[[#This Row],[Tekst]])</f>
        <v>NHG47 Artrodese av annet metatarsofalangealledd med intern fiksasjon</v>
      </c>
      <c r="E5983" s="90" t="s">
        <v>216</v>
      </c>
      <c r="F5983" s="90" t="s">
        <v>17863</v>
      </c>
      <c r="G5983" s="90" t="str">
        <f>CONCATENATE("Kap ",Tabell15861[[#This Row],[Kapittel]]," ",Tabell15861[[#This Row],[KapittelTekst]])</f>
        <v>Kap N Bevegelsesapparatet</v>
      </c>
    </row>
    <row r="5984" spans="1:7" x14ac:dyDescent="0.25">
      <c r="A5984" s="90" t="s">
        <v>21982</v>
      </c>
      <c r="B5984" s="90" t="s">
        <v>21983</v>
      </c>
      <c r="C5984" s="90" t="s">
        <v>10245</v>
      </c>
      <c r="D5984" s="90" t="str">
        <f>CONCATENATE(Tabell15861[[#This Row],[Prosedyrekode_ID]]," ",Tabell15861[[#This Row],[Tekst]])</f>
        <v>NHG49 Artrodese av annet ledd i fot med intern fiksasjon</v>
      </c>
      <c r="E5984" s="90" t="s">
        <v>216</v>
      </c>
      <c r="F5984" s="90" t="s">
        <v>17863</v>
      </c>
      <c r="G5984" s="90" t="str">
        <f>CONCATENATE("Kap ",Tabell15861[[#This Row],[Kapittel]]," ",Tabell15861[[#This Row],[KapittelTekst]])</f>
        <v>Kap N Bevegelsesapparatet</v>
      </c>
    </row>
    <row r="5985" spans="1:7" x14ac:dyDescent="0.25">
      <c r="A5985" s="90" t="s">
        <v>21984</v>
      </c>
      <c r="B5985" s="90" t="s">
        <v>21985</v>
      </c>
      <c r="C5985" s="90" t="s">
        <v>10245</v>
      </c>
      <c r="D5985" s="90" t="str">
        <f>CONCATENATE(Tabell15861[[#This Row],[Prosedyrekode_ID]]," ",Tabell15861[[#This Row],[Tekst]])</f>
        <v>NHG50 Artrodese av talokruralledd med ekstern fiksasjon</v>
      </c>
      <c r="E5985" s="90" t="s">
        <v>216</v>
      </c>
      <c r="F5985" s="90" t="s">
        <v>17863</v>
      </c>
      <c r="G5985" s="90" t="str">
        <f>CONCATENATE("Kap ",Tabell15861[[#This Row],[Kapittel]]," ",Tabell15861[[#This Row],[KapittelTekst]])</f>
        <v>Kap N Bevegelsesapparatet</v>
      </c>
    </row>
    <row r="5986" spans="1:7" x14ac:dyDescent="0.25">
      <c r="A5986" s="90" t="s">
        <v>21986</v>
      </c>
      <c r="B5986" s="90" t="s">
        <v>21987</v>
      </c>
      <c r="C5986" s="90" t="s">
        <v>10245</v>
      </c>
      <c r="D5986" s="90" t="str">
        <f>CONCATENATE(Tabell15861[[#This Row],[Prosedyrekode_ID]]," ",Tabell15861[[#This Row],[Tekst]])</f>
        <v>NHG51 Artrodese av subtalarledd med ekstern fiksasjon</v>
      </c>
      <c r="E5986" s="90" t="s">
        <v>216</v>
      </c>
      <c r="F5986" s="90" t="s">
        <v>17863</v>
      </c>
      <c r="G5986" s="90" t="str">
        <f>CONCATENATE("Kap ",Tabell15861[[#This Row],[Kapittel]]," ",Tabell15861[[#This Row],[KapittelTekst]])</f>
        <v>Kap N Bevegelsesapparatet</v>
      </c>
    </row>
    <row r="5987" spans="1:7" x14ac:dyDescent="0.25">
      <c r="A5987" s="90" t="s">
        <v>21988</v>
      </c>
      <c r="B5987" s="90" t="s">
        <v>21989</v>
      </c>
      <c r="C5987" s="90" t="s">
        <v>10245</v>
      </c>
      <c r="D5987" s="90" t="str">
        <f>CONCATENATE(Tabell15861[[#This Row],[Prosedyrekode_ID]]," ",Tabell15861[[#This Row],[Tekst]])</f>
        <v>NHG52 Trippelartrodese med ekstern fiksasjon</v>
      </c>
      <c r="E5987" s="90" t="s">
        <v>216</v>
      </c>
      <c r="F5987" s="90" t="s">
        <v>17863</v>
      </c>
      <c r="G5987" s="90" t="str">
        <f>CONCATENATE("Kap ",Tabell15861[[#This Row],[Kapittel]]," ",Tabell15861[[#This Row],[KapittelTekst]])</f>
        <v>Kap N Bevegelsesapparatet</v>
      </c>
    </row>
    <row r="5988" spans="1:7" x14ac:dyDescent="0.25">
      <c r="A5988" s="90" t="s">
        <v>21990</v>
      </c>
      <c r="B5988" s="90" t="s">
        <v>21991</v>
      </c>
      <c r="C5988" s="90" t="s">
        <v>10245</v>
      </c>
      <c r="D5988" s="90" t="str">
        <f>CONCATENATE(Tabell15861[[#This Row],[Prosedyrekode_ID]]," ",Tabell15861[[#This Row],[Tekst]])</f>
        <v>NHG53 Artrodese av tarsalledd med ekstern fiksasjon</v>
      </c>
      <c r="E5988" s="90" t="s">
        <v>216</v>
      </c>
      <c r="F5988" s="90" t="s">
        <v>17863</v>
      </c>
      <c r="G5988" s="90" t="str">
        <f>CONCATENATE("Kap ",Tabell15861[[#This Row],[Kapittel]]," ",Tabell15861[[#This Row],[KapittelTekst]])</f>
        <v>Kap N Bevegelsesapparatet</v>
      </c>
    </row>
    <row r="5989" spans="1:7" x14ac:dyDescent="0.25">
      <c r="A5989" s="90" t="s">
        <v>21992</v>
      </c>
      <c r="B5989" s="90" t="s">
        <v>21993</v>
      </c>
      <c r="C5989" s="90" t="s">
        <v>10245</v>
      </c>
      <c r="D5989" s="90" t="str">
        <f>CONCATENATE(Tabell15861[[#This Row],[Prosedyrekode_ID]]," ",Tabell15861[[#This Row],[Tekst]])</f>
        <v>NHG54 Artrodese av første tarsometatarsalledd med ekstern fiksasjon</v>
      </c>
      <c r="E5989" s="90" t="s">
        <v>216</v>
      </c>
      <c r="F5989" s="90" t="s">
        <v>17863</v>
      </c>
      <c r="G5989" s="90" t="str">
        <f>CONCATENATE("Kap ",Tabell15861[[#This Row],[Kapittel]]," ",Tabell15861[[#This Row],[KapittelTekst]])</f>
        <v>Kap N Bevegelsesapparatet</v>
      </c>
    </row>
    <row r="5990" spans="1:7" x14ac:dyDescent="0.25">
      <c r="A5990" s="90" t="s">
        <v>21994</v>
      </c>
      <c r="B5990" s="90" t="s">
        <v>21995</v>
      </c>
      <c r="C5990" s="90" t="s">
        <v>10245</v>
      </c>
      <c r="D5990" s="90" t="str">
        <f>CONCATENATE(Tabell15861[[#This Row],[Prosedyrekode_ID]]," ",Tabell15861[[#This Row],[Tekst]])</f>
        <v>NHG55 Artrodese av annet tarsometatarsalledd med ekstern fiksasjon</v>
      </c>
      <c r="E5990" s="90" t="s">
        <v>216</v>
      </c>
      <c r="F5990" s="90" t="s">
        <v>17863</v>
      </c>
      <c r="G5990" s="90" t="str">
        <f>CONCATENATE("Kap ",Tabell15861[[#This Row],[Kapittel]]," ",Tabell15861[[#This Row],[KapittelTekst]])</f>
        <v>Kap N Bevegelsesapparatet</v>
      </c>
    </row>
    <row r="5991" spans="1:7" x14ac:dyDescent="0.25">
      <c r="A5991" s="90" t="s">
        <v>21996</v>
      </c>
      <c r="B5991" s="90" t="s">
        <v>21997</v>
      </c>
      <c r="C5991" s="90" t="s">
        <v>10245</v>
      </c>
      <c r="D5991" s="90" t="str">
        <f>CONCATENATE(Tabell15861[[#This Row],[Prosedyrekode_ID]]," ",Tabell15861[[#This Row],[Tekst]])</f>
        <v>NHG56 Artrodese av første metatarsofalangealledd med ekstern fiksasjon</v>
      </c>
      <c r="E5991" s="90" t="s">
        <v>216</v>
      </c>
      <c r="F5991" s="90" t="s">
        <v>17863</v>
      </c>
      <c r="G5991" s="90" t="str">
        <f>CONCATENATE("Kap ",Tabell15861[[#This Row],[Kapittel]]," ",Tabell15861[[#This Row],[KapittelTekst]])</f>
        <v>Kap N Bevegelsesapparatet</v>
      </c>
    </row>
    <row r="5992" spans="1:7" x14ac:dyDescent="0.25">
      <c r="A5992" s="90" t="s">
        <v>21998</v>
      </c>
      <c r="B5992" s="90" t="s">
        <v>21999</v>
      </c>
      <c r="C5992" s="90" t="s">
        <v>10245</v>
      </c>
      <c r="D5992" s="90" t="str">
        <f>CONCATENATE(Tabell15861[[#This Row],[Prosedyrekode_ID]]," ",Tabell15861[[#This Row],[Tekst]])</f>
        <v>NHG57 Artrodese av annet metatarsofalangealledd med ekstern fiksasjon</v>
      </c>
      <c r="E5992" s="90" t="s">
        <v>216</v>
      </c>
      <c r="F5992" s="90" t="s">
        <v>17863</v>
      </c>
      <c r="G5992" s="90" t="str">
        <f>CONCATENATE("Kap ",Tabell15861[[#This Row],[Kapittel]]," ",Tabell15861[[#This Row],[KapittelTekst]])</f>
        <v>Kap N Bevegelsesapparatet</v>
      </c>
    </row>
    <row r="5993" spans="1:7" x14ac:dyDescent="0.25">
      <c r="A5993" s="90" t="s">
        <v>22000</v>
      </c>
      <c r="B5993" s="90" t="s">
        <v>22001</v>
      </c>
      <c r="C5993" s="90" t="s">
        <v>10245</v>
      </c>
      <c r="D5993" s="90" t="str">
        <f>CONCATENATE(Tabell15861[[#This Row],[Prosedyrekode_ID]]," ",Tabell15861[[#This Row],[Tekst]])</f>
        <v>NHG59 Artrodese av annet ledd i fot med ekstern fiksasjon</v>
      </c>
      <c r="E5993" s="90" t="s">
        <v>216</v>
      </c>
      <c r="F5993" s="90" t="s">
        <v>17863</v>
      </c>
      <c r="G5993" s="90" t="str">
        <f>CONCATENATE("Kap ",Tabell15861[[#This Row],[Kapittel]]," ",Tabell15861[[#This Row],[KapittelTekst]])</f>
        <v>Kap N Bevegelsesapparatet</v>
      </c>
    </row>
    <row r="5994" spans="1:7" x14ac:dyDescent="0.25">
      <c r="A5994" s="90" t="s">
        <v>22002</v>
      </c>
      <c r="B5994" s="90" t="s">
        <v>22003</v>
      </c>
      <c r="C5994" s="90" t="s">
        <v>10245</v>
      </c>
      <c r="D5994" s="90" t="str">
        <f>CONCATENATE(Tabell15861[[#This Row],[Prosedyrekode_ID]]," ",Tabell15861[[#This Row],[Tekst]])</f>
        <v>NHG90 Annen eksisjon, rekonstruksjon eller artrodese av talokruralledd</v>
      </c>
      <c r="E5994" s="90" t="s">
        <v>216</v>
      </c>
      <c r="F5994" s="90" t="s">
        <v>17863</v>
      </c>
      <c r="G5994" s="90" t="str">
        <f>CONCATENATE("Kap ",Tabell15861[[#This Row],[Kapittel]]," ",Tabell15861[[#This Row],[KapittelTekst]])</f>
        <v>Kap N Bevegelsesapparatet</v>
      </c>
    </row>
    <row r="5995" spans="1:7" x14ac:dyDescent="0.25">
      <c r="A5995" s="90" t="s">
        <v>22004</v>
      </c>
      <c r="B5995" s="90" t="s">
        <v>22005</v>
      </c>
      <c r="C5995" s="90" t="s">
        <v>10245</v>
      </c>
      <c r="D5995" s="90" t="str">
        <f>CONCATENATE(Tabell15861[[#This Row],[Prosedyrekode_ID]]," ",Tabell15861[[#This Row],[Tekst]])</f>
        <v>NHG91 Annen eksisjon, rekonstruksjon eller artrodese av subtalarledd</v>
      </c>
      <c r="E5995" s="90" t="s">
        <v>216</v>
      </c>
      <c r="F5995" s="90" t="s">
        <v>17863</v>
      </c>
      <c r="G5995" s="90" t="str">
        <f>CONCATENATE("Kap ",Tabell15861[[#This Row],[Kapittel]]," ",Tabell15861[[#This Row],[KapittelTekst]])</f>
        <v>Kap N Bevegelsesapparatet</v>
      </c>
    </row>
    <row r="5996" spans="1:7" x14ac:dyDescent="0.25">
      <c r="A5996" s="90" t="s">
        <v>22006</v>
      </c>
      <c r="B5996" s="90" t="s">
        <v>22007</v>
      </c>
      <c r="C5996" s="90" t="s">
        <v>10245</v>
      </c>
      <c r="D5996" s="90" t="str">
        <f>CONCATENATE(Tabell15861[[#This Row],[Prosedyrekode_ID]]," ",Tabell15861[[#This Row],[Tekst]])</f>
        <v>NHG93 Annen eksisjon, rekonstruksjon eller artrodese av tarsalledd</v>
      </c>
      <c r="E5996" s="90" t="s">
        <v>216</v>
      </c>
      <c r="F5996" s="90" t="s">
        <v>17863</v>
      </c>
      <c r="G5996" s="90" t="str">
        <f>CONCATENATE("Kap ",Tabell15861[[#This Row],[Kapittel]]," ",Tabell15861[[#This Row],[KapittelTekst]])</f>
        <v>Kap N Bevegelsesapparatet</v>
      </c>
    </row>
    <row r="5997" spans="1:7" x14ac:dyDescent="0.25">
      <c r="A5997" s="90" t="s">
        <v>22008</v>
      </c>
      <c r="B5997" s="90" t="s">
        <v>22009</v>
      </c>
      <c r="C5997" s="90" t="s">
        <v>10245</v>
      </c>
      <c r="D5997" s="90" t="str">
        <f>CONCATENATE(Tabell15861[[#This Row],[Prosedyrekode_ID]]," ",Tabell15861[[#This Row],[Tekst]])</f>
        <v>NHG94 Annen eksisjon, rekonstruksjon eller artrodese av første tarsometatarsalledd</v>
      </c>
      <c r="E5997" s="90" t="s">
        <v>216</v>
      </c>
      <c r="F5997" s="90" t="s">
        <v>17863</v>
      </c>
      <c r="G5997" s="90" t="str">
        <f>CONCATENATE("Kap ",Tabell15861[[#This Row],[Kapittel]]," ",Tabell15861[[#This Row],[KapittelTekst]])</f>
        <v>Kap N Bevegelsesapparatet</v>
      </c>
    </row>
    <row r="5998" spans="1:7" x14ac:dyDescent="0.25">
      <c r="A5998" s="90" t="s">
        <v>22010</v>
      </c>
      <c r="B5998" s="90" t="s">
        <v>22011</v>
      </c>
      <c r="C5998" s="90" t="s">
        <v>10245</v>
      </c>
      <c r="D5998" s="90" t="str">
        <f>CONCATENATE(Tabell15861[[#This Row],[Prosedyrekode_ID]]," ",Tabell15861[[#This Row],[Tekst]])</f>
        <v>NHG95 Annen eksisjon, rekonstruksjon eller artrodese av annet tarsometatarsalledd</v>
      </c>
      <c r="E5998" s="90" t="s">
        <v>216</v>
      </c>
      <c r="F5998" s="90" t="s">
        <v>17863</v>
      </c>
      <c r="G5998" s="90" t="str">
        <f>CONCATENATE("Kap ",Tabell15861[[#This Row],[Kapittel]]," ",Tabell15861[[#This Row],[KapittelTekst]])</f>
        <v>Kap N Bevegelsesapparatet</v>
      </c>
    </row>
    <row r="5999" spans="1:7" x14ac:dyDescent="0.25">
      <c r="A5999" s="90" t="s">
        <v>22012</v>
      </c>
      <c r="B5999" s="90" t="s">
        <v>22013</v>
      </c>
      <c r="C5999" s="90" t="s">
        <v>10245</v>
      </c>
      <c r="D5999" s="90" t="str">
        <f>CONCATENATE(Tabell15861[[#This Row],[Prosedyrekode_ID]]," ",Tabell15861[[#This Row],[Tekst]])</f>
        <v>NHG96 Annen eksisjon, rekonstruksjon eller artrodese av første metatarsofalangealledd</v>
      </c>
      <c r="E5999" s="90" t="s">
        <v>216</v>
      </c>
      <c r="F5999" s="90" t="s">
        <v>17863</v>
      </c>
      <c r="G5999" s="90" t="str">
        <f>CONCATENATE("Kap ",Tabell15861[[#This Row],[Kapittel]]," ",Tabell15861[[#This Row],[KapittelTekst]])</f>
        <v>Kap N Bevegelsesapparatet</v>
      </c>
    </row>
    <row r="6000" spans="1:7" x14ac:dyDescent="0.25">
      <c r="A6000" s="90" t="s">
        <v>22014</v>
      </c>
      <c r="B6000" s="90" t="s">
        <v>22015</v>
      </c>
      <c r="C6000" s="90" t="s">
        <v>10245</v>
      </c>
      <c r="D6000" s="90" t="str">
        <f>CONCATENATE(Tabell15861[[#This Row],[Prosedyrekode_ID]]," ",Tabell15861[[#This Row],[Tekst]])</f>
        <v>NHG97 Annen eksisjon, rekonstruksjon eller artrodese av annet metatarsofalangealledd</v>
      </c>
      <c r="E6000" s="90" t="s">
        <v>216</v>
      </c>
      <c r="F6000" s="90" t="s">
        <v>17863</v>
      </c>
      <c r="G6000" s="90" t="str">
        <f>CONCATENATE("Kap ",Tabell15861[[#This Row],[Kapittel]]," ",Tabell15861[[#This Row],[KapittelTekst]])</f>
        <v>Kap N Bevegelsesapparatet</v>
      </c>
    </row>
    <row r="6001" spans="1:7" x14ac:dyDescent="0.25">
      <c r="A6001" s="90" t="s">
        <v>22016</v>
      </c>
      <c r="B6001" s="90" t="s">
        <v>22017</v>
      </c>
      <c r="C6001" s="90" t="s">
        <v>10245</v>
      </c>
      <c r="D6001" s="90" t="str">
        <f>CONCATENATE(Tabell15861[[#This Row],[Prosedyrekode_ID]]," ",Tabell15861[[#This Row],[Tekst]])</f>
        <v>NHG99 Annen eksisjon, rekonstruksjon eller artrodese av annet ledd i fot</v>
      </c>
      <c r="E6001" s="90" t="s">
        <v>216</v>
      </c>
      <c r="F6001" s="90" t="s">
        <v>17863</v>
      </c>
      <c r="G6001" s="90" t="str">
        <f>CONCATENATE("Kap ",Tabell15861[[#This Row],[Kapittel]]," ",Tabell15861[[#This Row],[KapittelTekst]])</f>
        <v>Kap N Bevegelsesapparatet</v>
      </c>
    </row>
    <row r="6002" spans="1:7" x14ac:dyDescent="0.25">
      <c r="A6002" s="90" t="s">
        <v>22018</v>
      </c>
      <c r="B6002" s="90" t="s">
        <v>22019</v>
      </c>
      <c r="C6002" s="90" t="s">
        <v>10266</v>
      </c>
      <c r="D6002" s="90" t="str">
        <f>CONCATENATE(Tabell15861[[#This Row],[Prosedyrekode_ID]]," ",Tabell15861[[#This Row],[Tekst]])</f>
        <v>NHGX76 Kjemisk synoviortese av ankelledd</v>
      </c>
      <c r="E6002" s="90" t="s">
        <v>216</v>
      </c>
      <c r="F6002" s="90" t="s">
        <v>17863</v>
      </c>
      <c r="G6002" s="90" t="str">
        <f>CONCATENATE("Kap ",Tabell15861[[#This Row],[Kapittel]]," ",Tabell15861[[#This Row],[KapittelTekst]])</f>
        <v>Kap N Bevegelsesapparatet</v>
      </c>
    </row>
    <row r="6003" spans="1:7" x14ac:dyDescent="0.25">
      <c r="A6003" s="90" t="s">
        <v>22020</v>
      </c>
      <c r="B6003" s="90" t="s">
        <v>22021</v>
      </c>
      <c r="C6003" s="90" t="s">
        <v>10266</v>
      </c>
      <c r="D6003" s="90" t="str">
        <f>CONCATENATE(Tabell15861[[#This Row],[Prosedyrekode_ID]]," ",Tabell15861[[#This Row],[Tekst]])</f>
        <v>NHGX77 Synoviortese av ankelledd med radioaktive isotoper</v>
      </c>
      <c r="E6003" s="90" t="s">
        <v>216</v>
      </c>
      <c r="F6003" s="90" t="s">
        <v>17863</v>
      </c>
      <c r="G6003" s="90" t="str">
        <f>CONCATENATE("Kap ",Tabell15861[[#This Row],[Kapittel]]," ",Tabell15861[[#This Row],[KapittelTekst]])</f>
        <v>Kap N Bevegelsesapparatet</v>
      </c>
    </row>
    <row r="6004" spans="1:7" x14ac:dyDescent="0.25">
      <c r="A6004" s="90" t="s">
        <v>22020</v>
      </c>
      <c r="B6004" s="90" t="s">
        <v>22021</v>
      </c>
      <c r="C6004" s="90" t="s">
        <v>10213</v>
      </c>
      <c r="D6004" s="90" t="str">
        <f>CONCATENATE(Tabell15861[[#This Row],[Prosedyrekode_ID]]," ",Tabell15861[[#This Row],[Tekst]])</f>
        <v>NHGX77 Synoviortese av ankelledd med radioaktive isotoper</v>
      </c>
      <c r="E6004" s="90" t="s">
        <v>216</v>
      </c>
      <c r="F6004" s="90" t="s">
        <v>17863</v>
      </c>
      <c r="G6004" s="90" t="str">
        <f>CONCATENATE("Kap ",Tabell15861[[#This Row],[Kapittel]]," ",Tabell15861[[#This Row],[KapittelTekst]])</f>
        <v>Kap N Bevegelsesapparatet</v>
      </c>
    </row>
    <row r="6005" spans="1:7" x14ac:dyDescent="0.25">
      <c r="A6005" s="90" t="s">
        <v>22022</v>
      </c>
      <c r="B6005" s="90" t="s">
        <v>22023</v>
      </c>
      <c r="C6005" s="90" t="s">
        <v>10266</v>
      </c>
      <c r="D6005" s="90" t="str">
        <f>CONCATENATE(Tabell15861[[#This Row],[Prosedyrekode_ID]]," ",Tabell15861[[#This Row],[Tekst]])</f>
        <v>NHGX86 Kjemisk synoviortese av tarsalledd</v>
      </c>
      <c r="E6005" s="90" t="s">
        <v>216</v>
      </c>
      <c r="F6005" s="90" t="s">
        <v>17863</v>
      </c>
      <c r="G6005" s="90" t="str">
        <f>CONCATENATE("Kap ",Tabell15861[[#This Row],[Kapittel]]," ",Tabell15861[[#This Row],[KapittelTekst]])</f>
        <v>Kap N Bevegelsesapparatet</v>
      </c>
    </row>
    <row r="6006" spans="1:7" x14ac:dyDescent="0.25">
      <c r="A6006" s="90" t="s">
        <v>22024</v>
      </c>
      <c r="B6006" s="90" t="s">
        <v>22025</v>
      </c>
      <c r="C6006" s="90" t="s">
        <v>10266</v>
      </c>
      <c r="D6006" s="90" t="str">
        <f>CONCATENATE(Tabell15861[[#This Row],[Prosedyrekode_ID]]," ",Tabell15861[[#This Row],[Tekst]])</f>
        <v>NHGX87 Synoviortese av tarsalledd med radioaktive isotoper</v>
      </c>
      <c r="E6006" s="90" t="s">
        <v>216</v>
      </c>
      <c r="F6006" s="90" t="s">
        <v>17863</v>
      </c>
      <c r="G6006" s="90" t="str">
        <f>CONCATENATE("Kap ",Tabell15861[[#This Row],[Kapittel]]," ",Tabell15861[[#This Row],[KapittelTekst]])</f>
        <v>Kap N Bevegelsesapparatet</v>
      </c>
    </row>
    <row r="6007" spans="1:7" x14ac:dyDescent="0.25">
      <c r="A6007" s="90" t="s">
        <v>22024</v>
      </c>
      <c r="B6007" s="90" t="s">
        <v>22025</v>
      </c>
      <c r="C6007" s="90" t="s">
        <v>10213</v>
      </c>
      <c r="D6007" s="90" t="str">
        <f>CONCATENATE(Tabell15861[[#This Row],[Prosedyrekode_ID]]," ",Tabell15861[[#This Row],[Tekst]])</f>
        <v>NHGX87 Synoviortese av tarsalledd med radioaktive isotoper</v>
      </c>
      <c r="E6007" s="90" t="s">
        <v>216</v>
      </c>
      <c r="F6007" s="90" t="s">
        <v>17863</v>
      </c>
      <c r="G6007" s="90" t="str">
        <f>CONCATENATE("Kap ",Tabell15861[[#This Row],[Kapittel]]," ",Tabell15861[[#This Row],[KapittelTekst]])</f>
        <v>Kap N Bevegelsesapparatet</v>
      </c>
    </row>
    <row r="6008" spans="1:7" x14ac:dyDescent="0.25">
      <c r="A6008" s="90" t="s">
        <v>22026</v>
      </c>
      <c r="B6008" s="90" t="s">
        <v>22027</v>
      </c>
      <c r="C6008" s="90" t="s">
        <v>10266</v>
      </c>
      <c r="D6008" s="90" t="str">
        <f>CONCATENATE(Tabell15861[[#This Row],[Prosedyrekode_ID]]," ",Tabell15861[[#This Row],[Tekst]])</f>
        <v>NHGX96 Kjemisk synoviortese av tåledd</v>
      </c>
      <c r="E6008" s="90" t="s">
        <v>216</v>
      </c>
      <c r="F6008" s="90" t="s">
        <v>17863</v>
      </c>
      <c r="G6008" s="90" t="str">
        <f>CONCATENATE("Kap ",Tabell15861[[#This Row],[Kapittel]]," ",Tabell15861[[#This Row],[KapittelTekst]])</f>
        <v>Kap N Bevegelsesapparatet</v>
      </c>
    </row>
    <row r="6009" spans="1:7" x14ac:dyDescent="0.25">
      <c r="A6009" s="90" t="s">
        <v>22028</v>
      </c>
      <c r="B6009" s="90" t="s">
        <v>22029</v>
      </c>
      <c r="C6009" s="90" t="s">
        <v>10266</v>
      </c>
      <c r="D6009" s="90" t="str">
        <f>CONCATENATE(Tabell15861[[#This Row],[Prosedyrekode_ID]]," ",Tabell15861[[#This Row],[Tekst]])</f>
        <v>NHGX97 Synoviortese av tåledd med radioaktive isotoper</v>
      </c>
      <c r="E6009" s="90" t="s">
        <v>216</v>
      </c>
      <c r="F6009" s="90" t="s">
        <v>17863</v>
      </c>
      <c r="G6009" s="90" t="str">
        <f>CONCATENATE("Kap ",Tabell15861[[#This Row],[Kapittel]]," ",Tabell15861[[#This Row],[KapittelTekst]])</f>
        <v>Kap N Bevegelsesapparatet</v>
      </c>
    </row>
    <row r="6010" spans="1:7" x14ac:dyDescent="0.25">
      <c r="A6010" s="90" t="s">
        <v>22028</v>
      </c>
      <c r="B6010" s="90" t="s">
        <v>22029</v>
      </c>
      <c r="C6010" s="90" t="s">
        <v>10213</v>
      </c>
      <c r="D6010" s="90" t="str">
        <f>CONCATENATE(Tabell15861[[#This Row],[Prosedyrekode_ID]]," ",Tabell15861[[#This Row],[Tekst]])</f>
        <v>NHGX97 Synoviortese av tåledd med radioaktive isotoper</v>
      </c>
      <c r="E6010" s="90" t="s">
        <v>216</v>
      </c>
      <c r="F6010" s="90" t="s">
        <v>17863</v>
      </c>
      <c r="G6010" s="90" t="str">
        <f>CONCATENATE("Kap ",Tabell15861[[#This Row],[Kapittel]]," ",Tabell15861[[#This Row],[KapittelTekst]])</f>
        <v>Kap N Bevegelsesapparatet</v>
      </c>
    </row>
    <row r="6011" spans="1:7" x14ac:dyDescent="0.25">
      <c r="A6011" s="90" t="s">
        <v>22030</v>
      </c>
      <c r="B6011" s="90" t="s">
        <v>22031</v>
      </c>
      <c r="C6011" s="90" t="s">
        <v>10245</v>
      </c>
      <c r="D6011" s="90" t="str">
        <f>CONCATENATE(Tabell15861[[#This Row],[Prosedyrekode_ID]]," ",Tabell15861[[#This Row],[Tekst]])</f>
        <v>NHH00 Lukket reposisjon av ankelluksasjon</v>
      </c>
      <c r="E6011" s="90" t="s">
        <v>216</v>
      </c>
      <c r="F6011" s="90" t="s">
        <v>17863</v>
      </c>
      <c r="G6011" s="90" t="str">
        <f>CONCATENATE("Kap ",Tabell15861[[#This Row],[Kapittel]]," ",Tabell15861[[#This Row],[KapittelTekst]])</f>
        <v>Kap N Bevegelsesapparatet</v>
      </c>
    </row>
    <row r="6012" spans="1:7" x14ac:dyDescent="0.25">
      <c r="A6012" s="90" t="s">
        <v>22032</v>
      </c>
      <c r="B6012" s="90" t="s">
        <v>22033</v>
      </c>
      <c r="C6012" s="90" t="s">
        <v>10245</v>
      </c>
      <c r="D6012" s="90" t="str">
        <f>CONCATENATE(Tabell15861[[#This Row],[Prosedyrekode_ID]]," ",Tabell15861[[#This Row],[Tekst]])</f>
        <v>NHH02 Åpen reposisjon av ankelluksasjon</v>
      </c>
      <c r="E6012" s="90" t="s">
        <v>216</v>
      </c>
      <c r="F6012" s="90" t="s">
        <v>17863</v>
      </c>
      <c r="G6012" s="90" t="str">
        <f>CONCATENATE("Kap ",Tabell15861[[#This Row],[Kapittel]]," ",Tabell15861[[#This Row],[KapittelTekst]])</f>
        <v>Kap N Bevegelsesapparatet</v>
      </c>
    </row>
    <row r="6013" spans="1:7" x14ac:dyDescent="0.25">
      <c r="A6013" s="90" t="s">
        <v>22034</v>
      </c>
      <c r="B6013" s="90" t="s">
        <v>22035</v>
      </c>
      <c r="C6013" s="90" t="s">
        <v>10245</v>
      </c>
      <c r="D6013" s="90" t="str">
        <f>CONCATENATE(Tabell15861[[#This Row],[Prosedyrekode_ID]]," ",Tabell15861[[#This Row],[Tekst]])</f>
        <v>NHH10 Lukket reposisjon av luksasjon av annet ledd i fot</v>
      </c>
      <c r="E6013" s="90" t="s">
        <v>216</v>
      </c>
      <c r="F6013" s="90" t="s">
        <v>17863</v>
      </c>
      <c r="G6013" s="90" t="str">
        <f>CONCATENATE("Kap ",Tabell15861[[#This Row],[Kapittel]]," ",Tabell15861[[#This Row],[KapittelTekst]])</f>
        <v>Kap N Bevegelsesapparatet</v>
      </c>
    </row>
    <row r="6014" spans="1:7" x14ac:dyDescent="0.25">
      <c r="A6014" s="90" t="s">
        <v>22036</v>
      </c>
      <c r="B6014" s="90" t="s">
        <v>22037</v>
      </c>
      <c r="C6014" s="90" t="s">
        <v>10245</v>
      </c>
      <c r="D6014" s="90" t="str">
        <f>CONCATENATE(Tabell15861[[#This Row],[Prosedyrekode_ID]]," ",Tabell15861[[#This Row],[Tekst]])</f>
        <v>NHH12 Åpen reposisjon av luksasjon av annet ledd i fot</v>
      </c>
      <c r="E6014" s="90" t="s">
        <v>216</v>
      </c>
      <c r="F6014" s="90" t="s">
        <v>17863</v>
      </c>
      <c r="G6014" s="90" t="str">
        <f>CONCATENATE("Kap ",Tabell15861[[#This Row],[Kapittel]]," ",Tabell15861[[#This Row],[KapittelTekst]])</f>
        <v>Kap N Bevegelsesapparatet</v>
      </c>
    </row>
    <row r="6015" spans="1:7" x14ac:dyDescent="0.25">
      <c r="A6015" s="90" t="s">
        <v>22038</v>
      </c>
      <c r="B6015" s="90" t="s">
        <v>22039</v>
      </c>
      <c r="C6015" s="90" t="s">
        <v>10245</v>
      </c>
      <c r="D6015" s="90" t="str">
        <f>CONCATENATE(Tabell15861[[#This Row],[Prosedyrekode_ID]]," ",Tabell15861[[#This Row],[Tekst]])</f>
        <v>NHH20 Lukket reposisjon av proteseluksasjon i ankel eller fot</v>
      </c>
      <c r="E6015" s="90" t="s">
        <v>216</v>
      </c>
      <c r="F6015" s="90" t="s">
        <v>17863</v>
      </c>
      <c r="G6015" s="90" t="str">
        <f>CONCATENATE("Kap ",Tabell15861[[#This Row],[Kapittel]]," ",Tabell15861[[#This Row],[KapittelTekst]])</f>
        <v>Kap N Bevegelsesapparatet</v>
      </c>
    </row>
    <row r="6016" spans="1:7" x14ac:dyDescent="0.25">
      <c r="A6016" s="90" t="s">
        <v>22040</v>
      </c>
      <c r="B6016" s="90" t="s">
        <v>22041</v>
      </c>
      <c r="C6016" s="90" t="s">
        <v>10245</v>
      </c>
      <c r="D6016" s="90" t="str">
        <f>CONCATENATE(Tabell15861[[#This Row],[Prosedyrekode_ID]]," ",Tabell15861[[#This Row],[Tekst]])</f>
        <v>NHH22 Åpen reposisjon av proteseluksasjon i ankel eller fot</v>
      </c>
      <c r="E6016" s="90" t="s">
        <v>216</v>
      </c>
      <c r="F6016" s="90" t="s">
        <v>17863</v>
      </c>
      <c r="G6016" s="90" t="str">
        <f>CONCATENATE("Kap ",Tabell15861[[#This Row],[Kapittel]]," ",Tabell15861[[#This Row],[KapittelTekst]])</f>
        <v>Kap N Bevegelsesapparatet</v>
      </c>
    </row>
    <row r="6017" spans="1:7" x14ac:dyDescent="0.25">
      <c r="A6017" s="90" t="s">
        <v>22042</v>
      </c>
      <c r="B6017" s="90" t="s">
        <v>22043</v>
      </c>
      <c r="C6017" s="90" t="s">
        <v>10245</v>
      </c>
      <c r="D6017" s="90" t="str">
        <f>CONCATENATE(Tabell15861[[#This Row],[Prosedyrekode_ID]]," ",Tabell15861[[#This Row],[Tekst]])</f>
        <v>NHH30 Lukket adheranseløsning i ledd i ankel eller fot</v>
      </c>
      <c r="E6017" s="90" t="s">
        <v>216</v>
      </c>
      <c r="F6017" s="90" t="s">
        <v>17863</v>
      </c>
      <c r="G6017" s="90" t="str">
        <f>CONCATENATE("Kap ",Tabell15861[[#This Row],[Kapittel]]," ",Tabell15861[[#This Row],[KapittelTekst]])</f>
        <v>Kap N Bevegelsesapparatet</v>
      </c>
    </row>
    <row r="6018" spans="1:7" x14ac:dyDescent="0.25">
      <c r="A6018" s="90" t="s">
        <v>22044</v>
      </c>
      <c r="B6018" s="90" t="s">
        <v>22045</v>
      </c>
      <c r="C6018" s="90" t="s">
        <v>10245</v>
      </c>
      <c r="D6018" s="90" t="str">
        <f>CONCATENATE(Tabell15861[[#This Row],[Prosedyrekode_ID]]," ",Tabell15861[[#This Row],[Tekst]])</f>
        <v>NHH31 Endoskopisk adheranseløsning i ledd i ankel eller fot</v>
      </c>
      <c r="E6018" s="90" t="s">
        <v>216</v>
      </c>
      <c r="F6018" s="90" t="s">
        <v>17863</v>
      </c>
      <c r="G6018" s="90" t="str">
        <f>CONCATENATE("Kap ",Tabell15861[[#This Row],[Kapittel]]," ",Tabell15861[[#This Row],[KapittelTekst]])</f>
        <v>Kap N Bevegelsesapparatet</v>
      </c>
    </row>
    <row r="6019" spans="1:7" x14ac:dyDescent="0.25">
      <c r="A6019" s="90" t="s">
        <v>22046</v>
      </c>
      <c r="B6019" s="90" t="s">
        <v>22047</v>
      </c>
      <c r="C6019" s="90" t="s">
        <v>10245</v>
      </c>
      <c r="D6019" s="90" t="str">
        <f>CONCATENATE(Tabell15861[[#This Row],[Prosedyrekode_ID]]," ",Tabell15861[[#This Row],[Tekst]])</f>
        <v>NHH32 Åpen adheranseløsning i ledd i ankel eller fot</v>
      </c>
      <c r="E6019" s="90" t="s">
        <v>216</v>
      </c>
      <c r="F6019" s="90" t="s">
        <v>17863</v>
      </c>
      <c r="G6019" s="90" t="str">
        <f>CONCATENATE("Kap ",Tabell15861[[#This Row],[Kapittel]]," ",Tabell15861[[#This Row],[KapittelTekst]])</f>
        <v>Kap N Bevegelsesapparatet</v>
      </c>
    </row>
    <row r="6020" spans="1:7" x14ac:dyDescent="0.25">
      <c r="A6020" s="90" t="s">
        <v>22048</v>
      </c>
      <c r="B6020" s="90" t="s">
        <v>22049</v>
      </c>
      <c r="C6020" s="90" t="s">
        <v>10245</v>
      </c>
      <c r="D6020" s="90" t="str">
        <f>CONCATENATE(Tabell15861[[#This Row],[Prosedyrekode_ID]]," ",Tabell15861[[#This Row],[Tekst]])</f>
        <v>NHH41 Endoskopisk fjerning av fremmed eller fritt legeme fra ledd i ankel eller fot</v>
      </c>
      <c r="E6020" s="90" t="s">
        <v>216</v>
      </c>
      <c r="F6020" s="90" t="s">
        <v>17863</v>
      </c>
      <c r="G6020" s="90" t="str">
        <f>CONCATENATE("Kap ",Tabell15861[[#This Row],[Kapittel]]," ",Tabell15861[[#This Row],[KapittelTekst]])</f>
        <v>Kap N Bevegelsesapparatet</v>
      </c>
    </row>
    <row r="6021" spans="1:7" x14ac:dyDescent="0.25">
      <c r="A6021" s="90" t="s">
        <v>22050</v>
      </c>
      <c r="B6021" s="90" t="s">
        <v>22051</v>
      </c>
      <c r="C6021" s="90" t="s">
        <v>10245</v>
      </c>
      <c r="D6021" s="90" t="str">
        <f>CONCATENATE(Tabell15861[[#This Row],[Prosedyrekode_ID]]," ",Tabell15861[[#This Row],[Tekst]])</f>
        <v>NHH42 Åpen fjerning av fremmed eller fritt legeme fra ledd i ankel eller fot</v>
      </c>
      <c r="E6021" s="90" t="s">
        <v>216</v>
      </c>
      <c r="F6021" s="90" t="s">
        <v>17863</v>
      </c>
      <c r="G6021" s="90" t="str">
        <f>CONCATENATE("Kap ",Tabell15861[[#This Row],[Kapittel]]," ",Tabell15861[[#This Row],[KapittelTekst]])</f>
        <v>Kap N Bevegelsesapparatet</v>
      </c>
    </row>
    <row r="6022" spans="1:7" x14ac:dyDescent="0.25">
      <c r="A6022" s="90" t="s">
        <v>22052</v>
      </c>
      <c r="B6022" s="90" t="s">
        <v>22053</v>
      </c>
      <c r="C6022" s="90" t="s">
        <v>10245</v>
      </c>
      <c r="D6022" s="90" t="str">
        <f>CONCATENATE(Tabell15861[[#This Row],[Prosedyrekode_ID]]," ",Tabell15861[[#This Row],[Tekst]])</f>
        <v>NHH51 Endoskopisk eksisjon av intraartikulær eksostose eller osteofytt i ankel eller fot</v>
      </c>
      <c r="E6022" s="90" t="s">
        <v>216</v>
      </c>
      <c r="F6022" s="90" t="s">
        <v>17863</v>
      </c>
      <c r="G6022" s="90" t="str">
        <f>CONCATENATE("Kap ",Tabell15861[[#This Row],[Kapittel]]," ",Tabell15861[[#This Row],[KapittelTekst]])</f>
        <v>Kap N Bevegelsesapparatet</v>
      </c>
    </row>
    <row r="6023" spans="1:7" x14ac:dyDescent="0.25">
      <c r="A6023" s="90" t="s">
        <v>22054</v>
      </c>
      <c r="B6023" s="90" t="s">
        <v>22055</v>
      </c>
      <c r="C6023" s="90" t="s">
        <v>10245</v>
      </c>
      <c r="D6023" s="90" t="str">
        <f>CONCATENATE(Tabell15861[[#This Row],[Prosedyrekode_ID]]," ",Tabell15861[[#This Row],[Tekst]])</f>
        <v>NHH52 Åpen eksisjon av intraartikulær eksostose eller osteofytt i ankel eller fot</v>
      </c>
      <c r="E6023" s="90" t="s">
        <v>216</v>
      </c>
      <c r="F6023" s="90" t="s">
        <v>17863</v>
      </c>
      <c r="G6023" s="90" t="str">
        <f>CONCATENATE("Kap ",Tabell15861[[#This Row],[Kapittel]]," ",Tabell15861[[#This Row],[KapittelTekst]])</f>
        <v>Kap N Bevegelsesapparatet</v>
      </c>
    </row>
    <row r="6024" spans="1:7" x14ac:dyDescent="0.25">
      <c r="A6024" s="90" t="s">
        <v>22056</v>
      </c>
      <c r="B6024" s="90" t="s">
        <v>22057</v>
      </c>
      <c r="C6024" s="90" t="s">
        <v>10245</v>
      </c>
      <c r="D6024" s="90" t="str">
        <f>CONCATENATE(Tabell15861[[#This Row],[Prosedyrekode_ID]]," ",Tabell15861[[#This Row],[Tekst]])</f>
        <v>NHH72 Operasjon for habituell luksasjon i ankel eller fot</v>
      </c>
      <c r="E6024" s="90" t="s">
        <v>216</v>
      </c>
      <c r="F6024" s="90" t="s">
        <v>17863</v>
      </c>
      <c r="G6024" s="90" t="str">
        <f>CONCATENATE("Kap ",Tabell15861[[#This Row],[Kapittel]]," ",Tabell15861[[#This Row],[KapittelTekst]])</f>
        <v>Kap N Bevegelsesapparatet</v>
      </c>
    </row>
    <row r="6025" spans="1:7" x14ac:dyDescent="0.25">
      <c r="A6025" s="90" t="s">
        <v>22058</v>
      </c>
      <c r="B6025" s="90" t="s">
        <v>22059</v>
      </c>
      <c r="C6025" s="90" t="s">
        <v>10245</v>
      </c>
      <c r="D6025" s="90" t="str">
        <f>CONCATENATE(Tabell15861[[#This Row],[Prosedyrekode_ID]]," ",Tabell15861[[#This Row],[Tekst]])</f>
        <v>NHH90 Annen perkutan operasjon på ledd i ankel eller fot</v>
      </c>
      <c r="E6025" s="90" t="s">
        <v>216</v>
      </c>
      <c r="F6025" s="90" t="s">
        <v>17863</v>
      </c>
      <c r="G6025" s="90" t="str">
        <f>CONCATENATE("Kap ",Tabell15861[[#This Row],[Kapittel]]," ",Tabell15861[[#This Row],[KapittelTekst]])</f>
        <v>Kap N Bevegelsesapparatet</v>
      </c>
    </row>
    <row r="6026" spans="1:7" x14ac:dyDescent="0.25">
      <c r="A6026" s="90" t="s">
        <v>22060</v>
      </c>
      <c r="B6026" s="90" t="s">
        <v>22061</v>
      </c>
      <c r="C6026" s="90" t="s">
        <v>10245</v>
      </c>
      <c r="D6026" s="90" t="str">
        <f>CONCATENATE(Tabell15861[[#This Row],[Prosedyrekode_ID]]," ",Tabell15861[[#This Row],[Tekst]])</f>
        <v>NHH91 Annen endoskopisk operasjon på ledd i ankel eller fot</v>
      </c>
      <c r="E6026" s="90" t="s">
        <v>216</v>
      </c>
      <c r="F6026" s="90" t="s">
        <v>17863</v>
      </c>
      <c r="G6026" s="90" t="str">
        <f>CONCATENATE("Kap ",Tabell15861[[#This Row],[Kapittel]]," ",Tabell15861[[#This Row],[KapittelTekst]])</f>
        <v>Kap N Bevegelsesapparatet</v>
      </c>
    </row>
    <row r="6027" spans="1:7" x14ac:dyDescent="0.25">
      <c r="A6027" s="90" t="s">
        <v>22062</v>
      </c>
      <c r="B6027" s="90" t="s">
        <v>22063</v>
      </c>
      <c r="C6027" s="90" t="s">
        <v>10245</v>
      </c>
      <c r="D6027" s="90" t="str">
        <f>CONCATENATE(Tabell15861[[#This Row],[Prosedyrekode_ID]]," ",Tabell15861[[#This Row],[Tekst]])</f>
        <v>NHH92 Annen åpen operasjon på ledd i ankel eller fot</v>
      </c>
      <c r="E6027" s="90" t="s">
        <v>216</v>
      </c>
      <c r="F6027" s="90" t="s">
        <v>17863</v>
      </c>
      <c r="G6027" s="90" t="str">
        <f>CONCATENATE("Kap ",Tabell15861[[#This Row],[Kapittel]]," ",Tabell15861[[#This Row],[KapittelTekst]])</f>
        <v>Kap N Bevegelsesapparatet</v>
      </c>
    </row>
    <row r="6028" spans="1:7" x14ac:dyDescent="0.25">
      <c r="A6028" s="90" t="s">
        <v>22064</v>
      </c>
      <c r="B6028" s="90" t="s">
        <v>22065</v>
      </c>
      <c r="C6028" s="90" t="s">
        <v>10245</v>
      </c>
      <c r="D6028" s="90" t="str">
        <f>CONCATENATE(Tabell15861[[#This Row],[Prosedyrekode_ID]]," ",Tabell15861[[#This Row],[Tekst]])</f>
        <v>NHJ00 Lukket reposisjon av fraktur i laterale malleol</v>
      </c>
      <c r="E6028" s="90" t="s">
        <v>216</v>
      </c>
      <c r="F6028" s="90" t="s">
        <v>17863</v>
      </c>
      <c r="G6028" s="90" t="str">
        <f>CONCATENATE("Kap ",Tabell15861[[#This Row],[Kapittel]]," ",Tabell15861[[#This Row],[KapittelTekst]])</f>
        <v>Kap N Bevegelsesapparatet</v>
      </c>
    </row>
    <row r="6029" spans="1:7" x14ac:dyDescent="0.25">
      <c r="A6029" s="90" t="s">
        <v>22066</v>
      </c>
      <c r="B6029" s="90" t="s">
        <v>22067</v>
      </c>
      <c r="C6029" s="90" t="s">
        <v>10245</v>
      </c>
      <c r="D6029" s="90" t="str">
        <f>CONCATENATE(Tabell15861[[#This Row],[Prosedyrekode_ID]]," ",Tabell15861[[#This Row],[Tekst]])</f>
        <v>NHJ01 Lukket reposisjon av fraktur i mediale malleol</v>
      </c>
      <c r="E6029" s="90" t="s">
        <v>216</v>
      </c>
      <c r="F6029" s="90" t="s">
        <v>17863</v>
      </c>
      <c r="G6029" s="90" t="str">
        <f>CONCATENATE("Kap ",Tabell15861[[#This Row],[Kapittel]]," ",Tabell15861[[#This Row],[KapittelTekst]])</f>
        <v>Kap N Bevegelsesapparatet</v>
      </c>
    </row>
    <row r="6030" spans="1:7" x14ac:dyDescent="0.25">
      <c r="A6030" s="90" t="s">
        <v>22068</v>
      </c>
      <c r="B6030" s="90" t="s">
        <v>22069</v>
      </c>
      <c r="C6030" s="90" t="s">
        <v>10245</v>
      </c>
      <c r="D6030" s="90" t="str">
        <f>CONCATENATE(Tabell15861[[#This Row],[Prosedyrekode_ID]]," ",Tabell15861[[#This Row],[Tekst]])</f>
        <v>NHJ02 Lukket reposisjon av fraktur i begge malleoler</v>
      </c>
      <c r="E6030" s="90" t="s">
        <v>216</v>
      </c>
      <c r="F6030" s="90" t="s">
        <v>17863</v>
      </c>
      <c r="G6030" s="90" t="str">
        <f>CONCATENATE("Kap ",Tabell15861[[#This Row],[Kapittel]]," ",Tabell15861[[#This Row],[KapittelTekst]])</f>
        <v>Kap N Bevegelsesapparatet</v>
      </c>
    </row>
    <row r="6031" spans="1:7" x14ac:dyDescent="0.25">
      <c r="A6031" s="90" t="s">
        <v>22070</v>
      </c>
      <c r="B6031" s="90" t="s">
        <v>22071</v>
      </c>
      <c r="C6031" s="90" t="s">
        <v>10245</v>
      </c>
      <c r="D6031" s="90" t="str">
        <f>CONCATENATE(Tabell15861[[#This Row],[Prosedyrekode_ID]]," ",Tabell15861[[#This Row],[Tekst]])</f>
        <v>NHJ03 Lukket reposisjon av fraktur i begge malleoler og margo posterior</v>
      </c>
      <c r="E6031" s="90" t="s">
        <v>216</v>
      </c>
      <c r="F6031" s="90" t="s">
        <v>17863</v>
      </c>
      <c r="G6031" s="90" t="str">
        <f>CONCATENATE("Kap ",Tabell15861[[#This Row],[Kapittel]]," ",Tabell15861[[#This Row],[KapittelTekst]])</f>
        <v>Kap N Bevegelsesapparatet</v>
      </c>
    </row>
    <row r="6032" spans="1:7" x14ac:dyDescent="0.25">
      <c r="A6032" s="90" t="s">
        <v>22072</v>
      </c>
      <c r="B6032" s="90" t="s">
        <v>22073</v>
      </c>
      <c r="C6032" s="90" t="s">
        <v>10245</v>
      </c>
      <c r="D6032" s="90" t="str">
        <f>CONCATENATE(Tabell15861[[#This Row],[Prosedyrekode_ID]]," ",Tabell15861[[#This Row],[Tekst]])</f>
        <v>NHJ04 Lukket reposisjon av talusfraktur</v>
      </c>
      <c r="E6032" s="90" t="s">
        <v>216</v>
      </c>
      <c r="F6032" s="90" t="s">
        <v>17863</v>
      </c>
      <c r="G6032" s="90" t="str">
        <f>CONCATENATE("Kap ",Tabell15861[[#This Row],[Kapittel]]," ",Tabell15861[[#This Row],[KapittelTekst]])</f>
        <v>Kap N Bevegelsesapparatet</v>
      </c>
    </row>
    <row r="6033" spans="1:7" x14ac:dyDescent="0.25">
      <c r="A6033" s="90" t="s">
        <v>22074</v>
      </c>
      <c r="B6033" s="90" t="s">
        <v>22075</v>
      </c>
      <c r="C6033" s="90" t="s">
        <v>10245</v>
      </c>
      <c r="D6033" s="90" t="str">
        <f>CONCATENATE(Tabell15861[[#This Row],[Prosedyrekode_ID]]," ",Tabell15861[[#This Row],[Tekst]])</f>
        <v>NHJ05 Lukket reposisjon av calcaneusfraktur</v>
      </c>
      <c r="E6033" s="90" t="s">
        <v>216</v>
      </c>
      <c r="F6033" s="90" t="s">
        <v>17863</v>
      </c>
      <c r="G6033" s="90" t="str">
        <f>CONCATENATE("Kap ",Tabell15861[[#This Row],[Kapittel]]," ",Tabell15861[[#This Row],[KapittelTekst]])</f>
        <v>Kap N Bevegelsesapparatet</v>
      </c>
    </row>
    <row r="6034" spans="1:7" x14ac:dyDescent="0.25">
      <c r="A6034" s="90" t="s">
        <v>22076</v>
      </c>
      <c r="B6034" s="90" t="s">
        <v>22077</v>
      </c>
      <c r="C6034" s="90" t="s">
        <v>10245</v>
      </c>
      <c r="D6034" s="90" t="str">
        <f>CONCATENATE(Tabell15861[[#This Row],[Prosedyrekode_ID]]," ",Tabell15861[[#This Row],[Tekst]])</f>
        <v>NHJ06 Lukket reposisjon av annen fotrotsfraktur</v>
      </c>
      <c r="E6034" s="90" t="s">
        <v>216</v>
      </c>
      <c r="F6034" s="90" t="s">
        <v>17863</v>
      </c>
      <c r="G6034" s="90" t="str">
        <f>CONCATENATE("Kap ",Tabell15861[[#This Row],[Kapittel]]," ",Tabell15861[[#This Row],[KapittelTekst]])</f>
        <v>Kap N Bevegelsesapparatet</v>
      </c>
    </row>
    <row r="6035" spans="1:7" x14ac:dyDescent="0.25">
      <c r="A6035" s="90" t="s">
        <v>22078</v>
      </c>
      <c r="B6035" s="90" t="s">
        <v>22079</v>
      </c>
      <c r="C6035" s="90" t="s">
        <v>10245</v>
      </c>
      <c r="D6035" s="90" t="str">
        <f>CONCATENATE(Tabell15861[[#This Row],[Prosedyrekode_ID]]," ",Tabell15861[[#This Row],[Tekst]])</f>
        <v>NHJ07 Lukket reposisjon av metatarsfraktur</v>
      </c>
      <c r="E6035" s="90" t="s">
        <v>216</v>
      </c>
      <c r="F6035" s="90" t="s">
        <v>17863</v>
      </c>
      <c r="G6035" s="90" t="str">
        <f>CONCATENATE("Kap ",Tabell15861[[#This Row],[Kapittel]]," ",Tabell15861[[#This Row],[KapittelTekst]])</f>
        <v>Kap N Bevegelsesapparatet</v>
      </c>
    </row>
    <row r="6036" spans="1:7" x14ac:dyDescent="0.25">
      <c r="A6036" s="90" t="s">
        <v>22080</v>
      </c>
      <c r="B6036" s="90" t="s">
        <v>22081</v>
      </c>
      <c r="C6036" s="90" t="s">
        <v>10245</v>
      </c>
      <c r="D6036" s="90" t="str">
        <f>CONCATENATE(Tabell15861[[#This Row],[Prosedyrekode_ID]]," ",Tabell15861[[#This Row],[Tekst]])</f>
        <v>NHJ08 Lukket reposisjon av tåfraktur</v>
      </c>
      <c r="E6036" s="90" t="s">
        <v>216</v>
      </c>
      <c r="F6036" s="90" t="s">
        <v>17863</v>
      </c>
      <c r="G6036" s="90" t="str">
        <f>CONCATENATE("Kap ",Tabell15861[[#This Row],[Kapittel]]," ",Tabell15861[[#This Row],[KapittelTekst]])</f>
        <v>Kap N Bevegelsesapparatet</v>
      </c>
    </row>
    <row r="6037" spans="1:7" x14ac:dyDescent="0.25">
      <c r="A6037" s="90" t="s">
        <v>22082</v>
      </c>
      <c r="B6037" s="90" t="s">
        <v>22083</v>
      </c>
      <c r="C6037" s="90" t="s">
        <v>10245</v>
      </c>
      <c r="D6037" s="90" t="str">
        <f>CONCATENATE(Tabell15861[[#This Row],[Prosedyrekode_ID]]," ",Tabell15861[[#This Row],[Tekst]])</f>
        <v>NHJ10 Åpen reposisjon av fraktur i laterale malleol</v>
      </c>
      <c r="E6037" s="90" t="s">
        <v>216</v>
      </c>
      <c r="F6037" s="90" t="s">
        <v>17863</v>
      </c>
      <c r="G6037" s="90" t="str">
        <f>CONCATENATE("Kap ",Tabell15861[[#This Row],[Kapittel]]," ",Tabell15861[[#This Row],[KapittelTekst]])</f>
        <v>Kap N Bevegelsesapparatet</v>
      </c>
    </row>
    <row r="6038" spans="1:7" x14ac:dyDescent="0.25">
      <c r="A6038" s="90" t="s">
        <v>22084</v>
      </c>
      <c r="B6038" s="90" t="s">
        <v>22085</v>
      </c>
      <c r="C6038" s="90" t="s">
        <v>10245</v>
      </c>
      <c r="D6038" s="90" t="str">
        <f>CONCATENATE(Tabell15861[[#This Row],[Prosedyrekode_ID]]," ",Tabell15861[[#This Row],[Tekst]])</f>
        <v>NHJ11 Åpen reposisjon av fraktur i mediale malleol</v>
      </c>
      <c r="E6038" s="90" t="s">
        <v>216</v>
      </c>
      <c r="F6038" s="90" t="s">
        <v>17863</v>
      </c>
      <c r="G6038" s="90" t="str">
        <f>CONCATENATE("Kap ",Tabell15861[[#This Row],[Kapittel]]," ",Tabell15861[[#This Row],[KapittelTekst]])</f>
        <v>Kap N Bevegelsesapparatet</v>
      </c>
    </row>
    <row r="6039" spans="1:7" x14ac:dyDescent="0.25">
      <c r="A6039" s="90" t="s">
        <v>22086</v>
      </c>
      <c r="B6039" s="90" t="s">
        <v>22087</v>
      </c>
      <c r="C6039" s="90" t="s">
        <v>10245</v>
      </c>
      <c r="D6039" s="90" t="str">
        <f>CONCATENATE(Tabell15861[[#This Row],[Prosedyrekode_ID]]," ",Tabell15861[[#This Row],[Tekst]])</f>
        <v>NHJ12 Åpen reposisjon av fraktur i begge malleoler</v>
      </c>
      <c r="E6039" s="90" t="s">
        <v>216</v>
      </c>
      <c r="F6039" s="90" t="s">
        <v>17863</v>
      </c>
      <c r="G6039" s="90" t="str">
        <f>CONCATENATE("Kap ",Tabell15861[[#This Row],[Kapittel]]," ",Tabell15861[[#This Row],[KapittelTekst]])</f>
        <v>Kap N Bevegelsesapparatet</v>
      </c>
    </row>
    <row r="6040" spans="1:7" x14ac:dyDescent="0.25">
      <c r="A6040" s="90" t="s">
        <v>22088</v>
      </c>
      <c r="B6040" s="90" t="s">
        <v>22089</v>
      </c>
      <c r="C6040" s="90" t="s">
        <v>10245</v>
      </c>
      <c r="D6040" s="90" t="str">
        <f>CONCATENATE(Tabell15861[[#This Row],[Prosedyrekode_ID]]," ",Tabell15861[[#This Row],[Tekst]])</f>
        <v>NHJ13 Åpen reposisjon av fraktur i begge malleoler og margo posterior</v>
      </c>
      <c r="E6040" s="90" t="s">
        <v>216</v>
      </c>
      <c r="F6040" s="90" t="s">
        <v>17863</v>
      </c>
      <c r="G6040" s="90" t="str">
        <f>CONCATENATE("Kap ",Tabell15861[[#This Row],[Kapittel]]," ",Tabell15861[[#This Row],[KapittelTekst]])</f>
        <v>Kap N Bevegelsesapparatet</v>
      </c>
    </row>
    <row r="6041" spans="1:7" x14ac:dyDescent="0.25">
      <c r="A6041" s="90" t="s">
        <v>22090</v>
      </c>
      <c r="B6041" s="90" t="s">
        <v>22091</v>
      </c>
      <c r="C6041" s="90" t="s">
        <v>10245</v>
      </c>
      <c r="D6041" s="90" t="str">
        <f>CONCATENATE(Tabell15861[[#This Row],[Prosedyrekode_ID]]," ",Tabell15861[[#This Row],[Tekst]])</f>
        <v>NHJ14 Åpen reposisjon av talusfraktur</v>
      </c>
      <c r="E6041" s="90" t="s">
        <v>216</v>
      </c>
      <c r="F6041" s="90" t="s">
        <v>17863</v>
      </c>
      <c r="G6041" s="90" t="str">
        <f>CONCATENATE("Kap ",Tabell15861[[#This Row],[Kapittel]]," ",Tabell15861[[#This Row],[KapittelTekst]])</f>
        <v>Kap N Bevegelsesapparatet</v>
      </c>
    </row>
    <row r="6042" spans="1:7" x14ac:dyDescent="0.25">
      <c r="A6042" s="90" t="s">
        <v>22092</v>
      </c>
      <c r="B6042" s="90" t="s">
        <v>22093</v>
      </c>
      <c r="C6042" s="90" t="s">
        <v>10245</v>
      </c>
      <c r="D6042" s="90" t="str">
        <f>CONCATENATE(Tabell15861[[#This Row],[Prosedyrekode_ID]]," ",Tabell15861[[#This Row],[Tekst]])</f>
        <v>NHJ15 Åpen reposisjon av calcaneusfraktur</v>
      </c>
      <c r="E6042" s="90" t="s">
        <v>216</v>
      </c>
      <c r="F6042" s="90" t="s">
        <v>17863</v>
      </c>
      <c r="G6042" s="90" t="str">
        <f>CONCATENATE("Kap ",Tabell15861[[#This Row],[Kapittel]]," ",Tabell15861[[#This Row],[KapittelTekst]])</f>
        <v>Kap N Bevegelsesapparatet</v>
      </c>
    </row>
    <row r="6043" spans="1:7" x14ac:dyDescent="0.25">
      <c r="A6043" s="90" t="s">
        <v>22094</v>
      </c>
      <c r="B6043" s="90" t="s">
        <v>22095</v>
      </c>
      <c r="C6043" s="90" t="s">
        <v>10245</v>
      </c>
      <c r="D6043" s="90" t="str">
        <f>CONCATENATE(Tabell15861[[#This Row],[Prosedyrekode_ID]]," ",Tabell15861[[#This Row],[Tekst]])</f>
        <v>NHJ16 Åpen reposisjon av annen fotrotsfraktur</v>
      </c>
      <c r="E6043" s="90" t="s">
        <v>216</v>
      </c>
      <c r="F6043" s="90" t="s">
        <v>17863</v>
      </c>
      <c r="G6043" s="90" t="str">
        <f>CONCATENATE("Kap ",Tabell15861[[#This Row],[Kapittel]]," ",Tabell15861[[#This Row],[KapittelTekst]])</f>
        <v>Kap N Bevegelsesapparatet</v>
      </c>
    </row>
    <row r="6044" spans="1:7" x14ac:dyDescent="0.25">
      <c r="A6044" s="90" t="s">
        <v>22096</v>
      </c>
      <c r="B6044" s="90" t="s">
        <v>22097</v>
      </c>
      <c r="C6044" s="90" t="s">
        <v>10245</v>
      </c>
      <c r="D6044" s="90" t="str">
        <f>CONCATENATE(Tabell15861[[#This Row],[Prosedyrekode_ID]]," ",Tabell15861[[#This Row],[Tekst]])</f>
        <v>NHJ17 Åpen reposisjon av metatarsfraktur</v>
      </c>
      <c r="E6044" s="90" t="s">
        <v>216</v>
      </c>
      <c r="F6044" s="90" t="s">
        <v>17863</v>
      </c>
      <c r="G6044" s="90" t="str">
        <f>CONCATENATE("Kap ",Tabell15861[[#This Row],[Kapittel]]," ",Tabell15861[[#This Row],[KapittelTekst]])</f>
        <v>Kap N Bevegelsesapparatet</v>
      </c>
    </row>
    <row r="6045" spans="1:7" x14ac:dyDescent="0.25">
      <c r="A6045" s="90" t="s">
        <v>22098</v>
      </c>
      <c r="B6045" s="90" t="s">
        <v>22099</v>
      </c>
      <c r="C6045" s="90" t="s">
        <v>10245</v>
      </c>
      <c r="D6045" s="90" t="str">
        <f>CONCATENATE(Tabell15861[[#This Row],[Prosedyrekode_ID]]," ",Tabell15861[[#This Row],[Tekst]])</f>
        <v>NHJ18 Åpen reposisjon av tåfraktur</v>
      </c>
      <c r="E6045" s="90" t="s">
        <v>216</v>
      </c>
      <c r="F6045" s="90" t="s">
        <v>17863</v>
      </c>
      <c r="G6045" s="90" t="str">
        <f>CONCATENATE("Kap ",Tabell15861[[#This Row],[Kapittel]]," ",Tabell15861[[#This Row],[KapittelTekst]])</f>
        <v>Kap N Bevegelsesapparatet</v>
      </c>
    </row>
    <row r="6046" spans="1:7" x14ac:dyDescent="0.25">
      <c r="A6046" s="90" t="s">
        <v>22100</v>
      </c>
      <c r="B6046" s="90" t="s">
        <v>22101</v>
      </c>
      <c r="C6046" s="90" t="s">
        <v>10245</v>
      </c>
      <c r="D6046" s="90" t="str">
        <f>CONCATENATE(Tabell15861[[#This Row],[Prosedyrekode_ID]]," ",Tabell15861[[#This Row],[Tekst]])</f>
        <v>NHJ20 Ekstern fiksasjon av fraktur i laterale malleol</v>
      </c>
      <c r="E6046" s="90" t="s">
        <v>216</v>
      </c>
      <c r="F6046" s="90" t="s">
        <v>17863</v>
      </c>
      <c r="G6046" s="90" t="str">
        <f>CONCATENATE("Kap ",Tabell15861[[#This Row],[Kapittel]]," ",Tabell15861[[#This Row],[KapittelTekst]])</f>
        <v>Kap N Bevegelsesapparatet</v>
      </c>
    </row>
    <row r="6047" spans="1:7" x14ac:dyDescent="0.25">
      <c r="A6047" s="90" t="s">
        <v>22102</v>
      </c>
      <c r="B6047" s="90" t="s">
        <v>22103</v>
      </c>
      <c r="C6047" s="90" t="s">
        <v>10245</v>
      </c>
      <c r="D6047" s="90" t="str">
        <f>CONCATENATE(Tabell15861[[#This Row],[Prosedyrekode_ID]]," ",Tabell15861[[#This Row],[Tekst]])</f>
        <v>NHJ21 Ekstern fiksasjon av fraktur i mediale malleol</v>
      </c>
      <c r="E6047" s="90" t="s">
        <v>216</v>
      </c>
      <c r="F6047" s="90" t="s">
        <v>17863</v>
      </c>
      <c r="G6047" s="90" t="str">
        <f>CONCATENATE("Kap ",Tabell15861[[#This Row],[Kapittel]]," ",Tabell15861[[#This Row],[KapittelTekst]])</f>
        <v>Kap N Bevegelsesapparatet</v>
      </c>
    </row>
    <row r="6048" spans="1:7" x14ac:dyDescent="0.25">
      <c r="A6048" s="90" t="s">
        <v>22104</v>
      </c>
      <c r="B6048" s="90" t="s">
        <v>22105</v>
      </c>
      <c r="C6048" s="90" t="s">
        <v>10245</v>
      </c>
      <c r="D6048" s="90" t="str">
        <f>CONCATENATE(Tabell15861[[#This Row],[Prosedyrekode_ID]]," ",Tabell15861[[#This Row],[Tekst]])</f>
        <v>NHJ22 Ekstern fiksasjon av fraktur i begge malleoler</v>
      </c>
      <c r="E6048" s="90" t="s">
        <v>216</v>
      </c>
      <c r="F6048" s="90" t="s">
        <v>17863</v>
      </c>
      <c r="G6048" s="90" t="str">
        <f>CONCATENATE("Kap ",Tabell15861[[#This Row],[Kapittel]]," ",Tabell15861[[#This Row],[KapittelTekst]])</f>
        <v>Kap N Bevegelsesapparatet</v>
      </c>
    </row>
    <row r="6049" spans="1:7" x14ac:dyDescent="0.25">
      <c r="A6049" s="90" t="s">
        <v>22106</v>
      </c>
      <c r="B6049" s="90" t="s">
        <v>22107</v>
      </c>
      <c r="C6049" s="90" t="s">
        <v>10245</v>
      </c>
      <c r="D6049" s="90" t="str">
        <f>CONCATENATE(Tabell15861[[#This Row],[Prosedyrekode_ID]]," ",Tabell15861[[#This Row],[Tekst]])</f>
        <v>NHJ23 Ekstern fiksasjon av fraktur i begge malleoler og margo posterior</v>
      </c>
      <c r="E6049" s="90" t="s">
        <v>216</v>
      </c>
      <c r="F6049" s="90" t="s">
        <v>17863</v>
      </c>
      <c r="G6049" s="90" t="str">
        <f>CONCATENATE("Kap ",Tabell15861[[#This Row],[Kapittel]]," ",Tabell15861[[#This Row],[KapittelTekst]])</f>
        <v>Kap N Bevegelsesapparatet</v>
      </c>
    </row>
    <row r="6050" spans="1:7" x14ac:dyDescent="0.25">
      <c r="A6050" s="90" t="s">
        <v>22108</v>
      </c>
      <c r="B6050" s="90" t="s">
        <v>22109</v>
      </c>
      <c r="C6050" s="90" t="s">
        <v>10245</v>
      </c>
      <c r="D6050" s="90" t="str">
        <f>CONCATENATE(Tabell15861[[#This Row],[Prosedyrekode_ID]]," ",Tabell15861[[#This Row],[Tekst]])</f>
        <v>NHJ24 Ekstern fiksasjon av talusfraktur</v>
      </c>
      <c r="E6050" s="90" t="s">
        <v>216</v>
      </c>
      <c r="F6050" s="90" t="s">
        <v>17863</v>
      </c>
      <c r="G6050" s="90" t="str">
        <f>CONCATENATE("Kap ",Tabell15861[[#This Row],[Kapittel]]," ",Tabell15861[[#This Row],[KapittelTekst]])</f>
        <v>Kap N Bevegelsesapparatet</v>
      </c>
    </row>
    <row r="6051" spans="1:7" x14ac:dyDescent="0.25">
      <c r="A6051" s="90" t="s">
        <v>22110</v>
      </c>
      <c r="B6051" s="90" t="s">
        <v>22111</v>
      </c>
      <c r="C6051" s="90" t="s">
        <v>10245</v>
      </c>
      <c r="D6051" s="90" t="str">
        <f>CONCATENATE(Tabell15861[[#This Row],[Prosedyrekode_ID]]," ",Tabell15861[[#This Row],[Tekst]])</f>
        <v>NHJ25 Ekstern fiksasjon av calcaneusfraktur</v>
      </c>
      <c r="E6051" s="90" t="s">
        <v>216</v>
      </c>
      <c r="F6051" s="90" t="s">
        <v>17863</v>
      </c>
      <c r="G6051" s="90" t="str">
        <f>CONCATENATE("Kap ",Tabell15861[[#This Row],[Kapittel]]," ",Tabell15861[[#This Row],[KapittelTekst]])</f>
        <v>Kap N Bevegelsesapparatet</v>
      </c>
    </row>
    <row r="6052" spans="1:7" x14ac:dyDescent="0.25">
      <c r="A6052" s="90" t="s">
        <v>22112</v>
      </c>
      <c r="B6052" s="90" t="s">
        <v>22113</v>
      </c>
      <c r="C6052" s="90" t="s">
        <v>10245</v>
      </c>
      <c r="D6052" s="90" t="str">
        <f>CONCATENATE(Tabell15861[[#This Row],[Prosedyrekode_ID]]," ",Tabell15861[[#This Row],[Tekst]])</f>
        <v>NHJ26 Ekstern fiksasjon av annen fotrotsfraktur</v>
      </c>
      <c r="E6052" s="90" t="s">
        <v>216</v>
      </c>
      <c r="F6052" s="90" t="s">
        <v>17863</v>
      </c>
      <c r="G6052" s="90" t="str">
        <f>CONCATENATE("Kap ",Tabell15861[[#This Row],[Kapittel]]," ",Tabell15861[[#This Row],[KapittelTekst]])</f>
        <v>Kap N Bevegelsesapparatet</v>
      </c>
    </row>
    <row r="6053" spans="1:7" x14ac:dyDescent="0.25">
      <c r="A6053" s="90" t="s">
        <v>22114</v>
      </c>
      <c r="B6053" s="90" t="s">
        <v>22115</v>
      </c>
      <c r="C6053" s="90" t="s">
        <v>10245</v>
      </c>
      <c r="D6053" s="90" t="str">
        <f>CONCATENATE(Tabell15861[[#This Row],[Prosedyrekode_ID]]," ",Tabell15861[[#This Row],[Tekst]])</f>
        <v>NHJ27 Ekstern fiksasjon av metatarsfraktur</v>
      </c>
      <c r="E6053" s="90" t="s">
        <v>216</v>
      </c>
      <c r="F6053" s="90" t="s">
        <v>17863</v>
      </c>
      <c r="G6053" s="90" t="str">
        <f>CONCATENATE("Kap ",Tabell15861[[#This Row],[Kapittel]]," ",Tabell15861[[#This Row],[KapittelTekst]])</f>
        <v>Kap N Bevegelsesapparatet</v>
      </c>
    </row>
    <row r="6054" spans="1:7" x14ac:dyDescent="0.25">
      <c r="A6054" s="90" t="s">
        <v>22116</v>
      </c>
      <c r="B6054" s="90" t="s">
        <v>22117</v>
      </c>
      <c r="C6054" s="90" t="s">
        <v>10245</v>
      </c>
      <c r="D6054" s="90" t="str">
        <f>CONCATENATE(Tabell15861[[#This Row],[Prosedyrekode_ID]]," ",Tabell15861[[#This Row],[Tekst]])</f>
        <v>NHJ28 Ekstern fiksasjon av tåfraktur</v>
      </c>
      <c r="E6054" s="90" t="s">
        <v>216</v>
      </c>
      <c r="F6054" s="90" t="s">
        <v>17863</v>
      </c>
      <c r="G6054" s="90" t="str">
        <f>CONCATENATE("Kap ",Tabell15861[[#This Row],[Kapittel]]," ",Tabell15861[[#This Row],[KapittelTekst]])</f>
        <v>Kap N Bevegelsesapparatet</v>
      </c>
    </row>
    <row r="6055" spans="1:7" x14ac:dyDescent="0.25">
      <c r="A6055" s="90" t="s">
        <v>22118</v>
      </c>
      <c r="B6055" s="90" t="s">
        <v>22119</v>
      </c>
      <c r="C6055" s="90" t="s">
        <v>10245</v>
      </c>
      <c r="D6055" s="90" t="str">
        <f>CONCATENATE(Tabell15861[[#This Row],[Prosedyrekode_ID]]," ",Tabell15861[[#This Row],[Tekst]])</f>
        <v>NHJ30 Osteosyntese av fraktur i laterale malleol med bioimplantat</v>
      </c>
      <c r="E6055" s="90" t="s">
        <v>216</v>
      </c>
      <c r="F6055" s="90" t="s">
        <v>17863</v>
      </c>
      <c r="G6055" s="90" t="str">
        <f>CONCATENATE("Kap ",Tabell15861[[#This Row],[Kapittel]]," ",Tabell15861[[#This Row],[KapittelTekst]])</f>
        <v>Kap N Bevegelsesapparatet</v>
      </c>
    </row>
    <row r="6056" spans="1:7" x14ac:dyDescent="0.25">
      <c r="A6056" s="90" t="s">
        <v>22120</v>
      </c>
      <c r="B6056" s="90" t="s">
        <v>22121</v>
      </c>
      <c r="C6056" s="90" t="s">
        <v>10245</v>
      </c>
      <c r="D6056" s="90" t="str">
        <f>CONCATENATE(Tabell15861[[#This Row],[Prosedyrekode_ID]]," ",Tabell15861[[#This Row],[Tekst]])</f>
        <v>NHJ31 Osteosyntese av fraktur i mediale malleol med bioimplantat</v>
      </c>
      <c r="E6056" s="90" t="s">
        <v>216</v>
      </c>
      <c r="F6056" s="90" t="s">
        <v>17863</v>
      </c>
      <c r="G6056" s="90" t="str">
        <f>CONCATENATE("Kap ",Tabell15861[[#This Row],[Kapittel]]," ",Tabell15861[[#This Row],[KapittelTekst]])</f>
        <v>Kap N Bevegelsesapparatet</v>
      </c>
    </row>
    <row r="6057" spans="1:7" x14ac:dyDescent="0.25">
      <c r="A6057" s="90" t="s">
        <v>22122</v>
      </c>
      <c r="B6057" s="90" t="s">
        <v>22123</v>
      </c>
      <c r="C6057" s="90" t="s">
        <v>10245</v>
      </c>
      <c r="D6057" s="90" t="str">
        <f>CONCATENATE(Tabell15861[[#This Row],[Prosedyrekode_ID]]," ",Tabell15861[[#This Row],[Tekst]])</f>
        <v>NHJ32 Osteosyntese av fraktur i begge malleoler med bioimplantat</v>
      </c>
      <c r="E6057" s="90" t="s">
        <v>216</v>
      </c>
      <c r="F6057" s="90" t="s">
        <v>17863</v>
      </c>
      <c r="G6057" s="90" t="str">
        <f>CONCATENATE("Kap ",Tabell15861[[#This Row],[Kapittel]]," ",Tabell15861[[#This Row],[KapittelTekst]])</f>
        <v>Kap N Bevegelsesapparatet</v>
      </c>
    </row>
    <row r="6058" spans="1:7" x14ac:dyDescent="0.25">
      <c r="A6058" s="90" t="s">
        <v>22124</v>
      </c>
      <c r="B6058" s="90" t="s">
        <v>22125</v>
      </c>
      <c r="C6058" s="90" t="s">
        <v>10245</v>
      </c>
      <c r="D6058" s="90" t="str">
        <f>CONCATENATE(Tabell15861[[#This Row],[Prosedyrekode_ID]]," ",Tabell15861[[#This Row],[Tekst]])</f>
        <v>NHJ33 Osteosyntese av fraktur i begge malleoler og margo posterior med bioimplantat</v>
      </c>
      <c r="E6058" s="90" t="s">
        <v>216</v>
      </c>
      <c r="F6058" s="90" t="s">
        <v>17863</v>
      </c>
      <c r="G6058" s="90" t="str">
        <f>CONCATENATE("Kap ",Tabell15861[[#This Row],[Kapittel]]," ",Tabell15861[[#This Row],[KapittelTekst]])</f>
        <v>Kap N Bevegelsesapparatet</v>
      </c>
    </row>
    <row r="6059" spans="1:7" x14ac:dyDescent="0.25">
      <c r="A6059" s="90" t="s">
        <v>22126</v>
      </c>
      <c r="B6059" s="90" t="s">
        <v>22127</v>
      </c>
      <c r="C6059" s="90" t="s">
        <v>10245</v>
      </c>
      <c r="D6059" s="90" t="str">
        <f>CONCATENATE(Tabell15861[[#This Row],[Prosedyrekode_ID]]," ",Tabell15861[[#This Row],[Tekst]])</f>
        <v>NHJ34 Osteosyntese av talusfraktur med bioimplantat</v>
      </c>
      <c r="E6059" s="90" t="s">
        <v>216</v>
      </c>
      <c r="F6059" s="90" t="s">
        <v>17863</v>
      </c>
      <c r="G6059" s="90" t="str">
        <f>CONCATENATE("Kap ",Tabell15861[[#This Row],[Kapittel]]," ",Tabell15861[[#This Row],[KapittelTekst]])</f>
        <v>Kap N Bevegelsesapparatet</v>
      </c>
    </row>
    <row r="6060" spans="1:7" x14ac:dyDescent="0.25">
      <c r="A6060" s="90" t="s">
        <v>22128</v>
      </c>
      <c r="B6060" s="90" t="s">
        <v>22129</v>
      </c>
      <c r="C6060" s="90" t="s">
        <v>10245</v>
      </c>
      <c r="D6060" s="90" t="str">
        <f>CONCATENATE(Tabell15861[[#This Row],[Prosedyrekode_ID]]," ",Tabell15861[[#This Row],[Tekst]])</f>
        <v>NHJ35 Osteosyntese av calcaneusfraktur med bioimplantat</v>
      </c>
      <c r="E6060" s="90" t="s">
        <v>216</v>
      </c>
      <c r="F6060" s="90" t="s">
        <v>17863</v>
      </c>
      <c r="G6060" s="90" t="str">
        <f>CONCATENATE("Kap ",Tabell15861[[#This Row],[Kapittel]]," ",Tabell15861[[#This Row],[KapittelTekst]])</f>
        <v>Kap N Bevegelsesapparatet</v>
      </c>
    </row>
    <row r="6061" spans="1:7" x14ac:dyDescent="0.25">
      <c r="A6061" s="90" t="s">
        <v>22130</v>
      </c>
      <c r="B6061" s="90" t="s">
        <v>22131</v>
      </c>
      <c r="C6061" s="90" t="s">
        <v>10245</v>
      </c>
      <c r="D6061" s="90" t="str">
        <f>CONCATENATE(Tabell15861[[#This Row],[Prosedyrekode_ID]]," ",Tabell15861[[#This Row],[Tekst]])</f>
        <v>NHJ36 Osteosyntese av annen fotrotsfraktur med bioimplantat</v>
      </c>
      <c r="E6061" s="90" t="s">
        <v>216</v>
      </c>
      <c r="F6061" s="90" t="s">
        <v>17863</v>
      </c>
      <c r="G6061" s="90" t="str">
        <f>CONCATENATE("Kap ",Tabell15861[[#This Row],[Kapittel]]," ",Tabell15861[[#This Row],[KapittelTekst]])</f>
        <v>Kap N Bevegelsesapparatet</v>
      </c>
    </row>
    <row r="6062" spans="1:7" x14ac:dyDescent="0.25">
      <c r="A6062" s="90" t="s">
        <v>22132</v>
      </c>
      <c r="B6062" s="90" t="s">
        <v>22133</v>
      </c>
      <c r="C6062" s="90" t="s">
        <v>10245</v>
      </c>
      <c r="D6062" s="90" t="str">
        <f>CONCATENATE(Tabell15861[[#This Row],[Prosedyrekode_ID]]," ",Tabell15861[[#This Row],[Tekst]])</f>
        <v>NHJ37 Osteosyntese av metatarsfraktur med bioimplantat</v>
      </c>
      <c r="E6062" s="90" t="s">
        <v>216</v>
      </c>
      <c r="F6062" s="90" t="s">
        <v>17863</v>
      </c>
      <c r="G6062" s="90" t="str">
        <f>CONCATENATE("Kap ",Tabell15861[[#This Row],[Kapittel]]," ",Tabell15861[[#This Row],[KapittelTekst]])</f>
        <v>Kap N Bevegelsesapparatet</v>
      </c>
    </row>
    <row r="6063" spans="1:7" x14ac:dyDescent="0.25">
      <c r="A6063" s="90" t="s">
        <v>22134</v>
      </c>
      <c r="B6063" s="90" t="s">
        <v>22135</v>
      </c>
      <c r="C6063" s="90" t="s">
        <v>10245</v>
      </c>
      <c r="D6063" s="90" t="str">
        <f>CONCATENATE(Tabell15861[[#This Row],[Prosedyrekode_ID]]," ",Tabell15861[[#This Row],[Tekst]])</f>
        <v>NHJ38 Osteosyntese av tåfraktur med bioimplantat</v>
      </c>
      <c r="E6063" s="90" t="s">
        <v>216</v>
      </c>
      <c r="F6063" s="90" t="s">
        <v>17863</v>
      </c>
      <c r="G6063" s="90" t="str">
        <f>CONCATENATE("Kap ",Tabell15861[[#This Row],[Kapittel]]," ",Tabell15861[[#This Row],[KapittelTekst]])</f>
        <v>Kap N Bevegelsesapparatet</v>
      </c>
    </row>
    <row r="6064" spans="1:7" x14ac:dyDescent="0.25">
      <c r="A6064" s="90" t="s">
        <v>22136</v>
      </c>
      <c r="B6064" s="90" t="s">
        <v>22137</v>
      </c>
      <c r="C6064" s="90" t="s">
        <v>10245</v>
      </c>
      <c r="D6064" s="90" t="str">
        <f>CONCATENATE(Tabell15861[[#This Row],[Prosedyrekode_ID]]," ",Tabell15861[[#This Row],[Tekst]])</f>
        <v>NHJ40 Osteosyntese av fraktur i laterale malleol med metalltråd, cerclage eller pinne</v>
      </c>
      <c r="E6064" s="90" t="s">
        <v>216</v>
      </c>
      <c r="F6064" s="90" t="s">
        <v>17863</v>
      </c>
      <c r="G6064" s="90" t="str">
        <f>CONCATENATE("Kap ",Tabell15861[[#This Row],[Kapittel]]," ",Tabell15861[[#This Row],[KapittelTekst]])</f>
        <v>Kap N Bevegelsesapparatet</v>
      </c>
    </row>
    <row r="6065" spans="1:7" x14ac:dyDescent="0.25">
      <c r="A6065" s="90" t="s">
        <v>22138</v>
      </c>
      <c r="B6065" s="90" t="s">
        <v>22139</v>
      </c>
      <c r="C6065" s="90" t="s">
        <v>10245</v>
      </c>
      <c r="D6065" s="90" t="str">
        <f>CONCATENATE(Tabell15861[[#This Row],[Prosedyrekode_ID]]," ",Tabell15861[[#This Row],[Tekst]])</f>
        <v>NHJ41 Osteosyntese av fraktur i mediale malleol med metalltråd, cerclage eller pinne</v>
      </c>
      <c r="E6065" s="90" t="s">
        <v>216</v>
      </c>
      <c r="F6065" s="90" t="s">
        <v>17863</v>
      </c>
      <c r="G6065" s="90" t="str">
        <f>CONCATENATE("Kap ",Tabell15861[[#This Row],[Kapittel]]," ",Tabell15861[[#This Row],[KapittelTekst]])</f>
        <v>Kap N Bevegelsesapparatet</v>
      </c>
    </row>
    <row r="6066" spans="1:7" x14ac:dyDescent="0.25">
      <c r="A6066" s="90" t="s">
        <v>22140</v>
      </c>
      <c r="B6066" s="90" t="s">
        <v>22141</v>
      </c>
      <c r="C6066" s="90" t="s">
        <v>10245</v>
      </c>
      <c r="D6066" s="90" t="str">
        <f>CONCATENATE(Tabell15861[[#This Row],[Prosedyrekode_ID]]," ",Tabell15861[[#This Row],[Tekst]])</f>
        <v>NHJ42 Osteosyntese av fraktur i begge malleoler med metalltråd, cerclage eller pinne</v>
      </c>
      <c r="E6066" s="90" t="s">
        <v>216</v>
      </c>
      <c r="F6066" s="90" t="s">
        <v>17863</v>
      </c>
      <c r="G6066" s="90" t="str">
        <f>CONCATENATE("Kap ",Tabell15861[[#This Row],[Kapittel]]," ",Tabell15861[[#This Row],[KapittelTekst]])</f>
        <v>Kap N Bevegelsesapparatet</v>
      </c>
    </row>
    <row r="6067" spans="1:7" x14ac:dyDescent="0.25">
      <c r="A6067" s="90" t="s">
        <v>22142</v>
      </c>
      <c r="B6067" s="90" t="s">
        <v>22143</v>
      </c>
      <c r="C6067" s="90" t="s">
        <v>10245</v>
      </c>
      <c r="D6067" s="90" t="str">
        <f>CONCATENATE(Tabell15861[[#This Row],[Prosedyrekode_ID]]," ",Tabell15861[[#This Row],[Tekst]])</f>
        <v>NHJ43 Osteosyntese av fraktur i begge malleoler og margo posterior med metalltråd, cerclage eller pinne</v>
      </c>
      <c r="E6067" s="90" t="s">
        <v>216</v>
      </c>
      <c r="F6067" s="90" t="s">
        <v>17863</v>
      </c>
      <c r="G6067" s="90" t="str">
        <f>CONCATENATE("Kap ",Tabell15861[[#This Row],[Kapittel]]," ",Tabell15861[[#This Row],[KapittelTekst]])</f>
        <v>Kap N Bevegelsesapparatet</v>
      </c>
    </row>
    <row r="6068" spans="1:7" x14ac:dyDescent="0.25">
      <c r="A6068" s="90" t="s">
        <v>22144</v>
      </c>
      <c r="B6068" s="90" t="s">
        <v>22145</v>
      </c>
      <c r="C6068" s="90" t="s">
        <v>10245</v>
      </c>
      <c r="D6068" s="90" t="str">
        <f>CONCATENATE(Tabell15861[[#This Row],[Prosedyrekode_ID]]," ",Tabell15861[[#This Row],[Tekst]])</f>
        <v>NHJ44 Osteosyntese av talusfraktur med metalltråd, cerclage eller pinne</v>
      </c>
      <c r="E6068" s="90" t="s">
        <v>216</v>
      </c>
      <c r="F6068" s="90" t="s">
        <v>17863</v>
      </c>
      <c r="G6068" s="90" t="str">
        <f>CONCATENATE("Kap ",Tabell15861[[#This Row],[Kapittel]]," ",Tabell15861[[#This Row],[KapittelTekst]])</f>
        <v>Kap N Bevegelsesapparatet</v>
      </c>
    </row>
    <row r="6069" spans="1:7" x14ac:dyDescent="0.25">
      <c r="A6069" s="90" t="s">
        <v>22146</v>
      </c>
      <c r="B6069" s="90" t="s">
        <v>22147</v>
      </c>
      <c r="C6069" s="90" t="s">
        <v>10245</v>
      </c>
      <c r="D6069" s="90" t="str">
        <f>CONCATENATE(Tabell15861[[#This Row],[Prosedyrekode_ID]]," ",Tabell15861[[#This Row],[Tekst]])</f>
        <v>NHJ45 Osteosyntese av calcaneusfraktur med metalltråd, cerclage eller pinne</v>
      </c>
      <c r="E6069" s="90" t="s">
        <v>216</v>
      </c>
      <c r="F6069" s="90" t="s">
        <v>17863</v>
      </c>
      <c r="G6069" s="90" t="str">
        <f>CONCATENATE("Kap ",Tabell15861[[#This Row],[Kapittel]]," ",Tabell15861[[#This Row],[KapittelTekst]])</f>
        <v>Kap N Bevegelsesapparatet</v>
      </c>
    </row>
    <row r="6070" spans="1:7" x14ac:dyDescent="0.25">
      <c r="A6070" s="90" t="s">
        <v>22148</v>
      </c>
      <c r="B6070" s="90" t="s">
        <v>22149</v>
      </c>
      <c r="C6070" s="90" t="s">
        <v>10245</v>
      </c>
      <c r="D6070" s="90" t="str">
        <f>CONCATENATE(Tabell15861[[#This Row],[Prosedyrekode_ID]]," ",Tabell15861[[#This Row],[Tekst]])</f>
        <v>NHJ46 Osteosyntese av annen fotrotsfraktur med metalltråd, cerclage eller pinne</v>
      </c>
      <c r="E6070" s="90" t="s">
        <v>216</v>
      </c>
      <c r="F6070" s="90" t="s">
        <v>17863</v>
      </c>
      <c r="G6070" s="90" t="str">
        <f>CONCATENATE("Kap ",Tabell15861[[#This Row],[Kapittel]]," ",Tabell15861[[#This Row],[KapittelTekst]])</f>
        <v>Kap N Bevegelsesapparatet</v>
      </c>
    </row>
    <row r="6071" spans="1:7" x14ac:dyDescent="0.25">
      <c r="A6071" s="90" t="s">
        <v>22150</v>
      </c>
      <c r="B6071" s="90" t="s">
        <v>22151</v>
      </c>
      <c r="C6071" s="90" t="s">
        <v>10245</v>
      </c>
      <c r="D6071" s="90" t="str">
        <f>CONCATENATE(Tabell15861[[#This Row],[Prosedyrekode_ID]]," ",Tabell15861[[#This Row],[Tekst]])</f>
        <v>NHJ47 Osteosyntese av metatarsfraktur med metalltråd, cerclage eller pinne</v>
      </c>
      <c r="E6071" s="90" t="s">
        <v>216</v>
      </c>
      <c r="F6071" s="90" t="s">
        <v>17863</v>
      </c>
      <c r="G6071" s="90" t="str">
        <f>CONCATENATE("Kap ",Tabell15861[[#This Row],[Kapittel]]," ",Tabell15861[[#This Row],[KapittelTekst]])</f>
        <v>Kap N Bevegelsesapparatet</v>
      </c>
    </row>
    <row r="6072" spans="1:7" x14ac:dyDescent="0.25">
      <c r="A6072" s="90" t="s">
        <v>22152</v>
      </c>
      <c r="B6072" s="90" t="s">
        <v>22153</v>
      </c>
      <c r="C6072" s="90" t="s">
        <v>10245</v>
      </c>
      <c r="D6072" s="90" t="str">
        <f>CONCATENATE(Tabell15861[[#This Row],[Prosedyrekode_ID]]," ",Tabell15861[[#This Row],[Tekst]])</f>
        <v>NHJ48 Osteosyntese av tåfraktur med metalltråd, cerclage eller pinne</v>
      </c>
      <c r="E6072" s="90" t="s">
        <v>216</v>
      </c>
      <c r="F6072" s="90" t="s">
        <v>17863</v>
      </c>
      <c r="G6072" s="90" t="str">
        <f>CONCATENATE("Kap ",Tabell15861[[#This Row],[Kapittel]]," ",Tabell15861[[#This Row],[KapittelTekst]])</f>
        <v>Kap N Bevegelsesapparatet</v>
      </c>
    </row>
    <row r="6073" spans="1:7" x14ac:dyDescent="0.25">
      <c r="A6073" s="90" t="s">
        <v>22154</v>
      </c>
      <c r="B6073" s="90" t="s">
        <v>22155</v>
      </c>
      <c r="C6073" s="90" t="s">
        <v>10245</v>
      </c>
      <c r="D6073" s="90" t="str">
        <f>CONCATENATE(Tabell15861[[#This Row],[Prosedyrekode_ID]]," ",Tabell15861[[#This Row],[Tekst]])</f>
        <v>NHJ60 Osteosyntese av fraktur i laterale malleol med plate og skruer</v>
      </c>
      <c r="E6073" s="90" t="s">
        <v>216</v>
      </c>
      <c r="F6073" s="90" t="s">
        <v>17863</v>
      </c>
      <c r="G6073" s="90" t="str">
        <f>CONCATENATE("Kap ",Tabell15861[[#This Row],[Kapittel]]," ",Tabell15861[[#This Row],[KapittelTekst]])</f>
        <v>Kap N Bevegelsesapparatet</v>
      </c>
    </row>
    <row r="6074" spans="1:7" x14ac:dyDescent="0.25">
      <c r="A6074" s="90" t="s">
        <v>22156</v>
      </c>
      <c r="B6074" s="90" t="s">
        <v>22157</v>
      </c>
      <c r="C6074" s="90" t="s">
        <v>10245</v>
      </c>
      <c r="D6074" s="90" t="str">
        <f>CONCATENATE(Tabell15861[[#This Row],[Prosedyrekode_ID]]," ",Tabell15861[[#This Row],[Tekst]])</f>
        <v>NHJ61 Osteosyntese av fraktur i mediale malleol med plate og skruer</v>
      </c>
      <c r="E6074" s="90" t="s">
        <v>216</v>
      </c>
      <c r="F6074" s="90" t="s">
        <v>17863</v>
      </c>
      <c r="G6074" s="90" t="str">
        <f>CONCATENATE("Kap ",Tabell15861[[#This Row],[Kapittel]]," ",Tabell15861[[#This Row],[KapittelTekst]])</f>
        <v>Kap N Bevegelsesapparatet</v>
      </c>
    </row>
    <row r="6075" spans="1:7" x14ac:dyDescent="0.25">
      <c r="A6075" s="90" t="s">
        <v>22158</v>
      </c>
      <c r="B6075" s="90" t="s">
        <v>22159</v>
      </c>
      <c r="C6075" s="90" t="s">
        <v>10245</v>
      </c>
      <c r="D6075" s="90" t="str">
        <f>CONCATENATE(Tabell15861[[#This Row],[Prosedyrekode_ID]]," ",Tabell15861[[#This Row],[Tekst]])</f>
        <v>NHJ62 Osteosyntese av fraktur i begge malleoler med plate og skruer</v>
      </c>
      <c r="E6075" s="90" t="s">
        <v>216</v>
      </c>
      <c r="F6075" s="90" t="s">
        <v>17863</v>
      </c>
      <c r="G6075" s="90" t="str">
        <f>CONCATENATE("Kap ",Tabell15861[[#This Row],[Kapittel]]," ",Tabell15861[[#This Row],[KapittelTekst]])</f>
        <v>Kap N Bevegelsesapparatet</v>
      </c>
    </row>
    <row r="6076" spans="1:7" x14ac:dyDescent="0.25">
      <c r="A6076" s="90" t="s">
        <v>22160</v>
      </c>
      <c r="B6076" s="90" t="s">
        <v>22161</v>
      </c>
      <c r="C6076" s="90" t="s">
        <v>10245</v>
      </c>
      <c r="D6076" s="90" t="str">
        <f>CONCATENATE(Tabell15861[[#This Row],[Prosedyrekode_ID]]," ",Tabell15861[[#This Row],[Tekst]])</f>
        <v>NHJ63 Osteosyntese av fraktur i begge malleoler og margo posterior med plate og skruer</v>
      </c>
      <c r="E6076" s="90" t="s">
        <v>216</v>
      </c>
      <c r="F6076" s="90" t="s">
        <v>17863</v>
      </c>
      <c r="G6076" s="90" t="str">
        <f>CONCATENATE("Kap ",Tabell15861[[#This Row],[Kapittel]]," ",Tabell15861[[#This Row],[KapittelTekst]])</f>
        <v>Kap N Bevegelsesapparatet</v>
      </c>
    </row>
    <row r="6077" spans="1:7" x14ac:dyDescent="0.25">
      <c r="A6077" s="90" t="s">
        <v>22162</v>
      </c>
      <c r="B6077" s="90" t="s">
        <v>22163</v>
      </c>
      <c r="C6077" s="90" t="s">
        <v>10245</v>
      </c>
      <c r="D6077" s="90" t="str">
        <f>CONCATENATE(Tabell15861[[#This Row],[Prosedyrekode_ID]]," ",Tabell15861[[#This Row],[Tekst]])</f>
        <v>NHJ64 Osteosyntese av talusfraktur med plate og skruer</v>
      </c>
      <c r="E6077" s="90" t="s">
        <v>216</v>
      </c>
      <c r="F6077" s="90" t="s">
        <v>17863</v>
      </c>
      <c r="G6077" s="90" t="str">
        <f>CONCATENATE("Kap ",Tabell15861[[#This Row],[Kapittel]]," ",Tabell15861[[#This Row],[KapittelTekst]])</f>
        <v>Kap N Bevegelsesapparatet</v>
      </c>
    </row>
    <row r="6078" spans="1:7" x14ac:dyDescent="0.25">
      <c r="A6078" s="90" t="s">
        <v>22164</v>
      </c>
      <c r="B6078" s="90" t="s">
        <v>22165</v>
      </c>
      <c r="C6078" s="90" t="s">
        <v>10245</v>
      </c>
      <c r="D6078" s="90" t="str">
        <f>CONCATENATE(Tabell15861[[#This Row],[Prosedyrekode_ID]]," ",Tabell15861[[#This Row],[Tekst]])</f>
        <v>NHJ65 Osteosyntese av calcaneusfraktur med plate og skruer</v>
      </c>
      <c r="E6078" s="90" t="s">
        <v>216</v>
      </c>
      <c r="F6078" s="90" t="s">
        <v>17863</v>
      </c>
      <c r="G6078" s="90" t="str">
        <f>CONCATENATE("Kap ",Tabell15861[[#This Row],[Kapittel]]," ",Tabell15861[[#This Row],[KapittelTekst]])</f>
        <v>Kap N Bevegelsesapparatet</v>
      </c>
    </row>
    <row r="6079" spans="1:7" x14ac:dyDescent="0.25">
      <c r="A6079" s="90" t="s">
        <v>22166</v>
      </c>
      <c r="B6079" s="90" t="s">
        <v>22167</v>
      </c>
      <c r="C6079" s="90" t="s">
        <v>10245</v>
      </c>
      <c r="D6079" s="90" t="str">
        <f>CONCATENATE(Tabell15861[[#This Row],[Prosedyrekode_ID]]," ",Tabell15861[[#This Row],[Tekst]])</f>
        <v>NHJ66 Osteosyntese av annen fotrotsfraktur med plate og skruer</v>
      </c>
      <c r="E6079" s="90" t="s">
        <v>216</v>
      </c>
      <c r="F6079" s="90" t="s">
        <v>17863</v>
      </c>
      <c r="G6079" s="90" t="str">
        <f>CONCATENATE("Kap ",Tabell15861[[#This Row],[Kapittel]]," ",Tabell15861[[#This Row],[KapittelTekst]])</f>
        <v>Kap N Bevegelsesapparatet</v>
      </c>
    </row>
    <row r="6080" spans="1:7" x14ac:dyDescent="0.25">
      <c r="A6080" s="90" t="s">
        <v>22168</v>
      </c>
      <c r="B6080" s="90" t="s">
        <v>22169</v>
      </c>
      <c r="C6080" s="90" t="s">
        <v>10245</v>
      </c>
      <c r="D6080" s="90" t="str">
        <f>CONCATENATE(Tabell15861[[#This Row],[Prosedyrekode_ID]]," ",Tabell15861[[#This Row],[Tekst]])</f>
        <v>NHJ67 Osteosyntese av metatarsfraktur med plate og skruer</v>
      </c>
      <c r="E6080" s="90" t="s">
        <v>216</v>
      </c>
      <c r="F6080" s="90" t="s">
        <v>17863</v>
      </c>
      <c r="G6080" s="90" t="str">
        <f>CONCATENATE("Kap ",Tabell15861[[#This Row],[Kapittel]]," ",Tabell15861[[#This Row],[KapittelTekst]])</f>
        <v>Kap N Bevegelsesapparatet</v>
      </c>
    </row>
    <row r="6081" spans="1:7" x14ac:dyDescent="0.25">
      <c r="A6081" s="90" t="s">
        <v>22170</v>
      </c>
      <c r="B6081" s="90" t="s">
        <v>22171</v>
      </c>
      <c r="C6081" s="90" t="s">
        <v>10245</v>
      </c>
      <c r="D6081" s="90" t="str">
        <f>CONCATENATE(Tabell15861[[#This Row],[Prosedyrekode_ID]]," ",Tabell15861[[#This Row],[Tekst]])</f>
        <v>NHJ68 Osteosyntese av tåfraktur med plate og skruer</v>
      </c>
      <c r="E6081" s="90" t="s">
        <v>216</v>
      </c>
      <c r="F6081" s="90" t="s">
        <v>17863</v>
      </c>
      <c r="G6081" s="90" t="str">
        <f>CONCATENATE("Kap ",Tabell15861[[#This Row],[Kapittel]]," ",Tabell15861[[#This Row],[KapittelTekst]])</f>
        <v>Kap N Bevegelsesapparatet</v>
      </c>
    </row>
    <row r="6082" spans="1:7" x14ac:dyDescent="0.25">
      <c r="A6082" s="90" t="s">
        <v>22172</v>
      </c>
      <c r="B6082" s="90" t="s">
        <v>22173</v>
      </c>
      <c r="C6082" s="90" t="s">
        <v>10245</v>
      </c>
      <c r="D6082" s="90" t="str">
        <f>CONCATENATE(Tabell15861[[#This Row],[Prosedyrekode_ID]]," ",Tabell15861[[#This Row],[Tekst]])</f>
        <v>NHJ70 Osteosyntese av fraktur i laterale malleol med skruer</v>
      </c>
      <c r="E6082" s="90" t="s">
        <v>216</v>
      </c>
      <c r="F6082" s="90" t="s">
        <v>17863</v>
      </c>
      <c r="G6082" s="90" t="str">
        <f>CONCATENATE("Kap ",Tabell15861[[#This Row],[Kapittel]]," ",Tabell15861[[#This Row],[KapittelTekst]])</f>
        <v>Kap N Bevegelsesapparatet</v>
      </c>
    </row>
    <row r="6083" spans="1:7" x14ac:dyDescent="0.25">
      <c r="A6083" s="90" t="s">
        <v>22174</v>
      </c>
      <c r="B6083" s="90" t="s">
        <v>22175</v>
      </c>
      <c r="C6083" s="90" t="s">
        <v>10245</v>
      </c>
      <c r="D6083" s="90" t="str">
        <f>CONCATENATE(Tabell15861[[#This Row],[Prosedyrekode_ID]]," ",Tabell15861[[#This Row],[Tekst]])</f>
        <v>NHJ71 Osteosyntese av fraktur i mediale malleol med skruer</v>
      </c>
      <c r="E6083" s="90" t="s">
        <v>216</v>
      </c>
      <c r="F6083" s="90" t="s">
        <v>17863</v>
      </c>
      <c r="G6083" s="90" t="str">
        <f>CONCATENATE("Kap ",Tabell15861[[#This Row],[Kapittel]]," ",Tabell15861[[#This Row],[KapittelTekst]])</f>
        <v>Kap N Bevegelsesapparatet</v>
      </c>
    </row>
    <row r="6084" spans="1:7" x14ac:dyDescent="0.25">
      <c r="A6084" s="90" t="s">
        <v>22176</v>
      </c>
      <c r="B6084" s="90" t="s">
        <v>22177</v>
      </c>
      <c r="C6084" s="90" t="s">
        <v>10245</v>
      </c>
      <c r="D6084" s="90" t="str">
        <f>CONCATENATE(Tabell15861[[#This Row],[Prosedyrekode_ID]]," ",Tabell15861[[#This Row],[Tekst]])</f>
        <v>NHJ72 Osteosyntese av fraktur i begge malleoler med skruer</v>
      </c>
      <c r="E6084" s="90" t="s">
        <v>216</v>
      </c>
      <c r="F6084" s="90" t="s">
        <v>17863</v>
      </c>
      <c r="G6084" s="90" t="str">
        <f>CONCATENATE("Kap ",Tabell15861[[#This Row],[Kapittel]]," ",Tabell15861[[#This Row],[KapittelTekst]])</f>
        <v>Kap N Bevegelsesapparatet</v>
      </c>
    </row>
    <row r="6085" spans="1:7" x14ac:dyDescent="0.25">
      <c r="A6085" s="90" t="s">
        <v>22178</v>
      </c>
      <c r="B6085" s="90" t="s">
        <v>22179</v>
      </c>
      <c r="C6085" s="90" t="s">
        <v>10245</v>
      </c>
      <c r="D6085" s="90" t="str">
        <f>CONCATENATE(Tabell15861[[#This Row],[Prosedyrekode_ID]]," ",Tabell15861[[#This Row],[Tekst]])</f>
        <v>NHJ73 Osteosyntese av fraktur i begge malleoler og margo posterior med skruer</v>
      </c>
      <c r="E6085" s="90" t="s">
        <v>216</v>
      </c>
      <c r="F6085" s="90" t="s">
        <v>17863</v>
      </c>
      <c r="G6085" s="90" t="str">
        <f>CONCATENATE("Kap ",Tabell15861[[#This Row],[Kapittel]]," ",Tabell15861[[#This Row],[KapittelTekst]])</f>
        <v>Kap N Bevegelsesapparatet</v>
      </c>
    </row>
    <row r="6086" spans="1:7" x14ac:dyDescent="0.25">
      <c r="A6086" s="90" t="s">
        <v>22180</v>
      </c>
      <c r="B6086" s="90" t="s">
        <v>22181</v>
      </c>
      <c r="C6086" s="90" t="s">
        <v>10245</v>
      </c>
      <c r="D6086" s="90" t="str">
        <f>CONCATENATE(Tabell15861[[#This Row],[Prosedyrekode_ID]]," ",Tabell15861[[#This Row],[Tekst]])</f>
        <v>NHJ74 Osteosyntese av talusfraktur med skruer</v>
      </c>
      <c r="E6086" s="90" t="s">
        <v>216</v>
      </c>
      <c r="F6086" s="90" t="s">
        <v>17863</v>
      </c>
      <c r="G6086" s="90" t="str">
        <f>CONCATENATE("Kap ",Tabell15861[[#This Row],[Kapittel]]," ",Tabell15861[[#This Row],[KapittelTekst]])</f>
        <v>Kap N Bevegelsesapparatet</v>
      </c>
    </row>
    <row r="6087" spans="1:7" x14ac:dyDescent="0.25">
      <c r="A6087" s="90" t="s">
        <v>22182</v>
      </c>
      <c r="B6087" s="90" t="s">
        <v>22183</v>
      </c>
      <c r="C6087" s="90" t="s">
        <v>10245</v>
      </c>
      <c r="D6087" s="90" t="str">
        <f>CONCATENATE(Tabell15861[[#This Row],[Prosedyrekode_ID]]," ",Tabell15861[[#This Row],[Tekst]])</f>
        <v>NHJ75 Osteosyntese av calcaneusfraktur med skruer</v>
      </c>
      <c r="E6087" s="90" t="s">
        <v>216</v>
      </c>
      <c r="F6087" s="90" t="s">
        <v>17863</v>
      </c>
      <c r="G6087" s="90" t="str">
        <f>CONCATENATE("Kap ",Tabell15861[[#This Row],[Kapittel]]," ",Tabell15861[[#This Row],[KapittelTekst]])</f>
        <v>Kap N Bevegelsesapparatet</v>
      </c>
    </row>
    <row r="6088" spans="1:7" x14ac:dyDescent="0.25">
      <c r="A6088" s="90" t="s">
        <v>22184</v>
      </c>
      <c r="B6088" s="90" t="s">
        <v>22185</v>
      </c>
      <c r="C6088" s="90" t="s">
        <v>10245</v>
      </c>
      <c r="D6088" s="90" t="str">
        <f>CONCATENATE(Tabell15861[[#This Row],[Prosedyrekode_ID]]," ",Tabell15861[[#This Row],[Tekst]])</f>
        <v>NHJ76 Osteosyntese av annen fotrotsfraktur med skruer</v>
      </c>
      <c r="E6088" s="90" t="s">
        <v>216</v>
      </c>
      <c r="F6088" s="90" t="s">
        <v>17863</v>
      </c>
      <c r="G6088" s="90" t="str">
        <f>CONCATENATE("Kap ",Tabell15861[[#This Row],[Kapittel]]," ",Tabell15861[[#This Row],[KapittelTekst]])</f>
        <v>Kap N Bevegelsesapparatet</v>
      </c>
    </row>
    <row r="6089" spans="1:7" x14ac:dyDescent="0.25">
      <c r="A6089" s="90" t="s">
        <v>22186</v>
      </c>
      <c r="B6089" s="90" t="s">
        <v>22187</v>
      </c>
      <c r="C6089" s="90" t="s">
        <v>10245</v>
      </c>
      <c r="D6089" s="90" t="str">
        <f>CONCATENATE(Tabell15861[[#This Row],[Prosedyrekode_ID]]," ",Tabell15861[[#This Row],[Tekst]])</f>
        <v>NHJ77 Osteosyntese av metatarsfraktur med skruer</v>
      </c>
      <c r="E6089" s="90" t="s">
        <v>216</v>
      </c>
      <c r="F6089" s="90" t="s">
        <v>17863</v>
      </c>
      <c r="G6089" s="90" t="str">
        <f>CONCATENATE("Kap ",Tabell15861[[#This Row],[Kapittel]]," ",Tabell15861[[#This Row],[KapittelTekst]])</f>
        <v>Kap N Bevegelsesapparatet</v>
      </c>
    </row>
    <row r="6090" spans="1:7" x14ac:dyDescent="0.25">
      <c r="A6090" s="90" t="s">
        <v>22188</v>
      </c>
      <c r="B6090" s="90" t="s">
        <v>22189</v>
      </c>
      <c r="C6090" s="90" t="s">
        <v>10245</v>
      </c>
      <c r="D6090" s="90" t="str">
        <f>CONCATENATE(Tabell15861[[#This Row],[Prosedyrekode_ID]]," ",Tabell15861[[#This Row],[Tekst]])</f>
        <v>NHJ78 Osteosyntese av tåfraktur med skruer</v>
      </c>
      <c r="E6090" s="90" t="s">
        <v>216</v>
      </c>
      <c r="F6090" s="90" t="s">
        <v>17863</v>
      </c>
      <c r="G6090" s="90" t="str">
        <f>CONCATENATE("Kap ",Tabell15861[[#This Row],[Kapittel]]," ",Tabell15861[[#This Row],[KapittelTekst]])</f>
        <v>Kap N Bevegelsesapparatet</v>
      </c>
    </row>
    <row r="6091" spans="1:7" x14ac:dyDescent="0.25">
      <c r="A6091" s="90" t="s">
        <v>22190</v>
      </c>
      <c r="B6091" s="90" t="s">
        <v>22191</v>
      </c>
      <c r="C6091" s="90" t="s">
        <v>10245</v>
      </c>
      <c r="D6091" s="90" t="str">
        <f>CONCATENATE(Tabell15861[[#This Row],[Prosedyrekode_ID]]," ",Tabell15861[[#This Row],[Tekst]])</f>
        <v>NHJ80 Osteosyntese av fraktur i laterale malleol med annet eller kombinert materiale</v>
      </c>
      <c r="E6091" s="90" t="s">
        <v>216</v>
      </c>
      <c r="F6091" s="90" t="s">
        <v>17863</v>
      </c>
      <c r="G6091" s="90" t="str">
        <f>CONCATENATE("Kap ",Tabell15861[[#This Row],[Kapittel]]," ",Tabell15861[[#This Row],[KapittelTekst]])</f>
        <v>Kap N Bevegelsesapparatet</v>
      </c>
    </row>
    <row r="6092" spans="1:7" x14ac:dyDescent="0.25">
      <c r="A6092" s="90" t="s">
        <v>22192</v>
      </c>
      <c r="B6092" s="90" t="s">
        <v>22193</v>
      </c>
      <c r="C6092" s="90" t="s">
        <v>10245</v>
      </c>
      <c r="D6092" s="90" t="str">
        <f>CONCATENATE(Tabell15861[[#This Row],[Prosedyrekode_ID]]," ",Tabell15861[[#This Row],[Tekst]])</f>
        <v>NHJ81 Osteosyntese av fraktur i mediale malleol med annet eller kombinert materiale</v>
      </c>
      <c r="E6092" s="90" t="s">
        <v>216</v>
      </c>
      <c r="F6092" s="90" t="s">
        <v>17863</v>
      </c>
      <c r="G6092" s="90" t="str">
        <f>CONCATENATE("Kap ",Tabell15861[[#This Row],[Kapittel]]," ",Tabell15861[[#This Row],[KapittelTekst]])</f>
        <v>Kap N Bevegelsesapparatet</v>
      </c>
    </row>
    <row r="6093" spans="1:7" x14ac:dyDescent="0.25">
      <c r="A6093" s="90" t="s">
        <v>22194</v>
      </c>
      <c r="B6093" s="90" t="s">
        <v>22195</v>
      </c>
      <c r="C6093" s="90" t="s">
        <v>10245</v>
      </c>
      <c r="D6093" s="90" t="str">
        <f>CONCATENATE(Tabell15861[[#This Row],[Prosedyrekode_ID]]," ",Tabell15861[[#This Row],[Tekst]])</f>
        <v>NHJ82 Osteosyntese av fraktur i begge malleoler med annet eller kombinert materiale</v>
      </c>
      <c r="E6093" s="90" t="s">
        <v>216</v>
      </c>
      <c r="F6093" s="90" t="s">
        <v>17863</v>
      </c>
      <c r="G6093" s="90" t="str">
        <f>CONCATENATE("Kap ",Tabell15861[[#This Row],[Kapittel]]," ",Tabell15861[[#This Row],[KapittelTekst]])</f>
        <v>Kap N Bevegelsesapparatet</v>
      </c>
    </row>
    <row r="6094" spans="1:7" x14ac:dyDescent="0.25">
      <c r="A6094" s="90" t="s">
        <v>22196</v>
      </c>
      <c r="B6094" s="90" t="s">
        <v>22197</v>
      </c>
      <c r="C6094" s="90" t="s">
        <v>10245</v>
      </c>
      <c r="D6094" s="90" t="str">
        <f>CONCATENATE(Tabell15861[[#This Row],[Prosedyrekode_ID]]," ",Tabell15861[[#This Row],[Tekst]])</f>
        <v>NHJ83 Osteosyntese av fraktur i begge malleoler og margo posterior med annet eller kombinert materiale</v>
      </c>
      <c r="E6094" s="90" t="s">
        <v>216</v>
      </c>
      <c r="F6094" s="90" t="s">
        <v>17863</v>
      </c>
      <c r="G6094" s="90" t="str">
        <f>CONCATENATE("Kap ",Tabell15861[[#This Row],[Kapittel]]," ",Tabell15861[[#This Row],[KapittelTekst]])</f>
        <v>Kap N Bevegelsesapparatet</v>
      </c>
    </row>
    <row r="6095" spans="1:7" x14ac:dyDescent="0.25">
      <c r="A6095" s="90" t="s">
        <v>22198</v>
      </c>
      <c r="B6095" s="90" t="s">
        <v>22199</v>
      </c>
      <c r="C6095" s="90" t="s">
        <v>10245</v>
      </c>
      <c r="D6095" s="90" t="str">
        <f>CONCATENATE(Tabell15861[[#This Row],[Prosedyrekode_ID]]," ",Tabell15861[[#This Row],[Tekst]])</f>
        <v>NHJ84 Osteosyntese av talusfraktur med annet eller kombinert materiale</v>
      </c>
      <c r="E6095" s="90" t="s">
        <v>216</v>
      </c>
      <c r="F6095" s="90" t="s">
        <v>17863</v>
      </c>
      <c r="G6095" s="90" t="str">
        <f>CONCATENATE("Kap ",Tabell15861[[#This Row],[Kapittel]]," ",Tabell15861[[#This Row],[KapittelTekst]])</f>
        <v>Kap N Bevegelsesapparatet</v>
      </c>
    </row>
    <row r="6096" spans="1:7" x14ac:dyDescent="0.25">
      <c r="A6096" s="90" t="s">
        <v>22200</v>
      </c>
      <c r="B6096" s="90" t="s">
        <v>22201</v>
      </c>
      <c r="C6096" s="90" t="s">
        <v>10245</v>
      </c>
      <c r="D6096" s="90" t="str">
        <f>CONCATENATE(Tabell15861[[#This Row],[Prosedyrekode_ID]]," ",Tabell15861[[#This Row],[Tekst]])</f>
        <v>NHJ85 Osteosyntese av calcaneusfraktur med annet eller kombinert materiale</v>
      </c>
      <c r="E6096" s="90" t="s">
        <v>216</v>
      </c>
      <c r="F6096" s="90" t="s">
        <v>17863</v>
      </c>
      <c r="G6096" s="90" t="str">
        <f>CONCATENATE("Kap ",Tabell15861[[#This Row],[Kapittel]]," ",Tabell15861[[#This Row],[KapittelTekst]])</f>
        <v>Kap N Bevegelsesapparatet</v>
      </c>
    </row>
    <row r="6097" spans="1:7" x14ac:dyDescent="0.25">
      <c r="A6097" s="90" t="s">
        <v>22202</v>
      </c>
      <c r="B6097" s="90" t="s">
        <v>22203</v>
      </c>
      <c r="C6097" s="90" t="s">
        <v>10245</v>
      </c>
      <c r="D6097" s="90" t="str">
        <f>CONCATENATE(Tabell15861[[#This Row],[Prosedyrekode_ID]]," ",Tabell15861[[#This Row],[Tekst]])</f>
        <v>NHJ86 Osteosyntese av annen fotrotsfraktur med annet eller kombinert materiale</v>
      </c>
      <c r="E6097" s="90" t="s">
        <v>216</v>
      </c>
      <c r="F6097" s="90" t="s">
        <v>17863</v>
      </c>
      <c r="G6097" s="90" t="str">
        <f>CONCATENATE("Kap ",Tabell15861[[#This Row],[Kapittel]]," ",Tabell15861[[#This Row],[KapittelTekst]])</f>
        <v>Kap N Bevegelsesapparatet</v>
      </c>
    </row>
    <row r="6098" spans="1:7" x14ac:dyDescent="0.25">
      <c r="A6098" s="90" t="s">
        <v>22204</v>
      </c>
      <c r="B6098" s="90" t="s">
        <v>22205</v>
      </c>
      <c r="C6098" s="90" t="s">
        <v>10245</v>
      </c>
      <c r="D6098" s="90" t="str">
        <f>CONCATENATE(Tabell15861[[#This Row],[Prosedyrekode_ID]]," ",Tabell15861[[#This Row],[Tekst]])</f>
        <v>NHJ87 Osteosyntese av metatarsfraktur med annet eller kombinert materiale</v>
      </c>
      <c r="E6098" s="90" t="s">
        <v>216</v>
      </c>
      <c r="F6098" s="90" t="s">
        <v>17863</v>
      </c>
      <c r="G6098" s="90" t="str">
        <f>CONCATENATE("Kap ",Tabell15861[[#This Row],[Kapittel]]," ",Tabell15861[[#This Row],[KapittelTekst]])</f>
        <v>Kap N Bevegelsesapparatet</v>
      </c>
    </row>
    <row r="6099" spans="1:7" x14ac:dyDescent="0.25">
      <c r="A6099" s="90" t="s">
        <v>22206</v>
      </c>
      <c r="B6099" s="90" t="s">
        <v>22207</v>
      </c>
      <c r="C6099" s="90" t="s">
        <v>10245</v>
      </c>
      <c r="D6099" s="90" t="str">
        <f>CONCATENATE(Tabell15861[[#This Row],[Prosedyrekode_ID]]," ",Tabell15861[[#This Row],[Tekst]])</f>
        <v>NHJ88 Osteosyntese av tåfraktur med annet eller kombinert materiale</v>
      </c>
      <c r="E6099" s="90" t="s">
        <v>216</v>
      </c>
      <c r="F6099" s="90" t="s">
        <v>17863</v>
      </c>
      <c r="G6099" s="90" t="str">
        <f>CONCATENATE("Kap ",Tabell15861[[#This Row],[Kapittel]]," ",Tabell15861[[#This Row],[KapittelTekst]])</f>
        <v>Kap N Bevegelsesapparatet</v>
      </c>
    </row>
    <row r="6100" spans="1:7" x14ac:dyDescent="0.25">
      <c r="A6100" s="90" t="s">
        <v>22208</v>
      </c>
      <c r="B6100" s="90" t="s">
        <v>22209</v>
      </c>
      <c r="C6100" s="90" t="s">
        <v>10245</v>
      </c>
      <c r="D6100" s="90" t="str">
        <f>CONCATENATE(Tabell15861[[#This Row],[Prosedyrekode_ID]]," ",Tabell15861[[#This Row],[Tekst]])</f>
        <v>NHJ90 Annen osteosyntese av fraktur i laterale malleol</v>
      </c>
      <c r="E6100" s="90" t="s">
        <v>216</v>
      </c>
      <c r="F6100" s="90" t="s">
        <v>17863</v>
      </c>
      <c r="G6100" s="90" t="str">
        <f>CONCATENATE("Kap ",Tabell15861[[#This Row],[Kapittel]]," ",Tabell15861[[#This Row],[KapittelTekst]])</f>
        <v>Kap N Bevegelsesapparatet</v>
      </c>
    </row>
    <row r="6101" spans="1:7" x14ac:dyDescent="0.25">
      <c r="A6101" s="90" t="s">
        <v>22210</v>
      </c>
      <c r="B6101" s="90" t="s">
        <v>22211</v>
      </c>
      <c r="C6101" s="90" t="s">
        <v>10245</v>
      </c>
      <c r="D6101" s="90" t="str">
        <f>CONCATENATE(Tabell15861[[#This Row],[Prosedyrekode_ID]]," ",Tabell15861[[#This Row],[Tekst]])</f>
        <v>NHJ91 Annen osteosyntese av fraktur i mediale malleol</v>
      </c>
      <c r="E6101" s="90" t="s">
        <v>216</v>
      </c>
      <c r="F6101" s="90" t="s">
        <v>17863</v>
      </c>
      <c r="G6101" s="90" t="str">
        <f>CONCATENATE("Kap ",Tabell15861[[#This Row],[Kapittel]]," ",Tabell15861[[#This Row],[KapittelTekst]])</f>
        <v>Kap N Bevegelsesapparatet</v>
      </c>
    </row>
    <row r="6102" spans="1:7" x14ac:dyDescent="0.25">
      <c r="A6102" s="90" t="s">
        <v>22212</v>
      </c>
      <c r="B6102" s="90" t="s">
        <v>22213</v>
      </c>
      <c r="C6102" s="90" t="s">
        <v>10245</v>
      </c>
      <c r="D6102" s="90" t="str">
        <f>CONCATENATE(Tabell15861[[#This Row],[Prosedyrekode_ID]]," ",Tabell15861[[#This Row],[Tekst]])</f>
        <v>NHJ92 Annen osteosyntese av fraktur i begge malleoler</v>
      </c>
      <c r="E6102" s="90" t="s">
        <v>216</v>
      </c>
      <c r="F6102" s="90" t="s">
        <v>17863</v>
      </c>
      <c r="G6102" s="90" t="str">
        <f>CONCATENATE("Kap ",Tabell15861[[#This Row],[Kapittel]]," ",Tabell15861[[#This Row],[KapittelTekst]])</f>
        <v>Kap N Bevegelsesapparatet</v>
      </c>
    </row>
    <row r="6103" spans="1:7" x14ac:dyDescent="0.25">
      <c r="A6103" s="90" t="s">
        <v>22214</v>
      </c>
      <c r="B6103" s="90" t="s">
        <v>22215</v>
      </c>
      <c r="C6103" s="90" t="s">
        <v>10245</v>
      </c>
      <c r="D6103" s="90" t="str">
        <f>CONCATENATE(Tabell15861[[#This Row],[Prosedyrekode_ID]]," ",Tabell15861[[#This Row],[Tekst]])</f>
        <v>NHJ93 Annen osteosyntese av fraktur i begge malleoler og margo posterior</v>
      </c>
      <c r="E6103" s="90" t="s">
        <v>216</v>
      </c>
      <c r="F6103" s="90" t="s">
        <v>17863</v>
      </c>
      <c r="G6103" s="90" t="str">
        <f>CONCATENATE("Kap ",Tabell15861[[#This Row],[Kapittel]]," ",Tabell15861[[#This Row],[KapittelTekst]])</f>
        <v>Kap N Bevegelsesapparatet</v>
      </c>
    </row>
    <row r="6104" spans="1:7" x14ac:dyDescent="0.25">
      <c r="A6104" s="90" t="s">
        <v>22216</v>
      </c>
      <c r="B6104" s="90" t="s">
        <v>22217</v>
      </c>
      <c r="C6104" s="90" t="s">
        <v>10245</v>
      </c>
      <c r="D6104" s="90" t="str">
        <f>CONCATENATE(Tabell15861[[#This Row],[Prosedyrekode_ID]]," ",Tabell15861[[#This Row],[Tekst]])</f>
        <v>NHJ94 Annen osteosyntese av talusfraktur</v>
      </c>
      <c r="E6104" s="90" t="s">
        <v>216</v>
      </c>
      <c r="F6104" s="90" t="s">
        <v>17863</v>
      </c>
      <c r="G6104" s="90" t="str">
        <f>CONCATENATE("Kap ",Tabell15861[[#This Row],[Kapittel]]," ",Tabell15861[[#This Row],[KapittelTekst]])</f>
        <v>Kap N Bevegelsesapparatet</v>
      </c>
    </row>
    <row r="6105" spans="1:7" x14ac:dyDescent="0.25">
      <c r="A6105" s="90" t="s">
        <v>22218</v>
      </c>
      <c r="B6105" s="90" t="s">
        <v>22219</v>
      </c>
      <c r="C6105" s="90" t="s">
        <v>10245</v>
      </c>
      <c r="D6105" s="90" t="str">
        <f>CONCATENATE(Tabell15861[[#This Row],[Prosedyrekode_ID]]," ",Tabell15861[[#This Row],[Tekst]])</f>
        <v>NHJ95 Annen osteosyntese av calcaneusfraktur</v>
      </c>
      <c r="E6105" s="90" t="s">
        <v>216</v>
      </c>
      <c r="F6105" s="90" t="s">
        <v>17863</v>
      </c>
      <c r="G6105" s="90" t="str">
        <f>CONCATENATE("Kap ",Tabell15861[[#This Row],[Kapittel]]," ",Tabell15861[[#This Row],[KapittelTekst]])</f>
        <v>Kap N Bevegelsesapparatet</v>
      </c>
    </row>
    <row r="6106" spans="1:7" x14ac:dyDescent="0.25">
      <c r="A6106" s="90" t="s">
        <v>22220</v>
      </c>
      <c r="B6106" s="90" t="s">
        <v>22221</v>
      </c>
      <c r="C6106" s="90" t="s">
        <v>10245</v>
      </c>
      <c r="D6106" s="90" t="str">
        <f>CONCATENATE(Tabell15861[[#This Row],[Prosedyrekode_ID]]," ",Tabell15861[[#This Row],[Tekst]])</f>
        <v>NHJ96 Annen osteosyntese av annen fotrotsfraktur</v>
      </c>
      <c r="E6106" s="90" t="s">
        <v>216</v>
      </c>
      <c r="F6106" s="90" t="s">
        <v>17863</v>
      </c>
      <c r="G6106" s="90" t="str">
        <f>CONCATENATE("Kap ",Tabell15861[[#This Row],[Kapittel]]," ",Tabell15861[[#This Row],[KapittelTekst]])</f>
        <v>Kap N Bevegelsesapparatet</v>
      </c>
    </row>
    <row r="6107" spans="1:7" x14ac:dyDescent="0.25">
      <c r="A6107" s="90" t="s">
        <v>22222</v>
      </c>
      <c r="B6107" s="90" t="s">
        <v>22223</v>
      </c>
      <c r="C6107" s="90" t="s">
        <v>10245</v>
      </c>
      <c r="D6107" s="90" t="str">
        <f>CONCATENATE(Tabell15861[[#This Row],[Prosedyrekode_ID]]," ",Tabell15861[[#This Row],[Tekst]])</f>
        <v>NHJ97 Annen osteosyntese av metatarsfraktur</v>
      </c>
      <c r="E6107" s="90" t="s">
        <v>216</v>
      </c>
      <c r="F6107" s="90" t="s">
        <v>17863</v>
      </c>
      <c r="G6107" s="90" t="str">
        <f>CONCATENATE("Kap ",Tabell15861[[#This Row],[Kapittel]]," ",Tabell15861[[#This Row],[KapittelTekst]])</f>
        <v>Kap N Bevegelsesapparatet</v>
      </c>
    </row>
    <row r="6108" spans="1:7" x14ac:dyDescent="0.25">
      <c r="A6108" s="90" t="s">
        <v>22224</v>
      </c>
      <c r="B6108" s="90" t="s">
        <v>22225</v>
      </c>
      <c r="C6108" s="90" t="s">
        <v>10245</v>
      </c>
      <c r="D6108" s="90" t="str">
        <f>CONCATENATE(Tabell15861[[#This Row],[Prosedyrekode_ID]]," ",Tabell15861[[#This Row],[Tekst]])</f>
        <v>NHJ98 Annen osteosyntese av tåfraktur</v>
      </c>
      <c r="E6108" s="90" t="s">
        <v>216</v>
      </c>
      <c r="F6108" s="90" t="s">
        <v>17863</v>
      </c>
      <c r="G6108" s="90" t="str">
        <f>CONCATENATE("Kap ",Tabell15861[[#This Row],[Kapittel]]," ",Tabell15861[[#This Row],[KapittelTekst]])</f>
        <v>Kap N Bevegelsesapparatet</v>
      </c>
    </row>
    <row r="6109" spans="1:7" x14ac:dyDescent="0.25">
      <c r="A6109" s="90" t="s">
        <v>22226</v>
      </c>
      <c r="B6109" s="90" t="s">
        <v>22227</v>
      </c>
      <c r="C6109" s="90" t="s">
        <v>10245</v>
      </c>
      <c r="D6109" s="90" t="str">
        <f>CONCATENATE(Tabell15861[[#This Row],[Prosedyrekode_ID]]," ",Tabell15861[[#This Row],[Tekst]])</f>
        <v>NHK00 Eksisjon av beinfragment i laterale malleol</v>
      </c>
      <c r="E6109" s="90" t="s">
        <v>216</v>
      </c>
      <c r="F6109" s="90" t="s">
        <v>17863</v>
      </c>
      <c r="G6109" s="90" t="str">
        <f>CONCATENATE("Kap ",Tabell15861[[#This Row],[Kapittel]]," ",Tabell15861[[#This Row],[KapittelTekst]])</f>
        <v>Kap N Bevegelsesapparatet</v>
      </c>
    </row>
    <row r="6110" spans="1:7" x14ac:dyDescent="0.25">
      <c r="A6110" s="90" t="s">
        <v>22228</v>
      </c>
      <c r="B6110" s="90" t="s">
        <v>22229</v>
      </c>
      <c r="C6110" s="90" t="s">
        <v>10245</v>
      </c>
      <c r="D6110" s="90" t="str">
        <f>CONCATENATE(Tabell15861[[#This Row],[Prosedyrekode_ID]]," ",Tabell15861[[#This Row],[Tekst]])</f>
        <v>NHK01 Eksisjon av beinfragment i mediale malleol</v>
      </c>
      <c r="E6110" s="90" t="s">
        <v>216</v>
      </c>
      <c r="F6110" s="90" t="s">
        <v>17863</v>
      </c>
      <c r="G6110" s="90" t="str">
        <f>CONCATENATE("Kap ",Tabell15861[[#This Row],[Kapittel]]," ",Tabell15861[[#This Row],[KapittelTekst]])</f>
        <v>Kap N Bevegelsesapparatet</v>
      </c>
    </row>
    <row r="6111" spans="1:7" x14ac:dyDescent="0.25">
      <c r="A6111" s="90" t="s">
        <v>22230</v>
      </c>
      <c r="B6111" s="90" t="s">
        <v>22231</v>
      </c>
      <c r="C6111" s="90" t="s">
        <v>10245</v>
      </c>
      <c r="D6111" s="90" t="str">
        <f>CONCATENATE(Tabell15861[[#This Row],[Prosedyrekode_ID]]," ",Tabell15861[[#This Row],[Tekst]])</f>
        <v>NHK04 Eksisjon av beinfragment i talus</v>
      </c>
      <c r="E6111" s="90" t="s">
        <v>216</v>
      </c>
      <c r="F6111" s="90" t="s">
        <v>17863</v>
      </c>
      <c r="G6111" s="90" t="str">
        <f>CONCATENATE("Kap ",Tabell15861[[#This Row],[Kapittel]]," ",Tabell15861[[#This Row],[KapittelTekst]])</f>
        <v>Kap N Bevegelsesapparatet</v>
      </c>
    </row>
    <row r="6112" spans="1:7" x14ac:dyDescent="0.25">
      <c r="A6112" s="90" t="s">
        <v>22232</v>
      </c>
      <c r="B6112" s="90" t="s">
        <v>22233</v>
      </c>
      <c r="C6112" s="90" t="s">
        <v>10245</v>
      </c>
      <c r="D6112" s="90" t="str">
        <f>CONCATENATE(Tabell15861[[#This Row],[Prosedyrekode_ID]]," ",Tabell15861[[#This Row],[Tekst]])</f>
        <v>NHK05 Eksisjon av beinfragment i calcaneus</v>
      </c>
      <c r="E6112" s="90" t="s">
        <v>216</v>
      </c>
      <c r="F6112" s="90" t="s">
        <v>17863</v>
      </c>
      <c r="G6112" s="90" t="str">
        <f>CONCATENATE("Kap ",Tabell15861[[#This Row],[Kapittel]]," ",Tabell15861[[#This Row],[KapittelTekst]])</f>
        <v>Kap N Bevegelsesapparatet</v>
      </c>
    </row>
    <row r="6113" spans="1:7" x14ac:dyDescent="0.25">
      <c r="A6113" s="90" t="s">
        <v>22234</v>
      </c>
      <c r="B6113" s="90" t="s">
        <v>22235</v>
      </c>
      <c r="C6113" s="90" t="s">
        <v>10245</v>
      </c>
      <c r="D6113" s="90" t="str">
        <f>CONCATENATE(Tabell15861[[#This Row],[Prosedyrekode_ID]]," ",Tabell15861[[#This Row],[Tekst]])</f>
        <v>NHK06 Eksisjon av beinfragment i annet fotrotsbein</v>
      </c>
      <c r="E6113" s="90" t="s">
        <v>216</v>
      </c>
      <c r="F6113" s="90" t="s">
        <v>17863</v>
      </c>
      <c r="G6113" s="90" t="str">
        <f>CONCATENATE("Kap ",Tabell15861[[#This Row],[Kapittel]]," ",Tabell15861[[#This Row],[KapittelTekst]])</f>
        <v>Kap N Bevegelsesapparatet</v>
      </c>
    </row>
    <row r="6114" spans="1:7" x14ac:dyDescent="0.25">
      <c r="A6114" s="90" t="s">
        <v>22236</v>
      </c>
      <c r="B6114" s="90" t="s">
        <v>22237</v>
      </c>
      <c r="C6114" s="90" t="s">
        <v>10245</v>
      </c>
      <c r="D6114" s="90" t="str">
        <f>CONCATENATE(Tabell15861[[#This Row],[Prosedyrekode_ID]]," ",Tabell15861[[#This Row],[Tekst]])</f>
        <v>NHK07 Eksisjon av beinfragment i metatars</v>
      </c>
      <c r="E6114" s="90" t="s">
        <v>216</v>
      </c>
      <c r="F6114" s="90" t="s">
        <v>17863</v>
      </c>
      <c r="G6114" s="90" t="str">
        <f>CONCATENATE("Kap ",Tabell15861[[#This Row],[Kapittel]]," ",Tabell15861[[#This Row],[KapittelTekst]])</f>
        <v>Kap N Bevegelsesapparatet</v>
      </c>
    </row>
    <row r="6115" spans="1:7" x14ac:dyDescent="0.25">
      <c r="A6115" s="90" t="s">
        <v>22238</v>
      </c>
      <c r="B6115" s="90" t="s">
        <v>22239</v>
      </c>
      <c r="C6115" s="90" t="s">
        <v>10245</v>
      </c>
      <c r="D6115" s="90" t="str">
        <f>CONCATENATE(Tabell15861[[#This Row],[Prosedyrekode_ID]]," ",Tabell15861[[#This Row],[Tekst]])</f>
        <v>NHK08 Eksisjon av beinfragment i tå</v>
      </c>
      <c r="E6115" s="90" t="s">
        <v>216</v>
      </c>
      <c r="F6115" s="90" t="s">
        <v>17863</v>
      </c>
      <c r="G6115" s="90" t="str">
        <f>CONCATENATE("Kap ",Tabell15861[[#This Row],[Kapittel]]," ",Tabell15861[[#This Row],[KapittelTekst]])</f>
        <v>Kap N Bevegelsesapparatet</v>
      </c>
    </row>
    <row r="6116" spans="1:7" x14ac:dyDescent="0.25">
      <c r="A6116" s="90" t="s">
        <v>22240</v>
      </c>
      <c r="B6116" s="90" t="s">
        <v>22241</v>
      </c>
      <c r="C6116" s="90" t="s">
        <v>10245</v>
      </c>
      <c r="D6116" s="90" t="str">
        <f>CONCATENATE(Tabell15861[[#This Row],[Prosedyrekode_ID]]," ",Tabell15861[[#This Row],[Tekst]])</f>
        <v>NHK10 Reseksjon eller eksisjon av laterale malleol</v>
      </c>
      <c r="E6116" s="90" t="s">
        <v>216</v>
      </c>
      <c r="F6116" s="90" t="s">
        <v>17863</v>
      </c>
      <c r="G6116" s="90" t="str">
        <f>CONCATENATE("Kap ",Tabell15861[[#This Row],[Kapittel]]," ",Tabell15861[[#This Row],[KapittelTekst]])</f>
        <v>Kap N Bevegelsesapparatet</v>
      </c>
    </row>
    <row r="6117" spans="1:7" x14ac:dyDescent="0.25">
      <c r="A6117" s="90" t="s">
        <v>22242</v>
      </c>
      <c r="B6117" s="90" t="s">
        <v>22243</v>
      </c>
      <c r="C6117" s="90" t="s">
        <v>10245</v>
      </c>
      <c r="D6117" s="90" t="str">
        <f>CONCATENATE(Tabell15861[[#This Row],[Prosedyrekode_ID]]," ",Tabell15861[[#This Row],[Tekst]])</f>
        <v>NHK11 Reseksjon eller eksisjon av mediale malleol</v>
      </c>
      <c r="E6117" s="90" t="s">
        <v>216</v>
      </c>
      <c r="F6117" s="90" t="s">
        <v>17863</v>
      </c>
      <c r="G6117" s="90" t="str">
        <f>CONCATENATE("Kap ",Tabell15861[[#This Row],[Kapittel]]," ",Tabell15861[[#This Row],[KapittelTekst]])</f>
        <v>Kap N Bevegelsesapparatet</v>
      </c>
    </row>
    <row r="6118" spans="1:7" x14ac:dyDescent="0.25">
      <c r="A6118" s="90" t="s">
        <v>22244</v>
      </c>
      <c r="B6118" s="90" t="s">
        <v>22245</v>
      </c>
      <c r="C6118" s="90" t="s">
        <v>10245</v>
      </c>
      <c r="D6118" s="90" t="str">
        <f>CONCATENATE(Tabell15861[[#This Row],[Prosedyrekode_ID]]," ",Tabell15861[[#This Row],[Tekst]])</f>
        <v>NHK14 Reseksjon eller eksisjon av talus</v>
      </c>
      <c r="E6118" s="90" t="s">
        <v>216</v>
      </c>
      <c r="F6118" s="90" t="s">
        <v>17863</v>
      </c>
      <c r="G6118" s="90" t="str">
        <f>CONCATENATE("Kap ",Tabell15861[[#This Row],[Kapittel]]," ",Tabell15861[[#This Row],[KapittelTekst]])</f>
        <v>Kap N Bevegelsesapparatet</v>
      </c>
    </row>
    <row r="6119" spans="1:7" x14ac:dyDescent="0.25">
      <c r="A6119" s="90" t="s">
        <v>22246</v>
      </c>
      <c r="B6119" s="90" t="s">
        <v>22247</v>
      </c>
      <c r="C6119" s="90" t="s">
        <v>10245</v>
      </c>
      <c r="D6119" s="90" t="str">
        <f>CONCATENATE(Tabell15861[[#This Row],[Prosedyrekode_ID]]," ",Tabell15861[[#This Row],[Tekst]])</f>
        <v>NHK15 Reseksjon eller eksisjon av calcaneus</v>
      </c>
      <c r="E6119" s="90" t="s">
        <v>216</v>
      </c>
      <c r="F6119" s="90" t="s">
        <v>17863</v>
      </c>
      <c r="G6119" s="90" t="str">
        <f>CONCATENATE("Kap ",Tabell15861[[#This Row],[Kapittel]]," ",Tabell15861[[#This Row],[KapittelTekst]])</f>
        <v>Kap N Bevegelsesapparatet</v>
      </c>
    </row>
    <row r="6120" spans="1:7" x14ac:dyDescent="0.25">
      <c r="A6120" s="90" t="s">
        <v>22248</v>
      </c>
      <c r="B6120" s="90" t="s">
        <v>22249</v>
      </c>
      <c r="C6120" s="90" t="s">
        <v>10245</v>
      </c>
      <c r="D6120" s="90" t="str">
        <f>CONCATENATE(Tabell15861[[#This Row],[Prosedyrekode_ID]]," ",Tabell15861[[#This Row],[Tekst]])</f>
        <v>NHK16 Reseksjon eller eksisjon av annet fotrotsbein</v>
      </c>
      <c r="E6120" s="90" t="s">
        <v>216</v>
      </c>
      <c r="F6120" s="90" t="s">
        <v>17863</v>
      </c>
      <c r="G6120" s="90" t="str">
        <f>CONCATENATE("Kap ",Tabell15861[[#This Row],[Kapittel]]," ",Tabell15861[[#This Row],[KapittelTekst]])</f>
        <v>Kap N Bevegelsesapparatet</v>
      </c>
    </row>
    <row r="6121" spans="1:7" x14ac:dyDescent="0.25">
      <c r="A6121" s="90" t="s">
        <v>22250</v>
      </c>
      <c r="B6121" s="90" t="s">
        <v>22251</v>
      </c>
      <c r="C6121" s="90" t="s">
        <v>10245</v>
      </c>
      <c r="D6121" s="90" t="str">
        <f>CONCATENATE(Tabell15861[[#This Row],[Prosedyrekode_ID]]," ",Tabell15861[[#This Row],[Tekst]])</f>
        <v>NHK17 Reseksjon eller eksisjon av metatars</v>
      </c>
      <c r="E6121" s="90" t="s">
        <v>216</v>
      </c>
      <c r="F6121" s="90" t="s">
        <v>17863</v>
      </c>
      <c r="G6121" s="90" t="str">
        <f>CONCATENATE("Kap ",Tabell15861[[#This Row],[Kapittel]]," ",Tabell15861[[#This Row],[KapittelTekst]])</f>
        <v>Kap N Bevegelsesapparatet</v>
      </c>
    </row>
    <row r="6122" spans="1:7" x14ac:dyDescent="0.25">
      <c r="A6122" s="90" t="s">
        <v>22252</v>
      </c>
      <c r="B6122" s="90" t="s">
        <v>22253</v>
      </c>
      <c r="C6122" s="90" t="s">
        <v>10245</v>
      </c>
      <c r="D6122" s="90" t="str">
        <f>CONCATENATE(Tabell15861[[#This Row],[Prosedyrekode_ID]]," ",Tabell15861[[#This Row],[Tekst]])</f>
        <v>NHK18 Reseksjon eller eksisjon av bein i tå</v>
      </c>
      <c r="E6122" s="90" t="s">
        <v>216</v>
      </c>
      <c r="F6122" s="90" t="s">
        <v>17863</v>
      </c>
      <c r="G6122" s="90" t="str">
        <f>CONCATENATE("Kap ",Tabell15861[[#This Row],[Kapittel]]," ",Tabell15861[[#This Row],[KapittelTekst]])</f>
        <v>Kap N Bevegelsesapparatet</v>
      </c>
    </row>
    <row r="6123" spans="1:7" x14ac:dyDescent="0.25">
      <c r="A6123" s="90" t="s">
        <v>22254</v>
      </c>
      <c r="B6123" s="90" t="s">
        <v>22255</v>
      </c>
      <c r="C6123" s="90" t="s">
        <v>10245</v>
      </c>
      <c r="D6123" s="90" t="str">
        <f>CONCATENATE(Tabell15861[[#This Row],[Prosedyrekode_ID]]," ",Tabell15861[[#This Row],[Tekst]])</f>
        <v>NHK20 Fenestrasjon eller oppboring av laterale malleol</v>
      </c>
      <c r="E6123" s="90" t="s">
        <v>216</v>
      </c>
      <c r="F6123" s="90" t="s">
        <v>17863</v>
      </c>
      <c r="G6123" s="90" t="str">
        <f>CONCATENATE("Kap ",Tabell15861[[#This Row],[Kapittel]]," ",Tabell15861[[#This Row],[KapittelTekst]])</f>
        <v>Kap N Bevegelsesapparatet</v>
      </c>
    </row>
    <row r="6124" spans="1:7" x14ac:dyDescent="0.25">
      <c r="A6124" s="90" t="s">
        <v>22256</v>
      </c>
      <c r="B6124" s="90" t="s">
        <v>22257</v>
      </c>
      <c r="C6124" s="90" t="s">
        <v>10245</v>
      </c>
      <c r="D6124" s="90" t="str">
        <f>CONCATENATE(Tabell15861[[#This Row],[Prosedyrekode_ID]]," ",Tabell15861[[#This Row],[Tekst]])</f>
        <v>NHK21 Fenestrasjon eller oppboring av mediale malleol</v>
      </c>
      <c r="E6124" s="90" t="s">
        <v>216</v>
      </c>
      <c r="F6124" s="90" t="s">
        <v>17863</v>
      </c>
      <c r="G6124" s="90" t="str">
        <f>CONCATENATE("Kap ",Tabell15861[[#This Row],[Kapittel]]," ",Tabell15861[[#This Row],[KapittelTekst]])</f>
        <v>Kap N Bevegelsesapparatet</v>
      </c>
    </row>
    <row r="6125" spans="1:7" x14ac:dyDescent="0.25">
      <c r="A6125" s="90" t="s">
        <v>22258</v>
      </c>
      <c r="B6125" s="90" t="s">
        <v>22259</v>
      </c>
      <c r="C6125" s="90" t="s">
        <v>10245</v>
      </c>
      <c r="D6125" s="90" t="str">
        <f>CONCATENATE(Tabell15861[[#This Row],[Prosedyrekode_ID]]," ",Tabell15861[[#This Row],[Tekst]])</f>
        <v>NHK24 Fenestrasjon eller oppboring av talus</v>
      </c>
      <c r="E6125" s="90" t="s">
        <v>216</v>
      </c>
      <c r="F6125" s="90" t="s">
        <v>17863</v>
      </c>
      <c r="G6125" s="90" t="str">
        <f>CONCATENATE("Kap ",Tabell15861[[#This Row],[Kapittel]]," ",Tabell15861[[#This Row],[KapittelTekst]])</f>
        <v>Kap N Bevegelsesapparatet</v>
      </c>
    </row>
    <row r="6126" spans="1:7" x14ac:dyDescent="0.25">
      <c r="A6126" s="90" t="s">
        <v>22260</v>
      </c>
      <c r="B6126" s="90" t="s">
        <v>22261</v>
      </c>
      <c r="C6126" s="90" t="s">
        <v>10245</v>
      </c>
      <c r="D6126" s="90" t="str">
        <f>CONCATENATE(Tabell15861[[#This Row],[Prosedyrekode_ID]]," ",Tabell15861[[#This Row],[Tekst]])</f>
        <v>NHK25 Fenestrasjon eller oppboring av calcaneus</v>
      </c>
      <c r="E6126" s="90" t="s">
        <v>216</v>
      </c>
      <c r="F6126" s="90" t="s">
        <v>17863</v>
      </c>
      <c r="G6126" s="90" t="str">
        <f>CONCATENATE("Kap ",Tabell15861[[#This Row],[Kapittel]]," ",Tabell15861[[#This Row],[KapittelTekst]])</f>
        <v>Kap N Bevegelsesapparatet</v>
      </c>
    </row>
    <row r="6127" spans="1:7" x14ac:dyDescent="0.25">
      <c r="A6127" s="90" t="s">
        <v>22262</v>
      </c>
      <c r="B6127" s="90" t="s">
        <v>22263</v>
      </c>
      <c r="C6127" s="90" t="s">
        <v>10245</v>
      </c>
      <c r="D6127" s="90" t="str">
        <f>CONCATENATE(Tabell15861[[#This Row],[Prosedyrekode_ID]]," ",Tabell15861[[#This Row],[Tekst]])</f>
        <v>NHK26 Fenestrasjon eller oppboring av annet fotrotsbein</v>
      </c>
      <c r="E6127" s="90" t="s">
        <v>216</v>
      </c>
      <c r="F6127" s="90" t="s">
        <v>17863</v>
      </c>
      <c r="G6127" s="90" t="str">
        <f>CONCATENATE("Kap ",Tabell15861[[#This Row],[Kapittel]]," ",Tabell15861[[#This Row],[KapittelTekst]])</f>
        <v>Kap N Bevegelsesapparatet</v>
      </c>
    </row>
    <row r="6128" spans="1:7" x14ac:dyDescent="0.25">
      <c r="A6128" s="90" t="s">
        <v>22264</v>
      </c>
      <c r="B6128" s="90" t="s">
        <v>22265</v>
      </c>
      <c r="C6128" s="90" t="s">
        <v>10245</v>
      </c>
      <c r="D6128" s="90" t="str">
        <f>CONCATENATE(Tabell15861[[#This Row],[Prosedyrekode_ID]]," ",Tabell15861[[#This Row],[Tekst]])</f>
        <v>NHK27 Fenestrasjon eller oppboring av metatars</v>
      </c>
      <c r="E6128" s="90" t="s">
        <v>216</v>
      </c>
      <c r="F6128" s="90" t="s">
        <v>17863</v>
      </c>
      <c r="G6128" s="90" t="str">
        <f>CONCATENATE("Kap ",Tabell15861[[#This Row],[Kapittel]]," ",Tabell15861[[#This Row],[KapittelTekst]])</f>
        <v>Kap N Bevegelsesapparatet</v>
      </c>
    </row>
    <row r="6129" spans="1:7" x14ac:dyDescent="0.25">
      <c r="A6129" s="90" t="s">
        <v>22266</v>
      </c>
      <c r="B6129" s="90" t="s">
        <v>22267</v>
      </c>
      <c r="C6129" s="90" t="s">
        <v>10245</v>
      </c>
      <c r="D6129" s="90" t="str">
        <f>CONCATENATE(Tabell15861[[#This Row],[Prosedyrekode_ID]]," ",Tabell15861[[#This Row],[Tekst]])</f>
        <v>NHK28 Fenestrasjon eller oppboring av tå</v>
      </c>
      <c r="E6129" s="90" t="s">
        <v>216</v>
      </c>
      <c r="F6129" s="90" t="s">
        <v>17863</v>
      </c>
      <c r="G6129" s="90" t="str">
        <f>CONCATENATE("Kap ",Tabell15861[[#This Row],[Kapittel]]," ",Tabell15861[[#This Row],[KapittelTekst]])</f>
        <v>Kap N Bevegelsesapparatet</v>
      </c>
    </row>
    <row r="6130" spans="1:7" x14ac:dyDescent="0.25">
      <c r="A6130" s="90" t="s">
        <v>22268</v>
      </c>
      <c r="B6130" s="90" t="s">
        <v>22269</v>
      </c>
      <c r="C6130" s="90" t="s">
        <v>10245</v>
      </c>
      <c r="D6130" s="90" t="str">
        <f>CONCATENATE(Tabell15861[[#This Row],[Prosedyrekode_ID]]," ",Tabell15861[[#This Row],[Tekst]])</f>
        <v>NHK30 Utskraping av cyste i laterale malleol</v>
      </c>
      <c r="E6130" s="90" t="s">
        <v>216</v>
      </c>
      <c r="F6130" s="90" t="s">
        <v>17863</v>
      </c>
      <c r="G6130" s="90" t="str">
        <f>CONCATENATE("Kap ",Tabell15861[[#This Row],[Kapittel]]," ",Tabell15861[[#This Row],[KapittelTekst]])</f>
        <v>Kap N Bevegelsesapparatet</v>
      </c>
    </row>
    <row r="6131" spans="1:7" x14ac:dyDescent="0.25">
      <c r="A6131" s="90" t="s">
        <v>22270</v>
      </c>
      <c r="B6131" s="90" t="s">
        <v>22271</v>
      </c>
      <c r="C6131" s="90" t="s">
        <v>10245</v>
      </c>
      <c r="D6131" s="90" t="str">
        <f>CONCATENATE(Tabell15861[[#This Row],[Prosedyrekode_ID]]," ",Tabell15861[[#This Row],[Tekst]])</f>
        <v>NHK31 Utskraping av cyste i mediale malleol</v>
      </c>
      <c r="E6131" s="90" t="s">
        <v>216</v>
      </c>
      <c r="F6131" s="90" t="s">
        <v>17863</v>
      </c>
      <c r="G6131" s="90" t="str">
        <f>CONCATENATE("Kap ",Tabell15861[[#This Row],[Kapittel]]," ",Tabell15861[[#This Row],[KapittelTekst]])</f>
        <v>Kap N Bevegelsesapparatet</v>
      </c>
    </row>
    <row r="6132" spans="1:7" x14ac:dyDescent="0.25">
      <c r="A6132" s="90" t="s">
        <v>22272</v>
      </c>
      <c r="B6132" s="90" t="s">
        <v>22273</v>
      </c>
      <c r="C6132" s="90" t="s">
        <v>10245</v>
      </c>
      <c r="D6132" s="90" t="str">
        <f>CONCATENATE(Tabell15861[[#This Row],[Prosedyrekode_ID]]," ",Tabell15861[[#This Row],[Tekst]])</f>
        <v>NHK34 Utskraping av cyste i talus</v>
      </c>
      <c r="E6132" s="90" t="s">
        <v>216</v>
      </c>
      <c r="F6132" s="90" t="s">
        <v>17863</v>
      </c>
      <c r="G6132" s="90" t="str">
        <f>CONCATENATE("Kap ",Tabell15861[[#This Row],[Kapittel]]," ",Tabell15861[[#This Row],[KapittelTekst]])</f>
        <v>Kap N Bevegelsesapparatet</v>
      </c>
    </row>
    <row r="6133" spans="1:7" x14ac:dyDescent="0.25">
      <c r="A6133" s="90" t="s">
        <v>22274</v>
      </c>
      <c r="B6133" s="90" t="s">
        <v>22275</v>
      </c>
      <c r="C6133" s="90" t="s">
        <v>10245</v>
      </c>
      <c r="D6133" s="90" t="str">
        <f>CONCATENATE(Tabell15861[[#This Row],[Prosedyrekode_ID]]," ",Tabell15861[[#This Row],[Tekst]])</f>
        <v>NHK35 Utskraping av cyste i calcaneus</v>
      </c>
      <c r="E6133" s="90" t="s">
        <v>216</v>
      </c>
      <c r="F6133" s="90" t="s">
        <v>17863</v>
      </c>
      <c r="G6133" s="90" t="str">
        <f>CONCATENATE("Kap ",Tabell15861[[#This Row],[Kapittel]]," ",Tabell15861[[#This Row],[KapittelTekst]])</f>
        <v>Kap N Bevegelsesapparatet</v>
      </c>
    </row>
    <row r="6134" spans="1:7" x14ac:dyDescent="0.25">
      <c r="A6134" s="90" t="s">
        <v>22276</v>
      </c>
      <c r="B6134" s="90" t="s">
        <v>22277</v>
      </c>
      <c r="C6134" s="90" t="s">
        <v>10245</v>
      </c>
      <c r="D6134" s="90" t="str">
        <f>CONCATENATE(Tabell15861[[#This Row],[Prosedyrekode_ID]]," ",Tabell15861[[#This Row],[Tekst]])</f>
        <v>NHK36 Utskraping av cyste i annet fotrotsbein</v>
      </c>
      <c r="E6134" s="90" t="s">
        <v>216</v>
      </c>
      <c r="F6134" s="90" t="s">
        <v>17863</v>
      </c>
      <c r="G6134" s="90" t="str">
        <f>CONCATENATE("Kap ",Tabell15861[[#This Row],[Kapittel]]," ",Tabell15861[[#This Row],[KapittelTekst]])</f>
        <v>Kap N Bevegelsesapparatet</v>
      </c>
    </row>
    <row r="6135" spans="1:7" x14ac:dyDescent="0.25">
      <c r="A6135" s="90" t="s">
        <v>22278</v>
      </c>
      <c r="B6135" s="90" t="s">
        <v>22279</v>
      </c>
      <c r="C6135" s="90" t="s">
        <v>10245</v>
      </c>
      <c r="D6135" s="90" t="str">
        <f>CONCATENATE(Tabell15861[[#This Row],[Prosedyrekode_ID]]," ",Tabell15861[[#This Row],[Tekst]])</f>
        <v>NHK37 Utskraping av cyste i metatars</v>
      </c>
      <c r="E6135" s="90" t="s">
        <v>216</v>
      </c>
      <c r="F6135" s="90" t="s">
        <v>17863</v>
      </c>
      <c r="G6135" s="90" t="str">
        <f>CONCATENATE("Kap ",Tabell15861[[#This Row],[Kapittel]]," ",Tabell15861[[#This Row],[KapittelTekst]])</f>
        <v>Kap N Bevegelsesapparatet</v>
      </c>
    </row>
    <row r="6136" spans="1:7" x14ac:dyDescent="0.25">
      <c r="A6136" s="90" t="s">
        <v>22280</v>
      </c>
      <c r="B6136" s="90" t="s">
        <v>22281</v>
      </c>
      <c r="C6136" s="90" t="s">
        <v>10245</v>
      </c>
      <c r="D6136" s="90" t="str">
        <f>CONCATENATE(Tabell15861[[#This Row],[Prosedyrekode_ID]]," ",Tabell15861[[#This Row],[Tekst]])</f>
        <v>NHK38 Utskraping av cyste i tå</v>
      </c>
      <c r="E6136" s="90" t="s">
        <v>216</v>
      </c>
      <c r="F6136" s="90" t="s">
        <v>17863</v>
      </c>
      <c r="G6136" s="90" t="str">
        <f>CONCATENATE("Kap ",Tabell15861[[#This Row],[Kapittel]]," ",Tabell15861[[#This Row],[KapittelTekst]])</f>
        <v>Kap N Bevegelsesapparatet</v>
      </c>
    </row>
    <row r="6137" spans="1:7" x14ac:dyDescent="0.25">
      <c r="A6137" s="90" t="s">
        <v>22282</v>
      </c>
      <c r="B6137" s="90" t="s">
        <v>22283</v>
      </c>
      <c r="C6137" s="90" t="s">
        <v>10245</v>
      </c>
      <c r="D6137" s="90" t="str">
        <f>CONCATENATE(Tabell15861[[#This Row],[Prosedyrekode_ID]]," ",Tabell15861[[#This Row],[Tekst]])</f>
        <v>NHK40 Epifysiodese i laterale malleol</v>
      </c>
      <c r="E6137" s="90" t="s">
        <v>216</v>
      </c>
      <c r="F6137" s="90" t="s">
        <v>17863</v>
      </c>
      <c r="G6137" s="90" t="str">
        <f>CONCATENATE("Kap ",Tabell15861[[#This Row],[Kapittel]]," ",Tabell15861[[#This Row],[KapittelTekst]])</f>
        <v>Kap N Bevegelsesapparatet</v>
      </c>
    </row>
    <row r="6138" spans="1:7" x14ac:dyDescent="0.25">
      <c r="A6138" s="90" t="s">
        <v>22284</v>
      </c>
      <c r="B6138" s="90" t="s">
        <v>22285</v>
      </c>
      <c r="C6138" s="90" t="s">
        <v>10245</v>
      </c>
      <c r="D6138" s="90" t="str">
        <f>CONCATENATE(Tabell15861[[#This Row],[Prosedyrekode_ID]]," ",Tabell15861[[#This Row],[Tekst]])</f>
        <v>NHK41 Epifysiodese i mediale malleol</v>
      </c>
      <c r="E6138" s="90" t="s">
        <v>216</v>
      </c>
      <c r="F6138" s="90" t="s">
        <v>17863</v>
      </c>
      <c r="G6138" s="90" t="str">
        <f>CONCATENATE("Kap ",Tabell15861[[#This Row],[Kapittel]]," ",Tabell15861[[#This Row],[KapittelTekst]])</f>
        <v>Kap N Bevegelsesapparatet</v>
      </c>
    </row>
    <row r="6139" spans="1:7" x14ac:dyDescent="0.25">
      <c r="A6139" s="90" t="s">
        <v>22286</v>
      </c>
      <c r="B6139" s="90" t="s">
        <v>22287</v>
      </c>
      <c r="C6139" s="90" t="s">
        <v>10245</v>
      </c>
      <c r="D6139" s="90" t="str">
        <f>CONCATENATE(Tabell15861[[#This Row],[Prosedyrekode_ID]]," ",Tabell15861[[#This Row],[Tekst]])</f>
        <v>NHK42 Epifysiodese i begge malleoler</v>
      </c>
      <c r="E6139" s="90" t="s">
        <v>216</v>
      </c>
      <c r="F6139" s="90" t="s">
        <v>17863</v>
      </c>
      <c r="G6139" s="90" t="str">
        <f>CONCATENATE("Kap ",Tabell15861[[#This Row],[Kapittel]]," ",Tabell15861[[#This Row],[KapittelTekst]])</f>
        <v>Kap N Bevegelsesapparatet</v>
      </c>
    </row>
    <row r="6140" spans="1:7" x14ac:dyDescent="0.25">
      <c r="A6140" s="90" t="s">
        <v>22288</v>
      </c>
      <c r="B6140" s="90" t="s">
        <v>22289</v>
      </c>
      <c r="C6140" s="90" t="s">
        <v>10245</v>
      </c>
      <c r="D6140" s="90" t="str">
        <f>CONCATENATE(Tabell15861[[#This Row],[Prosedyrekode_ID]]," ",Tabell15861[[#This Row],[Tekst]])</f>
        <v>NHK43 Epifysiodese i begge malleoler og margo posterior</v>
      </c>
      <c r="E6140" s="90" t="s">
        <v>216</v>
      </c>
      <c r="F6140" s="90" t="s">
        <v>17863</v>
      </c>
      <c r="G6140" s="90" t="str">
        <f>CONCATENATE("Kap ",Tabell15861[[#This Row],[Kapittel]]," ",Tabell15861[[#This Row],[KapittelTekst]])</f>
        <v>Kap N Bevegelsesapparatet</v>
      </c>
    </row>
    <row r="6141" spans="1:7" x14ac:dyDescent="0.25">
      <c r="A6141" s="90" t="s">
        <v>22290</v>
      </c>
      <c r="B6141" s="90" t="s">
        <v>22291</v>
      </c>
      <c r="C6141" s="90" t="s">
        <v>10245</v>
      </c>
      <c r="D6141" s="90" t="str">
        <f>CONCATENATE(Tabell15861[[#This Row],[Prosedyrekode_ID]]," ",Tabell15861[[#This Row],[Tekst]])</f>
        <v>NHK47 Epifysiodese i metatars</v>
      </c>
      <c r="E6141" s="90" t="s">
        <v>216</v>
      </c>
      <c r="F6141" s="90" t="s">
        <v>17863</v>
      </c>
      <c r="G6141" s="90" t="str">
        <f>CONCATENATE("Kap ",Tabell15861[[#This Row],[Kapittel]]," ",Tabell15861[[#This Row],[KapittelTekst]])</f>
        <v>Kap N Bevegelsesapparatet</v>
      </c>
    </row>
    <row r="6142" spans="1:7" x14ac:dyDescent="0.25">
      <c r="A6142" s="90" t="s">
        <v>22292</v>
      </c>
      <c r="B6142" s="90" t="s">
        <v>22293</v>
      </c>
      <c r="C6142" s="90" t="s">
        <v>10245</v>
      </c>
      <c r="D6142" s="90" t="str">
        <f>CONCATENATE(Tabell15861[[#This Row],[Prosedyrekode_ID]]," ",Tabell15861[[#This Row],[Tekst]])</f>
        <v>NHK48 Epifysiodese i tå</v>
      </c>
      <c r="E6142" s="90" t="s">
        <v>216</v>
      </c>
      <c r="F6142" s="90" t="s">
        <v>17863</v>
      </c>
      <c r="G6142" s="90" t="str">
        <f>CONCATENATE("Kap ",Tabell15861[[#This Row],[Kapittel]]," ",Tabell15861[[#This Row],[KapittelTekst]])</f>
        <v>Kap N Bevegelsesapparatet</v>
      </c>
    </row>
    <row r="6143" spans="1:7" x14ac:dyDescent="0.25">
      <c r="A6143" s="90" t="s">
        <v>22294</v>
      </c>
      <c r="B6143" s="90" t="s">
        <v>22295</v>
      </c>
      <c r="C6143" s="90" t="s">
        <v>10245</v>
      </c>
      <c r="D6143" s="90" t="str">
        <f>CONCATENATE(Tabell15861[[#This Row],[Prosedyrekode_ID]]," ",Tabell15861[[#This Row],[Tekst]])</f>
        <v>NHK50 Osteotomi i laterale malleol med aksekorreksjon, rotasjon eller forskyvning</v>
      </c>
      <c r="E6143" s="90" t="s">
        <v>216</v>
      </c>
      <c r="F6143" s="90" t="s">
        <v>17863</v>
      </c>
      <c r="G6143" s="90" t="str">
        <f>CONCATENATE("Kap ",Tabell15861[[#This Row],[Kapittel]]," ",Tabell15861[[#This Row],[KapittelTekst]])</f>
        <v>Kap N Bevegelsesapparatet</v>
      </c>
    </row>
    <row r="6144" spans="1:7" x14ac:dyDescent="0.25">
      <c r="A6144" s="90" t="s">
        <v>22296</v>
      </c>
      <c r="B6144" s="90" t="s">
        <v>22297</v>
      </c>
      <c r="C6144" s="90" t="s">
        <v>10245</v>
      </c>
      <c r="D6144" s="90" t="str">
        <f>CONCATENATE(Tabell15861[[#This Row],[Prosedyrekode_ID]]," ",Tabell15861[[#This Row],[Tekst]])</f>
        <v>NHK51 Osteotomi i mediale malleol med aksekorreksjon, rotasjon eller forskyvning</v>
      </c>
      <c r="E6144" s="90" t="s">
        <v>216</v>
      </c>
      <c r="F6144" s="90" t="s">
        <v>17863</v>
      </c>
      <c r="G6144" s="90" t="str">
        <f>CONCATENATE("Kap ",Tabell15861[[#This Row],[Kapittel]]," ",Tabell15861[[#This Row],[KapittelTekst]])</f>
        <v>Kap N Bevegelsesapparatet</v>
      </c>
    </row>
    <row r="6145" spans="1:7" x14ac:dyDescent="0.25">
      <c r="A6145" s="90" t="s">
        <v>22298</v>
      </c>
      <c r="B6145" s="90" t="s">
        <v>22299</v>
      </c>
      <c r="C6145" s="90" t="s">
        <v>10245</v>
      </c>
      <c r="D6145" s="90" t="str">
        <f>CONCATENATE(Tabell15861[[#This Row],[Prosedyrekode_ID]]," ",Tabell15861[[#This Row],[Tekst]])</f>
        <v>NHK52 Osteotomi i begge malleoler med aksekorreksjon, rotasjon eller forskyvning</v>
      </c>
      <c r="E6145" s="90" t="s">
        <v>216</v>
      </c>
      <c r="F6145" s="90" t="s">
        <v>17863</v>
      </c>
      <c r="G6145" s="90" t="str">
        <f>CONCATENATE("Kap ",Tabell15861[[#This Row],[Kapittel]]," ",Tabell15861[[#This Row],[KapittelTekst]])</f>
        <v>Kap N Bevegelsesapparatet</v>
      </c>
    </row>
    <row r="6146" spans="1:7" x14ac:dyDescent="0.25">
      <c r="A6146" s="90" t="s">
        <v>22300</v>
      </c>
      <c r="B6146" s="90" t="s">
        <v>22301</v>
      </c>
      <c r="C6146" s="90" t="s">
        <v>10245</v>
      </c>
      <c r="D6146" s="90" t="str">
        <f>CONCATENATE(Tabell15861[[#This Row],[Prosedyrekode_ID]]," ",Tabell15861[[#This Row],[Tekst]])</f>
        <v>NHK54 Osteotomi i talus med aksekorreksjon, rotasjon eller forskyvning</v>
      </c>
      <c r="E6146" s="90" t="s">
        <v>216</v>
      </c>
      <c r="F6146" s="90" t="s">
        <v>17863</v>
      </c>
      <c r="G6146" s="90" t="str">
        <f>CONCATENATE("Kap ",Tabell15861[[#This Row],[Kapittel]]," ",Tabell15861[[#This Row],[KapittelTekst]])</f>
        <v>Kap N Bevegelsesapparatet</v>
      </c>
    </row>
    <row r="6147" spans="1:7" x14ac:dyDescent="0.25">
      <c r="A6147" s="90" t="s">
        <v>22302</v>
      </c>
      <c r="B6147" s="90" t="s">
        <v>22303</v>
      </c>
      <c r="C6147" s="90" t="s">
        <v>10245</v>
      </c>
      <c r="D6147" s="90" t="str">
        <f>CONCATENATE(Tabell15861[[#This Row],[Prosedyrekode_ID]]," ",Tabell15861[[#This Row],[Tekst]])</f>
        <v>NHK55 Osteotomi i calcaneus med aksekorreksjon, rotasjon eller forskyvning</v>
      </c>
      <c r="E6147" s="90" t="s">
        <v>216</v>
      </c>
      <c r="F6147" s="90" t="s">
        <v>17863</v>
      </c>
      <c r="G6147" s="90" t="str">
        <f>CONCATENATE("Kap ",Tabell15861[[#This Row],[Kapittel]]," ",Tabell15861[[#This Row],[KapittelTekst]])</f>
        <v>Kap N Bevegelsesapparatet</v>
      </c>
    </row>
    <row r="6148" spans="1:7" x14ac:dyDescent="0.25">
      <c r="A6148" s="90" t="s">
        <v>22304</v>
      </c>
      <c r="B6148" s="90" t="s">
        <v>22305</v>
      </c>
      <c r="C6148" s="90" t="s">
        <v>10245</v>
      </c>
      <c r="D6148" s="90" t="str">
        <f>CONCATENATE(Tabell15861[[#This Row],[Prosedyrekode_ID]]," ",Tabell15861[[#This Row],[Tekst]])</f>
        <v>NHK56 Osteotomi i annet fotrotsbein med aksekorreksjon, rotasjon eller forskyvning</v>
      </c>
      <c r="E6148" s="90" t="s">
        <v>216</v>
      </c>
      <c r="F6148" s="90" t="s">
        <v>17863</v>
      </c>
      <c r="G6148" s="90" t="str">
        <f>CONCATENATE("Kap ",Tabell15861[[#This Row],[Kapittel]]," ",Tabell15861[[#This Row],[KapittelTekst]])</f>
        <v>Kap N Bevegelsesapparatet</v>
      </c>
    </row>
    <row r="6149" spans="1:7" x14ac:dyDescent="0.25">
      <c r="A6149" s="90" t="s">
        <v>22306</v>
      </c>
      <c r="B6149" s="90" t="s">
        <v>22307</v>
      </c>
      <c r="C6149" s="90" t="s">
        <v>10245</v>
      </c>
      <c r="D6149" s="90" t="str">
        <f>CONCATENATE(Tabell15861[[#This Row],[Prosedyrekode_ID]]," ",Tabell15861[[#This Row],[Tekst]])</f>
        <v>NHK57 Osteotomi i metatars med aksekorreksjon, rotasjon eller forskyvning</v>
      </c>
      <c r="E6149" s="90" t="s">
        <v>216</v>
      </c>
      <c r="F6149" s="90" t="s">
        <v>17863</v>
      </c>
      <c r="G6149" s="90" t="str">
        <f>CONCATENATE("Kap ",Tabell15861[[#This Row],[Kapittel]]," ",Tabell15861[[#This Row],[KapittelTekst]])</f>
        <v>Kap N Bevegelsesapparatet</v>
      </c>
    </row>
    <row r="6150" spans="1:7" x14ac:dyDescent="0.25">
      <c r="A6150" s="90" t="s">
        <v>22308</v>
      </c>
      <c r="B6150" s="90" t="s">
        <v>22309</v>
      </c>
      <c r="C6150" s="90" t="s">
        <v>10245</v>
      </c>
      <c r="D6150" s="90" t="str">
        <f>CONCATENATE(Tabell15861[[#This Row],[Prosedyrekode_ID]]," ",Tabell15861[[#This Row],[Tekst]])</f>
        <v>NHK58 Osteotomi i tå med aksekorreksjon, rotasjon eller forskyvning</v>
      </c>
      <c r="E6150" s="90" t="s">
        <v>216</v>
      </c>
      <c r="F6150" s="90" t="s">
        <v>17863</v>
      </c>
      <c r="G6150" s="90" t="str">
        <f>CONCATENATE("Kap ",Tabell15861[[#This Row],[Kapittel]]," ",Tabell15861[[#This Row],[KapittelTekst]])</f>
        <v>Kap N Bevegelsesapparatet</v>
      </c>
    </row>
    <row r="6151" spans="1:7" x14ac:dyDescent="0.25">
      <c r="A6151" s="90" t="s">
        <v>22310</v>
      </c>
      <c r="B6151" s="90" t="s">
        <v>22311</v>
      </c>
      <c r="C6151" s="90" t="s">
        <v>10245</v>
      </c>
      <c r="D6151" s="90" t="str">
        <f>CONCATENATE(Tabell15861[[#This Row],[Prosedyrekode_ID]]," ",Tabell15861[[#This Row],[Tekst]])</f>
        <v>NHK60 Osteotomi i laterale malleol med forkorting eller forlengelse</v>
      </c>
      <c r="E6151" s="90" t="s">
        <v>216</v>
      </c>
      <c r="F6151" s="90" t="s">
        <v>17863</v>
      </c>
      <c r="G6151" s="90" t="str">
        <f>CONCATENATE("Kap ",Tabell15861[[#This Row],[Kapittel]]," ",Tabell15861[[#This Row],[KapittelTekst]])</f>
        <v>Kap N Bevegelsesapparatet</v>
      </c>
    </row>
    <row r="6152" spans="1:7" x14ac:dyDescent="0.25">
      <c r="A6152" s="90" t="s">
        <v>22312</v>
      </c>
      <c r="B6152" s="90" t="s">
        <v>22313</v>
      </c>
      <c r="C6152" s="90" t="s">
        <v>10245</v>
      </c>
      <c r="D6152" s="90" t="str">
        <f>CONCATENATE(Tabell15861[[#This Row],[Prosedyrekode_ID]]," ",Tabell15861[[#This Row],[Tekst]])</f>
        <v>NHK61 Osteotomi i mediale malleol med forkorting eller forlengelse</v>
      </c>
      <c r="E6152" s="90" t="s">
        <v>216</v>
      </c>
      <c r="F6152" s="90" t="s">
        <v>17863</v>
      </c>
      <c r="G6152" s="90" t="str">
        <f>CONCATENATE("Kap ",Tabell15861[[#This Row],[Kapittel]]," ",Tabell15861[[#This Row],[KapittelTekst]])</f>
        <v>Kap N Bevegelsesapparatet</v>
      </c>
    </row>
    <row r="6153" spans="1:7" x14ac:dyDescent="0.25">
      <c r="A6153" s="90" t="s">
        <v>22314</v>
      </c>
      <c r="B6153" s="90" t="s">
        <v>22315</v>
      </c>
      <c r="C6153" s="90" t="s">
        <v>10245</v>
      </c>
      <c r="D6153" s="90" t="str">
        <f>CONCATENATE(Tabell15861[[#This Row],[Prosedyrekode_ID]]," ",Tabell15861[[#This Row],[Tekst]])</f>
        <v>NHK62 Osteotomi i begge malleoler med forkorting eller forlengelse</v>
      </c>
      <c r="E6153" s="90" t="s">
        <v>216</v>
      </c>
      <c r="F6153" s="90" t="s">
        <v>17863</v>
      </c>
      <c r="G6153" s="90" t="str">
        <f>CONCATENATE("Kap ",Tabell15861[[#This Row],[Kapittel]]," ",Tabell15861[[#This Row],[KapittelTekst]])</f>
        <v>Kap N Bevegelsesapparatet</v>
      </c>
    </row>
    <row r="6154" spans="1:7" x14ac:dyDescent="0.25">
      <c r="A6154" s="90" t="s">
        <v>22316</v>
      </c>
      <c r="B6154" s="90" t="s">
        <v>22317</v>
      </c>
      <c r="C6154" s="90" t="s">
        <v>10245</v>
      </c>
      <c r="D6154" s="90" t="str">
        <f>CONCATENATE(Tabell15861[[#This Row],[Prosedyrekode_ID]]," ",Tabell15861[[#This Row],[Tekst]])</f>
        <v>NHK64 Osteotomi i talus med forkorting eller forlengelse</v>
      </c>
      <c r="E6154" s="90" t="s">
        <v>216</v>
      </c>
      <c r="F6154" s="90" t="s">
        <v>17863</v>
      </c>
      <c r="G6154" s="90" t="str">
        <f>CONCATENATE("Kap ",Tabell15861[[#This Row],[Kapittel]]," ",Tabell15861[[#This Row],[KapittelTekst]])</f>
        <v>Kap N Bevegelsesapparatet</v>
      </c>
    </row>
    <row r="6155" spans="1:7" x14ac:dyDescent="0.25">
      <c r="A6155" s="90" t="s">
        <v>22318</v>
      </c>
      <c r="B6155" s="90" t="s">
        <v>22319</v>
      </c>
      <c r="C6155" s="90" t="s">
        <v>10245</v>
      </c>
      <c r="D6155" s="90" t="str">
        <f>CONCATENATE(Tabell15861[[#This Row],[Prosedyrekode_ID]]," ",Tabell15861[[#This Row],[Tekst]])</f>
        <v>NHK65 Osteotomi i calcaneus med forkorting eller forlengelse</v>
      </c>
      <c r="E6155" s="90" t="s">
        <v>216</v>
      </c>
      <c r="F6155" s="90" t="s">
        <v>17863</v>
      </c>
      <c r="G6155" s="90" t="str">
        <f>CONCATENATE("Kap ",Tabell15861[[#This Row],[Kapittel]]," ",Tabell15861[[#This Row],[KapittelTekst]])</f>
        <v>Kap N Bevegelsesapparatet</v>
      </c>
    </row>
    <row r="6156" spans="1:7" x14ac:dyDescent="0.25">
      <c r="A6156" s="90" t="s">
        <v>22320</v>
      </c>
      <c r="B6156" s="90" t="s">
        <v>22321</v>
      </c>
      <c r="C6156" s="90" t="s">
        <v>10245</v>
      </c>
      <c r="D6156" s="90" t="str">
        <f>CONCATENATE(Tabell15861[[#This Row],[Prosedyrekode_ID]]," ",Tabell15861[[#This Row],[Tekst]])</f>
        <v>NHK66 Osteotomi i annet fotrotsbein med forkorting eller forlengelse</v>
      </c>
      <c r="E6156" s="90" t="s">
        <v>216</v>
      </c>
      <c r="F6156" s="90" t="s">
        <v>17863</v>
      </c>
      <c r="G6156" s="90" t="str">
        <f>CONCATENATE("Kap ",Tabell15861[[#This Row],[Kapittel]]," ",Tabell15861[[#This Row],[KapittelTekst]])</f>
        <v>Kap N Bevegelsesapparatet</v>
      </c>
    </row>
    <row r="6157" spans="1:7" x14ac:dyDescent="0.25">
      <c r="A6157" s="90" t="s">
        <v>22322</v>
      </c>
      <c r="B6157" s="90" t="s">
        <v>22323</v>
      </c>
      <c r="C6157" s="90" t="s">
        <v>10245</v>
      </c>
      <c r="D6157" s="90" t="str">
        <f>CONCATENATE(Tabell15861[[#This Row],[Prosedyrekode_ID]]," ",Tabell15861[[#This Row],[Tekst]])</f>
        <v>NHK67 Osteotomi i metatars med forkorting eller forlengelse</v>
      </c>
      <c r="E6157" s="90" t="s">
        <v>216</v>
      </c>
      <c r="F6157" s="90" t="s">
        <v>17863</v>
      </c>
      <c r="G6157" s="90" t="str">
        <f>CONCATENATE("Kap ",Tabell15861[[#This Row],[Kapittel]]," ",Tabell15861[[#This Row],[KapittelTekst]])</f>
        <v>Kap N Bevegelsesapparatet</v>
      </c>
    </row>
    <row r="6158" spans="1:7" x14ac:dyDescent="0.25">
      <c r="A6158" s="90" t="s">
        <v>22324</v>
      </c>
      <c r="B6158" s="90" t="s">
        <v>22325</v>
      </c>
      <c r="C6158" s="90" t="s">
        <v>10245</v>
      </c>
      <c r="D6158" s="90" t="str">
        <f>CONCATENATE(Tabell15861[[#This Row],[Prosedyrekode_ID]]," ",Tabell15861[[#This Row],[Tekst]])</f>
        <v>NHK68 Osteotomi i tå med forkorting eller forlengelse</v>
      </c>
      <c r="E6158" s="90" t="s">
        <v>216</v>
      </c>
      <c r="F6158" s="90" t="s">
        <v>17863</v>
      </c>
      <c r="G6158" s="90" t="str">
        <f>CONCATENATE("Kap ",Tabell15861[[#This Row],[Kapittel]]," ",Tabell15861[[#This Row],[KapittelTekst]])</f>
        <v>Kap N Bevegelsesapparatet</v>
      </c>
    </row>
    <row r="6159" spans="1:7" x14ac:dyDescent="0.25">
      <c r="A6159" s="90" t="s">
        <v>22326</v>
      </c>
      <c r="B6159" s="90" t="s">
        <v>22327</v>
      </c>
      <c r="C6159" s="90" t="s">
        <v>10245</v>
      </c>
      <c r="D6159" s="90" t="str">
        <f>CONCATENATE(Tabell15861[[#This Row],[Prosedyrekode_ID]]," ",Tabell15861[[#This Row],[Tekst]])</f>
        <v>NHK70 Beintransportoperasjon i laterale malleol</v>
      </c>
      <c r="E6159" s="90" t="s">
        <v>216</v>
      </c>
      <c r="F6159" s="90" t="s">
        <v>17863</v>
      </c>
      <c r="G6159" s="90" t="str">
        <f>CONCATENATE("Kap ",Tabell15861[[#This Row],[Kapittel]]," ",Tabell15861[[#This Row],[KapittelTekst]])</f>
        <v>Kap N Bevegelsesapparatet</v>
      </c>
    </row>
    <row r="6160" spans="1:7" x14ac:dyDescent="0.25">
      <c r="A6160" s="90" t="s">
        <v>22328</v>
      </c>
      <c r="B6160" s="90" t="s">
        <v>22329</v>
      </c>
      <c r="C6160" s="90" t="s">
        <v>10245</v>
      </c>
      <c r="D6160" s="90" t="str">
        <f>CONCATENATE(Tabell15861[[#This Row],[Prosedyrekode_ID]]," ",Tabell15861[[#This Row],[Tekst]])</f>
        <v>NHK71 Beintransportoperasjon i mediale malleol</v>
      </c>
      <c r="E6160" s="90" t="s">
        <v>216</v>
      </c>
      <c r="F6160" s="90" t="s">
        <v>17863</v>
      </c>
      <c r="G6160" s="90" t="str">
        <f>CONCATENATE("Kap ",Tabell15861[[#This Row],[Kapittel]]," ",Tabell15861[[#This Row],[KapittelTekst]])</f>
        <v>Kap N Bevegelsesapparatet</v>
      </c>
    </row>
    <row r="6161" spans="1:7" x14ac:dyDescent="0.25">
      <c r="A6161" s="90" t="s">
        <v>22330</v>
      </c>
      <c r="B6161" s="90" t="s">
        <v>22331</v>
      </c>
      <c r="C6161" s="90" t="s">
        <v>10245</v>
      </c>
      <c r="D6161" s="90" t="str">
        <f>CONCATENATE(Tabell15861[[#This Row],[Prosedyrekode_ID]]," ",Tabell15861[[#This Row],[Tekst]])</f>
        <v>NHK72 Beintransportoperasjon i begge malleoler</v>
      </c>
      <c r="E6161" s="90" t="s">
        <v>216</v>
      </c>
      <c r="F6161" s="90" t="s">
        <v>17863</v>
      </c>
      <c r="G6161" s="90" t="str">
        <f>CONCATENATE("Kap ",Tabell15861[[#This Row],[Kapittel]]," ",Tabell15861[[#This Row],[KapittelTekst]])</f>
        <v>Kap N Bevegelsesapparatet</v>
      </c>
    </row>
    <row r="6162" spans="1:7" x14ac:dyDescent="0.25">
      <c r="A6162" s="90" t="s">
        <v>22332</v>
      </c>
      <c r="B6162" s="90" t="s">
        <v>22333</v>
      </c>
      <c r="C6162" s="90" t="s">
        <v>10245</v>
      </c>
      <c r="D6162" s="90" t="str">
        <f>CONCATENATE(Tabell15861[[#This Row],[Prosedyrekode_ID]]," ",Tabell15861[[#This Row],[Tekst]])</f>
        <v>NHK74 Beintransportoperasjon i talus</v>
      </c>
      <c r="E6162" s="90" t="s">
        <v>216</v>
      </c>
      <c r="F6162" s="90" t="s">
        <v>17863</v>
      </c>
      <c r="G6162" s="90" t="str">
        <f>CONCATENATE("Kap ",Tabell15861[[#This Row],[Kapittel]]," ",Tabell15861[[#This Row],[KapittelTekst]])</f>
        <v>Kap N Bevegelsesapparatet</v>
      </c>
    </row>
    <row r="6163" spans="1:7" x14ac:dyDescent="0.25">
      <c r="A6163" s="90" t="s">
        <v>22334</v>
      </c>
      <c r="B6163" s="90" t="s">
        <v>22335</v>
      </c>
      <c r="C6163" s="90" t="s">
        <v>10245</v>
      </c>
      <c r="D6163" s="90" t="str">
        <f>CONCATENATE(Tabell15861[[#This Row],[Prosedyrekode_ID]]," ",Tabell15861[[#This Row],[Tekst]])</f>
        <v>NHK75 Beintransportoperasjon i calcaneus</v>
      </c>
      <c r="E6163" s="90" t="s">
        <v>216</v>
      </c>
      <c r="F6163" s="90" t="s">
        <v>17863</v>
      </c>
      <c r="G6163" s="90" t="str">
        <f>CONCATENATE("Kap ",Tabell15861[[#This Row],[Kapittel]]," ",Tabell15861[[#This Row],[KapittelTekst]])</f>
        <v>Kap N Bevegelsesapparatet</v>
      </c>
    </row>
    <row r="6164" spans="1:7" x14ac:dyDescent="0.25">
      <c r="A6164" s="90" t="s">
        <v>22336</v>
      </c>
      <c r="B6164" s="90" t="s">
        <v>22337</v>
      </c>
      <c r="C6164" s="90" t="s">
        <v>10245</v>
      </c>
      <c r="D6164" s="90" t="str">
        <f>CONCATENATE(Tabell15861[[#This Row],[Prosedyrekode_ID]]," ",Tabell15861[[#This Row],[Tekst]])</f>
        <v>NHK76 Beintransportoperasjon i annet fotrotsbein</v>
      </c>
      <c r="E6164" s="90" t="s">
        <v>216</v>
      </c>
      <c r="F6164" s="90" t="s">
        <v>17863</v>
      </c>
      <c r="G6164" s="90" t="str">
        <f>CONCATENATE("Kap ",Tabell15861[[#This Row],[Kapittel]]," ",Tabell15861[[#This Row],[KapittelTekst]])</f>
        <v>Kap N Bevegelsesapparatet</v>
      </c>
    </row>
    <row r="6165" spans="1:7" x14ac:dyDescent="0.25">
      <c r="A6165" s="90" t="s">
        <v>22338</v>
      </c>
      <c r="B6165" s="90" t="s">
        <v>22339</v>
      </c>
      <c r="C6165" s="90" t="s">
        <v>10245</v>
      </c>
      <c r="D6165" s="90" t="str">
        <f>CONCATENATE(Tabell15861[[#This Row],[Prosedyrekode_ID]]," ",Tabell15861[[#This Row],[Tekst]])</f>
        <v>NHK77 Beintransportoperasjon i metatars</v>
      </c>
      <c r="E6165" s="90" t="s">
        <v>216</v>
      </c>
      <c r="F6165" s="90" t="s">
        <v>17863</v>
      </c>
      <c r="G6165" s="90" t="str">
        <f>CONCATENATE("Kap ",Tabell15861[[#This Row],[Kapittel]]," ",Tabell15861[[#This Row],[KapittelTekst]])</f>
        <v>Kap N Bevegelsesapparatet</v>
      </c>
    </row>
    <row r="6166" spans="1:7" x14ac:dyDescent="0.25">
      <c r="A6166" s="90" t="s">
        <v>22340</v>
      </c>
      <c r="B6166" s="90" t="s">
        <v>22341</v>
      </c>
      <c r="C6166" s="90" t="s">
        <v>10245</v>
      </c>
      <c r="D6166" s="90" t="str">
        <f>CONCATENATE(Tabell15861[[#This Row],[Prosedyrekode_ID]]," ",Tabell15861[[#This Row],[Tekst]])</f>
        <v>NHK78 Beintransportoperasjon i tå</v>
      </c>
      <c r="E6166" s="90" t="s">
        <v>216</v>
      </c>
      <c r="F6166" s="90" t="s">
        <v>17863</v>
      </c>
      <c r="G6166" s="90" t="str">
        <f>CONCATENATE("Kap ",Tabell15861[[#This Row],[Kapittel]]," ",Tabell15861[[#This Row],[KapittelTekst]])</f>
        <v>Kap N Bevegelsesapparatet</v>
      </c>
    </row>
    <row r="6167" spans="1:7" x14ac:dyDescent="0.25">
      <c r="A6167" s="90" t="s">
        <v>22342</v>
      </c>
      <c r="B6167" s="90" t="s">
        <v>22343</v>
      </c>
      <c r="C6167" s="90" t="s">
        <v>10245</v>
      </c>
      <c r="D6167" s="90" t="str">
        <f>CONCATENATE(Tabell15861[[#This Row],[Prosedyrekode_ID]]," ",Tabell15861[[#This Row],[Tekst]])</f>
        <v>NHK80 Epifysedistraksjon på laterale malleol</v>
      </c>
      <c r="E6167" s="90" t="s">
        <v>216</v>
      </c>
      <c r="F6167" s="90" t="s">
        <v>17863</v>
      </c>
      <c r="G6167" s="90" t="str">
        <f>CONCATENATE("Kap ",Tabell15861[[#This Row],[Kapittel]]," ",Tabell15861[[#This Row],[KapittelTekst]])</f>
        <v>Kap N Bevegelsesapparatet</v>
      </c>
    </row>
    <row r="6168" spans="1:7" x14ac:dyDescent="0.25">
      <c r="A6168" s="90" t="s">
        <v>22344</v>
      </c>
      <c r="B6168" s="90" t="s">
        <v>22345</v>
      </c>
      <c r="C6168" s="90" t="s">
        <v>10245</v>
      </c>
      <c r="D6168" s="90" t="str">
        <f>CONCATENATE(Tabell15861[[#This Row],[Prosedyrekode_ID]]," ",Tabell15861[[#This Row],[Tekst]])</f>
        <v>NHK81 Epifysedistraksjon på mediale malleol</v>
      </c>
      <c r="E6168" s="90" t="s">
        <v>216</v>
      </c>
      <c r="F6168" s="90" t="s">
        <v>17863</v>
      </c>
      <c r="G6168" s="90" t="str">
        <f>CONCATENATE("Kap ",Tabell15861[[#This Row],[Kapittel]]," ",Tabell15861[[#This Row],[KapittelTekst]])</f>
        <v>Kap N Bevegelsesapparatet</v>
      </c>
    </row>
    <row r="6169" spans="1:7" x14ac:dyDescent="0.25">
      <c r="A6169" s="90" t="s">
        <v>22346</v>
      </c>
      <c r="B6169" s="90" t="s">
        <v>22347</v>
      </c>
      <c r="C6169" s="90" t="s">
        <v>10245</v>
      </c>
      <c r="D6169" s="90" t="str">
        <f>CONCATENATE(Tabell15861[[#This Row],[Prosedyrekode_ID]]," ",Tabell15861[[#This Row],[Tekst]])</f>
        <v>NHK82 Epifysedistraksjon på begge malleoler</v>
      </c>
      <c r="E6169" s="90" t="s">
        <v>216</v>
      </c>
      <c r="F6169" s="90" t="s">
        <v>17863</v>
      </c>
      <c r="G6169" s="90" t="str">
        <f>CONCATENATE("Kap ",Tabell15861[[#This Row],[Kapittel]]," ",Tabell15861[[#This Row],[KapittelTekst]])</f>
        <v>Kap N Bevegelsesapparatet</v>
      </c>
    </row>
    <row r="6170" spans="1:7" x14ac:dyDescent="0.25">
      <c r="A6170" s="90" t="s">
        <v>22348</v>
      </c>
      <c r="B6170" s="90" t="s">
        <v>22349</v>
      </c>
      <c r="C6170" s="90" t="s">
        <v>10245</v>
      </c>
      <c r="D6170" s="90" t="str">
        <f>CONCATENATE(Tabell15861[[#This Row],[Prosedyrekode_ID]]," ",Tabell15861[[#This Row],[Tekst]])</f>
        <v>NHK84 Epifysedistraksjon på talus</v>
      </c>
      <c r="E6170" s="90" t="s">
        <v>216</v>
      </c>
      <c r="F6170" s="90" t="s">
        <v>17863</v>
      </c>
      <c r="G6170" s="90" t="str">
        <f>CONCATENATE("Kap ",Tabell15861[[#This Row],[Kapittel]]," ",Tabell15861[[#This Row],[KapittelTekst]])</f>
        <v>Kap N Bevegelsesapparatet</v>
      </c>
    </row>
    <row r="6171" spans="1:7" x14ac:dyDescent="0.25">
      <c r="A6171" s="90" t="s">
        <v>22350</v>
      </c>
      <c r="B6171" s="90" t="s">
        <v>22351</v>
      </c>
      <c r="C6171" s="90" t="s">
        <v>10245</v>
      </c>
      <c r="D6171" s="90" t="str">
        <f>CONCATENATE(Tabell15861[[#This Row],[Prosedyrekode_ID]]," ",Tabell15861[[#This Row],[Tekst]])</f>
        <v>NHK85 Epifysedistraksjon på calcaneus</v>
      </c>
      <c r="E6171" s="90" t="s">
        <v>216</v>
      </c>
      <c r="F6171" s="90" t="s">
        <v>17863</v>
      </c>
      <c r="G6171" s="90" t="str">
        <f>CONCATENATE("Kap ",Tabell15861[[#This Row],[Kapittel]]," ",Tabell15861[[#This Row],[KapittelTekst]])</f>
        <v>Kap N Bevegelsesapparatet</v>
      </c>
    </row>
    <row r="6172" spans="1:7" x14ac:dyDescent="0.25">
      <c r="A6172" s="90" t="s">
        <v>22352</v>
      </c>
      <c r="B6172" s="90" t="s">
        <v>22353</v>
      </c>
      <c r="C6172" s="90" t="s">
        <v>10245</v>
      </c>
      <c r="D6172" s="90" t="str">
        <f>CONCATENATE(Tabell15861[[#This Row],[Prosedyrekode_ID]]," ",Tabell15861[[#This Row],[Tekst]])</f>
        <v>NHK86 Epifysedistraksjon på annet fotrotsbein</v>
      </c>
      <c r="E6172" s="90" t="s">
        <v>216</v>
      </c>
      <c r="F6172" s="90" t="s">
        <v>17863</v>
      </c>
      <c r="G6172" s="90" t="str">
        <f>CONCATENATE("Kap ",Tabell15861[[#This Row],[Kapittel]]," ",Tabell15861[[#This Row],[KapittelTekst]])</f>
        <v>Kap N Bevegelsesapparatet</v>
      </c>
    </row>
    <row r="6173" spans="1:7" x14ac:dyDescent="0.25">
      <c r="A6173" s="90" t="s">
        <v>22354</v>
      </c>
      <c r="B6173" s="90" t="s">
        <v>22355</v>
      </c>
      <c r="C6173" s="90" t="s">
        <v>10245</v>
      </c>
      <c r="D6173" s="90" t="str">
        <f>CONCATENATE(Tabell15861[[#This Row],[Prosedyrekode_ID]]," ",Tabell15861[[#This Row],[Tekst]])</f>
        <v>NHK87 Epifysedistraksjon på metatars</v>
      </c>
      <c r="E6173" s="90" t="s">
        <v>216</v>
      </c>
      <c r="F6173" s="90" t="s">
        <v>17863</v>
      </c>
      <c r="G6173" s="90" t="str">
        <f>CONCATENATE("Kap ",Tabell15861[[#This Row],[Kapittel]]," ",Tabell15861[[#This Row],[KapittelTekst]])</f>
        <v>Kap N Bevegelsesapparatet</v>
      </c>
    </row>
    <row r="6174" spans="1:7" x14ac:dyDescent="0.25">
      <c r="A6174" s="90" t="s">
        <v>22356</v>
      </c>
      <c r="B6174" s="90" t="s">
        <v>22357</v>
      </c>
      <c r="C6174" s="90" t="s">
        <v>10245</v>
      </c>
      <c r="D6174" s="90" t="str">
        <f>CONCATENATE(Tabell15861[[#This Row],[Prosedyrekode_ID]]," ",Tabell15861[[#This Row],[Tekst]])</f>
        <v>NHK88 Epifysedistraksjon på tå</v>
      </c>
      <c r="E6174" s="90" t="s">
        <v>216</v>
      </c>
      <c r="F6174" s="90" t="s">
        <v>17863</v>
      </c>
      <c r="G6174" s="90" t="str">
        <f>CONCATENATE("Kap ",Tabell15861[[#This Row],[Kapittel]]," ",Tabell15861[[#This Row],[KapittelTekst]])</f>
        <v>Kap N Bevegelsesapparatet</v>
      </c>
    </row>
    <row r="6175" spans="1:7" x14ac:dyDescent="0.25">
      <c r="A6175" s="90" t="s">
        <v>22358</v>
      </c>
      <c r="B6175" s="90" t="s">
        <v>22359</v>
      </c>
      <c r="C6175" s="90" t="s">
        <v>10245</v>
      </c>
      <c r="D6175" s="90" t="str">
        <f>CONCATENATE(Tabell15861[[#This Row],[Prosedyrekode_ID]]," ",Tabell15861[[#This Row],[Tekst]])</f>
        <v>NHK90 Annen operasjon på laterale malleol</v>
      </c>
      <c r="E6175" s="90" t="s">
        <v>216</v>
      </c>
      <c r="F6175" s="90" t="s">
        <v>17863</v>
      </c>
      <c r="G6175" s="90" t="str">
        <f>CONCATENATE("Kap ",Tabell15861[[#This Row],[Kapittel]]," ",Tabell15861[[#This Row],[KapittelTekst]])</f>
        <v>Kap N Bevegelsesapparatet</v>
      </c>
    </row>
    <row r="6176" spans="1:7" x14ac:dyDescent="0.25">
      <c r="A6176" s="90" t="s">
        <v>22360</v>
      </c>
      <c r="B6176" s="90" t="s">
        <v>22361</v>
      </c>
      <c r="C6176" s="90" t="s">
        <v>10245</v>
      </c>
      <c r="D6176" s="90" t="str">
        <f>CONCATENATE(Tabell15861[[#This Row],[Prosedyrekode_ID]]," ",Tabell15861[[#This Row],[Tekst]])</f>
        <v>NHK91 Annen operasjon på mediale malleol</v>
      </c>
      <c r="E6176" s="90" t="s">
        <v>216</v>
      </c>
      <c r="F6176" s="90" t="s">
        <v>17863</v>
      </c>
      <c r="G6176" s="90" t="str">
        <f>CONCATENATE("Kap ",Tabell15861[[#This Row],[Kapittel]]," ",Tabell15861[[#This Row],[KapittelTekst]])</f>
        <v>Kap N Bevegelsesapparatet</v>
      </c>
    </row>
    <row r="6177" spans="1:7" x14ac:dyDescent="0.25">
      <c r="A6177" s="90" t="s">
        <v>22362</v>
      </c>
      <c r="B6177" s="90" t="s">
        <v>22363</v>
      </c>
      <c r="C6177" s="90" t="s">
        <v>10245</v>
      </c>
      <c r="D6177" s="90" t="str">
        <f>CONCATENATE(Tabell15861[[#This Row],[Prosedyrekode_ID]]," ",Tabell15861[[#This Row],[Tekst]])</f>
        <v>NHK92 Annen operasjon på begge malleoler</v>
      </c>
      <c r="E6177" s="90" t="s">
        <v>216</v>
      </c>
      <c r="F6177" s="90" t="s">
        <v>17863</v>
      </c>
      <c r="G6177" s="90" t="str">
        <f>CONCATENATE("Kap ",Tabell15861[[#This Row],[Kapittel]]," ",Tabell15861[[#This Row],[KapittelTekst]])</f>
        <v>Kap N Bevegelsesapparatet</v>
      </c>
    </row>
    <row r="6178" spans="1:7" x14ac:dyDescent="0.25">
      <c r="A6178" s="90" t="s">
        <v>22364</v>
      </c>
      <c r="B6178" s="90" t="s">
        <v>22365</v>
      </c>
      <c r="C6178" s="90" t="s">
        <v>10245</v>
      </c>
      <c r="D6178" s="90" t="str">
        <f>CONCATENATE(Tabell15861[[#This Row],[Prosedyrekode_ID]]," ",Tabell15861[[#This Row],[Tekst]])</f>
        <v>NHK93 Annen operasjon på begge malleoler og margo posterior</v>
      </c>
      <c r="E6178" s="90" t="s">
        <v>216</v>
      </c>
      <c r="F6178" s="90" t="s">
        <v>17863</v>
      </c>
      <c r="G6178" s="90" t="str">
        <f>CONCATENATE("Kap ",Tabell15861[[#This Row],[Kapittel]]," ",Tabell15861[[#This Row],[KapittelTekst]])</f>
        <v>Kap N Bevegelsesapparatet</v>
      </c>
    </row>
    <row r="6179" spans="1:7" x14ac:dyDescent="0.25">
      <c r="A6179" s="90" t="s">
        <v>22366</v>
      </c>
      <c r="B6179" s="90" t="s">
        <v>22367</v>
      </c>
      <c r="C6179" s="90" t="s">
        <v>10245</v>
      </c>
      <c r="D6179" s="90" t="str">
        <f>CONCATENATE(Tabell15861[[#This Row],[Prosedyrekode_ID]]," ",Tabell15861[[#This Row],[Tekst]])</f>
        <v>NHK94 Annen operasjon på talus</v>
      </c>
      <c r="E6179" s="90" t="s">
        <v>216</v>
      </c>
      <c r="F6179" s="90" t="s">
        <v>17863</v>
      </c>
      <c r="G6179" s="90" t="str">
        <f>CONCATENATE("Kap ",Tabell15861[[#This Row],[Kapittel]]," ",Tabell15861[[#This Row],[KapittelTekst]])</f>
        <v>Kap N Bevegelsesapparatet</v>
      </c>
    </row>
    <row r="6180" spans="1:7" x14ac:dyDescent="0.25">
      <c r="A6180" s="90" t="s">
        <v>22368</v>
      </c>
      <c r="B6180" s="90" t="s">
        <v>22369</v>
      </c>
      <c r="C6180" s="90" t="s">
        <v>10245</v>
      </c>
      <c r="D6180" s="90" t="str">
        <f>CONCATENATE(Tabell15861[[#This Row],[Prosedyrekode_ID]]," ",Tabell15861[[#This Row],[Tekst]])</f>
        <v>NHK95 Annen operasjon på calcaneus</v>
      </c>
      <c r="E6180" s="90" t="s">
        <v>216</v>
      </c>
      <c r="F6180" s="90" t="s">
        <v>17863</v>
      </c>
      <c r="G6180" s="90" t="str">
        <f>CONCATENATE("Kap ",Tabell15861[[#This Row],[Kapittel]]," ",Tabell15861[[#This Row],[KapittelTekst]])</f>
        <v>Kap N Bevegelsesapparatet</v>
      </c>
    </row>
    <row r="6181" spans="1:7" x14ac:dyDescent="0.25">
      <c r="A6181" s="90" t="s">
        <v>22370</v>
      </c>
      <c r="B6181" s="90" t="s">
        <v>22371</v>
      </c>
      <c r="C6181" s="90" t="s">
        <v>10245</v>
      </c>
      <c r="D6181" s="90" t="str">
        <f>CONCATENATE(Tabell15861[[#This Row],[Prosedyrekode_ID]]," ",Tabell15861[[#This Row],[Tekst]])</f>
        <v>NHK96 Annen operasjon på annet fotrotsbein</v>
      </c>
      <c r="E6181" s="90" t="s">
        <v>216</v>
      </c>
      <c r="F6181" s="90" t="s">
        <v>17863</v>
      </c>
      <c r="G6181" s="90" t="str">
        <f>CONCATENATE("Kap ",Tabell15861[[#This Row],[Kapittel]]," ",Tabell15861[[#This Row],[KapittelTekst]])</f>
        <v>Kap N Bevegelsesapparatet</v>
      </c>
    </row>
    <row r="6182" spans="1:7" x14ac:dyDescent="0.25">
      <c r="A6182" s="90" t="s">
        <v>22372</v>
      </c>
      <c r="B6182" s="90" t="s">
        <v>22373</v>
      </c>
      <c r="C6182" s="90" t="s">
        <v>10245</v>
      </c>
      <c r="D6182" s="90" t="str">
        <f>CONCATENATE(Tabell15861[[#This Row],[Prosedyrekode_ID]]," ",Tabell15861[[#This Row],[Tekst]])</f>
        <v>NHK97 Annen operasjon på metatars</v>
      </c>
      <c r="E6182" s="90" t="s">
        <v>216</v>
      </c>
      <c r="F6182" s="90" t="s">
        <v>17863</v>
      </c>
      <c r="G6182" s="90" t="str">
        <f>CONCATENATE("Kap ",Tabell15861[[#This Row],[Kapittel]]," ",Tabell15861[[#This Row],[KapittelTekst]])</f>
        <v>Kap N Bevegelsesapparatet</v>
      </c>
    </row>
    <row r="6183" spans="1:7" x14ac:dyDescent="0.25">
      <c r="A6183" s="90" t="s">
        <v>22374</v>
      </c>
      <c r="B6183" s="90" t="s">
        <v>22375</v>
      </c>
      <c r="C6183" s="90" t="s">
        <v>10245</v>
      </c>
      <c r="D6183" s="90" t="str">
        <f>CONCATENATE(Tabell15861[[#This Row],[Prosedyrekode_ID]]," ",Tabell15861[[#This Row],[Tekst]])</f>
        <v>NHK98 Annen operasjon på tå</v>
      </c>
      <c r="E6183" s="90" t="s">
        <v>216</v>
      </c>
      <c r="F6183" s="90" t="s">
        <v>17863</v>
      </c>
      <c r="G6183" s="90" t="str">
        <f>CONCATENATE("Kap ",Tabell15861[[#This Row],[Kapittel]]," ",Tabell15861[[#This Row],[KapittelTekst]])</f>
        <v>Kap N Bevegelsesapparatet</v>
      </c>
    </row>
    <row r="6184" spans="1:7" x14ac:dyDescent="0.25">
      <c r="A6184" s="90" t="s">
        <v>22376</v>
      </c>
      <c r="B6184" s="90" t="s">
        <v>22377</v>
      </c>
      <c r="C6184" s="90" t="s">
        <v>10245</v>
      </c>
      <c r="D6184" s="90" t="str">
        <f>CONCATENATE(Tabell15861[[#This Row],[Prosedyrekode_ID]]," ",Tabell15861[[#This Row],[Tekst]])</f>
        <v>NHL09 Løsning av muskel i ankel eller fot</v>
      </c>
      <c r="E6184" s="90" t="s">
        <v>216</v>
      </c>
      <c r="F6184" s="90" t="s">
        <v>17863</v>
      </c>
      <c r="G6184" s="90" t="str">
        <f>CONCATENATE("Kap ",Tabell15861[[#This Row],[Kapittel]]," ",Tabell15861[[#This Row],[KapittelTekst]])</f>
        <v>Kap N Bevegelsesapparatet</v>
      </c>
    </row>
    <row r="6185" spans="1:7" x14ac:dyDescent="0.25">
      <c r="A6185" s="90" t="s">
        <v>22378</v>
      </c>
      <c r="B6185" s="90" t="s">
        <v>22379</v>
      </c>
      <c r="C6185" s="90" t="s">
        <v>10245</v>
      </c>
      <c r="D6185" s="90" t="str">
        <f>CONCATENATE(Tabell15861[[#This Row],[Prosedyrekode_ID]]," ",Tabell15861[[#This Row],[Tekst]])</f>
        <v>NHL19 Sutur eller rekonstruksjon av muskel i ankel eller fot</v>
      </c>
      <c r="E6185" s="90" t="s">
        <v>216</v>
      </c>
      <c r="F6185" s="90" t="s">
        <v>17863</v>
      </c>
      <c r="G6185" s="90" t="str">
        <f>CONCATENATE("Kap ",Tabell15861[[#This Row],[Kapittel]]," ",Tabell15861[[#This Row],[KapittelTekst]])</f>
        <v>Kap N Bevegelsesapparatet</v>
      </c>
    </row>
    <row r="6186" spans="1:7" x14ac:dyDescent="0.25">
      <c r="A6186" s="90" t="s">
        <v>22380</v>
      </c>
      <c r="B6186" s="90" t="s">
        <v>22381</v>
      </c>
      <c r="C6186" s="90" t="s">
        <v>10245</v>
      </c>
      <c r="D6186" s="90" t="str">
        <f>CONCATENATE(Tabell15861[[#This Row],[Prosedyrekode_ID]]," ",Tabell15861[[#This Row],[Tekst]])</f>
        <v>NHL29 Transposisjon av muskel i ankel eller fot</v>
      </c>
      <c r="E6186" s="90" t="s">
        <v>216</v>
      </c>
      <c r="F6186" s="90" t="s">
        <v>17863</v>
      </c>
      <c r="G6186" s="90" t="str">
        <f>CONCATENATE("Kap ",Tabell15861[[#This Row],[Kapittel]]," ",Tabell15861[[#This Row],[KapittelTekst]])</f>
        <v>Kap N Bevegelsesapparatet</v>
      </c>
    </row>
    <row r="6187" spans="1:7" x14ac:dyDescent="0.25">
      <c r="A6187" s="90" t="s">
        <v>22382</v>
      </c>
      <c r="B6187" s="90" t="s">
        <v>22383</v>
      </c>
      <c r="C6187" s="90" t="s">
        <v>10245</v>
      </c>
      <c r="D6187" s="90" t="str">
        <f>CONCATENATE(Tabell15861[[#This Row],[Prosedyrekode_ID]]," ",Tabell15861[[#This Row],[Tekst]])</f>
        <v>NHL39 Myotomi eller tenotomi i ankel eller fot</v>
      </c>
      <c r="E6187" s="90" t="s">
        <v>216</v>
      </c>
      <c r="F6187" s="90" t="s">
        <v>17863</v>
      </c>
      <c r="G6187" s="90" t="str">
        <f>CONCATENATE("Kap ",Tabell15861[[#This Row],[Kapittel]]," ",Tabell15861[[#This Row],[KapittelTekst]])</f>
        <v>Kap N Bevegelsesapparatet</v>
      </c>
    </row>
    <row r="6188" spans="1:7" x14ac:dyDescent="0.25">
      <c r="A6188" s="90" t="s">
        <v>22384</v>
      </c>
      <c r="B6188" s="90" t="s">
        <v>22385</v>
      </c>
      <c r="C6188" s="90" t="s">
        <v>10245</v>
      </c>
      <c r="D6188" s="90" t="str">
        <f>CONCATENATE(Tabell15861[[#This Row],[Prosedyrekode_ID]]," ",Tabell15861[[#This Row],[Tekst]])</f>
        <v>NHL49 Sutur eller reinserering av sene i ankel eller fot</v>
      </c>
      <c r="E6188" s="90" t="s">
        <v>216</v>
      </c>
      <c r="F6188" s="90" t="s">
        <v>17863</v>
      </c>
      <c r="G6188" s="90" t="str">
        <f>CONCATENATE("Kap ",Tabell15861[[#This Row],[Kapittel]]," ",Tabell15861[[#This Row],[KapittelTekst]])</f>
        <v>Kap N Bevegelsesapparatet</v>
      </c>
    </row>
    <row r="6189" spans="1:7" x14ac:dyDescent="0.25">
      <c r="A6189" s="90" t="s">
        <v>22386</v>
      </c>
      <c r="B6189" s="90" t="s">
        <v>22387</v>
      </c>
      <c r="C6189" s="90" t="s">
        <v>10245</v>
      </c>
      <c r="D6189" s="90" t="str">
        <f>CONCATENATE(Tabell15861[[#This Row],[Prosedyrekode_ID]]," ",Tabell15861[[#This Row],[Tekst]])</f>
        <v>NHL59 Tenolyse eller tenosynovektomi i ankel eller fot</v>
      </c>
      <c r="E6189" s="90" t="s">
        <v>216</v>
      </c>
      <c r="F6189" s="90" t="s">
        <v>17863</v>
      </c>
      <c r="G6189" s="90" t="str">
        <f>CONCATENATE("Kap ",Tabell15861[[#This Row],[Kapittel]]," ",Tabell15861[[#This Row],[KapittelTekst]])</f>
        <v>Kap N Bevegelsesapparatet</v>
      </c>
    </row>
    <row r="6190" spans="1:7" x14ac:dyDescent="0.25">
      <c r="A6190" s="90" t="s">
        <v>22388</v>
      </c>
      <c r="B6190" s="90" t="s">
        <v>22389</v>
      </c>
      <c r="C6190" s="90" t="s">
        <v>10245</v>
      </c>
      <c r="D6190" s="90" t="str">
        <f>CONCATENATE(Tabell15861[[#This Row],[Prosedyrekode_ID]]," ",Tabell15861[[#This Row],[Tekst]])</f>
        <v>NHL69 Tenodese, forkorting eller forlengelse av sene i ankel eller fot</v>
      </c>
      <c r="E6190" s="90" t="s">
        <v>216</v>
      </c>
      <c r="F6190" s="90" t="s">
        <v>17863</v>
      </c>
      <c r="G6190" s="90" t="str">
        <f>CONCATENATE("Kap ",Tabell15861[[#This Row],[Kapittel]]," ",Tabell15861[[#This Row],[KapittelTekst]])</f>
        <v>Kap N Bevegelsesapparatet</v>
      </c>
    </row>
    <row r="6191" spans="1:7" x14ac:dyDescent="0.25">
      <c r="A6191" s="90" t="s">
        <v>22390</v>
      </c>
      <c r="B6191" s="90" t="s">
        <v>22391</v>
      </c>
      <c r="C6191" s="90" t="s">
        <v>10245</v>
      </c>
      <c r="D6191" s="90" t="str">
        <f>CONCATENATE(Tabell15861[[#This Row],[Prosedyrekode_ID]]," ",Tabell15861[[#This Row],[Tekst]])</f>
        <v>NHL79 Eksisjon av muskel eller sene i ankel eller fot</v>
      </c>
      <c r="E6191" s="90" t="s">
        <v>216</v>
      </c>
      <c r="F6191" s="90" t="s">
        <v>17863</v>
      </c>
      <c r="G6191" s="90" t="str">
        <f>CONCATENATE("Kap ",Tabell15861[[#This Row],[Kapittel]]," ",Tabell15861[[#This Row],[KapittelTekst]])</f>
        <v>Kap N Bevegelsesapparatet</v>
      </c>
    </row>
    <row r="6192" spans="1:7" x14ac:dyDescent="0.25">
      <c r="A6192" s="90" t="s">
        <v>22392</v>
      </c>
      <c r="B6192" s="90" t="s">
        <v>22393</v>
      </c>
      <c r="C6192" s="90" t="s">
        <v>10245</v>
      </c>
      <c r="D6192" s="90" t="str">
        <f>CONCATENATE(Tabell15861[[#This Row],[Prosedyrekode_ID]]," ",Tabell15861[[#This Row],[Tekst]])</f>
        <v>NHL89 Transposisjon av sene i ankel eller fot</v>
      </c>
      <c r="E6192" s="90" t="s">
        <v>216</v>
      </c>
      <c r="F6192" s="90" t="s">
        <v>17863</v>
      </c>
      <c r="G6192" s="90" t="str">
        <f>CONCATENATE("Kap ",Tabell15861[[#This Row],[Kapittel]]," ",Tabell15861[[#This Row],[KapittelTekst]])</f>
        <v>Kap N Bevegelsesapparatet</v>
      </c>
    </row>
    <row r="6193" spans="1:7" x14ac:dyDescent="0.25">
      <c r="A6193" s="90" t="s">
        <v>22394</v>
      </c>
      <c r="B6193" s="90" t="s">
        <v>22395</v>
      </c>
      <c r="C6193" s="90" t="s">
        <v>10245</v>
      </c>
      <c r="D6193" s="90" t="str">
        <f>CONCATENATE(Tabell15861[[#This Row],[Prosedyrekode_ID]]," ",Tabell15861[[#This Row],[Tekst]])</f>
        <v>NHL99 Annen operasjon på muskel eller sene i ankel eller fot</v>
      </c>
      <c r="E6193" s="90" t="s">
        <v>216</v>
      </c>
      <c r="F6193" s="90" t="s">
        <v>17863</v>
      </c>
      <c r="G6193" s="90" t="str">
        <f>CONCATENATE("Kap ",Tabell15861[[#This Row],[Kapittel]]," ",Tabell15861[[#This Row],[KapittelTekst]])</f>
        <v>Kap N Bevegelsesapparatet</v>
      </c>
    </row>
    <row r="6194" spans="1:7" x14ac:dyDescent="0.25">
      <c r="A6194" s="90" t="s">
        <v>22396</v>
      </c>
      <c r="B6194" s="90" t="s">
        <v>22397</v>
      </c>
      <c r="C6194" s="90" t="s">
        <v>10245</v>
      </c>
      <c r="D6194" s="90" t="str">
        <f>CONCATENATE(Tabell15861[[#This Row],[Prosedyrekode_ID]]," ",Tabell15861[[#This Row],[Tekst]])</f>
        <v>NHM09 Fasciotomi i ankel eller fot</v>
      </c>
      <c r="E6194" s="90" t="s">
        <v>216</v>
      </c>
      <c r="F6194" s="90" t="s">
        <v>17863</v>
      </c>
      <c r="G6194" s="90" t="str">
        <f>CONCATENATE("Kap ",Tabell15861[[#This Row],[Kapittel]]," ",Tabell15861[[#This Row],[KapittelTekst]])</f>
        <v>Kap N Bevegelsesapparatet</v>
      </c>
    </row>
    <row r="6195" spans="1:7" x14ac:dyDescent="0.25">
      <c r="A6195" s="90" t="s">
        <v>22398</v>
      </c>
      <c r="B6195" s="90" t="s">
        <v>22399</v>
      </c>
      <c r="C6195" s="90" t="s">
        <v>10245</v>
      </c>
      <c r="D6195" s="90" t="str">
        <f>CONCATENATE(Tabell15861[[#This Row],[Prosedyrekode_ID]]," ",Tabell15861[[#This Row],[Tekst]])</f>
        <v>NHM19 Reseksjon eller eksisjon av fascie i ankel eller fot</v>
      </c>
      <c r="E6195" s="90" t="s">
        <v>216</v>
      </c>
      <c r="F6195" s="90" t="s">
        <v>17863</v>
      </c>
      <c r="G6195" s="90" t="str">
        <f>CONCATENATE("Kap ",Tabell15861[[#This Row],[Kapittel]]," ",Tabell15861[[#This Row],[KapittelTekst]])</f>
        <v>Kap N Bevegelsesapparatet</v>
      </c>
    </row>
    <row r="6196" spans="1:7" x14ac:dyDescent="0.25">
      <c r="A6196" s="90" t="s">
        <v>22400</v>
      </c>
      <c r="B6196" s="90" t="s">
        <v>22401</v>
      </c>
      <c r="C6196" s="90" t="s">
        <v>10245</v>
      </c>
      <c r="D6196" s="90" t="str">
        <f>CONCATENATE(Tabell15861[[#This Row],[Prosedyrekode_ID]]," ",Tabell15861[[#This Row],[Tekst]])</f>
        <v>NHM29 Sutur av fascie i ankel eller fot</v>
      </c>
      <c r="E6196" s="90" t="s">
        <v>216</v>
      </c>
      <c r="F6196" s="90" t="s">
        <v>17863</v>
      </c>
      <c r="G6196" s="90" t="str">
        <f>CONCATENATE("Kap ",Tabell15861[[#This Row],[Kapittel]]," ",Tabell15861[[#This Row],[KapittelTekst]])</f>
        <v>Kap N Bevegelsesapparatet</v>
      </c>
    </row>
    <row r="6197" spans="1:7" x14ac:dyDescent="0.25">
      <c r="A6197" s="90" t="s">
        <v>22402</v>
      </c>
      <c r="B6197" s="90" t="s">
        <v>22403</v>
      </c>
      <c r="C6197" s="90" t="s">
        <v>10245</v>
      </c>
      <c r="D6197" s="90" t="str">
        <f>CONCATENATE(Tabell15861[[#This Row],[Prosedyrekode_ID]]," ",Tabell15861[[#This Row],[Tekst]])</f>
        <v>NHM39 Eksisjon av synovialt ganglion i ankel eller fot</v>
      </c>
      <c r="E6197" s="90" t="s">
        <v>216</v>
      </c>
      <c r="F6197" s="90" t="s">
        <v>17863</v>
      </c>
      <c r="G6197" s="90" t="str">
        <f>CONCATENATE("Kap ",Tabell15861[[#This Row],[Kapittel]]," ",Tabell15861[[#This Row],[KapittelTekst]])</f>
        <v>Kap N Bevegelsesapparatet</v>
      </c>
    </row>
    <row r="6198" spans="1:7" x14ac:dyDescent="0.25">
      <c r="A6198" s="90" t="s">
        <v>22404</v>
      </c>
      <c r="B6198" s="90" t="s">
        <v>22405</v>
      </c>
      <c r="C6198" s="90" t="s">
        <v>10245</v>
      </c>
      <c r="D6198" s="90" t="str">
        <f>CONCATENATE(Tabell15861[[#This Row],[Prosedyrekode_ID]]," ",Tabell15861[[#This Row],[Tekst]])</f>
        <v>NHM49 Spalting av seneskjede i ankel eller fot</v>
      </c>
      <c r="E6198" s="90" t="s">
        <v>216</v>
      </c>
      <c r="F6198" s="90" t="s">
        <v>17863</v>
      </c>
      <c r="G6198" s="90" t="str">
        <f>CONCATENATE("Kap ",Tabell15861[[#This Row],[Kapittel]]," ",Tabell15861[[#This Row],[KapittelTekst]])</f>
        <v>Kap N Bevegelsesapparatet</v>
      </c>
    </row>
    <row r="6199" spans="1:7" x14ac:dyDescent="0.25">
      <c r="A6199" s="90" t="s">
        <v>22406</v>
      </c>
      <c r="B6199" s="90" t="s">
        <v>22407</v>
      </c>
      <c r="C6199" s="90" t="s">
        <v>10245</v>
      </c>
      <c r="D6199" s="90" t="str">
        <f>CONCATENATE(Tabell15861[[#This Row],[Prosedyrekode_ID]]," ",Tabell15861[[#This Row],[Tekst]])</f>
        <v>NHM59 Reseksjon av seneskjede i ankel eller fot</v>
      </c>
      <c r="E6199" s="90" t="s">
        <v>216</v>
      </c>
      <c r="F6199" s="90" t="s">
        <v>17863</v>
      </c>
      <c r="G6199" s="90" t="str">
        <f>CONCATENATE("Kap ",Tabell15861[[#This Row],[Kapittel]]," ",Tabell15861[[#This Row],[KapittelTekst]])</f>
        <v>Kap N Bevegelsesapparatet</v>
      </c>
    </row>
    <row r="6200" spans="1:7" x14ac:dyDescent="0.25">
      <c r="A6200" s="90" t="s">
        <v>22408</v>
      </c>
      <c r="B6200" s="90" t="s">
        <v>22409</v>
      </c>
      <c r="C6200" s="90" t="s">
        <v>10245</v>
      </c>
      <c r="D6200" s="90" t="str">
        <f>CONCATENATE(Tabell15861[[#This Row],[Prosedyrekode_ID]]," ",Tabell15861[[#This Row],[Tekst]])</f>
        <v>NHM79 Eksisjon av bursa i ankel eller fot</v>
      </c>
      <c r="E6200" s="90" t="s">
        <v>216</v>
      </c>
      <c r="F6200" s="90" t="s">
        <v>17863</v>
      </c>
      <c r="G6200" s="90" t="str">
        <f>CONCATENATE("Kap ",Tabell15861[[#This Row],[Kapittel]]," ",Tabell15861[[#This Row],[KapittelTekst]])</f>
        <v>Kap N Bevegelsesapparatet</v>
      </c>
    </row>
    <row r="6201" spans="1:7" x14ac:dyDescent="0.25">
      <c r="A6201" s="90" t="s">
        <v>22410</v>
      </c>
      <c r="B6201" s="90" t="s">
        <v>22411</v>
      </c>
      <c r="C6201" s="90" t="s">
        <v>10245</v>
      </c>
      <c r="D6201" s="90" t="str">
        <f>CONCATENATE(Tabell15861[[#This Row],[Prosedyrekode_ID]]," ",Tabell15861[[#This Row],[Tekst]])</f>
        <v>NHM99 Annen operasjon på fascie, ganglion, seneskjede eller bursa i ankel eller fot</v>
      </c>
      <c r="E6201" s="90" t="s">
        <v>216</v>
      </c>
      <c r="F6201" s="90" t="s">
        <v>17863</v>
      </c>
      <c r="G6201" s="90" t="str">
        <f>CONCATENATE("Kap ",Tabell15861[[#This Row],[Kapittel]]," ",Tabell15861[[#This Row],[KapittelTekst]])</f>
        <v>Kap N Bevegelsesapparatet</v>
      </c>
    </row>
    <row r="6202" spans="1:7" x14ac:dyDescent="0.25">
      <c r="A6202" s="90" t="s">
        <v>22412</v>
      </c>
      <c r="B6202" s="90" t="s">
        <v>22413</v>
      </c>
      <c r="C6202" s="90" t="s">
        <v>10245</v>
      </c>
      <c r="D6202" s="90" t="str">
        <f>CONCATENATE(Tabell15861[[#This Row],[Prosedyrekode_ID]]," ",Tabell15861[[#This Row],[Tekst]])</f>
        <v>NHN09 Autotransplantasjon av bein til ankel eller fot</v>
      </c>
      <c r="E6202" s="90" t="s">
        <v>216</v>
      </c>
      <c r="F6202" s="90" t="s">
        <v>17863</v>
      </c>
      <c r="G6202" s="90" t="str">
        <f>CONCATENATE("Kap ",Tabell15861[[#This Row],[Kapittel]]," ",Tabell15861[[#This Row],[KapittelTekst]])</f>
        <v>Kap N Bevegelsesapparatet</v>
      </c>
    </row>
    <row r="6203" spans="1:7" x14ac:dyDescent="0.25">
      <c r="A6203" s="90" t="s">
        <v>22414</v>
      </c>
      <c r="B6203" s="90" t="s">
        <v>22415</v>
      </c>
      <c r="C6203" s="90" t="s">
        <v>10245</v>
      </c>
      <c r="D6203" s="90" t="str">
        <f>CONCATENATE(Tabell15861[[#This Row],[Prosedyrekode_ID]]," ",Tabell15861[[#This Row],[Tekst]])</f>
        <v>NHN19 Allotransplantasjon av bein til ankel eller fot</v>
      </c>
      <c r="E6203" s="90" t="s">
        <v>216</v>
      </c>
      <c r="F6203" s="90" t="s">
        <v>17863</v>
      </c>
      <c r="G6203" s="90" t="str">
        <f>CONCATENATE("Kap ",Tabell15861[[#This Row],[Kapittel]]," ",Tabell15861[[#This Row],[KapittelTekst]])</f>
        <v>Kap N Bevegelsesapparatet</v>
      </c>
    </row>
    <row r="6204" spans="1:7" x14ac:dyDescent="0.25">
      <c r="A6204" s="90" t="s">
        <v>22416</v>
      </c>
      <c r="B6204" s="90" t="s">
        <v>22417</v>
      </c>
      <c r="C6204" s="90" t="s">
        <v>10245</v>
      </c>
      <c r="D6204" s="90" t="str">
        <f>CONCATENATE(Tabell15861[[#This Row],[Prosedyrekode_ID]]," ",Tabell15861[[#This Row],[Tekst]])</f>
        <v>NHN29 Xenotransplantasjon av bein til ankel eller fot</v>
      </c>
      <c r="E6204" s="90" t="s">
        <v>216</v>
      </c>
      <c r="F6204" s="90" t="s">
        <v>17863</v>
      </c>
      <c r="G6204" s="90" t="str">
        <f>CONCATENATE("Kap ",Tabell15861[[#This Row],[Kapittel]]," ",Tabell15861[[#This Row],[KapittelTekst]])</f>
        <v>Kap N Bevegelsesapparatet</v>
      </c>
    </row>
    <row r="6205" spans="1:7" x14ac:dyDescent="0.25">
      <c r="A6205" s="90" t="s">
        <v>22418</v>
      </c>
      <c r="B6205" s="90" t="s">
        <v>22419</v>
      </c>
      <c r="C6205" s="90" t="s">
        <v>10245</v>
      </c>
      <c r="D6205" s="90" t="str">
        <f>CONCATENATE(Tabell15861[[#This Row],[Prosedyrekode_ID]]," ",Tabell15861[[#This Row],[Tekst]])</f>
        <v>NHN39 Transplantasjon av sene til ankel eller fot</v>
      </c>
      <c r="E6205" s="90" t="s">
        <v>216</v>
      </c>
      <c r="F6205" s="90" t="s">
        <v>17863</v>
      </c>
      <c r="G6205" s="90" t="str">
        <f>CONCATENATE("Kap ",Tabell15861[[#This Row],[Kapittel]]," ",Tabell15861[[#This Row],[KapittelTekst]])</f>
        <v>Kap N Bevegelsesapparatet</v>
      </c>
    </row>
    <row r="6206" spans="1:7" x14ac:dyDescent="0.25">
      <c r="A6206" s="90" t="s">
        <v>22420</v>
      </c>
      <c r="B6206" s="90" t="s">
        <v>22421</v>
      </c>
      <c r="C6206" s="90" t="s">
        <v>10245</v>
      </c>
      <c r="D6206" s="90" t="str">
        <f>CONCATENATE(Tabell15861[[#This Row],[Prosedyrekode_ID]]," ",Tabell15861[[#This Row],[Tekst]])</f>
        <v>NHN49 Transplantasjon av brusk, periost eller fascie til ankel eller fot</v>
      </c>
      <c r="E6206" s="90" t="s">
        <v>216</v>
      </c>
      <c r="F6206" s="90" t="s">
        <v>17863</v>
      </c>
      <c r="G6206" s="90" t="str">
        <f>CONCATENATE("Kap ",Tabell15861[[#This Row],[Kapittel]]," ",Tabell15861[[#This Row],[KapittelTekst]])</f>
        <v>Kap N Bevegelsesapparatet</v>
      </c>
    </row>
    <row r="6207" spans="1:7" x14ac:dyDescent="0.25">
      <c r="A6207" s="90" t="s">
        <v>22422</v>
      </c>
      <c r="B6207" s="90" t="s">
        <v>22423</v>
      </c>
      <c r="C6207" s="90" t="s">
        <v>10245</v>
      </c>
      <c r="D6207" s="90" t="str">
        <f>CONCATENATE(Tabell15861[[#This Row],[Prosedyrekode_ID]]," ",Tabell15861[[#This Row],[Tekst]])</f>
        <v>NHN99 Annen transplantasjon til ankel eller fot</v>
      </c>
      <c r="E6207" s="90" t="s">
        <v>216</v>
      </c>
      <c r="F6207" s="90" t="s">
        <v>17863</v>
      </c>
      <c r="G6207" s="90" t="str">
        <f>CONCATENATE("Kap ",Tabell15861[[#This Row],[Kapittel]]," ",Tabell15861[[#This Row],[KapittelTekst]])</f>
        <v>Kap N Bevegelsesapparatet</v>
      </c>
    </row>
    <row r="6208" spans="1:7" x14ac:dyDescent="0.25">
      <c r="A6208" s="90" t="s">
        <v>22424</v>
      </c>
      <c r="B6208" s="90" t="s">
        <v>22425</v>
      </c>
      <c r="C6208" s="90" t="s">
        <v>10245</v>
      </c>
      <c r="D6208" s="90" t="str">
        <f>CONCATENATE(Tabell15861[[#This Row],[Prosedyrekode_ID]]," ",Tabell15861[[#This Row],[Tekst]])</f>
        <v>NHP09 Replantasjon av tå</v>
      </c>
      <c r="E6208" s="90" t="s">
        <v>216</v>
      </c>
      <c r="F6208" s="90" t="s">
        <v>17863</v>
      </c>
      <c r="G6208" s="90" t="str">
        <f>CONCATENATE("Kap ",Tabell15861[[#This Row],[Kapittel]]," ",Tabell15861[[#This Row],[KapittelTekst]])</f>
        <v>Kap N Bevegelsesapparatet</v>
      </c>
    </row>
    <row r="6209" spans="1:7" x14ac:dyDescent="0.25">
      <c r="A6209" s="90" t="s">
        <v>22426</v>
      </c>
      <c r="B6209" s="90" t="s">
        <v>22427</v>
      </c>
      <c r="C6209" s="90" t="s">
        <v>10245</v>
      </c>
      <c r="D6209" s="90" t="str">
        <f>CONCATENATE(Tabell15861[[#This Row],[Prosedyrekode_ID]]," ",Tabell15861[[#This Row],[Tekst]])</f>
        <v>NHP19 Autotransplantasjon eller transposisjon av tå</v>
      </c>
      <c r="E6209" s="90" t="s">
        <v>216</v>
      </c>
      <c r="F6209" s="90" t="s">
        <v>17863</v>
      </c>
      <c r="G6209" s="90" t="str">
        <f>CONCATENATE("Kap ",Tabell15861[[#This Row],[Kapittel]]," ",Tabell15861[[#This Row],[KapittelTekst]])</f>
        <v>Kap N Bevegelsesapparatet</v>
      </c>
    </row>
    <row r="6210" spans="1:7" x14ac:dyDescent="0.25">
      <c r="A6210" s="90" t="s">
        <v>22428</v>
      </c>
      <c r="B6210" s="90" t="s">
        <v>22429</v>
      </c>
      <c r="C6210" s="90" t="s">
        <v>10245</v>
      </c>
      <c r="D6210" s="90" t="str">
        <f>CONCATENATE(Tabell15861[[#This Row],[Prosedyrekode_ID]]," ",Tabell15861[[#This Row],[Tekst]])</f>
        <v>NHP29 Replantasjon av fot</v>
      </c>
      <c r="E6210" s="90" t="s">
        <v>216</v>
      </c>
      <c r="F6210" s="90" t="s">
        <v>17863</v>
      </c>
      <c r="G6210" s="90" t="str">
        <f>CONCATENATE("Kap ",Tabell15861[[#This Row],[Kapittel]]," ",Tabell15861[[#This Row],[KapittelTekst]])</f>
        <v>Kap N Bevegelsesapparatet</v>
      </c>
    </row>
    <row r="6211" spans="1:7" x14ac:dyDescent="0.25">
      <c r="A6211" s="90" t="s">
        <v>22430</v>
      </c>
      <c r="B6211" s="90" t="s">
        <v>22431</v>
      </c>
      <c r="C6211" s="90" t="s">
        <v>10245</v>
      </c>
      <c r="D6211" s="90" t="str">
        <f>CONCATENATE(Tabell15861[[#This Row],[Prosedyrekode_ID]]," ",Tabell15861[[#This Row],[Tekst]])</f>
        <v>NHP99 Annen replantasjon i ankel eller fot</v>
      </c>
      <c r="E6211" s="90" t="s">
        <v>216</v>
      </c>
      <c r="F6211" s="90" t="s">
        <v>17863</v>
      </c>
      <c r="G6211" s="90" t="str">
        <f>CONCATENATE("Kap ",Tabell15861[[#This Row],[Kapittel]]," ",Tabell15861[[#This Row],[KapittelTekst]])</f>
        <v>Kap N Bevegelsesapparatet</v>
      </c>
    </row>
    <row r="6212" spans="1:7" x14ac:dyDescent="0.25">
      <c r="A6212" s="90" t="s">
        <v>22432</v>
      </c>
      <c r="B6212" s="90" t="s">
        <v>22433</v>
      </c>
      <c r="C6212" s="90" t="s">
        <v>10245</v>
      </c>
      <c r="D6212" s="90" t="str">
        <f>CONCATENATE(Tabell15861[[#This Row],[Prosedyrekode_ID]]," ",Tabell15861[[#This Row],[Tekst]])</f>
        <v>NHQ00 Talokrural eksartikulasjon</v>
      </c>
      <c r="E6212" s="90" t="s">
        <v>216</v>
      </c>
      <c r="F6212" s="90" t="s">
        <v>17863</v>
      </c>
      <c r="G6212" s="90" t="str">
        <f>CONCATENATE("Kap ",Tabell15861[[#This Row],[Kapittel]]," ",Tabell15861[[#This Row],[KapittelTekst]])</f>
        <v>Kap N Bevegelsesapparatet</v>
      </c>
    </row>
    <row r="6213" spans="1:7" x14ac:dyDescent="0.25">
      <c r="A6213" s="90" t="s">
        <v>22434</v>
      </c>
      <c r="B6213" s="90" t="s">
        <v>22435</v>
      </c>
      <c r="C6213" s="90" t="s">
        <v>10245</v>
      </c>
      <c r="D6213" s="90" t="str">
        <f>CONCATENATE(Tabell15861[[#This Row],[Prosedyrekode_ID]]," ",Tabell15861[[#This Row],[Tekst]])</f>
        <v>NHQ02 Intertarsal eksartikulasjon</v>
      </c>
      <c r="E6213" s="90" t="s">
        <v>216</v>
      </c>
      <c r="F6213" s="90" t="s">
        <v>17863</v>
      </c>
      <c r="G6213" s="90" t="str">
        <f>CONCATENATE("Kap ",Tabell15861[[#This Row],[Kapittel]]," ",Tabell15861[[#This Row],[KapittelTekst]])</f>
        <v>Kap N Bevegelsesapparatet</v>
      </c>
    </row>
    <row r="6214" spans="1:7" x14ac:dyDescent="0.25">
      <c r="A6214" s="90" t="s">
        <v>22436</v>
      </c>
      <c r="B6214" s="90" t="s">
        <v>22437</v>
      </c>
      <c r="C6214" s="90" t="s">
        <v>10245</v>
      </c>
      <c r="D6214" s="90" t="str">
        <f>CONCATENATE(Tabell15861[[#This Row],[Prosedyrekode_ID]]," ",Tabell15861[[#This Row],[Tekst]])</f>
        <v>NHQ03 Tarsometatarsal eksartikulasjon</v>
      </c>
      <c r="E6214" s="90" t="s">
        <v>216</v>
      </c>
      <c r="F6214" s="90" t="s">
        <v>17863</v>
      </c>
      <c r="G6214" s="90" t="str">
        <f>CONCATENATE("Kap ",Tabell15861[[#This Row],[Kapittel]]," ",Tabell15861[[#This Row],[KapittelTekst]])</f>
        <v>Kap N Bevegelsesapparatet</v>
      </c>
    </row>
    <row r="6215" spans="1:7" x14ac:dyDescent="0.25">
      <c r="A6215" s="90" t="s">
        <v>22438</v>
      </c>
      <c r="B6215" s="90" t="s">
        <v>22439</v>
      </c>
      <c r="C6215" s="90" t="s">
        <v>10245</v>
      </c>
      <c r="D6215" s="90" t="str">
        <f>CONCATENATE(Tabell15861[[#This Row],[Prosedyrekode_ID]]," ",Tabell15861[[#This Row],[Tekst]])</f>
        <v>NHQ05 Metatarsofalangeal eksartikulasjon</v>
      </c>
      <c r="E6215" s="90" t="s">
        <v>216</v>
      </c>
      <c r="F6215" s="90" t="s">
        <v>17863</v>
      </c>
      <c r="G6215" s="90" t="str">
        <f>CONCATENATE("Kap ",Tabell15861[[#This Row],[Kapittel]]," ",Tabell15861[[#This Row],[KapittelTekst]])</f>
        <v>Kap N Bevegelsesapparatet</v>
      </c>
    </row>
    <row r="6216" spans="1:7" x14ac:dyDescent="0.25">
      <c r="A6216" s="90" t="s">
        <v>22440</v>
      </c>
      <c r="B6216" s="90" t="s">
        <v>22441</v>
      </c>
      <c r="C6216" s="90" t="s">
        <v>10245</v>
      </c>
      <c r="D6216" s="90" t="str">
        <f>CONCATENATE(Tabell15861[[#This Row],[Prosedyrekode_ID]]," ",Tabell15861[[#This Row],[Tekst]])</f>
        <v>NHQ07 Eksartikulasjon i interfalangealledd på fot</v>
      </c>
      <c r="E6216" s="90" t="s">
        <v>216</v>
      </c>
      <c r="F6216" s="90" t="s">
        <v>17863</v>
      </c>
      <c r="G6216" s="90" t="str">
        <f>CONCATENATE("Kap ",Tabell15861[[#This Row],[Kapittel]]," ",Tabell15861[[#This Row],[KapittelTekst]])</f>
        <v>Kap N Bevegelsesapparatet</v>
      </c>
    </row>
    <row r="6217" spans="1:7" x14ac:dyDescent="0.25">
      <c r="A6217" s="90" t="s">
        <v>22442</v>
      </c>
      <c r="B6217" s="90" t="s">
        <v>22443</v>
      </c>
      <c r="C6217" s="90" t="s">
        <v>10245</v>
      </c>
      <c r="D6217" s="90" t="str">
        <f>CONCATENATE(Tabell15861[[#This Row],[Prosedyrekode_ID]]," ",Tabell15861[[#This Row],[Tekst]])</f>
        <v>NHQ11 Talokrural og malleolær amputasjon</v>
      </c>
      <c r="E6217" s="90" t="s">
        <v>216</v>
      </c>
      <c r="F6217" s="90" t="s">
        <v>17863</v>
      </c>
      <c r="G6217" s="90" t="str">
        <f>CONCATENATE("Kap ",Tabell15861[[#This Row],[Kapittel]]," ",Tabell15861[[#This Row],[KapittelTekst]])</f>
        <v>Kap N Bevegelsesapparatet</v>
      </c>
    </row>
    <row r="6218" spans="1:7" x14ac:dyDescent="0.25">
      <c r="A6218" s="90" t="s">
        <v>22444</v>
      </c>
      <c r="B6218" s="90" t="s">
        <v>22445</v>
      </c>
      <c r="C6218" s="90" t="s">
        <v>10245</v>
      </c>
      <c r="D6218" s="90" t="str">
        <f>CONCATENATE(Tabell15861[[#This Row],[Prosedyrekode_ID]]," ",Tabell15861[[#This Row],[Tekst]])</f>
        <v>NHQ12 Intertarsal amputasjon</v>
      </c>
      <c r="E6218" s="90" t="s">
        <v>216</v>
      </c>
      <c r="F6218" s="90" t="s">
        <v>17863</v>
      </c>
      <c r="G6218" s="90" t="str">
        <f>CONCATENATE("Kap ",Tabell15861[[#This Row],[Kapittel]]," ",Tabell15861[[#This Row],[KapittelTekst]])</f>
        <v>Kap N Bevegelsesapparatet</v>
      </c>
    </row>
    <row r="6219" spans="1:7" x14ac:dyDescent="0.25">
      <c r="A6219" s="90" t="s">
        <v>22446</v>
      </c>
      <c r="B6219" s="90" t="s">
        <v>22447</v>
      </c>
      <c r="C6219" s="90" t="s">
        <v>10245</v>
      </c>
      <c r="D6219" s="90" t="str">
        <f>CONCATENATE(Tabell15861[[#This Row],[Prosedyrekode_ID]]," ",Tabell15861[[#This Row],[Tekst]])</f>
        <v>NHQ14 Transmetatarsal amputasjon</v>
      </c>
      <c r="E6219" s="90" t="s">
        <v>216</v>
      </c>
      <c r="F6219" s="90" t="s">
        <v>17863</v>
      </c>
      <c r="G6219" s="90" t="str">
        <f>CONCATENATE("Kap ",Tabell15861[[#This Row],[Kapittel]]," ",Tabell15861[[#This Row],[KapittelTekst]])</f>
        <v>Kap N Bevegelsesapparatet</v>
      </c>
    </row>
    <row r="6220" spans="1:7" x14ac:dyDescent="0.25">
      <c r="A6220" s="90" t="s">
        <v>22448</v>
      </c>
      <c r="B6220" s="90" t="s">
        <v>22449</v>
      </c>
      <c r="C6220" s="90" t="s">
        <v>10245</v>
      </c>
      <c r="D6220" s="90" t="str">
        <f>CONCATENATE(Tabell15861[[#This Row],[Prosedyrekode_ID]]," ",Tabell15861[[#This Row],[Tekst]])</f>
        <v>NHQ17 Partiell tåamputasjon</v>
      </c>
      <c r="E6220" s="90" t="s">
        <v>216</v>
      </c>
      <c r="F6220" s="90" t="s">
        <v>17863</v>
      </c>
      <c r="G6220" s="90" t="str">
        <f>CONCATENATE("Kap ",Tabell15861[[#This Row],[Kapittel]]," ",Tabell15861[[#This Row],[KapittelTekst]])</f>
        <v>Kap N Bevegelsesapparatet</v>
      </c>
    </row>
    <row r="6221" spans="1:7" x14ac:dyDescent="0.25">
      <c r="A6221" s="90" t="s">
        <v>22450</v>
      </c>
      <c r="B6221" s="90" t="s">
        <v>22451</v>
      </c>
      <c r="C6221" s="90" t="s">
        <v>10245</v>
      </c>
      <c r="D6221" s="90" t="str">
        <f>CONCATENATE(Tabell15861[[#This Row],[Prosedyrekode_ID]]," ",Tabell15861[[#This Row],[Tekst]])</f>
        <v>NHQ20 Revisjon av talokrural eksartikulasjonsstump</v>
      </c>
      <c r="E6221" s="90" t="s">
        <v>216</v>
      </c>
      <c r="F6221" s="90" t="s">
        <v>17863</v>
      </c>
      <c r="G6221" s="90" t="str">
        <f>CONCATENATE("Kap ",Tabell15861[[#This Row],[Kapittel]]," ",Tabell15861[[#This Row],[KapittelTekst]])</f>
        <v>Kap N Bevegelsesapparatet</v>
      </c>
    </row>
    <row r="6222" spans="1:7" x14ac:dyDescent="0.25">
      <c r="A6222" s="90" t="s">
        <v>22452</v>
      </c>
      <c r="B6222" s="90" t="s">
        <v>22453</v>
      </c>
      <c r="C6222" s="90" t="s">
        <v>10245</v>
      </c>
      <c r="D6222" s="90" t="str">
        <f>CONCATENATE(Tabell15861[[#This Row],[Prosedyrekode_ID]]," ",Tabell15861[[#This Row],[Tekst]])</f>
        <v>NHQ21 Revisjon av talokrural og malleolær amputasjonsstump</v>
      </c>
      <c r="E6222" s="90" t="s">
        <v>216</v>
      </c>
      <c r="F6222" s="90" t="s">
        <v>17863</v>
      </c>
      <c r="G6222" s="90" t="str">
        <f>CONCATENATE("Kap ",Tabell15861[[#This Row],[Kapittel]]," ",Tabell15861[[#This Row],[KapittelTekst]])</f>
        <v>Kap N Bevegelsesapparatet</v>
      </c>
    </row>
    <row r="6223" spans="1:7" x14ac:dyDescent="0.25">
      <c r="A6223" s="90" t="s">
        <v>22454</v>
      </c>
      <c r="B6223" s="90" t="s">
        <v>22455</v>
      </c>
      <c r="C6223" s="90" t="s">
        <v>10245</v>
      </c>
      <c r="D6223" s="90" t="str">
        <f>CONCATENATE(Tabell15861[[#This Row],[Prosedyrekode_ID]]," ",Tabell15861[[#This Row],[Tekst]])</f>
        <v>NHQ22 Revisjon av intertarsal amputasjons- eller eksartikulasjonsstump</v>
      </c>
      <c r="E6223" s="90" t="s">
        <v>216</v>
      </c>
      <c r="F6223" s="90" t="s">
        <v>17863</v>
      </c>
      <c r="G6223" s="90" t="str">
        <f>CONCATENATE("Kap ",Tabell15861[[#This Row],[Kapittel]]," ",Tabell15861[[#This Row],[KapittelTekst]])</f>
        <v>Kap N Bevegelsesapparatet</v>
      </c>
    </row>
    <row r="6224" spans="1:7" x14ac:dyDescent="0.25">
      <c r="A6224" s="90" t="s">
        <v>22456</v>
      </c>
      <c r="B6224" s="90" t="s">
        <v>22457</v>
      </c>
      <c r="C6224" s="90" t="s">
        <v>10245</v>
      </c>
      <c r="D6224" s="90" t="str">
        <f>CONCATENATE(Tabell15861[[#This Row],[Prosedyrekode_ID]]," ",Tabell15861[[#This Row],[Tekst]])</f>
        <v>NHQ23 Revisjon av tarsometatarsal eksartikulasjonsstump</v>
      </c>
      <c r="E6224" s="90" t="s">
        <v>216</v>
      </c>
      <c r="F6224" s="90" t="s">
        <v>17863</v>
      </c>
      <c r="G6224" s="90" t="str">
        <f>CONCATENATE("Kap ",Tabell15861[[#This Row],[Kapittel]]," ",Tabell15861[[#This Row],[KapittelTekst]])</f>
        <v>Kap N Bevegelsesapparatet</v>
      </c>
    </row>
    <row r="6225" spans="1:7" x14ac:dyDescent="0.25">
      <c r="A6225" s="90" t="s">
        <v>22458</v>
      </c>
      <c r="B6225" s="90" t="s">
        <v>22459</v>
      </c>
      <c r="C6225" s="90" t="s">
        <v>10245</v>
      </c>
      <c r="D6225" s="90" t="str">
        <f>CONCATENATE(Tabell15861[[#This Row],[Prosedyrekode_ID]]," ",Tabell15861[[#This Row],[Tekst]])</f>
        <v>NHQ24 Revisjon av transmetatarsal amputasjonsstump</v>
      </c>
      <c r="E6225" s="90" t="s">
        <v>216</v>
      </c>
      <c r="F6225" s="90" t="s">
        <v>17863</v>
      </c>
      <c r="G6225" s="90" t="str">
        <f>CONCATENATE("Kap ",Tabell15861[[#This Row],[Kapittel]]," ",Tabell15861[[#This Row],[KapittelTekst]])</f>
        <v>Kap N Bevegelsesapparatet</v>
      </c>
    </row>
    <row r="6226" spans="1:7" x14ac:dyDescent="0.25">
      <c r="A6226" s="90" t="s">
        <v>22460</v>
      </c>
      <c r="B6226" s="90" t="s">
        <v>22461</v>
      </c>
      <c r="C6226" s="90" t="s">
        <v>10245</v>
      </c>
      <c r="D6226" s="90" t="str">
        <f>CONCATENATE(Tabell15861[[#This Row],[Prosedyrekode_ID]]," ",Tabell15861[[#This Row],[Tekst]])</f>
        <v>NHQ25 Revisjon av metatarsofalangeal eksartikulasjonsstump</v>
      </c>
      <c r="E6226" s="90" t="s">
        <v>216</v>
      </c>
      <c r="F6226" s="90" t="s">
        <v>17863</v>
      </c>
      <c r="G6226" s="90" t="str">
        <f>CONCATENATE("Kap ",Tabell15861[[#This Row],[Kapittel]]," ",Tabell15861[[#This Row],[KapittelTekst]])</f>
        <v>Kap N Bevegelsesapparatet</v>
      </c>
    </row>
    <row r="6227" spans="1:7" x14ac:dyDescent="0.25">
      <c r="A6227" s="90" t="s">
        <v>22462</v>
      </c>
      <c r="B6227" s="90" t="s">
        <v>22463</v>
      </c>
      <c r="C6227" s="90" t="s">
        <v>10245</v>
      </c>
      <c r="D6227" s="90" t="str">
        <f>CONCATENATE(Tabell15861[[#This Row],[Prosedyrekode_ID]]," ",Tabell15861[[#This Row],[Tekst]])</f>
        <v>NHQ27 Revisjon av partiell tåamputasjonsstump</v>
      </c>
      <c r="E6227" s="90" t="s">
        <v>216</v>
      </c>
      <c r="F6227" s="90" t="s">
        <v>17863</v>
      </c>
      <c r="G6227" s="90" t="str">
        <f>CONCATENATE("Kap ",Tabell15861[[#This Row],[Kapittel]]," ",Tabell15861[[#This Row],[KapittelTekst]])</f>
        <v>Kap N Bevegelsesapparatet</v>
      </c>
    </row>
    <row r="6228" spans="1:7" x14ac:dyDescent="0.25">
      <c r="A6228" s="90" t="s">
        <v>22464</v>
      </c>
      <c r="B6228" s="90" t="s">
        <v>22465</v>
      </c>
      <c r="C6228" s="90" t="s">
        <v>10245</v>
      </c>
      <c r="D6228" s="90" t="str">
        <f>CONCATENATE(Tabell15861[[#This Row],[Prosedyrekode_ID]]," ",Tabell15861[[#This Row],[Tekst]])</f>
        <v>NHQ99 Annen total amputasjon eller tilhørende operasjon i ankel eller fot</v>
      </c>
      <c r="E6228" s="90" t="s">
        <v>216</v>
      </c>
      <c r="F6228" s="90" t="s">
        <v>17863</v>
      </c>
      <c r="G6228" s="90" t="str">
        <f>CONCATENATE("Kap ",Tabell15861[[#This Row],[Kapittel]]," ",Tabell15861[[#This Row],[KapittelTekst]])</f>
        <v>Kap N Bevegelsesapparatet</v>
      </c>
    </row>
    <row r="6229" spans="1:7" x14ac:dyDescent="0.25">
      <c r="A6229" s="90" t="s">
        <v>22466</v>
      </c>
      <c r="B6229" s="90" t="s">
        <v>22467</v>
      </c>
      <c r="C6229" s="90" t="s">
        <v>10245</v>
      </c>
      <c r="D6229" s="90" t="str">
        <f>CONCATENATE(Tabell15861[[#This Row],[Prosedyrekode_ID]]," ",Tabell15861[[#This Row],[Tekst]])</f>
        <v>NHR09 Reseksjon av bløtdelstumor i ankel eller fot</v>
      </c>
      <c r="E6229" s="90" t="s">
        <v>216</v>
      </c>
      <c r="F6229" s="90" t="s">
        <v>17863</v>
      </c>
      <c r="G6229" s="90" t="str">
        <f>CONCATENATE("Kap ",Tabell15861[[#This Row],[Kapittel]]," ",Tabell15861[[#This Row],[KapittelTekst]])</f>
        <v>Kap N Bevegelsesapparatet</v>
      </c>
    </row>
    <row r="6230" spans="1:7" x14ac:dyDescent="0.25">
      <c r="A6230" s="90" t="s">
        <v>22468</v>
      </c>
      <c r="B6230" s="90" t="s">
        <v>22469</v>
      </c>
      <c r="C6230" s="90" t="s">
        <v>10245</v>
      </c>
      <c r="D6230" s="90" t="str">
        <f>CONCATENATE(Tabell15861[[#This Row],[Prosedyrekode_ID]]," ",Tabell15861[[#This Row],[Tekst]])</f>
        <v>NHR19 Marginal eksisjon av bløtdelstumor i ankel eller fot</v>
      </c>
      <c r="E6230" s="90" t="s">
        <v>216</v>
      </c>
      <c r="F6230" s="90" t="s">
        <v>17863</v>
      </c>
      <c r="G6230" s="90" t="str">
        <f>CONCATENATE("Kap ",Tabell15861[[#This Row],[Kapittel]]," ",Tabell15861[[#This Row],[KapittelTekst]])</f>
        <v>Kap N Bevegelsesapparatet</v>
      </c>
    </row>
    <row r="6231" spans="1:7" x14ac:dyDescent="0.25">
      <c r="A6231" s="90" t="s">
        <v>22470</v>
      </c>
      <c r="B6231" s="90" t="s">
        <v>22471</v>
      </c>
      <c r="C6231" s="90" t="s">
        <v>10245</v>
      </c>
      <c r="D6231" s="90" t="str">
        <f>CONCATENATE(Tabell15861[[#This Row],[Prosedyrekode_ID]]," ",Tabell15861[[#This Row],[Tekst]])</f>
        <v>NHR29 Vid eksisjon av bløtdelstumor i ankel eller fot</v>
      </c>
      <c r="E6231" s="90" t="s">
        <v>216</v>
      </c>
      <c r="F6231" s="90" t="s">
        <v>17863</v>
      </c>
      <c r="G6231" s="90" t="str">
        <f>CONCATENATE("Kap ",Tabell15861[[#This Row],[Kapittel]]," ",Tabell15861[[#This Row],[KapittelTekst]])</f>
        <v>Kap N Bevegelsesapparatet</v>
      </c>
    </row>
    <row r="6232" spans="1:7" x14ac:dyDescent="0.25">
      <c r="A6232" s="90" t="s">
        <v>22472</v>
      </c>
      <c r="B6232" s="90" t="s">
        <v>22473</v>
      </c>
      <c r="C6232" s="90" t="s">
        <v>10245</v>
      </c>
      <c r="D6232" s="90" t="str">
        <f>CONCATENATE(Tabell15861[[#This Row],[Prosedyrekode_ID]]," ",Tabell15861[[#This Row],[Tekst]])</f>
        <v>NHR39 Kompartmentell eksisjon av bløtdelstumor i ankel eller fot</v>
      </c>
      <c r="E6232" s="90" t="s">
        <v>216</v>
      </c>
      <c r="F6232" s="90" t="s">
        <v>17863</v>
      </c>
      <c r="G6232" s="90" t="str">
        <f>CONCATENATE("Kap ",Tabell15861[[#This Row],[Kapittel]]," ",Tabell15861[[#This Row],[KapittelTekst]])</f>
        <v>Kap N Bevegelsesapparatet</v>
      </c>
    </row>
    <row r="6233" spans="1:7" x14ac:dyDescent="0.25">
      <c r="A6233" s="90" t="s">
        <v>22474</v>
      </c>
      <c r="B6233" s="90" t="s">
        <v>22475</v>
      </c>
      <c r="C6233" s="90" t="s">
        <v>10245</v>
      </c>
      <c r="D6233" s="90" t="str">
        <f>CONCATENATE(Tabell15861[[#This Row],[Prosedyrekode_ID]]," ",Tabell15861[[#This Row],[Tekst]])</f>
        <v>NHR49 Reseksjon av bein- eller brusktumor i ankel eller fot</v>
      </c>
      <c r="E6233" s="90" t="s">
        <v>216</v>
      </c>
      <c r="F6233" s="90" t="s">
        <v>17863</v>
      </c>
      <c r="G6233" s="90" t="str">
        <f>CONCATENATE("Kap ",Tabell15861[[#This Row],[Kapittel]]," ",Tabell15861[[#This Row],[KapittelTekst]])</f>
        <v>Kap N Bevegelsesapparatet</v>
      </c>
    </row>
    <row r="6234" spans="1:7" x14ac:dyDescent="0.25">
      <c r="A6234" s="90" t="s">
        <v>22476</v>
      </c>
      <c r="B6234" s="90" t="s">
        <v>22477</v>
      </c>
      <c r="C6234" s="90" t="s">
        <v>10245</v>
      </c>
      <c r="D6234" s="90" t="str">
        <f>CONCATENATE(Tabell15861[[#This Row],[Prosedyrekode_ID]]," ",Tabell15861[[#This Row],[Tekst]])</f>
        <v>NHR59 Marginal eksisjon av bein- eller brusktumor i ankel eller fot</v>
      </c>
      <c r="E6234" s="90" t="s">
        <v>216</v>
      </c>
      <c r="F6234" s="90" t="s">
        <v>17863</v>
      </c>
      <c r="G6234" s="90" t="str">
        <f>CONCATENATE("Kap ",Tabell15861[[#This Row],[Kapittel]]," ",Tabell15861[[#This Row],[KapittelTekst]])</f>
        <v>Kap N Bevegelsesapparatet</v>
      </c>
    </row>
    <row r="6235" spans="1:7" x14ac:dyDescent="0.25">
      <c r="A6235" s="90" t="s">
        <v>22478</v>
      </c>
      <c r="B6235" s="90" t="s">
        <v>22479</v>
      </c>
      <c r="C6235" s="90" t="s">
        <v>10245</v>
      </c>
      <c r="D6235" s="90" t="str">
        <f>CONCATENATE(Tabell15861[[#This Row],[Prosedyrekode_ID]]," ",Tabell15861[[#This Row],[Tekst]])</f>
        <v>NHR69 Vid eksisjon av bein- eller brusktumor i ankel eller fot</v>
      </c>
      <c r="E6235" s="90" t="s">
        <v>216</v>
      </c>
      <c r="F6235" s="90" t="s">
        <v>17863</v>
      </c>
      <c r="G6235" s="90" t="str">
        <f>CONCATENATE("Kap ",Tabell15861[[#This Row],[Kapittel]]," ",Tabell15861[[#This Row],[KapittelTekst]])</f>
        <v>Kap N Bevegelsesapparatet</v>
      </c>
    </row>
    <row r="6236" spans="1:7" x14ac:dyDescent="0.25">
      <c r="A6236" s="90" t="s">
        <v>22480</v>
      </c>
      <c r="B6236" s="90" t="s">
        <v>22481</v>
      </c>
      <c r="C6236" s="90" t="s">
        <v>10245</v>
      </c>
      <c r="D6236" s="90" t="str">
        <f>CONCATENATE(Tabell15861[[#This Row],[Prosedyrekode_ID]]," ",Tabell15861[[#This Row],[Tekst]])</f>
        <v>NHR79 Kompartmentell eksisjon av bein- eller brusktumor i ankel eller fot</v>
      </c>
      <c r="E6236" s="90" t="s">
        <v>216</v>
      </c>
      <c r="F6236" s="90" t="s">
        <v>17863</v>
      </c>
      <c r="G6236" s="90" t="str">
        <f>CONCATENATE("Kap ",Tabell15861[[#This Row],[Kapittel]]," ",Tabell15861[[#This Row],[KapittelTekst]])</f>
        <v>Kap N Bevegelsesapparatet</v>
      </c>
    </row>
    <row r="6237" spans="1:7" x14ac:dyDescent="0.25">
      <c r="A6237" s="90" t="s">
        <v>22482</v>
      </c>
      <c r="B6237" s="90" t="s">
        <v>22483</v>
      </c>
      <c r="C6237" s="90" t="s">
        <v>10245</v>
      </c>
      <c r="D6237" s="90" t="str">
        <f>CONCATENATE(Tabell15861[[#This Row],[Prosedyrekode_ID]]," ",Tabell15861[[#This Row],[Tekst]])</f>
        <v>NHR99 Annen operasjon for tumor i ankel eller fot</v>
      </c>
      <c r="E6237" s="90" t="s">
        <v>216</v>
      </c>
      <c r="F6237" s="90" t="s">
        <v>17863</v>
      </c>
      <c r="G6237" s="90" t="str">
        <f>CONCATENATE("Kap ",Tabell15861[[#This Row],[Kapittel]]," ",Tabell15861[[#This Row],[KapittelTekst]])</f>
        <v>Kap N Bevegelsesapparatet</v>
      </c>
    </row>
    <row r="6238" spans="1:7" x14ac:dyDescent="0.25">
      <c r="A6238" s="90" t="s">
        <v>22484</v>
      </c>
      <c r="B6238" s="90" t="s">
        <v>22485</v>
      </c>
      <c r="C6238" s="90" t="s">
        <v>10245</v>
      </c>
      <c r="D6238" s="90" t="str">
        <f>CONCATENATE(Tabell15861[[#This Row],[Prosedyrekode_ID]]," ",Tabell15861[[#This Row],[Tekst]])</f>
        <v>NHS09 Incisjon og revisjon ved infeksjon i sene i ankel eller fot</v>
      </c>
      <c r="E6238" s="90" t="s">
        <v>216</v>
      </c>
      <c r="F6238" s="90" t="s">
        <v>17863</v>
      </c>
      <c r="G6238" s="90" t="str">
        <f>CONCATENATE("Kap ",Tabell15861[[#This Row],[Kapittel]]," ",Tabell15861[[#This Row],[KapittelTekst]])</f>
        <v>Kap N Bevegelsesapparatet</v>
      </c>
    </row>
    <row r="6239" spans="1:7" x14ac:dyDescent="0.25">
      <c r="A6239" s="90" t="s">
        <v>22486</v>
      </c>
      <c r="B6239" s="90" t="s">
        <v>22487</v>
      </c>
      <c r="C6239" s="90" t="s">
        <v>10245</v>
      </c>
      <c r="D6239" s="90" t="str">
        <f>CONCATENATE(Tabell15861[[#This Row],[Prosedyrekode_ID]]," ",Tabell15861[[#This Row],[Tekst]])</f>
        <v>NHS19 Incisjon og revisjon ved leddinfeksjon i ankel eller fot</v>
      </c>
      <c r="E6239" s="90" t="s">
        <v>216</v>
      </c>
      <c r="F6239" s="90" t="s">
        <v>17863</v>
      </c>
      <c r="G6239" s="90" t="str">
        <f>CONCATENATE("Kap ",Tabell15861[[#This Row],[Kapittel]]," ",Tabell15861[[#This Row],[KapittelTekst]])</f>
        <v>Kap N Bevegelsesapparatet</v>
      </c>
    </row>
    <row r="6240" spans="1:7" x14ac:dyDescent="0.25">
      <c r="A6240" s="90" t="s">
        <v>22488</v>
      </c>
      <c r="B6240" s="90" t="s">
        <v>22489</v>
      </c>
      <c r="C6240" s="90" t="s">
        <v>10245</v>
      </c>
      <c r="D6240" s="90" t="str">
        <f>CONCATENATE(Tabell15861[[#This Row],[Prosedyrekode_ID]]," ",Tabell15861[[#This Row],[Tekst]])</f>
        <v>NHS29 Incisjon og revisjon ved infeksjon i bein i ankel eller fot</v>
      </c>
      <c r="E6240" s="90" t="s">
        <v>216</v>
      </c>
      <c r="F6240" s="90" t="s">
        <v>17863</v>
      </c>
      <c r="G6240" s="90" t="str">
        <f>CONCATENATE("Kap ",Tabell15861[[#This Row],[Kapittel]]," ",Tabell15861[[#This Row],[KapittelTekst]])</f>
        <v>Kap N Bevegelsesapparatet</v>
      </c>
    </row>
    <row r="6241" spans="1:7" x14ac:dyDescent="0.25">
      <c r="A6241" s="90" t="s">
        <v>22490</v>
      </c>
      <c r="B6241" s="90" t="s">
        <v>22491</v>
      </c>
      <c r="C6241" s="90" t="s">
        <v>10245</v>
      </c>
      <c r="D6241" s="90" t="str">
        <f>CONCATENATE(Tabell15861[[#This Row],[Prosedyrekode_ID]]," ",Tabell15861[[#This Row],[Tekst]])</f>
        <v>NHS39 Incisjon og revisjon med innlegging av terapeutisk substans ved infeksjon i sene i ankel eller fot</v>
      </c>
      <c r="E6241" s="90" t="s">
        <v>216</v>
      </c>
      <c r="F6241" s="90" t="s">
        <v>17863</v>
      </c>
      <c r="G6241" s="90" t="str">
        <f>CONCATENATE("Kap ",Tabell15861[[#This Row],[Kapittel]]," ",Tabell15861[[#This Row],[KapittelTekst]])</f>
        <v>Kap N Bevegelsesapparatet</v>
      </c>
    </row>
    <row r="6242" spans="1:7" x14ac:dyDescent="0.25">
      <c r="A6242" s="90" t="s">
        <v>22492</v>
      </c>
      <c r="B6242" s="90" t="s">
        <v>22493</v>
      </c>
      <c r="C6242" s="90" t="s">
        <v>10245</v>
      </c>
      <c r="D6242" s="90" t="str">
        <f>CONCATENATE(Tabell15861[[#This Row],[Prosedyrekode_ID]]," ",Tabell15861[[#This Row],[Tekst]])</f>
        <v>NHS49 Incisjon og revisjon med innlegging av terapeutisk substans ved leddinfeksjon i ankel eller fot</v>
      </c>
      <c r="E6242" s="90" t="s">
        <v>216</v>
      </c>
      <c r="F6242" s="90" t="s">
        <v>17863</v>
      </c>
      <c r="G6242" s="90" t="str">
        <f>CONCATENATE("Kap ",Tabell15861[[#This Row],[Kapittel]]," ",Tabell15861[[#This Row],[KapittelTekst]])</f>
        <v>Kap N Bevegelsesapparatet</v>
      </c>
    </row>
    <row r="6243" spans="1:7" x14ac:dyDescent="0.25">
      <c r="A6243" s="90" t="s">
        <v>22494</v>
      </c>
      <c r="B6243" s="90" t="s">
        <v>22495</v>
      </c>
      <c r="C6243" s="90" t="s">
        <v>10245</v>
      </c>
      <c r="D6243" s="90" t="str">
        <f>CONCATENATE(Tabell15861[[#This Row],[Prosedyrekode_ID]]," ",Tabell15861[[#This Row],[Tekst]])</f>
        <v>NHS59 Incisjon og revisjon med innlegging av terapeutisk substans ved infeksjon i bein i ankel eller fot</v>
      </c>
      <c r="E6243" s="90" t="s">
        <v>216</v>
      </c>
      <c r="F6243" s="90" t="s">
        <v>17863</v>
      </c>
      <c r="G6243" s="90" t="str">
        <f>CONCATENATE("Kap ",Tabell15861[[#This Row],[Kapittel]]," ",Tabell15861[[#This Row],[KapittelTekst]])</f>
        <v>Kap N Bevegelsesapparatet</v>
      </c>
    </row>
    <row r="6244" spans="1:7" x14ac:dyDescent="0.25">
      <c r="A6244" s="90" t="s">
        <v>22496</v>
      </c>
      <c r="B6244" s="90" t="s">
        <v>22497</v>
      </c>
      <c r="C6244" s="90" t="s">
        <v>10245</v>
      </c>
      <c r="D6244" s="90" t="str">
        <f>CONCATENATE(Tabell15861[[#This Row],[Prosedyrekode_ID]]," ",Tabell15861[[#This Row],[Tekst]])</f>
        <v>NHS99 Annen operasjon for infeksjon i sene, ledd eller bein i ankel eller fot</v>
      </c>
      <c r="E6244" s="90" t="s">
        <v>216</v>
      </c>
      <c r="F6244" s="90" t="s">
        <v>17863</v>
      </c>
      <c r="G6244" s="90" t="str">
        <f>CONCATENATE("Kap ",Tabell15861[[#This Row],[Kapittel]]," ",Tabell15861[[#This Row],[KapittelTekst]])</f>
        <v>Kap N Bevegelsesapparatet</v>
      </c>
    </row>
    <row r="6245" spans="1:7" x14ac:dyDescent="0.25">
      <c r="A6245" s="90" t="s">
        <v>22498</v>
      </c>
      <c r="B6245" s="90" t="s">
        <v>22499</v>
      </c>
      <c r="C6245" s="90" t="s">
        <v>10266</v>
      </c>
      <c r="D6245" s="90" t="str">
        <f>CONCATENATE(Tabell15861[[#This Row],[Prosedyrekode_ID]]," ",Tabell15861[[#This Row],[Tekst]])</f>
        <v>NHSY38 Tilpasning av ekstern protese på fot eller forfot</v>
      </c>
      <c r="E6245" s="90" t="s">
        <v>216</v>
      </c>
      <c r="F6245" s="90" t="s">
        <v>17863</v>
      </c>
      <c r="G6245" s="90" t="str">
        <f>CONCATENATE("Kap ",Tabell15861[[#This Row],[Kapittel]]," ",Tabell15861[[#This Row],[KapittelTekst]])</f>
        <v>Kap N Bevegelsesapparatet</v>
      </c>
    </row>
    <row r="6246" spans="1:7" x14ac:dyDescent="0.25">
      <c r="A6246" s="90" t="s">
        <v>22500</v>
      </c>
      <c r="B6246" s="90" t="s">
        <v>22501</v>
      </c>
      <c r="C6246" s="90" t="s">
        <v>10245</v>
      </c>
      <c r="D6246" s="90" t="str">
        <f>CONCATENATE(Tabell15861[[#This Row],[Prosedyrekode_ID]]," ",Tabell15861[[#This Row],[Tekst]])</f>
        <v>NHT09 Fjerning av fremmedlegeme fra vev i ankel eller fot</v>
      </c>
      <c r="E6246" s="90" t="s">
        <v>216</v>
      </c>
      <c r="F6246" s="90" t="s">
        <v>17863</v>
      </c>
      <c r="G6246" s="90" t="str">
        <f>CONCATENATE("Kap ",Tabell15861[[#This Row],[Kapittel]]," ",Tabell15861[[#This Row],[KapittelTekst]])</f>
        <v>Kap N Bevegelsesapparatet</v>
      </c>
    </row>
    <row r="6247" spans="1:7" x14ac:dyDescent="0.25">
      <c r="A6247" s="90" t="s">
        <v>22502</v>
      </c>
      <c r="B6247" s="90" t="s">
        <v>22503</v>
      </c>
      <c r="C6247" s="90" t="s">
        <v>10245</v>
      </c>
      <c r="D6247" s="90" t="str">
        <f>CONCATENATE(Tabell15861[[#This Row],[Prosedyrekode_ID]]," ",Tabell15861[[#This Row],[Tekst]])</f>
        <v>NHT19 Mobilisering av ledd i ankel eller fot</v>
      </c>
      <c r="E6247" s="90" t="s">
        <v>216</v>
      </c>
      <c r="F6247" s="90" t="s">
        <v>17863</v>
      </c>
      <c r="G6247" s="90" t="str">
        <f>CONCATENATE("Kap ",Tabell15861[[#This Row],[Kapittel]]," ",Tabell15861[[#This Row],[KapittelTekst]])</f>
        <v>Kap N Bevegelsesapparatet</v>
      </c>
    </row>
    <row r="6248" spans="1:7" x14ac:dyDescent="0.25">
      <c r="A6248" s="90" t="s">
        <v>22504</v>
      </c>
      <c r="B6248" s="90" t="s">
        <v>22505</v>
      </c>
      <c r="C6248" s="90" t="s">
        <v>10245</v>
      </c>
      <c r="D6248" s="90" t="str">
        <f>CONCATENATE(Tabell15861[[#This Row],[Prosedyrekode_ID]]," ",Tabell15861[[#This Row],[Tekst]])</f>
        <v>NHT39 Korreksjon av deformitet i ankel eller fot med muskel, sene eller ligament</v>
      </c>
      <c r="E6248" s="90" t="s">
        <v>216</v>
      </c>
      <c r="F6248" s="90" t="s">
        <v>17863</v>
      </c>
      <c r="G6248" s="90" t="str">
        <f>CONCATENATE("Kap ",Tabell15861[[#This Row],[Kapittel]]," ",Tabell15861[[#This Row],[KapittelTekst]])</f>
        <v>Kap N Bevegelsesapparatet</v>
      </c>
    </row>
    <row r="6249" spans="1:7" x14ac:dyDescent="0.25">
      <c r="A6249" s="90" t="s">
        <v>22506</v>
      </c>
      <c r="B6249" s="90" t="s">
        <v>22507</v>
      </c>
      <c r="C6249" s="90" t="s">
        <v>10245</v>
      </c>
      <c r="D6249" s="90" t="str">
        <f>CONCATENATE(Tabell15861[[#This Row],[Prosedyrekode_ID]]," ",Tabell15861[[#This Row],[Tekst]])</f>
        <v>NHT49 Korreksjon av deformitet i ankel eller fot med ekstern eller intern fiksasjon</v>
      </c>
      <c r="E6249" s="90" t="s">
        <v>216</v>
      </c>
      <c r="F6249" s="90" t="s">
        <v>17863</v>
      </c>
      <c r="G6249" s="90" t="str">
        <f>CONCATENATE("Kap ",Tabell15861[[#This Row],[Kapittel]]," ",Tabell15861[[#This Row],[KapittelTekst]])</f>
        <v>Kap N Bevegelsesapparatet</v>
      </c>
    </row>
    <row r="6250" spans="1:7" x14ac:dyDescent="0.25">
      <c r="A6250" s="90" t="s">
        <v>22508</v>
      </c>
      <c r="B6250" s="90" t="s">
        <v>22509</v>
      </c>
      <c r="C6250" s="90" t="s">
        <v>10245</v>
      </c>
      <c r="D6250" s="90" t="str">
        <f>CONCATENATE(Tabell15861[[#This Row],[Prosedyrekode_ID]]," ",Tabell15861[[#This Row],[Tekst]])</f>
        <v>NHT99 Annen operasjon på ankel eller fot</v>
      </c>
      <c r="E6250" s="90" t="s">
        <v>216</v>
      </c>
      <c r="F6250" s="90" t="s">
        <v>17863</v>
      </c>
      <c r="G6250" s="90" t="str">
        <f>CONCATENATE("Kap ",Tabell15861[[#This Row],[Kapittel]]," ",Tabell15861[[#This Row],[KapittelTekst]])</f>
        <v>Kap N Bevegelsesapparatet</v>
      </c>
    </row>
    <row r="6251" spans="1:7" x14ac:dyDescent="0.25">
      <c r="A6251" s="90" t="s">
        <v>22510</v>
      </c>
      <c r="B6251" s="90" t="s">
        <v>22511</v>
      </c>
      <c r="C6251" s="90" t="s">
        <v>10245</v>
      </c>
      <c r="D6251" s="90" t="str">
        <f>CONCATENATE(Tabell15861[[#This Row],[Prosedyrekode_ID]]," ",Tabell15861[[#This Row],[Tekst]])</f>
        <v>NHU01 Fjerning av proksimal delprotese fra ankelledd</v>
      </c>
      <c r="E6251" s="90" t="s">
        <v>216</v>
      </c>
      <c r="F6251" s="90" t="s">
        <v>17863</v>
      </c>
      <c r="G6251" s="90" t="str">
        <f>CONCATENATE("Kap ",Tabell15861[[#This Row],[Kapittel]]," ",Tabell15861[[#This Row],[KapittelTekst]])</f>
        <v>Kap N Bevegelsesapparatet</v>
      </c>
    </row>
    <row r="6252" spans="1:7" x14ac:dyDescent="0.25">
      <c r="A6252" s="90" t="s">
        <v>22512</v>
      </c>
      <c r="B6252" s="90" t="s">
        <v>22513</v>
      </c>
      <c r="C6252" s="90" t="s">
        <v>10245</v>
      </c>
      <c r="D6252" s="90" t="str">
        <f>CONCATENATE(Tabell15861[[#This Row],[Prosedyrekode_ID]]," ",Tabell15861[[#This Row],[Tekst]])</f>
        <v>NHU02 Fjerning av distal delprotese fra ankelledd</v>
      </c>
      <c r="E6252" s="90" t="s">
        <v>216</v>
      </c>
      <c r="F6252" s="90" t="s">
        <v>17863</v>
      </c>
      <c r="G6252" s="90" t="str">
        <f>CONCATENATE("Kap ",Tabell15861[[#This Row],[Kapittel]]," ",Tabell15861[[#This Row],[KapittelTekst]])</f>
        <v>Kap N Bevegelsesapparatet</v>
      </c>
    </row>
    <row r="6253" spans="1:7" x14ac:dyDescent="0.25">
      <c r="A6253" s="90" t="s">
        <v>22514</v>
      </c>
      <c r="B6253" s="90" t="s">
        <v>22515</v>
      </c>
      <c r="C6253" s="90" t="s">
        <v>10245</v>
      </c>
      <c r="D6253" s="90" t="str">
        <f>CONCATENATE(Tabell15861[[#This Row],[Prosedyrekode_ID]]," ",Tabell15861[[#This Row],[Tekst]])</f>
        <v>NHU03 Fjerning av annen delprotese fra ankelledd</v>
      </c>
      <c r="E6253" s="90" t="s">
        <v>216</v>
      </c>
      <c r="F6253" s="90" t="s">
        <v>17863</v>
      </c>
      <c r="G6253" s="90" t="str">
        <f>CONCATENATE("Kap ",Tabell15861[[#This Row],[Kapittel]]," ",Tabell15861[[#This Row],[KapittelTekst]])</f>
        <v>Kap N Bevegelsesapparatet</v>
      </c>
    </row>
    <row r="6254" spans="1:7" x14ac:dyDescent="0.25">
      <c r="A6254" s="90" t="s">
        <v>22516</v>
      </c>
      <c r="B6254" s="90" t="s">
        <v>22517</v>
      </c>
      <c r="C6254" s="90" t="s">
        <v>10245</v>
      </c>
      <c r="D6254" s="90" t="str">
        <f>CONCATENATE(Tabell15861[[#This Row],[Prosedyrekode_ID]]," ",Tabell15861[[#This Row],[Tekst]])</f>
        <v>NHU10 Fjerning av totalprotese fra ankelledd</v>
      </c>
      <c r="E6254" s="90" t="s">
        <v>216</v>
      </c>
      <c r="F6254" s="90" t="s">
        <v>17863</v>
      </c>
      <c r="G6254" s="90" t="str">
        <f>CONCATENATE("Kap ",Tabell15861[[#This Row],[Kapittel]]," ",Tabell15861[[#This Row],[KapittelTekst]])</f>
        <v>Kap N Bevegelsesapparatet</v>
      </c>
    </row>
    <row r="6255" spans="1:7" x14ac:dyDescent="0.25">
      <c r="A6255" s="90" t="s">
        <v>22518</v>
      </c>
      <c r="B6255" s="90" t="s">
        <v>22519</v>
      </c>
      <c r="C6255" s="90" t="s">
        <v>10245</v>
      </c>
      <c r="D6255" s="90" t="str">
        <f>CONCATENATE(Tabell15861[[#This Row],[Prosedyrekode_ID]]," ",Tabell15861[[#This Row],[Tekst]])</f>
        <v>NHU11 Fjerning av proksimal del av totalprotese fra ankelledd</v>
      </c>
      <c r="E6255" s="90" t="s">
        <v>216</v>
      </c>
      <c r="F6255" s="90" t="s">
        <v>17863</v>
      </c>
      <c r="G6255" s="90" t="str">
        <f>CONCATENATE("Kap ",Tabell15861[[#This Row],[Kapittel]]," ",Tabell15861[[#This Row],[KapittelTekst]])</f>
        <v>Kap N Bevegelsesapparatet</v>
      </c>
    </row>
    <row r="6256" spans="1:7" x14ac:dyDescent="0.25">
      <c r="A6256" s="90" t="s">
        <v>22520</v>
      </c>
      <c r="B6256" s="90" t="s">
        <v>22521</v>
      </c>
      <c r="C6256" s="90" t="s">
        <v>10245</v>
      </c>
      <c r="D6256" s="90" t="str">
        <f>CONCATENATE(Tabell15861[[#This Row],[Prosedyrekode_ID]]," ",Tabell15861[[#This Row],[Tekst]])</f>
        <v>NHU12 Fjerning av distal del av totalprotese fra ankelledd</v>
      </c>
      <c r="E6256" s="90" t="s">
        <v>216</v>
      </c>
      <c r="F6256" s="90" t="s">
        <v>17863</v>
      </c>
      <c r="G6256" s="90" t="str">
        <f>CONCATENATE("Kap ",Tabell15861[[#This Row],[Kapittel]]," ",Tabell15861[[#This Row],[KapittelTekst]])</f>
        <v>Kap N Bevegelsesapparatet</v>
      </c>
    </row>
    <row r="6257" spans="1:7" x14ac:dyDescent="0.25">
      <c r="A6257" s="90" t="s">
        <v>22522</v>
      </c>
      <c r="B6257" s="90" t="s">
        <v>22523</v>
      </c>
      <c r="C6257" s="90" t="s">
        <v>10245</v>
      </c>
      <c r="D6257" s="90" t="str">
        <f>CONCATENATE(Tabell15861[[#This Row],[Prosedyrekode_ID]]," ",Tabell15861[[#This Row],[Tekst]])</f>
        <v>NHU13 Fjerning av annen del av totalprotese fra ankelledd</v>
      </c>
      <c r="E6257" s="90" t="s">
        <v>216</v>
      </c>
      <c r="F6257" s="90" t="s">
        <v>17863</v>
      </c>
      <c r="G6257" s="90" t="str">
        <f>CONCATENATE("Kap ",Tabell15861[[#This Row],[Kapittel]]," ",Tabell15861[[#This Row],[KapittelTekst]])</f>
        <v>Kap N Bevegelsesapparatet</v>
      </c>
    </row>
    <row r="6258" spans="1:7" x14ac:dyDescent="0.25">
      <c r="A6258" s="90" t="s">
        <v>22524</v>
      </c>
      <c r="B6258" s="90" t="s">
        <v>22525</v>
      </c>
      <c r="C6258" s="90" t="s">
        <v>10245</v>
      </c>
      <c r="D6258" s="90" t="str">
        <f>CONCATENATE(Tabell15861[[#This Row],[Prosedyrekode_ID]]," ",Tabell15861[[#This Row],[Tekst]])</f>
        <v>NHU14 Fjerning av mer enn en del av totalprotese fra ankelledd</v>
      </c>
      <c r="E6258" s="90" t="s">
        <v>216</v>
      </c>
      <c r="F6258" s="90" t="s">
        <v>17863</v>
      </c>
      <c r="G6258" s="90" t="str">
        <f>CONCATENATE("Kap ",Tabell15861[[#This Row],[Kapittel]]," ",Tabell15861[[#This Row],[KapittelTekst]])</f>
        <v>Kap N Bevegelsesapparatet</v>
      </c>
    </row>
    <row r="6259" spans="1:7" x14ac:dyDescent="0.25">
      <c r="A6259" s="90" t="s">
        <v>22526</v>
      </c>
      <c r="B6259" s="90" t="s">
        <v>22527</v>
      </c>
      <c r="C6259" s="90" t="s">
        <v>10245</v>
      </c>
      <c r="D6259" s="90" t="str">
        <f>CONCATENATE(Tabell15861[[#This Row],[Prosedyrekode_ID]]," ",Tabell15861[[#This Row],[Tekst]])</f>
        <v>NHU20 Fjerning av protese fra annet ledd i fot</v>
      </c>
      <c r="E6259" s="90" t="s">
        <v>216</v>
      </c>
      <c r="F6259" s="90" t="s">
        <v>17863</v>
      </c>
      <c r="G6259" s="90" t="str">
        <f>CONCATENATE("Kap ",Tabell15861[[#This Row],[Kapittel]]," ",Tabell15861[[#This Row],[KapittelTekst]])</f>
        <v>Kap N Bevegelsesapparatet</v>
      </c>
    </row>
    <row r="6260" spans="1:7" x14ac:dyDescent="0.25">
      <c r="A6260" s="90" t="s">
        <v>22528</v>
      </c>
      <c r="B6260" s="90" t="s">
        <v>22529</v>
      </c>
      <c r="C6260" s="90" t="s">
        <v>10245</v>
      </c>
      <c r="D6260" s="90" t="str">
        <f>CONCATENATE(Tabell15861[[#This Row],[Prosedyrekode_ID]]," ",Tabell15861[[#This Row],[Tekst]])</f>
        <v>NHU21 Fjerning av proksimal del av protese fra annet ledd i fot</v>
      </c>
      <c r="E6260" s="90" t="s">
        <v>216</v>
      </c>
      <c r="F6260" s="90" t="s">
        <v>17863</v>
      </c>
      <c r="G6260" s="90" t="str">
        <f>CONCATENATE("Kap ",Tabell15861[[#This Row],[Kapittel]]," ",Tabell15861[[#This Row],[KapittelTekst]])</f>
        <v>Kap N Bevegelsesapparatet</v>
      </c>
    </row>
    <row r="6261" spans="1:7" x14ac:dyDescent="0.25">
      <c r="A6261" s="90" t="s">
        <v>22530</v>
      </c>
      <c r="B6261" s="90" t="s">
        <v>22531</v>
      </c>
      <c r="C6261" s="90" t="s">
        <v>10245</v>
      </c>
      <c r="D6261" s="90" t="str">
        <f>CONCATENATE(Tabell15861[[#This Row],[Prosedyrekode_ID]]," ",Tabell15861[[#This Row],[Tekst]])</f>
        <v>NHU22 Fjerning av distal del av protese fra annet ledd i fot</v>
      </c>
      <c r="E6261" s="90" t="s">
        <v>216</v>
      </c>
      <c r="F6261" s="90" t="s">
        <v>17863</v>
      </c>
      <c r="G6261" s="90" t="str">
        <f>CONCATENATE("Kap ",Tabell15861[[#This Row],[Kapittel]]," ",Tabell15861[[#This Row],[KapittelTekst]])</f>
        <v>Kap N Bevegelsesapparatet</v>
      </c>
    </row>
    <row r="6262" spans="1:7" x14ac:dyDescent="0.25">
      <c r="A6262" s="90" t="s">
        <v>22532</v>
      </c>
      <c r="B6262" s="90" t="s">
        <v>22533</v>
      </c>
      <c r="C6262" s="90" t="s">
        <v>10245</v>
      </c>
      <c r="D6262" s="90" t="str">
        <f>CONCATENATE(Tabell15861[[#This Row],[Prosedyrekode_ID]]," ",Tabell15861[[#This Row],[Tekst]])</f>
        <v>NHU23 Fjerning av annen del av protese fra annet ledd i fot</v>
      </c>
      <c r="E6262" s="90" t="s">
        <v>216</v>
      </c>
      <c r="F6262" s="90" t="s">
        <v>17863</v>
      </c>
      <c r="G6262" s="90" t="str">
        <f>CONCATENATE("Kap ",Tabell15861[[#This Row],[Kapittel]]," ",Tabell15861[[#This Row],[KapittelTekst]])</f>
        <v>Kap N Bevegelsesapparatet</v>
      </c>
    </row>
    <row r="6263" spans="1:7" x14ac:dyDescent="0.25">
      <c r="A6263" s="90" t="s">
        <v>22534</v>
      </c>
      <c r="B6263" s="90" t="s">
        <v>22535</v>
      </c>
      <c r="C6263" s="90" t="s">
        <v>10245</v>
      </c>
      <c r="D6263" s="90" t="str">
        <f>CONCATENATE(Tabell15861[[#This Row],[Prosedyrekode_ID]]," ",Tabell15861[[#This Row],[Tekst]])</f>
        <v>NHU24 Fjerning av mer enn en del av protese fra annet ledd i fot</v>
      </c>
      <c r="E6263" s="90" t="s">
        <v>216</v>
      </c>
      <c r="F6263" s="90" t="s">
        <v>17863</v>
      </c>
      <c r="G6263" s="90" t="str">
        <f>CONCATENATE("Kap ",Tabell15861[[#This Row],[Kapittel]]," ",Tabell15861[[#This Row],[KapittelTekst]])</f>
        <v>Kap N Bevegelsesapparatet</v>
      </c>
    </row>
    <row r="6264" spans="1:7" x14ac:dyDescent="0.25">
      <c r="A6264" s="90" t="s">
        <v>22536</v>
      </c>
      <c r="B6264" s="90" t="s">
        <v>22537</v>
      </c>
      <c r="C6264" s="90" t="s">
        <v>10245</v>
      </c>
      <c r="D6264" s="90" t="str">
        <f>CONCATENATE(Tabell15861[[#This Row],[Prosedyrekode_ID]]," ",Tabell15861[[#This Row],[Tekst]])</f>
        <v>NHU39 Fjerning av eksternt fiksasjonsutstyr fra ankel eller fot</v>
      </c>
      <c r="E6264" s="90" t="s">
        <v>216</v>
      </c>
      <c r="F6264" s="90" t="s">
        <v>17863</v>
      </c>
      <c r="G6264" s="90" t="str">
        <f>CONCATENATE("Kap ",Tabell15861[[#This Row],[Kapittel]]," ",Tabell15861[[#This Row],[KapittelTekst]])</f>
        <v>Kap N Bevegelsesapparatet</v>
      </c>
    </row>
    <row r="6265" spans="1:7" x14ac:dyDescent="0.25">
      <c r="A6265" s="90" t="s">
        <v>22538</v>
      </c>
      <c r="B6265" s="90" t="s">
        <v>22539</v>
      </c>
      <c r="C6265" s="90" t="s">
        <v>10245</v>
      </c>
      <c r="D6265" s="90" t="str">
        <f>CONCATENATE(Tabell15861[[#This Row],[Prosedyrekode_ID]]," ",Tabell15861[[#This Row],[Tekst]])</f>
        <v>NHU49 Fjerning av osteosyntesemateriale fra ankel eller fot</v>
      </c>
      <c r="E6265" s="90" t="s">
        <v>216</v>
      </c>
      <c r="F6265" s="90" t="s">
        <v>17863</v>
      </c>
      <c r="G6265" s="90" t="str">
        <f>CONCATENATE("Kap ",Tabell15861[[#This Row],[Kapittel]]," ",Tabell15861[[#This Row],[KapittelTekst]])</f>
        <v>Kap N Bevegelsesapparatet</v>
      </c>
    </row>
    <row r="6266" spans="1:7" x14ac:dyDescent="0.25">
      <c r="A6266" s="90" t="s">
        <v>22540</v>
      </c>
      <c r="B6266" s="90" t="s">
        <v>22541</v>
      </c>
      <c r="C6266" s="90" t="s">
        <v>10245</v>
      </c>
      <c r="D6266" s="90" t="str">
        <f>CONCATENATE(Tabell15861[[#This Row],[Prosedyrekode_ID]]," ",Tabell15861[[#This Row],[Tekst]])</f>
        <v>NHU69 Fjerning av ligamentprotese fra ankel eller fot</v>
      </c>
      <c r="E6266" s="90" t="s">
        <v>216</v>
      </c>
      <c r="F6266" s="90" t="s">
        <v>17863</v>
      </c>
      <c r="G6266" s="90" t="str">
        <f>CONCATENATE("Kap ",Tabell15861[[#This Row],[Kapittel]]," ",Tabell15861[[#This Row],[KapittelTekst]])</f>
        <v>Kap N Bevegelsesapparatet</v>
      </c>
    </row>
    <row r="6267" spans="1:7" x14ac:dyDescent="0.25">
      <c r="A6267" s="90" t="s">
        <v>22542</v>
      </c>
      <c r="B6267" s="90" t="s">
        <v>22543</v>
      </c>
      <c r="C6267" s="90" t="s">
        <v>10245</v>
      </c>
      <c r="D6267" s="90" t="str">
        <f>CONCATENATE(Tabell15861[[#This Row],[Prosedyrekode_ID]]," ",Tabell15861[[#This Row],[Tekst]])</f>
        <v>NHU89 Fjerning av terapeutisk substans etter infeksjonsbehandling i ankel eller fot</v>
      </c>
      <c r="E6267" s="90" t="s">
        <v>216</v>
      </c>
      <c r="F6267" s="90" t="s">
        <v>17863</v>
      </c>
      <c r="G6267" s="90" t="str">
        <f>CONCATENATE("Kap ",Tabell15861[[#This Row],[Kapittel]]," ",Tabell15861[[#This Row],[KapittelTekst]])</f>
        <v>Kap N Bevegelsesapparatet</v>
      </c>
    </row>
    <row r="6268" spans="1:7" x14ac:dyDescent="0.25">
      <c r="A6268" s="90" t="s">
        <v>22544</v>
      </c>
      <c r="B6268" s="90" t="s">
        <v>22545</v>
      </c>
      <c r="C6268" s="90" t="s">
        <v>10245</v>
      </c>
      <c r="D6268" s="90" t="str">
        <f>CONCATENATE(Tabell15861[[#This Row],[Prosedyrekode_ID]]," ",Tabell15861[[#This Row],[Tekst]])</f>
        <v>NHU99 Fjerning av annet implantat fra ankel eller fot</v>
      </c>
      <c r="E6268" s="90" t="s">
        <v>216</v>
      </c>
      <c r="F6268" s="90" t="s">
        <v>17863</v>
      </c>
      <c r="G6268" s="90" t="str">
        <f>CONCATENATE("Kap ",Tabell15861[[#This Row],[Kapittel]]," ",Tabell15861[[#This Row],[KapittelTekst]])</f>
        <v>Kap N Bevegelsesapparatet</v>
      </c>
    </row>
    <row r="6269" spans="1:7" x14ac:dyDescent="0.25">
      <c r="A6269" s="90" t="s">
        <v>22546</v>
      </c>
      <c r="B6269" s="90" t="s">
        <v>22547</v>
      </c>
      <c r="C6269" s="90" t="s">
        <v>10245</v>
      </c>
      <c r="D6269" s="90" t="str">
        <f>CONCATENATE(Tabell15861[[#This Row],[Prosedyrekode_ID]]," ",Tabell15861[[#This Row],[Tekst]])</f>
        <v>NHW49 Reoperasjon for sårruptur etter inngrep på ankel eller fot</v>
      </c>
      <c r="E6269" s="90" t="s">
        <v>216</v>
      </c>
      <c r="F6269" s="90" t="s">
        <v>17863</v>
      </c>
      <c r="G6269" s="90" t="str">
        <f>CONCATENATE("Kap ",Tabell15861[[#This Row],[Kapittel]]," ",Tabell15861[[#This Row],[KapittelTekst]])</f>
        <v>Kap N Bevegelsesapparatet</v>
      </c>
    </row>
    <row r="6270" spans="1:7" x14ac:dyDescent="0.25">
      <c r="A6270" s="90" t="s">
        <v>22548</v>
      </c>
      <c r="B6270" s="90" t="s">
        <v>22549</v>
      </c>
      <c r="C6270" s="90" t="s">
        <v>10245</v>
      </c>
      <c r="D6270" s="90" t="str">
        <f>CONCATENATE(Tabell15861[[#This Row],[Prosedyrekode_ID]]," ",Tabell15861[[#This Row],[Tekst]])</f>
        <v>NHW59 Reoperasjon for overfladisk infeksjon etter inngrep på ankel eller fot</v>
      </c>
      <c r="E6270" s="90" t="s">
        <v>216</v>
      </c>
      <c r="F6270" s="90" t="s">
        <v>17863</v>
      </c>
      <c r="G6270" s="90" t="str">
        <f>CONCATENATE("Kap ",Tabell15861[[#This Row],[Kapittel]]," ",Tabell15861[[#This Row],[KapittelTekst]])</f>
        <v>Kap N Bevegelsesapparatet</v>
      </c>
    </row>
    <row r="6271" spans="1:7" x14ac:dyDescent="0.25">
      <c r="A6271" s="90" t="s">
        <v>22550</v>
      </c>
      <c r="B6271" s="90" t="s">
        <v>22551</v>
      </c>
      <c r="C6271" s="90" t="s">
        <v>10245</v>
      </c>
      <c r="D6271" s="90" t="str">
        <f>CONCATENATE(Tabell15861[[#This Row],[Prosedyrekode_ID]]," ",Tabell15861[[#This Row],[Tekst]])</f>
        <v>NHW69 Reoperasjon for dyp infeksjon etter inngrep på ankel eller fot</v>
      </c>
      <c r="E6271" s="90" t="s">
        <v>216</v>
      </c>
      <c r="F6271" s="90" t="s">
        <v>17863</v>
      </c>
      <c r="G6271" s="90" t="str">
        <f>CONCATENATE("Kap ",Tabell15861[[#This Row],[Kapittel]]," ",Tabell15861[[#This Row],[KapittelTekst]])</f>
        <v>Kap N Bevegelsesapparatet</v>
      </c>
    </row>
    <row r="6272" spans="1:7" x14ac:dyDescent="0.25">
      <c r="A6272" s="90" t="s">
        <v>22552</v>
      </c>
      <c r="B6272" s="90" t="s">
        <v>22553</v>
      </c>
      <c r="C6272" s="90" t="s">
        <v>10245</v>
      </c>
      <c r="D6272" s="90" t="str">
        <f>CONCATENATE(Tabell15861[[#This Row],[Prosedyrekode_ID]]," ",Tabell15861[[#This Row],[Tekst]])</f>
        <v>NHW79 Reoperasjon for overfladisk blødning etter inngrep på ankel eller fot</v>
      </c>
      <c r="E6272" s="90" t="s">
        <v>216</v>
      </c>
      <c r="F6272" s="90" t="s">
        <v>17863</v>
      </c>
      <c r="G6272" s="90" t="str">
        <f>CONCATENATE("Kap ",Tabell15861[[#This Row],[Kapittel]]," ",Tabell15861[[#This Row],[KapittelTekst]])</f>
        <v>Kap N Bevegelsesapparatet</v>
      </c>
    </row>
    <row r="6273" spans="1:7" x14ac:dyDescent="0.25">
      <c r="A6273" s="90" t="s">
        <v>22554</v>
      </c>
      <c r="B6273" s="90" t="s">
        <v>22555</v>
      </c>
      <c r="C6273" s="90" t="s">
        <v>10245</v>
      </c>
      <c r="D6273" s="90" t="str">
        <f>CONCATENATE(Tabell15861[[#This Row],[Prosedyrekode_ID]]," ",Tabell15861[[#This Row],[Tekst]])</f>
        <v>NHW89 Reoperasjon for dyp blødning etter inngrep på ankel eller fot</v>
      </c>
      <c r="E6273" s="90" t="s">
        <v>216</v>
      </c>
      <c r="F6273" s="90" t="s">
        <v>17863</v>
      </c>
      <c r="G6273" s="90" t="str">
        <f>CONCATENATE("Kap ",Tabell15861[[#This Row],[Kapittel]]," ",Tabell15861[[#This Row],[KapittelTekst]])</f>
        <v>Kap N Bevegelsesapparatet</v>
      </c>
    </row>
    <row r="6274" spans="1:7" x14ac:dyDescent="0.25">
      <c r="A6274" s="90" t="s">
        <v>22556</v>
      </c>
      <c r="B6274" s="90" t="s">
        <v>22557</v>
      </c>
      <c r="C6274" s="90" t="s">
        <v>10245</v>
      </c>
      <c r="D6274" s="90" t="str">
        <f>CONCATENATE(Tabell15861[[#This Row],[Prosedyrekode_ID]]," ",Tabell15861[[#This Row],[Tekst]])</f>
        <v>NHW99 Annen reoperasjon etter inngrep på ankel eller fot</v>
      </c>
      <c r="E6274" s="90" t="s">
        <v>216</v>
      </c>
      <c r="F6274" s="90" t="s">
        <v>17863</v>
      </c>
      <c r="G6274" s="90" t="str">
        <f>CONCATENATE("Kap ",Tabell15861[[#This Row],[Kapittel]]," ",Tabell15861[[#This Row],[KapittelTekst]])</f>
        <v>Kap N Bevegelsesapparatet</v>
      </c>
    </row>
    <row r="6275" spans="1:7" x14ac:dyDescent="0.25">
      <c r="A6275" s="90" t="s">
        <v>22558</v>
      </c>
      <c r="B6275" s="90" t="s">
        <v>22559</v>
      </c>
      <c r="C6275" s="90" t="s">
        <v>10213</v>
      </c>
      <c r="D6275" s="90" t="str">
        <f>CONCATENATE(Tabell15861[[#This Row],[Prosedyrekode_ID]]," ",Tabell15861[[#This Row],[Tekst]])</f>
        <v>NI0AA RG Overekstremitet</v>
      </c>
      <c r="E6275" s="90" t="s">
        <v>216</v>
      </c>
      <c r="F6275" s="90" t="s">
        <v>17863</v>
      </c>
      <c r="G6275" s="90" t="str">
        <f>CONCATENATE("Kap ",Tabell15861[[#This Row],[Kapittel]]," ",Tabell15861[[#This Row],[KapittelTekst]])</f>
        <v>Kap N Bevegelsesapparatet</v>
      </c>
    </row>
    <row r="6276" spans="1:7" x14ac:dyDescent="0.25">
      <c r="A6276" s="90" t="s">
        <v>22560</v>
      </c>
      <c r="B6276" s="90" t="s">
        <v>22561</v>
      </c>
      <c r="C6276" s="90" t="s">
        <v>10213</v>
      </c>
      <c r="D6276" s="90" t="str">
        <f>CONCATENATE(Tabell15861[[#This Row],[Prosedyrekode_ID]]," ",Tabell15861[[#This Row],[Tekst]])</f>
        <v>NI5JA Injeksjon av terapeutisk substans i overekstremiteter</v>
      </c>
      <c r="E6276" s="90" t="s">
        <v>216</v>
      </c>
      <c r="F6276" s="90" t="s">
        <v>17863</v>
      </c>
      <c r="G6276" s="90" t="str">
        <f>CONCATENATE("Kap ",Tabell15861[[#This Row],[Kapittel]]," ",Tabell15861[[#This Row],[KapittelTekst]])</f>
        <v>Kap N Bevegelsesapparatet</v>
      </c>
    </row>
    <row r="6277" spans="1:7" x14ac:dyDescent="0.25">
      <c r="A6277" s="90" t="s">
        <v>22562</v>
      </c>
      <c r="B6277" s="90" t="s">
        <v>22563</v>
      </c>
      <c r="C6277" s="90" t="s">
        <v>10213</v>
      </c>
      <c r="D6277" s="90" t="str">
        <f>CONCATENATE(Tabell15861[[#This Row],[Prosedyrekode_ID]]," ",Tabell15861[[#This Row],[Tekst]])</f>
        <v>NJ0AA RG Underekstremitet</v>
      </c>
      <c r="E6277" s="90" t="s">
        <v>216</v>
      </c>
      <c r="F6277" s="90" t="s">
        <v>17863</v>
      </c>
      <c r="G6277" s="90" t="str">
        <f>CONCATENATE("Kap ",Tabell15861[[#This Row],[Kapittel]]," ",Tabell15861[[#This Row],[KapittelTekst]])</f>
        <v>Kap N Bevegelsesapparatet</v>
      </c>
    </row>
    <row r="6278" spans="1:7" x14ac:dyDescent="0.25">
      <c r="A6278" s="90" t="s">
        <v>22564</v>
      </c>
      <c r="B6278" s="90" t="s">
        <v>22565</v>
      </c>
      <c r="C6278" s="90" t="s">
        <v>10213</v>
      </c>
      <c r="D6278" s="90" t="str">
        <f>CONCATENATE(Tabell15861[[#This Row],[Prosedyrekode_ID]]," ",Tabell15861[[#This Row],[Tekst]])</f>
        <v>NJ5JA Injeksjon av terapeutisk substans i underekstremiteter</v>
      </c>
      <c r="E6278" s="90" t="s">
        <v>216</v>
      </c>
      <c r="F6278" s="90" t="s">
        <v>17863</v>
      </c>
      <c r="G6278" s="90" t="str">
        <f>CONCATENATE("Kap ",Tabell15861[[#This Row],[Kapittel]]," ",Tabell15861[[#This Row],[KapittelTekst]])</f>
        <v>Kap N Bevegelsesapparatet</v>
      </c>
    </row>
    <row r="6279" spans="1:7" x14ac:dyDescent="0.25">
      <c r="A6279" s="90" t="s">
        <v>22566</v>
      </c>
      <c r="B6279" s="90" t="s">
        <v>22567</v>
      </c>
      <c r="C6279" s="90" t="s">
        <v>10266</v>
      </c>
      <c r="D6279" s="90" t="str">
        <f>CONCATENATE(Tabell15861[[#This Row],[Prosedyrekode_ID]]," ",Tabell15861[[#This Row],[Tekst]])</f>
        <v>NMFM00 Måling av intramuskulært trykk uten provokasjon</v>
      </c>
      <c r="E6279" s="90" t="s">
        <v>216</v>
      </c>
      <c r="F6279" s="90" t="s">
        <v>17863</v>
      </c>
      <c r="G6279" s="90" t="str">
        <f>CONCATENATE("Kap ",Tabell15861[[#This Row],[Kapittel]]," ",Tabell15861[[#This Row],[KapittelTekst]])</f>
        <v>Kap N Bevegelsesapparatet</v>
      </c>
    </row>
    <row r="6280" spans="1:7" x14ac:dyDescent="0.25">
      <c r="A6280" s="90" t="s">
        <v>22568</v>
      </c>
      <c r="B6280" s="90" t="s">
        <v>22569</v>
      </c>
      <c r="C6280" s="90" t="s">
        <v>10266</v>
      </c>
      <c r="D6280" s="90" t="str">
        <f>CONCATENATE(Tabell15861[[#This Row],[Prosedyrekode_ID]]," ",Tabell15861[[#This Row],[Tekst]])</f>
        <v>NMFM05 Måling av intramuskulært trykk med provokasjon</v>
      </c>
      <c r="E6280" s="90" t="s">
        <v>216</v>
      </c>
      <c r="F6280" s="90" t="s">
        <v>17863</v>
      </c>
      <c r="G6280" s="90" t="str">
        <f>CONCATENATE("Kap ",Tabell15861[[#This Row],[Kapittel]]," ",Tabell15861[[#This Row],[KapittelTekst]])</f>
        <v>Kap N Bevegelsesapparatet</v>
      </c>
    </row>
    <row r="6281" spans="1:7" x14ac:dyDescent="0.25">
      <c r="A6281" s="90" t="s">
        <v>22570</v>
      </c>
      <c r="B6281" s="90" t="s">
        <v>22571</v>
      </c>
      <c r="C6281" s="90" t="s">
        <v>10213</v>
      </c>
      <c r="D6281" s="90" t="str">
        <f>CONCATENATE(Tabell15861[[#This Row],[Prosedyrekode_ID]]," ",Tabell15861[[#This Row],[Tekst]])</f>
        <v>NX0AD CT Underekstremitet</v>
      </c>
      <c r="E6281" s="90" t="s">
        <v>216</v>
      </c>
      <c r="F6281" s="90" t="s">
        <v>17863</v>
      </c>
      <c r="G6281" s="90" t="str">
        <f>CONCATENATE("Kap ",Tabell15861[[#This Row],[Kapittel]]," ",Tabell15861[[#This Row],[KapittelTekst]])</f>
        <v>Kap N Bevegelsesapparatet</v>
      </c>
    </row>
    <row r="6282" spans="1:7" x14ac:dyDescent="0.25">
      <c r="A6282" s="90" t="s">
        <v>22572</v>
      </c>
      <c r="B6282" s="90" t="s">
        <v>22573</v>
      </c>
      <c r="C6282" s="90" t="s">
        <v>10213</v>
      </c>
      <c r="D6282" s="90" t="str">
        <f>CONCATENATE(Tabell15861[[#This Row],[Prosedyrekode_ID]]," ",Tabell15861[[#This Row],[Tekst]])</f>
        <v>NX0AK UL Lyske</v>
      </c>
      <c r="E6282" s="90" t="s">
        <v>216</v>
      </c>
      <c r="F6282" s="90" t="s">
        <v>17863</v>
      </c>
      <c r="G6282" s="90" t="str">
        <f>CONCATENATE("Kap ",Tabell15861[[#This Row],[Kapittel]]," ",Tabell15861[[#This Row],[KapittelTekst]])</f>
        <v>Kap N Bevegelsesapparatet</v>
      </c>
    </row>
    <row r="6283" spans="1:7" x14ac:dyDescent="0.25">
      <c r="A6283" s="90" t="s">
        <v>22574</v>
      </c>
      <c r="B6283" s="90" t="s">
        <v>22575</v>
      </c>
      <c r="C6283" s="90" t="s">
        <v>10213</v>
      </c>
      <c r="D6283" s="90" t="str">
        <f>CONCATENATE(Tabell15861[[#This Row],[Prosedyrekode_ID]]," ",Tabell15861[[#This Row],[Tekst]])</f>
        <v>NX0MA RG Beinlengdemåling</v>
      </c>
      <c r="E6283" s="90" t="s">
        <v>216</v>
      </c>
      <c r="F6283" s="90" t="s">
        <v>17863</v>
      </c>
      <c r="G6283" s="90" t="str">
        <f>CONCATENATE("Kap ",Tabell15861[[#This Row],[Kapittel]]," ",Tabell15861[[#This Row],[KapittelTekst]])</f>
        <v>Kap N Bevegelsesapparatet</v>
      </c>
    </row>
    <row r="6284" spans="1:7" x14ac:dyDescent="0.25">
      <c r="A6284" s="90" t="s">
        <v>22576</v>
      </c>
      <c r="B6284" s="90" t="s">
        <v>22577</v>
      </c>
      <c r="C6284" s="90" t="s">
        <v>10213</v>
      </c>
      <c r="D6284" s="90" t="str">
        <f>CONCATENATE(Tabell15861[[#This Row],[Prosedyrekode_ID]]," ",Tabell15861[[#This Row],[Tekst]])</f>
        <v>NX0MD CT Underekstremitetsmåling</v>
      </c>
      <c r="E6284" s="90" t="s">
        <v>216</v>
      </c>
      <c r="F6284" s="90" t="s">
        <v>17863</v>
      </c>
      <c r="G6284" s="90" t="str">
        <f>CONCATENATE("Kap ",Tabell15861[[#This Row],[Kapittel]]," ",Tabell15861[[#This Row],[KapittelTekst]])</f>
        <v>Kap N Bevegelsesapparatet</v>
      </c>
    </row>
    <row r="6285" spans="1:7" x14ac:dyDescent="0.25">
      <c r="A6285" s="90" t="s">
        <v>22578</v>
      </c>
      <c r="B6285" s="90" t="s">
        <v>22579</v>
      </c>
      <c r="C6285" s="90" t="s">
        <v>10266</v>
      </c>
      <c r="D6285" s="90" t="str">
        <f>CONCATENATE(Tabell15861[[#This Row],[Prosedyrekode_ID]]," ",Tabell15861[[#This Row],[Tekst]])</f>
        <v>NXDE00 Ultralydveiledet leddpunksjon</v>
      </c>
      <c r="E6285" s="90" t="s">
        <v>216</v>
      </c>
      <c r="F6285" s="90" t="s">
        <v>17863</v>
      </c>
      <c r="G6285" s="90" t="str">
        <f>CONCATENATE("Kap ",Tabell15861[[#This Row],[Kapittel]]," ",Tabell15861[[#This Row],[KapittelTekst]])</f>
        <v>Kap N Bevegelsesapparatet</v>
      </c>
    </row>
    <row r="6286" spans="1:7" x14ac:dyDescent="0.25">
      <c r="A6286" s="90" t="s">
        <v>22580</v>
      </c>
      <c r="B6286" s="90" t="s">
        <v>22581</v>
      </c>
      <c r="C6286" s="90" t="s">
        <v>10266</v>
      </c>
      <c r="D6286" s="90" t="str">
        <f>CONCATENATE(Tabell15861[[#This Row],[Prosedyrekode_ID]]," ",Tabell15861[[#This Row],[Tekst]])</f>
        <v>NXDE15 Ultralydundersøkelse av ledd og/eller bløtdeler</v>
      </c>
      <c r="E6286" s="90" t="s">
        <v>216</v>
      </c>
      <c r="F6286" s="90" t="s">
        <v>17863</v>
      </c>
      <c r="G6286" s="90" t="str">
        <f>CONCATENATE("Kap ",Tabell15861[[#This Row],[Kapittel]]," ",Tabell15861[[#This Row],[KapittelTekst]])</f>
        <v>Kap N Bevegelsesapparatet</v>
      </c>
    </row>
    <row r="6287" spans="1:7" x14ac:dyDescent="0.25">
      <c r="A6287" s="90" t="s">
        <v>22582</v>
      </c>
      <c r="B6287" s="90" t="s">
        <v>22583</v>
      </c>
      <c r="C6287" s="90" t="s">
        <v>10266</v>
      </c>
      <c r="D6287" s="90" t="str">
        <f>CONCATENATE(Tabell15861[[#This Row],[Prosedyrekode_ID]]," ",Tabell15861[[#This Row],[Tekst]])</f>
        <v>NXFM94 Innlegging av elektrode i bevegelsesapparatet for trykkregistrering eller stimulering av beinvekst</v>
      </c>
      <c r="E6287" s="90" t="s">
        <v>216</v>
      </c>
      <c r="F6287" s="90" t="s">
        <v>17863</v>
      </c>
      <c r="G6287" s="90" t="str">
        <f>CONCATENATE("Kap ",Tabell15861[[#This Row],[Kapittel]]," ",Tabell15861[[#This Row],[KapittelTekst]])</f>
        <v>Kap N Bevegelsesapparatet</v>
      </c>
    </row>
    <row r="6288" spans="1:7" x14ac:dyDescent="0.25">
      <c r="A6288" s="90" t="s">
        <v>22584</v>
      </c>
      <c r="B6288" s="90" t="s">
        <v>22585</v>
      </c>
      <c r="C6288" s="90" t="s">
        <v>10266</v>
      </c>
      <c r="D6288" s="90" t="str">
        <f>CONCATENATE(Tabell15861[[#This Row],[Prosedyrekode_ID]]," ",Tabell15861[[#This Row],[Tekst]])</f>
        <v>NXFT00 Mikroskopisk undersøkelse av leddvæske</v>
      </c>
      <c r="E6288" s="90" t="s">
        <v>216</v>
      </c>
      <c r="F6288" s="90" t="s">
        <v>17863</v>
      </c>
      <c r="G6288" s="90" t="str">
        <f>CONCATENATE("Kap ",Tabell15861[[#This Row],[Kapittel]]," ",Tabell15861[[#This Row],[KapittelTekst]])</f>
        <v>Kap N Bevegelsesapparatet</v>
      </c>
    </row>
    <row r="6289" spans="1:7" x14ac:dyDescent="0.25">
      <c r="A6289" s="90" t="s">
        <v>22586</v>
      </c>
      <c r="B6289" s="90" t="s">
        <v>22587</v>
      </c>
      <c r="C6289" s="90" t="s">
        <v>10266</v>
      </c>
      <c r="D6289" s="90" t="str">
        <f>CONCATENATE(Tabell15861[[#This Row],[Prosedyrekode_ID]]," ",Tabell15861[[#This Row],[Tekst]])</f>
        <v>NXFT05 Mikroskopisk undersøkelse av leddvæske med polarisert lys</v>
      </c>
      <c r="E6289" s="90" t="s">
        <v>216</v>
      </c>
      <c r="F6289" s="90" t="s">
        <v>17863</v>
      </c>
      <c r="G6289" s="90" t="str">
        <f>CONCATENATE("Kap ",Tabell15861[[#This Row],[Kapittel]]," ",Tabell15861[[#This Row],[KapittelTekst]])</f>
        <v>Kap N Bevegelsesapparatet</v>
      </c>
    </row>
    <row r="6290" spans="1:7" x14ac:dyDescent="0.25">
      <c r="A6290" s="90" t="s">
        <v>22588</v>
      </c>
      <c r="B6290" s="90" t="s">
        <v>22589</v>
      </c>
      <c r="C6290" s="90" t="s">
        <v>10266</v>
      </c>
      <c r="D6290" s="90" t="str">
        <f>CONCATENATE(Tabell15861[[#This Row],[Prosedyrekode_ID]]," ",Tabell15861[[#This Row],[Tekst]])</f>
        <v>NXFX05 Bentetthetsmåling</v>
      </c>
      <c r="E6290" s="90" t="s">
        <v>216</v>
      </c>
      <c r="F6290" s="90" t="s">
        <v>17863</v>
      </c>
      <c r="G6290" s="90" t="str">
        <f>CONCATENATE("Kap ",Tabell15861[[#This Row],[Kapittel]]," ",Tabell15861[[#This Row],[KapittelTekst]])</f>
        <v>Kap N Bevegelsesapparatet</v>
      </c>
    </row>
    <row r="6291" spans="1:7" x14ac:dyDescent="0.25">
      <c r="A6291" s="90" t="s">
        <v>22588</v>
      </c>
      <c r="B6291" s="90" t="s">
        <v>22590</v>
      </c>
      <c r="C6291" s="90" t="s">
        <v>10213</v>
      </c>
      <c r="D6291" s="90" t="str">
        <f>CONCATENATE(Tabell15861[[#This Row],[Prosedyrekode_ID]]," ",Tabell15861[[#This Row],[Tekst]])</f>
        <v>NXFX05 Bentetthetsmåling DEXA</v>
      </c>
      <c r="E6291" s="90" t="s">
        <v>216</v>
      </c>
      <c r="F6291" s="90" t="s">
        <v>17863</v>
      </c>
      <c r="G6291" s="90" t="str">
        <f>CONCATENATE("Kap ",Tabell15861[[#This Row],[Kapittel]]," ",Tabell15861[[#This Row],[KapittelTekst]])</f>
        <v>Kap N Bevegelsesapparatet</v>
      </c>
    </row>
    <row r="6292" spans="1:7" x14ac:dyDescent="0.25">
      <c r="A6292" s="90" t="s">
        <v>22591</v>
      </c>
      <c r="B6292" s="90" t="s">
        <v>22592</v>
      </c>
      <c r="C6292" s="90" t="s">
        <v>10266</v>
      </c>
      <c r="D6292" s="90" t="str">
        <f>CONCATENATE(Tabell15861[[#This Row],[Prosedyrekode_ID]]," ",Tabell15861[[#This Row],[Tekst]])</f>
        <v>NXGX20 Bevegelsesanalyse med bruk av eksternt utstyr</v>
      </c>
      <c r="E6292" s="90" t="s">
        <v>216</v>
      </c>
      <c r="F6292" s="90" t="s">
        <v>17863</v>
      </c>
      <c r="G6292" s="90" t="str">
        <f>CONCATENATE("Kap ",Tabell15861[[#This Row],[Kapittel]]," ",Tabell15861[[#This Row],[KapittelTekst]])</f>
        <v>Kap N Bevegelsesapparatet</v>
      </c>
    </row>
    <row r="6293" spans="1:7" x14ac:dyDescent="0.25">
      <c r="A6293" s="90" t="s">
        <v>22593</v>
      </c>
      <c r="B6293" s="90" t="s">
        <v>22594</v>
      </c>
      <c r="C6293" s="90" t="s">
        <v>10266</v>
      </c>
      <c r="D6293" s="90" t="str">
        <f>CONCATENATE(Tabell15861[[#This Row],[Prosedyrekode_ID]]," ",Tabell15861[[#This Row],[Tekst]])</f>
        <v>NXGX23 Leddskylling</v>
      </c>
      <c r="E6293" s="90" t="s">
        <v>216</v>
      </c>
      <c r="F6293" s="90" t="s">
        <v>17863</v>
      </c>
      <c r="G6293" s="90" t="str">
        <f>CONCATENATE("Kap ",Tabell15861[[#This Row],[Kapittel]]," ",Tabell15861[[#This Row],[KapittelTekst]])</f>
        <v>Kap N Bevegelsesapparatet</v>
      </c>
    </row>
    <row r="6294" spans="1:7" x14ac:dyDescent="0.25">
      <c r="A6294" s="90" t="s">
        <v>22595</v>
      </c>
      <c r="B6294" s="90" t="s">
        <v>22596</v>
      </c>
      <c r="C6294" s="90" t="s">
        <v>10266</v>
      </c>
      <c r="D6294" s="90" t="str">
        <f>CONCATENATE(Tabell15861[[#This Row],[Prosedyrekode_ID]]," ",Tabell15861[[#This Row],[Tekst]])</f>
        <v>NXGX30 Trykkbølgebehandling</v>
      </c>
      <c r="E6294" s="90" t="s">
        <v>216</v>
      </c>
      <c r="F6294" s="90" t="s">
        <v>17863</v>
      </c>
      <c r="G6294" s="90" t="str">
        <f>CONCATENATE("Kap ",Tabell15861[[#This Row],[Kapittel]]," ",Tabell15861[[#This Row],[KapittelTekst]])</f>
        <v>Kap N Bevegelsesapparatet</v>
      </c>
    </row>
    <row r="6295" spans="1:7" x14ac:dyDescent="0.25">
      <c r="A6295" s="90" t="s">
        <v>22597</v>
      </c>
      <c r="B6295" s="90" t="s">
        <v>22598</v>
      </c>
      <c r="C6295" s="90" t="s">
        <v>10266</v>
      </c>
      <c r="D6295" s="90" t="str">
        <f>CONCATENATE(Tabell15861[[#This Row],[Prosedyrekode_ID]]," ",Tabell15861[[#This Row],[Tekst]])</f>
        <v>NXGX86 Kjemisk synoviortese av andre ledd</v>
      </c>
      <c r="E6295" s="90" t="s">
        <v>216</v>
      </c>
      <c r="F6295" s="90" t="s">
        <v>17863</v>
      </c>
      <c r="G6295" s="90" t="str">
        <f>CONCATENATE("Kap ",Tabell15861[[#This Row],[Kapittel]]," ",Tabell15861[[#This Row],[KapittelTekst]])</f>
        <v>Kap N Bevegelsesapparatet</v>
      </c>
    </row>
    <row r="6296" spans="1:7" x14ac:dyDescent="0.25">
      <c r="A6296" s="90" t="s">
        <v>22599</v>
      </c>
      <c r="B6296" s="90" t="s">
        <v>22600</v>
      </c>
      <c r="C6296" s="90" t="s">
        <v>10266</v>
      </c>
      <c r="D6296" s="90" t="str">
        <f>CONCATENATE(Tabell15861[[#This Row],[Prosedyrekode_ID]]," ",Tabell15861[[#This Row],[Tekst]])</f>
        <v>NXGX87 Synoviortese av andre ledd med radioaktive isotoper</v>
      </c>
      <c r="E6296" s="90" t="s">
        <v>216</v>
      </c>
      <c r="F6296" s="90" t="s">
        <v>17863</v>
      </c>
      <c r="G6296" s="90" t="str">
        <f>CONCATENATE("Kap ",Tabell15861[[#This Row],[Kapittel]]," ",Tabell15861[[#This Row],[KapittelTekst]])</f>
        <v>Kap N Bevegelsesapparatet</v>
      </c>
    </row>
    <row r="6297" spans="1:7" x14ac:dyDescent="0.25">
      <c r="A6297" s="90" t="s">
        <v>22601</v>
      </c>
      <c r="B6297" s="90" t="s">
        <v>22602</v>
      </c>
      <c r="C6297" s="90" t="s">
        <v>10245</v>
      </c>
      <c r="D6297" s="90" t="str">
        <f>CONCATENATE(Tabell15861[[#This Row],[Prosedyrekode_ID]]," ",Tabell15861[[#This Row],[Tekst]])</f>
        <v>NXL00 Muskelbiopsi</v>
      </c>
      <c r="E6297" s="90" t="s">
        <v>216</v>
      </c>
      <c r="F6297" s="90" t="s">
        <v>17863</v>
      </c>
      <c r="G6297" s="90" t="str">
        <f>CONCATENATE("Kap ",Tabell15861[[#This Row],[Kapittel]]," ",Tabell15861[[#This Row],[KapittelTekst]])</f>
        <v>Kap N Bevegelsesapparatet</v>
      </c>
    </row>
    <row r="6298" spans="1:7" x14ac:dyDescent="0.25">
      <c r="A6298" s="90" t="s">
        <v>22603</v>
      </c>
      <c r="B6298" s="90" t="s">
        <v>22604</v>
      </c>
      <c r="C6298" s="90" t="s">
        <v>10266</v>
      </c>
      <c r="D6298" s="90" t="str">
        <f>CONCATENATE(Tabell15861[[#This Row],[Prosedyrekode_ID]]," ",Tabell15861[[#This Row],[Tekst]])</f>
        <v>NXSY01 Tilpasning av redresserende plastkorsett</v>
      </c>
      <c r="E6298" s="90" t="s">
        <v>216</v>
      </c>
      <c r="F6298" s="90" t="s">
        <v>17863</v>
      </c>
      <c r="G6298" s="90" t="str">
        <f>CONCATENATE("Kap ",Tabell15861[[#This Row],[Kapittel]]," ",Tabell15861[[#This Row],[KapittelTekst]])</f>
        <v>Kap N Bevegelsesapparatet</v>
      </c>
    </row>
    <row r="6299" spans="1:7" x14ac:dyDescent="0.25">
      <c r="A6299" s="90" t="s">
        <v>22605</v>
      </c>
      <c r="B6299" s="90" t="s">
        <v>22606</v>
      </c>
      <c r="C6299" s="90" t="s">
        <v>10266</v>
      </c>
      <c r="D6299" s="90" t="str">
        <f>CONCATENATE(Tabell15861[[#This Row],[Prosedyrekode_ID]]," ",Tabell15861[[#This Row],[Tekst]])</f>
        <v>NXSY03 Tilpasning av reklinerende plastkorsett</v>
      </c>
      <c r="E6299" s="90" t="s">
        <v>216</v>
      </c>
      <c r="F6299" s="90" t="s">
        <v>17863</v>
      </c>
      <c r="G6299" s="90" t="str">
        <f>CONCATENATE("Kap ",Tabell15861[[#This Row],[Kapittel]]," ",Tabell15861[[#This Row],[KapittelTekst]])</f>
        <v>Kap N Bevegelsesapparatet</v>
      </c>
    </row>
    <row r="6300" spans="1:7" x14ac:dyDescent="0.25">
      <c r="A6300" s="90" t="s">
        <v>22607</v>
      </c>
      <c r="B6300" s="90" t="s">
        <v>22608</v>
      </c>
      <c r="C6300" s="90" t="s">
        <v>10266</v>
      </c>
      <c r="D6300" s="90" t="str">
        <f>CONCATENATE(Tabell15861[[#This Row],[Prosedyrekode_ID]]," ",Tabell15861[[#This Row],[Tekst]])</f>
        <v>NXSY05 Tilpasning av kroppskorsett utenom etter operasjon</v>
      </c>
      <c r="E6300" s="90" t="s">
        <v>216</v>
      </c>
      <c r="F6300" s="90" t="s">
        <v>17863</v>
      </c>
      <c r="G6300" s="90" t="str">
        <f>CONCATENATE("Kap ",Tabell15861[[#This Row],[Kapittel]]," ",Tabell15861[[#This Row],[KapittelTekst]])</f>
        <v>Kap N Bevegelsesapparatet</v>
      </c>
    </row>
    <row r="6301" spans="1:7" x14ac:dyDescent="0.25">
      <c r="A6301" s="90" t="s">
        <v>22609</v>
      </c>
      <c r="B6301" s="90" t="s">
        <v>22610</v>
      </c>
      <c r="C6301" s="90" t="s">
        <v>10266</v>
      </c>
      <c r="D6301" s="90" t="str">
        <f>CONCATENATE(Tabell15861[[#This Row],[Prosedyrekode_ID]]," ",Tabell15861[[#This Row],[Tekst]])</f>
        <v>NXSY06 Tilpasning av kroppskorsett postoperativt</v>
      </c>
      <c r="E6301" s="90" t="s">
        <v>216</v>
      </c>
      <c r="F6301" s="90" t="s">
        <v>17863</v>
      </c>
      <c r="G6301" s="90" t="str">
        <f>CONCATENATE("Kap ",Tabell15861[[#This Row],[Kapittel]]," ",Tabell15861[[#This Row],[KapittelTekst]])</f>
        <v>Kap N Bevegelsesapparatet</v>
      </c>
    </row>
    <row r="6302" spans="1:7" x14ac:dyDescent="0.25">
      <c r="A6302" s="90" t="s">
        <v>22611</v>
      </c>
      <c r="B6302" s="90" t="s">
        <v>22612</v>
      </c>
      <c r="C6302" s="90" t="s">
        <v>10266</v>
      </c>
      <c r="D6302" s="90" t="str">
        <f>CONCATENATE(Tabell15861[[#This Row],[Prosedyrekode_ID]]," ",Tabell15861[[#This Row],[Tekst]])</f>
        <v>NXSY07 Tilpasning av tøykorsett forsterket med spiler eller plater</v>
      </c>
      <c r="E6302" s="90" t="s">
        <v>216</v>
      </c>
      <c r="F6302" s="90" t="s">
        <v>17863</v>
      </c>
      <c r="G6302" s="90" t="str">
        <f>CONCATENATE("Kap ",Tabell15861[[#This Row],[Kapittel]]," ",Tabell15861[[#This Row],[KapittelTekst]])</f>
        <v>Kap N Bevegelsesapparatet</v>
      </c>
    </row>
    <row r="6303" spans="1:7" x14ac:dyDescent="0.25">
      <c r="A6303" s="90" t="s">
        <v>22613</v>
      </c>
      <c r="B6303" s="90" t="s">
        <v>22614</v>
      </c>
      <c r="C6303" s="90" t="s">
        <v>10266</v>
      </c>
      <c r="D6303" s="90" t="str">
        <f>CONCATENATE(Tabell15861[[#This Row],[Prosedyrekode_ID]]," ",Tabell15861[[#This Row],[Tekst]])</f>
        <v>NXSY08 Tilpasning av sittekurv</v>
      </c>
      <c r="E6303" s="90" t="s">
        <v>216</v>
      </c>
      <c r="F6303" s="90" t="s">
        <v>17863</v>
      </c>
      <c r="G6303" s="90" t="str">
        <f>CONCATENATE("Kap ",Tabell15861[[#This Row],[Kapittel]]," ",Tabell15861[[#This Row],[KapittelTekst]])</f>
        <v>Kap N Bevegelsesapparatet</v>
      </c>
    </row>
    <row r="6304" spans="1:7" x14ac:dyDescent="0.25">
      <c r="A6304" s="90" t="s">
        <v>22615</v>
      </c>
      <c r="B6304" s="90" t="s">
        <v>22616</v>
      </c>
      <c r="C6304" s="90" t="s">
        <v>10266</v>
      </c>
      <c r="D6304" s="90" t="str">
        <f>CONCATENATE(Tabell15861[[#This Row],[Prosedyrekode_ID]]," ",Tabell15861[[#This Row],[Tekst]])</f>
        <v>NXSY37 Tilpasning av Symes eller Boyd protese</v>
      </c>
      <c r="E6304" s="90" t="s">
        <v>216</v>
      </c>
      <c r="F6304" s="90" t="s">
        <v>17863</v>
      </c>
      <c r="G6304" s="90" t="str">
        <f>CONCATENATE("Kap ",Tabell15861[[#This Row],[Kapittel]]," ",Tabell15861[[#This Row],[KapittelTekst]])</f>
        <v>Kap N Bevegelsesapparatet</v>
      </c>
    </row>
    <row r="6305" spans="1:7" x14ac:dyDescent="0.25">
      <c r="A6305" s="90" t="s">
        <v>22617</v>
      </c>
      <c r="B6305" s="90" t="s">
        <v>22618</v>
      </c>
      <c r="C6305" s="90" t="s">
        <v>10245</v>
      </c>
      <c r="D6305" s="90" t="str">
        <f>CONCATENATE(Tabell15861[[#This Row],[Prosedyrekode_ID]]," ",Tabell15861[[#This Row],[Tekst]])</f>
        <v>NXW49 Reoperasjon for sårruptur etter inngrep på bevegelsesapparatet med annen anatomisk avgrensning enn gruppene NA-NH</v>
      </c>
      <c r="E6305" s="90" t="s">
        <v>216</v>
      </c>
      <c r="F6305" s="90" t="s">
        <v>17863</v>
      </c>
      <c r="G6305" s="90" t="str">
        <f>CONCATENATE("Kap ",Tabell15861[[#This Row],[Kapittel]]," ",Tabell15861[[#This Row],[KapittelTekst]])</f>
        <v>Kap N Bevegelsesapparatet</v>
      </c>
    </row>
    <row r="6306" spans="1:7" x14ac:dyDescent="0.25">
      <c r="A6306" s="90" t="s">
        <v>22619</v>
      </c>
      <c r="B6306" s="90" t="s">
        <v>22620</v>
      </c>
      <c r="C6306" s="90" t="s">
        <v>10245</v>
      </c>
      <c r="D6306" s="90" t="str">
        <f>CONCATENATE(Tabell15861[[#This Row],[Prosedyrekode_ID]]," ",Tabell15861[[#This Row],[Tekst]])</f>
        <v>NXW59 Reoperasjon for overfladisk infeksjon etter inngrep på bevegelsesapparatet med annen anatomisk avgrensning enn gruppene NA-NH</v>
      </c>
      <c r="E6306" s="90" t="s">
        <v>216</v>
      </c>
      <c r="F6306" s="90" t="s">
        <v>17863</v>
      </c>
      <c r="G6306" s="90" t="str">
        <f>CONCATENATE("Kap ",Tabell15861[[#This Row],[Kapittel]]," ",Tabell15861[[#This Row],[KapittelTekst]])</f>
        <v>Kap N Bevegelsesapparatet</v>
      </c>
    </row>
    <row r="6307" spans="1:7" x14ac:dyDescent="0.25">
      <c r="A6307" s="90" t="s">
        <v>22621</v>
      </c>
      <c r="B6307" s="90" t="s">
        <v>22622</v>
      </c>
      <c r="C6307" s="90" t="s">
        <v>10245</v>
      </c>
      <c r="D6307" s="90" t="str">
        <f>CONCATENATE(Tabell15861[[#This Row],[Prosedyrekode_ID]]," ",Tabell15861[[#This Row],[Tekst]])</f>
        <v>NXW69 Reoperasjon for dyp infeksjon etter inngrep på bevegelsesapparatet med annen anatomisk avgrensning enn gruppene NA-NH</v>
      </c>
      <c r="E6307" s="90" t="s">
        <v>216</v>
      </c>
      <c r="F6307" s="90" t="s">
        <v>17863</v>
      </c>
      <c r="G6307" s="90" t="str">
        <f>CONCATENATE("Kap ",Tabell15861[[#This Row],[Kapittel]]," ",Tabell15861[[#This Row],[KapittelTekst]])</f>
        <v>Kap N Bevegelsesapparatet</v>
      </c>
    </row>
    <row r="6308" spans="1:7" x14ac:dyDescent="0.25">
      <c r="A6308" s="90" t="s">
        <v>22623</v>
      </c>
      <c r="B6308" s="90" t="s">
        <v>22624</v>
      </c>
      <c r="C6308" s="90" t="s">
        <v>10245</v>
      </c>
      <c r="D6308" s="90" t="str">
        <f>CONCATENATE(Tabell15861[[#This Row],[Prosedyrekode_ID]]," ",Tabell15861[[#This Row],[Tekst]])</f>
        <v>NXW79 Reoperasjon for overfladisk blødning etter inngrep på bevegelsesapparatet med annen anatomisk avgrensning enn gruppene NA-NH</v>
      </c>
      <c r="E6308" s="90" t="s">
        <v>216</v>
      </c>
      <c r="F6308" s="90" t="s">
        <v>17863</v>
      </c>
      <c r="G6308" s="90" t="str">
        <f>CONCATENATE("Kap ",Tabell15861[[#This Row],[Kapittel]]," ",Tabell15861[[#This Row],[KapittelTekst]])</f>
        <v>Kap N Bevegelsesapparatet</v>
      </c>
    </row>
    <row r="6309" spans="1:7" x14ac:dyDescent="0.25">
      <c r="A6309" s="90" t="s">
        <v>22625</v>
      </c>
      <c r="B6309" s="90" t="s">
        <v>22626</v>
      </c>
      <c r="C6309" s="90" t="s">
        <v>10245</v>
      </c>
      <c r="D6309" s="90" t="str">
        <f>CONCATENATE(Tabell15861[[#This Row],[Prosedyrekode_ID]]," ",Tabell15861[[#This Row],[Tekst]])</f>
        <v>NXW89 Reoperasjon for dyp blødning etter inngrep på bevegelsesapparatet med annen anatomisk avgrensning enn gruppene NA-NH</v>
      </c>
      <c r="E6309" s="90" t="s">
        <v>216</v>
      </c>
      <c r="F6309" s="90" t="s">
        <v>17863</v>
      </c>
      <c r="G6309" s="90" t="str">
        <f>CONCATENATE("Kap ",Tabell15861[[#This Row],[Kapittel]]," ",Tabell15861[[#This Row],[KapittelTekst]])</f>
        <v>Kap N Bevegelsesapparatet</v>
      </c>
    </row>
    <row r="6310" spans="1:7" x14ac:dyDescent="0.25">
      <c r="A6310" s="90" t="s">
        <v>22627</v>
      </c>
      <c r="B6310" s="90" t="s">
        <v>22628</v>
      </c>
      <c r="C6310" s="90" t="s">
        <v>10245</v>
      </c>
      <c r="D6310" s="90" t="str">
        <f>CONCATENATE(Tabell15861[[#This Row],[Prosedyrekode_ID]]," ",Tabell15861[[#This Row],[Tekst]])</f>
        <v>NXW99 Annen reoperasjon etter inngrep på bevegelsesapparatet med annen anatomisk avgrensning enn gruppene NA-NH</v>
      </c>
      <c r="E6310" s="90" t="s">
        <v>216</v>
      </c>
      <c r="F6310" s="90" t="s">
        <v>17863</v>
      </c>
      <c r="G6310" s="90" t="str">
        <f>CONCATENATE("Kap ",Tabell15861[[#This Row],[Kapittel]]," ",Tabell15861[[#This Row],[KapittelTekst]])</f>
        <v>Kap N Bevegelsesapparatet</v>
      </c>
    </row>
    <row r="6311" spans="1:7" x14ac:dyDescent="0.25">
      <c r="A6311" s="90" t="s">
        <v>22629</v>
      </c>
      <c r="B6311" s="90" t="s">
        <v>22630</v>
      </c>
      <c r="C6311" s="90" t="s">
        <v>10266</v>
      </c>
      <c r="D6311" s="90" t="str">
        <f>CONCATENATE(Tabell15861[[#This Row],[Prosedyrekode_ID]]," ",Tabell15861[[#This Row],[Tekst]])</f>
        <v>OAAA00 Strukturert kartlegging av utviklingstrinn og/eller evner</v>
      </c>
      <c r="E6311" s="90" t="s">
        <v>8464</v>
      </c>
      <c r="F6311" s="90" t="s">
        <v>22631</v>
      </c>
      <c r="G6311" s="90" t="str">
        <f>CONCATENATE("Kap ",Tabell15861[[#This Row],[Kapittel]]," ",Tabell15861[[#This Row],[KapittelTekst]])</f>
        <v>Kap O Habilitering og rehabilitering i spesialisthelsetjenesten, inkludert private rehabiliteringsinstitusjoner med avtale</v>
      </c>
    </row>
    <row r="6312" spans="1:7" x14ac:dyDescent="0.25">
      <c r="A6312" s="90" t="s">
        <v>22632</v>
      </c>
      <c r="B6312" s="90" t="s">
        <v>22633</v>
      </c>
      <c r="C6312" s="90" t="s">
        <v>10266</v>
      </c>
      <c r="D6312" s="90" t="str">
        <f>CONCATENATE(Tabell15861[[#This Row],[Prosedyrekode_ID]]," ",Tabell15861[[#This Row],[Tekst]])</f>
        <v>OAAB00 Strukturert kartlegging av mentale funksjoner, inklusiv kognitiv svikt</v>
      </c>
      <c r="E6312" s="90" t="s">
        <v>8464</v>
      </c>
      <c r="F6312" s="90" t="s">
        <v>22631</v>
      </c>
      <c r="G6312" s="90" t="str">
        <f>CONCATENATE("Kap ",Tabell15861[[#This Row],[Kapittel]]," ",Tabell15861[[#This Row],[KapittelTekst]])</f>
        <v>Kap O Habilitering og rehabilitering i spesialisthelsetjenesten, inkludert private rehabiliteringsinstitusjoner med avtale</v>
      </c>
    </row>
    <row r="6313" spans="1:7" x14ac:dyDescent="0.25">
      <c r="A6313" s="90" t="s">
        <v>22634</v>
      </c>
      <c r="B6313" s="90" t="s">
        <v>22635</v>
      </c>
      <c r="C6313" s="90" t="s">
        <v>10266</v>
      </c>
      <c r="D6313" s="90" t="str">
        <f>CONCATENATE(Tabell15861[[#This Row],[Prosedyrekode_ID]]," ",Tabell15861[[#This Row],[Tekst]])</f>
        <v>OAAC00 Strukturert kartlegging av mentale (kognitive, psykosomatiske) funksjoner/dysfunksjoner</v>
      </c>
      <c r="E6313" s="90" t="s">
        <v>8464</v>
      </c>
      <c r="F6313" s="90" t="s">
        <v>22631</v>
      </c>
      <c r="G6313" s="90" t="str">
        <f>CONCATENATE("Kap ",Tabell15861[[#This Row],[Kapittel]]," ",Tabell15861[[#This Row],[KapittelTekst]])</f>
        <v>Kap O Habilitering og rehabilitering i spesialisthelsetjenesten, inkludert private rehabiliteringsinstitusjoner med avtale</v>
      </c>
    </row>
    <row r="6314" spans="1:7" x14ac:dyDescent="0.25">
      <c r="A6314" s="90" t="s">
        <v>22636</v>
      </c>
      <c r="B6314" s="90" t="s">
        <v>22637</v>
      </c>
      <c r="C6314" s="90" t="s">
        <v>10266</v>
      </c>
      <c r="D6314" s="90" t="str">
        <f>CONCATENATE(Tabell15861[[#This Row],[Prosedyrekode_ID]]," ",Tabell15861[[#This Row],[Tekst]])</f>
        <v>OAAD00 Strukturert kartlegging av høyere kognitive funksjoner</v>
      </c>
      <c r="E6314" s="90" t="s">
        <v>8464</v>
      </c>
      <c r="F6314" s="90" t="s">
        <v>22631</v>
      </c>
      <c r="G6314" s="90" t="str">
        <f>CONCATENATE("Kap ",Tabell15861[[#This Row],[Kapittel]]," ",Tabell15861[[#This Row],[KapittelTekst]])</f>
        <v>Kap O Habilitering og rehabilitering i spesialisthelsetjenesten, inkludert private rehabiliteringsinstitusjoner med avtale</v>
      </c>
    </row>
    <row r="6315" spans="1:7" x14ac:dyDescent="0.25">
      <c r="A6315" s="90" t="s">
        <v>22638</v>
      </c>
      <c r="B6315" s="90" t="s">
        <v>22639</v>
      </c>
      <c r="C6315" s="90" t="s">
        <v>10266</v>
      </c>
      <c r="D6315" s="90" t="str">
        <f>CONCATENATE(Tabell15861[[#This Row],[Prosedyrekode_ID]]," ",Tabell15861[[#This Row],[Tekst]])</f>
        <v>OAAE00 Strukturert kartlegging av språkfunksjon, lese- og skriveevne og/eller regneevne</v>
      </c>
      <c r="E6315" s="90" t="s">
        <v>8464</v>
      </c>
      <c r="F6315" s="90" t="s">
        <v>22631</v>
      </c>
      <c r="G6315" s="90" t="str">
        <f>CONCATENATE("Kap ",Tabell15861[[#This Row],[Kapittel]]," ",Tabell15861[[#This Row],[KapittelTekst]])</f>
        <v>Kap O Habilitering og rehabilitering i spesialisthelsetjenesten, inkludert private rehabiliteringsinstitusjoner med avtale</v>
      </c>
    </row>
    <row r="6316" spans="1:7" x14ac:dyDescent="0.25">
      <c r="A6316" s="90" t="s">
        <v>22640</v>
      </c>
      <c r="B6316" s="90" t="s">
        <v>22641</v>
      </c>
      <c r="C6316" s="90" t="s">
        <v>10266</v>
      </c>
      <c r="D6316" s="90" t="str">
        <f>CONCATENATE(Tabell15861[[#This Row],[Prosedyrekode_ID]]," ",Tabell15861[[#This Row],[Tekst]])</f>
        <v>OAAF00 Strukturert kartlegging av syn og hørsel</v>
      </c>
      <c r="E6316" s="90" t="s">
        <v>8464</v>
      </c>
      <c r="F6316" s="90" t="s">
        <v>22631</v>
      </c>
      <c r="G6316" s="90" t="str">
        <f>CONCATENATE("Kap ",Tabell15861[[#This Row],[Kapittel]]," ",Tabell15861[[#This Row],[KapittelTekst]])</f>
        <v>Kap O Habilitering og rehabilitering i spesialisthelsetjenesten, inkludert private rehabiliteringsinstitusjoner med avtale</v>
      </c>
    </row>
    <row r="6317" spans="1:7" x14ac:dyDescent="0.25">
      <c r="A6317" s="90" t="s">
        <v>22642</v>
      </c>
      <c r="B6317" s="90" t="s">
        <v>22643</v>
      </c>
      <c r="C6317" s="90" t="s">
        <v>10266</v>
      </c>
      <c r="D6317" s="90" t="str">
        <f>CONCATENATE(Tabell15861[[#This Row],[Prosedyrekode_ID]]," ",Tabell15861[[#This Row],[Tekst]])</f>
        <v>OAAG00 Strukturert kartlegging av bevisshetsnivå</v>
      </c>
      <c r="E6317" s="90" t="s">
        <v>8464</v>
      </c>
      <c r="F6317" s="90" t="s">
        <v>22631</v>
      </c>
      <c r="G6317" s="90" t="str">
        <f>CONCATENATE("Kap ",Tabell15861[[#This Row],[Kapittel]]," ",Tabell15861[[#This Row],[KapittelTekst]])</f>
        <v>Kap O Habilitering og rehabilitering i spesialisthelsetjenesten, inkludert private rehabiliteringsinstitusjoner med avtale</v>
      </c>
    </row>
    <row r="6318" spans="1:7" x14ac:dyDescent="0.25">
      <c r="A6318" s="90" t="s">
        <v>22644</v>
      </c>
      <c r="B6318" s="90" t="s">
        <v>22645</v>
      </c>
      <c r="C6318" s="90" t="s">
        <v>10266</v>
      </c>
      <c r="D6318" s="90" t="str">
        <f>CONCATENATE(Tabell15861[[#This Row],[Prosedyrekode_ID]]," ",Tabell15861[[#This Row],[Tekst]])</f>
        <v>OAAH00 Strukturert kartlegging av smerte</v>
      </c>
      <c r="E6318" s="90" t="s">
        <v>8464</v>
      </c>
      <c r="F6318" s="90" t="s">
        <v>22631</v>
      </c>
      <c r="G6318" s="90" t="str">
        <f>CONCATENATE("Kap ",Tabell15861[[#This Row],[Kapittel]]," ",Tabell15861[[#This Row],[KapittelTekst]])</f>
        <v>Kap O Habilitering og rehabilitering i spesialisthelsetjenesten, inkludert private rehabiliteringsinstitusjoner med avtale</v>
      </c>
    </row>
    <row r="6319" spans="1:7" x14ac:dyDescent="0.25">
      <c r="A6319" s="90" t="s">
        <v>22646</v>
      </c>
      <c r="B6319" s="90" t="s">
        <v>22647</v>
      </c>
      <c r="C6319" s="90" t="s">
        <v>10266</v>
      </c>
      <c r="D6319" s="90" t="str">
        <f>CONCATENATE(Tabell15861[[#This Row],[Prosedyrekode_ID]]," ",Tabell15861[[#This Row],[Tekst]])</f>
        <v>OAAI00 Strukturert kartlegging av fysisk kondisjon</v>
      </c>
      <c r="E6319" s="90" t="s">
        <v>8464</v>
      </c>
      <c r="F6319" s="90" t="s">
        <v>22631</v>
      </c>
      <c r="G6319" s="90" t="str">
        <f>CONCATENATE("Kap ",Tabell15861[[#This Row],[Kapittel]]," ",Tabell15861[[#This Row],[KapittelTekst]])</f>
        <v>Kap O Habilitering og rehabilitering i spesialisthelsetjenesten, inkludert private rehabiliteringsinstitusjoner med avtale</v>
      </c>
    </row>
    <row r="6320" spans="1:7" x14ac:dyDescent="0.25">
      <c r="A6320" s="90" t="s">
        <v>22648</v>
      </c>
      <c r="B6320" s="90" t="s">
        <v>22649</v>
      </c>
      <c r="C6320" s="90" t="s">
        <v>10266</v>
      </c>
      <c r="D6320" s="90" t="str">
        <f>CONCATENATE(Tabell15861[[#This Row],[Prosedyrekode_ID]]," ",Tabell15861[[#This Row],[Tekst]])</f>
        <v>OAAJ00 Strukturert kartlegging av grovmotorikk</v>
      </c>
      <c r="E6320" s="90" t="s">
        <v>8464</v>
      </c>
      <c r="F6320" s="90" t="s">
        <v>22631</v>
      </c>
      <c r="G6320" s="90" t="str">
        <f>CONCATENATE("Kap ",Tabell15861[[#This Row],[Kapittel]]," ",Tabell15861[[#This Row],[KapittelTekst]])</f>
        <v>Kap O Habilitering og rehabilitering i spesialisthelsetjenesten, inkludert private rehabiliteringsinstitusjoner med avtale</v>
      </c>
    </row>
    <row r="6321" spans="1:7" x14ac:dyDescent="0.25">
      <c r="A6321" s="90" t="s">
        <v>22650</v>
      </c>
      <c r="B6321" s="90" t="s">
        <v>22651</v>
      </c>
      <c r="C6321" s="90" t="s">
        <v>10266</v>
      </c>
      <c r="D6321" s="90" t="str">
        <f>CONCATENATE(Tabell15861[[#This Row],[Prosedyrekode_ID]]," ",Tabell15861[[#This Row],[Tekst]])</f>
        <v>OAAK00 Strukturert kartlegging av finmotorikk, inkludert håndfunksjon</v>
      </c>
      <c r="E6321" s="90" t="s">
        <v>8464</v>
      </c>
      <c r="F6321" s="90" t="s">
        <v>22631</v>
      </c>
      <c r="G6321" s="90" t="str">
        <f>CONCATENATE("Kap ",Tabell15861[[#This Row],[Kapittel]]," ",Tabell15861[[#This Row],[KapittelTekst]])</f>
        <v>Kap O Habilitering og rehabilitering i spesialisthelsetjenesten, inkludert private rehabiliteringsinstitusjoner med avtale</v>
      </c>
    </row>
    <row r="6322" spans="1:7" x14ac:dyDescent="0.25">
      <c r="A6322" s="90" t="s">
        <v>22652</v>
      </c>
      <c r="B6322" s="90" t="s">
        <v>22653</v>
      </c>
      <c r="C6322" s="90" t="s">
        <v>10266</v>
      </c>
      <c r="D6322" s="90" t="str">
        <f>CONCATENATE(Tabell15861[[#This Row],[Prosedyrekode_ID]]," ",Tabell15861[[#This Row],[Tekst]])</f>
        <v>OAAL00 Strukturert kartlegging av kosthold og ernæringstilstand</v>
      </c>
      <c r="E6322" s="90" t="s">
        <v>8464</v>
      </c>
      <c r="F6322" s="90" t="s">
        <v>22631</v>
      </c>
      <c r="G6322" s="90" t="str">
        <f>CONCATENATE("Kap ",Tabell15861[[#This Row],[Kapittel]]," ",Tabell15861[[#This Row],[KapittelTekst]])</f>
        <v>Kap O Habilitering og rehabilitering i spesialisthelsetjenesten, inkludert private rehabiliteringsinstitusjoner med avtale</v>
      </c>
    </row>
    <row r="6323" spans="1:7" x14ac:dyDescent="0.25">
      <c r="A6323" s="90" t="s">
        <v>22654</v>
      </c>
      <c r="B6323" s="90" t="s">
        <v>22655</v>
      </c>
      <c r="C6323" s="90" t="s">
        <v>10266</v>
      </c>
      <c r="D6323" s="90" t="str">
        <f>CONCATENATE(Tabell15861[[#This Row],[Prosedyrekode_ID]]," ",Tabell15861[[#This Row],[Tekst]])</f>
        <v>OAAM00 Strukturert kartlegging av munnmotorikk og svelgfunksjon</v>
      </c>
      <c r="E6323" s="90" t="s">
        <v>8464</v>
      </c>
      <c r="F6323" s="90" t="s">
        <v>22631</v>
      </c>
      <c r="G6323" s="90" t="str">
        <f>CONCATENATE("Kap ",Tabell15861[[#This Row],[Kapittel]]," ",Tabell15861[[#This Row],[KapittelTekst]])</f>
        <v>Kap O Habilitering og rehabilitering i spesialisthelsetjenesten, inkludert private rehabiliteringsinstitusjoner med avtale</v>
      </c>
    </row>
    <row r="6324" spans="1:7" x14ac:dyDescent="0.25">
      <c r="A6324" s="90" t="s">
        <v>22656</v>
      </c>
      <c r="B6324" s="90" t="s">
        <v>22657</v>
      </c>
      <c r="C6324" s="90" t="s">
        <v>10266</v>
      </c>
      <c r="D6324" s="90" t="str">
        <f>CONCATENATE(Tabell15861[[#This Row],[Prosedyrekode_ID]]," ",Tabell15861[[#This Row],[Tekst]])</f>
        <v>OAAN00 Strukturert kartlegging av tannhelse</v>
      </c>
      <c r="E6324" s="90" t="s">
        <v>8464</v>
      </c>
      <c r="F6324" s="90" t="s">
        <v>22631</v>
      </c>
      <c r="G6324" s="90" t="str">
        <f>CONCATENATE("Kap ",Tabell15861[[#This Row],[Kapittel]]," ",Tabell15861[[#This Row],[KapittelTekst]])</f>
        <v>Kap O Habilitering og rehabilitering i spesialisthelsetjenesten, inkludert private rehabiliteringsinstitusjoner med avtale</v>
      </c>
    </row>
    <row r="6325" spans="1:7" x14ac:dyDescent="0.25">
      <c r="A6325" s="90" t="s">
        <v>22658</v>
      </c>
      <c r="B6325" s="90" t="s">
        <v>22659</v>
      </c>
      <c r="C6325" s="90" t="s">
        <v>10266</v>
      </c>
      <c r="D6325" s="90" t="str">
        <f>CONCATENATE(Tabell15861[[#This Row],[Prosedyrekode_ID]]," ",Tabell15861[[#This Row],[Tekst]])</f>
        <v>OAAP00 Strukturert kartlegging av sensibilitet</v>
      </c>
      <c r="E6325" s="90" t="s">
        <v>8464</v>
      </c>
      <c r="F6325" s="90" t="s">
        <v>22631</v>
      </c>
      <c r="G6325" s="90" t="str">
        <f>CONCATENATE("Kap ",Tabell15861[[#This Row],[Kapittel]]," ",Tabell15861[[#This Row],[KapittelTekst]])</f>
        <v>Kap O Habilitering og rehabilitering i spesialisthelsetjenesten, inkludert private rehabiliteringsinstitusjoner med avtale</v>
      </c>
    </row>
    <row r="6326" spans="1:7" x14ac:dyDescent="0.25">
      <c r="A6326" s="90" t="s">
        <v>22660</v>
      </c>
      <c r="B6326" s="90" t="s">
        <v>22661</v>
      </c>
      <c r="C6326" s="90" t="s">
        <v>10266</v>
      </c>
      <c r="D6326" s="90" t="str">
        <f>CONCATENATE(Tabell15861[[#This Row],[Prosedyrekode_ID]]," ",Tabell15861[[#This Row],[Tekst]])</f>
        <v>OAAQ00 Strukturert kartlegging av bevegelse</v>
      </c>
      <c r="E6326" s="90" t="s">
        <v>8464</v>
      </c>
      <c r="F6326" s="90" t="s">
        <v>22631</v>
      </c>
      <c r="G6326" s="90" t="str">
        <f>CONCATENATE("Kap ",Tabell15861[[#This Row],[Kapittel]]," ",Tabell15861[[#This Row],[KapittelTekst]])</f>
        <v>Kap O Habilitering og rehabilitering i spesialisthelsetjenesten, inkludert private rehabiliteringsinstitusjoner med avtale</v>
      </c>
    </row>
    <row r="6327" spans="1:7" x14ac:dyDescent="0.25">
      <c r="A6327" s="90" t="s">
        <v>22662</v>
      </c>
      <c r="B6327" s="90" t="s">
        <v>22663</v>
      </c>
      <c r="C6327" s="90" t="s">
        <v>10266</v>
      </c>
      <c r="D6327" s="90" t="str">
        <f>CONCATENATE(Tabell15861[[#This Row],[Prosedyrekode_ID]]," ",Tabell15861[[#This Row],[Tekst]])</f>
        <v>OAAR00 Strukturert kartlegging av prosesseringsvansker</v>
      </c>
      <c r="E6327" s="90" t="s">
        <v>8464</v>
      </c>
      <c r="F6327" s="90" t="s">
        <v>22631</v>
      </c>
      <c r="G6327" s="90" t="str">
        <f>CONCATENATE("Kap ",Tabell15861[[#This Row],[Kapittel]]," ",Tabell15861[[#This Row],[KapittelTekst]])</f>
        <v>Kap O Habilitering og rehabilitering i spesialisthelsetjenesten, inkludert private rehabiliteringsinstitusjoner med avtale</v>
      </c>
    </row>
    <row r="6328" spans="1:7" x14ac:dyDescent="0.25">
      <c r="A6328" s="90" t="s">
        <v>22664</v>
      </c>
      <c r="B6328" s="90" t="s">
        <v>22665</v>
      </c>
      <c r="C6328" s="90" t="s">
        <v>10266</v>
      </c>
      <c r="D6328" s="90" t="str">
        <f>CONCATENATE(Tabell15861[[#This Row],[Prosedyrekode_ID]]," ",Tabell15861[[#This Row],[Tekst]])</f>
        <v>OAAS00 Strukturert klinisk legeundersøkelse ved medfødt eller tidlig ervervet kronisk lidelse</v>
      </c>
      <c r="E6328" s="90" t="s">
        <v>8464</v>
      </c>
      <c r="F6328" s="90" t="s">
        <v>22631</v>
      </c>
      <c r="G6328" s="90" t="str">
        <f>CONCATENATE("Kap ",Tabell15861[[#This Row],[Kapittel]]," ",Tabell15861[[#This Row],[KapittelTekst]])</f>
        <v>Kap O Habilitering og rehabilitering i spesialisthelsetjenesten, inkludert private rehabiliteringsinstitusjoner med avtale</v>
      </c>
    </row>
    <row r="6329" spans="1:7" x14ac:dyDescent="0.25">
      <c r="A6329" s="90" t="s">
        <v>22666</v>
      </c>
      <c r="B6329" s="90" t="s">
        <v>22667</v>
      </c>
      <c r="C6329" s="90" t="s">
        <v>10266</v>
      </c>
      <c r="D6329" s="90" t="str">
        <f>CONCATENATE(Tabell15861[[#This Row],[Prosedyrekode_ID]]," ",Tabell15861[[#This Row],[Tekst]])</f>
        <v>OAAT00 Strukturert intervju inkludert utviklingsanamnese ved medfødt eller tidlig ervervet kronisk lidelse</v>
      </c>
      <c r="E6329" s="90" t="s">
        <v>8464</v>
      </c>
      <c r="F6329" s="90" t="s">
        <v>22631</v>
      </c>
      <c r="G6329" s="90" t="str">
        <f>CONCATENATE("Kap ",Tabell15861[[#This Row],[Kapittel]]," ",Tabell15861[[#This Row],[KapittelTekst]])</f>
        <v>Kap O Habilitering og rehabilitering i spesialisthelsetjenesten, inkludert private rehabiliteringsinstitusjoner med avtale</v>
      </c>
    </row>
    <row r="6330" spans="1:7" x14ac:dyDescent="0.25">
      <c r="A6330" s="90" t="s">
        <v>22668</v>
      </c>
      <c r="B6330" s="90" t="s">
        <v>22669</v>
      </c>
      <c r="C6330" s="90" t="s">
        <v>10266</v>
      </c>
      <c r="D6330" s="90" t="str">
        <f>CONCATENATE(Tabell15861[[#This Row],[Prosedyrekode_ID]]," ",Tabell15861[[#This Row],[Tekst]])</f>
        <v>OAAU00 Strukturert kartlegging med tanke på gjennomgripende utviklingsforstyrrelse</v>
      </c>
      <c r="E6330" s="90" t="s">
        <v>8464</v>
      </c>
      <c r="F6330" s="90" t="s">
        <v>22631</v>
      </c>
      <c r="G6330" s="90" t="str">
        <f>CONCATENATE("Kap ",Tabell15861[[#This Row],[Kapittel]]," ",Tabell15861[[#This Row],[KapittelTekst]])</f>
        <v>Kap O Habilitering og rehabilitering i spesialisthelsetjenesten, inkludert private rehabiliteringsinstitusjoner med avtale</v>
      </c>
    </row>
    <row r="6331" spans="1:7" x14ac:dyDescent="0.25">
      <c r="A6331" s="90" t="s">
        <v>22670</v>
      </c>
      <c r="B6331" s="90" t="s">
        <v>22671</v>
      </c>
      <c r="C6331" s="90" t="s">
        <v>10266</v>
      </c>
      <c r="D6331" s="90" t="str">
        <f>CONCATENATE(Tabell15861[[#This Row],[Prosedyrekode_ID]]," ",Tabell15861[[#This Row],[Tekst]])</f>
        <v>OAAV00 Strukturert kartlegging av bløtdelsrelaterte skader</v>
      </c>
      <c r="E6331" s="90" t="s">
        <v>8464</v>
      </c>
      <c r="F6331" s="90" t="s">
        <v>22631</v>
      </c>
      <c r="G6331" s="90" t="str">
        <f>CONCATENATE("Kap ",Tabell15861[[#This Row],[Kapittel]]," ",Tabell15861[[#This Row],[KapittelTekst]])</f>
        <v>Kap O Habilitering og rehabilitering i spesialisthelsetjenesten, inkludert private rehabiliteringsinstitusjoner med avtale</v>
      </c>
    </row>
    <row r="6332" spans="1:7" x14ac:dyDescent="0.25">
      <c r="A6332" s="90" t="s">
        <v>22672</v>
      </c>
      <c r="B6332" s="90" t="s">
        <v>22673</v>
      </c>
      <c r="C6332" s="90" t="s">
        <v>10266</v>
      </c>
      <c r="D6332" s="90" t="str">
        <f>CONCATENATE(Tabell15861[[#This Row],[Prosedyrekode_ID]]," ",Tabell15861[[#This Row],[Tekst]])</f>
        <v>OABA00 Strukturert kartlegging av kommunikasjon</v>
      </c>
      <c r="E6332" s="90" t="s">
        <v>8464</v>
      </c>
      <c r="F6332" s="90" t="s">
        <v>22631</v>
      </c>
      <c r="G6332" s="90" t="str">
        <f>CONCATENATE("Kap ",Tabell15861[[#This Row],[Kapittel]]," ",Tabell15861[[#This Row],[KapittelTekst]])</f>
        <v>Kap O Habilitering og rehabilitering i spesialisthelsetjenesten, inkludert private rehabiliteringsinstitusjoner med avtale</v>
      </c>
    </row>
    <row r="6333" spans="1:7" x14ac:dyDescent="0.25">
      <c r="A6333" s="90" t="s">
        <v>22674</v>
      </c>
      <c r="B6333" s="90" t="s">
        <v>22675</v>
      </c>
      <c r="C6333" s="90" t="s">
        <v>10266</v>
      </c>
      <c r="D6333" s="90" t="str">
        <f>CONCATENATE(Tabell15861[[#This Row],[Prosedyrekode_ID]]," ",Tabell15861[[#This Row],[Tekst]])</f>
        <v>OABB00 Strukturert kartlegging av Personlige ADL funksjoner (egenomsorg)</v>
      </c>
      <c r="E6333" s="90" t="s">
        <v>8464</v>
      </c>
      <c r="F6333" s="90" t="s">
        <v>22631</v>
      </c>
      <c r="G6333" s="90" t="str">
        <f>CONCATENATE("Kap ",Tabell15861[[#This Row],[Kapittel]]," ",Tabell15861[[#This Row],[KapittelTekst]])</f>
        <v>Kap O Habilitering og rehabilitering i spesialisthelsetjenesten, inkludert private rehabiliteringsinstitusjoner med avtale</v>
      </c>
    </row>
    <row r="6334" spans="1:7" x14ac:dyDescent="0.25">
      <c r="A6334" s="90" t="s">
        <v>22676</v>
      </c>
      <c r="B6334" s="90" t="s">
        <v>22677</v>
      </c>
      <c r="C6334" s="90" t="s">
        <v>10266</v>
      </c>
      <c r="D6334" s="90" t="str">
        <f>CONCATENATE(Tabell15861[[#This Row],[Prosedyrekode_ID]]," ",Tabell15861[[#This Row],[Tekst]])</f>
        <v>OABC00 Strukturert kartlegging av Instrumentelle ADL funksjoner</v>
      </c>
      <c r="E6334" s="90" t="s">
        <v>8464</v>
      </c>
      <c r="F6334" s="90" t="s">
        <v>22631</v>
      </c>
      <c r="G6334" s="90" t="str">
        <f>CONCATENATE("Kap ",Tabell15861[[#This Row],[Kapittel]]," ",Tabell15861[[#This Row],[KapittelTekst]])</f>
        <v>Kap O Habilitering og rehabilitering i spesialisthelsetjenesten, inkludert private rehabiliteringsinstitusjoner med avtale</v>
      </c>
    </row>
    <row r="6335" spans="1:7" x14ac:dyDescent="0.25">
      <c r="A6335" s="90" t="s">
        <v>22678</v>
      </c>
      <c r="B6335" s="90" t="s">
        <v>22679</v>
      </c>
      <c r="C6335" s="90" t="s">
        <v>10266</v>
      </c>
      <c r="D6335" s="90" t="str">
        <f>CONCATENATE(Tabell15861[[#This Row],[Prosedyrekode_ID]]," ",Tabell15861[[#This Row],[Tekst]])</f>
        <v>OABD00 Strukturert kartlegging av evne til mobilitet</v>
      </c>
      <c r="E6335" s="90" t="s">
        <v>8464</v>
      </c>
      <c r="F6335" s="90" t="s">
        <v>22631</v>
      </c>
      <c r="G6335" s="90" t="str">
        <f>CONCATENATE("Kap ",Tabell15861[[#This Row],[Kapittel]]," ",Tabell15861[[#This Row],[KapittelTekst]])</f>
        <v>Kap O Habilitering og rehabilitering i spesialisthelsetjenesten, inkludert private rehabiliteringsinstitusjoner med avtale</v>
      </c>
    </row>
    <row r="6336" spans="1:7" x14ac:dyDescent="0.25">
      <c r="A6336" s="90" t="s">
        <v>22680</v>
      </c>
      <c r="B6336" s="90" t="s">
        <v>22681</v>
      </c>
      <c r="C6336" s="90" t="s">
        <v>10266</v>
      </c>
      <c r="D6336" s="90" t="str">
        <f>CONCATENATE(Tabell15861[[#This Row],[Prosedyrekode_ID]]," ",Tabell15861[[#This Row],[Tekst]])</f>
        <v>OABE00 Strukturert kartlegging av deltagelse i samfunnsliv, fritids- og sosiale aktiviteter</v>
      </c>
      <c r="E6336" s="90" t="s">
        <v>8464</v>
      </c>
      <c r="F6336" s="90" t="s">
        <v>22631</v>
      </c>
      <c r="G6336" s="90" t="str">
        <f>CONCATENATE("Kap ",Tabell15861[[#This Row],[Kapittel]]," ",Tabell15861[[#This Row],[KapittelTekst]])</f>
        <v>Kap O Habilitering og rehabilitering i spesialisthelsetjenesten, inkludert private rehabiliteringsinstitusjoner med avtale</v>
      </c>
    </row>
    <row r="6337" spans="1:7" x14ac:dyDescent="0.25">
      <c r="A6337" s="90" t="s">
        <v>22682</v>
      </c>
      <c r="B6337" s="90" t="s">
        <v>22683</v>
      </c>
      <c r="C6337" s="90" t="s">
        <v>10266</v>
      </c>
      <c r="D6337" s="90" t="str">
        <f>CONCATENATE(Tabell15861[[#This Row],[Prosedyrekode_ID]]," ",Tabell15861[[#This Row],[Tekst]])</f>
        <v>OABF00 Strukturert kartlegging av mellommenneskelig samhandling og sosialt funksjonsnivå</v>
      </c>
      <c r="E6337" s="90" t="s">
        <v>8464</v>
      </c>
      <c r="F6337" s="90" t="s">
        <v>22631</v>
      </c>
      <c r="G6337" s="90" t="str">
        <f>CONCATENATE("Kap ",Tabell15861[[#This Row],[Kapittel]]," ",Tabell15861[[#This Row],[KapittelTekst]])</f>
        <v>Kap O Habilitering og rehabilitering i spesialisthelsetjenesten, inkludert private rehabiliteringsinstitusjoner med avtale</v>
      </c>
    </row>
    <row r="6338" spans="1:7" x14ac:dyDescent="0.25">
      <c r="A6338" s="90" t="s">
        <v>22684</v>
      </c>
      <c r="B6338" s="90" t="s">
        <v>22685</v>
      </c>
      <c r="C6338" s="90" t="s">
        <v>10266</v>
      </c>
      <c r="D6338" s="90" t="str">
        <f>CONCATENATE(Tabell15861[[#This Row],[Prosedyrekode_ID]]," ",Tabell15861[[#This Row],[Tekst]])</f>
        <v>OABG00 Strukturert kartlegging av problematferd</v>
      </c>
      <c r="E6338" s="90" t="s">
        <v>8464</v>
      </c>
      <c r="F6338" s="90" t="s">
        <v>22631</v>
      </c>
      <c r="G6338" s="90" t="str">
        <f>CONCATENATE("Kap ",Tabell15861[[#This Row],[Kapittel]]," ",Tabell15861[[#This Row],[KapittelTekst]])</f>
        <v>Kap O Habilitering og rehabilitering i spesialisthelsetjenesten, inkludert private rehabiliteringsinstitusjoner med avtale</v>
      </c>
    </row>
    <row r="6339" spans="1:7" x14ac:dyDescent="0.25">
      <c r="A6339" s="90" t="s">
        <v>22686</v>
      </c>
      <c r="B6339" s="90" t="s">
        <v>22687</v>
      </c>
      <c r="C6339" s="90" t="s">
        <v>10266</v>
      </c>
      <c r="D6339" s="90" t="str">
        <f>CONCATENATE(Tabell15861[[#This Row],[Prosedyrekode_ID]]," ",Tabell15861[[#This Row],[Tekst]])</f>
        <v>OABH00 Strukturert kartlegging av adaptive funksjoner</v>
      </c>
      <c r="E6339" s="90" t="s">
        <v>8464</v>
      </c>
      <c r="F6339" s="90" t="s">
        <v>22631</v>
      </c>
      <c r="G6339" s="90" t="str">
        <f>CONCATENATE("Kap ",Tabell15861[[#This Row],[Kapittel]]," ",Tabell15861[[#This Row],[KapittelTekst]])</f>
        <v>Kap O Habilitering og rehabilitering i spesialisthelsetjenesten, inkludert private rehabiliteringsinstitusjoner med avtale</v>
      </c>
    </row>
    <row r="6340" spans="1:7" x14ac:dyDescent="0.25">
      <c r="A6340" s="90" t="s">
        <v>22688</v>
      </c>
      <c r="B6340" s="90" t="s">
        <v>22689</v>
      </c>
      <c r="C6340" s="90" t="s">
        <v>10266</v>
      </c>
      <c r="D6340" s="90" t="str">
        <f>CONCATENATE(Tabell15861[[#This Row],[Prosedyrekode_ID]]," ",Tabell15861[[#This Row],[Tekst]])</f>
        <v>OABI00 Strukturert kartlegging av funksjonsevne relatert til arbeidsrettet aktivitet/arbeidsdeltakelse (arbeidsevne)</v>
      </c>
      <c r="E6340" s="90" t="s">
        <v>8464</v>
      </c>
      <c r="F6340" s="90" t="s">
        <v>22631</v>
      </c>
      <c r="G6340" s="90" t="str">
        <f>CONCATENATE("Kap ",Tabell15861[[#This Row],[Kapittel]]," ",Tabell15861[[#This Row],[KapittelTekst]])</f>
        <v>Kap O Habilitering og rehabilitering i spesialisthelsetjenesten, inkludert private rehabiliteringsinstitusjoner med avtale</v>
      </c>
    </row>
    <row r="6341" spans="1:7" x14ac:dyDescent="0.25">
      <c r="A6341" s="90" t="s">
        <v>22690</v>
      </c>
      <c r="B6341" s="90" t="s">
        <v>22691</v>
      </c>
      <c r="C6341" s="90" t="s">
        <v>10266</v>
      </c>
      <c r="D6341" s="90" t="str">
        <f>CONCATENATE(Tabell15861[[#This Row],[Prosedyrekode_ID]]," ",Tabell15861[[#This Row],[Tekst]])</f>
        <v>OABJ00 Vurdering av oppfyllelse av kravene til å inneha førerkort</v>
      </c>
      <c r="E6341" s="90" t="s">
        <v>8464</v>
      </c>
      <c r="F6341" s="90" t="s">
        <v>22631</v>
      </c>
      <c r="G6341" s="90" t="str">
        <f>CONCATENATE("Kap ",Tabell15861[[#This Row],[Kapittel]]," ",Tabell15861[[#This Row],[KapittelTekst]])</f>
        <v>Kap O Habilitering og rehabilitering i spesialisthelsetjenesten, inkludert private rehabiliteringsinstitusjoner med avtale</v>
      </c>
    </row>
    <row r="6342" spans="1:7" x14ac:dyDescent="0.25">
      <c r="A6342" s="90" t="s">
        <v>22692</v>
      </c>
      <c r="B6342" s="90" t="s">
        <v>22693</v>
      </c>
      <c r="C6342" s="90" t="s">
        <v>10266</v>
      </c>
      <c r="D6342" s="90" t="str">
        <f>CONCATENATE(Tabell15861[[#This Row],[Prosedyrekode_ID]]," ",Tabell15861[[#This Row],[Tekst]])</f>
        <v>OABK00 Rettsikkerhet i forhold til bruk av tvang overfor enkelte personer med psykisk utviklingshemming</v>
      </c>
      <c r="E6342" s="90" t="s">
        <v>8464</v>
      </c>
      <c r="F6342" s="90" t="s">
        <v>22631</v>
      </c>
      <c r="G6342" s="90" t="str">
        <f>CONCATENATE("Kap ",Tabell15861[[#This Row],[Kapittel]]," ",Tabell15861[[#This Row],[KapittelTekst]])</f>
        <v>Kap O Habilitering og rehabilitering i spesialisthelsetjenesten, inkludert private rehabiliteringsinstitusjoner med avtale</v>
      </c>
    </row>
    <row r="6343" spans="1:7" x14ac:dyDescent="0.25">
      <c r="A6343" s="90" t="s">
        <v>22694</v>
      </c>
      <c r="B6343" s="90" t="s">
        <v>22695</v>
      </c>
      <c r="C6343" s="90" t="s">
        <v>10266</v>
      </c>
      <c r="D6343" s="90" t="str">
        <f>CONCATENATE(Tabell15861[[#This Row],[Prosedyrekode_ID]]," ",Tabell15861[[#This Row],[Tekst]])</f>
        <v>OABL00 Strukturert kartlegging av behov for hjelpemidler</v>
      </c>
      <c r="E6343" s="90" t="s">
        <v>8464</v>
      </c>
      <c r="F6343" s="90" t="s">
        <v>22631</v>
      </c>
      <c r="G6343" s="90" t="str">
        <f>CONCATENATE("Kap ",Tabell15861[[#This Row],[Kapittel]]," ",Tabell15861[[#This Row],[KapittelTekst]])</f>
        <v>Kap O Habilitering og rehabilitering i spesialisthelsetjenesten, inkludert private rehabiliteringsinstitusjoner med avtale</v>
      </c>
    </row>
    <row r="6344" spans="1:7" x14ac:dyDescent="0.25">
      <c r="A6344" s="90" t="s">
        <v>22696</v>
      </c>
      <c r="B6344" s="90" t="s">
        <v>22697</v>
      </c>
      <c r="C6344" s="90" t="s">
        <v>10266</v>
      </c>
      <c r="D6344" s="90" t="str">
        <f>CONCATENATE(Tabell15861[[#This Row],[Prosedyrekode_ID]]," ",Tabell15861[[#This Row],[Tekst]])</f>
        <v>OABM00 Strukturert kartlegging av pårørendes stress- og belastningssituasjon</v>
      </c>
      <c r="E6344" s="90" t="s">
        <v>8464</v>
      </c>
      <c r="F6344" s="90" t="s">
        <v>22631</v>
      </c>
      <c r="G6344" s="90" t="str">
        <f>CONCATENATE("Kap ",Tabell15861[[#This Row],[Kapittel]]," ",Tabell15861[[#This Row],[KapittelTekst]])</f>
        <v>Kap O Habilitering og rehabilitering i spesialisthelsetjenesten, inkludert private rehabiliteringsinstitusjoner med avtale</v>
      </c>
    </row>
    <row r="6345" spans="1:7" x14ac:dyDescent="0.25">
      <c r="A6345" s="90" t="s">
        <v>22698</v>
      </c>
      <c r="B6345" s="90" t="s">
        <v>22699</v>
      </c>
      <c r="C6345" s="90" t="s">
        <v>10266</v>
      </c>
      <c r="D6345" s="90" t="str">
        <f>CONCATENATE(Tabell15861[[#This Row],[Prosedyrekode_ID]]," ",Tabell15861[[#This Row],[Tekst]])</f>
        <v>OABN00 Strukturert kartlegging av kunnskap om kropp, identitet og seksualitet</v>
      </c>
      <c r="E6345" s="90" t="s">
        <v>8464</v>
      </c>
      <c r="F6345" s="90" t="s">
        <v>22631</v>
      </c>
      <c r="G6345" s="90" t="str">
        <f>CONCATENATE("Kap ",Tabell15861[[#This Row],[Kapittel]]," ",Tabell15861[[#This Row],[KapittelTekst]])</f>
        <v>Kap O Habilitering og rehabilitering i spesialisthelsetjenesten, inkludert private rehabiliteringsinstitusjoner med avtale</v>
      </c>
    </row>
    <row r="6346" spans="1:7" x14ac:dyDescent="0.25">
      <c r="A6346" s="90" t="s">
        <v>22700</v>
      </c>
      <c r="B6346" s="90" t="s">
        <v>22701</v>
      </c>
      <c r="C6346" s="90" t="s">
        <v>10266</v>
      </c>
      <c r="D6346" s="90" t="str">
        <f>CONCATENATE(Tabell15861[[#This Row],[Prosedyrekode_ID]]," ",Tabell15861[[#This Row],[Tekst]])</f>
        <v>OACA00 Strukturert kartlegging av arbeidsmiljø</v>
      </c>
      <c r="E6346" s="90" t="s">
        <v>8464</v>
      </c>
      <c r="F6346" s="90" t="s">
        <v>22631</v>
      </c>
      <c r="G6346" s="90" t="str">
        <f>CONCATENATE("Kap ",Tabell15861[[#This Row],[Kapittel]]," ",Tabell15861[[#This Row],[KapittelTekst]])</f>
        <v>Kap O Habilitering og rehabilitering i spesialisthelsetjenesten, inkludert private rehabiliteringsinstitusjoner med avtale</v>
      </c>
    </row>
    <row r="6347" spans="1:7" x14ac:dyDescent="0.25">
      <c r="A6347" s="90" t="s">
        <v>22702</v>
      </c>
      <c r="B6347" s="90" t="s">
        <v>22703</v>
      </c>
      <c r="C6347" s="90" t="s">
        <v>10266</v>
      </c>
      <c r="D6347" s="90" t="str">
        <f>CONCATENATE(Tabell15861[[#This Row],[Prosedyrekode_ID]]," ",Tabell15861[[#This Row],[Tekst]])</f>
        <v>OACB00 Strukturert kartlegging av bomiljø og andre miljøfaktorer</v>
      </c>
      <c r="E6347" s="90" t="s">
        <v>8464</v>
      </c>
      <c r="F6347" s="90" t="s">
        <v>22631</v>
      </c>
      <c r="G6347" s="90" t="str">
        <f>CONCATENATE("Kap ",Tabell15861[[#This Row],[Kapittel]]," ",Tabell15861[[#This Row],[KapittelTekst]])</f>
        <v>Kap O Habilitering og rehabilitering i spesialisthelsetjenesten, inkludert private rehabiliteringsinstitusjoner med avtale</v>
      </c>
    </row>
    <row r="6348" spans="1:7" x14ac:dyDescent="0.25">
      <c r="A6348" s="90" t="s">
        <v>22704</v>
      </c>
      <c r="B6348" s="90" t="s">
        <v>22705</v>
      </c>
      <c r="C6348" s="90" t="s">
        <v>10266</v>
      </c>
      <c r="D6348" s="90" t="str">
        <f>CONCATENATE(Tabell15861[[#This Row],[Prosedyrekode_ID]]," ",Tabell15861[[#This Row],[Tekst]])</f>
        <v>OACC00 Strukturert kartlegging av sosialt nettverk</v>
      </c>
      <c r="E6348" s="90" t="s">
        <v>8464</v>
      </c>
      <c r="F6348" s="90" t="s">
        <v>22631</v>
      </c>
      <c r="G6348" s="90" t="str">
        <f>CONCATENATE("Kap ",Tabell15861[[#This Row],[Kapittel]]," ",Tabell15861[[#This Row],[KapittelTekst]])</f>
        <v>Kap O Habilitering og rehabilitering i spesialisthelsetjenesten, inkludert private rehabiliteringsinstitusjoner med avtale</v>
      </c>
    </row>
    <row r="6349" spans="1:7" x14ac:dyDescent="0.25">
      <c r="A6349" s="90" t="s">
        <v>22706</v>
      </c>
      <c r="B6349" s="90" t="s">
        <v>22707</v>
      </c>
      <c r="C6349" s="90" t="s">
        <v>10266</v>
      </c>
      <c r="D6349" s="90" t="str">
        <f>CONCATENATE(Tabell15861[[#This Row],[Prosedyrekode_ID]]," ",Tabell15861[[#This Row],[Tekst]])</f>
        <v>OADA00 Strukturert kartlegging av brukers mestringsevne</v>
      </c>
      <c r="E6349" s="90" t="s">
        <v>8464</v>
      </c>
      <c r="F6349" s="90" t="s">
        <v>22631</v>
      </c>
      <c r="G6349" s="90" t="str">
        <f>CONCATENATE("Kap ",Tabell15861[[#This Row],[Kapittel]]," ",Tabell15861[[#This Row],[KapittelTekst]])</f>
        <v>Kap O Habilitering og rehabilitering i spesialisthelsetjenesten, inkludert private rehabiliteringsinstitusjoner med avtale</v>
      </c>
    </row>
    <row r="6350" spans="1:7" x14ac:dyDescent="0.25">
      <c r="A6350" s="90" t="s">
        <v>22708</v>
      </c>
      <c r="B6350" s="90" t="s">
        <v>22709</v>
      </c>
      <c r="C6350" s="90" t="s">
        <v>10266</v>
      </c>
      <c r="D6350" s="90" t="str">
        <f>CONCATENATE(Tabell15861[[#This Row],[Prosedyrekode_ID]]," ",Tabell15861[[#This Row],[Tekst]])</f>
        <v>OADB00 Kartlegging av pasient/brukers mål</v>
      </c>
      <c r="E6350" s="90" t="s">
        <v>8464</v>
      </c>
      <c r="F6350" s="90" t="s">
        <v>22631</v>
      </c>
      <c r="G6350" s="90" t="str">
        <f>CONCATENATE("Kap ",Tabell15861[[#This Row],[Kapittel]]," ",Tabell15861[[#This Row],[KapittelTekst]])</f>
        <v>Kap O Habilitering og rehabilitering i spesialisthelsetjenesten, inkludert private rehabiliteringsinstitusjoner med avtale</v>
      </c>
    </row>
    <row r="6351" spans="1:7" x14ac:dyDescent="0.25">
      <c r="A6351" s="90" t="s">
        <v>22710</v>
      </c>
      <c r="B6351" s="90" t="s">
        <v>22711</v>
      </c>
      <c r="C6351" s="90" t="s">
        <v>10266</v>
      </c>
      <c r="D6351" s="90" t="str">
        <f>CONCATENATE(Tabell15861[[#This Row],[Prosedyrekode_ID]]," ",Tabell15861[[#This Row],[Tekst]])</f>
        <v>OAEA00 Utarbeide re-/habiliteringsplan</v>
      </c>
      <c r="E6351" s="90" t="s">
        <v>8464</v>
      </c>
      <c r="F6351" s="90" t="s">
        <v>22631</v>
      </c>
      <c r="G6351" s="90" t="str">
        <f>CONCATENATE("Kap ",Tabell15861[[#This Row],[Kapittel]]," ",Tabell15861[[#This Row],[KapittelTekst]])</f>
        <v>Kap O Habilitering og rehabilitering i spesialisthelsetjenesten, inkludert private rehabiliteringsinstitusjoner med avtale</v>
      </c>
    </row>
    <row r="6352" spans="1:7" x14ac:dyDescent="0.25">
      <c r="A6352" s="90" t="s">
        <v>22712</v>
      </c>
      <c r="B6352" s="90" t="s">
        <v>22713</v>
      </c>
      <c r="C6352" s="90" t="s">
        <v>10266</v>
      </c>
      <c r="D6352" s="90" t="str">
        <f>CONCATENATE(Tabell15861[[#This Row],[Prosedyrekode_ID]]," ",Tabell15861[[#This Row],[Tekst]])</f>
        <v>OBAA00 Mestringsorientert samtale</v>
      </c>
      <c r="E6352" s="90" t="s">
        <v>8464</v>
      </c>
      <c r="F6352" s="90" t="s">
        <v>22631</v>
      </c>
      <c r="G6352" s="90" t="str">
        <f>CONCATENATE("Kap ",Tabell15861[[#This Row],[Kapittel]]," ",Tabell15861[[#This Row],[KapittelTekst]])</f>
        <v>Kap O Habilitering og rehabilitering i spesialisthelsetjenesten, inkludert private rehabiliteringsinstitusjoner med avtale</v>
      </c>
    </row>
    <row r="6353" spans="1:7" x14ac:dyDescent="0.25">
      <c r="A6353" s="90" t="s">
        <v>22714</v>
      </c>
      <c r="B6353" s="90" t="s">
        <v>22715</v>
      </c>
      <c r="C6353" s="90" t="s">
        <v>10266</v>
      </c>
      <c r="D6353" s="90" t="str">
        <f>CONCATENATE(Tabell15861[[#This Row],[Prosedyrekode_ID]]," ",Tabell15861[[#This Row],[Tekst]])</f>
        <v>OBAB00 Veiledet og instruert fysisk trening</v>
      </c>
      <c r="E6353" s="90" t="s">
        <v>8464</v>
      </c>
      <c r="F6353" s="90" t="s">
        <v>22631</v>
      </c>
      <c r="G6353" s="90" t="str">
        <f>CONCATENATE("Kap ",Tabell15861[[#This Row],[Kapittel]]," ",Tabell15861[[#This Row],[KapittelTekst]])</f>
        <v>Kap O Habilitering og rehabilitering i spesialisthelsetjenesten, inkludert private rehabiliteringsinstitusjoner med avtale</v>
      </c>
    </row>
    <row r="6354" spans="1:7" x14ac:dyDescent="0.25">
      <c r="A6354" s="90" t="s">
        <v>22716</v>
      </c>
      <c r="B6354" s="90" t="s">
        <v>22717</v>
      </c>
      <c r="C6354" s="90" t="s">
        <v>10266</v>
      </c>
      <c r="D6354" s="90" t="str">
        <f>CONCATENATE(Tabell15861[[#This Row],[Prosedyrekode_ID]]," ",Tabell15861[[#This Row],[Tekst]])</f>
        <v>OBAC00 Elektroterapi og termoterapi</v>
      </c>
      <c r="E6354" s="90" t="s">
        <v>8464</v>
      </c>
      <c r="F6354" s="90" t="s">
        <v>22631</v>
      </c>
      <c r="G6354" s="90" t="str">
        <f>CONCATENATE("Kap ",Tabell15861[[#This Row],[Kapittel]]," ",Tabell15861[[#This Row],[KapittelTekst]])</f>
        <v>Kap O Habilitering og rehabilitering i spesialisthelsetjenesten, inkludert private rehabiliteringsinstitusjoner med avtale</v>
      </c>
    </row>
    <row r="6355" spans="1:7" x14ac:dyDescent="0.25">
      <c r="A6355" s="90" t="s">
        <v>22718</v>
      </c>
      <c r="B6355" s="90" t="s">
        <v>22719</v>
      </c>
      <c r="C6355" s="90" t="s">
        <v>10266</v>
      </c>
      <c r="D6355" s="90" t="str">
        <f>CONCATENATE(Tabell15861[[#This Row],[Prosedyrekode_ID]]," ",Tabell15861[[#This Row],[Tekst]])</f>
        <v>OBAD00 Bløtdelsbehandling og andre manuelle teknikker</v>
      </c>
      <c r="E6355" s="90" t="s">
        <v>8464</v>
      </c>
      <c r="F6355" s="90" t="s">
        <v>22631</v>
      </c>
      <c r="G6355" s="90" t="str">
        <f>CONCATENATE("Kap ",Tabell15861[[#This Row],[Kapittel]]," ",Tabell15861[[#This Row],[KapittelTekst]])</f>
        <v>Kap O Habilitering og rehabilitering i spesialisthelsetjenesten, inkludert private rehabiliteringsinstitusjoner med avtale</v>
      </c>
    </row>
    <row r="6356" spans="1:7" x14ac:dyDescent="0.25">
      <c r="A6356" s="90" t="s">
        <v>22720</v>
      </c>
      <c r="B6356" s="90" t="s">
        <v>22721</v>
      </c>
      <c r="C6356" s="90" t="s">
        <v>10266</v>
      </c>
      <c r="D6356" s="90" t="str">
        <f>CONCATENATE(Tabell15861[[#This Row],[Prosedyrekode_ID]]," ",Tabell15861[[#This Row],[Tekst]])</f>
        <v>OBAE00 Manipulasjonsbehandling</v>
      </c>
      <c r="E6356" s="90" t="s">
        <v>8464</v>
      </c>
      <c r="F6356" s="90" t="s">
        <v>22631</v>
      </c>
      <c r="G6356" s="90" t="str">
        <f>CONCATENATE("Kap ",Tabell15861[[#This Row],[Kapittel]]," ",Tabell15861[[#This Row],[KapittelTekst]])</f>
        <v>Kap O Habilitering og rehabilitering i spesialisthelsetjenesten, inkludert private rehabiliteringsinstitusjoner med avtale</v>
      </c>
    </row>
    <row r="6357" spans="1:7" x14ac:dyDescent="0.25">
      <c r="A6357" s="90" t="s">
        <v>22722</v>
      </c>
      <c r="B6357" s="90" t="s">
        <v>22723</v>
      </c>
      <c r="C6357" s="90" t="s">
        <v>10266</v>
      </c>
      <c r="D6357" s="90" t="str">
        <f>CONCATENATE(Tabell15861[[#This Row],[Prosedyrekode_ID]]," ",Tabell15861[[#This Row],[Tekst]])</f>
        <v>OBAF00 Lungeterapi</v>
      </c>
      <c r="E6357" s="90" t="s">
        <v>8464</v>
      </c>
      <c r="F6357" s="90" t="s">
        <v>22631</v>
      </c>
      <c r="G6357" s="90" t="str">
        <f>CONCATENATE("Kap ",Tabell15861[[#This Row],[Kapittel]]," ",Tabell15861[[#This Row],[KapittelTekst]])</f>
        <v>Kap O Habilitering og rehabilitering i spesialisthelsetjenesten, inkludert private rehabiliteringsinstitusjoner med avtale</v>
      </c>
    </row>
    <row r="6358" spans="1:7" x14ac:dyDescent="0.25">
      <c r="A6358" s="90" t="s">
        <v>22724</v>
      </c>
      <c r="B6358" s="90" t="s">
        <v>22725</v>
      </c>
      <c r="C6358" s="90" t="s">
        <v>10266</v>
      </c>
      <c r="D6358" s="90" t="str">
        <f>CONCATENATE(Tabell15861[[#This Row],[Prosedyrekode_ID]]," ",Tabell15861[[#This Row],[Tekst]])</f>
        <v>OBAG00 Trening av kognitive funksjoner</v>
      </c>
      <c r="E6358" s="90" t="s">
        <v>8464</v>
      </c>
      <c r="F6358" s="90" t="s">
        <v>22631</v>
      </c>
      <c r="G6358" s="90" t="str">
        <f>CONCATENATE("Kap ",Tabell15861[[#This Row],[Kapittel]]," ",Tabell15861[[#This Row],[KapittelTekst]])</f>
        <v>Kap O Habilitering og rehabilitering i spesialisthelsetjenesten, inkludert private rehabiliteringsinstitusjoner med avtale</v>
      </c>
    </row>
    <row r="6359" spans="1:7" x14ac:dyDescent="0.25">
      <c r="A6359" s="90" t="s">
        <v>22726</v>
      </c>
      <c r="B6359" s="90" t="s">
        <v>22727</v>
      </c>
      <c r="C6359" s="90" t="s">
        <v>10266</v>
      </c>
      <c r="D6359" s="90" t="str">
        <f>CONCATENATE(Tabell15861[[#This Row],[Prosedyrekode_ID]]," ",Tabell15861[[#This Row],[Tekst]])</f>
        <v>OBAH00 Trening av munnmotorikk og svelgfunksjon</v>
      </c>
      <c r="E6359" s="90" t="s">
        <v>8464</v>
      </c>
      <c r="F6359" s="90" t="s">
        <v>22631</v>
      </c>
      <c r="G6359" s="90" t="str">
        <f>CONCATENATE("Kap ",Tabell15861[[#This Row],[Kapittel]]," ",Tabell15861[[#This Row],[KapittelTekst]])</f>
        <v>Kap O Habilitering og rehabilitering i spesialisthelsetjenesten, inkludert private rehabiliteringsinstitusjoner med avtale</v>
      </c>
    </row>
    <row r="6360" spans="1:7" x14ac:dyDescent="0.25">
      <c r="A6360" s="90" t="s">
        <v>22728</v>
      </c>
      <c r="B6360" s="90" t="s">
        <v>22729</v>
      </c>
      <c r="C6360" s="90" t="s">
        <v>10266</v>
      </c>
      <c r="D6360" s="90" t="str">
        <f>CONCATENATE(Tabell15861[[#This Row],[Prosedyrekode_ID]]," ",Tabell15861[[#This Row],[Tekst]])</f>
        <v>OBAI00 Trening av språk, stemme og talefunksjoner</v>
      </c>
      <c r="E6360" s="90" t="s">
        <v>8464</v>
      </c>
      <c r="F6360" s="90" t="s">
        <v>22631</v>
      </c>
      <c r="G6360" s="90" t="str">
        <f>CONCATENATE("Kap ",Tabell15861[[#This Row],[Kapittel]]," ",Tabell15861[[#This Row],[KapittelTekst]])</f>
        <v>Kap O Habilitering og rehabilitering i spesialisthelsetjenesten, inkludert private rehabiliteringsinstitusjoner med avtale</v>
      </c>
    </row>
    <row r="6361" spans="1:7" x14ac:dyDescent="0.25">
      <c r="A6361" s="90" t="s">
        <v>22730</v>
      </c>
      <c r="B6361" s="90" t="s">
        <v>22731</v>
      </c>
      <c r="C6361" s="90" t="s">
        <v>10266</v>
      </c>
      <c r="D6361" s="90" t="str">
        <f>CONCATENATE(Tabell15861[[#This Row],[Prosedyrekode_ID]]," ",Tabell15861[[#This Row],[Tekst]])</f>
        <v>OBAJ00 Trening av syn</v>
      </c>
      <c r="E6361" s="90" t="s">
        <v>8464</v>
      </c>
      <c r="F6361" s="90" t="s">
        <v>22631</v>
      </c>
      <c r="G6361" s="90" t="str">
        <f>CONCATENATE("Kap ",Tabell15861[[#This Row],[Kapittel]]," ",Tabell15861[[#This Row],[KapittelTekst]])</f>
        <v>Kap O Habilitering og rehabilitering i spesialisthelsetjenesten, inkludert private rehabiliteringsinstitusjoner med avtale</v>
      </c>
    </row>
    <row r="6362" spans="1:7" x14ac:dyDescent="0.25">
      <c r="A6362" s="90" t="s">
        <v>22732</v>
      </c>
      <c r="B6362" s="90" t="s">
        <v>22733</v>
      </c>
      <c r="C6362" s="90" t="s">
        <v>10266</v>
      </c>
      <c r="D6362" s="90" t="str">
        <f>CONCATENATE(Tabell15861[[#This Row],[Prosedyrekode_ID]]," ",Tabell15861[[#This Row],[Tekst]])</f>
        <v>OBAK00 Trening av hørsel</v>
      </c>
      <c r="E6362" s="90" t="s">
        <v>8464</v>
      </c>
      <c r="F6362" s="90" t="s">
        <v>22631</v>
      </c>
      <c r="G6362" s="90" t="str">
        <f>CONCATENATE("Kap ",Tabell15861[[#This Row],[Kapittel]]," ",Tabell15861[[#This Row],[KapittelTekst]])</f>
        <v>Kap O Habilitering og rehabilitering i spesialisthelsetjenesten, inkludert private rehabiliteringsinstitusjoner med avtale</v>
      </c>
    </row>
    <row r="6363" spans="1:7" x14ac:dyDescent="0.25">
      <c r="A6363" s="90" t="s">
        <v>22734</v>
      </c>
      <c r="B6363" s="90" t="s">
        <v>22735</v>
      </c>
      <c r="C6363" s="90" t="s">
        <v>10266</v>
      </c>
      <c r="D6363" s="90" t="str">
        <f>CONCATENATE(Tabell15861[[#This Row],[Prosedyrekode_ID]]," ",Tabell15861[[#This Row],[Tekst]])</f>
        <v>OBAL00 Tilpasning av ortoser</v>
      </c>
      <c r="E6363" s="90" t="s">
        <v>8464</v>
      </c>
      <c r="F6363" s="90" t="s">
        <v>22631</v>
      </c>
      <c r="G6363" s="90" t="str">
        <f>CONCATENATE("Kap ",Tabell15861[[#This Row],[Kapittel]]," ",Tabell15861[[#This Row],[KapittelTekst]])</f>
        <v>Kap O Habilitering og rehabilitering i spesialisthelsetjenesten, inkludert private rehabiliteringsinstitusjoner med avtale</v>
      </c>
    </row>
    <row r="6364" spans="1:7" x14ac:dyDescent="0.25">
      <c r="A6364" s="90" t="s">
        <v>22736</v>
      </c>
      <c r="B6364" s="90" t="s">
        <v>22737</v>
      </c>
      <c r="C6364" s="90" t="s">
        <v>10266</v>
      </c>
      <c r="D6364" s="90" t="str">
        <f>CONCATENATE(Tabell15861[[#This Row],[Prosedyrekode_ID]]," ",Tabell15861[[#This Row],[Tekst]])</f>
        <v>OBBA00 Trening av kommunikasjonsevne og -ferdighet</v>
      </c>
      <c r="E6364" s="90" t="s">
        <v>8464</v>
      </c>
      <c r="F6364" s="90" t="s">
        <v>22631</v>
      </c>
      <c r="G6364" s="90" t="str">
        <f>CONCATENATE("Kap ",Tabell15861[[#This Row],[Kapittel]]," ",Tabell15861[[#This Row],[KapittelTekst]])</f>
        <v>Kap O Habilitering og rehabilitering i spesialisthelsetjenesten, inkludert private rehabiliteringsinstitusjoner med avtale</v>
      </c>
    </row>
    <row r="6365" spans="1:7" x14ac:dyDescent="0.25">
      <c r="A6365" s="90" t="s">
        <v>22738</v>
      </c>
      <c r="B6365" s="90" t="s">
        <v>22739</v>
      </c>
      <c r="C6365" s="90" t="s">
        <v>10266</v>
      </c>
      <c r="D6365" s="90" t="str">
        <f>CONCATENATE(Tabell15861[[#This Row],[Prosedyrekode_ID]]," ",Tabell15861[[#This Row],[Tekst]])</f>
        <v>OBBB00 Trening i personlig ADL (egenomsorg)</v>
      </c>
      <c r="E6365" s="90" t="s">
        <v>8464</v>
      </c>
      <c r="F6365" s="90" t="s">
        <v>22631</v>
      </c>
      <c r="G6365" s="90" t="str">
        <f>CONCATENATE("Kap ",Tabell15861[[#This Row],[Kapittel]]," ",Tabell15861[[#This Row],[KapittelTekst]])</f>
        <v>Kap O Habilitering og rehabilitering i spesialisthelsetjenesten, inkludert private rehabiliteringsinstitusjoner med avtale</v>
      </c>
    </row>
    <row r="6366" spans="1:7" x14ac:dyDescent="0.25">
      <c r="A6366" s="90" t="s">
        <v>22740</v>
      </c>
      <c r="B6366" s="90" t="s">
        <v>22741</v>
      </c>
      <c r="C6366" s="90" t="s">
        <v>10266</v>
      </c>
      <c r="D6366" s="90" t="str">
        <f>CONCATENATE(Tabell15861[[#This Row],[Prosedyrekode_ID]]," ",Tabell15861[[#This Row],[Tekst]])</f>
        <v>OBBC00 Trening i instrumentell ADL</v>
      </c>
      <c r="E6366" s="90" t="s">
        <v>8464</v>
      </c>
      <c r="F6366" s="90" t="s">
        <v>22631</v>
      </c>
      <c r="G6366" s="90" t="str">
        <f>CONCATENATE("Kap ",Tabell15861[[#This Row],[Kapittel]]," ",Tabell15861[[#This Row],[KapittelTekst]])</f>
        <v>Kap O Habilitering og rehabilitering i spesialisthelsetjenesten, inkludert private rehabiliteringsinstitusjoner med avtale</v>
      </c>
    </row>
    <row r="6367" spans="1:7" x14ac:dyDescent="0.25">
      <c r="A6367" s="90" t="s">
        <v>22742</v>
      </c>
      <c r="B6367" s="90" t="s">
        <v>22743</v>
      </c>
      <c r="C6367" s="90" t="s">
        <v>10266</v>
      </c>
      <c r="D6367" s="90" t="str">
        <f>CONCATENATE(Tabell15861[[#This Row],[Prosedyrekode_ID]]," ",Tabell15861[[#This Row],[Tekst]])</f>
        <v>OBBD00 Veiledet og instruert trening gjennom fysiske, fritids- og friluftsaktiviteter</v>
      </c>
      <c r="E6367" s="90" t="s">
        <v>8464</v>
      </c>
      <c r="F6367" s="90" t="s">
        <v>22631</v>
      </c>
      <c r="G6367" s="90" t="str">
        <f>CONCATENATE("Kap ",Tabell15861[[#This Row],[Kapittel]]," ",Tabell15861[[#This Row],[KapittelTekst]])</f>
        <v>Kap O Habilitering og rehabilitering i spesialisthelsetjenesten, inkludert private rehabiliteringsinstitusjoner med avtale</v>
      </c>
    </row>
    <row r="6368" spans="1:7" x14ac:dyDescent="0.25">
      <c r="A6368" s="90" t="s">
        <v>22744</v>
      </c>
      <c r="B6368" s="90" t="s">
        <v>22745</v>
      </c>
      <c r="C6368" s="90" t="s">
        <v>10266</v>
      </c>
      <c r="D6368" s="90" t="str">
        <f>CONCATENATE(Tabell15861[[#This Row],[Prosedyrekode_ID]]," ",Tabell15861[[#This Row],[Tekst]])</f>
        <v>OBBE00 Veiledet og instruert fysisk trening ved hjelp av spesifikke metoder og/eller utstyr</v>
      </c>
      <c r="E6368" s="90" t="s">
        <v>8464</v>
      </c>
      <c r="F6368" s="90" t="s">
        <v>22631</v>
      </c>
      <c r="G6368" s="90" t="str">
        <f>CONCATENATE("Kap ",Tabell15861[[#This Row],[Kapittel]]," ",Tabell15861[[#This Row],[KapittelTekst]])</f>
        <v>Kap O Habilitering og rehabilitering i spesialisthelsetjenesten, inkludert private rehabiliteringsinstitusjoner med avtale</v>
      </c>
    </row>
    <row r="6369" spans="1:7" x14ac:dyDescent="0.25">
      <c r="A6369" s="90" t="s">
        <v>22746</v>
      </c>
      <c r="B6369" s="90" t="s">
        <v>22747</v>
      </c>
      <c r="C6369" s="90" t="s">
        <v>10266</v>
      </c>
      <c r="D6369" s="90" t="str">
        <f>CONCATENATE(Tabell15861[[#This Row],[Prosedyrekode_ID]]," ",Tabell15861[[#This Row],[Tekst]])</f>
        <v>OBBF00 Trening innenfor aktuelle livsområder</v>
      </c>
      <c r="E6369" s="90" t="s">
        <v>8464</v>
      </c>
      <c r="F6369" s="90" t="s">
        <v>22631</v>
      </c>
      <c r="G6369" s="90" t="str">
        <f>CONCATENATE("Kap ",Tabell15861[[#This Row],[Kapittel]]," ",Tabell15861[[#This Row],[KapittelTekst]])</f>
        <v>Kap O Habilitering og rehabilitering i spesialisthelsetjenesten, inkludert private rehabiliteringsinstitusjoner med avtale</v>
      </c>
    </row>
    <row r="6370" spans="1:7" x14ac:dyDescent="0.25">
      <c r="A6370" s="90" t="s">
        <v>22748</v>
      </c>
      <c r="B6370" s="90" t="s">
        <v>22749</v>
      </c>
      <c r="C6370" s="90" t="s">
        <v>10266</v>
      </c>
      <c r="D6370" s="90" t="str">
        <f>CONCATENATE(Tabell15861[[#This Row],[Prosedyrekode_ID]]," ",Tabell15861[[#This Row],[Tekst]])</f>
        <v>OBBG00 Tverrfaglig trening og sansestimulering</v>
      </c>
      <c r="E6370" s="90" t="s">
        <v>8464</v>
      </c>
      <c r="F6370" s="90" t="s">
        <v>22631</v>
      </c>
      <c r="G6370" s="90" t="str">
        <f>CONCATENATE("Kap ",Tabell15861[[#This Row],[Kapittel]]," ",Tabell15861[[#This Row],[KapittelTekst]])</f>
        <v>Kap O Habilitering og rehabilitering i spesialisthelsetjenesten, inkludert private rehabiliteringsinstitusjoner med avtale</v>
      </c>
    </row>
    <row r="6371" spans="1:7" x14ac:dyDescent="0.25">
      <c r="A6371" s="90" t="s">
        <v>22750</v>
      </c>
      <c r="B6371" s="90" t="s">
        <v>22751</v>
      </c>
      <c r="C6371" s="90" t="s">
        <v>10266</v>
      </c>
      <c r="D6371" s="90" t="str">
        <f>CONCATENATE(Tabell15861[[#This Row],[Prosedyrekode_ID]]," ",Tabell15861[[#This Row],[Tekst]])</f>
        <v>OBBH00 Sosial ferdighetstrening</v>
      </c>
      <c r="E6371" s="90" t="s">
        <v>8464</v>
      </c>
      <c r="F6371" s="90" t="s">
        <v>22631</v>
      </c>
      <c r="G6371" s="90" t="str">
        <f>CONCATENATE("Kap ",Tabell15861[[#This Row],[Kapittel]]," ",Tabell15861[[#This Row],[KapittelTekst]])</f>
        <v>Kap O Habilitering og rehabilitering i spesialisthelsetjenesten, inkludert private rehabiliteringsinstitusjoner med avtale</v>
      </c>
    </row>
    <row r="6372" spans="1:7" x14ac:dyDescent="0.25">
      <c r="A6372" s="90" t="s">
        <v>22752</v>
      </c>
      <c r="B6372" s="90" t="s">
        <v>22753</v>
      </c>
      <c r="C6372" s="90" t="s">
        <v>10266</v>
      </c>
      <c r="D6372" s="90" t="str">
        <f>CONCATENATE(Tabell15861[[#This Row],[Prosedyrekode_ID]]," ",Tabell15861[[#This Row],[Tekst]])</f>
        <v>OBBI00 Instruert trening i å kunne forflytte seg, ev. med hjelpemidler</v>
      </c>
      <c r="E6372" s="90" t="s">
        <v>8464</v>
      </c>
      <c r="F6372" s="90" t="s">
        <v>22631</v>
      </c>
      <c r="G6372" s="90" t="str">
        <f>CONCATENATE("Kap ",Tabell15861[[#This Row],[Kapittel]]," ",Tabell15861[[#This Row],[KapittelTekst]])</f>
        <v>Kap O Habilitering og rehabilitering i spesialisthelsetjenesten, inkludert private rehabiliteringsinstitusjoner med avtale</v>
      </c>
    </row>
    <row r="6373" spans="1:7" x14ac:dyDescent="0.25">
      <c r="A6373" s="90" t="s">
        <v>22754</v>
      </c>
      <c r="B6373" s="90" t="s">
        <v>22755</v>
      </c>
      <c r="C6373" s="90" t="s">
        <v>10266</v>
      </c>
      <c r="D6373" s="90" t="str">
        <f>CONCATENATE(Tabell15861[[#This Row],[Prosedyrekode_ID]]," ",Tabell15861[[#This Row],[Tekst]])</f>
        <v>OBBJ00 Aktiviteter relatert til å beholde eller skaffe arbeid/arbeidsforberedende trening</v>
      </c>
      <c r="E6373" s="90" t="s">
        <v>8464</v>
      </c>
      <c r="F6373" s="90" t="s">
        <v>22631</v>
      </c>
      <c r="G6373" s="90" t="str">
        <f>CONCATENATE("Kap ",Tabell15861[[#This Row],[Kapittel]]," ",Tabell15861[[#This Row],[KapittelTekst]])</f>
        <v>Kap O Habilitering og rehabilitering i spesialisthelsetjenesten, inkludert private rehabiliteringsinstitusjoner med avtale</v>
      </c>
    </row>
    <row r="6374" spans="1:7" x14ac:dyDescent="0.25">
      <c r="A6374" s="90" t="s">
        <v>22756</v>
      </c>
      <c r="B6374" s="90" t="s">
        <v>22757</v>
      </c>
      <c r="C6374" s="90" t="s">
        <v>10266</v>
      </c>
      <c r="D6374" s="90" t="str">
        <f>CONCATENATE(Tabell15861[[#This Row],[Prosedyrekode_ID]]," ",Tabell15861[[#This Row],[Tekst]])</f>
        <v>OBBK00 Egenmestringsaktiviteter</v>
      </c>
      <c r="E6374" s="90" t="s">
        <v>8464</v>
      </c>
      <c r="F6374" s="90" t="s">
        <v>22631</v>
      </c>
      <c r="G6374" s="90" t="str">
        <f>CONCATENATE("Kap ",Tabell15861[[#This Row],[Kapittel]]," ",Tabell15861[[#This Row],[KapittelTekst]])</f>
        <v>Kap O Habilitering og rehabilitering i spesialisthelsetjenesten, inkludert private rehabiliteringsinstitusjoner med avtale</v>
      </c>
    </row>
    <row r="6375" spans="1:7" x14ac:dyDescent="0.25">
      <c r="A6375" s="90" t="s">
        <v>22758</v>
      </c>
      <c r="B6375" s="90" t="s">
        <v>22759</v>
      </c>
      <c r="C6375" s="90" t="s">
        <v>10266</v>
      </c>
      <c r="D6375" s="90" t="str">
        <f>CONCATENATE(Tabell15861[[#This Row],[Prosedyrekode_ID]]," ",Tabell15861[[#This Row],[Tekst]])</f>
        <v>OBBL00 Tilbakemelding til pasient/pårørende om resultat av utredning/kartlegging</v>
      </c>
      <c r="E6375" s="90" t="s">
        <v>8464</v>
      </c>
      <c r="F6375" s="90" t="s">
        <v>22631</v>
      </c>
      <c r="G6375" s="90" t="str">
        <f>CONCATENATE("Kap ",Tabell15861[[#This Row],[Kapittel]]," ",Tabell15861[[#This Row],[KapittelTekst]])</f>
        <v>Kap O Habilitering og rehabilitering i spesialisthelsetjenesten, inkludert private rehabiliteringsinstitusjoner med avtale</v>
      </c>
    </row>
    <row r="6376" spans="1:7" x14ac:dyDescent="0.25">
      <c r="A6376" s="90" t="s">
        <v>22760</v>
      </c>
      <c r="B6376" s="90" t="s">
        <v>22761</v>
      </c>
      <c r="C6376" s="90" t="s">
        <v>10266</v>
      </c>
      <c r="D6376" s="90" t="str">
        <f>CONCATENATE(Tabell15861[[#This Row],[Prosedyrekode_ID]]," ",Tabell15861[[#This Row],[Tekst]])</f>
        <v>OBBM00 Individuell utforming av kostopplegg</v>
      </c>
      <c r="E6376" s="90" t="s">
        <v>8464</v>
      </c>
      <c r="F6376" s="90" t="s">
        <v>22631</v>
      </c>
      <c r="G6376" s="90" t="str">
        <f>CONCATENATE("Kap ",Tabell15861[[#This Row],[Kapittel]]," ",Tabell15861[[#This Row],[KapittelTekst]])</f>
        <v>Kap O Habilitering og rehabilitering i spesialisthelsetjenesten, inkludert private rehabiliteringsinstitusjoner med avtale</v>
      </c>
    </row>
    <row r="6377" spans="1:7" x14ac:dyDescent="0.25">
      <c r="A6377" s="90" t="s">
        <v>22762</v>
      </c>
      <c r="B6377" s="90" t="s">
        <v>22763</v>
      </c>
      <c r="C6377" s="90" t="s">
        <v>10266</v>
      </c>
      <c r="D6377" s="90" t="str">
        <f>CONCATENATE(Tabell15861[[#This Row],[Prosedyrekode_ID]]," ",Tabell15861[[#This Row],[Tekst]])</f>
        <v>OBBN00 Opplæring/egenmestring i bruk av medisinsk teknisk utstyr</v>
      </c>
      <c r="E6377" s="90" t="s">
        <v>8464</v>
      </c>
      <c r="F6377" s="90" t="s">
        <v>22631</v>
      </c>
      <c r="G6377" s="90" t="str">
        <f>CONCATENATE("Kap ",Tabell15861[[#This Row],[Kapittel]]," ",Tabell15861[[#This Row],[KapittelTekst]])</f>
        <v>Kap O Habilitering og rehabilitering i spesialisthelsetjenesten, inkludert private rehabiliteringsinstitusjoner med avtale</v>
      </c>
    </row>
    <row r="6378" spans="1:7" x14ac:dyDescent="0.25">
      <c r="A6378" s="90" t="s">
        <v>22764</v>
      </c>
      <c r="B6378" s="90" t="s">
        <v>22765</v>
      </c>
      <c r="C6378" s="90" t="s">
        <v>10266</v>
      </c>
      <c r="D6378" s="90" t="str">
        <f>CONCATENATE(Tabell15861[[#This Row],[Prosedyrekode_ID]]," ",Tabell15861[[#This Row],[Tekst]])</f>
        <v>OBBO00 Individuell rådgivning</v>
      </c>
      <c r="E6378" s="90" t="s">
        <v>8464</v>
      </c>
      <c r="F6378" s="90" t="s">
        <v>22631</v>
      </c>
      <c r="G6378" s="90" t="str">
        <f>CONCATENATE("Kap ",Tabell15861[[#This Row],[Kapittel]]," ",Tabell15861[[#This Row],[KapittelTekst]])</f>
        <v>Kap O Habilitering og rehabilitering i spesialisthelsetjenesten, inkludert private rehabiliteringsinstitusjoner med avtale</v>
      </c>
    </row>
    <row r="6379" spans="1:7" x14ac:dyDescent="0.25">
      <c r="A6379" s="90" t="s">
        <v>22766</v>
      </c>
      <c r="B6379" s="90" t="s">
        <v>22767</v>
      </c>
      <c r="C6379" s="90" t="s">
        <v>10266</v>
      </c>
      <c r="D6379" s="90" t="str">
        <f>CONCATENATE(Tabell15861[[#This Row],[Prosedyrekode_ID]]," ",Tabell15861[[#This Row],[Tekst]])</f>
        <v>OBCA00 Individuell rådgivning vedrørende aktiviteter og deltakelse</v>
      </c>
      <c r="E6379" s="90" t="s">
        <v>8464</v>
      </c>
      <c r="F6379" s="90" t="s">
        <v>22631</v>
      </c>
      <c r="G6379" s="90" t="str">
        <f>CONCATENATE("Kap ",Tabell15861[[#This Row],[Kapittel]]," ",Tabell15861[[#This Row],[KapittelTekst]])</f>
        <v>Kap O Habilitering og rehabilitering i spesialisthelsetjenesten, inkludert private rehabiliteringsinstitusjoner med avtale</v>
      </c>
    </row>
    <row r="6380" spans="1:7" x14ac:dyDescent="0.25">
      <c r="A6380" s="90" t="s">
        <v>22768</v>
      </c>
      <c r="B6380" s="90" t="s">
        <v>22769</v>
      </c>
      <c r="C6380" s="90" t="s">
        <v>10266</v>
      </c>
      <c r="D6380" s="90" t="str">
        <f>CONCATENATE(Tabell15861[[#This Row],[Prosedyrekode_ID]]," ",Tabell15861[[#This Row],[Tekst]])</f>
        <v>OBDA00 Veiledning vedrørende kroppsfunksjoner herunder seksualitet</v>
      </c>
      <c r="E6380" s="90" t="s">
        <v>8464</v>
      </c>
      <c r="F6380" s="90" t="s">
        <v>22631</v>
      </c>
      <c r="G6380" s="90" t="str">
        <f>CONCATENATE("Kap ",Tabell15861[[#This Row],[Kapittel]]," ",Tabell15861[[#This Row],[KapittelTekst]])</f>
        <v>Kap O Habilitering og rehabilitering i spesialisthelsetjenesten, inkludert private rehabiliteringsinstitusjoner med avtale</v>
      </c>
    </row>
    <row r="6381" spans="1:7" x14ac:dyDescent="0.25">
      <c r="A6381" s="90" t="s">
        <v>22770</v>
      </c>
      <c r="B6381" s="90" t="s">
        <v>22771</v>
      </c>
      <c r="C6381" s="90" t="s">
        <v>10266</v>
      </c>
      <c r="D6381" s="90" t="str">
        <f>CONCATENATE(Tabell15861[[#This Row],[Prosedyrekode_ID]]," ",Tabell15861[[#This Row],[Tekst]])</f>
        <v>OBDB00 Individuell rådgivning i forebyggende hensikt</v>
      </c>
      <c r="E6381" s="90" t="s">
        <v>8464</v>
      </c>
      <c r="F6381" s="90" t="s">
        <v>22631</v>
      </c>
      <c r="G6381" s="90" t="str">
        <f>CONCATENATE("Kap ",Tabell15861[[#This Row],[Kapittel]]," ",Tabell15861[[#This Row],[KapittelTekst]])</f>
        <v>Kap O Habilitering og rehabilitering i spesialisthelsetjenesten, inkludert private rehabiliteringsinstitusjoner med avtale</v>
      </c>
    </row>
    <row r="6382" spans="1:7" x14ac:dyDescent="0.25">
      <c r="A6382" s="90" t="s">
        <v>22772</v>
      </c>
      <c r="B6382" s="90" t="s">
        <v>22773</v>
      </c>
      <c r="C6382" s="90" t="s">
        <v>10266</v>
      </c>
      <c r="D6382" s="90" t="str">
        <f>CONCATENATE(Tabell15861[[#This Row],[Prosedyrekode_ID]]," ",Tabell15861[[#This Row],[Tekst]])</f>
        <v>OCAA00 Re-/habiliteringsplan</v>
      </c>
      <c r="E6382" s="90" t="s">
        <v>8464</v>
      </c>
      <c r="F6382" s="90" t="s">
        <v>22631</v>
      </c>
      <c r="G6382" s="90" t="str">
        <f>CONCATENATE("Kap ",Tabell15861[[#This Row],[Kapittel]]," ",Tabell15861[[#This Row],[KapittelTekst]])</f>
        <v>Kap O Habilitering og rehabilitering i spesialisthelsetjenesten, inkludert private rehabiliteringsinstitusjoner med avtale</v>
      </c>
    </row>
    <row r="6383" spans="1:7" x14ac:dyDescent="0.25">
      <c r="A6383" s="90" t="s">
        <v>22774</v>
      </c>
      <c r="B6383" s="90" t="s">
        <v>22775</v>
      </c>
      <c r="C6383" s="90" t="s">
        <v>10266</v>
      </c>
      <c r="D6383" s="90" t="str">
        <f>CONCATENATE(Tabell15861[[#This Row],[Prosedyrekode_ID]]," ",Tabell15861[[#This Row],[Tekst]])</f>
        <v>OCAB00 Arbeidsdeltakelse</v>
      </c>
      <c r="E6383" s="90" t="s">
        <v>8464</v>
      </c>
      <c r="F6383" s="90" t="s">
        <v>22631</v>
      </c>
      <c r="G6383" s="90" t="str">
        <f>CONCATENATE("Kap ",Tabell15861[[#This Row],[Kapittel]]," ",Tabell15861[[#This Row],[KapittelTekst]])</f>
        <v>Kap O Habilitering og rehabilitering i spesialisthelsetjenesten, inkludert private rehabiliteringsinstitusjoner med avtale</v>
      </c>
    </row>
    <row r="6384" spans="1:7" x14ac:dyDescent="0.25">
      <c r="A6384" s="90" t="s">
        <v>22776</v>
      </c>
      <c r="B6384" s="90" t="s">
        <v>22777</v>
      </c>
      <c r="C6384" s="90" t="s">
        <v>10266</v>
      </c>
      <c r="D6384" s="90" t="str">
        <f>CONCATENATE(Tabell15861[[#This Row],[Prosedyrekode_ID]]," ",Tabell15861[[#This Row],[Tekst]])</f>
        <v>ODAA00 Strukturert kartlegging av behov for kommunale tjenester</v>
      </c>
      <c r="E6384" s="90" t="s">
        <v>8464</v>
      </c>
      <c r="F6384" s="90" t="s">
        <v>22631</v>
      </c>
      <c r="G6384" s="90" t="str">
        <f>CONCATENATE("Kap ",Tabell15861[[#This Row],[Kapittel]]," ",Tabell15861[[#This Row],[KapittelTekst]])</f>
        <v>Kap O Habilitering og rehabilitering i spesialisthelsetjenesten, inkludert private rehabiliteringsinstitusjoner med avtale</v>
      </c>
    </row>
    <row r="6385" spans="1:7" x14ac:dyDescent="0.25">
      <c r="A6385" s="90" t="s">
        <v>22778</v>
      </c>
      <c r="B6385" s="90" t="s">
        <v>22779</v>
      </c>
      <c r="C6385" s="90" t="s">
        <v>10266</v>
      </c>
      <c r="D6385" s="90" t="str">
        <f>CONCATENATE(Tabell15861[[#This Row],[Prosedyrekode_ID]]," ",Tabell15861[[#This Row],[Tekst]])</f>
        <v>ODBA00 Varsling om behov for individuell plan</v>
      </c>
      <c r="E6385" s="90" t="s">
        <v>8464</v>
      </c>
      <c r="F6385" s="90" t="s">
        <v>22631</v>
      </c>
      <c r="G6385" s="90" t="str">
        <f>CONCATENATE("Kap ",Tabell15861[[#This Row],[Kapittel]]," ",Tabell15861[[#This Row],[KapittelTekst]])</f>
        <v>Kap O Habilitering og rehabilitering i spesialisthelsetjenesten, inkludert private rehabiliteringsinstitusjoner med avtale</v>
      </c>
    </row>
    <row r="6386" spans="1:7" x14ac:dyDescent="0.25">
      <c r="A6386" s="90" t="s">
        <v>22780</v>
      </c>
      <c r="B6386" s="90" t="s">
        <v>22781</v>
      </c>
      <c r="C6386" s="90" t="s">
        <v>10266</v>
      </c>
      <c r="D6386" s="90" t="str">
        <f>CONCATENATE(Tabell15861[[#This Row],[Prosedyrekode_ID]]," ",Tabell15861[[#This Row],[Tekst]])</f>
        <v>ODBB00 Oppnevning av koordinator i spesialisthelsetjenesten</v>
      </c>
      <c r="E6386" s="90" t="s">
        <v>8464</v>
      </c>
      <c r="F6386" s="90" t="s">
        <v>22631</v>
      </c>
      <c r="G6386" s="90" t="str">
        <f>CONCATENATE("Kap ",Tabell15861[[#This Row],[Kapittel]]," ",Tabell15861[[#This Row],[KapittelTekst]])</f>
        <v>Kap O Habilitering og rehabilitering i spesialisthelsetjenesten, inkludert private rehabiliteringsinstitusjoner med avtale</v>
      </c>
    </row>
    <row r="6387" spans="1:7" x14ac:dyDescent="0.25">
      <c r="A6387" s="90" t="s">
        <v>22782</v>
      </c>
      <c r="B6387" s="90" t="s">
        <v>22783</v>
      </c>
      <c r="C6387" s="90" t="s">
        <v>10266</v>
      </c>
      <c r="D6387" s="90" t="str">
        <f>CONCATENATE(Tabell15861[[#This Row],[Prosedyrekode_ID]]," ",Tabell15861[[#This Row],[Tekst]])</f>
        <v>ODBC00 Tverrfaglig samarbeidsmøte pasient/pårørende og kommunen</v>
      </c>
      <c r="E6387" s="90" t="s">
        <v>8464</v>
      </c>
      <c r="F6387" s="90" t="s">
        <v>22631</v>
      </c>
      <c r="G6387" s="90" t="str">
        <f>CONCATENATE("Kap ",Tabell15861[[#This Row],[Kapittel]]," ",Tabell15861[[#This Row],[KapittelTekst]])</f>
        <v>Kap O Habilitering og rehabilitering i spesialisthelsetjenesten, inkludert private rehabiliteringsinstitusjoner med avtale</v>
      </c>
    </row>
    <row r="6388" spans="1:7" x14ac:dyDescent="0.25">
      <c r="A6388" s="90" t="s">
        <v>22784</v>
      </c>
      <c r="B6388" s="90" t="s">
        <v>22785</v>
      </c>
      <c r="C6388" s="90" t="s">
        <v>10266</v>
      </c>
      <c r="D6388" s="90" t="str">
        <f>CONCATENATE(Tabell15861[[#This Row],[Prosedyrekode_ID]]," ",Tabell15861[[#This Row],[Tekst]])</f>
        <v>ODBD00 Veiledning til foresatte, pårørende og/eller lokalt hjelpeapparat</v>
      </c>
      <c r="E6388" s="90" t="s">
        <v>8464</v>
      </c>
      <c r="F6388" s="90" t="s">
        <v>22631</v>
      </c>
      <c r="G6388" s="90" t="str">
        <f>CONCATENATE("Kap ",Tabell15861[[#This Row],[Kapittel]]," ",Tabell15861[[#This Row],[KapittelTekst]])</f>
        <v>Kap O Habilitering og rehabilitering i spesialisthelsetjenesten, inkludert private rehabiliteringsinstitusjoner med avtale</v>
      </c>
    </row>
    <row r="6389" spans="1:7" x14ac:dyDescent="0.25">
      <c r="A6389" s="90" t="s">
        <v>22786</v>
      </c>
      <c r="B6389" s="90" t="s">
        <v>22787</v>
      </c>
      <c r="C6389" s="90" t="s">
        <v>10266</v>
      </c>
      <c r="D6389" s="90" t="str">
        <f>CONCATENATE(Tabell15861[[#This Row],[Prosedyrekode_ID]]," ",Tabell15861[[#This Row],[Tekst]])</f>
        <v>ODBE00 Tilrettelegging av kommunale tjenester</v>
      </c>
      <c r="E6389" s="90" t="s">
        <v>8464</v>
      </c>
      <c r="F6389" s="90" t="s">
        <v>22631</v>
      </c>
      <c r="G6389" s="90" t="str">
        <f>CONCATENATE("Kap ",Tabell15861[[#This Row],[Kapittel]]," ",Tabell15861[[#This Row],[KapittelTekst]])</f>
        <v>Kap O Habilitering og rehabilitering i spesialisthelsetjenesten, inkludert private rehabiliteringsinstitusjoner med avtale</v>
      </c>
    </row>
    <row r="6390" spans="1:7" x14ac:dyDescent="0.25">
      <c r="A6390" s="90" t="s">
        <v>22788</v>
      </c>
      <c r="B6390" s="90" t="s">
        <v>22789</v>
      </c>
      <c r="C6390" s="90" t="s">
        <v>10266</v>
      </c>
      <c r="D6390" s="90" t="str">
        <f>CONCATENATE(Tabell15861[[#This Row],[Prosedyrekode_ID]]," ",Tabell15861[[#This Row],[Tekst]])</f>
        <v>ODBF00 Utprøving, tilpasning, opplæring og trening i bruk av tekniske hjelpemidler</v>
      </c>
      <c r="E6390" s="90" t="s">
        <v>8464</v>
      </c>
      <c r="F6390" s="90" t="s">
        <v>22631</v>
      </c>
      <c r="G6390" s="90" t="str">
        <f>CONCATENATE("Kap ",Tabell15861[[#This Row],[Kapittel]]," ",Tabell15861[[#This Row],[KapittelTekst]])</f>
        <v>Kap O Habilitering og rehabilitering i spesialisthelsetjenesten, inkludert private rehabiliteringsinstitusjoner med avtale</v>
      </c>
    </row>
    <row r="6391" spans="1:7" x14ac:dyDescent="0.25">
      <c r="A6391" s="90" t="s">
        <v>22790</v>
      </c>
      <c r="B6391" s="90" t="s">
        <v>22791</v>
      </c>
      <c r="C6391" s="90" t="s">
        <v>10266</v>
      </c>
      <c r="D6391" s="90" t="str">
        <f>CONCATENATE(Tabell15861[[#This Row],[Prosedyrekode_ID]]," ",Tabell15861[[#This Row],[Tekst]])</f>
        <v>ODBG00 Informasjon og rådgivning overfor og/eller samarbeid med annen instans</v>
      </c>
      <c r="E6391" s="90" t="s">
        <v>8464</v>
      </c>
      <c r="F6391" s="90" t="s">
        <v>22631</v>
      </c>
      <c r="G6391" s="90" t="str">
        <f>CONCATENATE("Kap ",Tabell15861[[#This Row],[Kapittel]]," ",Tabell15861[[#This Row],[KapittelTekst]])</f>
        <v>Kap O Habilitering og rehabilitering i spesialisthelsetjenesten, inkludert private rehabiliteringsinstitusjoner med avtale</v>
      </c>
    </row>
    <row r="6392" spans="1:7" x14ac:dyDescent="0.25">
      <c r="A6392" s="90" t="s">
        <v>22792</v>
      </c>
      <c r="B6392" s="90" t="s">
        <v>22793</v>
      </c>
      <c r="C6392" s="90" t="s">
        <v>10266</v>
      </c>
      <c r="D6392" s="90" t="str">
        <f>CONCATENATE(Tabell15861[[#This Row],[Prosedyrekode_ID]]," ",Tabell15861[[#This Row],[Tekst]])</f>
        <v>ODBH00 Arbeid tilknyttet Helse- og omsorgstjenesteloven kap. 9</v>
      </c>
      <c r="E6392" s="90" t="s">
        <v>8464</v>
      </c>
      <c r="F6392" s="90" t="s">
        <v>22631</v>
      </c>
      <c r="G6392" s="90" t="str">
        <f>CONCATENATE("Kap ",Tabell15861[[#This Row],[Kapittel]]," ",Tabell15861[[#This Row],[KapittelTekst]])</f>
        <v>Kap O Habilitering og rehabilitering i spesialisthelsetjenesten, inkludert private rehabiliteringsinstitusjoner med avtale</v>
      </c>
    </row>
    <row r="6393" spans="1:7" x14ac:dyDescent="0.25">
      <c r="A6393" s="90" t="s">
        <v>22794</v>
      </c>
      <c r="B6393" s="90" t="s">
        <v>22795</v>
      </c>
      <c r="C6393" s="90" t="s">
        <v>10266</v>
      </c>
      <c r="D6393" s="90" t="str">
        <f>CONCATENATE(Tabell15861[[#This Row],[Prosedyrekode_ID]]," ",Tabell15861[[#This Row],[Tekst]])</f>
        <v>ODBI00 Tverrfaglig koordinering av tiltak vedrørende én enkelt pasient.</v>
      </c>
      <c r="E6393" s="90" t="s">
        <v>8464</v>
      </c>
      <c r="F6393" s="90" t="s">
        <v>22631</v>
      </c>
      <c r="G6393" s="90" t="str">
        <f>CONCATENATE("Kap ",Tabell15861[[#This Row],[Kapittel]]," ",Tabell15861[[#This Row],[KapittelTekst]])</f>
        <v>Kap O Habilitering og rehabilitering i spesialisthelsetjenesten, inkludert private rehabiliteringsinstitusjoner med avtale</v>
      </c>
    </row>
    <row r="6394" spans="1:7" x14ac:dyDescent="0.25">
      <c r="A6394" s="90" t="s">
        <v>22796</v>
      </c>
      <c r="B6394" s="90" t="s">
        <v>22797</v>
      </c>
      <c r="C6394" s="90" t="s">
        <v>10213</v>
      </c>
      <c r="D6394" s="90" t="str">
        <f>CONCATENATE(Tabell15861[[#This Row],[Prosedyrekode_ID]]," ",Tabell15861[[#This Row],[Tekst]])</f>
        <v>PA0AB RGA Arteriografi av hals</v>
      </c>
      <c r="E6394" s="90" t="s">
        <v>22798</v>
      </c>
      <c r="F6394" s="90" t="s">
        <v>22799</v>
      </c>
      <c r="G6394" s="90" t="str">
        <f>CONCATENATE("Kap ",Tabell15861[[#This Row],[Kapittel]]," ",Tabell15861[[#This Row],[KapittelTekst]])</f>
        <v>Kap P Perifere kar og lymfesystemet</v>
      </c>
    </row>
    <row r="6395" spans="1:7" x14ac:dyDescent="0.25">
      <c r="A6395" s="90" t="s">
        <v>22800</v>
      </c>
      <c r="B6395" s="90" t="s">
        <v>22801</v>
      </c>
      <c r="C6395" s="90" t="s">
        <v>10213</v>
      </c>
      <c r="D6395" s="90" t="str">
        <f>CONCATENATE(Tabell15861[[#This Row],[Prosedyrekode_ID]]," ",Tabell15861[[#This Row],[Tekst]])</f>
        <v>PA0AE CTA Arteriografi av hals</v>
      </c>
      <c r="E6395" s="90" t="s">
        <v>22798</v>
      </c>
      <c r="F6395" s="90" t="s">
        <v>22799</v>
      </c>
      <c r="G6395" s="90" t="str">
        <f>CONCATENATE("Kap ",Tabell15861[[#This Row],[Kapittel]]," ",Tabell15861[[#This Row],[KapittelTekst]])</f>
        <v>Kap P Perifere kar og lymfesystemet</v>
      </c>
    </row>
    <row r="6396" spans="1:7" x14ac:dyDescent="0.25">
      <c r="A6396" s="90" t="s">
        <v>22802</v>
      </c>
      <c r="B6396" s="90" t="s">
        <v>22803</v>
      </c>
      <c r="C6396" s="90" t="s">
        <v>10213</v>
      </c>
      <c r="D6396" s="90" t="str">
        <f>CONCATENATE(Tabell15861[[#This Row],[Prosedyrekode_ID]]," ",Tabell15861[[#This Row],[Tekst]])</f>
        <v>PA0AH MRA Arteriografi av hals</v>
      </c>
      <c r="E6396" s="90" t="s">
        <v>22798</v>
      </c>
      <c r="F6396" s="90" t="s">
        <v>22799</v>
      </c>
      <c r="G6396" s="90" t="str">
        <f>CONCATENATE("Kap ",Tabell15861[[#This Row],[Kapittel]]," ",Tabell15861[[#This Row],[KapittelTekst]])</f>
        <v>Kap P Perifere kar og lymfesystemet</v>
      </c>
    </row>
    <row r="6397" spans="1:7" x14ac:dyDescent="0.25">
      <c r="A6397" s="90" t="s">
        <v>22804</v>
      </c>
      <c r="B6397" s="90" t="s">
        <v>22805</v>
      </c>
      <c r="C6397" s="90" t="s">
        <v>10213</v>
      </c>
      <c r="D6397" s="90" t="str">
        <f>CONCATENATE(Tabell15861[[#This Row],[Prosedyrekode_ID]]," ",Tabell15861[[#This Row],[Tekst]])</f>
        <v>PA0AK UL Halsarterier</v>
      </c>
      <c r="E6397" s="90" t="s">
        <v>22798</v>
      </c>
      <c r="F6397" s="90" t="s">
        <v>22799</v>
      </c>
      <c r="G6397" s="90" t="str">
        <f>CONCATENATE("Kap ",Tabell15861[[#This Row],[Kapittel]]," ",Tabell15861[[#This Row],[KapittelTekst]])</f>
        <v>Kap P Perifere kar og lymfesystemet</v>
      </c>
    </row>
    <row r="6398" spans="1:7" x14ac:dyDescent="0.25">
      <c r="A6398" s="90" t="s">
        <v>22806</v>
      </c>
      <c r="B6398" s="90" t="s">
        <v>22807</v>
      </c>
      <c r="C6398" s="90" t="s">
        <v>10213</v>
      </c>
      <c r="D6398" s="90" t="str">
        <f>CONCATENATE(Tabell15861[[#This Row],[Prosedyrekode_ID]]," ",Tabell15861[[#This Row],[Tekst]])</f>
        <v>PA0BB RGA Arteriografi av a. subclavia</v>
      </c>
      <c r="E6398" s="90" t="s">
        <v>22798</v>
      </c>
      <c r="F6398" s="90" t="s">
        <v>22799</v>
      </c>
      <c r="G6398" s="90" t="str">
        <f>CONCATENATE("Kap ",Tabell15861[[#This Row],[Kapittel]]," ",Tabell15861[[#This Row],[KapittelTekst]])</f>
        <v>Kap P Perifere kar og lymfesystemet</v>
      </c>
    </row>
    <row r="6399" spans="1:7" x14ac:dyDescent="0.25">
      <c r="A6399" s="90" t="s">
        <v>22808</v>
      </c>
      <c r="B6399" s="90" t="s">
        <v>22809</v>
      </c>
      <c r="C6399" s="90" t="s">
        <v>10213</v>
      </c>
      <c r="D6399" s="90" t="str">
        <f>CONCATENATE(Tabell15861[[#This Row],[Prosedyrekode_ID]]," ",Tabell15861[[#This Row],[Tekst]])</f>
        <v>PA0CB RGA Arteriografi av a. mammaria interna</v>
      </c>
      <c r="E6399" s="90" t="s">
        <v>22798</v>
      </c>
      <c r="F6399" s="90" t="s">
        <v>22799</v>
      </c>
      <c r="G6399" s="90" t="str">
        <f>CONCATENATE("Kap ",Tabell15861[[#This Row],[Kapittel]]," ",Tabell15861[[#This Row],[KapittelTekst]])</f>
        <v>Kap P Perifere kar og lymfesystemet</v>
      </c>
    </row>
    <row r="6400" spans="1:7" x14ac:dyDescent="0.25">
      <c r="A6400" s="90" t="s">
        <v>22810</v>
      </c>
      <c r="B6400" s="90" t="s">
        <v>22811</v>
      </c>
      <c r="C6400" s="90" t="s">
        <v>10213</v>
      </c>
      <c r="D6400" s="90" t="str">
        <f>CONCATENATE(Tabell15861[[#This Row],[Prosedyrekode_ID]]," ",Tabell15861[[#This Row],[Tekst]])</f>
        <v>PA0DB RGA Arteriografi av intercostalarterie(r)</v>
      </c>
      <c r="E6400" s="90" t="s">
        <v>22798</v>
      </c>
      <c r="F6400" s="90" t="s">
        <v>22799</v>
      </c>
      <c r="G6400" s="90" t="str">
        <f>CONCATENATE("Kap ",Tabell15861[[#This Row],[Kapittel]]," ",Tabell15861[[#This Row],[KapittelTekst]])</f>
        <v>Kap P Perifere kar og lymfesystemet</v>
      </c>
    </row>
    <row r="6401" spans="1:7" x14ac:dyDescent="0.25">
      <c r="A6401" s="90" t="s">
        <v>22812</v>
      </c>
      <c r="B6401" s="90" t="s">
        <v>22813</v>
      </c>
      <c r="C6401" s="90" t="s">
        <v>10213</v>
      </c>
      <c r="D6401" s="90" t="str">
        <f>CONCATENATE(Tabell15861[[#This Row],[Prosedyrekode_ID]]," ",Tabell15861[[#This Row],[Tekst]])</f>
        <v>PA5JA Injeksjon av terapeutisk substans i a. carotis int.</v>
      </c>
      <c r="E6401" s="90" t="s">
        <v>22798</v>
      </c>
      <c r="F6401" s="90" t="s">
        <v>22799</v>
      </c>
      <c r="G6401" s="90" t="str">
        <f>CONCATENATE("Kap ",Tabell15861[[#This Row],[Kapittel]]," ",Tabell15861[[#This Row],[KapittelTekst]])</f>
        <v>Kap P Perifere kar og lymfesystemet</v>
      </c>
    </row>
    <row r="6402" spans="1:7" x14ac:dyDescent="0.25">
      <c r="A6402" s="90" t="s">
        <v>22814</v>
      </c>
      <c r="B6402" s="90" t="s">
        <v>22815</v>
      </c>
      <c r="C6402" s="90" t="s">
        <v>10213</v>
      </c>
      <c r="D6402" s="90" t="str">
        <f>CONCATENATE(Tabell15861[[#This Row],[Prosedyrekode_ID]]," ",Tabell15861[[#This Row],[Tekst]])</f>
        <v>PA5JB Injeksjon av terapeutisk substans i a. carotis com.</v>
      </c>
      <c r="E6402" s="90" t="s">
        <v>22798</v>
      </c>
      <c r="F6402" s="90" t="s">
        <v>22799</v>
      </c>
      <c r="G6402" s="90" t="str">
        <f>CONCATENATE("Kap ",Tabell15861[[#This Row],[Kapittel]]," ",Tabell15861[[#This Row],[KapittelTekst]])</f>
        <v>Kap P Perifere kar og lymfesystemet</v>
      </c>
    </row>
    <row r="6403" spans="1:7" x14ac:dyDescent="0.25">
      <c r="A6403" s="90" t="s">
        <v>22816</v>
      </c>
      <c r="B6403" s="90" t="s">
        <v>22817</v>
      </c>
      <c r="C6403" s="90" t="s">
        <v>10213</v>
      </c>
      <c r="D6403" s="90" t="str">
        <f>CONCATENATE(Tabell15861[[#This Row],[Prosedyrekode_ID]]," ",Tabell15861[[#This Row],[Tekst]])</f>
        <v>PA5JC Injeksjon av terapeutisk substans i a. carotis ext.</v>
      </c>
      <c r="E6403" s="90" t="s">
        <v>22798</v>
      </c>
      <c r="F6403" s="90" t="s">
        <v>22799</v>
      </c>
      <c r="G6403" s="90" t="str">
        <f>CONCATENATE("Kap ",Tabell15861[[#This Row],[Kapittel]]," ",Tabell15861[[#This Row],[KapittelTekst]])</f>
        <v>Kap P Perifere kar og lymfesystemet</v>
      </c>
    </row>
    <row r="6404" spans="1:7" x14ac:dyDescent="0.25">
      <c r="A6404" s="90" t="s">
        <v>22818</v>
      </c>
      <c r="B6404" s="90" t="s">
        <v>22819</v>
      </c>
      <c r="C6404" s="90" t="s">
        <v>10213</v>
      </c>
      <c r="D6404" s="90" t="str">
        <f>CONCATENATE(Tabell15861[[#This Row],[Prosedyrekode_ID]]," ",Tabell15861[[#This Row],[Tekst]])</f>
        <v>PA5TA Perkutan trombektomi eller embolektomi i a. carotis int.</v>
      </c>
      <c r="E6404" s="90" t="s">
        <v>22798</v>
      </c>
      <c r="F6404" s="90" t="s">
        <v>22799</v>
      </c>
      <c r="G6404" s="90" t="str">
        <f>CONCATENATE("Kap ",Tabell15861[[#This Row],[Kapittel]]," ",Tabell15861[[#This Row],[KapittelTekst]])</f>
        <v>Kap P Perifere kar og lymfesystemet</v>
      </c>
    </row>
    <row r="6405" spans="1:7" x14ac:dyDescent="0.25">
      <c r="A6405" s="90" t="s">
        <v>22820</v>
      </c>
      <c r="B6405" s="90" t="s">
        <v>22821</v>
      </c>
      <c r="C6405" s="90" t="s">
        <v>10213</v>
      </c>
      <c r="D6405" s="90" t="str">
        <f>CONCATENATE(Tabell15861[[#This Row],[Prosedyrekode_ID]]," ",Tabell15861[[#This Row],[Tekst]])</f>
        <v>PA5TB Perkutan trombektomi eller embolektomi i a. carotis com.</v>
      </c>
      <c r="E6405" s="90" t="s">
        <v>22798</v>
      </c>
      <c r="F6405" s="90" t="s">
        <v>22799</v>
      </c>
      <c r="G6405" s="90" t="str">
        <f>CONCATENATE("Kap ",Tabell15861[[#This Row],[Kapittel]]," ",Tabell15861[[#This Row],[KapittelTekst]])</f>
        <v>Kap P Perifere kar og lymfesystemet</v>
      </c>
    </row>
    <row r="6406" spans="1:7" x14ac:dyDescent="0.25">
      <c r="A6406" s="90" t="s">
        <v>22822</v>
      </c>
      <c r="B6406" s="90" t="s">
        <v>22823</v>
      </c>
      <c r="C6406" s="90" t="s">
        <v>10245</v>
      </c>
      <c r="D6406" s="90" t="str">
        <f>CONCATENATE(Tabell15861[[#This Row],[Prosedyrekode_ID]]," ",Tabell15861[[#This Row],[Tekst]])</f>
        <v>PAA10 Eksplorasjon av truncus brachiocephalicus</v>
      </c>
      <c r="E6406" s="90" t="s">
        <v>22798</v>
      </c>
      <c r="F6406" s="90" t="s">
        <v>22799</v>
      </c>
      <c r="G6406" s="90" t="str">
        <f>CONCATENATE("Kap ",Tabell15861[[#This Row],[Kapittel]]," ",Tabell15861[[#This Row],[KapittelTekst]])</f>
        <v>Kap P Perifere kar og lymfesystemet</v>
      </c>
    </row>
    <row r="6407" spans="1:7" x14ac:dyDescent="0.25">
      <c r="A6407" s="90" t="s">
        <v>22824</v>
      </c>
      <c r="B6407" s="90" t="s">
        <v>22825</v>
      </c>
      <c r="C6407" s="90" t="s">
        <v>10245</v>
      </c>
      <c r="D6407" s="90" t="str">
        <f>CONCATENATE(Tabell15861[[#This Row],[Prosedyrekode_ID]]," ",Tabell15861[[#This Row],[Tekst]])</f>
        <v>PAA20 Eksplorasjon av a. carotis communis</v>
      </c>
      <c r="E6407" s="90" t="s">
        <v>22798</v>
      </c>
      <c r="F6407" s="90" t="s">
        <v>22799</v>
      </c>
      <c r="G6407" s="90" t="str">
        <f>CONCATENATE("Kap ",Tabell15861[[#This Row],[Kapittel]]," ",Tabell15861[[#This Row],[KapittelTekst]])</f>
        <v>Kap P Perifere kar og lymfesystemet</v>
      </c>
    </row>
    <row r="6408" spans="1:7" x14ac:dyDescent="0.25">
      <c r="A6408" s="90" t="s">
        <v>22826</v>
      </c>
      <c r="B6408" s="90" t="s">
        <v>22827</v>
      </c>
      <c r="C6408" s="90" t="s">
        <v>10245</v>
      </c>
      <c r="D6408" s="90" t="str">
        <f>CONCATENATE(Tabell15861[[#This Row],[Prosedyrekode_ID]]," ",Tabell15861[[#This Row],[Tekst]])</f>
        <v>PAA21 Eksplorasjon av a. carotis interna</v>
      </c>
      <c r="E6408" s="90" t="s">
        <v>22798</v>
      </c>
      <c r="F6408" s="90" t="s">
        <v>22799</v>
      </c>
      <c r="G6408" s="90" t="str">
        <f>CONCATENATE("Kap ",Tabell15861[[#This Row],[Kapittel]]," ",Tabell15861[[#This Row],[KapittelTekst]])</f>
        <v>Kap P Perifere kar og lymfesystemet</v>
      </c>
    </row>
    <row r="6409" spans="1:7" x14ac:dyDescent="0.25">
      <c r="A6409" s="90" t="s">
        <v>22828</v>
      </c>
      <c r="B6409" s="90" t="s">
        <v>22829</v>
      </c>
      <c r="C6409" s="90" t="s">
        <v>10245</v>
      </c>
      <c r="D6409" s="90" t="str">
        <f>CONCATENATE(Tabell15861[[#This Row],[Prosedyrekode_ID]]," ",Tabell15861[[#This Row],[Tekst]])</f>
        <v>PAA30 Eksplorasjon av a. subclavia</v>
      </c>
      <c r="E6409" s="90" t="s">
        <v>22798</v>
      </c>
      <c r="F6409" s="90" t="s">
        <v>22799</v>
      </c>
      <c r="G6409" s="90" t="str">
        <f>CONCATENATE("Kap ",Tabell15861[[#This Row],[Kapittel]]," ",Tabell15861[[#This Row],[KapittelTekst]])</f>
        <v>Kap P Perifere kar og lymfesystemet</v>
      </c>
    </row>
    <row r="6410" spans="1:7" x14ac:dyDescent="0.25">
      <c r="A6410" s="90" t="s">
        <v>22830</v>
      </c>
      <c r="B6410" s="90" t="s">
        <v>22831</v>
      </c>
      <c r="C6410" s="90" t="s">
        <v>10245</v>
      </c>
      <c r="D6410" s="90" t="str">
        <f>CONCATENATE(Tabell15861[[#This Row],[Prosedyrekode_ID]]," ",Tabell15861[[#This Row],[Tekst]])</f>
        <v>PAA99 Eksplorasjon av annen arterie fra aortabuen eller dens greiner</v>
      </c>
      <c r="E6410" s="90" t="s">
        <v>22798</v>
      </c>
      <c r="F6410" s="90" t="s">
        <v>22799</v>
      </c>
      <c r="G6410" s="90" t="str">
        <f>CONCATENATE("Kap ",Tabell15861[[#This Row],[Kapittel]]," ",Tabell15861[[#This Row],[KapittelTekst]])</f>
        <v>Kap P Perifere kar og lymfesystemet</v>
      </c>
    </row>
    <row r="6411" spans="1:7" x14ac:dyDescent="0.25">
      <c r="A6411" s="90" t="s">
        <v>22832</v>
      </c>
      <c r="B6411" s="90" t="s">
        <v>22833</v>
      </c>
      <c r="C6411" s="90" t="s">
        <v>10245</v>
      </c>
      <c r="D6411" s="90" t="str">
        <f>CONCATENATE(Tabell15861[[#This Row],[Prosedyrekode_ID]]," ",Tabell15861[[#This Row],[Tekst]])</f>
        <v>PAB10 Ligatur av truncus brachiocephalicus</v>
      </c>
      <c r="E6411" s="90" t="s">
        <v>22798</v>
      </c>
      <c r="F6411" s="90" t="s">
        <v>22799</v>
      </c>
      <c r="G6411" s="90" t="str">
        <f>CONCATENATE("Kap ",Tabell15861[[#This Row],[Kapittel]]," ",Tabell15861[[#This Row],[KapittelTekst]])</f>
        <v>Kap P Perifere kar og lymfesystemet</v>
      </c>
    </row>
    <row r="6412" spans="1:7" x14ac:dyDescent="0.25">
      <c r="A6412" s="90" t="s">
        <v>22834</v>
      </c>
      <c r="B6412" s="90" t="s">
        <v>22835</v>
      </c>
      <c r="C6412" s="90" t="s">
        <v>10245</v>
      </c>
      <c r="D6412" s="90" t="str">
        <f>CONCATENATE(Tabell15861[[#This Row],[Prosedyrekode_ID]]," ",Tabell15861[[#This Row],[Tekst]])</f>
        <v>PAB20 Ligatur av a. carotis communis</v>
      </c>
      <c r="E6412" s="90" t="s">
        <v>22798</v>
      </c>
      <c r="F6412" s="90" t="s">
        <v>22799</v>
      </c>
      <c r="G6412" s="90" t="str">
        <f>CONCATENATE("Kap ",Tabell15861[[#This Row],[Kapittel]]," ",Tabell15861[[#This Row],[KapittelTekst]])</f>
        <v>Kap P Perifere kar og lymfesystemet</v>
      </c>
    </row>
    <row r="6413" spans="1:7" x14ac:dyDescent="0.25">
      <c r="A6413" s="90" t="s">
        <v>22836</v>
      </c>
      <c r="B6413" s="90" t="s">
        <v>22837</v>
      </c>
      <c r="C6413" s="90" t="s">
        <v>10245</v>
      </c>
      <c r="D6413" s="90" t="str">
        <f>CONCATENATE(Tabell15861[[#This Row],[Prosedyrekode_ID]]," ",Tabell15861[[#This Row],[Tekst]])</f>
        <v>PAB21 Ligatur av a. carotis interna</v>
      </c>
      <c r="E6413" s="90" t="s">
        <v>22798</v>
      </c>
      <c r="F6413" s="90" t="s">
        <v>22799</v>
      </c>
      <c r="G6413" s="90" t="str">
        <f>CONCATENATE("Kap ",Tabell15861[[#This Row],[Kapittel]]," ",Tabell15861[[#This Row],[KapittelTekst]])</f>
        <v>Kap P Perifere kar og lymfesystemet</v>
      </c>
    </row>
    <row r="6414" spans="1:7" x14ac:dyDescent="0.25">
      <c r="A6414" s="90" t="s">
        <v>22838</v>
      </c>
      <c r="B6414" s="90" t="s">
        <v>22839</v>
      </c>
      <c r="C6414" s="90" t="s">
        <v>10245</v>
      </c>
      <c r="D6414" s="90" t="str">
        <f>CONCATENATE(Tabell15861[[#This Row],[Prosedyrekode_ID]]," ",Tabell15861[[#This Row],[Tekst]])</f>
        <v>PAB22 Ligatur av a. carotis externa</v>
      </c>
      <c r="E6414" s="90" t="s">
        <v>22798</v>
      </c>
      <c r="F6414" s="90" t="s">
        <v>22799</v>
      </c>
      <c r="G6414" s="90" t="str">
        <f>CONCATENATE("Kap ",Tabell15861[[#This Row],[Kapittel]]," ",Tabell15861[[#This Row],[KapittelTekst]])</f>
        <v>Kap P Perifere kar og lymfesystemet</v>
      </c>
    </row>
    <row r="6415" spans="1:7" x14ac:dyDescent="0.25">
      <c r="A6415" s="90" t="s">
        <v>22840</v>
      </c>
      <c r="B6415" s="90" t="s">
        <v>22841</v>
      </c>
      <c r="C6415" s="90" t="s">
        <v>10245</v>
      </c>
      <c r="D6415" s="90" t="str">
        <f>CONCATENATE(Tabell15861[[#This Row],[Prosedyrekode_ID]]," ",Tabell15861[[#This Row],[Tekst]])</f>
        <v>PAB30 Ligatur av a. subclavia</v>
      </c>
      <c r="E6415" s="90" t="s">
        <v>22798</v>
      </c>
      <c r="F6415" s="90" t="s">
        <v>22799</v>
      </c>
      <c r="G6415" s="90" t="str">
        <f>CONCATENATE("Kap ",Tabell15861[[#This Row],[Kapittel]]," ",Tabell15861[[#This Row],[KapittelTekst]])</f>
        <v>Kap P Perifere kar og lymfesystemet</v>
      </c>
    </row>
    <row r="6416" spans="1:7" x14ac:dyDescent="0.25">
      <c r="A6416" s="90" t="s">
        <v>22842</v>
      </c>
      <c r="B6416" s="90" t="s">
        <v>22843</v>
      </c>
      <c r="C6416" s="90" t="s">
        <v>10245</v>
      </c>
      <c r="D6416" s="90" t="str">
        <f>CONCATENATE(Tabell15861[[#This Row],[Prosedyrekode_ID]]," ",Tabell15861[[#This Row],[Tekst]])</f>
        <v>PAB40 Ligatur av a. vertebralis</v>
      </c>
      <c r="E6416" s="90" t="s">
        <v>22798</v>
      </c>
      <c r="F6416" s="90" t="s">
        <v>22799</v>
      </c>
      <c r="G6416" s="90" t="str">
        <f>CONCATENATE("Kap ",Tabell15861[[#This Row],[Kapittel]]," ",Tabell15861[[#This Row],[KapittelTekst]])</f>
        <v>Kap P Perifere kar og lymfesystemet</v>
      </c>
    </row>
    <row r="6417" spans="1:7" x14ac:dyDescent="0.25">
      <c r="A6417" s="90" t="s">
        <v>22844</v>
      </c>
      <c r="B6417" s="90" t="s">
        <v>22845</v>
      </c>
      <c r="C6417" s="90" t="s">
        <v>10245</v>
      </c>
      <c r="D6417" s="90" t="str">
        <f>CONCATENATE(Tabell15861[[#This Row],[Prosedyrekode_ID]]," ",Tabell15861[[#This Row],[Tekst]])</f>
        <v>PAB99 Ligatur av annen arterie fra aortabuen eller dens greiner</v>
      </c>
      <c r="E6417" s="90" t="s">
        <v>22798</v>
      </c>
      <c r="F6417" s="90" t="s">
        <v>22799</v>
      </c>
      <c r="G6417" s="90" t="str">
        <f>CONCATENATE("Kap ",Tabell15861[[#This Row],[Kapittel]]," ",Tabell15861[[#This Row],[KapittelTekst]])</f>
        <v>Kap P Perifere kar og lymfesystemet</v>
      </c>
    </row>
    <row r="6418" spans="1:7" x14ac:dyDescent="0.25">
      <c r="A6418" s="90" t="s">
        <v>22846</v>
      </c>
      <c r="B6418" s="90" t="s">
        <v>22847</v>
      </c>
      <c r="C6418" s="90" t="s">
        <v>10245</v>
      </c>
      <c r="D6418" s="90" t="str">
        <f>CONCATENATE(Tabell15861[[#This Row],[Prosedyrekode_ID]]," ",Tabell15861[[#This Row],[Tekst]])</f>
        <v>PAC10 Sutur av truncus brachiocephalicus</v>
      </c>
      <c r="E6418" s="90" t="s">
        <v>22798</v>
      </c>
      <c r="F6418" s="90" t="s">
        <v>22799</v>
      </c>
      <c r="G6418" s="90" t="str">
        <f>CONCATENATE("Kap ",Tabell15861[[#This Row],[Kapittel]]," ",Tabell15861[[#This Row],[KapittelTekst]])</f>
        <v>Kap P Perifere kar og lymfesystemet</v>
      </c>
    </row>
    <row r="6419" spans="1:7" x14ac:dyDescent="0.25">
      <c r="A6419" s="90" t="s">
        <v>22848</v>
      </c>
      <c r="B6419" s="90" t="s">
        <v>22849</v>
      </c>
      <c r="C6419" s="90" t="s">
        <v>10245</v>
      </c>
      <c r="D6419" s="90" t="str">
        <f>CONCATENATE(Tabell15861[[#This Row],[Prosedyrekode_ID]]," ",Tabell15861[[#This Row],[Tekst]])</f>
        <v>PAC20 Sutur av a. carotis communis</v>
      </c>
      <c r="E6419" s="90" t="s">
        <v>22798</v>
      </c>
      <c r="F6419" s="90" t="s">
        <v>22799</v>
      </c>
      <c r="G6419" s="90" t="str">
        <f>CONCATENATE("Kap ",Tabell15861[[#This Row],[Kapittel]]," ",Tabell15861[[#This Row],[KapittelTekst]])</f>
        <v>Kap P Perifere kar og lymfesystemet</v>
      </c>
    </row>
    <row r="6420" spans="1:7" x14ac:dyDescent="0.25">
      <c r="A6420" s="90" t="s">
        <v>22850</v>
      </c>
      <c r="B6420" s="90" t="s">
        <v>22851</v>
      </c>
      <c r="C6420" s="90" t="s">
        <v>10245</v>
      </c>
      <c r="D6420" s="90" t="str">
        <f>CONCATENATE(Tabell15861[[#This Row],[Prosedyrekode_ID]]," ",Tabell15861[[#This Row],[Tekst]])</f>
        <v>PAC21 Sutur av a. carotis interna</v>
      </c>
      <c r="E6420" s="90" t="s">
        <v>22798</v>
      </c>
      <c r="F6420" s="90" t="s">
        <v>22799</v>
      </c>
      <c r="G6420" s="90" t="str">
        <f>CONCATENATE("Kap ",Tabell15861[[#This Row],[Kapittel]]," ",Tabell15861[[#This Row],[KapittelTekst]])</f>
        <v>Kap P Perifere kar og lymfesystemet</v>
      </c>
    </row>
    <row r="6421" spans="1:7" x14ac:dyDescent="0.25">
      <c r="A6421" s="90" t="s">
        <v>22852</v>
      </c>
      <c r="B6421" s="90" t="s">
        <v>22853</v>
      </c>
      <c r="C6421" s="90" t="s">
        <v>10245</v>
      </c>
      <c r="D6421" s="90" t="str">
        <f>CONCATENATE(Tabell15861[[#This Row],[Prosedyrekode_ID]]," ",Tabell15861[[#This Row],[Tekst]])</f>
        <v>PAC30 Sutur av a. subclavia</v>
      </c>
      <c r="E6421" s="90" t="s">
        <v>22798</v>
      </c>
      <c r="F6421" s="90" t="s">
        <v>22799</v>
      </c>
      <c r="G6421" s="90" t="str">
        <f>CONCATENATE("Kap ",Tabell15861[[#This Row],[Kapittel]]," ",Tabell15861[[#This Row],[KapittelTekst]])</f>
        <v>Kap P Perifere kar og lymfesystemet</v>
      </c>
    </row>
    <row r="6422" spans="1:7" x14ac:dyDescent="0.25">
      <c r="A6422" s="90" t="s">
        <v>22854</v>
      </c>
      <c r="B6422" s="90" t="s">
        <v>22855</v>
      </c>
      <c r="C6422" s="90" t="s">
        <v>10245</v>
      </c>
      <c r="D6422" s="90" t="str">
        <f>CONCATENATE(Tabell15861[[#This Row],[Prosedyrekode_ID]]," ",Tabell15861[[#This Row],[Tekst]])</f>
        <v>PAC99 Sutur av annen arterie fra aortabuen eller dens greiner</v>
      </c>
      <c r="E6422" s="90" t="s">
        <v>22798</v>
      </c>
      <c r="F6422" s="90" t="s">
        <v>22799</v>
      </c>
      <c r="G6422" s="90" t="str">
        <f>CONCATENATE("Kap ",Tabell15861[[#This Row],[Kapittel]]," ",Tabell15861[[#This Row],[KapittelTekst]])</f>
        <v>Kap P Perifere kar og lymfesystemet</v>
      </c>
    </row>
    <row r="6423" spans="1:7" x14ac:dyDescent="0.25">
      <c r="A6423" s="90" t="s">
        <v>22856</v>
      </c>
      <c r="B6423" s="90" t="s">
        <v>22857</v>
      </c>
      <c r="C6423" s="90" t="s">
        <v>10245</v>
      </c>
      <c r="D6423" s="90" t="str">
        <f>CONCATENATE(Tabell15861[[#This Row],[Prosedyrekode_ID]]," ",Tabell15861[[#This Row],[Tekst]])</f>
        <v>PAE10 Trombektomi eller embolektomi i truncus brachiocephalicus</v>
      </c>
      <c r="E6423" s="90" t="s">
        <v>22798</v>
      </c>
      <c r="F6423" s="90" t="s">
        <v>22799</v>
      </c>
      <c r="G6423" s="90" t="str">
        <f>CONCATENATE("Kap ",Tabell15861[[#This Row],[Kapittel]]," ",Tabell15861[[#This Row],[KapittelTekst]])</f>
        <v>Kap P Perifere kar og lymfesystemet</v>
      </c>
    </row>
    <row r="6424" spans="1:7" x14ac:dyDescent="0.25">
      <c r="A6424" s="90" t="s">
        <v>22858</v>
      </c>
      <c r="B6424" s="90" t="s">
        <v>22859</v>
      </c>
      <c r="C6424" s="90" t="s">
        <v>10245</v>
      </c>
      <c r="D6424" s="90" t="str">
        <f>CONCATENATE(Tabell15861[[#This Row],[Prosedyrekode_ID]]," ",Tabell15861[[#This Row],[Tekst]])</f>
        <v>PAE25 Trombektomi eller embolektomi i a. carotis</v>
      </c>
      <c r="E6424" s="90" t="s">
        <v>22798</v>
      </c>
      <c r="F6424" s="90" t="s">
        <v>22799</v>
      </c>
      <c r="G6424" s="90" t="str">
        <f>CONCATENATE("Kap ",Tabell15861[[#This Row],[Kapittel]]," ",Tabell15861[[#This Row],[KapittelTekst]])</f>
        <v>Kap P Perifere kar og lymfesystemet</v>
      </c>
    </row>
    <row r="6425" spans="1:7" x14ac:dyDescent="0.25">
      <c r="A6425" s="90" t="s">
        <v>22860</v>
      </c>
      <c r="B6425" s="90" t="s">
        <v>22861</v>
      </c>
      <c r="C6425" s="90" t="s">
        <v>10245</v>
      </c>
      <c r="D6425" s="90" t="str">
        <f>CONCATENATE(Tabell15861[[#This Row],[Prosedyrekode_ID]]," ",Tabell15861[[#This Row],[Tekst]])</f>
        <v>PAE30 Trombektomi eller embolektomi i a. subclavia</v>
      </c>
      <c r="E6425" s="90" t="s">
        <v>22798</v>
      </c>
      <c r="F6425" s="90" t="s">
        <v>22799</v>
      </c>
      <c r="G6425" s="90" t="str">
        <f>CONCATENATE("Kap ",Tabell15861[[#This Row],[Kapittel]]," ",Tabell15861[[#This Row],[KapittelTekst]])</f>
        <v>Kap P Perifere kar og lymfesystemet</v>
      </c>
    </row>
    <row r="6426" spans="1:7" x14ac:dyDescent="0.25">
      <c r="A6426" s="90" t="s">
        <v>22862</v>
      </c>
      <c r="B6426" s="90" t="s">
        <v>22863</v>
      </c>
      <c r="C6426" s="90" t="s">
        <v>10245</v>
      </c>
      <c r="D6426" s="90" t="str">
        <f>CONCATENATE(Tabell15861[[#This Row],[Prosedyrekode_ID]]," ",Tabell15861[[#This Row],[Tekst]])</f>
        <v>PAE99 Trombektomi eller embolektomi i annen arterie fra aortabuen eller dens greiner</v>
      </c>
      <c r="E6426" s="90" t="s">
        <v>22798</v>
      </c>
      <c r="F6426" s="90" t="s">
        <v>22799</v>
      </c>
      <c r="G6426" s="90" t="str">
        <f>CONCATENATE("Kap ",Tabell15861[[#This Row],[Kapittel]]," ",Tabell15861[[#This Row],[KapittelTekst]])</f>
        <v>Kap P Perifere kar og lymfesystemet</v>
      </c>
    </row>
    <row r="6427" spans="1:7" x14ac:dyDescent="0.25">
      <c r="A6427" s="90" t="s">
        <v>22864</v>
      </c>
      <c r="B6427" s="90" t="s">
        <v>22865</v>
      </c>
      <c r="C6427" s="90" t="s">
        <v>10245</v>
      </c>
      <c r="D6427" s="90" t="str">
        <f>CONCATENATE(Tabell15861[[#This Row],[Prosedyrekode_ID]]," ",Tabell15861[[#This Row],[Tekst]])</f>
        <v>PAF10 Trombendarterektomi i truncus brachiocephalicus</v>
      </c>
      <c r="E6427" s="90" t="s">
        <v>22798</v>
      </c>
      <c r="F6427" s="90" t="s">
        <v>22799</v>
      </c>
      <c r="G6427" s="90" t="str">
        <f>CONCATENATE("Kap ",Tabell15861[[#This Row],[Kapittel]]," ",Tabell15861[[#This Row],[KapittelTekst]])</f>
        <v>Kap P Perifere kar og lymfesystemet</v>
      </c>
    </row>
    <row r="6428" spans="1:7" x14ac:dyDescent="0.25">
      <c r="A6428" s="90" t="s">
        <v>22866</v>
      </c>
      <c r="B6428" s="90" t="s">
        <v>22867</v>
      </c>
      <c r="C6428" s="90" t="s">
        <v>10245</v>
      </c>
      <c r="D6428" s="90" t="str">
        <f>CONCATENATE(Tabell15861[[#This Row],[Prosedyrekode_ID]]," ",Tabell15861[[#This Row],[Tekst]])</f>
        <v>PAF20 Trombendarterektomi i a. carotis communis</v>
      </c>
      <c r="E6428" s="90" t="s">
        <v>22798</v>
      </c>
      <c r="F6428" s="90" t="s">
        <v>22799</v>
      </c>
      <c r="G6428" s="90" t="str">
        <f>CONCATENATE("Kap ",Tabell15861[[#This Row],[Kapittel]]," ",Tabell15861[[#This Row],[KapittelTekst]])</f>
        <v>Kap P Perifere kar og lymfesystemet</v>
      </c>
    </row>
    <row r="6429" spans="1:7" x14ac:dyDescent="0.25">
      <c r="A6429" s="90" t="s">
        <v>22868</v>
      </c>
      <c r="B6429" s="90" t="s">
        <v>22869</v>
      </c>
      <c r="C6429" s="90" t="s">
        <v>10245</v>
      </c>
      <c r="D6429" s="90" t="str">
        <f>CONCATENATE(Tabell15861[[#This Row],[Prosedyrekode_ID]]," ",Tabell15861[[#This Row],[Tekst]])</f>
        <v>PAF21 Trombendarterektomi i a. carotis interna</v>
      </c>
      <c r="E6429" s="90" t="s">
        <v>22798</v>
      </c>
      <c r="F6429" s="90" t="s">
        <v>22799</v>
      </c>
      <c r="G6429" s="90" t="str">
        <f>CONCATENATE("Kap ",Tabell15861[[#This Row],[Kapittel]]," ",Tabell15861[[#This Row],[KapittelTekst]])</f>
        <v>Kap P Perifere kar og lymfesystemet</v>
      </c>
    </row>
    <row r="6430" spans="1:7" x14ac:dyDescent="0.25">
      <c r="A6430" s="90" t="s">
        <v>22870</v>
      </c>
      <c r="B6430" s="90" t="s">
        <v>22871</v>
      </c>
      <c r="C6430" s="90" t="s">
        <v>10245</v>
      </c>
      <c r="D6430" s="90" t="str">
        <f>CONCATENATE(Tabell15861[[#This Row],[Prosedyrekode_ID]]," ",Tabell15861[[#This Row],[Tekst]])</f>
        <v>PAF22 Trombendarterektomi i a. carotis externa</v>
      </c>
      <c r="E6430" s="90" t="s">
        <v>22798</v>
      </c>
      <c r="F6430" s="90" t="s">
        <v>22799</v>
      </c>
      <c r="G6430" s="90" t="str">
        <f>CONCATENATE("Kap ",Tabell15861[[#This Row],[Kapittel]]," ",Tabell15861[[#This Row],[KapittelTekst]])</f>
        <v>Kap P Perifere kar og lymfesystemet</v>
      </c>
    </row>
    <row r="6431" spans="1:7" x14ac:dyDescent="0.25">
      <c r="A6431" s="90" t="s">
        <v>22872</v>
      </c>
      <c r="B6431" s="90" t="s">
        <v>22873</v>
      </c>
      <c r="C6431" s="90" t="s">
        <v>10245</v>
      </c>
      <c r="D6431" s="90" t="str">
        <f>CONCATENATE(Tabell15861[[#This Row],[Prosedyrekode_ID]]," ",Tabell15861[[#This Row],[Tekst]])</f>
        <v>PAF30 Trombendarterektomi i a. subclavia</v>
      </c>
      <c r="E6431" s="90" t="s">
        <v>22798</v>
      </c>
      <c r="F6431" s="90" t="s">
        <v>22799</v>
      </c>
      <c r="G6431" s="90" t="str">
        <f>CONCATENATE("Kap ",Tabell15861[[#This Row],[Kapittel]]," ",Tabell15861[[#This Row],[KapittelTekst]])</f>
        <v>Kap P Perifere kar og lymfesystemet</v>
      </c>
    </row>
    <row r="6432" spans="1:7" x14ac:dyDescent="0.25">
      <c r="A6432" s="90" t="s">
        <v>22874</v>
      </c>
      <c r="B6432" s="90" t="s">
        <v>22875</v>
      </c>
      <c r="C6432" s="90" t="s">
        <v>10245</v>
      </c>
      <c r="D6432" s="90" t="str">
        <f>CONCATENATE(Tabell15861[[#This Row],[Prosedyrekode_ID]]," ",Tabell15861[[#This Row],[Tekst]])</f>
        <v>PAF40 Trombendarterektomi i a. vertebralis</v>
      </c>
      <c r="E6432" s="90" t="s">
        <v>22798</v>
      </c>
      <c r="F6432" s="90" t="s">
        <v>22799</v>
      </c>
      <c r="G6432" s="90" t="str">
        <f>CONCATENATE("Kap ",Tabell15861[[#This Row],[Kapittel]]," ",Tabell15861[[#This Row],[KapittelTekst]])</f>
        <v>Kap P Perifere kar og lymfesystemet</v>
      </c>
    </row>
    <row r="6433" spans="1:7" x14ac:dyDescent="0.25">
      <c r="A6433" s="90" t="s">
        <v>22876</v>
      </c>
      <c r="B6433" s="90" t="s">
        <v>22877</v>
      </c>
      <c r="C6433" s="90" t="s">
        <v>10245</v>
      </c>
      <c r="D6433" s="90" t="str">
        <f>CONCATENATE(Tabell15861[[#This Row],[Prosedyrekode_ID]]," ",Tabell15861[[#This Row],[Tekst]])</f>
        <v>PAF99 Trombendarterektomi i annen arterie fra aortabuen eller dens greiner</v>
      </c>
      <c r="E6433" s="90" t="s">
        <v>22798</v>
      </c>
      <c r="F6433" s="90" t="s">
        <v>22799</v>
      </c>
      <c r="G6433" s="90" t="str">
        <f>CONCATENATE("Kap ",Tabell15861[[#This Row],[Kapittel]]," ",Tabell15861[[#This Row],[KapittelTekst]])</f>
        <v>Kap P Perifere kar og lymfesystemet</v>
      </c>
    </row>
    <row r="6434" spans="1:7" x14ac:dyDescent="0.25">
      <c r="A6434" s="90" t="s">
        <v>22878</v>
      </c>
      <c r="B6434" s="90" t="s">
        <v>22879</v>
      </c>
      <c r="C6434" s="90" t="s">
        <v>10245</v>
      </c>
      <c r="D6434" s="90" t="str">
        <f>CONCATENATE(Tabell15861[[#This Row],[Prosedyrekode_ID]]," ",Tabell15861[[#This Row],[Tekst]])</f>
        <v>PAG10 Operasjon for aneurisme i truncus brachiocephalicus</v>
      </c>
      <c r="E6434" s="90" t="s">
        <v>22798</v>
      </c>
      <c r="F6434" s="90" t="s">
        <v>22799</v>
      </c>
      <c r="G6434" s="90" t="str">
        <f>CONCATENATE("Kap ",Tabell15861[[#This Row],[Kapittel]]," ",Tabell15861[[#This Row],[KapittelTekst]])</f>
        <v>Kap P Perifere kar og lymfesystemet</v>
      </c>
    </row>
    <row r="6435" spans="1:7" x14ac:dyDescent="0.25">
      <c r="A6435" s="90" t="s">
        <v>22880</v>
      </c>
      <c r="B6435" s="90" t="s">
        <v>22881</v>
      </c>
      <c r="C6435" s="90" t="s">
        <v>10245</v>
      </c>
      <c r="D6435" s="90" t="str">
        <f>CONCATENATE(Tabell15861[[#This Row],[Prosedyrekode_ID]]," ",Tabell15861[[#This Row],[Tekst]])</f>
        <v>PAG20 Operasjon for aneurisme i a. carotis communis</v>
      </c>
      <c r="E6435" s="90" t="s">
        <v>22798</v>
      </c>
      <c r="F6435" s="90" t="s">
        <v>22799</v>
      </c>
      <c r="G6435" s="90" t="str">
        <f>CONCATENATE("Kap ",Tabell15861[[#This Row],[Kapittel]]," ",Tabell15861[[#This Row],[KapittelTekst]])</f>
        <v>Kap P Perifere kar og lymfesystemet</v>
      </c>
    </row>
    <row r="6436" spans="1:7" x14ac:dyDescent="0.25">
      <c r="A6436" s="90" t="s">
        <v>22882</v>
      </c>
      <c r="B6436" s="90" t="s">
        <v>22883</v>
      </c>
      <c r="C6436" s="90" t="s">
        <v>10245</v>
      </c>
      <c r="D6436" s="90" t="str">
        <f>CONCATENATE(Tabell15861[[#This Row],[Prosedyrekode_ID]]," ",Tabell15861[[#This Row],[Tekst]])</f>
        <v>PAG21 Operasjon for aneurisme i a. carotis interna</v>
      </c>
      <c r="E6436" s="90" t="s">
        <v>22798</v>
      </c>
      <c r="F6436" s="90" t="s">
        <v>22799</v>
      </c>
      <c r="G6436" s="90" t="str">
        <f>CONCATENATE("Kap ",Tabell15861[[#This Row],[Kapittel]]," ",Tabell15861[[#This Row],[KapittelTekst]])</f>
        <v>Kap P Perifere kar og lymfesystemet</v>
      </c>
    </row>
    <row r="6437" spans="1:7" x14ac:dyDescent="0.25">
      <c r="A6437" s="90" t="s">
        <v>22884</v>
      </c>
      <c r="B6437" s="90" t="s">
        <v>22885</v>
      </c>
      <c r="C6437" s="90" t="s">
        <v>10245</v>
      </c>
      <c r="D6437" s="90" t="str">
        <f>CONCATENATE(Tabell15861[[#This Row],[Prosedyrekode_ID]]," ",Tabell15861[[#This Row],[Tekst]])</f>
        <v>PAG30 Operasjon for aneurisme i a. subclavia</v>
      </c>
      <c r="E6437" s="90" t="s">
        <v>22798</v>
      </c>
      <c r="F6437" s="90" t="s">
        <v>22799</v>
      </c>
      <c r="G6437" s="90" t="str">
        <f>CONCATENATE("Kap ",Tabell15861[[#This Row],[Kapittel]]," ",Tabell15861[[#This Row],[KapittelTekst]])</f>
        <v>Kap P Perifere kar og lymfesystemet</v>
      </c>
    </row>
    <row r="6438" spans="1:7" x14ac:dyDescent="0.25">
      <c r="A6438" s="90" t="s">
        <v>22886</v>
      </c>
      <c r="B6438" s="90" t="s">
        <v>22887</v>
      </c>
      <c r="C6438" s="90" t="s">
        <v>10245</v>
      </c>
      <c r="D6438" s="90" t="str">
        <f>CONCATENATE(Tabell15861[[#This Row],[Prosedyrekode_ID]]," ",Tabell15861[[#This Row],[Tekst]])</f>
        <v>PAG99 Operasjon for aneurisme i annen arterie fra aortabuen eller dens greiner</v>
      </c>
      <c r="E6438" s="90" t="s">
        <v>22798</v>
      </c>
      <c r="F6438" s="90" t="s">
        <v>22799</v>
      </c>
      <c r="G6438" s="90" t="str">
        <f>CONCATENATE("Kap ",Tabell15861[[#This Row],[Kapittel]]," ",Tabell15861[[#This Row],[KapittelTekst]])</f>
        <v>Kap P Perifere kar og lymfesystemet</v>
      </c>
    </row>
    <row r="6439" spans="1:7" x14ac:dyDescent="0.25">
      <c r="A6439" s="90" t="s">
        <v>22888</v>
      </c>
      <c r="B6439" s="90" t="s">
        <v>22889</v>
      </c>
      <c r="C6439" s="90" t="s">
        <v>10245</v>
      </c>
      <c r="D6439" s="90" t="str">
        <f>CONCATENATE(Tabell15861[[#This Row],[Prosedyrekode_ID]]," ",Tabell15861[[#This Row],[Tekst]])</f>
        <v>PAH10 Bypass fra truncus brachiocephalicus</v>
      </c>
      <c r="E6439" s="90" t="s">
        <v>22798</v>
      </c>
      <c r="F6439" s="90" t="s">
        <v>22799</v>
      </c>
      <c r="G6439" s="90" t="str">
        <f>CONCATENATE("Kap ",Tabell15861[[#This Row],[Kapittel]]," ",Tabell15861[[#This Row],[KapittelTekst]])</f>
        <v>Kap P Perifere kar og lymfesystemet</v>
      </c>
    </row>
    <row r="6440" spans="1:7" x14ac:dyDescent="0.25">
      <c r="A6440" s="90" t="s">
        <v>22890</v>
      </c>
      <c r="B6440" s="90" t="s">
        <v>22891</v>
      </c>
      <c r="C6440" s="90" t="s">
        <v>10245</v>
      </c>
      <c r="D6440" s="90" t="str">
        <f>CONCATENATE(Tabell15861[[#This Row],[Prosedyrekode_ID]]," ",Tabell15861[[#This Row],[Tekst]])</f>
        <v>PAH20 Bypass fra a. carotis communis</v>
      </c>
      <c r="E6440" s="90" t="s">
        <v>22798</v>
      </c>
      <c r="F6440" s="90" t="s">
        <v>22799</v>
      </c>
      <c r="G6440" s="90" t="str">
        <f>CONCATENATE("Kap ",Tabell15861[[#This Row],[Kapittel]]," ",Tabell15861[[#This Row],[KapittelTekst]])</f>
        <v>Kap P Perifere kar og lymfesystemet</v>
      </c>
    </row>
    <row r="6441" spans="1:7" x14ac:dyDescent="0.25">
      <c r="A6441" s="90" t="s">
        <v>22892</v>
      </c>
      <c r="B6441" s="90" t="s">
        <v>22893</v>
      </c>
      <c r="C6441" s="90" t="s">
        <v>10245</v>
      </c>
      <c r="D6441" s="90" t="str">
        <f>CONCATENATE(Tabell15861[[#This Row],[Prosedyrekode_ID]]," ",Tabell15861[[#This Row],[Tekst]])</f>
        <v>PAH21 Bypass fra a. carotis interna</v>
      </c>
      <c r="E6441" s="90" t="s">
        <v>22798</v>
      </c>
      <c r="F6441" s="90" t="s">
        <v>22799</v>
      </c>
      <c r="G6441" s="90" t="str">
        <f>CONCATENATE("Kap ",Tabell15861[[#This Row],[Kapittel]]," ",Tabell15861[[#This Row],[KapittelTekst]])</f>
        <v>Kap P Perifere kar og lymfesystemet</v>
      </c>
    </row>
    <row r="6442" spans="1:7" x14ac:dyDescent="0.25">
      <c r="A6442" s="90" t="s">
        <v>22894</v>
      </c>
      <c r="B6442" s="90" t="s">
        <v>22895</v>
      </c>
      <c r="C6442" s="90" t="s">
        <v>10245</v>
      </c>
      <c r="D6442" s="90" t="str">
        <f>CONCATENATE(Tabell15861[[#This Row],[Prosedyrekode_ID]]," ",Tabell15861[[#This Row],[Tekst]])</f>
        <v>PAH25 Bypass fra a. carotis til a. subclavia</v>
      </c>
      <c r="E6442" s="90" t="s">
        <v>22798</v>
      </c>
      <c r="F6442" s="90" t="s">
        <v>22799</v>
      </c>
      <c r="G6442" s="90" t="str">
        <f>CONCATENATE("Kap ",Tabell15861[[#This Row],[Kapittel]]," ",Tabell15861[[#This Row],[KapittelTekst]])</f>
        <v>Kap P Perifere kar og lymfesystemet</v>
      </c>
    </row>
    <row r="6443" spans="1:7" x14ac:dyDescent="0.25">
      <c r="A6443" s="90" t="s">
        <v>22896</v>
      </c>
      <c r="B6443" s="90" t="s">
        <v>22897</v>
      </c>
      <c r="C6443" s="90" t="s">
        <v>10245</v>
      </c>
      <c r="D6443" s="90" t="str">
        <f>CONCATENATE(Tabell15861[[#This Row],[Prosedyrekode_ID]]," ",Tabell15861[[#This Row],[Tekst]])</f>
        <v>PAH30 Bypass fra a. subclavia</v>
      </c>
      <c r="E6443" s="90" t="s">
        <v>22798</v>
      </c>
      <c r="F6443" s="90" t="s">
        <v>22799</v>
      </c>
      <c r="G6443" s="90" t="str">
        <f>CONCATENATE("Kap ",Tabell15861[[#This Row],[Kapittel]]," ",Tabell15861[[#This Row],[KapittelTekst]])</f>
        <v>Kap P Perifere kar og lymfesystemet</v>
      </c>
    </row>
    <row r="6444" spans="1:7" x14ac:dyDescent="0.25">
      <c r="A6444" s="90" t="s">
        <v>22898</v>
      </c>
      <c r="B6444" s="90" t="s">
        <v>22899</v>
      </c>
      <c r="C6444" s="90" t="s">
        <v>10245</v>
      </c>
      <c r="D6444" s="90" t="str">
        <f>CONCATENATE(Tabell15861[[#This Row],[Prosedyrekode_ID]]," ",Tabell15861[[#This Row],[Tekst]])</f>
        <v>PAH99 Bypass fra annen arterie utgående fra aortabuen eller dens greiner</v>
      </c>
      <c r="E6444" s="90" t="s">
        <v>22798</v>
      </c>
      <c r="F6444" s="90" t="s">
        <v>22799</v>
      </c>
      <c r="G6444" s="90" t="str">
        <f>CONCATENATE("Kap ",Tabell15861[[#This Row],[Kapittel]]," ",Tabell15861[[#This Row],[KapittelTekst]])</f>
        <v>Kap P Perifere kar og lymfesystemet</v>
      </c>
    </row>
    <row r="6445" spans="1:7" x14ac:dyDescent="0.25">
      <c r="A6445" s="90" t="s">
        <v>22900</v>
      </c>
      <c r="B6445" s="90" t="s">
        <v>22901</v>
      </c>
      <c r="C6445" s="90" t="s">
        <v>10245</v>
      </c>
      <c r="D6445" s="90" t="str">
        <f>CONCATENATE(Tabell15861[[#This Row],[Prosedyrekode_ID]]," ",Tabell15861[[#This Row],[Tekst]])</f>
        <v>PAJ30 Transposisjon av a. subclavia</v>
      </c>
      <c r="E6445" s="90" t="s">
        <v>22798</v>
      </c>
      <c r="F6445" s="90" t="s">
        <v>22799</v>
      </c>
      <c r="G6445" s="90" t="str">
        <f>CONCATENATE("Kap ",Tabell15861[[#This Row],[Kapittel]]," ",Tabell15861[[#This Row],[KapittelTekst]])</f>
        <v>Kap P Perifere kar og lymfesystemet</v>
      </c>
    </row>
    <row r="6446" spans="1:7" x14ac:dyDescent="0.25">
      <c r="A6446" s="90" t="s">
        <v>22902</v>
      </c>
      <c r="B6446" s="90" t="s">
        <v>22903</v>
      </c>
      <c r="C6446" s="90" t="s">
        <v>10245</v>
      </c>
      <c r="D6446" s="90" t="str">
        <f>CONCATENATE(Tabell15861[[#This Row],[Prosedyrekode_ID]]," ",Tabell15861[[#This Row],[Tekst]])</f>
        <v>PAJ40 Transposisjon av a. vertebralis</v>
      </c>
      <c r="E6446" s="90" t="s">
        <v>22798</v>
      </c>
      <c r="F6446" s="90" t="s">
        <v>22799</v>
      </c>
      <c r="G6446" s="90" t="str">
        <f>CONCATENATE("Kap ",Tabell15861[[#This Row],[Kapittel]]," ",Tabell15861[[#This Row],[KapittelTekst]])</f>
        <v>Kap P Perifere kar og lymfesystemet</v>
      </c>
    </row>
    <row r="6447" spans="1:7" x14ac:dyDescent="0.25">
      <c r="A6447" s="90" t="s">
        <v>22904</v>
      </c>
      <c r="B6447" s="90" t="s">
        <v>22905</v>
      </c>
      <c r="C6447" s="90" t="s">
        <v>10245</v>
      </c>
      <c r="D6447" s="90" t="str">
        <f>CONCATENATE(Tabell15861[[#This Row],[Prosedyrekode_ID]]," ",Tabell15861[[#This Row],[Tekst]])</f>
        <v>PAJ99 Transposisjon av annen arterie fra aortabuen eller dens greiner</v>
      </c>
      <c r="E6447" s="90" t="s">
        <v>22798</v>
      </c>
      <c r="F6447" s="90" t="s">
        <v>22799</v>
      </c>
      <c r="G6447" s="90" t="str">
        <f>CONCATENATE("Kap ",Tabell15861[[#This Row],[Kapittel]]," ",Tabell15861[[#This Row],[KapittelTekst]])</f>
        <v>Kap P Perifere kar og lymfesystemet</v>
      </c>
    </row>
    <row r="6448" spans="1:7" x14ac:dyDescent="0.25">
      <c r="A6448" s="90" t="s">
        <v>22906</v>
      </c>
      <c r="B6448" s="90" t="s">
        <v>22907</v>
      </c>
      <c r="C6448" s="90" t="s">
        <v>10245</v>
      </c>
      <c r="D6448" s="90" t="str">
        <f>CONCATENATE(Tabell15861[[#This Row],[Prosedyrekode_ID]]," ",Tabell15861[[#This Row],[Tekst]])</f>
        <v>PAK10 Reimplantasjon av arterie i truncus brachiocephalicus</v>
      </c>
      <c r="E6448" s="90" t="s">
        <v>22798</v>
      </c>
      <c r="F6448" s="90" t="s">
        <v>22799</v>
      </c>
      <c r="G6448" s="90" t="str">
        <f>CONCATENATE("Kap ",Tabell15861[[#This Row],[Kapittel]]," ",Tabell15861[[#This Row],[KapittelTekst]])</f>
        <v>Kap P Perifere kar og lymfesystemet</v>
      </c>
    </row>
    <row r="6449" spans="1:7" x14ac:dyDescent="0.25">
      <c r="A6449" s="90" t="s">
        <v>22908</v>
      </c>
      <c r="B6449" s="90" t="s">
        <v>22909</v>
      </c>
      <c r="C6449" s="90" t="s">
        <v>10245</v>
      </c>
      <c r="D6449" s="90" t="str">
        <f>CONCATENATE(Tabell15861[[#This Row],[Prosedyrekode_ID]]," ",Tabell15861[[#This Row],[Tekst]])</f>
        <v>PAK20 Reimplantasjon av arterie i a. carotis communis</v>
      </c>
      <c r="E6449" s="90" t="s">
        <v>22798</v>
      </c>
      <c r="F6449" s="90" t="s">
        <v>22799</v>
      </c>
      <c r="G6449" s="90" t="str">
        <f>CONCATENATE("Kap ",Tabell15861[[#This Row],[Kapittel]]," ",Tabell15861[[#This Row],[KapittelTekst]])</f>
        <v>Kap P Perifere kar og lymfesystemet</v>
      </c>
    </row>
    <row r="6450" spans="1:7" x14ac:dyDescent="0.25">
      <c r="A6450" s="90" t="s">
        <v>22910</v>
      </c>
      <c r="B6450" s="90" t="s">
        <v>22911</v>
      </c>
      <c r="C6450" s="90" t="s">
        <v>10245</v>
      </c>
      <c r="D6450" s="90" t="str">
        <f>CONCATENATE(Tabell15861[[#This Row],[Prosedyrekode_ID]]," ",Tabell15861[[#This Row],[Tekst]])</f>
        <v>PAK21 Reimplantasjon av arterie i a. carotis interna</v>
      </c>
      <c r="E6450" s="90" t="s">
        <v>22798</v>
      </c>
      <c r="F6450" s="90" t="s">
        <v>22799</v>
      </c>
      <c r="G6450" s="90" t="str">
        <f>CONCATENATE("Kap ",Tabell15861[[#This Row],[Kapittel]]," ",Tabell15861[[#This Row],[KapittelTekst]])</f>
        <v>Kap P Perifere kar og lymfesystemet</v>
      </c>
    </row>
    <row r="6451" spans="1:7" x14ac:dyDescent="0.25">
      <c r="A6451" s="90" t="s">
        <v>22912</v>
      </c>
      <c r="B6451" s="90" t="s">
        <v>22913</v>
      </c>
      <c r="C6451" s="90" t="s">
        <v>10245</v>
      </c>
      <c r="D6451" s="90" t="str">
        <f>CONCATENATE(Tabell15861[[#This Row],[Prosedyrekode_ID]]," ",Tabell15861[[#This Row],[Tekst]])</f>
        <v>PAK30 Reimplantasjon av arterie i a. subclavia</v>
      </c>
      <c r="E6451" s="90" t="s">
        <v>22798</v>
      </c>
      <c r="F6451" s="90" t="s">
        <v>22799</v>
      </c>
      <c r="G6451" s="90" t="str">
        <f>CONCATENATE("Kap ",Tabell15861[[#This Row],[Kapittel]]," ",Tabell15861[[#This Row],[KapittelTekst]])</f>
        <v>Kap P Perifere kar og lymfesystemet</v>
      </c>
    </row>
    <row r="6452" spans="1:7" x14ac:dyDescent="0.25">
      <c r="A6452" s="90" t="s">
        <v>22914</v>
      </c>
      <c r="B6452" s="90" t="s">
        <v>22915</v>
      </c>
      <c r="C6452" s="90" t="s">
        <v>10245</v>
      </c>
      <c r="D6452" s="90" t="str">
        <f>CONCATENATE(Tabell15861[[#This Row],[Prosedyrekode_ID]]," ",Tabell15861[[#This Row],[Tekst]])</f>
        <v>PAK40 Reimplantasjon av arterie i a. vertebralis</v>
      </c>
      <c r="E6452" s="90" t="s">
        <v>22798</v>
      </c>
      <c r="F6452" s="90" t="s">
        <v>22799</v>
      </c>
      <c r="G6452" s="90" t="str">
        <f>CONCATENATE("Kap ",Tabell15861[[#This Row],[Kapittel]]," ",Tabell15861[[#This Row],[KapittelTekst]])</f>
        <v>Kap P Perifere kar og lymfesystemet</v>
      </c>
    </row>
    <row r="6453" spans="1:7" x14ac:dyDescent="0.25">
      <c r="A6453" s="90" t="s">
        <v>22916</v>
      </c>
      <c r="B6453" s="90" t="s">
        <v>22917</v>
      </c>
      <c r="C6453" s="90" t="s">
        <v>10245</v>
      </c>
      <c r="D6453" s="90" t="str">
        <f>CONCATENATE(Tabell15861[[#This Row],[Prosedyrekode_ID]]," ",Tabell15861[[#This Row],[Tekst]])</f>
        <v>PAK99 Reimplantasjon av arterie i annen arterie fra aortabuen eller dens greiner</v>
      </c>
      <c r="E6453" s="90" t="s">
        <v>22798</v>
      </c>
      <c r="F6453" s="90" t="s">
        <v>22799</v>
      </c>
      <c r="G6453" s="90" t="str">
        <f>CONCATENATE("Kap ",Tabell15861[[#This Row],[Kapittel]]," ",Tabell15861[[#This Row],[KapittelTekst]])</f>
        <v>Kap P Perifere kar og lymfesystemet</v>
      </c>
    </row>
    <row r="6454" spans="1:7" x14ac:dyDescent="0.25">
      <c r="A6454" s="90" t="s">
        <v>22918</v>
      </c>
      <c r="B6454" s="90" t="s">
        <v>22919</v>
      </c>
      <c r="C6454" s="90" t="s">
        <v>10245</v>
      </c>
      <c r="D6454" s="90" t="str">
        <f>CONCATENATE(Tabell15861[[#This Row],[Prosedyrekode_ID]]," ",Tabell15861[[#This Row],[Tekst]])</f>
        <v>PAM21 Lukking av arteriovenøs fistel fra a. carotis interna</v>
      </c>
      <c r="E6454" s="90" t="s">
        <v>22798</v>
      </c>
      <c r="F6454" s="90" t="s">
        <v>22799</v>
      </c>
      <c r="G6454" s="90" t="str">
        <f>CONCATENATE("Kap ",Tabell15861[[#This Row],[Kapittel]]," ",Tabell15861[[#This Row],[KapittelTekst]])</f>
        <v>Kap P Perifere kar og lymfesystemet</v>
      </c>
    </row>
    <row r="6455" spans="1:7" x14ac:dyDescent="0.25">
      <c r="A6455" s="90" t="s">
        <v>22920</v>
      </c>
      <c r="B6455" s="90" t="s">
        <v>22921</v>
      </c>
      <c r="C6455" s="90" t="s">
        <v>10245</v>
      </c>
      <c r="D6455" s="90" t="str">
        <f>CONCATENATE(Tabell15861[[#This Row],[Prosedyrekode_ID]]," ",Tabell15861[[#This Row],[Tekst]])</f>
        <v>PAM22 Lukking av arteriovenøs fistel fra a. carotis externa</v>
      </c>
      <c r="E6455" s="90" t="s">
        <v>22798</v>
      </c>
      <c r="F6455" s="90" t="s">
        <v>22799</v>
      </c>
      <c r="G6455" s="90" t="str">
        <f>CONCATENATE("Kap ",Tabell15861[[#This Row],[Kapittel]]," ",Tabell15861[[#This Row],[KapittelTekst]])</f>
        <v>Kap P Perifere kar og lymfesystemet</v>
      </c>
    </row>
    <row r="6456" spans="1:7" x14ac:dyDescent="0.25">
      <c r="A6456" s="90" t="s">
        <v>22922</v>
      </c>
      <c r="B6456" s="90" t="s">
        <v>22923</v>
      </c>
      <c r="C6456" s="90" t="s">
        <v>10245</v>
      </c>
      <c r="D6456" s="90" t="str">
        <f>CONCATENATE(Tabell15861[[#This Row],[Prosedyrekode_ID]]," ",Tabell15861[[#This Row],[Tekst]])</f>
        <v>PAM30 Lukking av arteriovenøs fistel fra a. subclavia</v>
      </c>
      <c r="E6456" s="90" t="s">
        <v>22798</v>
      </c>
      <c r="F6456" s="90" t="s">
        <v>22799</v>
      </c>
      <c r="G6456" s="90" t="str">
        <f>CONCATENATE("Kap ",Tabell15861[[#This Row],[Kapittel]]," ",Tabell15861[[#This Row],[KapittelTekst]])</f>
        <v>Kap P Perifere kar og lymfesystemet</v>
      </c>
    </row>
    <row r="6457" spans="1:7" x14ac:dyDescent="0.25">
      <c r="A6457" s="90" t="s">
        <v>22924</v>
      </c>
      <c r="B6457" s="90" t="s">
        <v>22925</v>
      </c>
      <c r="C6457" s="90" t="s">
        <v>10245</v>
      </c>
      <c r="D6457" s="90" t="str">
        <f>CONCATENATE(Tabell15861[[#This Row],[Prosedyrekode_ID]]," ",Tabell15861[[#This Row],[Tekst]])</f>
        <v>PAM99 Lukking av arteriovenøs fistel fra annen arterie utgående fra aortabuen eller dens greiner</v>
      </c>
      <c r="E6457" s="90" t="s">
        <v>22798</v>
      </c>
      <c r="F6457" s="90" t="s">
        <v>22799</v>
      </c>
      <c r="G6457" s="90" t="str">
        <f>CONCATENATE("Kap ",Tabell15861[[#This Row],[Kapittel]]," ",Tabell15861[[#This Row],[KapittelTekst]])</f>
        <v>Kap P Perifere kar og lymfesystemet</v>
      </c>
    </row>
    <row r="6458" spans="1:7" x14ac:dyDescent="0.25">
      <c r="A6458" s="90" t="s">
        <v>22926</v>
      </c>
      <c r="B6458" s="90" t="s">
        <v>22927</v>
      </c>
      <c r="C6458" s="90" t="s">
        <v>10245</v>
      </c>
      <c r="D6458" s="90" t="str">
        <f>CONCATENATE(Tabell15861[[#This Row],[Prosedyrekode_ID]]," ",Tabell15861[[#This Row],[Tekst]])</f>
        <v>PAN10 Arterioplastikk på truncus brachiocephalicus</v>
      </c>
      <c r="E6458" s="90" t="s">
        <v>22798</v>
      </c>
      <c r="F6458" s="90" t="s">
        <v>22799</v>
      </c>
      <c r="G6458" s="90" t="str">
        <f>CONCATENATE("Kap ",Tabell15861[[#This Row],[Kapittel]]," ",Tabell15861[[#This Row],[KapittelTekst]])</f>
        <v>Kap P Perifere kar og lymfesystemet</v>
      </c>
    </row>
    <row r="6459" spans="1:7" x14ac:dyDescent="0.25">
      <c r="A6459" s="90" t="s">
        <v>22928</v>
      </c>
      <c r="B6459" s="90" t="s">
        <v>22929</v>
      </c>
      <c r="C6459" s="90" t="s">
        <v>10245</v>
      </c>
      <c r="D6459" s="90" t="str">
        <f>CONCATENATE(Tabell15861[[#This Row],[Prosedyrekode_ID]]," ",Tabell15861[[#This Row],[Tekst]])</f>
        <v>PAN20 Arterioplastikk på a. carotis communis</v>
      </c>
      <c r="E6459" s="90" t="s">
        <v>22798</v>
      </c>
      <c r="F6459" s="90" t="s">
        <v>22799</v>
      </c>
      <c r="G6459" s="90" t="str">
        <f>CONCATENATE("Kap ",Tabell15861[[#This Row],[Kapittel]]," ",Tabell15861[[#This Row],[KapittelTekst]])</f>
        <v>Kap P Perifere kar og lymfesystemet</v>
      </c>
    </row>
    <row r="6460" spans="1:7" x14ac:dyDescent="0.25">
      <c r="A6460" s="90" t="s">
        <v>22930</v>
      </c>
      <c r="B6460" s="90" t="s">
        <v>22931</v>
      </c>
      <c r="C6460" s="90" t="s">
        <v>10245</v>
      </c>
      <c r="D6460" s="90" t="str">
        <f>CONCATENATE(Tabell15861[[#This Row],[Prosedyrekode_ID]]," ",Tabell15861[[#This Row],[Tekst]])</f>
        <v>PAN21 Arterioplastikk på a. carotis interna</v>
      </c>
      <c r="E6460" s="90" t="s">
        <v>22798</v>
      </c>
      <c r="F6460" s="90" t="s">
        <v>22799</v>
      </c>
      <c r="G6460" s="90" t="str">
        <f>CONCATENATE("Kap ",Tabell15861[[#This Row],[Kapittel]]," ",Tabell15861[[#This Row],[KapittelTekst]])</f>
        <v>Kap P Perifere kar og lymfesystemet</v>
      </c>
    </row>
    <row r="6461" spans="1:7" x14ac:dyDescent="0.25">
      <c r="A6461" s="90" t="s">
        <v>22932</v>
      </c>
      <c r="B6461" s="90" t="s">
        <v>22933</v>
      </c>
      <c r="C6461" s="90" t="s">
        <v>10245</v>
      </c>
      <c r="D6461" s="90" t="str">
        <f>CONCATENATE(Tabell15861[[#This Row],[Prosedyrekode_ID]]," ",Tabell15861[[#This Row],[Tekst]])</f>
        <v>PAN30 Arterioplastikk på a. subclavia</v>
      </c>
      <c r="E6461" s="90" t="s">
        <v>22798</v>
      </c>
      <c r="F6461" s="90" t="s">
        <v>22799</v>
      </c>
      <c r="G6461" s="90" t="str">
        <f>CONCATENATE("Kap ",Tabell15861[[#This Row],[Kapittel]]," ",Tabell15861[[#This Row],[KapittelTekst]])</f>
        <v>Kap P Perifere kar og lymfesystemet</v>
      </c>
    </row>
    <row r="6462" spans="1:7" x14ac:dyDescent="0.25">
      <c r="A6462" s="90" t="s">
        <v>22934</v>
      </c>
      <c r="B6462" s="90" t="s">
        <v>22935</v>
      </c>
      <c r="C6462" s="90" t="s">
        <v>10245</v>
      </c>
      <c r="D6462" s="90" t="str">
        <f>CONCATENATE(Tabell15861[[#This Row],[Prosedyrekode_ID]]," ",Tabell15861[[#This Row],[Tekst]])</f>
        <v>PAN40 Arterioplastikk på a. vertebralis</v>
      </c>
      <c r="E6462" s="90" t="s">
        <v>22798</v>
      </c>
      <c r="F6462" s="90" t="s">
        <v>22799</v>
      </c>
      <c r="G6462" s="90" t="str">
        <f>CONCATENATE("Kap ",Tabell15861[[#This Row],[Kapittel]]," ",Tabell15861[[#This Row],[KapittelTekst]])</f>
        <v>Kap P Perifere kar og lymfesystemet</v>
      </c>
    </row>
    <row r="6463" spans="1:7" x14ac:dyDescent="0.25">
      <c r="A6463" s="90" t="s">
        <v>22936</v>
      </c>
      <c r="B6463" s="90" t="s">
        <v>22937</v>
      </c>
      <c r="C6463" s="90" t="s">
        <v>10245</v>
      </c>
      <c r="D6463" s="90" t="str">
        <f>CONCATENATE(Tabell15861[[#This Row],[Prosedyrekode_ID]]," ",Tabell15861[[#This Row],[Tekst]])</f>
        <v>PAN99 Arterioplastikk på annen arterie fra aortabuen eller dens greiner</v>
      </c>
      <c r="E6463" s="90" t="s">
        <v>22798</v>
      </c>
      <c r="F6463" s="90" t="s">
        <v>22799</v>
      </c>
      <c r="G6463" s="90" t="str">
        <f>CONCATENATE("Kap ",Tabell15861[[#This Row],[Kapittel]]," ",Tabell15861[[#This Row],[KapittelTekst]])</f>
        <v>Kap P Perifere kar og lymfesystemet</v>
      </c>
    </row>
    <row r="6464" spans="1:7" x14ac:dyDescent="0.25">
      <c r="A6464" s="90" t="s">
        <v>22938</v>
      </c>
      <c r="B6464" s="90" t="s">
        <v>22939</v>
      </c>
      <c r="C6464" s="90" t="s">
        <v>10213</v>
      </c>
      <c r="D6464" s="90" t="str">
        <f>CONCATENATE(Tabell15861[[#This Row],[Prosedyrekode_ID]]," ",Tabell15861[[#This Row],[Tekst]])</f>
        <v>PAP10 Perkutan arterioplastikk på truncus brachiocephalicus</v>
      </c>
      <c r="E6464" s="90" t="s">
        <v>22798</v>
      </c>
      <c r="F6464" s="90" t="s">
        <v>22799</v>
      </c>
      <c r="G6464" s="90" t="str">
        <f>CONCATENATE("Kap ",Tabell15861[[#This Row],[Kapittel]]," ",Tabell15861[[#This Row],[KapittelTekst]])</f>
        <v>Kap P Perifere kar og lymfesystemet</v>
      </c>
    </row>
    <row r="6465" spans="1:7" x14ac:dyDescent="0.25">
      <c r="A6465" s="90" t="s">
        <v>22938</v>
      </c>
      <c r="B6465" s="90" t="s">
        <v>22939</v>
      </c>
      <c r="C6465" s="90" t="s">
        <v>10245</v>
      </c>
      <c r="D6465" s="90" t="str">
        <f>CONCATENATE(Tabell15861[[#This Row],[Prosedyrekode_ID]]," ",Tabell15861[[#This Row],[Tekst]])</f>
        <v>PAP10 Perkutan arterioplastikk på truncus brachiocephalicus</v>
      </c>
      <c r="E6465" s="90" t="s">
        <v>22798</v>
      </c>
      <c r="F6465" s="90" t="s">
        <v>22799</v>
      </c>
      <c r="G6465" s="90" t="str">
        <f>CONCATENATE("Kap ",Tabell15861[[#This Row],[Kapittel]]," ",Tabell15861[[#This Row],[KapittelTekst]])</f>
        <v>Kap P Perifere kar og lymfesystemet</v>
      </c>
    </row>
    <row r="6466" spans="1:7" x14ac:dyDescent="0.25">
      <c r="A6466" s="90" t="s">
        <v>22940</v>
      </c>
      <c r="B6466" s="90" t="s">
        <v>22941</v>
      </c>
      <c r="C6466" s="90" t="s">
        <v>10213</v>
      </c>
      <c r="D6466" s="90" t="str">
        <f>CONCATENATE(Tabell15861[[#This Row],[Prosedyrekode_ID]]," ",Tabell15861[[#This Row],[Tekst]])</f>
        <v>PAP20 Perkutan arterioplastikk på a. carotis communis</v>
      </c>
      <c r="E6466" s="90" t="s">
        <v>22798</v>
      </c>
      <c r="F6466" s="90" t="s">
        <v>22799</v>
      </c>
      <c r="G6466" s="90" t="str">
        <f>CONCATENATE("Kap ",Tabell15861[[#This Row],[Kapittel]]," ",Tabell15861[[#This Row],[KapittelTekst]])</f>
        <v>Kap P Perifere kar og lymfesystemet</v>
      </c>
    </row>
    <row r="6467" spans="1:7" x14ac:dyDescent="0.25">
      <c r="A6467" s="90" t="s">
        <v>22940</v>
      </c>
      <c r="B6467" s="90" t="s">
        <v>22941</v>
      </c>
      <c r="C6467" s="90" t="s">
        <v>10245</v>
      </c>
      <c r="D6467" s="90" t="str">
        <f>CONCATENATE(Tabell15861[[#This Row],[Prosedyrekode_ID]]," ",Tabell15861[[#This Row],[Tekst]])</f>
        <v>PAP20 Perkutan arterioplastikk på a. carotis communis</v>
      </c>
      <c r="E6467" s="90" t="s">
        <v>22798</v>
      </c>
      <c r="F6467" s="90" t="s">
        <v>22799</v>
      </c>
      <c r="G6467" s="90" t="str">
        <f>CONCATENATE("Kap ",Tabell15861[[#This Row],[Kapittel]]," ",Tabell15861[[#This Row],[KapittelTekst]])</f>
        <v>Kap P Perifere kar og lymfesystemet</v>
      </c>
    </row>
    <row r="6468" spans="1:7" x14ac:dyDescent="0.25">
      <c r="A6468" s="90" t="s">
        <v>22942</v>
      </c>
      <c r="B6468" s="90" t="s">
        <v>22943</v>
      </c>
      <c r="C6468" s="90" t="s">
        <v>10213</v>
      </c>
      <c r="D6468" s="90" t="str">
        <f>CONCATENATE(Tabell15861[[#This Row],[Prosedyrekode_ID]]," ",Tabell15861[[#This Row],[Tekst]])</f>
        <v>PAP21 Perkutan arterioplastikk på a. carotis interna</v>
      </c>
      <c r="E6468" s="90" t="s">
        <v>22798</v>
      </c>
      <c r="F6468" s="90" t="s">
        <v>22799</v>
      </c>
      <c r="G6468" s="90" t="str">
        <f>CONCATENATE("Kap ",Tabell15861[[#This Row],[Kapittel]]," ",Tabell15861[[#This Row],[KapittelTekst]])</f>
        <v>Kap P Perifere kar og lymfesystemet</v>
      </c>
    </row>
    <row r="6469" spans="1:7" x14ac:dyDescent="0.25">
      <c r="A6469" s="90" t="s">
        <v>22942</v>
      </c>
      <c r="B6469" s="90" t="s">
        <v>22943</v>
      </c>
      <c r="C6469" s="90" t="s">
        <v>10245</v>
      </c>
      <c r="D6469" s="90" t="str">
        <f>CONCATENATE(Tabell15861[[#This Row],[Prosedyrekode_ID]]," ",Tabell15861[[#This Row],[Tekst]])</f>
        <v>PAP21 Perkutan arterioplastikk på a. carotis interna</v>
      </c>
      <c r="E6469" s="90" t="s">
        <v>22798</v>
      </c>
      <c r="F6469" s="90" t="s">
        <v>22799</v>
      </c>
      <c r="G6469" s="90" t="str">
        <f>CONCATENATE("Kap ",Tabell15861[[#This Row],[Kapittel]]," ",Tabell15861[[#This Row],[KapittelTekst]])</f>
        <v>Kap P Perifere kar og lymfesystemet</v>
      </c>
    </row>
    <row r="6470" spans="1:7" x14ac:dyDescent="0.25">
      <c r="A6470" s="90" t="s">
        <v>22944</v>
      </c>
      <c r="B6470" s="90" t="s">
        <v>22945</v>
      </c>
      <c r="C6470" s="90" t="s">
        <v>10213</v>
      </c>
      <c r="D6470" s="90" t="str">
        <f>CONCATENATE(Tabell15861[[#This Row],[Prosedyrekode_ID]]," ",Tabell15861[[#This Row],[Tekst]])</f>
        <v>PAP30 Perkutan arterioplastikk på a. subclavia</v>
      </c>
      <c r="E6470" s="90" t="s">
        <v>22798</v>
      </c>
      <c r="F6470" s="90" t="s">
        <v>22799</v>
      </c>
      <c r="G6470" s="90" t="str">
        <f>CONCATENATE("Kap ",Tabell15861[[#This Row],[Kapittel]]," ",Tabell15861[[#This Row],[KapittelTekst]])</f>
        <v>Kap P Perifere kar og lymfesystemet</v>
      </c>
    </row>
    <row r="6471" spans="1:7" x14ac:dyDescent="0.25">
      <c r="A6471" s="90" t="s">
        <v>22944</v>
      </c>
      <c r="B6471" s="90" t="s">
        <v>22945</v>
      </c>
      <c r="C6471" s="90" t="s">
        <v>10245</v>
      </c>
      <c r="D6471" s="90" t="str">
        <f>CONCATENATE(Tabell15861[[#This Row],[Prosedyrekode_ID]]," ",Tabell15861[[#This Row],[Tekst]])</f>
        <v>PAP30 Perkutan arterioplastikk på a. subclavia</v>
      </c>
      <c r="E6471" s="90" t="s">
        <v>22798</v>
      </c>
      <c r="F6471" s="90" t="s">
        <v>22799</v>
      </c>
      <c r="G6471" s="90" t="str">
        <f>CONCATENATE("Kap ",Tabell15861[[#This Row],[Kapittel]]," ",Tabell15861[[#This Row],[KapittelTekst]])</f>
        <v>Kap P Perifere kar og lymfesystemet</v>
      </c>
    </row>
    <row r="6472" spans="1:7" x14ac:dyDescent="0.25">
      <c r="A6472" s="90" t="s">
        <v>22946</v>
      </c>
      <c r="B6472" s="90" t="s">
        <v>22947</v>
      </c>
      <c r="C6472" s="90" t="s">
        <v>10213</v>
      </c>
      <c r="D6472" s="90" t="str">
        <f>CONCATENATE(Tabell15861[[#This Row],[Prosedyrekode_ID]]," ",Tabell15861[[#This Row],[Tekst]])</f>
        <v>PAP99 Perkutan arterioplastikk på annen arterie fra aortabuen eller dens greiner</v>
      </c>
      <c r="E6472" s="90" t="s">
        <v>22798</v>
      </c>
      <c r="F6472" s="90" t="s">
        <v>22799</v>
      </c>
      <c r="G6472" s="90" t="str">
        <f>CONCATENATE("Kap ",Tabell15861[[#This Row],[Kapittel]]," ",Tabell15861[[#This Row],[KapittelTekst]])</f>
        <v>Kap P Perifere kar og lymfesystemet</v>
      </c>
    </row>
    <row r="6473" spans="1:7" x14ac:dyDescent="0.25">
      <c r="A6473" s="90" t="s">
        <v>22946</v>
      </c>
      <c r="B6473" s="90" t="s">
        <v>22947</v>
      </c>
      <c r="C6473" s="90" t="s">
        <v>10245</v>
      </c>
      <c r="D6473" s="90" t="str">
        <f>CONCATENATE(Tabell15861[[#This Row],[Prosedyrekode_ID]]," ",Tabell15861[[#This Row],[Tekst]])</f>
        <v>PAP99 Perkutan arterioplastikk på annen arterie fra aortabuen eller dens greiner</v>
      </c>
      <c r="E6473" s="90" t="s">
        <v>22798</v>
      </c>
      <c r="F6473" s="90" t="s">
        <v>22799</v>
      </c>
      <c r="G6473" s="90" t="str">
        <f>CONCATENATE("Kap ",Tabell15861[[#This Row],[Kapittel]]," ",Tabell15861[[#This Row],[KapittelTekst]])</f>
        <v>Kap P Perifere kar og lymfesystemet</v>
      </c>
    </row>
    <row r="6474" spans="1:7" x14ac:dyDescent="0.25">
      <c r="A6474" s="90" t="s">
        <v>22948</v>
      </c>
      <c r="B6474" s="90" t="s">
        <v>22949</v>
      </c>
      <c r="C6474" s="90" t="s">
        <v>10213</v>
      </c>
      <c r="D6474" s="90" t="str">
        <f>CONCATENATE(Tabell15861[[#This Row],[Prosedyrekode_ID]]," ",Tabell15861[[#This Row],[Tekst]])</f>
        <v>PAQ10 Innlegging av stent i truncus brachiocephalicus</v>
      </c>
      <c r="E6474" s="90" t="s">
        <v>22798</v>
      </c>
      <c r="F6474" s="90" t="s">
        <v>22799</v>
      </c>
      <c r="G6474" s="90" t="str">
        <f>CONCATENATE("Kap ",Tabell15861[[#This Row],[Kapittel]]," ",Tabell15861[[#This Row],[KapittelTekst]])</f>
        <v>Kap P Perifere kar og lymfesystemet</v>
      </c>
    </row>
    <row r="6475" spans="1:7" x14ac:dyDescent="0.25">
      <c r="A6475" s="90" t="s">
        <v>22948</v>
      </c>
      <c r="B6475" s="90" t="s">
        <v>22949</v>
      </c>
      <c r="C6475" s="90" t="s">
        <v>10245</v>
      </c>
      <c r="D6475" s="90" t="str">
        <f>CONCATENATE(Tabell15861[[#This Row],[Prosedyrekode_ID]]," ",Tabell15861[[#This Row],[Tekst]])</f>
        <v>PAQ10 Innlegging av stent i truncus brachiocephalicus</v>
      </c>
      <c r="E6475" s="90" t="s">
        <v>22798</v>
      </c>
      <c r="F6475" s="90" t="s">
        <v>22799</v>
      </c>
      <c r="G6475" s="90" t="str">
        <f>CONCATENATE("Kap ",Tabell15861[[#This Row],[Kapittel]]," ",Tabell15861[[#This Row],[KapittelTekst]])</f>
        <v>Kap P Perifere kar og lymfesystemet</v>
      </c>
    </row>
    <row r="6476" spans="1:7" x14ac:dyDescent="0.25">
      <c r="A6476" s="90" t="s">
        <v>22950</v>
      </c>
      <c r="B6476" s="90" t="s">
        <v>22951</v>
      </c>
      <c r="C6476" s="90" t="s">
        <v>10213</v>
      </c>
      <c r="D6476" s="90" t="str">
        <f>CONCATENATE(Tabell15861[[#This Row],[Prosedyrekode_ID]]," ",Tabell15861[[#This Row],[Tekst]])</f>
        <v>PAQ20 Innlegging av stent i a. carotis communis</v>
      </c>
      <c r="E6476" s="90" t="s">
        <v>22798</v>
      </c>
      <c r="F6476" s="90" t="s">
        <v>22799</v>
      </c>
      <c r="G6476" s="90" t="str">
        <f>CONCATENATE("Kap ",Tabell15861[[#This Row],[Kapittel]]," ",Tabell15861[[#This Row],[KapittelTekst]])</f>
        <v>Kap P Perifere kar og lymfesystemet</v>
      </c>
    </row>
    <row r="6477" spans="1:7" x14ac:dyDescent="0.25">
      <c r="A6477" s="90" t="s">
        <v>22950</v>
      </c>
      <c r="B6477" s="90" t="s">
        <v>22951</v>
      </c>
      <c r="C6477" s="90" t="s">
        <v>10245</v>
      </c>
      <c r="D6477" s="90" t="str">
        <f>CONCATENATE(Tabell15861[[#This Row],[Prosedyrekode_ID]]," ",Tabell15861[[#This Row],[Tekst]])</f>
        <v>PAQ20 Innlegging av stent i a. carotis communis</v>
      </c>
      <c r="E6477" s="90" t="s">
        <v>22798</v>
      </c>
      <c r="F6477" s="90" t="s">
        <v>22799</v>
      </c>
      <c r="G6477" s="90" t="str">
        <f>CONCATENATE("Kap ",Tabell15861[[#This Row],[Kapittel]]," ",Tabell15861[[#This Row],[KapittelTekst]])</f>
        <v>Kap P Perifere kar og lymfesystemet</v>
      </c>
    </row>
    <row r="6478" spans="1:7" x14ac:dyDescent="0.25">
      <c r="A6478" s="90" t="s">
        <v>22952</v>
      </c>
      <c r="B6478" s="90" t="s">
        <v>22953</v>
      </c>
      <c r="C6478" s="90" t="s">
        <v>10213</v>
      </c>
      <c r="D6478" s="90" t="str">
        <f>CONCATENATE(Tabell15861[[#This Row],[Prosedyrekode_ID]]," ",Tabell15861[[#This Row],[Tekst]])</f>
        <v>PAQ21 Innlegging av stent i a. carotis interna</v>
      </c>
      <c r="E6478" s="90" t="s">
        <v>22798</v>
      </c>
      <c r="F6478" s="90" t="s">
        <v>22799</v>
      </c>
      <c r="G6478" s="90" t="str">
        <f>CONCATENATE("Kap ",Tabell15861[[#This Row],[Kapittel]]," ",Tabell15861[[#This Row],[KapittelTekst]])</f>
        <v>Kap P Perifere kar og lymfesystemet</v>
      </c>
    </row>
    <row r="6479" spans="1:7" x14ac:dyDescent="0.25">
      <c r="A6479" s="90" t="s">
        <v>22952</v>
      </c>
      <c r="B6479" s="90" t="s">
        <v>22953</v>
      </c>
      <c r="C6479" s="90" t="s">
        <v>10245</v>
      </c>
      <c r="D6479" s="90" t="str">
        <f>CONCATENATE(Tabell15861[[#This Row],[Prosedyrekode_ID]]," ",Tabell15861[[#This Row],[Tekst]])</f>
        <v>PAQ21 Innlegging av stent i a. carotis interna</v>
      </c>
      <c r="E6479" s="90" t="s">
        <v>22798</v>
      </c>
      <c r="F6479" s="90" t="s">
        <v>22799</v>
      </c>
      <c r="G6479" s="90" t="str">
        <f>CONCATENATE("Kap ",Tabell15861[[#This Row],[Kapittel]]," ",Tabell15861[[#This Row],[KapittelTekst]])</f>
        <v>Kap P Perifere kar og lymfesystemet</v>
      </c>
    </row>
    <row r="6480" spans="1:7" x14ac:dyDescent="0.25">
      <c r="A6480" s="90" t="s">
        <v>22954</v>
      </c>
      <c r="B6480" s="90" t="s">
        <v>22955</v>
      </c>
      <c r="C6480" s="90" t="s">
        <v>10213</v>
      </c>
      <c r="D6480" s="90" t="str">
        <f>CONCATENATE(Tabell15861[[#This Row],[Prosedyrekode_ID]]," ",Tabell15861[[#This Row],[Tekst]])</f>
        <v>PAQ30 Innlegging av stent i a. subclavia</v>
      </c>
      <c r="E6480" s="90" t="s">
        <v>22798</v>
      </c>
      <c r="F6480" s="90" t="s">
        <v>22799</v>
      </c>
      <c r="G6480" s="90" t="str">
        <f>CONCATENATE("Kap ",Tabell15861[[#This Row],[Kapittel]]," ",Tabell15861[[#This Row],[KapittelTekst]])</f>
        <v>Kap P Perifere kar og lymfesystemet</v>
      </c>
    </row>
    <row r="6481" spans="1:7" x14ac:dyDescent="0.25">
      <c r="A6481" s="90" t="s">
        <v>22954</v>
      </c>
      <c r="B6481" s="90" t="s">
        <v>22955</v>
      </c>
      <c r="C6481" s="90" t="s">
        <v>10245</v>
      </c>
      <c r="D6481" s="90" t="str">
        <f>CONCATENATE(Tabell15861[[#This Row],[Prosedyrekode_ID]]," ",Tabell15861[[#This Row],[Tekst]])</f>
        <v>PAQ30 Innlegging av stent i a. subclavia</v>
      </c>
      <c r="E6481" s="90" t="s">
        <v>22798</v>
      </c>
      <c r="F6481" s="90" t="s">
        <v>22799</v>
      </c>
      <c r="G6481" s="90" t="str">
        <f>CONCATENATE("Kap ",Tabell15861[[#This Row],[Kapittel]]," ",Tabell15861[[#This Row],[KapittelTekst]])</f>
        <v>Kap P Perifere kar og lymfesystemet</v>
      </c>
    </row>
    <row r="6482" spans="1:7" x14ac:dyDescent="0.25">
      <c r="A6482" s="90" t="s">
        <v>22956</v>
      </c>
      <c r="B6482" s="90" t="s">
        <v>22957</v>
      </c>
      <c r="C6482" s="90" t="s">
        <v>10213</v>
      </c>
      <c r="D6482" s="90" t="str">
        <f>CONCATENATE(Tabell15861[[#This Row],[Prosedyrekode_ID]]," ",Tabell15861[[#This Row],[Tekst]])</f>
        <v>PAQ99 Innlegging av stent i annen arterie fra aortabuen eller dens greiner</v>
      </c>
      <c r="E6482" s="90" t="s">
        <v>22798</v>
      </c>
      <c r="F6482" s="90" t="s">
        <v>22799</v>
      </c>
      <c r="G6482" s="90" t="str">
        <f>CONCATENATE("Kap ",Tabell15861[[#This Row],[Kapittel]]," ",Tabell15861[[#This Row],[KapittelTekst]])</f>
        <v>Kap P Perifere kar og lymfesystemet</v>
      </c>
    </row>
    <row r="6483" spans="1:7" x14ac:dyDescent="0.25">
      <c r="A6483" s="90" t="s">
        <v>22956</v>
      </c>
      <c r="B6483" s="90" t="s">
        <v>22957</v>
      </c>
      <c r="C6483" s="90" t="s">
        <v>10245</v>
      </c>
      <c r="D6483" s="90" t="str">
        <f>CONCATENATE(Tabell15861[[#This Row],[Prosedyrekode_ID]]," ",Tabell15861[[#This Row],[Tekst]])</f>
        <v>PAQ99 Innlegging av stent i annen arterie fra aortabuen eller dens greiner</v>
      </c>
      <c r="E6483" s="90" t="s">
        <v>22798</v>
      </c>
      <c r="F6483" s="90" t="s">
        <v>22799</v>
      </c>
      <c r="G6483" s="90" t="str">
        <f>CONCATENATE("Kap ",Tabell15861[[#This Row],[Kapittel]]," ",Tabell15861[[#This Row],[KapittelTekst]])</f>
        <v>Kap P Perifere kar og lymfesystemet</v>
      </c>
    </row>
    <row r="6484" spans="1:7" x14ac:dyDescent="0.25">
      <c r="A6484" s="90" t="s">
        <v>22958</v>
      </c>
      <c r="B6484" s="90" t="s">
        <v>22959</v>
      </c>
      <c r="C6484" s="90" t="s">
        <v>10245</v>
      </c>
      <c r="D6484" s="90" t="str">
        <f>CONCATENATE(Tabell15861[[#This Row],[Prosedyrekode_ID]]," ",Tabell15861[[#This Row],[Tekst]])</f>
        <v>PAR10 Fjerning av stent fra truncus brachiocephalicus</v>
      </c>
      <c r="E6484" s="90" t="s">
        <v>22798</v>
      </c>
      <c r="F6484" s="90" t="s">
        <v>22799</v>
      </c>
      <c r="G6484" s="90" t="str">
        <f>CONCATENATE("Kap ",Tabell15861[[#This Row],[Kapittel]]," ",Tabell15861[[#This Row],[KapittelTekst]])</f>
        <v>Kap P Perifere kar og lymfesystemet</v>
      </c>
    </row>
    <row r="6485" spans="1:7" x14ac:dyDescent="0.25">
      <c r="A6485" s="90" t="s">
        <v>22960</v>
      </c>
      <c r="B6485" s="90" t="s">
        <v>22961</v>
      </c>
      <c r="C6485" s="90" t="s">
        <v>10245</v>
      </c>
      <c r="D6485" s="90" t="str">
        <f>CONCATENATE(Tabell15861[[#This Row],[Prosedyrekode_ID]]," ",Tabell15861[[#This Row],[Tekst]])</f>
        <v>PAR20 Fjerning av stent fra a. carotis communis</v>
      </c>
      <c r="E6485" s="90" t="s">
        <v>22798</v>
      </c>
      <c r="F6485" s="90" t="s">
        <v>22799</v>
      </c>
      <c r="G6485" s="90" t="str">
        <f>CONCATENATE("Kap ",Tabell15861[[#This Row],[Kapittel]]," ",Tabell15861[[#This Row],[KapittelTekst]])</f>
        <v>Kap P Perifere kar og lymfesystemet</v>
      </c>
    </row>
    <row r="6486" spans="1:7" x14ac:dyDescent="0.25">
      <c r="A6486" s="90" t="s">
        <v>22962</v>
      </c>
      <c r="B6486" s="90" t="s">
        <v>22963</v>
      </c>
      <c r="C6486" s="90" t="s">
        <v>10245</v>
      </c>
      <c r="D6486" s="90" t="str">
        <f>CONCATENATE(Tabell15861[[#This Row],[Prosedyrekode_ID]]," ",Tabell15861[[#This Row],[Tekst]])</f>
        <v>PAR21 Fjerning av stent fra a. carotis interna</v>
      </c>
      <c r="E6486" s="90" t="s">
        <v>22798</v>
      </c>
      <c r="F6486" s="90" t="s">
        <v>22799</v>
      </c>
      <c r="G6486" s="90" t="str">
        <f>CONCATENATE("Kap ",Tabell15861[[#This Row],[Kapittel]]," ",Tabell15861[[#This Row],[KapittelTekst]])</f>
        <v>Kap P Perifere kar og lymfesystemet</v>
      </c>
    </row>
    <row r="6487" spans="1:7" x14ac:dyDescent="0.25">
      <c r="A6487" s="90" t="s">
        <v>22964</v>
      </c>
      <c r="B6487" s="90" t="s">
        <v>22965</v>
      </c>
      <c r="C6487" s="90" t="s">
        <v>10245</v>
      </c>
      <c r="D6487" s="90" t="str">
        <f>CONCATENATE(Tabell15861[[#This Row],[Prosedyrekode_ID]]," ",Tabell15861[[#This Row],[Tekst]])</f>
        <v>PAR30 Fjerning av stent fra a. subclavia</v>
      </c>
      <c r="E6487" s="90" t="s">
        <v>22798</v>
      </c>
      <c r="F6487" s="90" t="s">
        <v>22799</v>
      </c>
      <c r="G6487" s="90" t="str">
        <f>CONCATENATE("Kap ",Tabell15861[[#This Row],[Kapittel]]," ",Tabell15861[[#This Row],[KapittelTekst]])</f>
        <v>Kap P Perifere kar og lymfesystemet</v>
      </c>
    </row>
    <row r="6488" spans="1:7" x14ac:dyDescent="0.25">
      <c r="A6488" s="90" t="s">
        <v>22966</v>
      </c>
      <c r="B6488" s="90" t="s">
        <v>22967</v>
      </c>
      <c r="C6488" s="90" t="s">
        <v>10245</v>
      </c>
      <c r="D6488" s="90" t="str">
        <f>CONCATENATE(Tabell15861[[#This Row],[Prosedyrekode_ID]]," ",Tabell15861[[#This Row],[Tekst]])</f>
        <v>PAR99 Fjerning av stent fra annen arterie fra aortabuen eller dens greiner</v>
      </c>
      <c r="E6488" s="90" t="s">
        <v>22798</v>
      </c>
      <c r="F6488" s="90" t="s">
        <v>22799</v>
      </c>
      <c r="G6488" s="90" t="str">
        <f>CONCATENATE("Kap ",Tabell15861[[#This Row],[Kapittel]]," ",Tabell15861[[#This Row],[KapittelTekst]])</f>
        <v>Kap P Perifere kar og lymfesystemet</v>
      </c>
    </row>
    <row r="6489" spans="1:7" x14ac:dyDescent="0.25">
      <c r="A6489" s="90" t="s">
        <v>22968</v>
      </c>
      <c r="B6489" s="90" t="s">
        <v>22969</v>
      </c>
      <c r="C6489" s="90" t="s">
        <v>10213</v>
      </c>
      <c r="D6489" s="90" t="str">
        <f>CONCATENATE(Tabell15861[[#This Row],[Prosedyrekode_ID]]," ",Tabell15861[[#This Row],[Tekst]])</f>
        <v>PAT30 Injeksjon av terapeutisk substans i a. subclavia</v>
      </c>
      <c r="E6489" s="90" t="s">
        <v>22798</v>
      </c>
      <c r="F6489" s="90" t="s">
        <v>22799</v>
      </c>
      <c r="G6489" s="90" t="str">
        <f>CONCATENATE("Kap ",Tabell15861[[#This Row],[Kapittel]]," ",Tabell15861[[#This Row],[KapittelTekst]])</f>
        <v>Kap P Perifere kar og lymfesystemet</v>
      </c>
    </row>
    <row r="6490" spans="1:7" x14ac:dyDescent="0.25">
      <c r="A6490" s="90" t="s">
        <v>22968</v>
      </c>
      <c r="B6490" s="90" t="s">
        <v>22970</v>
      </c>
      <c r="C6490" s="90" t="s">
        <v>10245</v>
      </c>
      <c r="D6490" s="90" t="str">
        <f>CONCATENATE(Tabell15861[[#This Row],[Prosedyrekode_ID]]," ",Tabell15861[[#This Row],[Tekst]])</f>
        <v>PAT30 Injeksjon av terapeutisk substans i eller perkutan okklusjon av arteria subclavia</v>
      </c>
      <c r="E6490" s="90" t="s">
        <v>22798</v>
      </c>
      <c r="F6490" s="90" t="s">
        <v>22799</v>
      </c>
      <c r="G6490" s="90" t="str">
        <f>CONCATENATE("Kap ",Tabell15861[[#This Row],[Kapittel]]," ",Tabell15861[[#This Row],[KapittelTekst]])</f>
        <v>Kap P Perifere kar og lymfesystemet</v>
      </c>
    </row>
    <row r="6491" spans="1:7" x14ac:dyDescent="0.25">
      <c r="A6491" s="90" t="s">
        <v>22971</v>
      </c>
      <c r="B6491" s="90" t="s">
        <v>22972</v>
      </c>
      <c r="C6491" s="90" t="s">
        <v>10213</v>
      </c>
      <c r="D6491" s="90" t="str">
        <f>CONCATENATE(Tabell15861[[#This Row],[Prosedyrekode_ID]]," ",Tabell15861[[#This Row],[Tekst]])</f>
        <v>PAT99 Injeksjon av terapeutisk substans i annen arterie fra aortabuen eller dens greiner</v>
      </c>
      <c r="E6491" s="90" t="s">
        <v>22798</v>
      </c>
      <c r="F6491" s="90" t="s">
        <v>22799</v>
      </c>
      <c r="G6491" s="90" t="str">
        <f>CONCATENATE("Kap ",Tabell15861[[#This Row],[Kapittel]]," ",Tabell15861[[#This Row],[KapittelTekst]])</f>
        <v>Kap P Perifere kar og lymfesystemet</v>
      </c>
    </row>
    <row r="6492" spans="1:7" x14ac:dyDescent="0.25">
      <c r="A6492" s="90" t="s">
        <v>22971</v>
      </c>
      <c r="B6492" s="90" t="s">
        <v>22973</v>
      </c>
      <c r="C6492" s="90" t="s">
        <v>10245</v>
      </c>
      <c r="D6492" s="90" t="str">
        <f>CONCATENATE(Tabell15861[[#This Row],[Prosedyrekode_ID]]," ",Tabell15861[[#This Row],[Tekst]])</f>
        <v>PAT99 Injeksjon av terapeutisk substans i eller perkutan okklusjon av annen arteriegrein utgående fra aortabuens arterier</v>
      </c>
      <c r="E6492" s="90" t="s">
        <v>22798</v>
      </c>
      <c r="F6492" s="90" t="s">
        <v>22799</v>
      </c>
      <c r="G6492" s="90" t="str">
        <f>CONCATENATE("Kap ",Tabell15861[[#This Row],[Kapittel]]," ",Tabell15861[[#This Row],[KapittelTekst]])</f>
        <v>Kap P Perifere kar og lymfesystemet</v>
      </c>
    </row>
    <row r="6493" spans="1:7" x14ac:dyDescent="0.25">
      <c r="A6493" s="90" t="s">
        <v>22974</v>
      </c>
      <c r="B6493" s="90" t="s">
        <v>22975</v>
      </c>
      <c r="C6493" s="90" t="s">
        <v>10245</v>
      </c>
      <c r="D6493" s="90" t="str">
        <f>CONCATENATE(Tabell15861[[#This Row],[Prosedyrekode_ID]]," ",Tabell15861[[#This Row],[Tekst]])</f>
        <v>PAU70 Eksplorasjon av rekonstruksjon av arterie fra aortabuen eller dens greiner</v>
      </c>
      <c r="E6493" s="90" t="s">
        <v>22798</v>
      </c>
      <c r="F6493" s="90" t="s">
        <v>22799</v>
      </c>
      <c r="G6493" s="90" t="str">
        <f>CONCATENATE("Kap ",Tabell15861[[#This Row],[Kapittel]]," ",Tabell15861[[#This Row],[KapittelTekst]])</f>
        <v>Kap P Perifere kar og lymfesystemet</v>
      </c>
    </row>
    <row r="6494" spans="1:7" x14ac:dyDescent="0.25">
      <c r="A6494" s="90" t="s">
        <v>22976</v>
      </c>
      <c r="B6494" s="90" t="s">
        <v>22977</v>
      </c>
      <c r="C6494" s="90" t="s">
        <v>10245</v>
      </c>
      <c r="D6494" s="90" t="str">
        <f>CONCATENATE(Tabell15861[[#This Row],[Prosedyrekode_ID]]," ",Tabell15861[[#This Row],[Tekst]])</f>
        <v>PAU74 Trombektomi eller embolektomi i bypass fra a. carotis, subclavia eller axillaris</v>
      </c>
      <c r="E6494" s="90" t="s">
        <v>22798</v>
      </c>
      <c r="F6494" s="90" t="s">
        <v>22799</v>
      </c>
      <c r="G6494" s="90" t="str">
        <f>CONCATENATE("Kap ",Tabell15861[[#This Row],[Kapittel]]," ",Tabell15861[[#This Row],[KapittelTekst]])</f>
        <v>Kap P Perifere kar og lymfesystemet</v>
      </c>
    </row>
    <row r="6495" spans="1:7" x14ac:dyDescent="0.25">
      <c r="A6495" s="90" t="s">
        <v>22978</v>
      </c>
      <c r="B6495" s="90" t="s">
        <v>22979</v>
      </c>
      <c r="C6495" s="90" t="s">
        <v>10213</v>
      </c>
      <c r="D6495" s="90" t="str">
        <f>CONCATENATE(Tabell15861[[#This Row],[Prosedyrekode_ID]]," ",Tabell15861[[#This Row],[Tekst]])</f>
        <v>PAU80 Perkutan lukking av fistel i bypass fra a. carotis, subclavia eller axillaris</v>
      </c>
      <c r="E6495" s="90" t="s">
        <v>22798</v>
      </c>
      <c r="F6495" s="90" t="s">
        <v>22799</v>
      </c>
      <c r="G6495" s="90" t="str">
        <f>CONCATENATE("Kap ",Tabell15861[[#This Row],[Kapittel]]," ",Tabell15861[[#This Row],[KapittelTekst]])</f>
        <v>Kap P Perifere kar og lymfesystemet</v>
      </c>
    </row>
    <row r="6496" spans="1:7" x14ac:dyDescent="0.25">
      <c r="A6496" s="90" t="s">
        <v>22978</v>
      </c>
      <c r="B6496" s="90" t="s">
        <v>22979</v>
      </c>
      <c r="C6496" s="90" t="s">
        <v>10245</v>
      </c>
      <c r="D6496" s="90" t="str">
        <f>CONCATENATE(Tabell15861[[#This Row],[Prosedyrekode_ID]]," ",Tabell15861[[#This Row],[Tekst]])</f>
        <v>PAU80 Perkutan lukking av fistel i bypass fra a. carotis, subclavia eller axillaris</v>
      </c>
      <c r="E6496" s="90" t="s">
        <v>22798</v>
      </c>
      <c r="F6496" s="90" t="s">
        <v>22799</v>
      </c>
      <c r="G6496" s="90" t="str">
        <f>CONCATENATE("Kap ",Tabell15861[[#This Row],[Kapittel]]," ",Tabell15861[[#This Row],[KapittelTekst]])</f>
        <v>Kap P Perifere kar og lymfesystemet</v>
      </c>
    </row>
    <row r="6497" spans="1:7" x14ac:dyDescent="0.25">
      <c r="A6497" s="90" t="s">
        <v>22980</v>
      </c>
      <c r="B6497" s="90" t="s">
        <v>22981</v>
      </c>
      <c r="C6497" s="90" t="s">
        <v>10245</v>
      </c>
      <c r="D6497" s="90" t="str">
        <f>CONCATENATE(Tabell15861[[#This Row],[Prosedyrekode_ID]]," ",Tabell15861[[#This Row],[Tekst]])</f>
        <v>PAU81 Lukking av fistel i bypass fra a. carotis, subclavia eller axillaris</v>
      </c>
      <c r="E6497" s="90" t="s">
        <v>22798</v>
      </c>
      <c r="F6497" s="90" t="s">
        <v>22799</v>
      </c>
      <c r="G6497" s="90" t="str">
        <f>CONCATENATE("Kap ",Tabell15861[[#This Row],[Kapittel]]," ",Tabell15861[[#This Row],[KapittelTekst]])</f>
        <v>Kap P Perifere kar og lymfesystemet</v>
      </c>
    </row>
    <row r="6498" spans="1:7" x14ac:dyDescent="0.25">
      <c r="A6498" s="90" t="s">
        <v>22982</v>
      </c>
      <c r="B6498" s="90" t="s">
        <v>22983</v>
      </c>
      <c r="C6498" s="90" t="s">
        <v>10245</v>
      </c>
      <c r="D6498" s="90" t="str">
        <f>CONCATENATE(Tabell15861[[#This Row],[Prosedyrekode_ID]]," ",Tabell15861[[#This Row],[Tekst]])</f>
        <v>PAU88 Eksisjon av bypass fra a. carotis, subclavia eller axillaris</v>
      </c>
      <c r="E6498" s="90" t="s">
        <v>22798</v>
      </c>
      <c r="F6498" s="90" t="s">
        <v>22799</v>
      </c>
      <c r="G6498" s="90" t="str">
        <f>CONCATENATE("Kap ",Tabell15861[[#This Row],[Kapittel]]," ",Tabell15861[[#This Row],[KapittelTekst]])</f>
        <v>Kap P Perifere kar og lymfesystemet</v>
      </c>
    </row>
    <row r="6499" spans="1:7" x14ac:dyDescent="0.25">
      <c r="A6499" s="90" t="s">
        <v>22984</v>
      </c>
      <c r="B6499" s="90" t="s">
        <v>22985</v>
      </c>
      <c r="C6499" s="90" t="s">
        <v>10245</v>
      </c>
      <c r="D6499" s="90" t="str">
        <f>CONCATENATE(Tabell15861[[#This Row],[Prosedyrekode_ID]]," ",Tabell15861[[#This Row],[Tekst]])</f>
        <v>PAU99 Annen ny operasjon etter tidligere rekonstruksjon av arterie fra aortabuen eller dens greiner</v>
      </c>
      <c r="E6499" s="90" t="s">
        <v>22798</v>
      </c>
      <c r="F6499" s="90" t="s">
        <v>22799</v>
      </c>
      <c r="G6499" s="90" t="str">
        <f>CONCATENATE("Kap ",Tabell15861[[#This Row],[Kapittel]]," ",Tabell15861[[#This Row],[KapittelTekst]])</f>
        <v>Kap P Perifere kar og lymfesystemet</v>
      </c>
    </row>
    <row r="6500" spans="1:7" x14ac:dyDescent="0.25">
      <c r="A6500" s="90" t="s">
        <v>22986</v>
      </c>
      <c r="B6500" s="90" t="s">
        <v>22987</v>
      </c>
      <c r="C6500" s="90" t="s">
        <v>10245</v>
      </c>
      <c r="D6500" s="90" t="str">
        <f>CONCATENATE(Tabell15861[[#This Row],[Prosedyrekode_ID]]," ",Tabell15861[[#This Row],[Tekst]])</f>
        <v>PAW23 Temporalisbiopsi</v>
      </c>
      <c r="E6500" s="90" t="s">
        <v>22798</v>
      </c>
      <c r="F6500" s="90" t="s">
        <v>22799</v>
      </c>
      <c r="G6500" s="90" t="str">
        <f>CONCATENATE("Kap ",Tabell15861[[#This Row],[Kapittel]]," ",Tabell15861[[#This Row],[KapittelTekst]])</f>
        <v>Kap P Perifere kar og lymfesystemet</v>
      </c>
    </row>
    <row r="6501" spans="1:7" x14ac:dyDescent="0.25">
      <c r="A6501" s="90" t="s">
        <v>22988</v>
      </c>
      <c r="B6501" s="90" t="s">
        <v>22989</v>
      </c>
      <c r="C6501" s="90" t="s">
        <v>10245</v>
      </c>
      <c r="D6501" s="90" t="str">
        <f>CONCATENATE(Tabell15861[[#This Row],[Prosedyrekode_ID]]," ",Tabell15861[[#This Row],[Tekst]])</f>
        <v>PAW99 Annen operasjon på arterier fra aortabuen eller dens greiner</v>
      </c>
      <c r="E6501" s="90" t="s">
        <v>22798</v>
      </c>
      <c r="F6501" s="90" t="s">
        <v>22799</v>
      </c>
      <c r="G6501" s="90" t="str">
        <f>CONCATENATE("Kap ",Tabell15861[[#This Row],[Kapittel]]," ",Tabell15861[[#This Row],[KapittelTekst]])</f>
        <v>Kap P Perifere kar og lymfesystemet</v>
      </c>
    </row>
    <row r="6502" spans="1:7" x14ac:dyDescent="0.25">
      <c r="A6502" s="90" t="s">
        <v>22990</v>
      </c>
      <c r="B6502" s="90" t="s">
        <v>22991</v>
      </c>
      <c r="C6502" s="90" t="s">
        <v>10213</v>
      </c>
      <c r="D6502" s="90" t="str">
        <f>CONCATENATE(Tabell15861[[#This Row],[Prosedyrekode_ID]]," ",Tabell15861[[#This Row],[Tekst]])</f>
        <v>PB0AB RGA Overekstremitetsarteriografi</v>
      </c>
      <c r="E6502" s="90" t="s">
        <v>22798</v>
      </c>
      <c r="F6502" s="90" t="s">
        <v>22799</v>
      </c>
      <c r="G6502" s="90" t="str">
        <f>CONCATENATE("Kap ",Tabell15861[[#This Row],[Kapittel]]," ",Tabell15861[[#This Row],[KapittelTekst]])</f>
        <v>Kap P Perifere kar og lymfesystemet</v>
      </c>
    </row>
    <row r="6503" spans="1:7" x14ac:dyDescent="0.25">
      <c r="A6503" s="90" t="s">
        <v>22992</v>
      </c>
      <c r="B6503" s="90" t="s">
        <v>22993</v>
      </c>
      <c r="C6503" s="90" t="s">
        <v>10213</v>
      </c>
      <c r="D6503" s="90" t="str">
        <f>CONCATENATE(Tabell15861[[#This Row],[Prosedyrekode_ID]]," ",Tabell15861[[#This Row],[Tekst]])</f>
        <v>PB0AD CT Overekstremitet</v>
      </c>
      <c r="E6503" s="90" t="s">
        <v>22798</v>
      </c>
      <c r="F6503" s="90" t="s">
        <v>22799</v>
      </c>
      <c r="G6503" s="90" t="str">
        <f>CONCATENATE("Kap ",Tabell15861[[#This Row],[Kapittel]]," ",Tabell15861[[#This Row],[KapittelTekst]])</f>
        <v>Kap P Perifere kar og lymfesystemet</v>
      </c>
    </row>
    <row r="6504" spans="1:7" x14ac:dyDescent="0.25">
      <c r="A6504" s="90" t="s">
        <v>22994</v>
      </c>
      <c r="B6504" s="90" t="s">
        <v>22995</v>
      </c>
      <c r="C6504" s="90" t="s">
        <v>10213</v>
      </c>
      <c r="D6504" s="90" t="str">
        <f>CONCATENATE(Tabell15861[[#This Row],[Prosedyrekode_ID]]," ",Tabell15861[[#This Row],[Tekst]])</f>
        <v>PB0AE CTA Arteriografi av overekstremitet</v>
      </c>
      <c r="E6504" s="90" t="s">
        <v>22798</v>
      </c>
      <c r="F6504" s="90" t="s">
        <v>22799</v>
      </c>
      <c r="G6504" s="90" t="str">
        <f>CONCATENATE("Kap ",Tabell15861[[#This Row],[Kapittel]]," ",Tabell15861[[#This Row],[KapittelTekst]])</f>
        <v>Kap P Perifere kar og lymfesystemet</v>
      </c>
    </row>
    <row r="6505" spans="1:7" x14ac:dyDescent="0.25">
      <c r="A6505" s="90" t="s">
        <v>22996</v>
      </c>
      <c r="B6505" s="90" t="s">
        <v>22997</v>
      </c>
      <c r="C6505" s="90" t="s">
        <v>10213</v>
      </c>
      <c r="D6505" s="90" t="str">
        <f>CONCATENATE(Tabell15861[[#This Row],[Prosedyrekode_ID]]," ",Tabell15861[[#This Row],[Tekst]])</f>
        <v>PB0AH MRA Arteriografi av overekstremitet</v>
      </c>
      <c r="E6505" s="90" t="s">
        <v>22798</v>
      </c>
      <c r="F6505" s="90" t="s">
        <v>22799</v>
      </c>
      <c r="G6505" s="90" t="str">
        <f>CONCATENATE("Kap ",Tabell15861[[#This Row],[Kapittel]]," ",Tabell15861[[#This Row],[KapittelTekst]])</f>
        <v>Kap P Perifere kar og lymfesystemet</v>
      </c>
    </row>
    <row r="6506" spans="1:7" x14ac:dyDescent="0.25">
      <c r="A6506" s="90" t="s">
        <v>22998</v>
      </c>
      <c r="B6506" s="90" t="s">
        <v>22999</v>
      </c>
      <c r="C6506" s="90" t="s">
        <v>10213</v>
      </c>
      <c r="D6506" s="90" t="str">
        <f>CONCATENATE(Tabell15861[[#This Row],[Prosedyrekode_ID]]," ",Tabell15861[[#This Row],[Tekst]])</f>
        <v>PB0AK UL Overekstremitetsarterier</v>
      </c>
      <c r="E6506" s="90" t="s">
        <v>22798</v>
      </c>
      <c r="F6506" s="90" t="s">
        <v>22799</v>
      </c>
      <c r="G6506" s="90" t="str">
        <f>CONCATENATE("Kap ",Tabell15861[[#This Row],[Kapittel]]," ",Tabell15861[[#This Row],[KapittelTekst]])</f>
        <v>Kap P Perifere kar og lymfesystemet</v>
      </c>
    </row>
    <row r="6507" spans="1:7" x14ac:dyDescent="0.25">
      <c r="A6507" s="90" t="s">
        <v>23000</v>
      </c>
      <c r="B6507" s="90" t="s">
        <v>23001</v>
      </c>
      <c r="C6507" s="90" t="s">
        <v>10213</v>
      </c>
      <c r="D6507" s="90" t="str">
        <f>CONCATENATE(Tabell15861[[#This Row],[Prosedyrekode_ID]]," ",Tabell15861[[#This Row],[Tekst]])</f>
        <v>PB5PA Perkutan arterioplastikk på a. mammaria int.</v>
      </c>
      <c r="E6507" s="90" t="s">
        <v>22798</v>
      </c>
      <c r="F6507" s="90" t="s">
        <v>22799</v>
      </c>
      <c r="G6507" s="90" t="str">
        <f>CONCATENATE("Kap ",Tabell15861[[#This Row],[Kapittel]]," ",Tabell15861[[#This Row],[KapittelTekst]])</f>
        <v>Kap P Perifere kar og lymfesystemet</v>
      </c>
    </row>
    <row r="6508" spans="1:7" x14ac:dyDescent="0.25">
      <c r="A6508" s="90" t="s">
        <v>23002</v>
      </c>
      <c r="B6508" s="90" t="s">
        <v>23003</v>
      </c>
      <c r="C6508" s="90" t="s">
        <v>10213</v>
      </c>
      <c r="D6508" s="90" t="str">
        <f>CONCATENATE(Tabell15861[[#This Row],[Prosedyrekode_ID]]," ",Tabell15861[[#This Row],[Tekst]])</f>
        <v>PB5SA Perkutan innlegging av stent i arteriovenøs fistel fra overekstremitetsarterie</v>
      </c>
      <c r="E6508" s="90" t="s">
        <v>22798</v>
      </c>
      <c r="F6508" s="90" t="s">
        <v>22799</v>
      </c>
      <c r="G6508" s="90" t="str">
        <f>CONCATENATE("Kap ",Tabell15861[[#This Row],[Kapittel]]," ",Tabell15861[[#This Row],[KapittelTekst]])</f>
        <v>Kap P Perifere kar og lymfesystemet</v>
      </c>
    </row>
    <row r="6509" spans="1:7" x14ac:dyDescent="0.25">
      <c r="A6509" s="90" t="s">
        <v>23004</v>
      </c>
      <c r="B6509" s="90" t="s">
        <v>23005</v>
      </c>
      <c r="C6509" s="90" t="s">
        <v>10213</v>
      </c>
      <c r="D6509" s="90" t="str">
        <f>CONCATENATE(Tabell15861[[#This Row],[Prosedyrekode_ID]]," ",Tabell15861[[#This Row],[Tekst]])</f>
        <v>PB5TA Perkutan trombektomi eller embolektomi i a. subclavia</v>
      </c>
      <c r="E6509" s="90" t="s">
        <v>22798</v>
      </c>
      <c r="F6509" s="90" t="s">
        <v>22799</v>
      </c>
      <c r="G6509" s="90" t="str">
        <f>CONCATENATE("Kap ",Tabell15861[[#This Row],[Kapittel]]," ",Tabell15861[[#This Row],[KapittelTekst]])</f>
        <v>Kap P Perifere kar og lymfesystemet</v>
      </c>
    </row>
    <row r="6510" spans="1:7" x14ac:dyDescent="0.25">
      <c r="A6510" s="90" t="s">
        <v>23006</v>
      </c>
      <c r="B6510" s="90" t="s">
        <v>23007</v>
      </c>
      <c r="C6510" s="90" t="s">
        <v>10213</v>
      </c>
      <c r="D6510" s="90" t="str">
        <f>CONCATENATE(Tabell15861[[#This Row],[Prosedyrekode_ID]]," ",Tabell15861[[#This Row],[Tekst]])</f>
        <v>PB5TB Perkutan trombektomi eller embolektomi i overekstremitetsarterie</v>
      </c>
      <c r="E6510" s="90" t="s">
        <v>22798</v>
      </c>
      <c r="F6510" s="90" t="s">
        <v>22799</v>
      </c>
      <c r="G6510" s="90" t="str">
        <f>CONCATENATE("Kap ",Tabell15861[[#This Row],[Kapittel]]," ",Tabell15861[[#This Row],[KapittelTekst]])</f>
        <v>Kap P Perifere kar og lymfesystemet</v>
      </c>
    </row>
    <row r="6511" spans="1:7" x14ac:dyDescent="0.25">
      <c r="A6511" s="90" t="s">
        <v>23008</v>
      </c>
      <c r="B6511" s="90" t="s">
        <v>23009</v>
      </c>
      <c r="C6511" s="90" t="s">
        <v>10213</v>
      </c>
      <c r="D6511" s="90" t="str">
        <f>CONCATENATE(Tabell15861[[#This Row],[Prosedyrekode_ID]]," ",Tabell15861[[#This Row],[Tekst]])</f>
        <v>PB5UA Innleggelse av stent i AV-fistel</v>
      </c>
      <c r="E6511" s="90" t="s">
        <v>22798</v>
      </c>
      <c r="F6511" s="90" t="s">
        <v>22799</v>
      </c>
      <c r="G6511" s="90" t="str">
        <f>CONCATENATE("Kap ",Tabell15861[[#This Row],[Kapittel]]," ",Tabell15861[[#This Row],[KapittelTekst]])</f>
        <v>Kap P Perifere kar og lymfesystemet</v>
      </c>
    </row>
    <row r="6512" spans="1:7" x14ac:dyDescent="0.25">
      <c r="A6512" s="90" t="s">
        <v>23010</v>
      </c>
      <c r="B6512" s="90" t="s">
        <v>23011</v>
      </c>
      <c r="C6512" s="90" t="s">
        <v>10245</v>
      </c>
      <c r="D6512" s="90" t="str">
        <f>CONCATENATE(Tabell15861[[#This Row],[Prosedyrekode_ID]]," ",Tabell15861[[#This Row],[Tekst]])</f>
        <v>PBA10 Eksplorasjon av a. axillaris</v>
      </c>
      <c r="E6512" s="90" t="s">
        <v>22798</v>
      </c>
      <c r="F6512" s="90" t="s">
        <v>22799</v>
      </c>
      <c r="G6512" s="90" t="str">
        <f>CONCATENATE("Kap ",Tabell15861[[#This Row],[Kapittel]]," ",Tabell15861[[#This Row],[KapittelTekst]])</f>
        <v>Kap P Perifere kar og lymfesystemet</v>
      </c>
    </row>
    <row r="6513" spans="1:7" x14ac:dyDescent="0.25">
      <c r="A6513" s="90" t="s">
        <v>23012</v>
      </c>
      <c r="B6513" s="90" t="s">
        <v>23013</v>
      </c>
      <c r="C6513" s="90" t="s">
        <v>10245</v>
      </c>
      <c r="D6513" s="90" t="str">
        <f>CONCATENATE(Tabell15861[[#This Row],[Prosedyrekode_ID]]," ",Tabell15861[[#This Row],[Tekst]])</f>
        <v>PBA20 Eksplorasjon av a. brachialis</v>
      </c>
      <c r="E6513" s="90" t="s">
        <v>22798</v>
      </c>
      <c r="F6513" s="90" t="s">
        <v>22799</v>
      </c>
      <c r="G6513" s="90" t="str">
        <f>CONCATENATE("Kap ",Tabell15861[[#This Row],[Kapittel]]," ",Tabell15861[[#This Row],[KapittelTekst]])</f>
        <v>Kap P Perifere kar og lymfesystemet</v>
      </c>
    </row>
    <row r="6514" spans="1:7" x14ac:dyDescent="0.25">
      <c r="A6514" s="90" t="s">
        <v>23014</v>
      </c>
      <c r="B6514" s="90" t="s">
        <v>23015</v>
      </c>
      <c r="C6514" s="90" t="s">
        <v>10245</v>
      </c>
      <c r="D6514" s="90" t="str">
        <f>CONCATENATE(Tabell15861[[#This Row],[Prosedyrekode_ID]]," ",Tabell15861[[#This Row],[Tekst]])</f>
        <v>PBA30 Eksplorasjon av a. radialis eller ulnaris</v>
      </c>
      <c r="E6514" s="90" t="s">
        <v>22798</v>
      </c>
      <c r="F6514" s="90" t="s">
        <v>22799</v>
      </c>
      <c r="G6514" s="90" t="str">
        <f>CONCATENATE("Kap ",Tabell15861[[#This Row],[Kapittel]]," ",Tabell15861[[#This Row],[KapittelTekst]])</f>
        <v>Kap P Perifere kar og lymfesystemet</v>
      </c>
    </row>
    <row r="6515" spans="1:7" x14ac:dyDescent="0.25">
      <c r="A6515" s="90" t="s">
        <v>23016</v>
      </c>
      <c r="B6515" s="90" t="s">
        <v>23017</v>
      </c>
      <c r="C6515" s="90" t="s">
        <v>10245</v>
      </c>
      <c r="D6515" s="90" t="str">
        <f>CONCATENATE(Tabell15861[[#This Row],[Prosedyrekode_ID]]," ",Tabell15861[[#This Row],[Tekst]])</f>
        <v>PBA99 Eksplorasjon av annen overekstremitetsarterie</v>
      </c>
      <c r="E6515" s="90" t="s">
        <v>22798</v>
      </c>
      <c r="F6515" s="90" t="s">
        <v>22799</v>
      </c>
      <c r="G6515" s="90" t="str">
        <f>CONCATENATE("Kap ",Tabell15861[[#This Row],[Kapittel]]," ",Tabell15861[[#This Row],[KapittelTekst]])</f>
        <v>Kap P Perifere kar og lymfesystemet</v>
      </c>
    </row>
    <row r="6516" spans="1:7" x14ac:dyDescent="0.25">
      <c r="A6516" s="90" t="s">
        <v>23018</v>
      </c>
      <c r="B6516" s="90" t="s">
        <v>23019</v>
      </c>
      <c r="C6516" s="90" t="s">
        <v>10245</v>
      </c>
      <c r="D6516" s="90" t="str">
        <f>CONCATENATE(Tabell15861[[#This Row],[Prosedyrekode_ID]]," ",Tabell15861[[#This Row],[Tekst]])</f>
        <v>PBB10 Ligatur av a. axillaris</v>
      </c>
      <c r="E6516" s="90" t="s">
        <v>22798</v>
      </c>
      <c r="F6516" s="90" t="s">
        <v>22799</v>
      </c>
      <c r="G6516" s="90" t="str">
        <f>CONCATENATE("Kap ",Tabell15861[[#This Row],[Kapittel]]," ",Tabell15861[[#This Row],[KapittelTekst]])</f>
        <v>Kap P Perifere kar og lymfesystemet</v>
      </c>
    </row>
    <row r="6517" spans="1:7" x14ac:dyDescent="0.25">
      <c r="A6517" s="90" t="s">
        <v>23020</v>
      </c>
      <c r="B6517" s="90" t="s">
        <v>23021</v>
      </c>
      <c r="C6517" s="90" t="s">
        <v>10245</v>
      </c>
      <c r="D6517" s="90" t="str">
        <f>CONCATENATE(Tabell15861[[#This Row],[Prosedyrekode_ID]]," ",Tabell15861[[#This Row],[Tekst]])</f>
        <v>PBB20 Ligatur av a. brachialis</v>
      </c>
      <c r="E6517" s="90" t="s">
        <v>22798</v>
      </c>
      <c r="F6517" s="90" t="s">
        <v>22799</v>
      </c>
      <c r="G6517" s="90" t="str">
        <f>CONCATENATE("Kap ",Tabell15861[[#This Row],[Kapittel]]," ",Tabell15861[[#This Row],[KapittelTekst]])</f>
        <v>Kap P Perifere kar og lymfesystemet</v>
      </c>
    </row>
    <row r="6518" spans="1:7" x14ac:dyDescent="0.25">
      <c r="A6518" s="90" t="s">
        <v>23022</v>
      </c>
      <c r="B6518" s="90" t="s">
        <v>23023</v>
      </c>
      <c r="C6518" s="90" t="s">
        <v>10245</v>
      </c>
      <c r="D6518" s="90" t="str">
        <f>CONCATENATE(Tabell15861[[#This Row],[Prosedyrekode_ID]]," ",Tabell15861[[#This Row],[Tekst]])</f>
        <v>PBB30 Ligatur av a. radialis eller ulnaris</v>
      </c>
      <c r="E6518" s="90" t="s">
        <v>22798</v>
      </c>
      <c r="F6518" s="90" t="s">
        <v>22799</v>
      </c>
      <c r="G6518" s="90" t="str">
        <f>CONCATENATE("Kap ",Tabell15861[[#This Row],[Kapittel]]," ",Tabell15861[[#This Row],[KapittelTekst]])</f>
        <v>Kap P Perifere kar og lymfesystemet</v>
      </c>
    </row>
    <row r="6519" spans="1:7" x14ac:dyDescent="0.25">
      <c r="A6519" s="90" t="s">
        <v>23024</v>
      </c>
      <c r="B6519" s="90" t="s">
        <v>23025</v>
      </c>
      <c r="C6519" s="90" t="s">
        <v>10245</v>
      </c>
      <c r="D6519" s="90" t="str">
        <f>CONCATENATE(Tabell15861[[#This Row],[Prosedyrekode_ID]]," ",Tabell15861[[#This Row],[Tekst]])</f>
        <v>PBB99 Ligatur av annen overekstremitetsarterie</v>
      </c>
      <c r="E6519" s="90" t="s">
        <v>22798</v>
      </c>
      <c r="F6519" s="90" t="s">
        <v>22799</v>
      </c>
      <c r="G6519" s="90" t="str">
        <f>CONCATENATE("Kap ",Tabell15861[[#This Row],[Kapittel]]," ",Tabell15861[[#This Row],[KapittelTekst]])</f>
        <v>Kap P Perifere kar og lymfesystemet</v>
      </c>
    </row>
    <row r="6520" spans="1:7" x14ac:dyDescent="0.25">
      <c r="A6520" s="90" t="s">
        <v>23026</v>
      </c>
      <c r="B6520" s="90" t="s">
        <v>23027</v>
      </c>
      <c r="C6520" s="90" t="s">
        <v>10245</v>
      </c>
      <c r="D6520" s="90" t="str">
        <f>CONCATENATE(Tabell15861[[#This Row],[Prosedyrekode_ID]]," ",Tabell15861[[#This Row],[Tekst]])</f>
        <v>PBC10 Sutur av a. axillaris</v>
      </c>
      <c r="E6520" s="90" t="s">
        <v>22798</v>
      </c>
      <c r="F6520" s="90" t="s">
        <v>22799</v>
      </c>
      <c r="G6520" s="90" t="str">
        <f>CONCATENATE("Kap ",Tabell15861[[#This Row],[Kapittel]]," ",Tabell15861[[#This Row],[KapittelTekst]])</f>
        <v>Kap P Perifere kar og lymfesystemet</v>
      </c>
    </row>
    <row r="6521" spans="1:7" x14ac:dyDescent="0.25">
      <c r="A6521" s="90" t="s">
        <v>23028</v>
      </c>
      <c r="B6521" s="90" t="s">
        <v>23029</v>
      </c>
      <c r="C6521" s="90" t="s">
        <v>10245</v>
      </c>
      <c r="D6521" s="90" t="str">
        <f>CONCATENATE(Tabell15861[[#This Row],[Prosedyrekode_ID]]," ",Tabell15861[[#This Row],[Tekst]])</f>
        <v>PBC20 Sutur av a. brachialis</v>
      </c>
      <c r="E6521" s="90" t="s">
        <v>22798</v>
      </c>
      <c r="F6521" s="90" t="s">
        <v>22799</v>
      </c>
      <c r="G6521" s="90" t="str">
        <f>CONCATENATE("Kap ",Tabell15861[[#This Row],[Kapittel]]," ",Tabell15861[[#This Row],[KapittelTekst]])</f>
        <v>Kap P Perifere kar og lymfesystemet</v>
      </c>
    </row>
    <row r="6522" spans="1:7" x14ac:dyDescent="0.25">
      <c r="A6522" s="90" t="s">
        <v>23030</v>
      </c>
      <c r="B6522" s="90" t="s">
        <v>23031</v>
      </c>
      <c r="C6522" s="90" t="s">
        <v>10245</v>
      </c>
      <c r="D6522" s="90" t="str">
        <f>CONCATENATE(Tabell15861[[#This Row],[Prosedyrekode_ID]]," ",Tabell15861[[#This Row],[Tekst]])</f>
        <v>PBC30 Sutur av a. radialis eller ulnaris</v>
      </c>
      <c r="E6522" s="90" t="s">
        <v>22798</v>
      </c>
      <c r="F6522" s="90" t="s">
        <v>22799</v>
      </c>
      <c r="G6522" s="90" t="str">
        <f>CONCATENATE("Kap ",Tabell15861[[#This Row],[Kapittel]]," ",Tabell15861[[#This Row],[KapittelTekst]])</f>
        <v>Kap P Perifere kar og lymfesystemet</v>
      </c>
    </row>
    <row r="6523" spans="1:7" x14ac:dyDescent="0.25">
      <c r="A6523" s="90" t="s">
        <v>23032</v>
      </c>
      <c r="B6523" s="90" t="s">
        <v>23033</v>
      </c>
      <c r="C6523" s="90" t="s">
        <v>10245</v>
      </c>
      <c r="D6523" s="90" t="str">
        <f>CONCATENATE(Tabell15861[[#This Row],[Prosedyrekode_ID]]," ",Tabell15861[[#This Row],[Tekst]])</f>
        <v>PBC99 Sutur av annen overekstremitetsarterie</v>
      </c>
      <c r="E6523" s="90" t="s">
        <v>22798</v>
      </c>
      <c r="F6523" s="90" t="s">
        <v>22799</v>
      </c>
      <c r="G6523" s="90" t="str">
        <f>CONCATENATE("Kap ",Tabell15861[[#This Row],[Kapittel]]," ",Tabell15861[[#This Row],[KapittelTekst]])</f>
        <v>Kap P Perifere kar og lymfesystemet</v>
      </c>
    </row>
    <row r="6524" spans="1:7" x14ac:dyDescent="0.25">
      <c r="A6524" s="90" t="s">
        <v>23034</v>
      </c>
      <c r="B6524" s="90" t="s">
        <v>23035</v>
      </c>
      <c r="C6524" s="90" t="s">
        <v>10245</v>
      </c>
      <c r="D6524" s="90" t="str">
        <f>CONCATENATE(Tabell15861[[#This Row],[Prosedyrekode_ID]]," ",Tabell15861[[#This Row],[Tekst]])</f>
        <v>PBE10 Trombektomi eller embolektomi i a. axillaris</v>
      </c>
      <c r="E6524" s="90" t="s">
        <v>22798</v>
      </c>
      <c r="F6524" s="90" t="s">
        <v>22799</v>
      </c>
      <c r="G6524" s="90" t="str">
        <f>CONCATENATE("Kap ",Tabell15861[[#This Row],[Kapittel]]," ",Tabell15861[[#This Row],[KapittelTekst]])</f>
        <v>Kap P Perifere kar og lymfesystemet</v>
      </c>
    </row>
    <row r="6525" spans="1:7" x14ac:dyDescent="0.25">
      <c r="A6525" s="90" t="s">
        <v>23036</v>
      </c>
      <c r="B6525" s="90" t="s">
        <v>23037</v>
      </c>
      <c r="C6525" s="90" t="s">
        <v>10245</v>
      </c>
      <c r="D6525" s="90" t="str">
        <f>CONCATENATE(Tabell15861[[#This Row],[Prosedyrekode_ID]]," ",Tabell15861[[#This Row],[Tekst]])</f>
        <v>PBE20 Trombektomi eller embolektomi i a. brachialis</v>
      </c>
      <c r="E6525" s="90" t="s">
        <v>22798</v>
      </c>
      <c r="F6525" s="90" t="s">
        <v>22799</v>
      </c>
      <c r="G6525" s="90" t="str">
        <f>CONCATENATE("Kap ",Tabell15861[[#This Row],[Kapittel]]," ",Tabell15861[[#This Row],[KapittelTekst]])</f>
        <v>Kap P Perifere kar og lymfesystemet</v>
      </c>
    </row>
    <row r="6526" spans="1:7" x14ac:dyDescent="0.25">
      <c r="A6526" s="90" t="s">
        <v>23038</v>
      </c>
      <c r="B6526" s="90" t="s">
        <v>23039</v>
      </c>
      <c r="C6526" s="90" t="s">
        <v>10245</v>
      </c>
      <c r="D6526" s="90" t="str">
        <f>CONCATENATE(Tabell15861[[#This Row],[Prosedyrekode_ID]]," ",Tabell15861[[#This Row],[Tekst]])</f>
        <v>PBE30 Trombektomi eller embolektomi i a. radialis eller ulnaris</v>
      </c>
      <c r="E6526" s="90" t="s">
        <v>22798</v>
      </c>
      <c r="F6526" s="90" t="s">
        <v>22799</v>
      </c>
      <c r="G6526" s="90" t="str">
        <f>CONCATENATE("Kap ",Tabell15861[[#This Row],[Kapittel]]," ",Tabell15861[[#This Row],[KapittelTekst]])</f>
        <v>Kap P Perifere kar og lymfesystemet</v>
      </c>
    </row>
    <row r="6527" spans="1:7" x14ac:dyDescent="0.25">
      <c r="A6527" s="90" t="s">
        <v>23040</v>
      </c>
      <c r="B6527" s="90" t="s">
        <v>23041</v>
      </c>
      <c r="C6527" s="90" t="s">
        <v>10245</v>
      </c>
      <c r="D6527" s="90" t="str">
        <f>CONCATENATE(Tabell15861[[#This Row],[Prosedyrekode_ID]]," ",Tabell15861[[#This Row],[Tekst]])</f>
        <v>PBE99 Trombektomi eller embolektomi i annen overekstremitetsarterie</v>
      </c>
      <c r="E6527" s="90" t="s">
        <v>22798</v>
      </c>
      <c r="F6527" s="90" t="s">
        <v>22799</v>
      </c>
      <c r="G6527" s="90" t="str">
        <f>CONCATENATE("Kap ",Tabell15861[[#This Row],[Kapittel]]," ",Tabell15861[[#This Row],[KapittelTekst]])</f>
        <v>Kap P Perifere kar og lymfesystemet</v>
      </c>
    </row>
    <row r="6528" spans="1:7" x14ac:dyDescent="0.25">
      <c r="A6528" s="90" t="s">
        <v>23042</v>
      </c>
      <c r="B6528" s="90" t="s">
        <v>23043</v>
      </c>
      <c r="C6528" s="90" t="s">
        <v>10245</v>
      </c>
      <c r="D6528" s="90" t="str">
        <f>CONCATENATE(Tabell15861[[#This Row],[Prosedyrekode_ID]]," ",Tabell15861[[#This Row],[Tekst]])</f>
        <v>PBF10 Trombendarterektomi i a. axillaris</v>
      </c>
      <c r="E6528" s="90" t="s">
        <v>22798</v>
      </c>
      <c r="F6528" s="90" t="s">
        <v>22799</v>
      </c>
      <c r="G6528" s="90" t="str">
        <f>CONCATENATE("Kap ",Tabell15861[[#This Row],[Kapittel]]," ",Tabell15861[[#This Row],[KapittelTekst]])</f>
        <v>Kap P Perifere kar og lymfesystemet</v>
      </c>
    </row>
    <row r="6529" spans="1:7" x14ac:dyDescent="0.25">
      <c r="A6529" s="90" t="s">
        <v>23044</v>
      </c>
      <c r="B6529" s="90" t="s">
        <v>23045</v>
      </c>
      <c r="C6529" s="90" t="s">
        <v>10245</v>
      </c>
      <c r="D6529" s="90" t="str">
        <f>CONCATENATE(Tabell15861[[#This Row],[Prosedyrekode_ID]]," ",Tabell15861[[#This Row],[Tekst]])</f>
        <v>PBF20 Trombendarterektomi i a. brachialis</v>
      </c>
      <c r="E6529" s="90" t="s">
        <v>22798</v>
      </c>
      <c r="F6529" s="90" t="s">
        <v>22799</v>
      </c>
      <c r="G6529" s="90" t="str">
        <f>CONCATENATE("Kap ",Tabell15861[[#This Row],[Kapittel]]," ",Tabell15861[[#This Row],[KapittelTekst]])</f>
        <v>Kap P Perifere kar og lymfesystemet</v>
      </c>
    </row>
    <row r="6530" spans="1:7" x14ac:dyDescent="0.25">
      <c r="A6530" s="90" t="s">
        <v>23046</v>
      </c>
      <c r="B6530" s="90" t="s">
        <v>23047</v>
      </c>
      <c r="C6530" s="90" t="s">
        <v>10245</v>
      </c>
      <c r="D6530" s="90" t="str">
        <f>CONCATENATE(Tabell15861[[#This Row],[Prosedyrekode_ID]]," ",Tabell15861[[#This Row],[Tekst]])</f>
        <v>PBF99 Trombendarterektomi i annen overekstremitetsarterie</v>
      </c>
      <c r="E6530" s="90" t="s">
        <v>22798</v>
      </c>
      <c r="F6530" s="90" t="s">
        <v>22799</v>
      </c>
      <c r="G6530" s="90" t="str">
        <f>CONCATENATE("Kap ",Tabell15861[[#This Row],[Kapittel]]," ",Tabell15861[[#This Row],[KapittelTekst]])</f>
        <v>Kap P Perifere kar og lymfesystemet</v>
      </c>
    </row>
    <row r="6531" spans="1:7" x14ac:dyDescent="0.25">
      <c r="A6531" s="90" t="s">
        <v>23048</v>
      </c>
      <c r="B6531" s="90" t="s">
        <v>23049</v>
      </c>
      <c r="C6531" s="90" t="s">
        <v>10245</v>
      </c>
      <c r="D6531" s="90" t="str">
        <f>CONCATENATE(Tabell15861[[#This Row],[Prosedyrekode_ID]]," ",Tabell15861[[#This Row],[Tekst]])</f>
        <v>PBG10 Operasjon for aneurisme i a. axillaris</v>
      </c>
      <c r="E6531" s="90" t="s">
        <v>22798</v>
      </c>
      <c r="F6531" s="90" t="s">
        <v>22799</v>
      </c>
      <c r="G6531" s="90" t="str">
        <f>CONCATENATE("Kap ",Tabell15861[[#This Row],[Kapittel]]," ",Tabell15861[[#This Row],[KapittelTekst]])</f>
        <v>Kap P Perifere kar og lymfesystemet</v>
      </c>
    </row>
    <row r="6532" spans="1:7" x14ac:dyDescent="0.25">
      <c r="A6532" s="90" t="s">
        <v>23050</v>
      </c>
      <c r="B6532" s="90" t="s">
        <v>23051</v>
      </c>
      <c r="C6532" s="90" t="s">
        <v>10245</v>
      </c>
      <c r="D6532" s="90" t="str">
        <f>CONCATENATE(Tabell15861[[#This Row],[Prosedyrekode_ID]]," ",Tabell15861[[#This Row],[Tekst]])</f>
        <v>PBG20 Operasjon for aneurisme i a. brachialis</v>
      </c>
      <c r="E6532" s="90" t="s">
        <v>22798</v>
      </c>
      <c r="F6532" s="90" t="s">
        <v>22799</v>
      </c>
      <c r="G6532" s="90" t="str">
        <f>CONCATENATE("Kap ",Tabell15861[[#This Row],[Kapittel]]," ",Tabell15861[[#This Row],[KapittelTekst]])</f>
        <v>Kap P Perifere kar og lymfesystemet</v>
      </c>
    </row>
    <row r="6533" spans="1:7" x14ac:dyDescent="0.25">
      <c r="A6533" s="90" t="s">
        <v>23052</v>
      </c>
      <c r="B6533" s="90" t="s">
        <v>23053</v>
      </c>
      <c r="C6533" s="90" t="s">
        <v>10245</v>
      </c>
      <c r="D6533" s="90" t="str">
        <f>CONCATENATE(Tabell15861[[#This Row],[Prosedyrekode_ID]]," ",Tabell15861[[#This Row],[Tekst]])</f>
        <v>PBG99 Operasjon for aneurisme i annen overekstremitetsarterie</v>
      </c>
      <c r="E6533" s="90" t="s">
        <v>22798</v>
      </c>
      <c r="F6533" s="90" t="s">
        <v>22799</v>
      </c>
      <c r="G6533" s="90" t="str">
        <f>CONCATENATE("Kap ",Tabell15861[[#This Row],[Kapittel]]," ",Tabell15861[[#This Row],[KapittelTekst]])</f>
        <v>Kap P Perifere kar og lymfesystemet</v>
      </c>
    </row>
    <row r="6534" spans="1:7" x14ac:dyDescent="0.25">
      <c r="A6534" s="90" t="s">
        <v>23054</v>
      </c>
      <c r="B6534" s="90" t="s">
        <v>23055</v>
      </c>
      <c r="C6534" s="90" t="s">
        <v>10245</v>
      </c>
      <c r="D6534" s="90" t="str">
        <f>CONCATENATE(Tabell15861[[#This Row],[Prosedyrekode_ID]]," ",Tabell15861[[#This Row],[Tekst]])</f>
        <v>PBH10 Bypass fra a. axillaris</v>
      </c>
      <c r="E6534" s="90" t="s">
        <v>22798</v>
      </c>
      <c r="F6534" s="90" t="s">
        <v>22799</v>
      </c>
      <c r="G6534" s="90" t="str">
        <f>CONCATENATE("Kap ",Tabell15861[[#This Row],[Kapittel]]," ",Tabell15861[[#This Row],[KapittelTekst]])</f>
        <v>Kap P Perifere kar og lymfesystemet</v>
      </c>
    </row>
    <row r="6535" spans="1:7" x14ac:dyDescent="0.25">
      <c r="A6535" s="90" t="s">
        <v>23056</v>
      </c>
      <c r="B6535" s="90" t="s">
        <v>23057</v>
      </c>
      <c r="C6535" s="90" t="s">
        <v>10245</v>
      </c>
      <c r="D6535" s="90" t="str">
        <f>CONCATENATE(Tabell15861[[#This Row],[Prosedyrekode_ID]]," ",Tabell15861[[#This Row],[Tekst]])</f>
        <v>PBH20 Bypass fra a. brachialis</v>
      </c>
      <c r="E6535" s="90" t="s">
        <v>22798</v>
      </c>
      <c r="F6535" s="90" t="s">
        <v>22799</v>
      </c>
      <c r="G6535" s="90" t="str">
        <f>CONCATENATE("Kap ",Tabell15861[[#This Row],[Kapittel]]," ",Tabell15861[[#This Row],[KapittelTekst]])</f>
        <v>Kap P Perifere kar og lymfesystemet</v>
      </c>
    </row>
    <row r="6536" spans="1:7" x14ac:dyDescent="0.25">
      <c r="A6536" s="90" t="s">
        <v>23058</v>
      </c>
      <c r="B6536" s="90" t="s">
        <v>23059</v>
      </c>
      <c r="C6536" s="90" t="s">
        <v>10245</v>
      </c>
      <c r="D6536" s="90" t="str">
        <f>CONCATENATE(Tabell15861[[#This Row],[Prosedyrekode_ID]]," ",Tabell15861[[#This Row],[Tekst]])</f>
        <v>PBH99 Bypass fra annen overekstremitetsarterie</v>
      </c>
      <c r="E6536" s="90" t="s">
        <v>22798</v>
      </c>
      <c r="F6536" s="90" t="s">
        <v>22799</v>
      </c>
      <c r="G6536" s="90" t="str">
        <f>CONCATENATE("Kap ",Tabell15861[[#This Row],[Kapittel]]," ",Tabell15861[[#This Row],[KapittelTekst]])</f>
        <v>Kap P Perifere kar og lymfesystemet</v>
      </c>
    </row>
    <row r="6537" spans="1:7" x14ac:dyDescent="0.25">
      <c r="A6537" s="90" t="s">
        <v>23060</v>
      </c>
      <c r="B6537" s="90" t="s">
        <v>23061</v>
      </c>
      <c r="C6537" s="90" t="s">
        <v>10245</v>
      </c>
      <c r="D6537" s="90" t="str">
        <f>CONCATENATE(Tabell15861[[#This Row],[Prosedyrekode_ID]]," ",Tabell15861[[#This Row],[Tekst]])</f>
        <v>PBL10 Konstruksjon av arteriovenøs fistel fra a. axillaris</v>
      </c>
      <c r="E6537" s="90" t="s">
        <v>22798</v>
      </c>
      <c r="F6537" s="90" t="s">
        <v>22799</v>
      </c>
      <c r="G6537" s="90" t="str">
        <f>CONCATENATE("Kap ",Tabell15861[[#This Row],[Kapittel]]," ",Tabell15861[[#This Row],[KapittelTekst]])</f>
        <v>Kap P Perifere kar og lymfesystemet</v>
      </c>
    </row>
    <row r="6538" spans="1:7" x14ac:dyDescent="0.25">
      <c r="A6538" s="90" t="s">
        <v>23062</v>
      </c>
      <c r="B6538" s="90" t="s">
        <v>23063</v>
      </c>
      <c r="C6538" s="90" t="s">
        <v>10245</v>
      </c>
      <c r="D6538" s="90" t="str">
        <f>CONCATENATE(Tabell15861[[#This Row],[Prosedyrekode_ID]]," ",Tabell15861[[#This Row],[Tekst]])</f>
        <v>PBL20 Konstruksjon av arteriovenøs fistel fra a. brachialis</v>
      </c>
      <c r="E6538" s="90" t="s">
        <v>22798</v>
      </c>
      <c r="F6538" s="90" t="s">
        <v>22799</v>
      </c>
      <c r="G6538" s="90" t="str">
        <f>CONCATENATE("Kap ",Tabell15861[[#This Row],[Kapittel]]," ",Tabell15861[[#This Row],[KapittelTekst]])</f>
        <v>Kap P Perifere kar og lymfesystemet</v>
      </c>
    </row>
    <row r="6539" spans="1:7" x14ac:dyDescent="0.25">
      <c r="A6539" s="90" t="s">
        <v>23064</v>
      </c>
      <c r="B6539" s="90" t="s">
        <v>23065</v>
      </c>
      <c r="C6539" s="90" t="s">
        <v>10245</v>
      </c>
      <c r="D6539" s="90" t="str">
        <f>CONCATENATE(Tabell15861[[#This Row],[Prosedyrekode_ID]]," ",Tabell15861[[#This Row],[Tekst]])</f>
        <v>PBL30 Konstruksjon av arteriovenøs fistel fra a. radialis eller ulnaris</v>
      </c>
      <c r="E6539" s="90" t="s">
        <v>22798</v>
      </c>
      <c r="F6539" s="90" t="s">
        <v>22799</v>
      </c>
      <c r="G6539" s="90" t="str">
        <f>CONCATENATE("Kap ",Tabell15861[[#This Row],[Kapittel]]," ",Tabell15861[[#This Row],[KapittelTekst]])</f>
        <v>Kap P Perifere kar og lymfesystemet</v>
      </c>
    </row>
    <row r="6540" spans="1:7" x14ac:dyDescent="0.25">
      <c r="A6540" s="90" t="s">
        <v>23066</v>
      </c>
      <c r="B6540" s="90" t="s">
        <v>23067</v>
      </c>
      <c r="C6540" s="90" t="s">
        <v>10245</v>
      </c>
      <c r="D6540" s="90" t="str">
        <f>CONCATENATE(Tabell15861[[#This Row],[Prosedyrekode_ID]]," ",Tabell15861[[#This Row],[Tekst]])</f>
        <v>PBL99 Konstruksjon av annen arteriovenøs fistel fra overekstremitetsarterie</v>
      </c>
      <c r="E6540" s="90" t="s">
        <v>22798</v>
      </c>
      <c r="F6540" s="90" t="s">
        <v>22799</v>
      </c>
      <c r="G6540" s="90" t="str">
        <f>CONCATENATE("Kap ",Tabell15861[[#This Row],[Kapittel]]," ",Tabell15861[[#This Row],[KapittelTekst]])</f>
        <v>Kap P Perifere kar og lymfesystemet</v>
      </c>
    </row>
    <row r="6541" spans="1:7" x14ac:dyDescent="0.25">
      <c r="A6541" s="90" t="s">
        <v>23068</v>
      </c>
      <c r="B6541" s="90" t="s">
        <v>23069</v>
      </c>
      <c r="C6541" s="90" t="s">
        <v>10245</v>
      </c>
      <c r="D6541" s="90" t="str">
        <f>CONCATENATE(Tabell15861[[#This Row],[Prosedyrekode_ID]]," ",Tabell15861[[#This Row],[Tekst]])</f>
        <v>PBM10 Lukking av arteriovenøs fistel fra a. axillaris</v>
      </c>
      <c r="E6541" s="90" t="s">
        <v>22798</v>
      </c>
      <c r="F6541" s="90" t="s">
        <v>22799</v>
      </c>
      <c r="G6541" s="90" t="str">
        <f>CONCATENATE("Kap ",Tabell15861[[#This Row],[Kapittel]]," ",Tabell15861[[#This Row],[KapittelTekst]])</f>
        <v>Kap P Perifere kar og lymfesystemet</v>
      </c>
    </row>
    <row r="6542" spans="1:7" x14ac:dyDescent="0.25">
      <c r="A6542" s="90" t="s">
        <v>23070</v>
      </c>
      <c r="B6542" s="90" t="s">
        <v>23071</v>
      </c>
      <c r="C6542" s="90" t="s">
        <v>10245</v>
      </c>
      <c r="D6542" s="90" t="str">
        <f>CONCATENATE(Tabell15861[[#This Row],[Prosedyrekode_ID]]," ",Tabell15861[[#This Row],[Tekst]])</f>
        <v>PBM20 Lukking av arteriovenøs fistel fra a. brachialis</v>
      </c>
      <c r="E6542" s="90" t="s">
        <v>22798</v>
      </c>
      <c r="F6542" s="90" t="s">
        <v>22799</v>
      </c>
      <c r="G6542" s="90" t="str">
        <f>CONCATENATE("Kap ",Tabell15861[[#This Row],[Kapittel]]," ",Tabell15861[[#This Row],[KapittelTekst]])</f>
        <v>Kap P Perifere kar og lymfesystemet</v>
      </c>
    </row>
    <row r="6543" spans="1:7" x14ac:dyDescent="0.25">
      <c r="A6543" s="90" t="s">
        <v>23072</v>
      </c>
      <c r="B6543" s="90" t="s">
        <v>23073</v>
      </c>
      <c r="C6543" s="90" t="s">
        <v>10245</v>
      </c>
      <c r="D6543" s="90" t="str">
        <f>CONCATENATE(Tabell15861[[#This Row],[Prosedyrekode_ID]]," ",Tabell15861[[#This Row],[Tekst]])</f>
        <v>PBM30 Lukking av arteriovenøs fistel fra a. radialis eller ulnaris</v>
      </c>
      <c r="E6543" s="90" t="s">
        <v>22798</v>
      </c>
      <c r="F6543" s="90" t="s">
        <v>22799</v>
      </c>
      <c r="G6543" s="90" t="str">
        <f>CONCATENATE("Kap ",Tabell15861[[#This Row],[Kapittel]]," ",Tabell15861[[#This Row],[KapittelTekst]])</f>
        <v>Kap P Perifere kar og lymfesystemet</v>
      </c>
    </row>
    <row r="6544" spans="1:7" x14ac:dyDescent="0.25">
      <c r="A6544" s="90" t="s">
        <v>23074</v>
      </c>
      <c r="B6544" s="90" t="s">
        <v>23075</v>
      </c>
      <c r="C6544" s="90" t="s">
        <v>10245</v>
      </c>
      <c r="D6544" s="90" t="str">
        <f>CONCATENATE(Tabell15861[[#This Row],[Prosedyrekode_ID]]," ",Tabell15861[[#This Row],[Tekst]])</f>
        <v>PBM99 Lukking av annen arteriovenøs fistel i overekstremitet</v>
      </c>
      <c r="E6544" s="90" t="s">
        <v>22798</v>
      </c>
      <c r="F6544" s="90" t="s">
        <v>22799</v>
      </c>
      <c r="G6544" s="90" t="str">
        <f>CONCATENATE("Kap ",Tabell15861[[#This Row],[Kapittel]]," ",Tabell15861[[#This Row],[KapittelTekst]])</f>
        <v>Kap P Perifere kar og lymfesystemet</v>
      </c>
    </row>
    <row r="6545" spans="1:7" x14ac:dyDescent="0.25">
      <c r="A6545" s="90" t="s">
        <v>23076</v>
      </c>
      <c r="B6545" s="90" t="s">
        <v>23077</v>
      </c>
      <c r="C6545" s="90" t="s">
        <v>10245</v>
      </c>
      <c r="D6545" s="90" t="str">
        <f>CONCATENATE(Tabell15861[[#This Row],[Prosedyrekode_ID]]," ",Tabell15861[[#This Row],[Tekst]])</f>
        <v>PBN10 Arterioplastikk på a. axillaris</v>
      </c>
      <c r="E6545" s="90" t="s">
        <v>22798</v>
      </c>
      <c r="F6545" s="90" t="s">
        <v>22799</v>
      </c>
      <c r="G6545" s="90" t="str">
        <f>CONCATENATE("Kap ",Tabell15861[[#This Row],[Kapittel]]," ",Tabell15861[[#This Row],[KapittelTekst]])</f>
        <v>Kap P Perifere kar og lymfesystemet</v>
      </c>
    </row>
    <row r="6546" spans="1:7" x14ac:dyDescent="0.25">
      <c r="A6546" s="90" t="s">
        <v>23078</v>
      </c>
      <c r="B6546" s="90" t="s">
        <v>23079</v>
      </c>
      <c r="C6546" s="90" t="s">
        <v>10245</v>
      </c>
      <c r="D6546" s="90" t="str">
        <f>CONCATENATE(Tabell15861[[#This Row],[Prosedyrekode_ID]]," ",Tabell15861[[#This Row],[Tekst]])</f>
        <v>PBN20 Arterioplastikk på a. brachialis</v>
      </c>
      <c r="E6546" s="90" t="s">
        <v>22798</v>
      </c>
      <c r="F6546" s="90" t="s">
        <v>22799</v>
      </c>
      <c r="G6546" s="90" t="str">
        <f>CONCATENATE("Kap ",Tabell15861[[#This Row],[Kapittel]]," ",Tabell15861[[#This Row],[KapittelTekst]])</f>
        <v>Kap P Perifere kar og lymfesystemet</v>
      </c>
    </row>
    <row r="6547" spans="1:7" x14ac:dyDescent="0.25">
      <c r="A6547" s="90" t="s">
        <v>23080</v>
      </c>
      <c r="B6547" s="90" t="s">
        <v>23081</v>
      </c>
      <c r="C6547" s="90" t="s">
        <v>10245</v>
      </c>
      <c r="D6547" s="90" t="str">
        <f>CONCATENATE(Tabell15861[[#This Row],[Prosedyrekode_ID]]," ",Tabell15861[[#This Row],[Tekst]])</f>
        <v>PBN99 Arterioplastikk på annen overekstremitetsarterie</v>
      </c>
      <c r="E6547" s="90" t="s">
        <v>22798</v>
      </c>
      <c r="F6547" s="90" t="s">
        <v>22799</v>
      </c>
      <c r="G6547" s="90" t="str">
        <f>CONCATENATE("Kap ",Tabell15861[[#This Row],[Kapittel]]," ",Tabell15861[[#This Row],[KapittelTekst]])</f>
        <v>Kap P Perifere kar og lymfesystemet</v>
      </c>
    </row>
    <row r="6548" spans="1:7" x14ac:dyDescent="0.25">
      <c r="A6548" s="90" t="s">
        <v>23082</v>
      </c>
      <c r="B6548" s="90" t="s">
        <v>23083</v>
      </c>
      <c r="C6548" s="90" t="s">
        <v>10213</v>
      </c>
      <c r="D6548" s="90" t="str">
        <f>CONCATENATE(Tabell15861[[#This Row],[Prosedyrekode_ID]]," ",Tabell15861[[#This Row],[Tekst]])</f>
        <v>PBP10 Perkutan arterioplastikk på a. axillaris</v>
      </c>
      <c r="E6548" s="90" t="s">
        <v>22798</v>
      </c>
      <c r="F6548" s="90" t="s">
        <v>22799</v>
      </c>
      <c r="G6548" s="90" t="str">
        <f>CONCATENATE("Kap ",Tabell15861[[#This Row],[Kapittel]]," ",Tabell15861[[#This Row],[KapittelTekst]])</f>
        <v>Kap P Perifere kar og lymfesystemet</v>
      </c>
    </row>
    <row r="6549" spans="1:7" x14ac:dyDescent="0.25">
      <c r="A6549" s="90" t="s">
        <v>23082</v>
      </c>
      <c r="B6549" s="90" t="s">
        <v>23083</v>
      </c>
      <c r="C6549" s="90" t="s">
        <v>10245</v>
      </c>
      <c r="D6549" s="90" t="str">
        <f>CONCATENATE(Tabell15861[[#This Row],[Prosedyrekode_ID]]," ",Tabell15861[[#This Row],[Tekst]])</f>
        <v>PBP10 Perkutan arterioplastikk på a. axillaris</v>
      </c>
      <c r="E6549" s="90" t="s">
        <v>22798</v>
      </c>
      <c r="F6549" s="90" t="s">
        <v>22799</v>
      </c>
      <c r="G6549" s="90" t="str">
        <f>CONCATENATE("Kap ",Tabell15861[[#This Row],[Kapittel]]," ",Tabell15861[[#This Row],[KapittelTekst]])</f>
        <v>Kap P Perifere kar og lymfesystemet</v>
      </c>
    </row>
    <row r="6550" spans="1:7" x14ac:dyDescent="0.25">
      <c r="A6550" s="90" t="s">
        <v>23084</v>
      </c>
      <c r="B6550" s="90" t="s">
        <v>23085</v>
      </c>
      <c r="C6550" s="90" t="s">
        <v>10213</v>
      </c>
      <c r="D6550" s="90" t="str">
        <f>CONCATENATE(Tabell15861[[#This Row],[Prosedyrekode_ID]]," ",Tabell15861[[#This Row],[Tekst]])</f>
        <v>PBP20 Perkutan arterioplastikk på a. brachialis</v>
      </c>
      <c r="E6550" s="90" t="s">
        <v>22798</v>
      </c>
      <c r="F6550" s="90" t="s">
        <v>22799</v>
      </c>
      <c r="G6550" s="90" t="str">
        <f>CONCATENATE("Kap ",Tabell15861[[#This Row],[Kapittel]]," ",Tabell15861[[#This Row],[KapittelTekst]])</f>
        <v>Kap P Perifere kar og lymfesystemet</v>
      </c>
    </row>
    <row r="6551" spans="1:7" x14ac:dyDescent="0.25">
      <c r="A6551" s="90" t="s">
        <v>23084</v>
      </c>
      <c r="B6551" s="90" t="s">
        <v>23085</v>
      </c>
      <c r="C6551" s="90" t="s">
        <v>10245</v>
      </c>
      <c r="D6551" s="90" t="str">
        <f>CONCATENATE(Tabell15861[[#This Row],[Prosedyrekode_ID]]," ",Tabell15861[[#This Row],[Tekst]])</f>
        <v>PBP20 Perkutan arterioplastikk på a. brachialis</v>
      </c>
      <c r="E6551" s="90" t="s">
        <v>22798</v>
      </c>
      <c r="F6551" s="90" t="s">
        <v>22799</v>
      </c>
      <c r="G6551" s="90" t="str">
        <f>CONCATENATE("Kap ",Tabell15861[[#This Row],[Kapittel]]," ",Tabell15861[[#This Row],[KapittelTekst]])</f>
        <v>Kap P Perifere kar og lymfesystemet</v>
      </c>
    </row>
    <row r="6552" spans="1:7" x14ac:dyDescent="0.25">
      <c r="A6552" s="90" t="s">
        <v>23086</v>
      </c>
      <c r="B6552" s="90" t="s">
        <v>23087</v>
      </c>
      <c r="C6552" s="90" t="s">
        <v>10213</v>
      </c>
      <c r="D6552" s="90" t="str">
        <f>CONCATENATE(Tabell15861[[#This Row],[Prosedyrekode_ID]]," ",Tabell15861[[#This Row],[Tekst]])</f>
        <v>PBP99 Perkutan arterioplastikk på annen overekstremitetsarterie</v>
      </c>
      <c r="E6552" s="90" t="s">
        <v>22798</v>
      </c>
      <c r="F6552" s="90" t="s">
        <v>22799</v>
      </c>
      <c r="G6552" s="90" t="str">
        <f>CONCATENATE("Kap ",Tabell15861[[#This Row],[Kapittel]]," ",Tabell15861[[#This Row],[KapittelTekst]])</f>
        <v>Kap P Perifere kar og lymfesystemet</v>
      </c>
    </row>
    <row r="6553" spans="1:7" x14ac:dyDescent="0.25">
      <c r="A6553" s="90" t="s">
        <v>23086</v>
      </c>
      <c r="B6553" s="90" t="s">
        <v>23087</v>
      </c>
      <c r="C6553" s="90" t="s">
        <v>10245</v>
      </c>
      <c r="D6553" s="90" t="str">
        <f>CONCATENATE(Tabell15861[[#This Row],[Prosedyrekode_ID]]," ",Tabell15861[[#This Row],[Tekst]])</f>
        <v>PBP99 Perkutan arterioplastikk på annen overekstremitetsarterie</v>
      </c>
      <c r="E6553" s="90" t="s">
        <v>22798</v>
      </c>
      <c r="F6553" s="90" t="s">
        <v>22799</v>
      </c>
      <c r="G6553" s="90" t="str">
        <f>CONCATENATE("Kap ",Tabell15861[[#This Row],[Kapittel]]," ",Tabell15861[[#This Row],[KapittelTekst]])</f>
        <v>Kap P Perifere kar og lymfesystemet</v>
      </c>
    </row>
    <row r="6554" spans="1:7" x14ac:dyDescent="0.25">
      <c r="A6554" s="90" t="s">
        <v>23088</v>
      </c>
      <c r="B6554" s="90" t="s">
        <v>23089</v>
      </c>
      <c r="C6554" s="90" t="s">
        <v>10213</v>
      </c>
      <c r="D6554" s="90" t="str">
        <f>CONCATENATE(Tabell15861[[#This Row],[Prosedyrekode_ID]]," ",Tabell15861[[#This Row],[Tekst]])</f>
        <v>PBQ10 Innlegging av stent i a. axillaris</v>
      </c>
      <c r="E6554" s="90" t="s">
        <v>22798</v>
      </c>
      <c r="F6554" s="90" t="s">
        <v>22799</v>
      </c>
      <c r="G6554" s="90" t="str">
        <f>CONCATENATE("Kap ",Tabell15861[[#This Row],[Kapittel]]," ",Tabell15861[[#This Row],[KapittelTekst]])</f>
        <v>Kap P Perifere kar og lymfesystemet</v>
      </c>
    </row>
    <row r="6555" spans="1:7" x14ac:dyDescent="0.25">
      <c r="A6555" s="90" t="s">
        <v>23088</v>
      </c>
      <c r="B6555" s="90" t="s">
        <v>23089</v>
      </c>
      <c r="C6555" s="90" t="s">
        <v>10245</v>
      </c>
      <c r="D6555" s="90" t="str">
        <f>CONCATENATE(Tabell15861[[#This Row],[Prosedyrekode_ID]]," ",Tabell15861[[#This Row],[Tekst]])</f>
        <v>PBQ10 Innlegging av stent i a. axillaris</v>
      </c>
      <c r="E6555" s="90" t="s">
        <v>22798</v>
      </c>
      <c r="F6555" s="90" t="s">
        <v>22799</v>
      </c>
      <c r="G6555" s="90" t="str">
        <f>CONCATENATE("Kap ",Tabell15861[[#This Row],[Kapittel]]," ",Tabell15861[[#This Row],[KapittelTekst]])</f>
        <v>Kap P Perifere kar og lymfesystemet</v>
      </c>
    </row>
    <row r="6556" spans="1:7" x14ac:dyDescent="0.25">
      <c r="A6556" s="90" t="s">
        <v>23090</v>
      </c>
      <c r="B6556" s="90" t="s">
        <v>23091</v>
      </c>
      <c r="C6556" s="90" t="s">
        <v>10213</v>
      </c>
      <c r="D6556" s="90" t="str">
        <f>CONCATENATE(Tabell15861[[#This Row],[Prosedyrekode_ID]]," ",Tabell15861[[#This Row],[Tekst]])</f>
        <v>PBQ20 Innlegging av stent i a. brachialis</v>
      </c>
      <c r="E6556" s="90" t="s">
        <v>22798</v>
      </c>
      <c r="F6556" s="90" t="s">
        <v>22799</v>
      </c>
      <c r="G6556" s="90" t="str">
        <f>CONCATENATE("Kap ",Tabell15861[[#This Row],[Kapittel]]," ",Tabell15861[[#This Row],[KapittelTekst]])</f>
        <v>Kap P Perifere kar og lymfesystemet</v>
      </c>
    </row>
    <row r="6557" spans="1:7" x14ac:dyDescent="0.25">
      <c r="A6557" s="90" t="s">
        <v>23090</v>
      </c>
      <c r="B6557" s="90" t="s">
        <v>23091</v>
      </c>
      <c r="C6557" s="90" t="s">
        <v>10245</v>
      </c>
      <c r="D6557" s="90" t="str">
        <f>CONCATENATE(Tabell15861[[#This Row],[Prosedyrekode_ID]]," ",Tabell15861[[#This Row],[Tekst]])</f>
        <v>PBQ20 Innlegging av stent i a. brachialis</v>
      </c>
      <c r="E6557" s="90" t="s">
        <v>22798</v>
      </c>
      <c r="F6557" s="90" t="s">
        <v>22799</v>
      </c>
      <c r="G6557" s="90" t="str">
        <f>CONCATENATE("Kap ",Tabell15861[[#This Row],[Kapittel]]," ",Tabell15861[[#This Row],[KapittelTekst]])</f>
        <v>Kap P Perifere kar og lymfesystemet</v>
      </c>
    </row>
    <row r="6558" spans="1:7" x14ac:dyDescent="0.25">
      <c r="A6558" s="90" t="s">
        <v>23092</v>
      </c>
      <c r="B6558" s="90" t="s">
        <v>23093</v>
      </c>
      <c r="C6558" s="90" t="s">
        <v>10213</v>
      </c>
      <c r="D6558" s="90" t="str">
        <f>CONCATENATE(Tabell15861[[#This Row],[Prosedyrekode_ID]]," ",Tabell15861[[#This Row],[Tekst]])</f>
        <v>PBQ99 Innlegging av stent i annen overekstremitetsarterie</v>
      </c>
      <c r="E6558" s="90" t="s">
        <v>22798</v>
      </c>
      <c r="F6558" s="90" t="s">
        <v>22799</v>
      </c>
      <c r="G6558" s="90" t="str">
        <f>CONCATENATE("Kap ",Tabell15861[[#This Row],[Kapittel]]," ",Tabell15861[[#This Row],[KapittelTekst]])</f>
        <v>Kap P Perifere kar og lymfesystemet</v>
      </c>
    </row>
    <row r="6559" spans="1:7" x14ac:dyDescent="0.25">
      <c r="A6559" s="90" t="s">
        <v>23092</v>
      </c>
      <c r="B6559" s="90" t="s">
        <v>23093</v>
      </c>
      <c r="C6559" s="90" t="s">
        <v>10245</v>
      </c>
      <c r="D6559" s="90" t="str">
        <f>CONCATENATE(Tabell15861[[#This Row],[Prosedyrekode_ID]]," ",Tabell15861[[#This Row],[Tekst]])</f>
        <v>PBQ99 Innlegging av stent i annen overekstremitetsarterie</v>
      </c>
      <c r="E6559" s="90" t="s">
        <v>22798</v>
      </c>
      <c r="F6559" s="90" t="s">
        <v>22799</v>
      </c>
      <c r="G6559" s="90" t="str">
        <f>CONCATENATE("Kap ",Tabell15861[[#This Row],[Kapittel]]," ",Tabell15861[[#This Row],[KapittelTekst]])</f>
        <v>Kap P Perifere kar og lymfesystemet</v>
      </c>
    </row>
    <row r="6560" spans="1:7" x14ac:dyDescent="0.25">
      <c r="A6560" s="90" t="s">
        <v>23094</v>
      </c>
      <c r="B6560" s="90" t="s">
        <v>23095</v>
      </c>
      <c r="C6560" s="90" t="s">
        <v>10245</v>
      </c>
      <c r="D6560" s="90" t="str">
        <f>CONCATENATE(Tabell15861[[#This Row],[Prosedyrekode_ID]]," ",Tabell15861[[#This Row],[Tekst]])</f>
        <v>PBR10 Fjerning av stent fra a. axillaris</v>
      </c>
      <c r="E6560" s="90" t="s">
        <v>22798</v>
      </c>
      <c r="F6560" s="90" t="s">
        <v>22799</v>
      </c>
      <c r="G6560" s="90" t="str">
        <f>CONCATENATE("Kap ",Tabell15861[[#This Row],[Kapittel]]," ",Tabell15861[[#This Row],[KapittelTekst]])</f>
        <v>Kap P Perifere kar og lymfesystemet</v>
      </c>
    </row>
    <row r="6561" spans="1:7" x14ac:dyDescent="0.25">
      <c r="A6561" s="90" t="s">
        <v>23096</v>
      </c>
      <c r="B6561" s="90" t="s">
        <v>23097</v>
      </c>
      <c r="C6561" s="90" t="s">
        <v>10245</v>
      </c>
      <c r="D6561" s="90" t="str">
        <f>CONCATENATE(Tabell15861[[#This Row],[Prosedyrekode_ID]]," ",Tabell15861[[#This Row],[Tekst]])</f>
        <v>PBR20 Fjerning av stent fra a. brachialis</v>
      </c>
      <c r="E6561" s="90" t="s">
        <v>22798</v>
      </c>
      <c r="F6561" s="90" t="s">
        <v>22799</v>
      </c>
      <c r="G6561" s="90" t="str">
        <f>CONCATENATE("Kap ",Tabell15861[[#This Row],[Kapittel]]," ",Tabell15861[[#This Row],[KapittelTekst]])</f>
        <v>Kap P Perifere kar og lymfesystemet</v>
      </c>
    </row>
    <row r="6562" spans="1:7" x14ac:dyDescent="0.25">
      <c r="A6562" s="90" t="s">
        <v>23098</v>
      </c>
      <c r="B6562" s="90" t="s">
        <v>23099</v>
      </c>
      <c r="C6562" s="90" t="s">
        <v>10245</v>
      </c>
      <c r="D6562" s="90" t="str">
        <f>CONCATENATE(Tabell15861[[#This Row],[Prosedyrekode_ID]]," ",Tabell15861[[#This Row],[Tekst]])</f>
        <v>PBR99 Fjerning av stent fra annen overekstremitetsarterie</v>
      </c>
      <c r="E6562" s="90" t="s">
        <v>22798</v>
      </c>
      <c r="F6562" s="90" t="s">
        <v>22799</v>
      </c>
      <c r="G6562" s="90" t="str">
        <f>CONCATENATE("Kap ",Tabell15861[[#This Row],[Kapittel]]," ",Tabell15861[[#This Row],[KapittelTekst]])</f>
        <v>Kap P Perifere kar og lymfesystemet</v>
      </c>
    </row>
    <row r="6563" spans="1:7" x14ac:dyDescent="0.25">
      <c r="A6563" s="90" t="s">
        <v>23100</v>
      </c>
      <c r="B6563" s="90" t="s">
        <v>23101</v>
      </c>
      <c r="C6563" s="90" t="s">
        <v>10213</v>
      </c>
      <c r="D6563" s="90" t="str">
        <f>CONCATENATE(Tabell15861[[#This Row],[Prosedyrekode_ID]]," ",Tabell15861[[#This Row],[Tekst]])</f>
        <v>PBT10 Injeksjon av terapeutisk substans i a. axillaris</v>
      </c>
      <c r="E6563" s="90" t="s">
        <v>22798</v>
      </c>
      <c r="F6563" s="90" t="s">
        <v>22799</v>
      </c>
      <c r="G6563" s="90" t="str">
        <f>CONCATENATE("Kap ",Tabell15861[[#This Row],[Kapittel]]," ",Tabell15861[[#This Row],[KapittelTekst]])</f>
        <v>Kap P Perifere kar og lymfesystemet</v>
      </c>
    </row>
    <row r="6564" spans="1:7" x14ac:dyDescent="0.25">
      <c r="A6564" s="90" t="s">
        <v>23100</v>
      </c>
      <c r="B6564" s="90" t="s">
        <v>23102</v>
      </c>
      <c r="C6564" s="90" t="s">
        <v>10245</v>
      </c>
      <c r="D6564" s="90" t="str">
        <f>CONCATENATE(Tabell15861[[#This Row],[Prosedyrekode_ID]]," ",Tabell15861[[#This Row],[Tekst]])</f>
        <v>PBT10 Injeksjon av terapeutisk substans i eller perkutan okklusjon av a. axillaris</v>
      </c>
      <c r="E6564" s="90" t="s">
        <v>22798</v>
      </c>
      <c r="F6564" s="90" t="s">
        <v>22799</v>
      </c>
      <c r="G6564" s="90" t="str">
        <f>CONCATENATE("Kap ",Tabell15861[[#This Row],[Kapittel]]," ",Tabell15861[[#This Row],[KapittelTekst]])</f>
        <v>Kap P Perifere kar og lymfesystemet</v>
      </c>
    </row>
    <row r="6565" spans="1:7" x14ac:dyDescent="0.25">
      <c r="A6565" s="90" t="s">
        <v>23103</v>
      </c>
      <c r="B6565" s="90" t="s">
        <v>23104</v>
      </c>
      <c r="C6565" s="90" t="s">
        <v>10213</v>
      </c>
      <c r="D6565" s="90" t="str">
        <f>CONCATENATE(Tabell15861[[#This Row],[Prosedyrekode_ID]]," ",Tabell15861[[#This Row],[Tekst]])</f>
        <v>PBT20 Injeksjon av terapeutisk substans i a. brachialis</v>
      </c>
      <c r="E6565" s="90" t="s">
        <v>22798</v>
      </c>
      <c r="F6565" s="90" t="s">
        <v>22799</v>
      </c>
      <c r="G6565" s="90" t="str">
        <f>CONCATENATE("Kap ",Tabell15861[[#This Row],[Kapittel]]," ",Tabell15861[[#This Row],[KapittelTekst]])</f>
        <v>Kap P Perifere kar og lymfesystemet</v>
      </c>
    </row>
    <row r="6566" spans="1:7" x14ac:dyDescent="0.25">
      <c r="A6566" s="90" t="s">
        <v>23103</v>
      </c>
      <c r="B6566" s="90" t="s">
        <v>23105</v>
      </c>
      <c r="C6566" s="90" t="s">
        <v>10245</v>
      </c>
      <c r="D6566" s="90" t="str">
        <f>CONCATENATE(Tabell15861[[#This Row],[Prosedyrekode_ID]]," ",Tabell15861[[#This Row],[Tekst]])</f>
        <v>PBT20 Injeksjon av terapeutisk substans i eller perkutan okklusjon av a. brachialis</v>
      </c>
      <c r="E6566" s="90" t="s">
        <v>22798</v>
      </c>
      <c r="F6566" s="90" t="s">
        <v>22799</v>
      </c>
      <c r="G6566" s="90" t="str">
        <f>CONCATENATE("Kap ",Tabell15861[[#This Row],[Kapittel]]," ",Tabell15861[[#This Row],[KapittelTekst]])</f>
        <v>Kap P Perifere kar og lymfesystemet</v>
      </c>
    </row>
    <row r="6567" spans="1:7" x14ac:dyDescent="0.25">
      <c r="A6567" s="90" t="s">
        <v>23106</v>
      </c>
      <c r="B6567" s="90" t="s">
        <v>23107</v>
      </c>
      <c r="C6567" s="90" t="s">
        <v>10213</v>
      </c>
      <c r="D6567" s="90" t="str">
        <f>CONCATENATE(Tabell15861[[#This Row],[Prosedyrekode_ID]]," ",Tabell15861[[#This Row],[Tekst]])</f>
        <v>PBT99 Injeksjon av terapeutisk substans i annen overekstremitetsarterie</v>
      </c>
      <c r="E6567" s="90" t="s">
        <v>22798</v>
      </c>
      <c r="F6567" s="90" t="s">
        <v>22799</v>
      </c>
      <c r="G6567" s="90" t="str">
        <f>CONCATENATE("Kap ",Tabell15861[[#This Row],[Kapittel]]," ",Tabell15861[[#This Row],[KapittelTekst]])</f>
        <v>Kap P Perifere kar og lymfesystemet</v>
      </c>
    </row>
    <row r="6568" spans="1:7" x14ac:dyDescent="0.25">
      <c r="A6568" s="90" t="s">
        <v>23106</v>
      </c>
      <c r="B6568" s="90" t="s">
        <v>23108</v>
      </c>
      <c r="C6568" s="90" t="s">
        <v>10245</v>
      </c>
      <c r="D6568" s="90" t="str">
        <f>CONCATENATE(Tabell15861[[#This Row],[Prosedyrekode_ID]]," ",Tabell15861[[#This Row],[Tekst]])</f>
        <v>PBT99 Injeksjon av terapeutisk substans i eller perkutan okklusjon av annen overekstremitetsarterie</v>
      </c>
      <c r="E6568" s="90" t="s">
        <v>22798</v>
      </c>
      <c r="F6568" s="90" t="s">
        <v>22799</v>
      </c>
      <c r="G6568" s="90" t="str">
        <f>CONCATENATE("Kap ",Tabell15861[[#This Row],[Kapittel]]," ",Tabell15861[[#This Row],[KapittelTekst]])</f>
        <v>Kap P Perifere kar og lymfesystemet</v>
      </c>
    </row>
    <row r="6569" spans="1:7" x14ac:dyDescent="0.25">
      <c r="A6569" s="90" t="s">
        <v>23109</v>
      </c>
      <c r="B6569" s="90" t="s">
        <v>23110</v>
      </c>
      <c r="C6569" s="90" t="s">
        <v>10245</v>
      </c>
      <c r="D6569" s="90" t="str">
        <f>CONCATENATE(Tabell15861[[#This Row],[Prosedyrekode_ID]]," ",Tabell15861[[#This Row],[Tekst]])</f>
        <v>PBU70 Eksplorasjon av rekonstruksjon av overekstremitetsarterie</v>
      </c>
      <c r="E6569" s="90" t="s">
        <v>22798</v>
      </c>
      <c r="F6569" s="90" t="s">
        <v>22799</v>
      </c>
      <c r="G6569" s="90" t="str">
        <f>CONCATENATE("Kap ",Tabell15861[[#This Row],[Kapittel]]," ",Tabell15861[[#This Row],[KapittelTekst]])</f>
        <v>Kap P Perifere kar og lymfesystemet</v>
      </c>
    </row>
    <row r="6570" spans="1:7" x14ac:dyDescent="0.25">
      <c r="A6570" s="90" t="s">
        <v>23111</v>
      </c>
      <c r="B6570" s="90" t="s">
        <v>23112</v>
      </c>
      <c r="C6570" s="90" t="s">
        <v>10245</v>
      </c>
      <c r="D6570" s="90" t="str">
        <f>CONCATENATE(Tabell15861[[#This Row],[Prosedyrekode_ID]]," ",Tabell15861[[#This Row],[Tekst]])</f>
        <v>PBU74 Trombektomi i arteriovenøs fistel fra overekstremitetsarterie</v>
      </c>
      <c r="E6570" s="90" t="s">
        <v>22798</v>
      </c>
      <c r="F6570" s="90" t="s">
        <v>22799</v>
      </c>
      <c r="G6570" s="90" t="str">
        <f>CONCATENATE("Kap ",Tabell15861[[#This Row],[Kapittel]]," ",Tabell15861[[#This Row],[KapittelTekst]])</f>
        <v>Kap P Perifere kar og lymfesystemet</v>
      </c>
    </row>
    <row r="6571" spans="1:7" x14ac:dyDescent="0.25">
      <c r="A6571" s="90" t="s">
        <v>23113</v>
      </c>
      <c r="B6571" s="90" t="s">
        <v>23114</v>
      </c>
      <c r="C6571" s="90" t="s">
        <v>10213</v>
      </c>
      <c r="D6571" s="90" t="str">
        <f>CONCATENATE(Tabell15861[[#This Row],[Prosedyrekode_ID]]," ",Tabell15861[[#This Row],[Tekst]])</f>
        <v>PBU80 Perkutan lukking av arteriovenøs fistel i bypass fra overekstremitetsarterie</v>
      </c>
      <c r="E6571" s="90" t="s">
        <v>22798</v>
      </c>
      <c r="F6571" s="90" t="s">
        <v>22799</v>
      </c>
      <c r="G6571" s="90" t="str">
        <f>CONCATENATE("Kap ",Tabell15861[[#This Row],[Kapittel]]," ",Tabell15861[[#This Row],[KapittelTekst]])</f>
        <v>Kap P Perifere kar og lymfesystemet</v>
      </c>
    </row>
    <row r="6572" spans="1:7" x14ac:dyDescent="0.25">
      <c r="A6572" s="90" t="s">
        <v>23113</v>
      </c>
      <c r="B6572" s="90" t="s">
        <v>23114</v>
      </c>
      <c r="C6572" s="90" t="s">
        <v>10245</v>
      </c>
      <c r="D6572" s="90" t="str">
        <f>CONCATENATE(Tabell15861[[#This Row],[Prosedyrekode_ID]]," ",Tabell15861[[#This Row],[Tekst]])</f>
        <v>PBU80 Perkutan lukking av arteriovenøs fistel i bypass fra overekstremitetsarterie</v>
      </c>
      <c r="E6572" s="90" t="s">
        <v>22798</v>
      </c>
      <c r="F6572" s="90" t="s">
        <v>22799</v>
      </c>
      <c r="G6572" s="90" t="str">
        <f>CONCATENATE("Kap ",Tabell15861[[#This Row],[Kapittel]]," ",Tabell15861[[#This Row],[KapittelTekst]])</f>
        <v>Kap P Perifere kar og lymfesystemet</v>
      </c>
    </row>
    <row r="6573" spans="1:7" x14ac:dyDescent="0.25">
      <c r="A6573" s="90" t="s">
        <v>23115</v>
      </c>
      <c r="B6573" s="90" t="s">
        <v>23116</v>
      </c>
      <c r="C6573" s="90" t="s">
        <v>10245</v>
      </c>
      <c r="D6573" s="90" t="str">
        <f>CONCATENATE(Tabell15861[[#This Row],[Prosedyrekode_ID]]," ",Tabell15861[[#This Row],[Tekst]])</f>
        <v>PBU81 Lukking av arteriovenøs fistel i bypass fra overekstremitetsarterie</v>
      </c>
      <c r="E6573" s="90" t="s">
        <v>22798</v>
      </c>
      <c r="F6573" s="90" t="s">
        <v>22799</v>
      </c>
      <c r="G6573" s="90" t="str">
        <f>CONCATENATE("Kap ",Tabell15861[[#This Row],[Kapittel]]," ",Tabell15861[[#This Row],[KapittelTekst]])</f>
        <v>Kap P Perifere kar og lymfesystemet</v>
      </c>
    </row>
    <row r="6574" spans="1:7" x14ac:dyDescent="0.25">
      <c r="A6574" s="90" t="s">
        <v>23117</v>
      </c>
      <c r="B6574" s="90" t="s">
        <v>23118</v>
      </c>
      <c r="C6574" s="90" t="s">
        <v>10245</v>
      </c>
      <c r="D6574" s="90" t="str">
        <f>CONCATENATE(Tabell15861[[#This Row],[Prosedyrekode_ID]]," ",Tabell15861[[#This Row],[Tekst]])</f>
        <v>PBU82 Arterioplastikk på arteriovenøs fistel fra overekstremitetsarterie</v>
      </c>
      <c r="E6574" s="90" t="s">
        <v>22798</v>
      </c>
      <c r="F6574" s="90" t="s">
        <v>22799</v>
      </c>
      <c r="G6574" s="90" t="str">
        <f>CONCATENATE("Kap ",Tabell15861[[#This Row],[Kapittel]]," ",Tabell15861[[#This Row],[KapittelTekst]])</f>
        <v>Kap P Perifere kar og lymfesystemet</v>
      </c>
    </row>
    <row r="6575" spans="1:7" x14ac:dyDescent="0.25">
      <c r="A6575" s="90" t="s">
        <v>23119</v>
      </c>
      <c r="B6575" s="90" t="s">
        <v>23120</v>
      </c>
      <c r="C6575" s="90" t="s">
        <v>10213</v>
      </c>
      <c r="D6575" s="90" t="str">
        <f>CONCATENATE(Tabell15861[[#This Row],[Prosedyrekode_ID]]," ",Tabell15861[[#This Row],[Tekst]])</f>
        <v>PBU83 Perkutan arterioplastikk på arteriovenøs fistel fra overekstremitetsarterie</v>
      </c>
      <c r="E6575" s="90" t="s">
        <v>22798</v>
      </c>
      <c r="F6575" s="90" t="s">
        <v>22799</v>
      </c>
      <c r="G6575" s="90" t="str">
        <f>CONCATENATE("Kap ",Tabell15861[[#This Row],[Kapittel]]," ",Tabell15861[[#This Row],[KapittelTekst]])</f>
        <v>Kap P Perifere kar og lymfesystemet</v>
      </c>
    </row>
    <row r="6576" spans="1:7" x14ac:dyDescent="0.25">
      <c r="A6576" s="90" t="s">
        <v>23119</v>
      </c>
      <c r="B6576" s="90" t="s">
        <v>23120</v>
      </c>
      <c r="C6576" s="90" t="s">
        <v>10245</v>
      </c>
      <c r="D6576" s="90" t="str">
        <f>CONCATENATE(Tabell15861[[#This Row],[Prosedyrekode_ID]]," ",Tabell15861[[#This Row],[Tekst]])</f>
        <v>PBU83 Perkutan arterioplastikk på arteriovenøs fistel fra overekstremitetsarterie</v>
      </c>
      <c r="E6576" s="90" t="s">
        <v>22798</v>
      </c>
      <c r="F6576" s="90" t="s">
        <v>22799</v>
      </c>
      <c r="G6576" s="90" t="str">
        <f>CONCATENATE("Kap ",Tabell15861[[#This Row],[Kapittel]]," ",Tabell15861[[#This Row],[KapittelTekst]])</f>
        <v>Kap P Perifere kar og lymfesystemet</v>
      </c>
    </row>
    <row r="6577" spans="1:7" x14ac:dyDescent="0.25">
      <c r="A6577" s="90" t="s">
        <v>23121</v>
      </c>
      <c r="B6577" s="90" t="s">
        <v>23122</v>
      </c>
      <c r="C6577" s="90" t="s">
        <v>10213</v>
      </c>
      <c r="D6577" s="90" t="str">
        <f>CONCATENATE(Tabell15861[[#This Row],[Prosedyrekode_ID]]," ",Tabell15861[[#This Row],[Tekst]])</f>
        <v>PBU87 Injeksjon av terapeutisk substans i arteriovenøs fistel fra overekstremitetsarterie</v>
      </c>
      <c r="E6577" s="90" t="s">
        <v>22798</v>
      </c>
      <c r="F6577" s="90" t="s">
        <v>22799</v>
      </c>
      <c r="G6577" s="90" t="str">
        <f>CONCATENATE("Kap ",Tabell15861[[#This Row],[Kapittel]]," ",Tabell15861[[#This Row],[KapittelTekst]])</f>
        <v>Kap P Perifere kar og lymfesystemet</v>
      </c>
    </row>
    <row r="6578" spans="1:7" x14ac:dyDescent="0.25">
      <c r="A6578" s="90" t="s">
        <v>23121</v>
      </c>
      <c r="B6578" s="90" t="s">
        <v>23122</v>
      </c>
      <c r="C6578" s="90" t="s">
        <v>10245</v>
      </c>
      <c r="D6578" s="90" t="str">
        <f>CONCATENATE(Tabell15861[[#This Row],[Prosedyrekode_ID]]," ",Tabell15861[[#This Row],[Tekst]])</f>
        <v>PBU87 Injeksjon av terapeutisk substans i arteriovenøs fistel fra overekstremitetsarterie</v>
      </c>
      <c r="E6578" s="90" t="s">
        <v>22798</v>
      </c>
      <c r="F6578" s="90" t="s">
        <v>22799</v>
      </c>
      <c r="G6578" s="90" t="str">
        <f>CONCATENATE("Kap ",Tabell15861[[#This Row],[Kapittel]]," ",Tabell15861[[#This Row],[KapittelTekst]])</f>
        <v>Kap P Perifere kar og lymfesystemet</v>
      </c>
    </row>
    <row r="6579" spans="1:7" x14ac:dyDescent="0.25">
      <c r="A6579" s="90" t="s">
        <v>23123</v>
      </c>
      <c r="B6579" s="90" t="s">
        <v>23124</v>
      </c>
      <c r="C6579" s="90" t="s">
        <v>10245</v>
      </c>
      <c r="D6579" s="90" t="str">
        <f>CONCATENATE(Tabell15861[[#This Row],[Prosedyrekode_ID]]," ",Tabell15861[[#This Row],[Tekst]])</f>
        <v>PBU88 Eksisjon av bypass fra overekstremitetsarterie</v>
      </c>
      <c r="E6579" s="90" t="s">
        <v>22798</v>
      </c>
      <c r="F6579" s="90" t="s">
        <v>22799</v>
      </c>
      <c r="G6579" s="90" t="str">
        <f>CONCATENATE("Kap ",Tabell15861[[#This Row],[Kapittel]]," ",Tabell15861[[#This Row],[KapittelTekst]])</f>
        <v>Kap P Perifere kar og lymfesystemet</v>
      </c>
    </row>
    <row r="6580" spans="1:7" x14ac:dyDescent="0.25">
      <c r="A6580" s="90" t="s">
        <v>23125</v>
      </c>
      <c r="B6580" s="90" t="s">
        <v>23126</v>
      </c>
      <c r="C6580" s="90" t="s">
        <v>10245</v>
      </c>
      <c r="D6580" s="90" t="str">
        <f>CONCATENATE(Tabell15861[[#This Row],[Prosedyrekode_ID]]," ",Tabell15861[[#This Row],[Tekst]])</f>
        <v>PBU89 Ligatur av bypass fra overekstremitetsarterie</v>
      </c>
      <c r="E6580" s="90" t="s">
        <v>22798</v>
      </c>
      <c r="F6580" s="90" t="s">
        <v>22799</v>
      </c>
      <c r="G6580" s="90" t="str">
        <f>CONCATENATE("Kap ",Tabell15861[[#This Row],[Kapittel]]," ",Tabell15861[[#This Row],[KapittelTekst]])</f>
        <v>Kap P Perifere kar og lymfesystemet</v>
      </c>
    </row>
    <row r="6581" spans="1:7" x14ac:dyDescent="0.25">
      <c r="A6581" s="90" t="s">
        <v>23127</v>
      </c>
      <c r="B6581" s="90" t="s">
        <v>23128</v>
      </c>
      <c r="C6581" s="90" t="s">
        <v>10245</v>
      </c>
      <c r="D6581" s="90" t="str">
        <f>CONCATENATE(Tabell15861[[#This Row],[Prosedyrekode_ID]]," ",Tabell15861[[#This Row],[Tekst]])</f>
        <v>PBU99 Annen ny operasjon etter tidligere rekonstruksjon av overekstremitetsarterie</v>
      </c>
      <c r="E6581" s="90" t="s">
        <v>22798</v>
      </c>
      <c r="F6581" s="90" t="s">
        <v>22799</v>
      </c>
      <c r="G6581" s="90" t="str">
        <f>CONCATENATE("Kap ",Tabell15861[[#This Row],[Kapittel]]," ",Tabell15861[[#This Row],[KapittelTekst]])</f>
        <v>Kap P Perifere kar og lymfesystemet</v>
      </c>
    </row>
    <row r="6582" spans="1:7" x14ac:dyDescent="0.25">
      <c r="A6582" s="90" t="s">
        <v>23129</v>
      </c>
      <c r="B6582" s="90" t="s">
        <v>23130</v>
      </c>
      <c r="C6582" s="90" t="s">
        <v>10245</v>
      </c>
      <c r="D6582" s="90" t="str">
        <f>CONCATENATE(Tabell15861[[#This Row],[Prosedyrekode_ID]]," ",Tabell15861[[#This Row],[Tekst]])</f>
        <v>PBW99 Annen operasjon på overekstremitetsarterie</v>
      </c>
      <c r="E6582" s="90" t="s">
        <v>22798</v>
      </c>
      <c r="F6582" s="90" t="s">
        <v>22799</v>
      </c>
      <c r="G6582" s="90" t="str">
        <f>CONCATENATE("Kap ",Tabell15861[[#This Row],[Kapittel]]," ",Tabell15861[[#This Row],[KapittelTekst]])</f>
        <v>Kap P Perifere kar og lymfesystemet</v>
      </c>
    </row>
    <row r="6583" spans="1:7" x14ac:dyDescent="0.25">
      <c r="A6583" s="90" t="s">
        <v>23131</v>
      </c>
      <c r="B6583" s="90" t="s">
        <v>23132</v>
      </c>
      <c r="C6583" s="90" t="s">
        <v>10213</v>
      </c>
      <c r="D6583" s="90" t="str">
        <f>CONCATENATE(Tabell15861[[#This Row],[Prosedyrekode_ID]]," ",Tabell15861[[#This Row],[Tekst]])</f>
        <v>PC0AB RGA Arteriografi av leverarterie</v>
      </c>
      <c r="E6583" s="90" t="s">
        <v>22798</v>
      </c>
      <c r="F6583" s="90" t="s">
        <v>22799</v>
      </c>
      <c r="G6583" s="90" t="str">
        <f>CONCATENATE("Kap ",Tabell15861[[#This Row],[Kapittel]]," ",Tabell15861[[#This Row],[KapittelTekst]])</f>
        <v>Kap P Perifere kar og lymfesystemet</v>
      </c>
    </row>
    <row r="6584" spans="1:7" x14ac:dyDescent="0.25">
      <c r="A6584" s="90" t="s">
        <v>23133</v>
      </c>
      <c r="B6584" s="90" t="s">
        <v>23134</v>
      </c>
      <c r="C6584" s="90" t="s">
        <v>10213</v>
      </c>
      <c r="D6584" s="90" t="str">
        <f>CONCATENATE(Tabell15861[[#This Row],[Prosedyrekode_ID]]," ",Tabell15861[[#This Row],[Tekst]])</f>
        <v>PC0BB RGA Arteriografi av nyrearterier</v>
      </c>
      <c r="E6584" s="90" t="s">
        <v>22798</v>
      </c>
      <c r="F6584" s="90" t="s">
        <v>22799</v>
      </c>
      <c r="G6584" s="90" t="str">
        <f>CONCATENATE("Kap ",Tabell15861[[#This Row],[Kapittel]]," ",Tabell15861[[#This Row],[KapittelTekst]])</f>
        <v>Kap P Perifere kar og lymfesystemet</v>
      </c>
    </row>
    <row r="6585" spans="1:7" x14ac:dyDescent="0.25">
      <c r="A6585" s="90" t="s">
        <v>23135</v>
      </c>
      <c r="B6585" s="90" t="s">
        <v>23136</v>
      </c>
      <c r="C6585" s="90" t="s">
        <v>10213</v>
      </c>
      <c r="D6585" s="90" t="str">
        <f>CONCATENATE(Tabell15861[[#This Row],[Prosedyrekode_ID]]," ",Tabell15861[[#This Row],[Tekst]])</f>
        <v>PC0BK UL Nyrearterier</v>
      </c>
      <c r="E6585" s="90" t="s">
        <v>22798</v>
      </c>
      <c r="F6585" s="90" t="s">
        <v>22799</v>
      </c>
      <c r="G6585" s="90" t="str">
        <f>CONCATENATE("Kap ",Tabell15861[[#This Row],[Kapittel]]," ",Tabell15861[[#This Row],[KapittelTekst]])</f>
        <v>Kap P Perifere kar og lymfesystemet</v>
      </c>
    </row>
    <row r="6586" spans="1:7" x14ac:dyDescent="0.25">
      <c r="A6586" s="90" t="s">
        <v>23137</v>
      </c>
      <c r="B6586" s="90" t="s">
        <v>23138</v>
      </c>
      <c r="C6586" s="90" t="s">
        <v>10213</v>
      </c>
      <c r="D6586" s="90" t="str">
        <f>CONCATENATE(Tabell15861[[#This Row],[Prosedyrekode_ID]]," ",Tabell15861[[#This Row],[Tekst]])</f>
        <v>PC0CB RGA Arteriografi av truncus coeliacus</v>
      </c>
      <c r="E6586" s="90" t="s">
        <v>22798</v>
      </c>
      <c r="F6586" s="90" t="s">
        <v>22799</v>
      </c>
      <c r="G6586" s="90" t="str">
        <f>CONCATENATE("Kap ",Tabell15861[[#This Row],[Kapittel]]," ",Tabell15861[[#This Row],[KapittelTekst]])</f>
        <v>Kap P Perifere kar og lymfesystemet</v>
      </c>
    </row>
    <row r="6587" spans="1:7" x14ac:dyDescent="0.25">
      <c r="A6587" s="90" t="s">
        <v>23139</v>
      </c>
      <c r="B6587" s="90" t="s">
        <v>23140</v>
      </c>
      <c r="C6587" s="90" t="s">
        <v>10213</v>
      </c>
      <c r="D6587" s="90" t="str">
        <f>CONCATENATE(Tabell15861[[#This Row],[Prosedyrekode_ID]]," ",Tabell15861[[#This Row],[Tekst]])</f>
        <v>PC0DB RGA Arteriografi av a. mesenterica superior</v>
      </c>
      <c r="E6587" s="90" t="s">
        <v>22798</v>
      </c>
      <c r="F6587" s="90" t="s">
        <v>22799</v>
      </c>
      <c r="G6587" s="90" t="str">
        <f>CONCATENATE("Kap ",Tabell15861[[#This Row],[Kapittel]]," ",Tabell15861[[#This Row],[KapittelTekst]])</f>
        <v>Kap P Perifere kar og lymfesystemet</v>
      </c>
    </row>
    <row r="6588" spans="1:7" x14ac:dyDescent="0.25">
      <c r="A6588" s="90" t="s">
        <v>23141</v>
      </c>
      <c r="B6588" s="90" t="s">
        <v>23142</v>
      </c>
      <c r="C6588" s="90" t="s">
        <v>10213</v>
      </c>
      <c r="D6588" s="90" t="str">
        <f>CONCATENATE(Tabell15861[[#This Row],[Prosedyrekode_ID]]," ",Tabell15861[[#This Row],[Tekst]])</f>
        <v>PC0EB RGA Arteriografi av a. mesenterica inferior</v>
      </c>
      <c r="E6588" s="90" t="s">
        <v>22798</v>
      </c>
      <c r="F6588" s="90" t="s">
        <v>22799</v>
      </c>
      <c r="G6588" s="90" t="str">
        <f>CONCATENATE("Kap ",Tabell15861[[#This Row],[Kapittel]]," ",Tabell15861[[#This Row],[KapittelTekst]])</f>
        <v>Kap P Perifere kar og lymfesystemet</v>
      </c>
    </row>
    <row r="6589" spans="1:7" x14ac:dyDescent="0.25">
      <c r="A6589" s="90" t="s">
        <v>23143</v>
      </c>
      <c r="B6589" s="90" t="s">
        <v>23144</v>
      </c>
      <c r="C6589" s="90" t="s">
        <v>10213</v>
      </c>
      <c r="D6589" s="90" t="str">
        <f>CONCATENATE(Tabell15861[[#This Row],[Prosedyrekode_ID]]," ",Tabell15861[[#This Row],[Tekst]])</f>
        <v>PC535 Injeksjon av terapeutisk substans i eller perkutan okklusjon av a. mesenterica Inferior</v>
      </c>
      <c r="E6589" s="90" t="s">
        <v>22798</v>
      </c>
      <c r="F6589" s="90" t="s">
        <v>22799</v>
      </c>
      <c r="G6589" s="90" t="str">
        <f>CONCATENATE("Kap ",Tabell15861[[#This Row],[Kapittel]]," ",Tabell15861[[#This Row],[KapittelTekst]])</f>
        <v>Kap P Perifere kar og lymfesystemet</v>
      </c>
    </row>
    <row r="6590" spans="1:7" x14ac:dyDescent="0.25">
      <c r="A6590" s="90" t="s">
        <v>23145</v>
      </c>
      <c r="B6590" s="90" t="s">
        <v>23146</v>
      </c>
      <c r="C6590" s="90" t="s">
        <v>10213</v>
      </c>
      <c r="D6590" s="90" t="str">
        <f>CONCATENATE(Tabell15861[[#This Row],[Prosedyrekode_ID]]," ",Tabell15861[[#This Row],[Tekst]])</f>
        <v>PC5CA Embolisering av a. gastroduodenalis</v>
      </c>
      <c r="E6590" s="90" t="s">
        <v>22798</v>
      </c>
      <c r="F6590" s="90" t="s">
        <v>22799</v>
      </c>
      <c r="G6590" s="90" t="str">
        <f>CONCATENATE("Kap ",Tabell15861[[#This Row],[Kapittel]]," ",Tabell15861[[#This Row],[KapittelTekst]])</f>
        <v>Kap P Perifere kar og lymfesystemet</v>
      </c>
    </row>
    <row r="6591" spans="1:7" x14ac:dyDescent="0.25">
      <c r="A6591" s="90" t="s">
        <v>23147</v>
      </c>
      <c r="B6591" s="90" t="s">
        <v>23148</v>
      </c>
      <c r="C6591" s="90" t="s">
        <v>10213</v>
      </c>
      <c r="D6591" s="90" t="str">
        <f>CONCATENATE(Tabell15861[[#This Row],[Prosedyrekode_ID]]," ",Tabell15861[[#This Row],[Tekst]])</f>
        <v>PC5CB Embolisering av a. gastrica</v>
      </c>
      <c r="E6591" s="90" t="s">
        <v>22798</v>
      </c>
      <c r="F6591" s="90" t="s">
        <v>22799</v>
      </c>
      <c r="G6591" s="90" t="str">
        <f>CONCATENATE("Kap ",Tabell15861[[#This Row],[Kapittel]]," ",Tabell15861[[#This Row],[KapittelTekst]])</f>
        <v>Kap P Perifere kar og lymfesystemet</v>
      </c>
    </row>
    <row r="6592" spans="1:7" x14ac:dyDescent="0.25">
      <c r="A6592" s="90" t="s">
        <v>23149</v>
      </c>
      <c r="B6592" s="90" t="s">
        <v>23150</v>
      </c>
      <c r="C6592" s="90" t="s">
        <v>10213</v>
      </c>
      <c r="D6592" s="90" t="str">
        <f>CONCATENATE(Tabell15861[[#This Row],[Prosedyrekode_ID]]," ",Tabell15861[[#This Row],[Tekst]])</f>
        <v>PC5JA Injeksjon av terapeutisk substans i a. hepatica</v>
      </c>
      <c r="E6592" s="90" t="s">
        <v>22798</v>
      </c>
      <c r="F6592" s="90" t="s">
        <v>22799</v>
      </c>
      <c r="G6592" s="90" t="str">
        <f>CONCATENATE("Kap ",Tabell15861[[#This Row],[Kapittel]]," ",Tabell15861[[#This Row],[KapittelTekst]])</f>
        <v>Kap P Perifere kar og lymfesystemet</v>
      </c>
    </row>
    <row r="6593" spans="1:7" x14ac:dyDescent="0.25">
      <c r="A6593" s="90" t="s">
        <v>23151</v>
      </c>
      <c r="B6593" s="90" t="s">
        <v>23152</v>
      </c>
      <c r="C6593" s="90" t="s">
        <v>10213</v>
      </c>
      <c r="D6593" s="90" t="str">
        <f>CONCATENATE(Tabell15861[[#This Row],[Prosedyrekode_ID]]," ",Tabell15861[[#This Row],[Tekst]])</f>
        <v>PC5JB Injeksjon av terapeutisk substans i binyrearterie</v>
      </c>
      <c r="E6593" s="90" t="s">
        <v>22798</v>
      </c>
      <c r="F6593" s="90" t="s">
        <v>22799</v>
      </c>
      <c r="G6593" s="90" t="str">
        <f>CONCATENATE("Kap ",Tabell15861[[#This Row],[Kapittel]]," ",Tabell15861[[#This Row],[KapittelTekst]])</f>
        <v>Kap P Perifere kar og lymfesystemet</v>
      </c>
    </row>
    <row r="6594" spans="1:7" x14ac:dyDescent="0.25">
      <c r="A6594" s="90" t="s">
        <v>23153</v>
      </c>
      <c r="B6594" s="90" t="s">
        <v>23154</v>
      </c>
      <c r="C6594" s="90" t="s">
        <v>10213</v>
      </c>
      <c r="D6594" s="90" t="str">
        <f>CONCATENATE(Tabell15861[[#This Row],[Prosedyrekode_ID]]," ",Tabell15861[[#This Row],[Tekst]])</f>
        <v>PC5PA Perkutan arterioplastikk på nyretransplantatarterie</v>
      </c>
      <c r="E6594" s="90" t="s">
        <v>22798</v>
      </c>
      <c r="F6594" s="90" t="s">
        <v>22799</v>
      </c>
      <c r="G6594" s="90" t="str">
        <f>CONCATENATE("Kap ",Tabell15861[[#This Row],[Kapittel]]," ",Tabell15861[[#This Row],[KapittelTekst]])</f>
        <v>Kap P Perifere kar og lymfesystemet</v>
      </c>
    </row>
    <row r="6595" spans="1:7" x14ac:dyDescent="0.25">
      <c r="A6595" s="90" t="s">
        <v>23155</v>
      </c>
      <c r="B6595" s="90" t="s">
        <v>23156</v>
      </c>
      <c r="C6595" s="90" t="s">
        <v>10213</v>
      </c>
      <c r="D6595" s="90" t="str">
        <f>CONCATENATE(Tabell15861[[#This Row],[Prosedyrekode_ID]]," ",Tabell15861[[#This Row],[Tekst]])</f>
        <v>PC5PB Percutan arterioplastikk på a. mesenterica inferior</v>
      </c>
      <c r="E6595" s="90" t="s">
        <v>22798</v>
      </c>
      <c r="F6595" s="90" t="s">
        <v>22799</v>
      </c>
      <c r="G6595" s="90" t="str">
        <f>CONCATENATE("Kap ",Tabell15861[[#This Row],[Kapittel]]," ",Tabell15861[[#This Row],[KapittelTekst]])</f>
        <v>Kap P Perifere kar og lymfesystemet</v>
      </c>
    </row>
    <row r="6596" spans="1:7" x14ac:dyDescent="0.25">
      <c r="A6596" s="90" t="s">
        <v>23157</v>
      </c>
      <c r="B6596" s="90" t="s">
        <v>23158</v>
      </c>
      <c r="C6596" s="90" t="s">
        <v>10213</v>
      </c>
      <c r="D6596" s="90" t="str">
        <f>CONCATENATE(Tabell15861[[#This Row],[Prosedyrekode_ID]]," ",Tabell15861[[#This Row],[Tekst]])</f>
        <v>PC5QA Innlegging av stentgraft i a. renalis</v>
      </c>
      <c r="E6596" s="90" t="s">
        <v>22798</v>
      </c>
      <c r="F6596" s="90" t="s">
        <v>22799</v>
      </c>
      <c r="G6596" s="90" t="str">
        <f>CONCATENATE("Kap ",Tabell15861[[#This Row],[Kapittel]]," ",Tabell15861[[#This Row],[KapittelTekst]])</f>
        <v>Kap P Perifere kar og lymfesystemet</v>
      </c>
    </row>
    <row r="6597" spans="1:7" x14ac:dyDescent="0.25">
      <c r="A6597" s="90" t="s">
        <v>23159</v>
      </c>
      <c r="B6597" s="90" t="s">
        <v>23160</v>
      </c>
      <c r="C6597" s="90" t="s">
        <v>10213</v>
      </c>
      <c r="D6597" s="90" t="str">
        <f>CONCATENATE(Tabell15861[[#This Row],[Prosedyrekode_ID]]," ",Tabell15861[[#This Row],[Tekst]])</f>
        <v>PC5QB Innleggelse av stent i a. mesenterica inferior</v>
      </c>
      <c r="E6597" s="90" t="s">
        <v>22798</v>
      </c>
      <c r="F6597" s="90" t="s">
        <v>22799</v>
      </c>
      <c r="G6597" s="90" t="str">
        <f>CONCATENATE("Kap ",Tabell15861[[#This Row],[Kapittel]]," ",Tabell15861[[#This Row],[KapittelTekst]])</f>
        <v>Kap P Perifere kar og lymfesystemet</v>
      </c>
    </row>
    <row r="6598" spans="1:7" x14ac:dyDescent="0.25">
      <c r="A6598" s="90" t="s">
        <v>23161</v>
      </c>
      <c r="B6598" s="90" t="s">
        <v>23162</v>
      </c>
      <c r="C6598" s="90" t="s">
        <v>10213</v>
      </c>
      <c r="D6598" s="90" t="str">
        <f>CONCATENATE(Tabell15861[[#This Row],[Prosedyrekode_ID]]," ",Tabell15861[[#This Row],[Tekst]])</f>
        <v>PC5SA Perkutan innlegging av stent i nyretransplantatarterie</v>
      </c>
      <c r="E6598" s="90" t="s">
        <v>22798</v>
      </c>
      <c r="F6598" s="90" t="s">
        <v>22799</v>
      </c>
      <c r="G6598" s="90" t="str">
        <f>CONCATENATE("Kap ",Tabell15861[[#This Row],[Kapittel]]," ",Tabell15861[[#This Row],[KapittelTekst]])</f>
        <v>Kap P Perifere kar og lymfesystemet</v>
      </c>
    </row>
    <row r="6599" spans="1:7" x14ac:dyDescent="0.25">
      <c r="A6599" s="90" t="s">
        <v>23163</v>
      </c>
      <c r="B6599" s="90" t="s">
        <v>23164</v>
      </c>
      <c r="C6599" s="90" t="s">
        <v>10213</v>
      </c>
      <c r="D6599" s="90" t="str">
        <f>CONCATENATE(Tabell15861[[#This Row],[Prosedyrekode_ID]]," ",Tabell15861[[#This Row],[Tekst]])</f>
        <v>PC5TA Perkutan trombektomi eller embolektomi i viceral arterie</v>
      </c>
      <c r="E6599" s="90" t="s">
        <v>22798</v>
      </c>
      <c r="F6599" s="90" t="s">
        <v>22799</v>
      </c>
      <c r="G6599" s="90" t="str">
        <f>CONCATENATE("Kap ",Tabell15861[[#This Row],[Kapittel]]," ",Tabell15861[[#This Row],[KapittelTekst]])</f>
        <v>Kap P Perifere kar og lymfesystemet</v>
      </c>
    </row>
    <row r="6600" spans="1:7" x14ac:dyDescent="0.25">
      <c r="A6600" s="90" t="s">
        <v>23165</v>
      </c>
      <c r="B6600" s="90" t="s">
        <v>23166</v>
      </c>
      <c r="C6600" s="90" t="s">
        <v>10213</v>
      </c>
      <c r="D6600" s="90" t="str">
        <f>CONCATENATE(Tabell15861[[#This Row],[Prosedyrekode_ID]]," ",Tabell15861[[#This Row],[Tekst]])</f>
        <v>PC5TB Perkutan trombektomi eller embolektomi i nyrearterie</v>
      </c>
      <c r="E6600" s="90" t="s">
        <v>22798</v>
      </c>
      <c r="F6600" s="90" t="s">
        <v>22799</v>
      </c>
      <c r="G6600" s="90" t="str">
        <f>CONCATENATE("Kap ",Tabell15861[[#This Row],[Kapittel]]," ",Tabell15861[[#This Row],[KapittelTekst]])</f>
        <v>Kap P Perifere kar og lymfesystemet</v>
      </c>
    </row>
    <row r="6601" spans="1:7" x14ac:dyDescent="0.25">
      <c r="A6601" s="90" t="s">
        <v>23167</v>
      </c>
      <c r="B6601" s="90" t="s">
        <v>23168</v>
      </c>
      <c r="C6601" s="90" t="s">
        <v>10245</v>
      </c>
      <c r="D6601" s="90" t="str">
        <f>CONCATENATE(Tabell15861[[#This Row],[Prosedyrekode_ID]]," ",Tabell15861[[#This Row],[Tekst]])</f>
        <v>PCA40 Eksplorasjon av a. renalis</v>
      </c>
      <c r="E6601" s="90" t="s">
        <v>22798</v>
      </c>
      <c r="F6601" s="90" t="s">
        <v>22799</v>
      </c>
      <c r="G6601" s="90" t="str">
        <f>CONCATENATE("Kap ",Tabell15861[[#This Row],[Kapittel]]," ",Tabell15861[[#This Row],[KapittelTekst]])</f>
        <v>Kap P Perifere kar og lymfesystemet</v>
      </c>
    </row>
    <row r="6602" spans="1:7" x14ac:dyDescent="0.25">
      <c r="A6602" s="90" t="s">
        <v>23169</v>
      </c>
      <c r="B6602" s="90" t="s">
        <v>23170</v>
      </c>
      <c r="C6602" s="90" t="s">
        <v>10245</v>
      </c>
      <c r="D6602" s="90" t="str">
        <f>CONCATENATE(Tabell15861[[#This Row],[Prosedyrekode_ID]]," ",Tabell15861[[#This Row],[Tekst]])</f>
        <v>PCA99 Eksplorasjon av annen visceralarterie</v>
      </c>
      <c r="E6602" s="90" t="s">
        <v>22798</v>
      </c>
      <c r="F6602" s="90" t="s">
        <v>22799</v>
      </c>
      <c r="G6602" s="90" t="str">
        <f>CONCATENATE("Kap ",Tabell15861[[#This Row],[Kapittel]]," ",Tabell15861[[#This Row],[KapittelTekst]])</f>
        <v>Kap P Perifere kar og lymfesystemet</v>
      </c>
    </row>
    <row r="6603" spans="1:7" x14ac:dyDescent="0.25">
      <c r="A6603" s="90" t="s">
        <v>23171</v>
      </c>
      <c r="B6603" s="90" t="s">
        <v>23172</v>
      </c>
      <c r="C6603" s="90" t="s">
        <v>10245</v>
      </c>
      <c r="D6603" s="90" t="str">
        <f>CONCATENATE(Tabell15861[[#This Row],[Prosedyrekode_ID]]," ",Tabell15861[[#This Row],[Tekst]])</f>
        <v>PCB20 Ligatur av a. coeliaca og dens greiner</v>
      </c>
      <c r="E6603" s="90" t="s">
        <v>22798</v>
      </c>
      <c r="F6603" s="90" t="s">
        <v>22799</v>
      </c>
      <c r="G6603" s="90" t="str">
        <f>CONCATENATE("Kap ",Tabell15861[[#This Row],[Kapittel]]," ",Tabell15861[[#This Row],[KapittelTekst]])</f>
        <v>Kap P Perifere kar og lymfesystemet</v>
      </c>
    </row>
    <row r="6604" spans="1:7" x14ac:dyDescent="0.25">
      <c r="A6604" s="90" t="s">
        <v>23173</v>
      </c>
      <c r="B6604" s="90" t="s">
        <v>23174</v>
      </c>
      <c r="C6604" s="90" t="s">
        <v>10245</v>
      </c>
      <c r="D6604" s="90" t="str">
        <f>CONCATENATE(Tabell15861[[#This Row],[Prosedyrekode_ID]]," ",Tabell15861[[#This Row],[Tekst]])</f>
        <v>PCB30 Ligatur av a. mesenterica superior</v>
      </c>
      <c r="E6604" s="90" t="s">
        <v>22798</v>
      </c>
      <c r="F6604" s="90" t="s">
        <v>22799</v>
      </c>
      <c r="G6604" s="90" t="str">
        <f>CONCATENATE("Kap ",Tabell15861[[#This Row],[Kapittel]]," ",Tabell15861[[#This Row],[KapittelTekst]])</f>
        <v>Kap P Perifere kar og lymfesystemet</v>
      </c>
    </row>
    <row r="6605" spans="1:7" x14ac:dyDescent="0.25">
      <c r="A6605" s="90" t="s">
        <v>23175</v>
      </c>
      <c r="B6605" s="90" t="s">
        <v>23176</v>
      </c>
      <c r="C6605" s="90" t="s">
        <v>10245</v>
      </c>
      <c r="D6605" s="90" t="str">
        <f>CONCATENATE(Tabell15861[[#This Row],[Prosedyrekode_ID]]," ",Tabell15861[[#This Row],[Tekst]])</f>
        <v>PCB40 Ligatur av a. renalis</v>
      </c>
      <c r="E6605" s="90" t="s">
        <v>22798</v>
      </c>
      <c r="F6605" s="90" t="s">
        <v>22799</v>
      </c>
      <c r="G6605" s="90" t="str">
        <f>CONCATENATE("Kap ",Tabell15861[[#This Row],[Kapittel]]," ",Tabell15861[[#This Row],[KapittelTekst]])</f>
        <v>Kap P Perifere kar og lymfesystemet</v>
      </c>
    </row>
    <row r="6606" spans="1:7" x14ac:dyDescent="0.25">
      <c r="A6606" s="90" t="s">
        <v>23177</v>
      </c>
      <c r="B6606" s="90" t="s">
        <v>23178</v>
      </c>
      <c r="C6606" s="90" t="s">
        <v>10245</v>
      </c>
      <c r="D6606" s="90" t="str">
        <f>CONCATENATE(Tabell15861[[#This Row],[Prosedyrekode_ID]]," ",Tabell15861[[#This Row],[Tekst]])</f>
        <v>PCB99 Ligatur av annen visceralarterie</v>
      </c>
      <c r="E6606" s="90" t="s">
        <v>22798</v>
      </c>
      <c r="F6606" s="90" t="s">
        <v>22799</v>
      </c>
      <c r="G6606" s="90" t="str">
        <f>CONCATENATE("Kap ",Tabell15861[[#This Row],[Kapittel]]," ",Tabell15861[[#This Row],[KapittelTekst]])</f>
        <v>Kap P Perifere kar og lymfesystemet</v>
      </c>
    </row>
    <row r="6607" spans="1:7" x14ac:dyDescent="0.25">
      <c r="A6607" s="90" t="s">
        <v>23179</v>
      </c>
      <c r="B6607" s="90" t="s">
        <v>23180</v>
      </c>
      <c r="C6607" s="90" t="s">
        <v>10245</v>
      </c>
      <c r="D6607" s="90" t="str">
        <f>CONCATENATE(Tabell15861[[#This Row],[Prosedyrekode_ID]]," ",Tabell15861[[#This Row],[Tekst]])</f>
        <v>PCC10 Sutur av suprarenal eller jukstarenal bukaorta</v>
      </c>
      <c r="E6607" s="90" t="s">
        <v>22798</v>
      </c>
      <c r="F6607" s="90" t="s">
        <v>22799</v>
      </c>
      <c r="G6607" s="90" t="str">
        <f>CONCATENATE("Kap ",Tabell15861[[#This Row],[Kapittel]]," ",Tabell15861[[#This Row],[KapittelTekst]])</f>
        <v>Kap P Perifere kar og lymfesystemet</v>
      </c>
    </row>
    <row r="6608" spans="1:7" x14ac:dyDescent="0.25">
      <c r="A6608" s="90" t="s">
        <v>23181</v>
      </c>
      <c r="B6608" s="90" t="s">
        <v>23182</v>
      </c>
      <c r="C6608" s="90" t="s">
        <v>10245</v>
      </c>
      <c r="D6608" s="90" t="str">
        <f>CONCATENATE(Tabell15861[[#This Row],[Prosedyrekode_ID]]," ",Tabell15861[[#This Row],[Tekst]])</f>
        <v>PCC20 Sutur av a. coeliaca og dens greiner</v>
      </c>
      <c r="E6608" s="90" t="s">
        <v>22798</v>
      </c>
      <c r="F6608" s="90" t="s">
        <v>22799</v>
      </c>
      <c r="G6608" s="90" t="str">
        <f>CONCATENATE("Kap ",Tabell15861[[#This Row],[Kapittel]]," ",Tabell15861[[#This Row],[KapittelTekst]])</f>
        <v>Kap P Perifere kar og lymfesystemet</v>
      </c>
    </row>
    <row r="6609" spans="1:7" x14ac:dyDescent="0.25">
      <c r="A6609" s="90" t="s">
        <v>23183</v>
      </c>
      <c r="B6609" s="90" t="s">
        <v>23184</v>
      </c>
      <c r="C6609" s="90" t="s">
        <v>10245</v>
      </c>
      <c r="D6609" s="90" t="str">
        <f>CONCATENATE(Tabell15861[[#This Row],[Prosedyrekode_ID]]," ",Tabell15861[[#This Row],[Tekst]])</f>
        <v>PCC30 Sutur av a. mesenterica superior</v>
      </c>
      <c r="E6609" s="90" t="s">
        <v>22798</v>
      </c>
      <c r="F6609" s="90" t="s">
        <v>22799</v>
      </c>
      <c r="G6609" s="90" t="str">
        <f>CONCATENATE("Kap ",Tabell15861[[#This Row],[Kapittel]]," ",Tabell15861[[#This Row],[KapittelTekst]])</f>
        <v>Kap P Perifere kar og lymfesystemet</v>
      </c>
    </row>
    <row r="6610" spans="1:7" x14ac:dyDescent="0.25">
      <c r="A6610" s="90" t="s">
        <v>23185</v>
      </c>
      <c r="B6610" s="90" t="s">
        <v>23186</v>
      </c>
      <c r="C6610" s="90" t="s">
        <v>10245</v>
      </c>
      <c r="D6610" s="90" t="str">
        <f>CONCATENATE(Tabell15861[[#This Row],[Prosedyrekode_ID]]," ",Tabell15861[[#This Row],[Tekst]])</f>
        <v>PCC40 Sutur av a. renalis</v>
      </c>
      <c r="E6610" s="90" t="s">
        <v>22798</v>
      </c>
      <c r="F6610" s="90" t="s">
        <v>22799</v>
      </c>
      <c r="G6610" s="90" t="str">
        <f>CONCATENATE("Kap ",Tabell15861[[#This Row],[Kapittel]]," ",Tabell15861[[#This Row],[KapittelTekst]])</f>
        <v>Kap P Perifere kar og lymfesystemet</v>
      </c>
    </row>
    <row r="6611" spans="1:7" x14ac:dyDescent="0.25">
      <c r="A6611" s="90" t="s">
        <v>23187</v>
      </c>
      <c r="B6611" s="90" t="s">
        <v>23188</v>
      </c>
      <c r="C6611" s="90" t="s">
        <v>10245</v>
      </c>
      <c r="D6611" s="90" t="str">
        <f>CONCATENATE(Tabell15861[[#This Row],[Prosedyrekode_ID]]," ",Tabell15861[[#This Row],[Tekst]])</f>
        <v>PCC99 Sutur av annen visceralarterie</v>
      </c>
      <c r="E6611" s="90" t="s">
        <v>22798</v>
      </c>
      <c r="F6611" s="90" t="s">
        <v>22799</v>
      </c>
      <c r="G6611" s="90" t="str">
        <f>CONCATENATE("Kap ",Tabell15861[[#This Row],[Kapittel]]," ",Tabell15861[[#This Row],[KapittelTekst]])</f>
        <v>Kap P Perifere kar og lymfesystemet</v>
      </c>
    </row>
    <row r="6612" spans="1:7" x14ac:dyDescent="0.25">
      <c r="A6612" s="90" t="s">
        <v>23189</v>
      </c>
      <c r="B6612" s="90" t="s">
        <v>23190</v>
      </c>
      <c r="C6612" s="90" t="s">
        <v>10245</v>
      </c>
      <c r="D6612" s="90" t="str">
        <f>CONCATENATE(Tabell15861[[#This Row],[Prosedyrekode_ID]]," ",Tabell15861[[#This Row],[Tekst]])</f>
        <v>PCE30 Trombektomi eller embolektomi i a. mesenterica superior</v>
      </c>
      <c r="E6612" s="90" t="s">
        <v>22798</v>
      </c>
      <c r="F6612" s="90" t="s">
        <v>22799</v>
      </c>
      <c r="G6612" s="90" t="str">
        <f>CONCATENATE("Kap ",Tabell15861[[#This Row],[Kapittel]]," ",Tabell15861[[#This Row],[KapittelTekst]])</f>
        <v>Kap P Perifere kar og lymfesystemet</v>
      </c>
    </row>
    <row r="6613" spans="1:7" x14ac:dyDescent="0.25">
      <c r="A6613" s="90" t="s">
        <v>23191</v>
      </c>
      <c r="B6613" s="90" t="s">
        <v>23192</v>
      </c>
      <c r="C6613" s="90" t="s">
        <v>10245</v>
      </c>
      <c r="D6613" s="90" t="str">
        <f>CONCATENATE(Tabell15861[[#This Row],[Prosedyrekode_ID]]," ",Tabell15861[[#This Row],[Tekst]])</f>
        <v>PCE40 Trombektomi eller embolektomi i a. renalis</v>
      </c>
      <c r="E6613" s="90" t="s">
        <v>22798</v>
      </c>
      <c r="F6613" s="90" t="s">
        <v>22799</v>
      </c>
      <c r="G6613" s="90" t="str">
        <f>CONCATENATE("Kap ",Tabell15861[[#This Row],[Kapittel]]," ",Tabell15861[[#This Row],[KapittelTekst]])</f>
        <v>Kap P Perifere kar og lymfesystemet</v>
      </c>
    </row>
    <row r="6614" spans="1:7" x14ac:dyDescent="0.25">
      <c r="A6614" s="90" t="s">
        <v>23193</v>
      </c>
      <c r="B6614" s="90" t="s">
        <v>23194</v>
      </c>
      <c r="C6614" s="90" t="s">
        <v>10245</v>
      </c>
      <c r="D6614" s="90" t="str">
        <f>CONCATENATE(Tabell15861[[#This Row],[Prosedyrekode_ID]]," ",Tabell15861[[#This Row],[Tekst]])</f>
        <v>PCE99 Trombektomi eller embolektomi i annen visceralarterie</v>
      </c>
      <c r="E6614" s="90" t="s">
        <v>22798</v>
      </c>
      <c r="F6614" s="90" t="s">
        <v>22799</v>
      </c>
      <c r="G6614" s="90" t="str">
        <f>CONCATENATE("Kap ",Tabell15861[[#This Row],[Kapittel]]," ",Tabell15861[[#This Row],[KapittelTekst]])</f>
        <v>Kap P Perifere kar og lymfesystemet</v>
      </c>
    </row>
    <row r="6615" spans="1:7" x14ac:dyDescent="0.25">
      <c r="A6615" s="90" t="s">
        <v>23195</v>
      </c>
      <c r="B6615" s="90" t="s">
        <v>23196</v>
      </c>
      <c r="C6615" s="90" t="s">
        <v>10245</v>
      </c>
      <c r="D6615" s="90" t="str">
        <f>CONCATENATE(Tabell15861[[#This Row],[Prosedyrekode_ID]]," ",Tabell15861[[#This Row],[Tekst]])</f>
        <v>PCF20 Trombendarterektomi i a. coeliaca eller dens greiner</v>
      </c>
      <c r="E6615" s="90" t="s">
        <v>22798</v>
      </c>
      <c r="F6615" s="90" t="s">
        <v>22799</v>
      </c>
      <c r="G6615" s="90" t="str">
        <f>CONCATENATE("Kap ",Tabell15861[[#This Row],[Kapittel]]," ",Tabell15861[[#This Row],[KapittelTekst]])</f>
        <v>Kap P Perifere kar og lymfesystemet</v>
      </c>
    </row>
    <row r="6616" spans="1:7" x14ac:dyDescent="0.25">
      <c r="A6616" s="90" t="s">
        <v>23197</v>
      </c>
      <c r="B6616" s="90" t="s">
        <v>23198</v>
      </c>
      <c r="C6616" s="90" t="s">
        <v>10245</v>
      </c>
      <c r="D6616" s="90" t="str">
        <f>CONCATENATE(Tabell15861[[#This Row],[Prosedyrekode_ID]]," ",Tabell15861[[#This Row],[Tekst]])</f>
        <v>PCF30 Trombendarterektomi i a. mesenterica superior</v>
      </c>
      <c r="E6616" s="90" t="s">
        <v>22798</v>
      </c>
      <c r="F6616" s="90" t="s">
        <v>22799</v>
      </c>
      <c r="G6616" s="90" t="str">
        <f>CONCATENATE("Kap ",Tabell15861[[#This Row],[Kapittel]]," ",Tabell15861[[#This Row],[KapittelTekst]])</f>
        <v>Kap P Perifere kar og lymfesystemet</v>
      </c>
    </row>
    <row r="6617" spans="1:7" x14ac:dyDescent="0.25">
      <c r="A6617" s="90" t="s">
        <v>23199</v>
      </c>
      <c r="B6617" s="90" t="s">
        <v>23200</v>
      </c>
      <c r="C6617" s="90" t="s">
        <v>10245</v>
      </c>
      <c r="D6617" s="90" t="str">
        <f>CONCATENATE(Tabell15861[[#This Row],[Prosedyrekode_ID]]," ",Tabell15861[[#This Row],[Tekst]])</f>
        <v>PCF40 Trombendarterektomi i a. renalis</v>
      </c>
      <c r="E6617" s="90" t="s">
        <v>22798</v>
      </c>
      <c r="F6617" s="90" t="s">
        <v>22799</v>
      </c>
      <c r="G6617" s="90" t="str">
        <f>CONCATENATE("Kap ",Tabell15861[[#This Row],[Kapittel]]," ",Tabell15861[[#This Row],[KapittelTekst]])</f>
        <v>Kap P Perifere kar og lymfesystemet</v>
      </c>
    </row>
    <row r="6618" spans="1:7" x14ac:dyDescent="0.25">
      <c r="A6618" s="90" t="s">
        <v>23201</v>
      </c>
      <c r="B6618" s="90" t="s">
        <v>23202</v>
      </c>
      <c r="C6618" s="90" t="s">
        <v>10245</v>
      </c>
      <c r="D6618" s="90" t="str">
        <f>CONCATENATE(Tabell15861[[#This Row],[Prosedyrekode_ID]]," ",Tabell15861[[#This Row],[Tekst]])</f>
        <v>PCF99 Trombendarterektomi i annen visceralarterie</v>
      </c>
      <c r="E6618" s="90" t="s">
        <v>22798</v>
      </c>
      <c r="F6618" s="90" t="s">
        <v>22799</v>
      </c>
      <c r="G6618" s="90" t="str">
        <f>CONCATENATE("Kap ",Tabell15861[[#This Row],[Kapittel]]," ",Tabell15861[[#This Row],[KapittelTekst]])</f>
        <v>Kap P Perifere kar og lymfesystemet</v>
      </c>
    </row>
    <row r="6619" spans="1:7" x14ac:dyDescent="0.25">
      <c r="A6619" s="90" t="s">
        <v>23203</v>
      </c>
      <c r="B6619" s="90" t="s">
        <v>23204</v>
      </c>
      <c r="C6619" s="90" t="s">
        <v>10245</v>
      </c>
      <c r="D6619" s="90" t="str">
        <f>CONCATENATE(Tabell15861[[#This Row],[Prosedyrekode_ID]]," ",Tabell15861[[#This Row],[Tekst]])</f>
        <v>PCG10 Operasjon for aneurisme i supracoeliakal eller jukstarenal bukaorta</v>
      </c>
      <c r="E6619" s="90" t="s">
        <v>22798</v>
      </c>
      <c r="F6619" s="90" t="s">
        <v>22799</v>
      </c>
      <c r="G6619" s="90" t="str">
        <f>CONCATENATE("Kap ",Tabell15861[[#This Row],[Kapittel]]," ",Tabell15861[[#This Row],[KapittelTekst]])</f>
        <v>Kap P Perifere kar og lymfesystemet</v>
      </c>
    </row>
    <row r="6620" spans="1:7" x14ac:dyDescent="0.25">
      <c r="A6620" s="90" t="s">
        <v>23205</v>
      </c>
      <c r="B6620" s="90" t="s">
        <v>23206</v>
      </c>
      <c r="C6620" s="90" t="s">
        <v>10245</v>
      </c>
      <c r="D6620" s="90" t="str">
        <f>CONCATENATE(Tabell15861[[#This Row],[Prosedyrekode_ID]]," ",Tabell15861[[#This Row],[Tekst]])</f>
        <v>PCG20 Operasjon for aneurisme i a. coeliaca eller dens greiner</v>
      </c>
      <c r="E6620" s="90" t="s">
        <v>22798</v>
      </c>
      <c r="F6620" s="90" t="s">
        <v>22799</v>
      </c>
      <c r="G6620" s="90" t="str">
        <f>CONCATENATE("Kap ",Tabell15861[[#This Row],[Kapittel]]," ",Tabell15861[[#This Row],[KapittelTekst]])</f>
        <v>Kap P Perifere kar og lymfesystemet</v>
      </c>
    </row>
    <row r="6621" spans="1:7" x14ac:dyDescent="0.25">
      <c r="A6621" s="90" t="s">
        <v>23207</v>
      </c>
      <c r="B6621" s="90" t="s">
        <v>23208</v>
      </c>
      <c r="C6621" s="90" t="s">
        <v>10245</v>
      </c>
      <c r="D6621" s="90" t="str">
        <f>CONCATENATE(Tabell15861[[#This Row],[Prosedyrekode_ID]]," ",Tabell15861[[#This Row],[Tekst]])</f>
        <v>PCG30 Operasjon for aneurisme i a. mesenterica superior</v>
      </c>
      <c r="E6621" s="90" t="s">
        <v>22798</v>
      </c>
      <c r="F6621" s="90" t="s">
        <v>22799</v>
      </c>
      <c r="G6621" s="90" t="str">
        <f>CONCATENATE("Kap ",Tabell15861[[#This Row],[Kapittel]]," ",Tabell15861[[#This Row],[KapittelTekst]])</f>
        <v>Kap P Perifere kar og lymfesystemet</v>
      </c>
    </row>
    <row r="6622" spans="1:7" x14ac:dyDescent="0.25">
      <c r="A6622" s="90" t="s">
        <v>23209</v>
      </c>
      <c r="B6622" s="90" t="s">
        <v>23210</v>
      </c>
      <c r="C6622" s="90" t="s">
        <v>10245</v>
      </c>
      <c r="D6622" s="90" t="str">
        <f>CONCATENATE(Tabell15861[[#This Row],[Prosedyrekode_ID]]," ",Tabell15861[[#This Row],[Tekst]])</f>
        <v>PCG40 Operasjon for aneurisme i a. renalis</v>
      </c>
      <c r="E6622" s="90" t="s">
        <v>22798</v>
      </c>
      <c r="F6622" s="90" t="s">
        <v>22799</v>
      </c>
      <c r="G6622" s="90" t="str">
        <f>CONCATENATE("Kap ",Tabell15861[[#This Row],[Kapittel]]," ",Tabell15861[[#This Row],[KapittelTekst]])</f>
        <v>Kap P Perifere kar og lymfesystemet</v>
      </c>
    </row>
    <row r="6623" spans="1:7" x14ac:dyDescent="0.25">
      <c r="A6623" s="90" t="s">
        <v>23211</v>
      </c>
      <c r="B6623" s="90" t="s">
        <v>23212</v>
      </c>
      <c r="C6623" s="90" t="s">
        <v>10245</v>
      </c>
      <c r="D6623" s="90" t="str">
        <f>CONCATENATE(Tabell15861[[#This Row],[Prosedyrekode_ID]]," ",Tabell15861[[#This Row],[Tekst]])</f>
        <v>PCG99 Operasjon for aneurisme i annen visceralarterie</v>
      </c>
      <c r="E6623" s="90" t="s">
        <v>22798</v>
      </c>
      <c r="F6623" s="90" t="s">
        <v>22799</v>
      </c>
      <c r="G6623" s="90" t="str">
        <f>CONCATENATE("Kap ",Tabell15861[[#This Row],[Kapittel]]," ",Tabell15861[[#This Row],[KapittelTekst]])</f>
        <v>Kap P Perifere kar og lymfesystemet</v>
      </c>
    </row>
    <row r="6624" spans="1:7" x14ac:dyDescent="0.25">
      <c r="A6624" s="90" t="s">
        <v>23213</v>
      </c>
      <c r="B6624" s="90" t="s">
        <v>23214</v>
      </c>
      <c r="C6624" s="90" t="s">
        <v>10245</v>
      </c>
      <c r="D6624" s="90" t="str">
        <f>CONCATENATE(Tabell15861[[#This Row],[Prosedyrekode_ID]]," ",Tabell15861[[#This Row],[Tekst]])</f>
        <v>PCH10 Bypass fra supracoeliakal eller jukstarenal bukaorta</v>
      </c>
      <c r="E6624" s="90" t="s">
        <v>22798</v>
      </c>
      <c r="F6624" s="90" t="s">
        <v>22799</v>
      </c>
      <c r="G6624" s="90" t="str">
        <f>CONCATENATE("Kap ",Tabell15861[[#This Row],[Kapittel]]," ",Tabell15861[[#This Row],[KapittelTekst]])</f>
        <v>Kap P Perifere kar og lymfesystemet</v>
      </c>
    </row>
    <row r="6625" spans="1:7" x14ac:dyDescent="0.25">
      <c r="A6625" s="90" t="s">
        <v>23215</v>
      </c>
      <c r="B6625" s="90" t="s">
        <v>23216</v>
      </c>
      <c r="C6625" s="90" t="s">
        <v>10245</v>
      </c>
      <c r="D6625" s="90" t="str">
        <f>CONCATENATE(Tabell15861[[#This Row],[Prosedyrekode_ID]]," ",Tabell15861[[#This Row],[Tekst]])</f>
        <v>PCH20 Bypass til a. coeliaca eller dens greiner</v>
      </c>
      <c r="E6625" s="90" t="s">
        <v>22798</v>
      </c>
      <c r="F6625" s="90" t="s">
        <v>22799</v>
      </c>
      <c r="G6625" s="90" t="str">
        <f>CONCATENATE("Kap ",Tabell15861[[#This Row],[Kapittel]]," ",Tabell15861[[#This Row],[KapittelTekst]])</f>
        <v>Kap P Perifere kar og lymfesystemet</v>
      </c>
    </row>
    <row r="6626" spans="1:7" x14ac:dyDescent="0.25">
      <c r="A6626" s="90" t="s">
        <v>23217</v>
      </c>
      <c r="B6626" s="90" t="s">
        <v>23218</v>
      </c>
      <c r="C6626" s="90" t="s">
        <v>10245</v>
      </c>
      <c r="D6626" s="90" t="str">
        <f>CONCATENATE(Tabell15861[[#This Row],[Prosedyrekode_ID]]," ",Tabell15861[[#This Row],[Tekst]])</f>
        <v>PCH30 Bypass til a. mesenterica superior</v>
      </c>
      <c r="E6626" s="90" t="s">
        <v>22798</v>
      </c>
      <c r="F6626" s="90" t="s">
        <v>22799</v>
      </c>
      <c r="G6626" s="90" t="str">
        <f>CONCATENATE("Kap ",Tabell15861[[#This Row],[Kapittel]]," ",Tabell15861[[#This Row],[KapittelTekst]])</f>
        <v>Kap P Perifere kar og lymfesystemet</v>
      </c>
    </row>
    <row r="6627" spans="1:7" x14ac:dyDescent="0.25">
      <c r="A6627" s="90" t="s">
        <v>23219</v>
      </c>
      <c r="B6627" s="90" t="s">
        <v>23220</v>
      </c>
      <c r="C6627" s="90" t="s">
        <v>10245</v>
      </c>
      <c r="D6627" s="90" t="str">
        <f>CONCATENATE(Tabell15861[[#This Row],[Prosedyrekode_ID]]," ",Tabell15861[[#This Row],[Tekst]])</f>
        <v>PCH40 Bypass til a. renalis</v>
      </c>
      <c r="E6627" s="90" t="s">
        <v>22798</v>
      </c>
      <c r="F6627" s="90" t="s">
        <v>22799</v>
      </c>
      <c r="G6627" s="90" t="str">
        <f>CONCATENATE("Kap ",Tabell15861[[#This Row],[Kapittel]]," ",Tabell15861[[#This Row],[KapittelTekst]])</f>
        <v>Kap P Perifere kar og lymfesystemet</v>
      </c>
    </row>
    <row r="6628" spans="1:7" x14ac:dyDescent="0.25">
      <c r="A6628" s="90" t="s">
        <v>23221</v>
      </c>
      <c r="B6628" s="90" t="s">
        <v>23222</v>
      </c>
      <c r="C6628" s="90" t="s">
        <v>10245</v>
      </c>
      <c r="D6628" s="90" t="str">
        <f>CONCATENATE(Tabell15861[[#This Row],[Prosedyrekode_ID]]," ",Tabell15861[[#This Row],[Tekst]])</f>
        <v>PCH99 Bypass til annen visceralarterie</v>
      </c>
      <c r="E6628" s="90" t="s">
        <v>22798</v>
      </c>
      <c r="F6628" s="90" t="s">
        <v>22799</v>
      </c>
      <c r="G6628" s="90" t="str">
        <f>CONCATENATE("Kap ",Tabell15861[[#This Row],[Kapittel]]," ",Tabell15861[[#This Row],[KapittelTekst]])</f>
        <v>Kap P Perifere kar og lymfesystemet</v>
      </c>
    </row>
    <row r="6629" spans="1:7" x14ac:dyDescent="0.25">
      <c r="A6629" s="90" t="s">
        <v>23223</v>
      </c>
      <c r="B6629" s="90" t="s">
        <v>23224</v>
      </c>
      <c r="C6629" s="90" t="s">
        <v>10245</v>
      </c>
      <c r="D6629" s="90" t="str">
        <f>CONCATENATE(Tabell15861[[#This Row],[Prosedyrekode_ID]]," ",Tabell15861[[#This Row],[Tekst]])</f>
        <v>PCJ30 Transposisjon av a. mesenterica superior</v>
      </c>
      <c r="E6629" s="90" t="s">
        <v>22798</v>
      </c>
      <c r="F6629" s="90" t="s">
        <v>22799</v>
      </c>
      <c r="G6629" s="90" t="str">
        <f>CONCATENATE("Kap ",Tabell15861[[#This Row],[Kapittel]]," ",Tabell15861[[#This Row],[KapittelTekst]])</f>
        <v>Kap P Perifere kar og lymfesystemet</v>
      </c>
    </row>
    <row r="6630" spans="1:7" x14ac:dyDescent="0.25">
      <c r="A6630" s="90" t="s">
        <v>23225</v>
      </c>
      <c r="B6630" s="90" t="s">
        <v>23226</v>
      </c>
      <c r="C6630" s="90" t="s">
        <v>10245</v>
      </c>
      <c r="D6630" s="90" t="str">
        <f>CONCATENATE(Tabell15861[[#This Row],[Prosedyrekode_ID]]," ",Tabell15861[[#This Row],[Tekst]])</f>
        <v>PCJ40 Transposisjon av a. renalis</v>
      </c>
      <c r="E6630" s="90" t="s">
        <v>22798</v>
      </c>
      <c r="F6630" s="90" t="s">
        <v>22799</v>
      </c>
      <c r="G6630" s="90" t="str">
        <f>CONCATENATE("Kap ",Tabell15861[[#This Row],[Kapittel]]," ",Tabell15861[[#This Row],[KapittelTekst]])</f>
        <v>Kap P Perifere kar og lymfesystemet</v>
      </c>
    </row>
    <row r="6631" spans="1:7" x14ac:dyDescent="0.25">
      <c r="A6631" s="90" t="s">
        <v>23227</v>
      </c>
      <c r="B6631" s="90" t="s">
        <v>23228</v>
      </c>
      <c r="C6631" s="90" t="s">
        <v>10245</v>
      </c>
      <c r="D6631" s="90" t="str">
        <f>CONCATENATE(Tabell15861[[#This Row],[Prosedyrekode_ID]]," ",Tabell15861[[#This Row],[Tekst]])</f>
        <v>PCJ99 Transposisjon av annen visceralarterie</v>
      </c>
      <c r="E6631" s="90" t="s">
        <v>22798</v>
      </c>
      <c r="F6631" s="90" t="s">
        <v>22799</v>
      </c>
      <c r="G6631" s="90" t="str">
        <f>CONCATENATE("Kap ",Tabell15861[[#This Row],[Kapittel]]," ",Tabell15861[[#This Row],[KapittelTekst]])</f>
        <v>Kap P Perifere kar og lymfesystemet</v>
      </c>
    </row>
    <row r="6632" spans="1:7" x14ac:dyDescent="0.25">
      <c r="A6632" s="90" t="s">
        <v>23229</v>
      </c>
      <c r="B6632" s="90" t="s">
        <v>23230</v>
      </c>
      <c r="C6632" s="90" t="s">
        <v>10245</v>
      </c>
      <c r="D6632" s="90" t="str">
        <f>CONCATENATE(Tabell15861[[#This Row],[Prosedyrekode_ID]]," ",Tabell15861[[#This Row],[Tekst]])</f>
        <v>PCK20 Reimplantasjon av a. coeliaca eller dens greiner</v>
      </c>
      <c r="E6632" s="90" t="s">
        <v>22798</v>
      </c>
      <c r="F6632" s="90" t="s">
        <v>22799</v>
      </c>
      <c r="G6632" s="90" t="str">
        <f>CONCATENATE("Kap ",Tabell15861[[#This Row],[Kapittel]]," ",Tabell15861[[#This Row],[KapittelTekst]])</f>
        <v>Kap P Perifere kar og lymfesystemet</v>
      </c>
    </row>
    <row r="6633" spans="1:7" x14ac:dyDescent="0.25">
      <c r="A6633" s="90" t="s">
        <v>23231</v>
      </c>
      <c r="B6633" s="90" t="s">
        <v>23232</v>
      </c>
      <c r="C6633" s="90" t="s">
        <v>10245</v>
      </c>
      <c r="D6633" s="90" t="str">
        <f>CONCATENATE(Tabell15861[[#This Row],[Prosedyrekode_ID]]," ",Tabell15861[[#This Row],[Tekst]])</f>
        <v>PCK30 Reimplantasjon av a. mesenterica superior</v>
      </c>
      <c r="E6633" s="90" t="s">
        <v>22798</v>
      </c>
      <c r="F6633" s="90" t="s">
        <v>22799</v>
      </c>
      <c r="G6633" s="90" t="str">
        <f>CONCATENATE("Kap ",Tabell15861[[#This Row],[Kapittel]]," ",Tabell15861[[#This Row],[KapittelTekst]])</f>
        <v>Kap P Perifere kar og lymfesystemet</v>
      </c>
    </row>
    <row r="6634" spans="1:7" x14ac:dyDescent="0.25">
      <c r="A6634" s="90" t="s">
        <v>23233</v>
      </c>
      <c r="B6634" s="90" t="s">
        <v>23234</v>
      </c>
      <c r="C6634" s="90" t="s">
        <v>10245</v>
      </c>
      <c r="D6634" s="90" t="str">
        <f>CONCATENATE(Tabell15861[[#This Row],[Prosedyrekode_ID]]," ",Tabell15861[[#This Row],[Tekst]])</f>
        <v>PCK40 Reimplantasjon av a. renalis</v>
      </c>
      <c r="E6634" s="90" t="s">
        <v>22798</v>
      </c>
      <c r="F6634" s="90" t="s">
        <v>22799</v>
      </c>
      <c r="G6634" s="90" t="str">
        <f>CONCATENATE("Kap ",Tabell15861[[#This Row],[Kapittel]]," ",Tabell15861[[#This Row],[KapittelTekst]])</f>
        <v>Kap P Perifere kar og lymfesystemet</v>
      </c>
    </row>
    <row r="6635" spans="1:7" x14ac:dyDescent="0.25">
      <c r="A6635" s="90" t="s">
        <v>23235</v>
      </c>
      <c r="B6635" s="90" t="s">
        <v>23236</v>
      </c>
      <c r="C6635" s="90" t="s">
        <v>10245</v>
      </c>
      <c r="D6635" s="90" t="str">
        <f>CONCATENATE(Tabell15861[[#This Row],[Prosedyrekode_ID]]," ",Tabell15861[[#This Row],[Tekst]])</f>
        <v>PCK50 Reimplantasjon av a. mesenterica inferior</v>
      </c>
      <c r="E6635" s="90" t="s">
        <v>22798</v>
      </c>
      <c r="F6635" s="90" t="s">
        <v>22799</v>
      </c>
      <c r="G6635" s="90" t="str">
        <f>CONCATENATE("Kap ",Tabell15861[[#This Row],[Kapittel]]," ",Tabell15861[[#This Row],[KapittelTekst]])</f>
        <v>Kap P Perifere kar og lymfesystemet</v>
      </c>
    </row>
    <row r="6636" spans="1:7" x14ac:dyDescent="0.25">
      <c r="A6636" s="90" t="s">
        <v>23237</v>
      </c>
      <c r="B6636" s="90" t="s">
        <v>23238</v>
      </c>
      <c r="C6636" s="90" t="s">
        <v>10245</v>
      </c>
      <c r="D6636" s="90" t="str">
        <f>CONCATENATE(Tabell15861[[#This Row],[Prosedyrekode_ID]]," ",Tabell15861[[#This Row],[Tekst]])</f>
        <v>PCK99 Reimplantasjon av annen visceralarterie</v>
      </c>
      <c r="E6636" s="90" t="s">
        <v>22798</v>
      </c>
      <c r="F6636" s="90" t="s">
        <v>22799</v>
      </c>
      <c r="G6636" s="90" t="str">
        <f>CONCATENATE("Kap ",Tabell15861[[#This Row],[Kapittel]]," ",Tabell15861[[#This Row],[KapittelTekst]])</f>
        <v>Kap P Perifere kar og lymfesystemet</v>
      </c>
    </row>
    <row r="6637" spans="1:7" x14ac:dyDescent="0.25">
      <c r="A6637" s="90" t="s">
        <v>23239</v>
      </c>
      <c r="B6637" s="90" t="s">
        <v>23240</v>
      </c>
      <c r="C6637" s="90" t="s">
        <v>10245</v>
      </c>
      <c r="D6637" s="90" t="str">
        <f>CONCATENATE(Tabell15861[[#This Row],[Prosedyrekode_ID]]," ",Tabell15861[[#This Row],[Tekst]])</f>
        <v>PCN20 Arterioplastikk på a. coeliaca eller dens greiner</v>
      </c>
      <c r="E6637" s="90" t="s">
        <v>22798</v>
      </c>
      <c r="F6637" s="90" t="s">
        <v>22799</v>
      </c>
      <c r="G6637" s="90" t="str">
        <f>CONCATENATE("Kap ",Tabell15861[[#This Row],[Kapittel]]," ",Tabell15861[[#This Row],[KapittelTekst]])</f>
        <v>Kap P Perifere kar og lymfesystemet</v>
      </c>
    </row>
    <row r="6638" spans="1:7" x14ac:dyDescent="0.25">
      <c r="A6638" s="90" t="s">
        <v>23241</v>
      </c>
      <c r="B6638" s="90" t="s">
        <v>23242</v>
      </c>
      <c r="C6638" s="90" t="s">
        <v>10245</v>
      </c>
      <c r="D6638" s="90" t="str">
        <f>CONCATENATE(Tabell15861[[#This Row],[Prosedyrekode_ID]]," ",Tabell15861[[#This Row],[Tekst]])</f>
        <v>PCN30 Arterioplastikk på a. mesenterica superior</v>
      </c>
      <c r="E6638" s="90" t="s">
        <v>22798</v>
      </c>
      <c r="F6638" s="90" t="s">
        <v>22799</v>
      </c>
      <c r="G6638" s="90" t="str">
        <f>CONCATENATE("Kap ",Tabell15861[[#This Row],[Kapittel]]," ",Tabell15861[[#This Row],[KapittelTekst]])</f>
        <v>Kap P Perifere kar og lymfesystemet</v>
      </c>
    </row>
    <row r="6639" spans="1:7" x14ac:dyDescent="0.25">
      <c r="A6639" s="90" t="s">
        <v>23243</v>
      </c>
      <c r="B6639" s="90" t="s">
        <v>23244</v>
      </c>
      <c r="C6639" s="90" t="s">
        <v>10245</v>
      </c>
      <c r="D6639" s="90" t="str">
        <f>CONCATENATE(Tabell15861[[#This Row],[Prosedyrekode_ID]]," ",Tabell15861[[#This Row],[Tekst]])</f>
        <v>PCN40 Arterioplastikk på a. renalis</v>
      </c>
      <c r="E6639" s="90" t="s">
        <v>22798</v>
      </c>
      <c r="F6639" s="90" t="s">
        <v>22799</v>
      </c>
      <c r="G6639" s="90" t="str">
        <f>CONCATENATE("Kap ",Tabell15861[[#This Row],[Kapittel]]," ",Tabell15861[[#This Row],[KapittelTekst]])</f>
        <v>Kap P Perifere kar og lymfesystemet</v>
      </c>
    </row>
    <row r="6640" spans="1:7" x14ac:dyDescent="0.25">
      <c r="A6640" s="90" t="s">
        <v>23245</v>
      </c>
      <c r="B6640" s="90" t="s">
        <v>23246</v>
      </c>
      <c r="C6640" s="90" t="s">
        <v>10245</v>
      </c>
      <c r="D6640" s="90" t="str">
        <f>CONCATENATE(Tabell15861[[#This Row],[Prosedyrekode_ID]]," ",Tabell15861[[#This Row],[Tekst]])</f>
        <v>PCN99 Arterioplastikk på annen visceralarterie</v>
      </c>
      <c r="E6640" s="90" t="s">
        <v>22798</v>
      </c>
      <c r="F6640" s="90" t="s">
        <v>22799</v>
      </c>
      <c r="G6640" s="90" t="str">
        <f>CONCATENATE("Kap ",Tabell15861[[#This Row],[Kapittel]]," ",Tabell15861[[#This Row],[KapittelTekst]])</f>
        <v>Kap P Perifere kar og lymfesystemet</v>
      </c>
    </row>
    <row r="6641" spans="1:7" x14ac:dyDescent="0.25">
      <c r="A6641" s="90" t="s">
        <v>23247</v>
      </c>
      <c r="B6641" s="90" t="s">
        <v>23248</v>
      </c>
      <c r="C6641" s="90" t="s">
        <v>10213</v>
      </c>
      <c r="D6641" s="90" t="str">
        <f>CONCATENATE(Tabell15861[[#This Row],[Prosedyrekode_ID]]," ",Tabell15861[[#This Row],[Tekst]])</f>
        <v>PCP20 Perkutan arterioplastikk på a. coeliaca eller dens greiner</v>
      </c>
      <c r="E6641" s="90" t="s">
        <v>22798</v>
      </c>
      <c r="F6641" s="90" t="s">
        <v>22799</v>
      </c>
      <c r="G6641" s="90" t="str">
        <f>CONCATENATE("Kap ",Tabell15861[[#This Row],[Kapittel]]," ",Tabell15861[[#This Row],[KapittelTekst]])</f>
        <v>Kap P Perifere kar og lymfesystemet</v>
      </c>
    </row>
    <row r="6642" spans="1:7" x14ac:dyDescent="0.25">
      <c r="A6642" s="90" t="s">
        <v>23247</v>
      </c>
      <c r="B6642" s="90" t="s">
        <v>23248</v>
      </c>
      <c r="C6642" s="90" t="s">
        <v>10245</v>
      </c>
      <c r="D6642" s="90" t="str">
        <f>CONCATENATE(Tabell15861[[#This Row],[Prosedyrekode_ID]]," ",Tabell15861[[#This Row],[Tekst]])</f>
        <v>PCP20 Perkutan arterioplastikk på a. coeliaca eller dens greiner</v>
      </c>
      <c r="E6642" s="90" t="s">
        <v>22798</v>
      </c>
      <c r="F6642" s="90" t="s">
        <v>22799</v>
      </c>
      <c r="G6642" s="90" t="str">
        <f>CONCATENATE("Kap ",Tabell15861[[#This Row],[Kapittel]]," ",Tabell15861[[#This Row],[KapittelTekst]])</f>
        <v>Kap P Perifere kar og lymfesystemet</v>
      </c>
    </row>
    <row r="6643" spans="1:7" x14ac:dyDescent="0.25">
      <c r="A6643" s="90" t="s">
        <v>23249</v>
      </c>
      <c r="B6643" s="90" t="s">
        <v>23250</v>
      </c>
      <c r="C6643" s="90" t="s">
        <v>10213</v>
      </c>
      <c r="D6643" s="90" t="str">
        <f>CONCATENATE(Tabell15861[[#This Row],[Prosedyrekode_ID]]," ",Tabell15861[[#This Row],[Tekst]])</f>
        <v>PCP30 Perkutan arterioplastikk på a. mesenterica superior</v>
      </c>
      <c r="E6643" s="90" t="s">
        <v>22798</v>
      </c>
      <c r="F6643" s="90" t="s">
        <v>22799</v>
      </c>
      <c r="G6643" s="90" t="str">
        <f>CONCATENATE("Kap ",Tabell15861[[#This Row],[Kapittel]]," ",Tabell15861[[#This Row],[KapittelTekst]])</f>
        <v>Kap P Perifere kar og lymfesystemet</v>
      </c>
    </row>
    <row r="6644" spans="1:7" x14ac:dyDescent="0.25">
      <c r="A6644" s="90" t="s">
        <v>23249</v>
      </c>
      <c r="B6644" s="90" t="s">
        <v>23250</v>
      </c>
      <c r="C6644" s="90" t="s">
        <v>10245</v>
      </c>
      <c r="D6644" s="90" t="str">
        <f>CONCATENATE(Tabell15861[[#This Row],[Prosedyrekode_ID]]," ",Tabell15861[[#This Row],[Tekst]])</f>
        <v>PCP30 Perkutan arterioplastikk på a. mesenterica superior</v>
      </c>
      <c r="E6644" s="90" t="s">
        <v>22798</v>
      </c>
      <c r="F6644" s="90" t="s">
        <v>22799</v>
      </c>
      <c r="G6644" s="90" t="str">
        <f>CONCATENATE("Kap ",Tabell15861[[#This Row],[Kapittel]]," ",Tabell15861[[#This Row],[KapittelTekst]])</f>
        <v>Kap P Perifere kar og lymfesystemet</v>
      </c>
    </row>
    <row r="6645" spans="1:7" x14ac:dyDescent="0.25">
      <c r="A6645" s="90" t="s">
        <v>23251</v>
      </c>
      <c r="B6645" s="90" t="s">
        <v>23252</v>
      </c>
      <c r="C6645" s="90" t="s">
        <v>10213</v>
      </c>
      <c r="D6645" s="90" t="str">
        <f>CONCATENATE(Tabell15861[[#This Row],[Prosedyrekode_ID]]," ",Tabell15861[[#This Row],[Tekst]])</f>
        <v>PCP40 Perkutan arterioplastikk på a. renalis</v>
      </c>
      <c r="E6645" s="90" t="s">
        <v>22798</v>
      </c>
      <c r="F6645" s="90" t="s">
        <v>22799</v>
      </c>
      <c r="G6645" s="90" t="str">
        <f>CONCATENATE("Kap ",Tabell15861[[#This Row],[Kapittel]]," ",Tabell15861[[#This Row],[KapittelTekst]])</f>
        <v>Kap P Perifere kar og lymfesystemet</v>
      </c>
    </row>
    <row r="6646" spans="1:7" x14ac:dyDescent="0.25">
      <c r="A6646" s="90" t="s">
        <v>23251</v>
      </c>
      <c r="B6646" s="90" t="s">
        <v>23252</v>
      </c>
      <c r="C6646" s="90" t="s">
        <v>10245</v>
      </c>
      <c r="D6646" s="90" t="str">
        <f>CONCATENATE(Tabell15861[[#This Row],[Prosedyrekode_ID]]," ",Tabell15861[[#This Row],[Tekst]])</f>
        <v>PCP40 Perkutan arterioplastikk på a. renalis</v>
      </c>
      <c r="E6646" s="90" t="s">
        <v>22798</v>
      </c>
      <c r="F6646" s="90" t="s">
        <v>22799</v>
      </c>
      <c r="G6646" s="90" t="str">
        <f>CONCATENATE("Kap ",Tabell15861[[#This Row],[Kapittel]]," ",Tabell15861[[#This Row],[KapittelTekst]])</f>
        <v>Kap P Perifere kar og lymfesystemet</v>
      </c>
    </row>
    <row r="6647" spans="1:7" x14ac:dyDescent="0.25">
      <c r="A6647" s="90" t="s">
        <v>23253</v>
      </c>
      <c r="B6647" s="90" t="s">
        <v>23254</v>
      </c>
      <c r="C6647" s="90" t="s">
        <v>10213</v>
      </c>
      <c r="D6647" s="90" t="str">
        <f>CONCATENATE(Tabell15861[[#This Row],[Prosedyrekode_ID]]," ",Tabell15861[[#This Row],[Tekst]])</f>
        <v>PCP99 Perkutan arterioplastikk på annen visceralarterie</v>
      </c>
      <c r="E6647" s="90" t="s">
        <v>22798</v>
      </c>
      <c r="F6647" s="90" t="s">
        <v>22799</v>
      </c>
      <c r="G6647" s="90" t="str">
        <f>CONCATENATE("Kap ",Tabell15861[[#This Row],[Kapittel]]," ",Tabell15861[[#This Row],[KapittelTekst]])</f>
        <v>Kap P Perifere kar og lymfesystemet</v>
      </c>
    </row>
    <row r="6648" spans="1:7" x14ac:dyDescent="0.25">
      <c r="A6648" s="90" t="s">
        <v>23253</v>
      </c>
      <c r="B6648" s="90" t="s">
        <v>23254</v>
      </c>
      <c r="C6648" s="90" t="s">
        <v>10245</v>
      </c>
      <c r="D6648" s="90" t="str">
        <f>CONCATENATE(Tabell15861[[#This Row],[Prosedyrekode_ID]]," ",Tabell15861[[#This Row],[Tekst]])</f>
        <v>PCP99 Perkutan arterioplastikk på annen visceralarterie</v>
      </c>
      <c r="E6648" s="90" t="s">
        <v>22798</v>
      </c>
      <c r="F6648" s="90" t="s">
        <v>22799</v>
      </c>
      <c r="G6648" s="90" t="str">
        <f>CONCATENATE("Kap ",Tabell15861[[#This Row],[Kapittel]]," ",Tabell15861[[#This Row],[KapittelTekst]])</f>
        <v>Kap P Perifere kar og lymfesystemet</v>
      </c>
    </row>
    <row r="6649" spans="1:7" x14ac:dyDescent="0.25">
      <c r="A6649" s="90" t="s">
        <v>23255</v>
      </c>
      <c r="B6649" s="90" t="s">
        <v>23256</v>
      </c>
      <c r="C6649" s="90" t="s">
        <v>10213</v>
      </c>
      <c r="D6649" s="90" t="str">
        <f>CONCATENATE(Tabell15861[[#This Row],[Prosedyrekode_ID]]," ",Tabell15861[[#This Row],[Tekst]])</f>
        <v>PCQ10 Innlegging av stent i suprarenale bukaorta</v>
      </c>
      <c r="E6649" s="90" t="s">
        <v>22798</v>
      </c>
      <c r="F6649" s="90" t="s">
        <v>22799</v>
      </c>
      <c r="G6649" s="90" t="str">
        <f>CONCATENATE("Kap ",Tabell15861[[#This Row],[Kapittel]]," ",Tabell15861[[#This Row],[KapittelTekst]])</f>
        <v>Kap P Perifere kar og lymfesystemet</v>
      </c>
    </row>
    <row r="6650" spans="1:7" x14ac:dyDescent="0.25">
      <c r="A6650" s="90" t="s">
        <v>23255</v>
      </c>
      <c r="B6650" s="90" t="s">
        <v>23256</v>
      </c>
      <c r="C6650" s="90" t="s">
        <v>10245</v>
      </c>
      <c r="D6650" s="90" t="str">
        <f>CONCATENATE(Tabell15861[[#This Row],[Prosedyrekode_ID]]," ",Tabell15861[[#This Row],[Tekst]])</f>
        <v>PCQ10 Innlegging av stent i suprarenale bukaorta</v>
      </c>
      <c r="E6650" s="90" t="s">
        <v>22798</v>
      </c>
      <c r="F6650" s="90" t="s">
        <v>22799</v>
      </c>
      <c r="G6650" s="90" t="str">
        <f>CONCATENATE("Kap ",Tabell15861[[#This Row],[Kapittel]]," ",Tabell15861[[#This Row],[KapittelTekst]])</f>
        <v>Kap P Perifere kar og lymfesystemet</v>
      </c>
    </row>
    <row r="6651" spans="1:7" x14ac:dyDescent="0.25">
      <c r="A6651" s="90" t="s">
        <v>23257</v>
      </c>
      <c r="B6651" s="90" t="s">
        <v>23258</v>
      </c>
      <c r="C6651" s="90" t="s">
        <v>10213</v>
      </c>
      <c r="D6651" s="90" t="str">
        <f>CONCATENATE(Tabell15861[[#This Row],[Prosedyrekode_ID]]," ",Tabell15861[[#This Row],[Tekst]])</f>
        <v>PCQ20 Innlegging av stent i a. coeliaca eller dens greiner</v>
      </c>
      <c r="E6651" s="90" t="s">
        <v>22798</v>
      </c>
      <c r="F6651" s="90" t="s">
        <v>22799</v>
      </c>
      <c r="G6651" s="90" t="str">
        <f>CONCATENATE("Kap ",Tabell15861[[#This Row],[Kapittel]]," ",Tabell15861[[#This Row],[KapittelTekst]])</f>
        <v>Kap P Perifere kar og lymfesystemet</v>
      </c>
    </row>
    <row r="6652" spans="1:7" x14ac:dyDescent="0.25">
      <c r="A6652" s="90" t="s">
        <v>23257</v>
      </c>
      <c r="B6652" s="90" t="s">
        <v>23258</v>
      </c>
      <c r="C6652" s="90" t="s">
        <v>10245</v>
      </c>
      <c r="D6652" s="90" t="str">
        <f>CONCATENATE(Tabell15861[[#This Row],[Prosedyrekode_ID]]," ",Tabell15861[[#This Row],[Tekst]])</f>
        <v>PCQ20 Innlegging av stent i a. coeliaca eller dens greiner</v>
      </c>
      <c r="E6652" s="90" t="s">
        <v>22798</v>
      </c>
      <c r="F6652" s="90" t="s">
        <v>22799</v>
      </c>
      <c r="G6652" s="90" t="str">
        <f>CONCATENATE("Kap ",Tabell15861[[#This Row],[Kapittel]]," ",Tabell15861[[#This Row],[KapittelTekst]])</f>
        <v>Kap P Perifere kar og lymfesystemet</v>
      </c>
    </row>
    <row r="6653" spans="1:7" x14ac:dyDescent="0.25">
      <c r="A6653" s="90" t="s">
        <v>23259</v>
      </c>
      <c r="B6653" s="90" t="s">
        <v>23260</v>
      </c>
      <c r="C6653" s="90" t="s">
        <v>10213</v>
      </c>
      <c r="D6653" s="90" t="str">
        <f>CONCATENATE(Tabell15861[[#This Row],[Prosedyrekode_ID]]," ",Tabell15861[[#This Row],[Tekst]])</f>
        <v>PCQ30 Innlegging av stent i a. mesenterica superior</v>
      </c>
      <c r="E6653" s="90" t="s">
        <v>22798</v>
      </c>
      <c r="F6653" s="90" t="s">
        <v>22799</v>
      </c>
      <c r="G6653" s="90" t="str">
        <f>CONCATENATE("Kap ",Tabell15861[[#This Row],[Kapittel]]," ",Tabell15861[[#This Row],[KapittelTekst]])</f>
        <v>Kap P Perifere kar og lymfesystemet</v>
      </c>
    </row>
    <row r="6654" spans="1:7" x14ac:dyDescent="0.25">
      <c r="A6654" s="90" t="s">
        <v>23259</v>
      </c>
      <c r="B6654" s="90" t="s">
        <v>23260</v>
      </c>
      <c r="C6654" s="90" t="s">
        <v>10245</v>
      </c>
      <c r="D6654" s="90" t="str">
        <f>CONCATENATE(Tabell15861[[#This Row],[Prosedyrekode_ID]]," ",Tabell15861[[#This Row],[Tekst]])</f>
        <v>PCQ30 Innlegging av stent i a. mesenterica superior</v>
      </c>
      <c r="E6654" s="90" t="s">
        <v>22798</v>
      </c>
      <c r="F6654" s="90" t="s">
        <v>22799</v>
      </c>
      <c r="G6654" s="90" t="str">
        <f>CONCATENATE("Kap ",Tabell15861[[#This Row],[Kapittel]]," ",Tabell15861[[#This Row],[KapittelTekst]])</f>
        <v>Kap P Perifere kar og lymfesystemet</v>
      </c>
    </row>
    <row r="6655" spans="1:7" x14ac:dyDescent="0.25">
      <c r="A6655" s="90" t="s">
        <v>23261</v>
      </c>
      <c r="B6655" s="90" t="s">
        <v>23262</v>
      </c>
      <c r="C6655" s="90" t="s">
        <v>10213</v>
      </c>
      <c r="D6655" s="90" t="str">
        <f>CONCATENATE(Tabell15861[[#This Row],[Prosedyrekode_ID]]," ",Tabell15861[[#This Row],[Tekst]])</f>
        <v>PCQ40 Innlegging av stent i a. renalis</v>
      </c>
      <c r="E6655" s="90" t="s">
        <v>22798</v>
      </c>
      <c r="F6655" s="90" t="s">
        <v>22799</v>
      </c>
      <c r="G6655" s="90" t="str">
        <f>CONCATENATE("Kap ",Tabell15861[[#This Row],[Kapittel]]," ",Tabell15861[[#This Row],[KapittelTekst]])</f>
        <v>Kap P Perifere kar og lymfesystemet</v>
      </c>
    </row>
    <row r="6656" spans="1:7" x14ac:dyDescent="0.25">
      <c r="A6656" s="90" t="s">
        <v>23261</v>
      </c>
      <c r="B6656" s="90" t="s">
        <v>23262</v>
      </c>
      <c r="C6656" s="90" t="s">
        <v>10245</v>
      </c>
      <c r="D6656" s="90" t="str">
        <f>CONCATENATE(Tabell15861[[#This Row],[Prosedyrekode_ID]]," ",Tabell15861[[#This Row],[Tekst]])</f>
        <v>PCQ40 Innlegging av stent i a. renalis</v>
      </c>
      <c r="E6656" s="90" t="s">
        <v>22798</v>
      </c>
      <c r="F6656" s="90" t="s">
        <v>22799</v>
      </c>
      <c r="G6656" s="90" t="str">
        <f>CONCATENATE("Kap ",Tabell15861[[#This Row],[Kapittel]]," ",Tabell15861[[#This Row],[KapittelTekst]])</f>
        <v>Kap P Perifere kar og lymfesystemet</v>
      </c>
    </row>
    <row r="6657" spans="1:7" x14ac:dyDescent="0.25">
      <c r="A6657" s="90" t="s">
        <v>23263</v>
      </c>
      <c r="B6657" s="90" t="s">
        <v>23264</v>
      </c>
      <c r="C6657" s="90" t="s">
        <v>10213</v>
      </c>
      <c r="D6657" s="90" t="str">
        <f>CONCATENATE(Tabell15861[[#This Row],[Prosedyrekode_ID]]," ",Tabell15861[[#This Row],[Tekst]])</f>
        <v>PCQ99 Innlegging av stent i annen visceralarterie</v>
      </c>
      <c r="E6657" s="90" t="s">
        <v>22798</v>
      </c>
      <c r="F6657" s="90" t="s">
        <v>22799</v>
      </c>
      <c r="G6657" s="90" t="str">
        <f>CONCATENATE("Kap ",Tabell15861[[#This Row],[Kapittel]]," ",Tabell15861[[#This Row],[KapittelTekst]])</f>
        <v>Kap P Perifere kar og lymfesystemet</v>
      </c>
    </row>
    <row r="6658" spans="1:7" x14ac:dyDescent="0.25">
      <c r="A6658" s="90" t="s">
        <v>23263</v>
      </c>
      <c r="B6658" s="90" t="s">
        <v>23264</v>
      </c>
      <c r="C6658" s="90" t="s">
        <v>10245</v>
      </c>
      <c r="D6658" s="90" t="str">
        <f>CONCATENATE(Tabell15861[[#This Row],[Prosedyrekode_ID]]," ",Tabell15861[[#This Row],[Tekst]])</f>
        <v>PCQ99 Innlegging av stent i annen visceralarterie</v>
      </c>
      <c r="E6658" s="90" t="s">
        <v>22798</v>
      </c>
      <c r="F6658" s="90" t="s">
        <v>22799</v>
      </c>
      <c r="G6658" s="90" t="str">
        <f>CONCATENATE("Kap ",Tabell15861[[#This Row],[Kapittel]]," ",Tabell15861[[#This Row],[KapittelTekst]])</f>
        <v>Kap P Perifere kar og lymfesystemet</v>
      </c>
    </row>
    <row r="6659" spans="1:7" x14ac:dyDescent="0.25">
      <c r="A6659" s="90" t="s">
        <v>23265</v>
      </c>
      <c r="B6659" s="90" t="s">
        <v>23266</v>
      </c>
      <c r="C6659" s="90" t="s">
        <v>10245</v>
      </c>
      <c r="D6659" s="90" t="str">
        <f>CONCATENATE(Tabell15861[[#This Row],[Prosedyrekode_ID]]," ",Tabell15861[[#This Row],[Tekst]])</f>
        <v>PCR10 Fjerning av stent fra suprarenale bukaorta</v>
      </c>
      <c r="E6659" s="90" t="s">
        <v>22798</v>
      </c>
      <c r="F6659" s="90" t="s">
        <v>22799</v>
      </c>
      <c r="G6659" s="90" t="str">
        <f>CONCATENATE("Kap ",Tabell15861[[#This Row],[Kapittel]]," ",Tabell15861[[#This Row],[KapittelTekst]])</f>
        <v>Kap P Perifere kar og lymfesystemet</v>
      </c>
    </row>
    <row r="6660" spans="1:7" x14ac:dyDescent="0.25">
      <c r="A6660" s="90" t="s">
        <v>23267</v>
      </c>
      <c r="B6660" s="90" t="s">
        <v>23268</v>
      </c>
      <c r="C6660" s="90" t="s">
        <v>10245</v>
      </c>
      <c r="D6660" s="90" t="str">
        <f>CONCATENATE(Tabell15861[[#This Row],[Prosedyrekode_ID]]," ",Tabell15861[[#This Row],[Tekst]])</f>
        <v>PCR20 Fjerning av stent fra a. coeliaca eller dens greiner</v>
      </c>
      <c r="E6660" s="90" t="s">
        <v>22798</v>
      </c>
      <c r="F6660" s="90" t="s">
        <v>22799</v>
      </c>
      <c r="G6660" s="90" t="str">
        <f>CONCATENATE("Kap ",Tabell15861[[#This Row],[Kapittel]]," ",Tabell15861[[#This Row],[KapittelTekst]])</f>
        <v>Kap P Perifere kar og lymfesystemet</v>
      </c>
    </row>
    <row r="6661" spans="1:7" x14ac:dyDescent="0.25">
      <c r="A6661" s="90" t="s">
        <v>23269</v>
      </c>
      <c r="B6661" s="90" t="s">
        <v>23270</v>
      </c>
      <c r="C6661" s="90" t="s">
        <v>10245</v>
      </c>
      <c r="D6661" s="90" t="str">
        <f>CONCATENATE(Tabell15861[[#This Row],[Prosedyrekode_ID]]," ",Tabell15861[[#This Row],[Tekst]])</f>
        <v>PCR30 Fjerning av stent fra a. mesenterica superior</v>
      </c>
      <c r="E6661" s="90" t="s">
        <v>22798</v>
      </c>
      <c r="F6661" s="90" t="s">
        <v>22799</v>
      </c>
      <c r="G6661" s="90" t="str">
        <f>CONCATENATE("Kap ",Tabell15861[[#This Row],[Kapittel]]," ",Tabell15861[[#This Row],[KapittelTekst]])</f>
        <v>Kap P Perifere kar og lymfesystemet</v>
      </c>
    </row>
    <row r="6662" spans="1:7" x14ac:dyDescent="0.25">
      <c r="A6662" s="90" t="s">
        <v>23271</v>
      </c>
      <c r="B6662" s="90" t="s">
        <v>23272</v>
      </c>
      <c r="C6662" s="90" t="s">
        <v>10245</v>
      </c>
      <c r="D6662" s="90" t="str">
        <f>CONCATENATE(Tabell15861[[#This Row],[Prosedyrekode_ID]]," ",Tabell15861[[#This Row],[Tekst]])</f>
        <v>PCR40 Fjerning av stent fra a. renalis</v>
      </c>
      <c r="E6662" s="90" t="s">
        <v>22798</v>
      </c>
      <c r="F6662" s="90" t="s">
        <v>22799</v>
      </c>
      <c r="G6662" s="90" t="str">
        <f>CONCATENATE("Kap ",Tabell15861[[#This Row],[Kapittel]]," ",Tabell15861[[#This Row],[KapittelTekst]])</f>
        <v>Kap P Perifere kar og lymfesystemet</v>
      </c>
    </row>
    <row r="6663" spans="1:7" x14ac:dyDescent="0.25">
      <c r="A6663" s="90" t="s">
        <v>23273</v>
      </c>
      <c r="B6663" s="90" t="s">
        <v>23274</v>
      </c>
      <c r="C6663" s="90" t="s">
        <v>10245</v>
      </c>
      <c r="D6663" s="90" t="str">
        <f>CONCATENATE(Tabell15861[[#This Row],[Prosedyrekode_ID]]," ",Tabell15861[[#This Row],[Tekst]])</f>
        <v>PCR99 Fjerning av stent fra annen visceralarterie</v>
      </c>
      <c r="E6663" s="90" t="s">
        <v>22798</v>
      </c>
      <c r="F6663" s="90" t="s">
        <v>22799</v>
      </c>
      <c r="G6663" s="90" t="str">
        <f>CONCATENATE("Kap ",Tabell15861[[#This Row],[Kapittel]]," ",Tabell15861[[#This Row],[KapittelTekst]])</f>
        <v>Kap P Perifere kar og lymfesystemet</v>
      </c>
    </row>
    <row r="6664" spans="1:7" x14ac:dyDescent="0.25">
      <c r="A6664" s="90" t="s">
        <v>23275</v>
      </c>
      <c r="B6664" s="90" t="s">
        <v>23276</v>
      </c>
      <c r="C6664" s="90" t="s">
        <v>10245</v>
      </c>
      <c r="D6664" s="90" t="str">
        <f>CONCATENATE(Tabell15861[[#This Row],[Prosedyrekode_ID]]," ",Tabell15861[[#This Row],[Tekst]])</f>
        <v>PCS40 Endoskopisk operasjon på a. renalis</v>
      </c>
      <c r="E6664" s="90" t="s">
        <v>22798</v>
      </c>
      <c r="F6664" s="90" t="s">
        <v>22799</v>
      </c>
      <c r="G6664" s="90" t="str">
        <f>CONCATENATE("Kap ",Tabell15861[[#This Row],[Kapittel]]," ",Tabell15861[[#This Row],[KapittelTekst]])</f>
        <v>Kap P Perifere kar og lymfesystemet</v>
      </c>
    </row>
    <row r="6665" spans="1:7" x14ac:dyDescent="0.25">
      <c r="A6665" s="90" t="s">
        <v>23277</v>
      </c>
      <c r="B6665" s="90" t="s">
        <v>23278</v>
      </c>
      <c r="C6665" s="90" t="s">
        <v>10245</v>
      </c>
      <c r="D6665" s="90" t="str">
        <f>CONCATENATE(Tabell15861[[#This Row],[Prosedyrekode_ID]]," ",Tabell15861[[#This Row],[Tekst]])</f>
        <v>PCS99 Endoskopisk operasjon på annen visceralarterie</v>
      </c>
      <c r="E6665" s="90" t="s">
        <v>22798</v>
      </c>
      <c r="F6665" s="90" t="s">
        <v>22799</v>
      </c>
      <c r="G6665" s="90" t="str">
        <f>CONCATENATE("Kap ",Tabell15861[[#This Row],[Kapittel]]," ",Tabell15861[[#This Row],[KapittelTekst]])</f>
        <v>Kap P Perifere kar og lymfesystemet</v>
      </c>
    </row>
    <row r="6666" spans="1:7" x14ac:dyDescent="0.25">
      <c r="A6666" s="90" t="s">
        <v>23279</v>
      </c>
      <c r="B6666" s="90" t="s">
        <v>23280</v>
      </c>
      <c r="C6666" s="90" t="s">
        <v>10213</v>
      </c>
      <c r="D6666" s="90" t="str">
        <f>CONCATENATE(Tabell15861[[#This Row],[Prosedyrekode_ID]]," ",Tabell15861[[#This Row],[Tekst]])</f>
        <v>PCT20 Injeksjon av terapeutisk substans i a. coeliaca eller dens greiner</v>
      </c>
      <c r="E6666" s="90" t="s">
        <v>22798</v>
      </c>
      <c r="F6666" s="90" t="s">
        <v>22799</v>
      </c>
      <c r="G6666" s="90" t="str">
        <f>CONCATENATE("Kap ",Tabell15861[[#This Row],[Kapittel]]," ",Tabell15861[[#This Row],[KapittelTekst]])</f>
        <v>Kap P Perifere kar og lymfesystemet</v>
      </c>
    </row>
    <row r="6667" spans="1:7" x14ac:dyDescent="0.25">
      <c r="A6667" s="90" t="s">
        <v>23279</v>
      </c>
      <c r="B6667" s="90" t="s">
        <v>23281</v>
      </c>
      <c r="C6667" s="90" t="s">
        <v>10245</v>
      </c>
      <c r="D6667" s="90" t="str">
        <f>CONCATENATE(Tabell15861[[#This Row],[Prosedyrekode_ID]]," ",Tabell15861[[#This Row],[Tekst]])</f>
        <v>PCT20 Injeksjon av terapeutisk substans i eller perkutan okklusjon av a. coeliaca eller dens greiner</v>
      </c>
      <c r="E6667" s="90" t="s">
        <v>22798</v>
      </c>
      <c r="F6667" s="90" t="s">
        <v>22799</v>
      </c>
      <c r="G6667" s="90" t="str">
        <f>CONCATENATE("Kap ",Tabell15861[[#This Row],[Kapittel]]," ",Tabell15861[[#This Row],[KapittelTekst]])</f>
        <v>Kap P Perifere kar og lymfesystemet</v>
      </c>
    </row>
    <row r="6668" spans="1:7" x14ac:dyDescent="0.25">
      <c r="A6668" s="90" t="s">
        <v>23282</v>
      </c>
      <c r="B6668" s="90" t="s">
        <v>23283</v>
      </c>
      <c r="C6668" s="90" t="s">
        <v>10213</v>
      </c>
      <c r="D6668" s="90" t="str">
        <f>CONCATENATE(Tabell15861[[#This Row],[Prosedyrekode_ID]]," ",Tabell15861[[#This Row],[Tekst]])</f>
        <v>PCT30 Injeksjon av terapeutisk substans i a. mesenterica superior</v>
      </c>
      <c r="E6668" s="90" t="s">
        <v>22798</v>
      </c>
      <c r="F6668" s="90" t="s">
        <v>22799</v>
      </c>
      <c r="G6668" s="90" t="str">
        <f>CONCATENATE("Kap ",Tabell15861[[#This Row],[Kapittel]]," ",Tabell15861[[#This Row],[KapittelTekst]])</f>
        <v>Kap P Perifere kar og lymfesystemet</v>
      </c>
    </row>
    <row r="6669" spans="1:7" x14ac:dyDescent="0.25">
      <c r="A6669" s="90" t="s">
        <v>23282</v>
      </c>
      <c r="B6669" s="90" t="s">
        <v>23284</v>
      </c>
      <c r="C6669" s="90" t="s">
        <v>10245</v>
      </c>
      <c r="D6669" s="90" t="str">
        <f>CONCATENATE(Tabell15861[[#This Row],[Prosedyrekode_ID]]," ",Tabell15861[[#This Row],[Tekst]])</f>
        <v>PCT30 Injeksjon av terapeutisk substans i eller perkutan okklusjon av a. mesenterica superior</v>
      </c>
      <c r="E6669" s="90" t="s">
        <v>22798</v>
      </c>
      <c r="F6669" s="90" t="s">
        <v>22799</v>
      </c>
      <c r="G6669" s="90" t="str">
        <f>CONCATENATE("Kap ",Tabell15861[[#This Row],[Kapittel]]," ",Tabell15861[[#This Row],[KapittelTekst]])</f>
        <v>Kap P Perifere kar og lymfesystemet</v>
      </c>
    </row>
    <row r="6670" spans="1:7" x14ac:dyDescent="0.25">
      <c r="A6670" s="90" t="s">
        <v>23285</v>
      </c>
      <c r="B6670" s="90" t="s">
        <v>23286</v>
      </c>
      <c r="C6670" s="90" t="s">
        <v>10213</v>
      </c>
      <c r="D6670" s="90" t="str">
        <f>CONCATENATE(Tabell15861[[#This Row],[Prosedyrekode_ID]]," ",Tabell15861[[#This Row],[Tekst]])</f>
        <v>PCT40 Injeksjon av terapeutisk substans i a. renalis</v>
      </c>
      <c r="E6670" s="90" t="s">
        <v>22798</v>
      </c>
      <c r="F6670" s="90" t="s">
        <v>22799</v>
      </c>
      <c r="G6670" s="90" t="str">
        <f>CONCATENATE("Kap ",Tabell15861[[#This Row],[Kapittel]]," ",Tabell15861[[#This Row],[KapittelTekst]])</f>
        <v>Kap P Perifere kar og lymfesystemet</v>
      </c>
    </row>
    <row r="6671" spans="1:7" x14ac:dyDescent="0.25">
      <c r="A6671" s="90" t="s">
        <v>23285</v>
      </c>
      <c r="B6671" s="90" t="s">
        <v>23287</v>
      </c>
      <c r="C6671" s="90" t="s">
        <v>10245</v>
      </c>
      <c r="D6671" s="90" t="str">
        <f>CONCATENATE(Tabell15861[[#This Row],[Prosedyrekode_ID]]," ",Tabell15861[[#This Row],[Tekst]])</f>
        <v>PCT40 Injeksjon av terapeutisk substans i eller perkutan okklusjon av a. renalis</v>
      </c>
      <c r="E6671" s="90" t="s">
        <v>22798</v>
      </c>
      <c r="F6671" s="90" t="s">
        <v>22799</v>
      </c>
      <c r="G6671" s="90" t="str">
        <f>CONCATENATE("Kap ",Tabell15861[[#This Row],[Kapittel]]," ",Tabell15861[[#This Row],[KapittelTekst]])</f>
        <v>Kap P Perifere kar og lymfesystemet</v>
      </c>
    </row>
    <row r="6672" spans="1:7" x14ac:dyDescent="0.25">
      <c r="A6672" s="90" t="s">
        <v>23288</v>
      </c>
      <c r="B6672" s="90" t="s">
        <v>23289</v>
      </c>
      <c r="C6672" s="90" t="s">
        <v>10213</v>
      </c>
      <c r="D6672" s="90" t="str">
        <f>CONCATENATE(Tabell15861[[#This Row],[Prosedyrekode_ID]]," ",Tabell15861[[#This Row],[Tekst]])</f>
        <v>PCT99 Injeksjon av terapeutisk substans i annen visceralarterie</v>
      </c>
      <c r="E6672" s="90" t="s">
        <v>22798</v>
      </c>
      <c r="F6672" s="90" t="s">
        <v>22799</v>
      </c>
      <c r="G6672" s="90" t="str">
        <f>CONCATENATE("Kap ",Tabell15861[[#This Row],[Kapittel]]," ",Tabell15861[[#This Row],[KapittelTekst]])</f>
        <v>Kap P Perifere kar og lymfesystemet</v>
      </c>
    </row>
    <row r="6673" spans="1:7" x14ac:dyDescent="0.25">
      <c r="A6673" s="90" t="s">
        <v>23288</v>
      </c>
      <c r="B6673" s="90" t="s">
        <v>23290</v>
      </c>
      <c r="C6673" s="90" t="s">
        <v>10245</v>
      </c>
      <c r="D6673" s="90" t="str">
        <f>CONCATENATE(Tabell15861[[#This Row],[Prosedyrekode_ID]]," ",Tabell15861[[#This Row],[Tekst]])</f>
        <v>PCT99 Injeksjon av terapeutisk substans i eller perkutan okklusjon av annen visceralarterie</v>
      </c>
      <c r="E6673" s="90" t="s">
        <v>22798</v>
      </c>
      <c r="F6673" s="90" t="s">
        <v>22799</v>
      </c>
      <c r="G6673" s="90" t="str">
        <f>CONCATENATE("Kap ",Tabell15861[[#This Row],[Kapittel]]," ",Tabell15861[[#This Row],[KapittelTekst]])</f>
        <v>Kap P Perifere kar og lymfesystemet</v>
      </c>
    </row>
    <row r="6674" spans="1:7" x14ac:dyDescent="0.25">
      <c r="A6674" s="90" t="s">
        <v>23291</v>
      </c>
      <c r="B6674" s="90" t="s">
        <v>23292</v>
      </c>
      <c r="C6674" s="90" t="s">
        <v>10245</v>
      </c>
      <c r="D6674" s="90" t="str">
        <f>CONCATENATE(Tabell15861[[#This Row],[Prosedyrekode_ID]]," ",Tabell15861[[#This Row],[Tekst]])</f>
        <v>PCU70 Eksplorasjon av rekonstruksjon av suprarenale aorta eller visceralarterie</v>
      </c>
      <c r="E6674" s="90" t="s">
        <v>22798</v>
      </c>
      <c r="F6674" s="90" t="s">
        <v>22799</v>
      </c>
      <c r="G6674" s="90" t="str">
        <f>CONCATENATE("Kap ",Tabell15861[[#This Row],[Kapittel]]," ",Tabell15861[[#This Row],[KapittelTekst]])</f>
        <v>Kap P Perifere kar og lymfesystemet</v>
      </c>
    </row>
    <row r="6675" spans="1:7" x14ac:dyDescent="0.25">
      <c r="A6675" s="90" t="s">
        <v>23293</v>
      </c>
      <c r="B6675" s="90" t="s">
        <v>23294</v>
      </c>
      <c r="C6675" s="90" t="s">
        <v>10245</v>
      </c>
      <c r="D6675" s="90" t="str">
        <f>CONCATENATE(Tabell15861[[#This Row],[Prosedyrekode_ID]]," ",Tabell15861[[#This Row],[Tekst]])</f>
        <v>PCU74 Trombektomi eller embolektomi i bypass fra suprarenale bukaorta eller til visceralarterie</v>
      </c>
      <c r="E6675" s="90" t="s">
        <v>22798</v>
      </c>
      <c r="F6675" s="90" t="s">
        <v>22799</v>
      </c>
      <c r="G6675" s="90" t="str">
        <f>CONCATENATE("Kap ",Tabell15861[[#This Row],[Kapittel]]," ",Tabell15861[[#This Row],[KapittelTekst]])</f>
        <v>Kap P Perifere kar og lymfesystemet</v>
      </c>
    </row>
    <row r="6676" spans="1:7" x14ac:dyDescent="0.25">
      <c r="A6676" s="90" t="s">
        <v>23295</v>
      </c>
      <c r="B6676" s="90" t="s">
        <v>23296</v>
      </c>
      <c r="C6676" s="90" t="s">
        <v>10213</v>
      </c>
      <c r="D6676" s="90" t="str">
        <f>CONCATENATE(Tabell15861[[#This Row],[Prosedyrekode_ID]]," ",Tabell15861[[#This Row],[Tekst]])</f>
        <v>PCU80 Perkutan lukking av arteriovenøs fistel i bypass fra suprarenale bukaorta eller til visceralarterie</v>
      </c>
      <c r="E6676" s="90" t="s">
        <v>22798</v>
      </c>
      <c r="F6676" s="90" t="s">
        <v>22799</v>
      </c>
      <c r="G6676" s="90" t="str">
        <f>CONCATENATE("Kap ",Tabell15861[[#This Row],[Kapittel]]," ",Tabell15861[[#This Row],[KapittelTekst]])</f>
        <v>Kap P Perifere kar og lymfesystemet</v>
      </c>
    </row>
    <row r="6677" spans="1:7" x14ac:dyDescent="0.25">
      <c r="A6677" s="90" t="s">
        <v>23295</v>
      </c>
      <c r="B6677" s="90" t="s">
        <v>23296</v>
      </c>
      <c r="C6677" s="90" t="s">
        <v>10245</v>
      </c>
      <c r="D6677" s="90" t="str">
        <f>CONCATENATE(Tabell15861[[#This Row],[Prosedyrekode_ID]]," ",Tabell15861[[#This Row],[Tekst]])</f>
        <v>PCU80 Perkutan lukking av arteriovenøs fistel i bypass fra suprarenale bukaorta eller til visceralarterie</v>
      </c>
      <c r="E6677" s="90" t="s">
        <v>22798</v>
      </c>
      <c r="F6677" s="90" t="s">
        <v>22799</v>
      </c>
      <c r="G6677" s="90" t="str">
        <f>CONCATENATE("Kap ",Tabell15861[[#This Row],[Kapittel]]," ",Tabell15861[[#This Row],[KapittelTekst]])</f>
        <v>Kap P Perifere kar og lymfesystemet</v>
      </c>
    </row>
    <row r="6678" spans="1:7" x14ac:dyDescent="0.25">
      <c r="A6678" s="90" t="s">
        <v>23297</v>
      </c>
      <c r="B6678" s="90" t="s">
        <v>23298</v>
      </c>
      <c r="C6678" s="90" t="s">
        <v>10245</v>
      </c>
      <c r="D6678" s="90" t="str">
        <f>CONCATENATE(Tabell15861[[#This Row],[Prosedyrekode_ID]]," ",Tabell15861[[#This Row],[Tekst]])</f>
        <v>PCU81 Lukking av arteriovenøs fistel i bypass fra suprarenale bukaorta eller til visceralarterie</v>
      </c>
      <c r="E6678" s="90" t="s">
        <v>22798</v>
      </c>
      <c r="F6678" s="90" t="s">
        <v>22799</v>
      </c>
      <c r="G6678" s="90" t="str">
        <f>CONCATENATE("Kap ",Tabell15861[[#This Row],[Kapittel]]," ",Tabell15861[[#This Row],[KapittelTekst]])</f>
        <v>Kap P Perifere kar og lymfesystemet</v>
      </c>
    </row>
    <row r="6679" spans="1:7" x14ac:dyDescent="0.25">
      <c r="A6679" s="90" t="s">
        <v>23299</v>
      </c>
      <c r="B6679" s="90" t="s">
        <v>23300</v>
      </c>
      <c r="C6679" s="90" t="s">
        <v>10245</v>
      </c>
      <c r="D6679" s="90" t="str">
        <f>CONCATENATE(Tabell15861[[#This Row],[Prosedyrekode_ID]]," ",Tabell15861[[#This Row],[Tekst]])</f>
        <v>PCU82 Arterioplastikk i bypass fra suprarenale bukaorta eller til visceralarterie</v>
      </c>
      <c r="E6679" s="90" t="s">
        <v>22798</v>
      </c>
      <c r="F6679" s="90" t="s">
        <v>22799</v>
      </c>
      <c r="G6679" s="90" t="str">
        <f>CONCATENATE("Kap ",Tabell15861[[#This Row],[Kapittel]]," ",Tabell15861[[#This Row],[KapittelTekst]])</f>
        <v>Kap P Perifere kar og lymfesystemet</v>
      </c>
    </row>
    <row r="6680" spans="1:7" x14ac:dyDescent="0.25">
      <c r="A6680" s="90" t="s">
        <v>23301</v>
      </c>
      <c r="B6680" s="90" t="s">
        <v>23302</v>
      </c>
      <c r="C6680" s="90" t="s">
        <v>10213</v>
      </c>
      <c r="D6680" s="90" t="str">
        <f>CONCATENATE(Tabell15861[[#This Row],[Prosedyrekode_ID]]," ",Tabell15861[[#This Row],[Tekst]])</f>
        <v>PCU83 Perkutan arterioplastikk i bypass fra suprarenale bukaorta eller til visceralarterie</v>
      </c>
      <c r="E6680" s="90" t="s">
        <v>22798</v>
      </c>
      <c r="F6680" s="90" t="s">
        <v>22799</v>
      </c>
      <c r="G6680" s="90" t="str">
        <f>CONCATENATE("Kap ",Tabell15861[[#This Row],[Kapittel]]," ",Tabell15861[[#This Row],[KapittelTekst]])</f>
        <v>Kap P Perifere kar og lymfesystemet</v>
      </c>
    </row>
    <row r="6681" spans="1:7" x14ac:dyDescent="0.25">
      <c r="A6681" s="90" t="s">
        <v>23301</v>
      </c>
      <c r="B6681" s="90" t="s">
        <v>23302</v>
      </c>
      <c r="C6681" s="90" t="s">
        <v>10245</v>
      </c>
      <c r="D6681" s="90" t="str">
        <f>CONCATENATE(Tabell15861[[#This Row],[Prosedyrekode_ID]]," ",Tabell15861[[#This Row],[Tekst]])</f>
        <v>PCU83 Perkutan arterioplastikk i bypass fra suprarenale bukaorta eller til visceralarterie</v>
      </c>
      <c r="E6681" s="90" t="s">
        <v>22798</v>
      </c>
      <c r="F6681" s="90" t="s">
        <v>22799</v>
      </c>
      <c r="G6681" s="90" t="str">
        <f>CONCATENATE("Kap ",Tabell15861[[#This Row],[Kapittel]]," ",Tabell15861[[#This Row],[KapittelTekst]])</f>
        <v>Kap P Perifere kar og lymfesystemet</v>
      </c>
    </row>
    <row r="6682" spans="1:7" x14ac:dyDescent="0.25">
      <c r="A6682" s="90" t="s">
        <v>23303</v>
      </c>
      <c r="B6682" s="90" t="s">
        <v>23304</v>
      </c>
      <c r="C6682" s="90" t="s">
        <v>10245</v>
      </c>
      <c r="D6682" s="90" t="str">
        <f>CONCATENATE(Tabell15861[[#This Row],[Prosedyrekode_ID]]," ",Tabell15861[[#This Row],[Tekst]])</f>
        <v>PCU84 Innlegging av stent i bypass fra suprarenale bukaorta eller til visceralarterie</v>
      </c>
      <c r="E6682" s="90" t="s">
        <v>22798</v>
      </c>
      <c r="F6682" s="90" t="s">
        <v>22799</v>
      </c>
      <c r="G6682" s="90" t="str">
        <f>CONCATENATE("Kap ",Tabell15861[[#This Row],[Kapittel]]," ",Tabell15861[[#This Row],[KapittelTekst]])</f>
        <v>Kap P Perifere kar og lymfesystemet</v>
      </c>
    </row>
    <row r="6683" spans="1:7" x14ac:dyDescent="0.25">
      <c r="A6683" s="90" t="s">
        <v>23305</v>
      </c>
      <c r="B6683" s="90" t="s">
        <v>23306</v>
      </c>
      <c r="C6683" s="90" t="s">
        <v>10245</v>
      </c>
      <c r="D6683" s="90" t="str">
        <f>CONCATENATE(Tabell15861[[#This Row],[Prosedyrekode_ID]]," ",Tabell15861[[#This Row],[Tekst]])</f>
        <v>PCU85 Fjerning av stent fra bypass fra suprarenale bukaorta eller til visceralarterie</v>
      </c>
      <c r="E6683" s="90" t="s">
        <v>22798</v>
      </c>
      <c r="F6683" s="90" t="s">
        <v>22799</v>
      </c>
      <c r="G6683" s="90" t="str">
        <f>CONCATENATE("Kap ",Tabell15861[[#This Row],[Kapittel]]," ",Tabell15861[[#This Row],[KapittelTekst]])</f>
        <v>Kap P Perifere kar og lymfesystemet</v>
      </c>
    </row>
    <row r="6684" spans="1:7" x14ac:dyDescent="0.25">
      <c r="A6684" s="90" t="s">
        <v>23307</v>
      </c>
      <c r="B6684" s="90" t="s">
        <v>23308</v>
      </c>
      <c r="C6684" s="90" t="s">
        <v>10245</v>
      </c>
      <c r="D6684" s="90" t="str">
        <f>CONCATENATE(Tabell15861[[#This Row],[Prosedyrekode_ID]]," ",Tabell15861[[#This Row],[Tekst]])</f>
        <v>PCU86 Endoskopisk operasjon på bypass fra suprarenale bukaorta eller til visceralarterie</v>
      </c>
      <c r="E6684" s="90" t="s">
        <v>22798</v>
      </c>
      <c r="F6684" s="90" t="s">
        <v>22799</v>
      </c>
      <c r="G6684" s="90" t="str">
        <f>CONCATENATE("Kap ",Tabell15861[[#This Row],[Kapittel]]," ",Tabell15861[[#This Row],[KapittelTekst]])</f>
        <v>Kap P Perifere kar og lymfesystemet</v>
      </c>
    </row>
    <row r="6685" spans="1:7" x14ac:dyDescent="0.25">
      <c r="A6685" s="90" t="s">
        <v>23309</v>
      </c>
      <c r="B6685" s="90" t="s">
        <v>23310</v>
      </c>
      <c r="C6685" s="90" t="s">
        <v>10213</v>
      </c>
      <c r="D6685" s="90" t="str">
        <f>CONCATENATE(Tabell15861[[#This Row],[Prosedyrekode_ID]]," ",Tabell15861[[#This Row],[Tekst]])</f>
        <v>PCU87 Injeksjon av terapeutisk substans i bypass fra suprarenale bukaorta eller til visceralarterie</v>
      </c>
      <c r="E6685" s="90" t="s">
        <v>22798</v>
      </c>
      <c r="F6685" s="90" t="s">
        <v>22799</v>
      </c>
      <c r="G6685" s="90" t="str">
        <f>CONCATENATE("Kap ",Tabell15861[[#This Row],[Kapittel]]," ",Tabell15861[[#This Row],[KapittelTekst]])</f>
        <v>Kap P Perifere kar og lymfesystemet</v>
      </c>
    </row>
    <row r="6686" spans="1:7" x14ac:dyDescent="0.25">
      <c r="A6686" s="90" t="s">
        <v>23309</v>
      </c>
      <c r="B6686" s="90" t="s">
        <v>23310</v>
      </c>
      <c r="C6686" s="90" t="s">
        <v>10245</v>
      </c>
      <c r="D6686" s="90" t="str">
        <f>CONCATENATE(Tabell15861[[#This Row],[Prosedyrekode_ID]]," ",Tabell15861[[#This Row],[Tekst]])</f>
        <v>PCU87 Injeksjon av terapeutisk substans i bypass fra suprarenale bukaorta eller til visceralarterie</v>
      </c>
      <c r="E6686" s="90" t="s">
        <v>22798</v>
      </c>
      <c r="F6686" s="90" t="s">
        <v>22799</v>
      </c>
      <c r="G6686" s="90" t="str">
        <f>CONCATENATE("Kap ",Tabell15861[[#This Row],[Kapittel]]," ",Tabell15861[[#This Row],[KapittelTekst]])</f>
        <v>Kap P Perifere kar og lymfesystemet</v>
      </c>
    </row>
    <row r="6687" spans="1:7" x14ac:dyDescent="0.25">
      <c r="A6687" s="90" t="s">
        <v>23311</v>
      </c>
      <c r="B6687" s="90" t="s">
        <v>23312</v>
      </c>
      <c r="C6687" s="90" t="s">
        <v>10245</v>
      </c>
      <c r="D6687" s="90" t="str">
        <f>CONCATENATE(Tabell15861[[#This Row],[Prosedyrekode_ID]]," ",Tabell15861[[#This Row],[Tekst]])</f>
        <v>PCU99 Annen ny operasjon etter tidligere rekonstruksjon av suprarenale bukaorta eller visceralarterie</v>
      </c>
      <c r="E6687" s="90" t="s">
        <v>22798</v>
      </c>
      <c r="F6687" s="90" t="s">
        <v>22799</v>
      </c>
      <c r="G6687" s="90" t="str">
        <f>CONCATENATE("Kap ",Tabell15861[[#This Row],[Kapittel]]," ",Tabell15861[[#This Row],[KapittelTekst]])</f>
        <v>Kap P Perifere kar og lymfesystemet</v>
      </c>
    </row>
    <row r="6688" spans="1:7" x14ac:dyDescent="0.25">
      <c r="A6688" s="90" t="s">
        <v>23313</v>
      </c>
      <c r="B6688" s="90" t="s">
        <v>23314</v>
      </c>
      <c r="C6688" s="90" t="s">
        <v>10245</v>
      </c>
      <c r="D6688" s="90" t="str">
        <f>CONCATENATE(Tabell15861[[#This Row],[Prosedyrekode_ID]]," ",Tabell15861[[#This Row],[Tekst]])</f>
        <v>PCW99 Annen operasjon på suprarenale bukaorta eller visceralarterie</v>
      </c>
      <c r="E6688" s="90" t="s">
        <v>22798</v>
      </c>
      <c r="F6688" s="90" t="s">
        <v>22799</v>
      </c>
      <c r="G6688" s="90" t="str">
        <f>CONCATENATE("Kap ",Tabell15861[[#This Row],[Kapittel]]," ",Tabell15861[[#This Row],[KapittelTekst]])</f>
        <v>Kap P Perifere kar og lymfesystemet</v>
      </c>
    </row>
    <row r="6689" spans="1:7" x14ac:dyDescent="0.25">
      <c r="A6689" s="90" t="s">
        <v>23315</v>
      </c>
      <c r="B6689" s="90" t="s">
        <v>23316</v>
      </c>
      <c r="C6689" s="90" t="s">
        <v>10213</v>
      </c>
      <c r="D6689" s="90" t="str">
        <f>CONCATENATE(Tabell15861[[#This Row],[Prosedyrekode_ID]]," ",Tabell15861[[#This Row],[Tekst]])</f>
        <v>PD0AB RGA Arteriografi av abdominalaorta</v>
      </c>
      <c r="E6689" s="90" t="s">
        <v>22798</v>
      </c>
      <c r="F6689" s="90" t="s">
        <v>22799</v>
      </c>
      <c r="G6689" s="90" t="str">
        <f>CONCATENATE("Kap ",Tabell15861[[#This Row],[Kapittel]]," ",Tabell15861[[#This Row],[KapittelTekst]])</f>
        <v>Kap P Perifere kar og lymfesystemet</v>
      </c>
    </row>
    <row r="6690" spans="1:7" x14ac:dyDescent="0.25">
      <c r="A6690" s="90" t="s">
        <v>23317</v>
      </c>
      <c r="B6690" s="90" t="s">
        <v>23318</v>
      </c>
      <c r="C6690" s="90" t="s">
        <v>10213</v>
      </c>
      <c r="D6690" s="90" t="str">
        <f>CONCATENATE(Tabell15861[[#This Row],[Prosedyrekode_ID]]," ",Tabell15861[[#This Row],[Tekst]])</f>
        <v>PD0AE CTA Abdominalaorta</v>
      </c>
      <c r="E6690" s="90" t="s">
        <v>22798</v>
      </c>
      <c r="F6690" s="90" t="s">
        <v>22799</v>
      </c>
      <c r="G6690" s="90" t="str">
        <f>CONCATENATE("Kap ",Tabell15861[[#This Row],[Kapittel]]," ",Tabell15861[[#This Row],[KapittelTekst]])</f>
        <v>Kap P Perifere kar og lymfesystemet</v>
      </c>
    </row>
    <row r="6691" spans="1:7" x14ac:dyDescent="0.25">
      <c r="A6691" s="90" t="s">
        <v>23319</v>
      </c>
      <c r="B6691" s="90" t="s">
        <v>23320</v>
      </c>
      <c r="C6691" s="90" t="s">
        <v>10213</v>
      </c>
      <c r="D6691" s="90" t="str">
        <f>CONCATENATE(Tabell15861[[#This Row],[Prosedyrekode_ID]]," ",Tabell15861[[#This Row],[Tekst]])</f>
        <v>PD0AK UL Abdominalaorta</v>
      </c>
      <c r="E6691" s="90" t="s">
        <v>22798</v>
      </c>
      <c r="F6691" s="90" t="s">
        <v>22799</v>
      </c>
      <c r="G6691" s="90" t="str">
        <f>CONCATENATE("Kap ",Tabell15861[[#This Row],[Kapittel]]," ",Tabell15861[[#This Row],[KapittelTekst]])</f>
        <v>Kap P Perifere kar og lymfesystemet</v>
      </c>
    </row>
    <row r="6692" spans="1:7" x14ac:dyDescent="0.25">
      <c r="A6692" s="90" t="s">
        <v>23321</v>
      </c>
      <c r="B6692" s="90" t="s">
        <v>23322</v>
      </c>
      <c r="C6692" s="90" t="s">
        <v>10213</v>
      </c>
      <c r="D6692" s="90" t="str">
        <f>CONCATENATE(Tabell15861[[#This Row],[Prosedyrekode_ID]]," ",Tabell15861[[#This Row],[Tekst]])</f>
        <v>PD0BB RGA Arteriografi av bekkenarterier</v>
      </c>
      <c r="E6692" s="90" t="s">
        <v>22798</v>
      </c>
      <c r="F6692" s="90" t="s">
        <v>22799</v>
      </c>
      <c r="G6692" s="90" t="str">
        <f>CONCATENATE("Kap ",Tabell15861[[#This Row],[Kapittel]]," ",Tabell15861[[#This Row],[KapittelTekst]])</f>
        <v>Kap P Perifere kar og lymfesystemet</v>
      </c>
    </row>
    <row r="6693" spans="1:7" x14ac:dyDescent="0.25">
      <c r="A6693" s="90" t="s">
        <v>23323</v>
      </c>
      <c r="B6693" s="90" t="s">
        <v>23324</v>
      </c>
      <c r="C6693" s="90" t="s">
        <v>10213</v>
      </c>
      <c r="D6693" s="90" t="str">
        <f>CONCATENATE(Tabell15861[[#This Row],[Prosedyrekode_ID]]," ",Tabell15861[[#This Row],[Tekst]])</f>
        <v>PD5JA Injeksjon av terapeutisk substans a. uterina</v>
      </c>
      <c r="E6693" s="90" t="s">
        <v>22798</v>
      </c>
      <c r="F6693" s="90" t="s">
        <v>22799</v>
      </c>
      <c r="G6693" s="90" t="str">
        <f>CONCATENATE("Kap ",Tabell15861[[#This Row],[Kapittel]]," ",Tabell15861[[#This Row],[KapittelTekst]])</f>
        <v>Kap P Perifere kar og lymfesystemet</v>
      </c>
    </row>
    <row r="6694" spans="1:7" x14ac:dyDescent="0.25">
      <c r="A6694" s="90" t="s">
        <v>23325</v>
      </c>
      <c r="B6694" s="90" t="s">
        <v>23326</v>
      </c>
      <c r="C6694" s="90" t="s">
        <v>10213</v>
      </c>
      <c r="D6694" s="90" t="str">
        <f>CONCATENATE(Tabell15861[[#This Row],[Prosedyrekode_ID]]," ",Tabell15861[[#This Row],[Tekst]])</f>
        <v>PD5QA Innlegging av stentgraft i a. iliaca</v>
      </c>
      <c r="E6694" s="90" t="s">
        <v>22798</v>
      </c>
      <c r="F6694" s="90" t="s">
        <v>22799</v>
      </c>
      <c r="G6694" s="90" t="str">
        <f>CONCATENATE("Kap ",Tabell15861[[#This Row],[Kapittel]]," ",Tabell15861[[#This Row],[KapittelTekst]])</f>
        <v>Kap P Perifere kar og lymfesystemet</v>
      </c>
    </row>
    <row r="6695" spans="1:7" x14ac:dyDescent="0.25">
      <c r="A6695" s="90" t="s">
        <v>23327</v>
      </c>
      <c r="B6695" s="90" t="s">
        <v>23328</v>
      </c>
      <c r="C6695" s="90" t="s">
        <v>10213</v>
      </c>
      <c r="D6695" s="90" t="str">
        <f>CONCATENATE(Tabell15861[[#This Row],[Prosedyrekode_ID]]," ",Tabell15861[[#This Row],[Tekst]])</f>
        <v>PD5TA Perkutan trombektomi eller embolektomi i bekkenarterie</v>
      </c>
      <c r="E6695" s="90" t="s">
        <v>22798</v>
      </c>
      <c r="F6695" s="90" t="s">
        <v>22799</v>
      </c>
      <c r="G6695" s="90" t="str">
        <f>CONCATENATE("Kap ",Tabell15861[[#This Row],[Kapittel]]," ",Tabell15861[[#This Row],[KapittelTekst]])</f>
        <v>Kap P Perifere kar og lymfesystemet</v>
      </c>
    </row>
    <row r="6696" spans="1:7" x14ac:dyDescent="0.25">
      <c r="A6696" s="90" t="s">
        <v>23329</v>
      </c>
      <c r="B6696" s="90" t="s">
        <v>23330</v>
      </c>
      <c r="C6696" s="90" t="s">
        <v>10245</v>
      </c>
      <c r="D6696" s="90" t="str">
        <f>CONCATENATE(Tabell15861[[#This Row],[Prosedyrekode_ID]]," ",Tabell15861[[#This Row],[Tekst]])</f>
        <v>PDA10 Eksplorasjon av infrarenale bukaorta</v>
      </c>
      <c r="E6696" s="90" t="s">
        <v>22798</v>
      </c>
      <c r="F6696" s="90" t="s">
        <v>22799</v>
      </c>
      <c r="G6696" s="90" t="str">
        <f>CONCATENATE("Kap ",Tabell15861[[#This Row],[Kapittel]]," ",Tabell15861[[#This Row],[KapittelTekst]])</f>
        <v>Kap P Perifere kar og lymfesystemet</v>
      </c>
    </row>
    <row r="6697" spans="1:7" x14ac:dyDescent="0.25">
      <c r="A6697" s="90" t="s">
        <v>23331</v>
      </c>
      <c r="B6697" s="90" t="s">
        <v>23332</v>
      </c>
      <c r="C6697" s="90" t="s">
        <v>10245</v>
      </c>
      <c r="D6697" s="90" t="str">
        <f>CONCATENATE(Tabell15861[[#This Row],[Prosedyrekode_ID]]," ",Tabell15861[[#This Row],[Tekst]])</f>
        <v>PDA30 Eksplorasjon av iliakalarterie</v>
      </c>
      <c r="E6697" s="90" t="s">
        <v>22798</v>
      </c>
      <c r="F6697" s="90" t="s">
        <v>22799</v>
      </c>
      <c r="G6697" s="90" t="str">
        <f>CONCATENATE("Kap ",Tabell15861[[#This Row],[Kapittel]]," ",Tabell15861[[#This Row],[KapittelTekst]])</f>
        <v>Kap P Perifere kar og lymfesystemet</v>
      </c>
    </row>
    <row r="6698" spans="1:7" x14ac:dyDescent="0.25">
      <c r="A6698" s="90" t="s">
        <v>23333</v>
      </c>
      <c r="B6698" s="90" t="s">
        <v>23334</v>
      </c>
      <c r="C6698" s="90" t="s">
        <v>10245</v>
      </c>
      <c r="D6698" s="90" t="str">
        <f>CONCATENATE(Tabell15861[[#This Row],[Prosedyrekode_ID]]," ",Tabell15861[[#This Row],[Tekst]])</f>
        <v>PDC10 Sutur av infrarenale bukaorta</v>
      </c>
      <c r="E6698" s="90" t="s">
        <v>22798</v>
      </c>
      <c r="F6698" s="90" t="s">
        <v>22799</v>
      </c>
      <c r="G6698" s="90" t="str">
        <f>CONCATENATE("Kap ",Tabell15861[[#This Row],[Kapittel]]," ",Tabell15861[[#This Row],[KapittelTekst]])</f>
        <v>Kap P Perifere kar og lymfesystemet</v>
      </c>
    </row>
    <row r="6699" spans="1:7" x14ac:dyDescent="0.25">
      <c r="A6699" s="90" t="s">
        <v>23335</v>
      </c>
      <c r="B6699" s="90" t="s">
        <v>23336</v>
      </c>
      <c r="C6699" s="90" t="s">
        <v>10245</v>
      </c>
      <c r="D6699" s="90" t="str">
        <f>CONCATENATE(Tabell15861[[#This Row],[Prosedyrekode_ID]]," ",Tabell15861[[#This Row],[Tekst]])</f>
        <v>PDC30 Sutur av iliakalarterie</v>
      </c>
      <c r="E6699" s="90" t="s">
        <v>22798</v>
      </c>
      <c r="F6699" s="90" t="s">
        <v>22799</v>
      </c>
      <c r="G6699" s="90" t="str">
        <f>CONCATENATE("Kap ",Tabell15861[[#This Row],[Kapittel]]," ",Tabell15861[[#This Row],[KapittelTekst]])</f>
        <v>Kap P Perifere kar og lymfesystemet</v>
      </c>
    </row>
    <row r="6700" spans="1:7" x14ac:dyDescent="0.25">
      <c r="A6700" s="90" t="s">
        <v>23337</v>
      </c>
      <c r="B6700" s="90" t="s">
        <v>23338</v>
      </c>
      <c r="C6700" s="90" t="s">
        <v>10245</v>
      </c>
      <c r="D6700" s="90" t="str">
        <f>CONCATENATE(Tabell15861[[#This Row],[Prosedyrekode_ID]]," ",Tabell15861[[#This Row],[Tekst]])</f>
        <v>PDE10 Trombektomi eller embolektomi i infrarenale bukaorta</v>
      </c>
      <c r="E6700" s="90" t="s">
        <v>22798</v>
      </c>
      <c r="F6700" s="90" t="s">
        <v>22799</v>
      </c>
      <c r="G6700" s="90" t="str">
        <f>CONCATENATE("Kap ",Tabell15861[[#This Row],[Kapittel]]," ",Tabell15861[[#This Row],[KapittelTekst]])</f>
        <v>Kap P Perifere kar og lymfesystemet</v>
      </c>
    </row>
    <row r="6701" spans="1:7" x14ac:dyDescent="0.25">
      <c r="A6701" s="90" t="s">
        <v>23339</v>
      </c>
      <c r="B6701" s="90" t="s">
        <v>23340</v>
      </c>
      <c r="C6701" s="90" t="s">
        <v>10245</v>
      </c>
      <c r="D6701" s="90" t="str">
        <f>CONCATENATE(Tabell15861[[#This Row],[Prosedyrekode_ID]]," ",Tabell15861[[#This Row],[Tekst]])</f>
        <v>PDE30 Trombektomi eller embolektomi i iliakalarterie</v>
      </c>
      <c r="E6701" s="90" t="s">
        <v>22798</v>
      </c>
      <c r="F6701" s="90" t="s">
        <v>22799</v>
      </c>
      <c r="G6701" s="90" t="str">
        <f>CONCATENATE("Kap ",Tabell15861[[#This Row],[Kapittel]]," ",Tabell15861[[#This Row],[KapittelTekst]])</f>
        <v>Kap P Perifere kar og lymfesystemet</v>
      </c>
    </row>
    <row r="6702" spans="1:7" x14ac:dyDescent="0.25">
      <c r="A6702" s="90" t="s">
        <v>23341</v>
      </c>
      <c r="B6702" s="90" t="s">
        <v>23342</v>
      </c>
      <c r="C6702" s="90" t="s">
        <v>10245</v>
      </c>
      <c r="D6702" s="90" t="str">
        <f>CONCATENATE(Tabell15861[[#This Row],[Prosedyrekode_ID]]," ",Tabell15861[[#This Row],[Tekst]])</f>
        <v>PDF10 Trombendarterektomi i infrarenale bukaorta</v>
      </c>
      <c r="E6702" s="90" t="s">
        <v>22798</v>
      </c>
      <c r="F6702" s="90" t="s">
        <v>22799</v>
      </c>
      <c r="G6702" s="90" t="str">
        <f>CONCATENATE("Kap ",Tabell15861[[#This Row],[Kapittel]]," ",Tabell15861[[#This Row],[KapittelTekst]])</f>
        <v>Kap P Perifere kar og lymfesystemet</v>
      </c>
    </row>
    <row r="6703" spans="1:7" x14ac:dyDescent="0.25">
      <c r="A6703" s="90" t="s">
        <v>23343</v>
      </c>
      <c r="B6703" s="90" t="s">
        <v>23344</v>
      </c>
      <c r="C6703" s="90" t="s">
        <v>10245</v>
      </c>
      <c r="D6703" s="90" t="str">
        <f>CONCATENATE(Tabell15861[[#This Row],[Prosedyrekode_ID]]," ",Tabell15861[[#This Row],[Tekst]])</f>
        <v>PDF30 Trombendarterektomi i iliakalarterie</v>
      </c>
      <c r="E6703" s="90" t="s">
        <v>22798</v>
      </c>
      <c r="F6703" s="90" t="s">
        <v>22799</v>
      </c>
      <c r="G6703" s="90" t="str">
        <f>CONCATENATE("Kap ",Tabell15861[[#This Row],[Kapittel]]," ",Tabell15861[[#This Row],[KapittelTekst]])</f>
        <v>Kap P Perifere kar og lymfesystemet</v>
      </c>
    </row>
    <row r="6704" spans="1:7" x14ac:dyDescent="0.25">
      <c r="A6704" s="90" t="s">
        <v>23345</v>
      </c>
      <c r="B6704" s="90" t="s">
        <v>23346</v>
      </c>
      <c r="C6704" s="90" t="s">
        <v>10245</v>
      </c>
      <c r="D6704" s="90" t="str">
        <f>CONCATENATE(Tabell15861[[#This Row],[Prosedyrekode_ID]]," ",Tabell15861[[#This Row],[Tekst]])</f>
        <v>PDG10 Operasjon på infrarenale bukaorta for aneurisme</v>
      </c>
      <c r="E6704" s="90" t="s">
        <v>22798</v>
      </c>
      <c r="F6704" s="90" t="s">
        <v>22799</v>
      </c>
      <c r="G6704" s="90" t="str">
        <f>CONCATENATE("Kap ",Tabell15861[[#This Row],[Kapittel]]," ",Tabell15861[[#This Row],[KapittelTekst]])</f>
        <v>Kap P Perifere kar og lymfesystemet</v>
      </c>
    </row>
    <row r="6705" spans="1:7" x14ac:dyDescent="0.25">
      <c r="A6705" s="90" t="s">
        <v>23347</v>
      </c>
      <c r="B6705" s="90" t="s">
        <v>23348</v>
      </c>
      <c r="C6705" s="90" t="s">
        <v>10245</v>
      </c>
      <c r="D6705" s="90" t="str">
        <f>CONCATENATE(Tabell15861[[#This Row],[Prosedyrekode_ID]]," ",Tabell15861[[#This Row],[Tekst]])</f>
        <v>PDG20 Bypass fra aorta til iliakalarterie for aneurisme</v>
      </c>
      <c r="E6705" s="90" t="s">
        <v>22798</v>
      </c>
      <c r="F6705" s="90" t="s">
        <v>22799</v>
      </c>
      <c r="G6705" s="90" t="str">
        <f>CONCATENATE("Kap ",Tabell15861[[#This Row],[Kapittel]]," ",Tabell15861[[#This Row],[KapittelTekst]])</f>
        <v>Kap P Perifere kar og lymfesystemet</v>
      </c>
    </row>
    <row r="6706" spans="1:7" x14ac:dyDescent="0.25">
      <c r="A6706" s="90" t="s">
        <v>23349</v>
      </c>
      <c r="B6706" s="90" t="s">
        <v>23350</v>
      </c>
      <c r="C6706" s="90" t="s">
        <v>10245</v>
      </c>
      <c r="D6706" s="90" t="str">
        <f>CONCATENATE(Tabell15861[[#This Row],[Prosedyrekode_ID]]," ",Tabell15861[[#This Row],[Tekst]])</f>
        <v>PDG21 Bypass fra aorta til bilaterale iliakalarterier for aneurisme</v>
      </c>
      <c r="E6706" s="90" t="s">
        <v>22798</v>
      </c>
      <c r="F6706" s="90" t="s">
        <v>22799</v>
      </c>
      <c r="G6706" s="90" t="str">
        <f>CONCATENATE("Kap ",Tabell15861[[#This Row],[Kapittel]]," ",Tabell15861[[#This Row],[KapittelTekst]])</f>
        <v>Kap P Perifere kar og lymfesystemet</v>
      </c>
    </row>
    <row r="6707" spans="1:7" x14ac:dyDescent="0.25">
      <c r="A6707" s="90" t="s">
        <v>23351</v>
      </c>
      <c r="B6707" s="90" t="s">
        <v>23352</v>
      </c>
      <c r="C6707" s="90" t="s">
        <v>10245</v>
      </c>
      <c r="D6707" s="90" t="str">
        <f>CONCATENATE(Tabell15861[[#This Row],[Prosedyrekode_ID]]," ",Tabell15861[[#This Row],[Tekst]])</f>
        <v>PDG22 Bypass fra aorta til iliakalarterie og kontralateral a. femoralis for aneurisme</v>
      </c>
      <c r="E6707" s="90" t="s">
        <v>22798</v>
      </c>
      <c r="F6707" s="90" t="s">
        <v>22799</v>
      </c>
      <c r="G6707" s="90" t="str">
        <f>CONCATENATE("Kap ",Tabell15861[[#This Row],[Kapittel]]," ",Tabell15861[[#This Row],[KapittelTekst]])</f>
        <v>Kap P Perifere kar og lymfesystemet</v>
      </c>
    </row>
    <row r="6708" spans="1:7" x14ac:dyDescent="0.25">
      <c r="A6708" s="90" t="s">
        <v>23353</v>
      </c>
      <c r="B6708" s="90" t="s">
        <v>23354</v>
      </c>
      <c r="C6708" s="90" t="s">
        <v>10245</v>
      </c>
      <c r="D6708" s="90" t="str">
        <f>CONCATENATE(Tabell15861[[#This Row],[Prosedyrekode_ID]]," ",Tabell15861[[#This Row],[Tekst]])</f>
        <v>PDG23 Bypass fra aorta til a. femoralis for aneurisme</v>
      </c>
      <c r="E6708" s="90" t="s">
        <v>22798</v>
      </c>
      <c r="F6708" s="90" t="s">
        <v>22799</v>
      </c>
      <c r="G6708" s="90" t="str">
        <f>CONCATENATE("Kap ",Tabell15861[[#This Row],[Kapittel]]," ",Tabell15861[[#This Row],[KapittelTekst]])</f>
        <v>Kap P Perifere kar og lymfesystemet</v>
      </c>
    </row>
    <row r="6709" spans="1:7" x14ac:dyDescent="0.25">
      <c r="A6709" s="90" t="s">
        <v>23355</v>
      </c>
      <c r="B6709" s="90" t="s">
        <v>23356</v>
      </c>
      <c r="C6709" s="90" t="s">
        <v>10245</v>
      </c>
      <c r="D6709" s="90" t="str">
        <f>CONCATENATE(Tabell15861[[#This Row],[Prosedyrekode_ID]]," ",Tabell15861[[#This Row],[Tekst]])</f>
        <v>PDG24 Bypass fra aorta til a. femoralis bilateralt for aneurisme</v>
      </c>
      <c r="E6709" s="90" t="s">
        <v>22798</v>
      </c>
      <c r="F6709" s="90" t="s">
        <v>22799</v>
      </c>
      <c r="G6709" s="90" t="str">
        <f>CONCATENATE("Kap ",Tabell15861[[#This Row],[Kapittel]]," ",Tabell15861[[#This Row],[KapittelTekst]])</f>
        <v>Kap P Perifere kar og lymfesystemet</v>
      </c>
    </row>
    <row r="6710" spans="1:7" x14ac:dyDescent="0.25">
      <c r="A6710" s="90" t="s">
        <v>23357</v>
      </c>
      <c r="B6710" s="90" t="s">
        <v>23358</v>
      </c>
      <c r="C6710" s="90" t="s">
        <v>10245</v>
      </c>
      <c r="D6710" s="90" t="str">
        <f>CONCATENATE(Tabell15861[[#This Row],[Prosedyrekode_ID]]," ",Tabell15861[[#This Row],[Tekst]])</f>
        <v>PDG30 Operasjon på iliakalarterie for aneurisme</v>
      </c>
      <c r="E6710" s="90" t="s">
        <v>22798</v>
      </c>
      <c r="F6710" s="90" t="s">
        <v>22799</v>
      </c>
      <c r="G6710" s="90" t="str">
        <f>CONCATENATE("Kap ",Tabell15861[[#This Row],[Kapittel]]," ",Tabell15861[[#This Row],[KapittelTekst]])</f>
        <v>Kap P Perifere kar og lymfesystemet</v>
      </c>
    </row>
    <row r="6711" spans="1:7" x14ac:dyDescent="0.25">
      <c r="A6711" s="90" t="s">
        <v>23359</v>
      </c>
      <c r="B6711" s="90" t="s">
        <v>23360</v>
      </c>
      <c r="C6711" s="90" t="s">
        <v>10245</v>
      </c>
      <c r="D6711" s="90" t="str">
        <f>CONCATENATE(Tabell15861[[#This Row],[Prosedyrekode_ID]]," ",Tabell15861[[#This Row],[Tekst]])</f>
        <v>PDG35 Bypass fra iliakalarterie til a. femoralis for aneurisme</v>
      </c>
      <c r="E6711" s="90" t="s">
        <v>22798</v>
      </c>
      <c r="F6711" s="90" t="s">
        <v>22799</v>
      </c>
      <c r="G6711" s="90" t="str">
        <f>CONCATENATE("Kap ",Tabell15861[[#This Row],[Kapittel]]," ",Tabell15861[[#This Row],[KapittelTekst]])</f>
        <v>Kap P Perifere kar og lymfesystemet</v>
      </c>
    </row>
    <row r="6712" spans="1:7" x14ac:dyDescent="0.25">
      <c r="A6712" s="90" t="s">
        <v>23361</v>
      </c>
      <c r="B6712" s="90" t="s">
        <v>23362</v>
      </c>
      <c r="C6712" s="90" t="s">
        <v>10245</v>
      </c>
      <c r="D6712" s="90" t="str">
        <f>CONCATENATE(Tabell15861[[#This Row],[Prosedyrekode_ID]]," ",Tabell15861[[#This Row],[Tekst]])</f>
        <v>PDG99 Annen operasjon for aneurisme i infrarenale bukaorta eller iliakalarterie</v>
      </c>
      <c r="E6712" s="90" t="s">
        <v>22798</v>
      </c>
      <c r="F6712" s="90" t="s">
        <v>22799</v>
      </c>
      <c r="G6712" s="90" t="str">
        <f>CONCATENATE("Kap ",Tabell15861[[#This Row],[Kapittel]]," ",Tabell15861[[#This Row],[KapittelTekst]])</f>
        <v>Kap P Perifere kar og lymfesystemet</v>
      </c>
    </row>
    <row r="6713" spans="1:7" x14ac:dyDescent="0.25">
      <c r="A6713" s="90" t="s">
        <v>23363</v>
      </c>
      <c r="B6713" s="90" t="s">
        <v>23364</v>
      </c>
      <c r="C6713" s="90" t="s">
        <v>10245</v>
      </c>
      <c r="D6713" s="90" t="str">
        <f>CONCATENATE(Tabell15861[[#This Row],[Prosedyrekode_ID]]," ",Tabell15861[[#This Row],[Tekst]])</f>
        <v>PDH10 Bypass fra infrarenale bukaorta</v>
      </c>
      <c r="E6713" s="90" t="s">
        <v>22798</v>
      </c>
      <c r="F6713" s="90" t="s">
        <v>22799</v>
      </c>
      <c r="G6713" s="90" t="str">
        <f>CONCATENATE("Kap ",Tabell15861[[#This Row],[Kapittel]]," ",Tabell15861[[#This Row],[KapittelTekst]])</f>
        <v>Kap P Perifere kar og lymfesystemet</v>
      </c>
    </row>
    <row r="6714" spans="1:7" x14ac:dyDescent="0.25">
      <c r="A6714" s="90" t="s">
        <v>23365</v>
      </c>
      <c r="B6714" s="90" t="s">
        <v>23366</v>
      </c>
      <c r="C6714" s="90" t="s">
        <v>10245</v>
      </c>
      <c r="D6714" s="90" t="str">
        <f>CONCATENATE(Tabell15861[[#This Row],[Prosedyrekode_ID]]," ",Tabell15861[[#This Row],[Tekst]])</f>
        <v>PDH20 Bypass fra aorta til iliakalarterie</v>
      </c>
      <c r="E6714" s="90" t="s">
        <v>22798</v>
      </c>
      <c r="F6714" s="90" t="s">
        <v>22799</v>
      </c>
      <c r="G6714" s="90" t="str">
        <f>CONCATENATE("Kap ",Tabell15861[[#This Row],[Kapittel]]," ",Tabell15861[[#This Row],[KapittelTekst]])</f>
        <v>Kap P Perifere kar og lymfesystemet</v>
      </c>
    </row>
    <row r="6715" spans="1:7" x14ac:dyDescent="0.25">
      <c r="A6715" s="90" t="s">
        <v>23367</v>
      </c>
      <c r="B6715" s="90" t="s">
        <v>23368</v>
      </c>
      <c r="C6715" s="90" t="s">
        <v>10245</v>
      </c>
      <c r="D6715" s="90" t="str">
        <f>CONCATENATE(Tabell15861[[#This Row],[Prosedyrekode_ID]]," ",Tabell15861[[#This Row],[Tekst]])</f>
        <v>PDH21 Bypass fra aorta til bilaterale iliakalarterier</v>
      </c>
      <c r="E6715" s="90" t="s">
        <v>22798</v>
      </c>
      <c r="F6715" s="90" t="s">
        <v>22799</v>
      </c>
      <c r="G6715" s="90" t="str">
        <f>CONCATENATE("Kap ",Tabell15861[[#This Row],[Kapittel]]," ",Tabell15861[[#This Row],[KapittelTekst]])</f>
        <v>Kap P Perifere kar og lymfesystemet</v>
      </c>
    </row>
    <row r="6716" spans="1:7" x14ac:dyDescent="0.25">
      <c r="A6716" s="90" t="s">
        <v>23369</v>
      </c>
      <c r="B6716" s="90" t="s">
        <v>23370</v>
      </c>
      <c r="C6716" s="90" t="s">
        <v>10245</v>
      </c>
      <c r="D6716" s="90" t="str">
        <f>CONCATENATE(Tabell15861[[#This Row],[Prosedyrekode_ID]]," ",Tabell15861[[#This Row],[Tekst]])</f>
        <v>PDH22 Bypass fra aorta til iliakal og kontralateral a. femoralis</v>
      </c>
      <c r="E6716" s="90" t="s">
        <v>22798</v>
      </c>
      <c r="F6716" s="90" t="s">
        <v>22799</v>
      </c>
      <c r="G6716" s="90" t="str">
        <f>CONCATENATE("Kap ",Tabell15861[[#This Row],[Kapittel]]," ",Tabell15861[[#This Row],[KapittelTekst]])</f>
        <v>Kap P Perifere kar og lymfesystemet</v>
      </c>
    </row>
    <row r="6717" spans="1:7" x14ac:dyDescent="0.25">
      <c r="A6717" s="90" t="s">
        <v>23371</v>
      </c>
      <c r="B6717" s="90" t="s">
        <v>23372</v>
      </c>
      <c r="C6717" s="90" t="s">
        <v>10245</v>
      </c>
      <c r="D6717" s="90" t="str">
        <f>CONCATENATE(Tabell15861[[#This Row],[Prosedyrekode_ID]]," ",Tabell15861[[#This Row],[Tekst]])</f>
        <v>PDH23 Bypass fra aorta til a. femoralis</v>
      </c>
      <c r="E6717" s="90" t="s">
        <v>22798</v>
      </c>
      <c r="F6717" s="90" t="s">
        <v>22799</v>
      </c>
      <c r="G6717" s="90" t="str">
        <f>CONCATENATE("Kap ",Tabell15861[[#This Row],[Kapittel]]," ",Tabell15861[[#This Row],[KapittelTekst]])</f>
        <v>Kap P Perifere kar og lymfesystemet</v>
      </c>
    </row>
    <row r="6718" spans="1:7" x14ac:dyDescent="0.25">
      <c r="A6718" s="90" t="s">
        <v>23373</v>
      </c>
      <c r="B6718" s="90" t="s">
        <v>23374</v>
      </c>
      <c r="C6718" s="90" t="s">
        <v>10245</v>
      </c>
      <c r="D6718" s="90" t="str">
        <f>CONCATENATE(Tabell15861[[#This Row],[Prosedyrekode_ID]]," ",Tabell15861[[#This Row],[Tekst]])</f>
        <v>PDH24 Bilateral bypass fra aorta til a. femoralis</v>
      </c>
      <c r="E6718" s="90" t="s">
        <v>22798</v>
      </c>
      <c r="F6718" s="90" t="s">
        <v>22799</v>
      </c>
      <c r="G6718" s="90" t="str">
        <f>CONCATENATE("Kap ",Tabell15861[[#This Row],[Kapittel]]," ",Tabell15861[[#This Row],[KapittelTekst]])</f>
        <v>Kap P Perifere kar og lymfesystemet</v>
      </c>
    </row>
    <row r="6719" spans="1:7" x14ac:dyDescent="0.25">
      <c r="A6719" s="90" t="s">
        <v>23375</v>
      </c>
      <c r="B6719" s="90" t="s">
        <v>23376</v>
      </c>
      <c r="C6719" s="90" t="s">
        <v>10245</v>
      </c>
      <c r="D6719" s="90" t="str">
        <f>CONCATENATE(Tabell15861[[#This Row],[Prosedyrekode_ID]]," ",Tabell15861[[#This Row],[Tekst]])</f>
        <v>PDH30 Bypass fra iliakalarterie</v>
      </c>
      <c r="E6719" s="90" t="s">
        <v>22798</v>
      </c>
      <c r="F6719" s="90" t="s">
        <v>22799</v>
      </c>
      <c r="G6719" s="90" t="str">
        <f>CONCATENATE("Kap ",Tabell15861[[#This Row],[Kapittel]]," ",Tabell15861[[#This Row],[KapittelTekst]])</f>
        <v>Kap P Perifere kar og lymfesystemet</v>
      </c>
    </row>
    <row r="6720" spans="1:7" x14ac:dyDescent="0.25">
      <c r="A6720" s="90" t="s">
        <v>23377</v>
      </c>
      <c r="B6720" s="90" t="s">
        <v>23378</v>
      </c>
      <c r="C6720" s="90" t="s">
        <v>10245</v>
      </c>
      <c r="D6720" s="90" t="str">
        <f>CONCATENATE(Tabell15861[[#This Row],[Prosedyrekode_ID]]," ",Tabell15861[[#This Row],[Tekst]])</f>
        <v>PDH35 Bypass fra iliakal til a. femoralis</v>
      </c>
      <c r="E6720" s="90" t="s">
        <v>22798</v>
      </c>
      <c r="F6720" s="90" t="s">
        <v>22799</v>
      </c>
      <c r="G6720" s="90" t="str">
        <f>CONCATENATE("Kap ",Tabell15861[[#This Row],[Kapittel]]," ",Tabell15861[[#This Row],[KapittelTekst]])</f>
        <v>Kap P Perifere kar og lymfesystemet</v>
      </c>
    </row>
    <row r="6721" spans="1:7" x14ac:dyDescent="0.25">
      <c r="A6721" s="90" t="s">
        <v>23379</v>
      </c>
      <c r="B6721" s="90" t="s">
        <v>23380</v>
      </c>
      <c r="C6721" s="90" t="s">
        <v>10245</v>
      </c>
      <c r="D6721" s="90" t="str">
        <f>CONCATENATE(Tabell15861[[#This Row],[Prosedyrekode_ID]]," ",Tabell15861[[#This Row],[Tekst]])</f>
        <v>PDH99 Annen bypass fra bukaorta eller iliakalarterie</v>
      </c>
      <c r="E6721" s="90" t="s">
        <v>22798</v>
      </c>
      <c r="F6721" s="90" t="s">
        <v>22799</v>
      </c>
      <c r="G6721" s="90" t="str">
        <f>CONCATENATE("Kap ",Tabell15861[[#This Row],[Kapittel]]," ",Tabell15861[[#This Row],[KapittelTekst]])</f>
        <v>Kap P Perifere kar og lymfesystemet</v>
      </c>
    </row>
    <row r="6722" spans="1:7" x14ac:dyDescent="0.25">
      <c r="A6722" s="90" t="s">
        <v>23381</v>
      </c>
      <c r="B6722" s="90" t="s">
        <v>23382</v>
      </c>
      <c r="C6722" s="90" t="s">
        <v>10245</v>
      </c>
      <c r="D6722" s="90" t="str">
        <f>CONCATENATE(Tabell15861[[#This Row],[Prosedyrekode_ID]]," ",Tabell15861[[#This Row],[Tekst]])</f>
        <v>PDN10 Arterioplastikk på infrarenale bukaorta</v>
      </c>
      <c r="E6722" s="90" t="s">
        <v>22798</v>
      </c>
      <c r="F6722" s="90" t="s">
        <v>22799</v>
      </c>
      <c r="G6722" s="90" t="str">
        <f>CONCATENATE("Kap ",Tabell15861[[#This Row],[Kapittel]]," ",Tabell15861[[#This Row],[KapittelTekst]])</f>
        <v>Kap P Perifere kar og lymfesystemet</v>
      </c>
    </row>
    <row r="6723" spans="1:7" x14ac:dyDescent="0.25">
      <c r="A6723" s="90" t="s">
        <v>23383</v>
      </c>
      <c r="B6723" s="90" t="s">
        <v>23384</v>
      </c>
      <c r="C6723" s="90" t="s">
        <v>10245</v>
      </c>
      <c r="D6723" s="90" t="str">
        <f>CONCATENATE(Tabell15861[[#This Row],[Prosedyrekode_ID]]," ",Tabell15861[[#This Row],[Tekst]])</f>
        <v>PDN30 Arterioplastikk på iliakalarterie</v>
      </c>
      <c r="E6723" s="90" t="s">
        <v>22798</v>
      </c>
      <c r="F6723" s="90" t="s">
        <v>22799</v>
      </c>
      <c r="G6723" s="90" t="str">
        <f>CONCATENATE("Kap ",Tabell15861[[#This Row],[Kapittel]]," ",Tabell15861[[#This Row],[KapittelTekst]])</f>
        <v>Kap P Perifere kar og lymfesystemet</v>
      </c>
    </row>
    <row r="6724" spans="1:7" x14ac:dyDescent="0.25">
      <c r="A6724" s="90" t="s">
        <v>23385</v>
      </c>
      <c r="B6724" s="90" t="s">
        <v>23386</v>
      </c>
      <c r="C6724" s="90" t="s">
        <v>10213</v>
      </c>
      <c r="D6724" s="90" t="str">
        <f>CONCATENATE(Tabell15861[[#This Row],[Prosedyrekode_ID]]," ",Tabell15861[[#This Row],[Tekst]])</f>
        <v>PDP10 Perkutan arterioplastikk på infrarenale bukaorta</v>
      </c>
      <c r="E6724" s="90" t="s">
        <v>22798</v>
      </c>
      <c r="F6724" s="90" t="s">
        <v>22799</v>
      </c>
      <c r="G6724" s="90" t="str">
        <f>CONCATENATE("Kap ",Tabell15861[[#This Row],[Kapittel]]," ",Tabell15861[[#This Row],[KapittelTekst]])</f>
        <v>Kap P Perifere kar og lymfesystemet</v>
      </c>
    </row>
    <row r="6725" spans="1:7" x14ac:dyDescent="0.25">
      <c r="A6725" s="90" t="s">
        <v>23385</v>
      </c>
      <c r="B6725" s="90" t="s">
        <v>23386</v>
      </c>
      <c r="C6725" s="90" t="s">
        <v>10245</v>
      </c>
      <c r="D6725" s="90" t="str">
        <f>CONCATENATE(Tabell15861[[#This Row],[Prosedyrekode_ID]]," ",Tabell15861[[#This Row],[Tekst]])</f>
        <v>PDP10 Perkutan arterioplastikk på infrarenale bukaorta</v>
      </c>
      <c r="E6725" s="90" t="s">
        <v>22798</v>
      </c>
      <c r="F6725" s="90" t="s">
        <v>22799</v>
      </c>
      <c r="G6725" s="90" t="str">
        <f>CONCATENATE("Kap ",Tabell15861[[#This Row],[Kapittel]]," ",Tabell15861[[#This Row],[KapittelTekst]])</f>
        <v>Kap P Perifere kar og lymfesystemet</v>
      </c>
    </row>
    <row r="6726" spans="1:7" x14ac:dyDescent="0.25">
      <c r="A6726" s="90" t="s">
        <v>23387</v>
      </c>
      <c r="B6726" s="90" t="s">
        <v>23388</v>
      </c>
      <c r="C6726" s="90" t="s">
        <v>10213</v>
      </c>
      <c r="D6726" s="90" t="str">
        <f>CONCATENATE(Tabell15861[[#This Row],[Prosedyrekode_ID]]," ",Tabell15861[[#This Row],[Tekst]])</f>
        <v>PDP30 Perkutan arterioplastikk på iliakalarterie</v>
      </c>
      <c r="E6726" s="90" t="s">
        <v>22798</v>
      </c>
      <c r="F6726" s="90" t="s">
        <v>22799</v>
      </c>
      <c r="G6726" s="90" t="str">
        <f>CONCATENATE("Kap ",Tabell15861[[#This Row],[Kapittel]]," ",Tabell15861[[#This Row],[KapittelTekst]])</f>
        <v>Kap P Perifere kar og lymfesystemet</v>
      </c>
    </row>
    <row r="6727" spans="1:7" x14ac:dyDescent="0.25">
      <c r="A6727" s="90" t="s">
        <v>23387</v>
      </c>
      <c r="B6727" s="90" t="s">
        <v>23388</v>
      </c>
      <c r="C6727" s="90" t="s">
        <v>10245</v>
      </c>
      <c r="D6727" s="90" t="str">
        <f>CONCATENATE(Tabell15861[[#This Row],[Prosedyrekode_ID]]," ",Tabell15861[[#This Row],[Tekst]])</f>
        <v>PDP30 Perkutan arterioplastikk på iliakalarterie</v>
      </c>
      <c r="E6727" s="90" t="s">
        <v>22798</v>
      </c>
      <c r="F6727" s="90" t="s">
        <v>22799</v>
      </c>
      <c r="G6727" s="90" t="str">
        <f>CONCATENATE("Kap ",Tabell15861[[#This Row],[Kapittel]]," ",Tabell15861[[#This Row],[KapittelTekst]])</f>
        <v>Kap P Perifere kar og lymfesystemet</v>
      </c>
    </row>
    <row r="6728" spans="1:7" x14ac:dyDescent="0.25">
      <c r="A6728" s="90" t="s">
        <v>23389</v>
      </c>
      <c r="B6728" s="90" t="s">
        <v>23390</v>
      </c>
      <c r="C6728" s="90" t="s">
        <v>10213</v>
      </c>
      <c r="D6728" s="90" t="str">
        <f>CONCATENATE(Tabell15861[[#This Row],[Prosedyrekode_ID]]," ",Tabell15861[[#This Row],[Tekst]])</f>
        <v>PDQ10 Innlegging av stent i infrarenale bukaorta</v>
      </c>
      <c r="E6728" s="90" t="s">
        <v>22798</v>
      </c>
      <c r="F6728" s="90" t="s">
        <v>22799</v>
      </c>
      <c r="G6728" s="90" t="str">
        <f>CONCATENATE("Kap ",Tabell15861[[#This Row],[Kapittel]]," ",Tabell15861[[#This Row],[KapittelTekst]])</f>
        <v>Kap P Perifere kar og lymfesystemet</v>
      </c>
    </row>
    <row r="6729" spans="1:7" x14ac:dyDescent="0.25">
      <c r="A6729" s="90" t="s">
        <v>23389</v>
      </c>
      <c r="B6729" s="90" t="s">
        <v>23390</v>
      </c>
      <c r="C6729" s="90" t="s">
        <v>10245</v>
      </c>
      <c r="D6729" s="90" t="str">
        <f>CONCATENATE(Tabell15861[[#This Row],[Prosedyrekode_ID]]," ",Tabell15861[[#This Row],[Tekst]])</f>
        <v>PDQ10 Innlegging av stent i infrarenale bukaorta</v>
      </c>
      <c r="E6729" s="90" t="s">
        <v>22798</v>
      </c>
      <c r="F6729" s="90" t="s">
        <v>22799</v>
      </c>
      <c r="G6729" s="90" t="str">
        <f>CONCATENATE("Kap ",Tabell15861[[#This Row],[Kapittel]]," ",Tabell15861[[#This Row],[KapittelTekst]])</f>
        <v>Kap P Perifere kar og lymfesystemet</v>
      </c>
    </row>
    <row r="6730" spans="1:7" x14ac:dyDescent="0.25">
      <c r="A6730" s="90" t="s">
        <v>23391</v>
      </c>
      <c r="B6730" s="90" t="s">
        <v>23392</v>
      </c>
      <c r="C6730" s="90" t="s">
        <v>10213</v>
      </c>
      <c r="D6730" s="90" t="str">
        <f>CONCATENATE(Tabell15861[[#This Row],[Prosedyrekode_ID]]," ",Tabell15861[[#This Row],[Tekst]])</f>
        <v>PDQ30 Innlegging av stent i iliakalarterie</v>
      </c>
      <c r="E6730" s="90" t="s">
        <v>22798</v>
      </c>
      <c r="F6730" s="90" t="s">
        <v>22799</v>
      </c>
      <c r="G6730" s="90" t="str">
        <f>CONCATENATE("Kap ",Tabell15861[[#This Row],[Kapittel]]," ",Tabell15861[[#This Row],[KapittelTekst]])</f>
        <v>Kap P Perifere kar og lymfesystemet</v>
      </c>
    </row>
    <row r="6731" spans="1:7" x14ac:dyDescent="0.25">
      <c r="A6731" s="90" t="s">
        <v>23391</v>
      </c>
      <c r="B6731" s="90" t="s">
        <v>23392</v>
      </c>
      <c r="C6731" s="90" t="s">
        <v>10245</v>
      </c>
      <c r="D6731" s="90" t="str">
        <f>CONCATENATE(Tabell15861[[#This Row],[Prosedyrekode_ID]]," ",Tabell15861[[#This Row],[Tekst]])</f>
        <v>PDQ30 Innlegging av stent i iliakalarterie</v>
      </c>
      <c r="E6731" s="90" t="s">
        <v>22798</v>
      </c>
      <c r="F6731" s="90" t="s">
        <v>22799</v>
      </c>
      <c r="G6731" s="90" t="str">
        <f>CONCATENATE("Kap ",Tabell15861[[#This Row],[Kapittel]]," ",Tabell15861[[#This Row],[KapittelTekst]])</f>
        <v>Kap P Perifere kar og lymfesystemet</v>
      </c>
    </row>
    <row r="6732" spans="1:7" x14ac:dyDescent="0.25">
      <c r="A6732" s="90" t="s">
        <v>23393</v>
      </c>
      <c r="B6732" s="90" t="s">
        <v>23394</v>
      </c>
      <c r="C6732" s="90" t="s">
        <v>10245</v>
      </c>
      <c r="D6732" s="90" t="str">
        <f>CONCATENATE(Tabell15861[[#This Row],[Prosedyrekode_ID]]," ",Tabell15861[[#This Row],[Tekst]])</f>
        <v>PDR10 Fjerning av stent fra infrarenale bukaorta</v>
      </c>
      <c r="E6732" s="90" t="s">
        <v>22798</v>
      </c>
      <c r="F6732" s="90" t="s">
        <v>22799</v>
      </c>
      <c r="G6732" s="90" t="str">
        <f>CONCATENATE("Kap ",Tabell15861[[#This Row],[Kapittel]]," ",Tabell15861[[#This Row],[KapittelTekst]])</f>
        <v>Kap P Perifere kar og lymfesystemet</v>
      </c>
    </row>
    <row r="6733" spans="1:7" x14ac:dyDescent="0.25">
      <c r="A6733" s="90" t="s">
        <v>23395</v>
      </c>
      <c r="B6733" s="90" t="s">
        <v>23396</v>
      </c>
      <c r="C6733" s="90" t="s">
        <v>10245</v>
      </c>
      <c r="D6733" s="90" t="str">
        <f>CONCATENATE(Tabell15861[[#This Row],[Prosedyrekode_ID]]," ",Tabell15861[[#This Row],[Tekst]])</f>
        <v>PDR30 Fjerning av stent fra iliakalarterie</v>
      </c>
      <c r="E6733" s="90" t="s">
        <v>22798</v>
      </c>
      <c r="F6733" s="90" t="s">
        <v>22799</v>
      </c>
      <c r="G6733" s="90" t="str">
        <f>CONCATENATE("Kap ",Tabell15861[[#This Row],[Kapittel]]," ",Tabell15861[[#This Row],[KapittelTekst]])</f>
        <v>Kap P Perifere kar og lymfesystemet</v>
      </c>
    </row>
    <row r="6734" spans="1:7" x14ac:dyDescent="0.25">
      <c r="A6734" s="90" t="s">
        <v>23397</v>
      </c>
      <c r="B6734" s="90" t="s">
        <v>23398</v>
      </c>
      <c r="C6734" s="90" t="s">
        <v>10245</v>
      </c>
      <c r="D6734" s="90" t="str">
        <f>CONCATENATE(Tabell15861[[#This Row],[Prosedyrekode_ID]]," ",Tabell15861[[#This Row],[Tekst]])</f>
        <v>PDS10 Endoskopisk operasjon på infrarenale bukaorta</v>
      </c>
      <c r="E6734" s="90" t="s">
        <v>22798</v>
      </c>
      <c r="F6734" s="90" t="s">
        <v>22799</v>
      </c>
      <c r="G6734" s="90" t="str">
        <f>CONCATENATE("Kap ",Tabell15861[[#This Row],[Kapittel]]," ",Tabell15861[[#This Row],[KapittelTekst]])</f>
        <v>Kap P Perifere kar og lymfesystemet</v>
      </c>
    </row>
    <row r="6735" spans="1:7" x14ac:dyDescent="0.25">
      <c r="A6735" s="90" t="s">
        <v>23399</v>
      </c>
      <c r="B6735" s="90" t="s">
        <v>23400</v>
      </c>
      <c r="C6735" s="90" t="s">
        <v>10245</v>
      </c>
      <c r="D6735" s="90" t="str">
        <f>CONCATENATE(Tabell15861[[#This Row],[Prosedyrekode_ID]]," ",Tabell15861[[#This Row],[Tekst]])</f>
        <v>PDS30 Endoskopisk operasjon på iliakalarterie</v>
      </c>
      <c r="E6735" s="90" t="s">
        <v>22798</v>
      </c>
      <c r="F6735" s="90" t="s">
        <v>22799</v>
      </c>
      <c r="G6735" s="90" t="str">
        <f>CONCATENATE("Kap ",Tabell15861[[#This Row],[Kapittel]]," ",Tabell15861[[#This Row],[KapittelTekst]])</f>
        <v>Kap P Perifere kar og lymfesystemet</v>
      </c>
    </row>
    <row r="6736" spans="1:7" x14ac:dyDescent="0.25">
      <c r="A6736" s="90" t="s">
        <v>23401</v>
      </c>
      <c r="B6736" s="90" t="s">
        <v>23402</v>
      </c>
      <c r="C6736" s="90" t="s">
        <v>10213</v>
      </c>
      <c r="D6736" s="90" t="str">
        <f>CONCATENATE(Tabell15861[[#This Row],[Prosedyrekode_ID]]," ",Tabell15861[[#This Row],[Tekst]])</f>
        <v>PDT10 Injeksjon av terapeutisk substans i infrarenale bukaorta</v>
      </c>
      <c r="E6736" s="90" t="s">
        <v>22798</v>
      </c>
      <c r="F6736" s="90" t="s">
        <v>22799</v>
      </c>
      <c r="G6736" s="90" t="str">
        <f>CONCATENATE("Kap ",Tabell15861[[#This Row],[Kapittel]]," ",Tabell15861[[#This Row],[KapittelTekst]])</f>
        <v>Kap P Perifere kar og lymfesystemet</v>
      </c>
    </row>
    <row r="6737" spans="1:7" x14ac:dyDescent="0.25">
      <c r="A6737" s="90" t="s">
        <v>23401</v>
      </c>
      <c r="B6737" s="90" t="s">
        <v>23402</v>
      </c>
      <c r="C6737" s="90" t="s">
        <v>10245</v>
      </c>
      <c r="D6737" s="90" t="str">
        <f>CONCATENATE(Tabell15861[[#This Row],[Prosedyrekode_ID]]," ",Tabell15861[[#This Row],[Tekst]])</f>
        <v>PDT10 Injeksjon av terapeutisk substans i infrarenale bukaorta</v>
      </c>
      <c r="E6737" s="90" t="s">
        <v>22798</v>
      </c>
      <c r="F6737" s="90" t="s">
        <v>22799</v>
      </c>
      <c r="G6737" s="90" t="str">
        <f>CONCATENATE("Kap ",Tabell15861[[#This Row],[Kapittel]]," ",Tabell15861[[#This Row],[KapittelTekst]])</f>
        <v>Kap P Perifere kar og lymfesystemet</v>
      </c>
    </row>
    <row r="6738" spans="1:7" x14ac:dyDescent="0.25">
      <c r="A6738" s="90" t="s">
        <v>23403</v>
      </c>
      <c r="B6738" s="90" t="s">
        <v>23404</v>
      </c>
      <c r="C6738" s="90" t="s">
        <v>10213</v>
      </c>
      <c r="D6738" s="90" t="str">
        <f>CONCATENATE(Tabell15861[[#This Row],[Prosedyrekode_ID]]," ",Tabell15861[[#This Row],[Tekst]])</f>
        <v>PDT30 Injeksjon av terapeutisk substans i eller perkutan okklusjon av iliakalarterie</v>
      </c>
      <c r="E6738" s="90" t="s">
        <v>22798</v>
      </c>
      <c r="F6738" s="90" t="s">
        <v>22799</v>
      </c>
      <c r="G6738" s="90" t="str">
        <f>CONCATENATE("Kap ",Tabell15861[[#This Row],[Kapittel]]," ",Tabell15861[[#This Row],[KapittelTekst]])</f>
        <v>Kap P Perifere kar og lymfesystemet</v>
      </c>
    </row>
    <row r="6739" spans="1:7" x14ac:dyDescent="0.25">
      <c r="A6739" s="90" t="s">
        <v>23403</v>
      </c>
      <c r="B6739" s="90" t="s">
        <v>23404</v>
      </c>
      <c r="C6739" s="90" t="s">
        <v>10245</v>
      </c>
      <c r="D6739" s="90" t="str">
        <f>CONCATENATE(Tabell15861[[#This Row],[Prosedyrekode_ID]]," ",Tabell15861[[#This Row],[Tekst]])</f>
        <v>PDT30 Injeksjon av terapeutisk substans i eller perkutan okklusjon av iliakalarterie</v>
      </c>
      <c r="E6739" s="90" t="s">
        <v>22798</v>
      </c>
      <c r="F6739" s="90" t="s">
        <v>22799</v>
      </c>
      <c r="G6739" s="90" t="str">
        <f>CONCATENATE("Kap ",Tabell15861[[#This Row],[Kapittel]]," ",Tabell15861[[#This Row],[KapittelTekst]])</f>
        <v>Kap P Perifere kar og lymfesystemet</v>
      </c>
    </row>
    <row r="6740" spans="1:7" x14ac:dyDescent="0.25">
      <c r="A6740" s="90" t="s">
        <v>23405</v>
      </c>
      <c r="B6740" s="90" t="s">
        <v>23406</v>
      </c>
      <c r="C6740" s="90" t="s">
        <v>10245</v>
      </c>
      <c r="D6740" s="90" t="str">
        <f>CONCATENATE(Tabell15861[[#This Row],[Prosedyrekode_ID]]," ",Tabell15861[[#This Row],[Tekst]])</f>
        <v>PDU70 Eksplorasjon av rekonstruksjon av infrarenale aorta eller iliakalarterie</v>
      </c>
      <c r="E6740" s="90" t="s">
        <v>22798</v>
      </c>
      <c r="F6740" s="90" t="s">
        <v>22799</v>
      </c>
      <c r="G6740" s="90" t="str">
        <f>CONCATENATE("Kap ",Tabell15861[[#This Row],[Kapittel]]," ",Tabell15861[[#This Row],[KapittelTekst]])</f>
        <v>Kap P Perifere kar og lymfesystemet</v>
      </c>
    </row>
    <row r="6741" spans="1:7" x14ac:dyDescent="0.25">
      <c r="A6741" s="90" t="s">
        <v>23407</v>
      </c>
      <c r="B6741" s="90" t="s">
        <v>23408</v>
      </c>
      <c r="C6741" s="90" t="s">
        <v>10245</v>
      </c>
      <c r="D6741" s="90" t="str">
        <f>CONCATENATE(Tabell15861[[#This Row],[Prosedyrekode_ID]]," ",Tabell15861[[#This Row],[Tekst]])</f>
        <v>PDU74 Trombektomi eller embolektomi i bypass fra infrarenale bukaorta eller iliakalarterie</v>
      </c>
      <c r="E6741" s="90" t="s">
        <v>22798</v>
      </c>
      <c r="F6741" s="90" t="s">
        <v>22799</v>
      </c>
      <c r="G6741" s="90" t="str">
        <f>CONCATENATE("Kap ",Tabell15861[[#This Row],[Kapittel]]," ",Tabell15861[[#This Row],[KapittelTekst]])</f>
        <v>Kap P Perifere kar og lymfesystemet</v>
      </c>
    </row>
    <row r="6742" spans="1:7" x14ac:dyDescent="0.25">
      <c r="A6742" s="90" t="s">
        <v>23409</v>
      </c>
      <c r="B6742" s="90" t="s">
        <v>23410</v>
      </c>
      <c r="C6742" s="90" t="s">
        <v>10213</v>
      </c>
      <c r="D6742" s="90" t="str">
        <f>CONCATENATE(Tabell15861[[#This Row],[Prosedyrekode_ID]]," ",Tabell15861[[#This Row],[Tekst]])</f>
        <v>PDU80 Perkutan lukking av arteriovenøs fistel i bypass fra infrarenale bukaorta eller iliakalarterie</v>
      </c>
      <c r="E6742" s="90" t="s">
        <v>22798</v>
      </c>
      <c r="F6742" s="90" t="s">
        <v>22799</v>
      </c>
      <c r="G6742" s="90" t="str">
        <f>CONCATENATE("Kap ",Tabell15861[[#This Row],[Kapittel]]," ",Tabell15861[[#This Row],[KapittelTekst]])</f>
        <v>Kap P Perifere kar og lymfesystemet</v>
      </c>
    </row>
    <row r="6743" spans="1:7" x14ac:dyDescent="0.25">
      <c r="A6743" s="90" t="s">
        <v>23409</v>
      </c>
      <c r="B6743" s="90" t="s">
        <v>23410</v>
      </c>
      <c r="C6743" s="90" t="s">
        <v>10245</v>
      </c>
      <c r="D6743" s="90" t="str">
        <f>CONCATENATE(Tabell15861[[#This Row],[Prosedyrekode_ID]]," ",Tabell15861[[#This Row],[Tekst]])</f>
        <v>PDU80 Perkutan lukking av arteriovenøs fistel i bypass fra infrarenale bukaorta eller iliakalarterie</v>
      </c>
      <c r="E6743" s="90" t="s">
        <v>22798</v>
      </c>
      <c r="F6743" s="90" t="s">
        <v>22799</v>
      </c>
      <c r="G6743" s="90" t="str">
        <f>CONCATENATE("Kap ",Tabell15861[[#This Row],[Kapittel]]," ",Tabell15861[[#This Row],[KapittelTekst]])</f>
        <v>Kap P Perifere kar og lymfesystemet</v>
      </c>
    </row>
    <row r="6744" spans="1:7" x14ac:dyDescent="0.25">
      <c r="A6744" s="90" t="s">
        <v>23411</v>
      </c>
      <c r="B6744" s="90" t="s">
        <v>23412</v>
      </c>
      <c r="C6744" s="90" t="s">
        <v>10245</v>
      </c>
      <c r="D6744" s="90" t="str">
        <f>CONCATENATE(Tabell15861[[#This Row],[Prosedyrekode_ID]]," ",Tabell15861[[#This Row],[Tekst]])</f>
        <v>PDU81 Lukking av arteriovenøs fistel i bypass fra infrarenale bukaorta eller iliakalarterie</v>
      </c>
      <c r="E6744" s="90" t="s">
        <v>22798</v>
      </c>
      <c r="F6744" s="90" t="s">
        <v>22799</v>
      </c>
      <c r="G6744" s="90" t="str">
        <f>CONCATENATE("Kap ",Tabell15861[[#This Row],[Kapittel]]," ",Tabell15861[[#This Row],[KapittelTekst]])</f>
        <v>Kap P Perifere kar og lymfesystemet</v>
      </c>
    </row>
    <row r="6745" spans="1:7" x14ac:dyDescent="0.25">
      <c r="A6745" s="90" t="s">
        <v>23413</v>
      </c>
      <c r="B6745" s="90" t="s">
        <v>23414</v>
      </c>
      <c r="C6745" s="90" t="s">
        <v>10245</v>
      </c>
      <c r="D6745" s="90" t="str">
        <f>CONCATENATE(Tabell15861[[#This Row],[Prosedyrekode_ID]]," ",Tabell15861[[#This Row],[Tekst]])</f>
        <v>PDU82 Arterioplastikk på bypass fra infrarenale bukaorta eller iliakalarterie</v>
      </c>
      <c r="E6745" s="90" t="s">
        <v>22798</v>
      </c>
      <c r="F6745" s="90" t="s">
        <v>22799</v>
      </c>
      <c r="G6745" s="90" t="str">
        <f>CONCATENATE("Kap ",Tabell15861[[#This Row],[Kapittel]]," ",Tabell15861[[#This Row],[KapittelTekst]])</f>
        <v>Kap P Perifere kar og lymfesystemet</v>
      </c>
    </row>
    <row r="6746" spans="1:7" x14ac:dyDescent="0.25">
      <c r="A6746" s="90" t="s">
        <v>23415</v>
      </c>
      <c r="B6746" s="90" t="s">
        <v>23416</v>
      </c>
      <c r="C6746" s="90" t="s">
        <v>10213</v>
      </c>
      <c r="D6746" s="90" t="str">
        <f>CONCATENATE(Tabell15861[[#This Row],[Prosedyrekode_ID]]," ",Tabell15861[[#This Row],[Tekst]])</f>
        <v>PDU83 Perkutan arterioplastikk på bypass fra infrarenale bukaorta eller iliakalarterie</v>
      </c>
      <c r="E6746" s="90" t="s">
        <v>22798</v>
      </c>
      <c r="F6746" s="90" t="s">
        <v>22799</v>
      </c>
      <c r="G6746" s="90" t="str">
        <f>CONCATENATE("Kap ",Tabell15861[[#This Row],[Kapittel]]," ",Tabell15861[[#This Row],[KapittelTekst]])</f>
        <v>Kap P Perifere kar og lymfesystemet</v>
      </c>
    </row>
    <row r="6747" spans="1:7" x14ac:dyDescent="0.25">
      <c r="A6747" s="90" t="s">
        <v>23415</v>
      </c>
      <c r="B6747" s="90" t="s">
        <v>23416</v>
      </c>
      <c r="C6747" s="90" t="s">
        <v>10245</v>
      </c>
      <c r="D6747" s="90" t="str">
        <f>CONCATENATE(Tabell15861[[#This Row],[Prosedyrekode_ID]]," ",Tabell15861[[#This Row],[Tekst]])</f>
        <v>PDU83 Perkutan arterioplastikk på bypass fra infrarenale bukaorta eller iliakalarterie</v>
      </c>
      <c r="E6747" s="90" t="s">
        <v>22798</v>
      </c>
      <c r="F6747" s="90" t="s">
        <v>22799</v>
      </c>
      <c r="G6747" s="90" t="str">
        <f>CONCATENATE("Kap ",Tabell15861[[#This Row],[Kapittel]]," ",Tabell15861[[#This Row],[KapittelTekst]])</f>
        <v>Kap P Perifere kar og lymfesystemet</v>
      </c>
    </row>
    <row r="6748" spans="1:7" x14ac:dyDescent="0.25">
      <c r="A6748" s="90" t="s">
        <v>23417</v>
      </c>
      <c r="B6748" s="90" t="s">
        <v>23418</v>
      </c>
      <c r="C6748" s="90" t="s">
        <v>10245</v>
      </c>
      <c r="D6748" s="90" t="str">
        <f>CONCATENATE(Tabell15861[[#This Row],[Prosedyrekode_ID]]," ",Tabell15861[[#This Row],[Tekst]])</f>
        <v>PDU84 Innlegging av stent i bypass fra infrarenale bukaorta eller iliakalarterie</v>
      </c>
      <c r="E6748" s="90" t="s">
        <v>22798</v>
      </c>
      <c r="F6748" s="90" t="s">
        <v>22799</v>
      </c>
      <c r="G6748" s="90" t="str">
        <f>CONCATENATE("Kap ",Tabell15861[[#This Row],[Kapittel]]," ",Tabell15861[[#This Row],[KapittelTekst]])</f>
        <v>Kap P Perifere kar og lymfesystemet</v>
      </c>
    </row>
    <row r="6749" spans="1:7" x14ac:dyDescent="0.25">
      <c r="A6749" s="90" t="s">
        <v>23419</v>
      </c>
      <c r="B6749" s="90" t="s">
        <v>23420</v>
      </c>
      <c r="C6749" s="90" t="s">
        <v>10245</v>
      </c>
      <c r="D6749" s="90" t="str">
        <f>CONCATENATE(Tabell15861[[#This Row],[Prosedyrekode_ID]]," ",Tabell15861[[#This Row],[Tekst]])</f>
        <v>PDU85 Fjerning av stent fra bypass fra infrarenale bukaorta eller iliakalarterie</v>
      </c>
      <c r="E6749" s="90" t="s">
        <v>22798</v>
      </c>
      <c r="F6749" s="90" t="s">
        <v>22799</v>
      </c>
      <c r="G6749" s="90" t="str">
        <f>CONCATENATE("Kap ",Tabell15861[[#This Row],[Kapittel]]," ",Tabell15861[[#This Row],[KapittelTekst]])</f>
        <v>Kap P Perifere kar og lymfesystemet</v>
      </c>
    </row>
    <row r="6750" spans="1:7" x14ac:dyDescent="0.25">
      <c r="A6750" s="90" t="s">
        <v>23421</v>
      </c>
      <c r="B6750" s="90" t="s">
        <v>23422</v>
      </c>
      <c r="C6750" s="90" t="s">
        <v>10245</v>
      </c>
      <c r="D6750" s="90" t="str">
        <f>CONCATENATE(Tabell15861[[#This Row],[Prosedyrekode_ID]]," ",Tabell15861[[#This Row],[Tekst]])</f>
        <v>PDU86 Endoskopisk operasjon på bypass fra infrarenale bukaorta eller iliakalarterie</v>
      </c>
      <c r="E6750" s="90" t="s">
        <v>22798</v>
      </c>
      <c r="F6750" s="90" t="s">
        <v>22799</v>
      </c>
      <c r="G6750" s="90" t="str">
        <f>CONCATENATE("Kap ",Tabell15861[[#This Row],[Kapittel]]," ",Tabell15861[[#This Row],[KapittelTekst]])</f>
        <v>Kap P Perifere kar og lymfesystemet</v>
      </c>
    </row>
    <row r="6751" spans="1:7" x14ac:dyDescent="0.25">
      <c r="A6751" s="90" t="s">
        <v>23423</v>
      </c>
      <c r="B6751" s="90" t="s">
        <v>23424</v>
      </c>
      <c r="C6751" s="90" t="s">
        <v>10213</v>
      </c>
      <c r="D6751" s="90" t="str">
        <f>CONCATENATE(Tabell15861[[#This Row],[Prosedyrekode_ID]]," ",Tabell15861[[#This Row],[Tekst]])</f>
        <v>PDU87 Injeksjon av terapeutisk substans i bypass fra infrarenale bukaorta eller iliakalarterie</v>
      </c>
      <c r="E6751" s="90" t="s">
        <v>22798</v>
      </c>
      <c r="F6751" s="90" t="s">
        <v>22799</v>
      </c>
      <c r="G6751" s="90" t="str">
        <f>CONCATENATE("Kap ",Tabell15861[[#This Row],[Kapittel]]," ",Tabell15861[[#This Row],[KapittelTekst]])</f>
        <v>Kap P Perifere kar og lymfesystemet</v>
      </c>
    </row>
    <row r="6752" spans="1:7" x14ac:dyDescent="0.25">
      <c r="A6752" s="90" t="s">
        <v>23423</v>
      </c>
      <c r="B6752" s="90" t="s">
        <v>23424</v>
      </c>
      <c r="C6752" s="90" t="s">
        <v>10245</v>
      </c>
      <c r="D6752" s="90" t="str">
        <f>CONCATENATE(Tabell15861[[#This Row],[Prosedyrekode_ID]]," ",Tabell15861[[#This Row],[Tekst]])</f>
        <v>PDU87 Injeksjon av terapeutisk substans i bypass fra infrarenale bukaorta eller iliakalarterie</v>
      </c>
      <c r="E6752" s="90" t="s">
        <v>22798</v>
      </c>
      <c r="F6752" s="90" t="s">
        <v>22799</v>
      </c>
      <c r="G6752" s="90" t="str">
        <f>CONCATENATE("Kap ",Tabell15861[[#This Row],[Kapittel]]," ",Tabell15861[[#This Row],[KapittelTekst]])</f>
        <v>Kap P Perifere kar og lymfesystemet</v>
      </c>
    </row>
    <row r="6753" spans="1:7" x14ac:dyDescent="0.25">
      <c r="A6753" s="90" t="s">
        <v>23425</v>
      </c>
      <c r="B6753" s="90" t="s">
        <v>23426</v>
      </c>
      <c r="C6753" s="90" t="s">
        <v>10245</v>
      </c>
      <c r="D6753" s="90" t="str">
        <f>CONCATENATE(Tabell15861[[#This Row],[Prosedyrekode_ID]]," ",Tabell15861[[#This Row],[Tekst]])</f>
        <v>PDU88 Eksisjon av bypass fra infrarenale bukaorta eller iliakalarterie</v>
      </c>
      <c r="E6753" s="90" t="s">
        <v>22798</v>
      </c>
      <c r="F6753" s="90" t="s">
        <v>22799</v>
      </c>
      <c r="G6753" s="90" t="str">
        <f>CONCATENATE("Kap ",Tabell15861[[#This Row],[Kapittel]]," ",Tabell15861[[#This Row],[KapittelTekst]])</f>
        <v>Kap P Perifere kar og lymfesystemet</v>
      </c>
    </row>
    <row r="6754" spans="1:7" x14ac:dyDescent="0.25">
      <c r="A6754" s="90" t="s">
        <v>23427</v>
      </c>
      <c r="B6754" s="90" t="s">
        <v>23428</v>
      </c>
      <c r="C6754" s="90" t="s">
        <v>10245</v>
      </c>
      <c r="D6754" s="90" t="str">
        <f>CONCATENATE(Tabell15861[[#This Row],[Prosedyrekode_ID]]," ",Tabell15861[[#This Row],[Tekst]])</f>
        <v>PDU99 Annen ny operasjon etter tidligere rekonstruksjon av infrarenale bukaorta, iliakalarterier eller distal forbindelse</v>
      </c>
      <c r="E6754" s="90" t="s">
        <v>22798</v>
      </c>
      <c r="F6754" s="90" t="s">
        <v>22799</v>
      </c>
      <c r="G6754" s="90" t="str">
        <f>CONCATENATE("Kap ",Tabell15861[[#This Row],[Kapittel]]," ",Tabell15861[[#This Row],[KapittelTekst]])</f>
        <v>Kap P Perifere kar og lymfesystemet</v>
      </c>
    </row>
    <row r="6755" spans="1:7" x14ac:dyDescent="0.25">
      <c r="A6755" s="90" t="s">
        <v>23429</v>
      </c>
      <c r="B6755" s="90" t="s">
        <v>23430</v>
      </c>
      <c r="C6755" s="90" t="s">
        <v>10245</v>
      </c>
      <c r="D6755" s="90" t="str">
        <f>CONCATENATE(Tabell15861[[#This Row],[Prosedyrekode_ID]]," ",Tabell15861[[#This Row],[Tekst]])</f>
        <v>PDW99 Annen operasjon på infrarenale bukaorta eller iliakalarterie og distal forbindelse</v>
      </c>
      <c r="E6755" s="90" t="s">
        <v>22798</v>
      </c>
      <c r="F6755" s="90" t="s">
        <v>22799</v>
      </c>
      <c r="G6755" s="90" t="str">
        <f>CONCATENATE("Kap ",Tabell15861[[#This Row],[Kapittel]]," ",Tabell15861[[#This Row],[KapittelTekst]])</f>
        <v>Kap P Perifere kar og lymfesystemet</v>
      </c>
    </row>
    <row r="6756" spans="1:7" x14ac:dyDescent="0.25">
      <c r="A6756" s="90" t="s">
        <v>23431</v>
      </c>
      <c r="B6756" s="90" t="s">
        <v>23432</v>
      </c>
      <c r="C6756" s="90" t="s">
        <v>10213</v>
      </c>
      <c r="D6756" s="90" t="str">
        <f>CONCATENATE(Tabell15861[[#This Row],[Prosedyrekode_ID]]," ",Tabell15861[[#This Row],[Tekst]])</f>
        <v>PE5QA Innlegging av stentgraft i a. femoralis superficialis</v>
      </c>
      <c r="E6756" s="90" t="s">
        <v>22798</v>
      </c>
      <c r="F6756" s="90" t="s">
        <v>22799</v>
      </c>
      <c r="G6756" s="90" t="str">
        <f>CONCATENATE("Kap ",Tabell15861[[#This Row],[Kapittel]]," ",Tabell15861[[#This Row],[KapittelTekst]])</f>
        <v>Kap P Perifere kar og lymfesystemet</v>
      </c>
    </row>
    <row r="6757" spans="1:7" x14ac:dyDescent="0.25">
      <c r="A6757" s="90" t="s">
        <v>23433</v>
      </c>
      <c r="B6757" s="90" t="s">
        <v>23434</v>
      </c>
      <c r="C6757" s="90" t="s">
        <v>10213</v>
      </c>
      <c r="D6757" s="90" t="str">
        <f>CONCATENATE(Tabell15861[[#This Row],[Prosedyrekode_ID]]," ",Tabell15861[[#This Row],[Tekst]])</f>
        <v>PE5YA Perkutan lukning av innstikkstedet i a. femoralis</v>
      </c>
      <c r="E6757" s="90" t="s">
        <v>22798</v>
      </c>
      <c r="F6757" s="90" t="s">
        <v>22799</v>
      </c>
      <c r="G6757" s="90" t="str">
        <f>CONCATENATE("Kap ",Tabell15861[[#This Row],[Kapittel]]," ",Tabell15861[[#This Row],[KapittelTekst]])</f>
        <v>Kap P Perifere kar og lymfesystemet</v>
      </c>
    </row>
    <row r="6758" spans="1:7" x14ac:dyDescent="0.25">
      <c r="A6758" s="90" t="s">
        <v>23435</v>
      </c>
      <c r="B6758" s="90" t="s">
        <v>23436</v>
      </c>
      <c r="C6758" s="90" t="s">
        <v>10245</v>
      </c>
      <c r="D6758" s="90" t="str">
        <f>CONCATENATE(Tabell15861[[#This Row],[Prosedyrekode_ID]]," ",Tabell15861[[#This Row],[Tekst]])</f>
        <v>PEA10 Eksplorasjon av a. femoralis communis</v>
      </c>
      <c r="E6758" s="90" t="s">
        <v>22798</v>
      </c>
      <c r="F6758" s="90" t="s">
        <v>22799</v>
      </c>
      <c r="G6758" s="90" t="str">
        <f>CONCATENATE("Kap ",Tabell15861[[#This Row],[Kapittel]]," ",Tabell15861[[#This Row],[KapittelTekst]])</f>
        <v>Kap P Perifere kar og lymfesystemet</v>
      </c>
    </row>
    <row r="6759" spans="1:7" x14ac:dyDescent="0.25">
      <c r="A6759" s="90" t="s">
        <v>23437</v>
      </c>
      <c r="B6759" s="90" t="s">
        <v>23438</v>
      </c>
      <c r="C6759" s="90" t="s">
        <v>10245</v>
      </c>
      <c r="D6759" s="90" t="str">
        <f>CONCATENATE(Tabell15861[[#This Row],[Prosedyrekode_ID]]," ",Tabell15861[[#This Row],[Tekst]])</f>
        <v>PEA11 Eksplorasjon av a. profunda femoris</v>
      </c>
      <c r="E6759" s="90" t="s">
        <v>22798</v>
      </c>
      <c r="F6759" s="90" t="s">
        <v>22799</v>
      </c>
      <c r="G6759" s="90" t="str">
        <f>CONCATENATE("Kap ",Tabell15861[[#This Row],[Kapittel]]," ",Tabell15861[[#This Row],[KapittelTekst]])</f>
        <v>Kap P Perifere kar og lymfesystemet</v>
      </c>
    </row>
    <row r="6760" spans="1:7" x14ac:dyDescent="0.25">
      <c r="A6760" s="90" t="s">
        <v>23439</v>
      </c>
      <c r="B6760" s="90" t="s">
        <v>23440</v>
      </c>
      <c r="C6760" s="90" t="s">
        <v>10245</v>
      </c>
      <c r="D6760" s="90" t="str">
        <f>CONCATENATE(Tabell15861[[#This Row],[Prosedyrekode_ID]]," ",Tabell15861[[#This Row],[Tekst]])</f>
        <v>PEA12 Eksplorasjon av a. femoralis superficialis</v>
      </c>
      <c r="E6760" s="90" t="s">
        <v>22798</v>
      </c>
      <c r="F6760" s="90" t="s">
        <v>22799</v>
      </c>
      <c r="G6760" s="90" t="str">
        <f>CONCATENATE("Kap ",Tabell15861[[#This Row],[Kapittel]]," ",Tabell15861[[#This Row],[KapittelTekst]])</f>
        <v>Kap P Perifere kar og lymfesystemet</v>
      </c>
    </row>
    <row r="6761" spans="1:7" x14ac:dyDescent="0.25">
      <c r="A6761" s="90" t="s">
        <v>23441</v>
      </c>
      <c r="B6761" s="90" t="s">
        <v>23442</v>
      </c>
      <c r="C6761" s="90" t="s">
        <v>10245</v>
      </c>
      <c r="D6761" s="90" t="str">
        <f>CONCATENATE(Tabell15861[[#This Row],[Prosedyrekode_ID]]," ",Tabell15861[[#This Row],[Tekst]])</f>
        <v>PEC10 Sutur av a. femoralis communis</v>
      </c>
      <c r="E6761" s="90" t="s">
        <v>22798</v>
      </c>
      <c r="F6761" s="90" t="s">
        <v>22799</v>
      </c>
      <c r="G6761" s="90" t="str">
        <f>CONCATENATE("Kap ",Tabell15861[[#This Row],[Kapittel]]," ",Tabell15861[[#This Row],[KapittelTekst]])</f>
        <v>Kap P Perifere kar og lymfesystemet</v>
      </c>
    </row>
    <row r="6762" spans="1:7" x14ac:dyDescent="0.25">
      <c r="A6762" s="90" t="s">
        <v>23443</v>
      </c>
      <c r="B6762" s="90" t="s">
        <v>23444</v>
      </c>
      <c r="C6762" s="90" t="s">
        <v>10245</v>
      </c>
      <c r="D6762" s="90" t="str">
        <f>CONCATENATE(Tabell15861[[#This Row],[Prosedyrekode_ID]]," ",Tabell15861[[#This Row],[Tekst]])</f>
        <v>PEC11 Sutur av a. profunda femoris</v>
      </c>
      <c r="E6762" s="90" t="s">
        <v>22798</v>
      </c>
      <c r="F6762" s="90" t="s">
        <v>22799</v>
      </c>
      <c r="G6762" s="90" t="str">
        <f>CONCATENATE("Kap ",Tabell15861[[#This Row],[Kapittel]]," ",Tabell15861[[#This Row],[KapittelTekst]])</f>
        <v>Kap P Perifere kar og lymfesystemet</v>
      </c>
    </row>
    <row r="6763" spans="1:7" x14ac:dyDescent="0.25">
      <c r="A6763" s="90" t="s">
        <v>23445</v>
      </c>
      <c r="B6763" s="90" t="s">
        <v>23446</v>
      </c>
      <c r="C6763" s="90" t="s">
        <v>10245</v>
      </c>
      <c r="D6763" s="90" t="str">
        <f>CONCATENATE(Tabell15861[[#This Row],[Prosedyrekode_ID]]," ",Tabell15861[[#This Row],[Tekst]])</f>
        <v>PEC12 Sutur av a. femoralis superficialis</v>
      </c>
      <c r="E6763" s="90" t="s">
        <v>22798</v>
      </c>
      <c r="F6763" s="90" t="s">
        <v>22799</v>
      </c>
      <c r="G6763" s="90" t="str">
        <f>CONCATENATE("Kap ",Tabell15861[[#This Row],[Kapittel]]," ",Tabell15861[[#This Row],[KapittelTekst]])</f>
        <v>Kap P Perifere kar og lymfesystemet</v>
      </c>
    </row>
    <row r="6764" spans="1:7" x14ac:dyDescent="0.25">
      <c r="A6764" s="90" t="s">
        <v>23447</v>
      </c>
      <c r="B6764" s="90" t="s">
        <v>23448</v>
      </c>
      <c r="C6764" s="90" t="s">
        <v>10245</v>
      </c>
      <c r="D6764" s="90" t="str">
        <f>CONCATENATE(Tabell15861[[#This Row],[Prosedyrekode_ID]]," ",Tabell15861[[#This Row],[Tekst]])</f>
        <v>PEE10 Trombektomi eller embolektomi i a. femoralis communis</v>
      </c>
      <c r="E6764" s="90" t="s">
        <v>22798</v>
      </c>
      <c r="F6764" s="90" t="s">
        <v>22799</v>
      </c>
      <c r="G6764" s="90" t="str">
        <f>CONCATENATE("Kap ",Tabell15861[[#This Row],[Kapittel]]," ",Tabell15861[[#This Row],[KapittelTekst]])</f>
        <v>Kap P Perifere kar og lymfesystemet</v>
      </c>
    </row>
    <row r="6765" spans="1:7" x14ac:dyDescent="0.25">
      <c r="A6765" s="90" t="s">
        <v>23449</v>
      </c>
      <c r="B6765" s="90" t="s">
        <v>23450</v>
      </c>
      <c r="C6765" s="90" t="s">
        <v>10245</v>
      </c>
      <c r="D6765" s="90" t="str">
        <f>CONCATENATE(Tabell15861[[#This Row],[Prosedyrekode_ID]]," ",Tabell15861[[#This Row],[Tekst]])</f>
        <v>PEE11 Trombektomi eller embolektomi i a. profunda femoris</v>
      </c>
      <c r="E6765" s="90" t="s">
        <v>22798</v>
      </c>
      <c r="F6765" s="90" t="s">
        <v>22799</v>
      </c>
      <c r="G6765" s="90" t="str">
        <f>CONCATENATE("Kap ",Tabell15861[[#This Row],[Kapittel]]," ",Tabell15861[[#This Row],[KapittelTekst]])</f>
        <v>Kap P Perifere kar og lymfesystemet</v>
      </c>
    </row>
    <row r="6766" spans="1:7" x14ac:dyDescent="0.25">
      <c r="A6766" s="90" t="s">
        <v>23451</v>
      </c>
      <c r="B6766" s="90" t="s">
        <v>23452</v>
      </c>
      <c r="C6766" s="90" t="s">
        <v>10245</v>
      </c>
      <c r="D6766" s="90" t="str">
        <f>CONCATENATE(Tabell15861[[#This Row],[Prosedyrekode_ID]]," ",Tabell15861[[#This Row],[Tekst]])</f>
        <v>PEE12 Trombektomi eller embolektomi i a. femoralis superficialis</v>
      </c>
      <c r="E6766" s="90" t="s">
        <v>22798</v>
      </c>
      <c r="F6766" s="90" t="s">
        <v>22799</v>
      </c>
      <c r="G6766" s="90" t="str">
        <f>CONCATENATE("Kap ",Tabell15861[[#This Row],[Kapittel]]," ",Tabell15861[[#This Row],[KapittelTekst]])</f>
        <v>Kap P Perifere kar og lymfesystemet</v>
      </c>
    </row>
    <row r="6767" spans="1:7" x14ac:dyDescent="0.25">
      <c r="A6767" s="90" t="s">
        <v>23453</v>
      </c>
      <c r="B6767" s="90" t="s">
        <v>23454</v>
      </c>
      <c r="C6767" s="90" t="s">
        <v>10245</v>
      </c>
      <c r="D6767" s="90" t="str">
        <f>CONCATENATE(Tabell15861[[#This Row],[Prosedyrekode_ID]]," ",Tabell15861[[#This Row],[Tekst]])</f>
        <v>PEF10 Trombendarterektomi i a. femoralis communis</v>
      </c>
      <c r="E6767" s="90" t="s">
        <v>22798</v>
      </c>
      <c r="F6767" s="90" t="s">
        <v>22799</v>
      </c>
      <c r="G6767" s="90" t="str">
        <f>CONCATENATE("Kap ",Tabell15861[[#This Row],[Kapittel]]," ",Tabell15861[[#This Row],[KapittelTekst]])</f>
        <v>Kap P Perifere kar og lymfesystemet</v>
      </c>
    </row>
    <row r="6768" spans="1:7" x14ac:dyDescent="0.25">
      <c r="A6768" s="90" t="s">
        <v>23455</v>
      </c>
      <c r="B6768" s="90" t="s">
        <v>23456</v>
      </c>
      <c r="C6768" s="90" t="s">
        <v>10245</v>
      </c>
      <c r="D6768" s="90" t="str">
        <f>CONCATENATE(Tabell15861[[#This Row],[Prosedyrekode_ID]]," ",Tabell15861[[#This Row],[Tekst]])</f>
        <v>PEF11 Trombendarterektomi i a. profunda femoris</v>
      </c>
      <c r="E6768" s="90" t="s">
        <v>22798</v>
      </c>
      <c r="F6768" s="90" t="s">
        <v>22799</v>
      </c>
      <c r="G6768" s="90" t="str">
        <f>CONCATENATE("Kap ",Tabell15861[[#This Row],[Kapittel]]," ",Tabell15861[[#This Row],[KapittelTekst]])</f>
        <v>Kap P Perifere kar og lymfesystemet</v>
      </c>
    </row>
    <row r="6769" spans="1:7" x14ac:dyDescent="0.25">
      <c r="A6769" s="90" t="s">
        <v>23457</v>
      </c>
      <c r="B6769" s="90" t="s">
        <v>23458</v>
      </c>
      <c r="C6769" s="90" t="s">
        <v>10245</v>
      </c>
      <c r="D6769" s="90" t="str">
        <f>CONCATENATE(Tabell15861[[#This Row],[Prosedyrekode_ID]]," ",Tabell15861[[#This Row],[Tekst]])</f>
        <v>PEF12 Trombendarterektomi i a. femoralis superficialis</v>
      </c>
      <c r="E6769" s="90" t="s">
        <v>22798</v>
      </c>
      <c r="F6769" s="90" t="s">
        <v>22799</v>
      </c>
      <c r="G6769" s="90" t="str">
        <f>CONCATENATE("Kap ",Tabell15861[[#This Row],[Kapittel]]," ",Tabell15861[[#This Row],[KapittelTekst]])</f>
        <v>Kap P Perifere kar og lymfesystemet</v>
      </c>
    </row>
    <row r="6770" spans="1:7" x14ac:dyDescent="0.25">
      <c r="A6770" s="90" t="s">
        <v>23459</v>
      </c>
      <c r="B6770" s="90" t="s">
        <v>23460</v>
      </c>
      <c r="C6770" s="90" t="s">
        <v>10245</v>
      </c>
      <c r="D6770" s="90" t="str">
        <f>CONCATENATE(Tabell15861[[#This Row],[Prosedyrekode_ID]]," ",Tabell15861[[#This Row],[Tekst]])</f>
        <v>PEG10 Operasjon for aneurisme i a. femoralis communis</v>
      </c>
      <c r="E6770" s="90" t="s">
        <v>22798</v>
      </c>
      <c r="F6770" s="90" t="s">
        <v>22799</v>
      </c>
      <c r="G6770" s="90" t="str">
        <f>CONCATENATE("Kap ",Tabell15861[[#This Row],[Kapittel]]," ",Tabell15861[[#This Row],[KapittelTekst]])</f>
        <v>Kap P Perifere kar og lymfesystemet</v>
      </c>
    </row>
    <row r="6771" spans="1:7" x14ac:dyDescent="0.25">
      <c r="A6771" s="90" t="s">
        <v>23461</v>
      </c>
      <c r="B6771" s="90" t="s">
        <v>23462</v>
      </c>
      <c r="C6771" s="90" t="s">
        <v>10245</v>
      </c>
      <c r="D6771" s="90" t="str">
        <f>CONCATENATE(Tabell15861[[#This Row],[Prosedyrekode_ID]]," ",Tabell15861[[#This Row],[Tekst]])</f>
        <v>PEG11 Operasjon for aneurisme i a. profunda femoris</v>
      </c>
      <c r="E6771" s="90" t="s">
        <v>22798</v>
      </c>
      <c r="F6771" s="90" t="s">
        <v>22799</v>
      </c>
      <c r="G6771" s="90" t="str">
        <f>CONCATENATE("Kap ",Tabell15861[[#This Row],[Kapittel]]," ",Tabell15861[[#This Row],[KapittelTekst]])</f>
        <v>Kap P Perifere kar og lymfesystemet</v>
      </c>
    </row>
    <row r="6772" spans="1:7" x14ac:dyDescent="0.25">
      <c r="A6772" s="90" t="s">
        <v>23463</v>
      </c>
      <c r="B6772" s="90" t="s">
        <v>23464</v>
      </c>
      <c r="C6772" s="90" t="s">
        <v>10245</v>
      </c>
      <c r="D6772" s="90" t="str">
        <f>CONCATENATE(Tabell15861[[#This Row],[Prosedyrekode_ID]]," ",Tabell15861[[#This Row],[Tekst]])</f>
        <v>PEG12 Operasjon for aneurisme i a. femoralis superficialis</v>
      </c>
      <c r="E6772" s="90" t="s">
        <v>22798</v>
      </c>
      <c r="F6772" s="90" t="s">
        <v>22799</v>
      </c>
      <c r="G6772" s="90" t="str">
        <f>CONCATENATE("Kap ",Tabell15861[[#This Row],[Kapittel]]," ",Tabell15861[[#This Row],[KapittelTekst]])</f>
        <v>Kap P Perifere kar og lymfesystemet</v>
      </c>
    </row>
    <row r="6773" spans="1:7" x14ac:dyDescent="0.25">
      <c r="A6773" s="90" t="s">
        <v>23465</v>
      </c>
      <c r="B6773" s="90" t="s">
        <v>23466</v>
      </c>
      <c r="C6773" s="90" t="s">
        <v>10245</v>
      </c>
      <c r="D6773" s="90" t="str">
        <f>CONCATENATE(Tabell15861[[#This Row],[Prosedyrekode_ID]]," ",Tabell15861[[#This Row],[Tekst]])</f>
        <v>PEH10 Bypass fra a. femoralis communis</v>
      </c>
      <c r="E6773" s="90" t="s">
        <v>22798</v>
      </c>
      <c r="F6773" s="90" t="s">
        <v>22799</v>
      </c>
      <c r="G6773" s="90" t="str">
        <f>CONCATENATE("Kap ",Tabell15861[[#This Row],[Kapittel]]," ",Tabell15861[[#This Row],[KapittelTekst]])</f>
        <v>Kap P Perifere kar og lymfesystemet</v>
      </c>
    </row>
    <row r="6774" spans="1:7" x14ac:dyDescent="0.25">
      <c r="A6774" s="90" t="s">
        <v>23467</v>
      </c>
      <c r="B6774" s="90" t="s">
        <v>23468</v>
      </c>
      <c r="C6774" s="90" t="s">
        <v>10245</v>
      </c>
      <c r="D6774" s="90" t="str">
        <f>CONCATENATE(Tabell15861[[#This Row],[Prosedyrekode_ID]]," ",Tabell15861[[#This Row],[Tekst]])</f>
        <v>PEH11 Bypass fra a. profunda femoris</v>
      </c>
      <c r="E6774" s="90" t="s">
        <v>22798</v>
      </c>
      <c r="F6774" s="90" t="s">
        <v>22799</v>
      </c>
      <c r="G6774" s="90" t="str">
        <f>CONCATENATE("Kap ",Tabell15861[[#This Row],[Kapittel]]," ",Tabell15861[[#This Row],[KapittelTekst]])</f>
        <v>Kap P Perifere kar og lymfesystemet</v>
      </c>
    </row>
    <row r="6775" spans="1:7" x14ac:dyDescent="0.25">
      <c r="A6775" s="90" t="s">
        <v>23469</v>
      </c>
      <c r="B6775" s="90" t="s">
        <v>23470</v>
      </c>
      <c r="C6775" s="90" t="s">
        <v>10245</v>
      </c>
      <c r="D6775" s="90" t="str">
        <f>CONCATENATE(Tabell15861[[#This Row],[Prosedyrekode_ID]]," ",Tabell15861[[#This Row],[Tekst]])</f>
        <v>PEH12 Bypass fra a. femoralis superficialis</v>
      </c>
      <c r="E6775" s="90" t="s">
        <v>22798</v>
      </c>
      <c r="F6775" s="90" t="s">
        <v>22799</v>
      </c>
      <c r="G6775" s="90" t="str">
        <f>CONCATENATE("Kap ",Tabell15861[[#This Row],[Kapittel]]," ",Tabell15861[[#This Row],[KapittelTekst]])</f>
        <v>Kap P Perifere kar og lymfesystemet</v>
      </c>
    </row>
    <row r="6776" spans="1:7" x14ac:dyDescent="0.25">
      <c r="A6776" s="90" t="s">
        <v>23471</v>
      </c>
      <c r="B6776" s="90" t="s">
        <v>23472</v>
      </c>
      <c r="C6776" s="90" t="s">
        <v>10245</v>
      </c>
      <c r="D6776" s="90" t="str">
        <f>CONCATENATE(Tabell15861[[#This Row],[Prosedyrekode_ID]]," ",Tabell15861[[#This Row],[Tekst]])</f>
        <v>PEH20 Bypass fra a. femoralis til a. poplitea ovenfor kneleddslinjen</v>
      </c>
      <c r="E6776" s="90" t="s">
        <v>22798</v>
      </c>
      <c r="F6776" s="90" t="s">
        <v>22799</v>
      </c>
      <c r="G6776" s="90" t="str">
        <f>CONCATENATE("Kap ",Tabell15861[[#This Row],[Kapittel]]," ",Tabell15861[[#This Row],[KapittelTekst]])</f>
        <v>Kap P Perifere kar og lymfesystemet</v>
      </c>
    </row>
    <row r="6777" spans="1:7" x14ac:dyDescent="0.25">
      <c r="A6777" s="90" t="s">
        <v>23473</v>
      </c>
      <c r="B6777" s="90" t="s">
        <v>23474</v>
      </c>
      <c r="C6777" s="90" t="s">
        <v>10245</v>
      </c>
      <c r="D6777" s="90" t="str">
        <f>CONCATENATE(Tabell15861[[#This Row],[Prosedyrekode_ID]]," ",Tabell15861[[#This Row],[Tekst]])</f>
        <v>PEH30 Bypass fra a. femoralis til a. poplitea nedenfor kneleddslinjen</v>
      </c>
      <c r="E6777" s="90" t="s">
        <v>22798</v>
      </c>
      <c r="F6777" s="90" t="s">
        <v>22799</v>
      </c>
      <c r="G6777" s="90" t="str">
        <f>CONCATENATE("Kap ",Tabell15861[[#This Row],[Kapittel]]," ",Tabell15861[[#This Row],[KapittelTekst]])</f>
        <v>Kap P Perifere kar og lymfesystemet</v>
      </c>
    </row>
    <row r="6778" spans="1:7" x14ac:dyDescent="0.25">
      <c r="A6778" s="90" t="s">
        <v>23475</v>
      </c>
      <c r="B6778" s="90" t="s">
        <v>23476</v>
      </c>
      <c r="C6778" s="90" t="s">
        <v>10245</v>
      </c>
      <c r="D6778" s="90" t="str">
        <f>CONCATENATE(Tabell15861[[#This Row],[Prosedyrekode_ID]]," ",Tabell15861[[#This Row],[Tekst]])</f>
        <v>PEL10 Konstruksjon av arteriovenøs fistel fra a. femoralis</v>
      </c>
      <c r="E6778" s="90" t="s">
        <v>22798</v>
      </c>
      <c r="F6778" s="90" t="s">
        <v>22799</v>
      </c>
      <c r="G6778" s="90" t="str">
        <f>CONCATENATE("Kap ",Tabell15861[[#This Row],[Kapittel]]," ",Tabell15861[[#This Row],[KapittelTekst]])</f>
        <v>Kap P Perifere kar og lymfesystemet</v>
      </c>
    </row>
    <row r="6779" spans="1:7" x14ac:dyDescent="0.25">
      <c r="A6779" s="90" t="s">
        <v>23477</v>
      </c>
      <c r="B6779" s="90" t="s">
        <v>23478</v>
      </c>
      <c r="C6779" s="90" t="s">
        <v>10245</v>
      </c>
      <c r="D6779" s="90" t="str">
        <f>CONCATENATE(Tabell15861[[#This Row],[Prosedyrekode_ID]]," ",Tabell15861[[#This Row],[Tekst]])</f>
        <v>PEM10 Lukking av arteriovenøs fistel fra a. femoralis</v>
      </c>
      <c r="E6779" s="90" t="s">
        <v>22798</v>
      </c>
      <c r="F6779" s="90" t="s">
        <v>22799</v>
      </c>
      <c r="G6779" s="90" t="str">
        <f>CONCATENATE("Kap ",Tabell15861[[#This Row],[Kapittel]]," ",Tabell15861[[#This Row],[KapittelTekst]])</f>
        <v>Kap P Perifere kar og lymfesystemet</v>
      </c>
    </row>
    <row r="6780" spans="1:7" x14ac:dyDescent="0.25">
      <c r="A6780" s="90" t="s">
        <v>23479</v>
      </c>
      <c r="B6780" s="90" t="s">
        <v>23480</v>
      </c>
      <c r="C6780" s="90" t="s">
        <v>10245</v>
      </c>
      <c r="D6780" s="90" t="str">
        <f>CONCATENATE(Tabell15861[[#This Row],[Prosedyrekode_ID]]," ",Tabell15861[[#This Row],[Tekst]])</f>
        <v>PEN10 Arterioplastikk på a. femoralis communis</v>
      </c>
      <c r="E6780" s="90" t="s">
        <v>22798</v>
      </c>
      <c r="F6780" s="90" t="s">
        <v>22799</v>
      </c>
      <c r="G6780" s="90" t="str">
        <f>CONCATENATE("Kap ",Tabell15861[[#This Row],[Kapittel]]," ",Tabell15861[[#This Row],[KapittelTekst]])</f>
        <v>Kap P Perifere kar og lymfesystemet</v>
      </c>
    </row>
    <row r="6781" spans="1:7" x14ac:dyDescent="0.25">
      <c r="A6781" s="90" t="s">
        <v>23481</v>
      </c>
      <c r="B6781" s="90" t="s">
        <v>23482</v>
      </c>
      <c r="C6781" s="90" t="s">
        <v>10245</v>
      </c>
      <c r="D6781" s="90" t="str">
        <f>CONCATENATE(Tabell15861[[#This Row],[Prosedyrekode_ID]]," ",Tabell15861[[#This Row],[Tekst]])</f>
        <v>PEN11 Arterioplastikk på a. profunda femoris</v>
      </c>
      <c r="E6781" s="90" t="s">
        <v>22798</v>
      </c>
      <c r="F6781" s="90" t="s">
        <v>22799</v>
      </c>
      <c r="G6781" s="90" t="str">
        <f>CONCATENATE("Kap ",Tabell15861[[#This Row],[Kapittel]]," ",Tabell15861[[#This Row],[KapittelTekst]])</f>
        <v>Kap P Perifere kar og lymfesystemet</v>
      </c>
    </row>
    <row r="6782" spans="1:7" x14ac:dyDescent="0.25">
      <c r="A6782" s="90" t="s">
        <v>23483</v>
      </c>
      <c r="B6782" s="90" t="s">
        <v>23484</v>
      </c>
      <c r="C6782" s="90" t="s">
        <v>10245</v>
      </c>
      <c r="D6782" s="90" t="str">
        <f>CONCATENATE(Tabell15861[[#This Row],[Prosedyrekode_ID]]," ",Tabell15861[[#This Row],[Tekst]])</f>
        <v>PEN12 Arterioplastikk på a. femoralis superficialis</v>
      </c>
      <c r="E6782" s="90" t="s">
        <v>22798</v>
      </c>
      <c r="F6782" s="90" t="s">
        <v>22799</v>
      </c>
      <c r="G6782" s="90" t="str">
        <f>CONCATENATE("Kap ",Tabell15861[[#This Row],[Kapittel]]," ",Tabell15861[[#This Row],[KapittelTekst]])</f>
        <v>Kap P Perifere kar og lymfesystemet</v>
      </c>
    </row>
    <row r="6783" spans="1:7" x14ac:dyDescent="0.25">
      <c r="A6783" s="90" t="s">
        <v>23485</v>
      </c>
      <c r="B6783" s="90" t="s">
        <v>23486</v>
      </c>
      <c r="C6783" s="90" t="s">
        <v>10213</v>
      </c>
      <c r="D6783" s="90" t="str">
        <f>CONCATENATE(Tabell15861[[#This Row],[Prosedyrekode_ID]]," ",Tabell15861[[#This Row],[Tekst]])</f>
        <v>PEP10 Perkutan arterioplastikk på a. femoralis communis</v>
      </c>
      <c r="E6783" s="90" t="s">
        <v>22798</v>
      </c>
      <c r="F6783" s="90" t="s">
        <v>22799</v>
      </c>
      <c r="G6783" s="90" t="str">
        <f>CONCATENATE("Kap ",Tabell15861[[#This Row],[Kapittel]]," ",Tabell15861[[#This Row],[KapittelTekst]])</f>
        <v>Kap P Perifere kar og lymfesystemet</v>
      </c>
    </row>
    <row r="6784" spans="1:7" x14ac:dyDescent="0.25">
      <c r="A6784" s="90" t="s">
        <v>23485</v>
      </c>
      <c r="B6784" s="90" t="s">
        <v>23486</v>
      </c>
      <c r="C6784" s="90" t="s">
        <v>10245</v>
      </c>
      <c r="D6784" s="90" t="str">
        <f>CONCATENATE(Tabell15861[[#This Row],[Prosedyrekode_ID]]," ",Tabell15861[[#This Row],[Tekst]])</f>
        <v>PEP10 Perkutan arterioplastikk på a. femoralis communis</v>
      </c>
      <c r="E6784" s="90" t="s">
        <v>22798</v>
      </c>
      <c r="F6784" s="90" t="s">
        <v>22799</v>
      </c>
      <c r="G6784" s="90" t="str">
        <f>CONCATENATE("Kap ",Tabell15861[[#This Row],[Kapittel]]," ",Tabell15861[[#This Row],[KapittelTekst]])</f>
        <v>Kap P Perifere kar og lymfesystemet</v>
      </c>
    </row>
    <row r="6785" spans="1:7" x14ac:dyDescent="0.25">
      <c r="A6785" s="90" t="s">
        <v>23487</v>
      </c>
      <c r="B6785" s="90" t="s">
        <v>23488</v>
      </c>
      <c r="C6785" s="90" t="s">
        <v>10213</v>
      </c>
      <c r="D6785" s="90" t="str">
        <f>CONCATENATE(Tabell15861[[#This Row],[Prosedyrekode_ID]]," ",Tabell15861[[#This Row],[Tekst]])</f>
        <v>PEP11 Perkutan arterioplastikk på a. profunda femoris</v>
      </c>
      <c r="E6785" s="90" t="s">
        <v>22798</v>
      </c>
      <c r="F6785" s="90" t="s">
        <v>22799</v>
      </c>
      <c r="G6785" s="90" t="str">
        <f>CONCATENATE("Kap ",Tabell15861[[#This Row],[Kapittel]]," ",Tabell15861[[#This Row],[KapittelTekst]])</f>
        <v>Kap P Perifere kar og lymfesystemet</v>
      </c>
    </row>
    <row r="6786" spans="1:7" x14ac:dyDescent="0.25">
      <c r="A6786" s="90" t="s">
        <v>23487</v>
      </c>
      <c r="B6786" s="90" t="s">
        <v>23488</v>
      </c>
      <c r="C6786" s="90" t="s">
        <v>10245</v>
      </c>
      <c r="D6786" s="90" t="str">
        <f>CONCATENATE(Tabell15861[[#This Row],[Prosedyrekode_ID]]," ",Tabell15861[[#This Row],[Tekst]])</f>
        <v>PEP11 Perkutan arterioplastikk på a. profunda femoris</v>
      </c>
      <c r="E6786" s="90" t="s">
        <v>22798</v>
      </c>
      <c r="F6786" s="90" t="s">
        <v>22799</v>
      </c>
      <c r="G6786" s="90" t="str">
        <f>CONCATENATE("Kap ",Tabell15861[[#This Row],[Kapittel]]," ",Tabell15861[[#This Row],[KapittelTekst]])</f>
        <v>Kap P Perifere kar og lymfesystemet</v>
      </c>
    </row>
    <row r="6787" spans="1:7" x14ac:dyDescent="0.25">
      <c r="A6787" s="90" t="s">
        <v>23489</v>
      </c>
      <c r="B6787" s="90" t="s">
        <v>23490</v>
      </c>
      <c r="C6787" s="90" t="s">
        <v>10213</v>
      </c>
      <c r="D6787" s="90" t="str">
        <f>CONCATENATE(Tabell15861[[#This Row],[Prosedyrekode_ID]]," ",Tabell15861[[#This Row],[Tekst]])</f>
        <v>PEP12 Perkutan arterioplastikk på a. femoralis superficialis</v>
      </c>
      <c r="E6787" s="90" t="s">
        <v>22798</v>
      </c>
      <c r="F6787" s="90" t="s">
        <v>22799</v>
      </c>
      <c r="G6787" s="90" t="str">
        <f>CONCATENATE("Kap ",Tabell15861[[#This Row],[Kapittel]]," ",Tabell15861[[#This Row],[KapittelTekst]])</f>
        <v>Kap P Perifere kar og lymfesystemet</v>
      </c>
    </row>
    <row r="6788" spans="1:7" x14ac:dyDescent="0.25">
      <c r="A6788" s="90" t="s">
        <v>23489</v>
      </c>
      <c r="B6788" s="90" t="s">
        <v>23490</v>
      </c>
      <c r="C6788" s="90" t="s">
        <v>10245</v>
      </c>
      <c r="D6788" s="90" t="str">
        <f>CONCATENATE(Tabell15861[[#This Row],[Prosedyrekode_ID]]," ",Tabell15861[[#This Row],[Tekst]])</f>
        <v>PEP12 Perkutan arterioplastikk på a. femoralis superficialis</v>
      </c>
      <c r="E6788" s="90" t="s">
        <v>22798</v>
      </c>
      <c r="F6788" s="90" t="s">
        <v>22799</v>
      </c>
      <c r="G6788" s="90" t="str">
        <f>CONCATENATE("Kap ",Tabell15861[[#This Row],[Kapittel]]," ",Tabell15861[[#This Row],[KapittelTekst]])</f>
        <v>Kap P Perifere kar og lymfesystemet</v>
      </c>
    </row>
    <row r="6789" spans="1:7" x14ac:dyDescent="0.25">
      <c r="A6789" s="90" t="s">
        <v>23491</v>
      </c>
      <c r="B6789" s="90" t="s">
        <v>23492</v>
      </c>
      <c r="C6789" s="90" t="s">
        <v>10213</v>
      </c>
      <c r="D6789" s="90" t="str">
        <f>CONCATENATE(Tabell15861[[#This Row],[Prosedyrekode_ID]]," ",Tabell15861[[#This Row],[Tekst]])</f>
        <v>PEQ10 Innlegging av stent i a. femoralis communis</v>
      </c>
      <c r="E6789" s="90" t="s">
        <v>22798</v>
      </c>
      <c r="F6789" s="90" t="s">
        <v>22799</v>
      </c>
      <c r="G6789" s="90" t="str">
        <f>CONCATENATE("Kap ",Tabell15861[[#This Row],[Kapittel]]," ",Tabell15861[[#This Row],[KapittelTekst]])</f>
        <v>Kap P Perifere kar og lymfesystemet</v>
      </c>
    </row>
    <row r="6790" spans="1:7" x14ac:dyDescent="0.25">
      <c r="A6790" s="90" t="s">
        <v>23491</v>
      </c>
      <c r="B6790" s="90" t="s">
        <v>23492</v>
      </c>
      <c r="C6790" s="90" t="s">
        <v>10245</v>
      </c>
      <c r="D6790" s="90" t="str">
        <f>CONCATENATE(Tabell15861[[#This Row],[Prosedyrekode_ID]]," ",Tabell15861[[#This Row],[Tekst]])</f>
        <v>PEQ10 Innlegging av stent i a. femoralis communis</v>
      </c>
      <c r="E6790" s="90" t="s">
        <v>22798</v>
      </c>
      <c r="F6790" s="90" t="s">
        <v>22799</v>
      </c>
      <c r="G6790" s="90" t="str">
        <f>CONCATENATE("Kap ",Tabell15861[[#This Row],[Kapittel]]," ",Tabell15861[[#This Row],[KapittelTekst]])</f>
        <v>Kap P Perifere kar og lymfesystemet</v>
      </c>
    </row>
    <row r="6791" spans="1:7" x14ac:dyDescent="0.25">
      <c r="A6791" s="90" t="s">
        <v>23493</v>
      </c>
      <c r="B6791" s="90" t="s">
        <v>23494</v>
      </c>
      <c r="C6791" s="90" t="s">
        <v>10213</v>
      </c>
      <c r="D6791" s="90" t="str">
        <f>CONCATENATE(Tabell15861[[#This Row],[Prosedyrekode_ID]]," ",Tabell15861[[#This Row],[Tekst]])</f>
        <v>PEQ11 Innlegging av stent i a. profunda femoris</v>
      </c>
      <c r="E6791" s="90" t="s">
        <v>22798</v>
      </c>
      <c r="F6791" s="90" t="s">
        <v>22799</v>
      </c>
      <c r="G6791" s="90" t="str">
        <f>CONCATENATE("Kap ",Tabell15861[[#This Row],[Kapittel]]," ",Tabell15861[[#This Row],[KapittelTekst]])</f>
        <v>Kap P Perifere kar og lymfesystemet</v>
      </c>
    </row>
    <row r="6792" spans="1:7" x14ac:dyDescent="0.25">
      <c r="A6792" s="90" t="s">
        <v>23493</v>
      </c>
      <c r="B6792" s="90" t="s">
        <v>23494</v>
      </c>
      <c r="C6792" s="90" t="s">
        <v>10245</v>
      </c>
      <c r="D6792" s="90" t="str">
        <f>CONCATENATE(Tabell15861[[#This Row],[Prosedyrekode_ID]]," ",Tabell15861[[#This Row],[Tekst]])</f>
        <v>PEQ11 Innlegging av stent i a. profunda femoris</v>
      </c>
      <c r="E6792" s="90" t="s">
        <v>22798</v>
      </c>
      <c r="F6792" s="90" t="s">
        <v>22799</v>
      </c>
      <c r="G6792" s="90" t="str">
        <f>CONCATENATE("Kap ",Tabell15861[[#This Row],[Kapittel]]," ",Tabell15861[[#This Row],[KapittelTekst]])</f>
        <v>Kap P Perifere kar og lymfesystemet</v>
      </c>
    </row>
    <row r="6793" spans="1:7" x14ac:dyDescent="0.25">
      <c r="A6793" s="90" t="s">
        <v>23495</v>
      </c>
      <c r="B6793" s="90" t="s">
        <v>23496</v>
      </c>
      <c r="C6793" s="90" t="s">
        <v>10213</v>
      </c>
      <c r="D6793" s="90" t="str">
        <f>CONCATENATE(Tabell15861[[#This Row],[Prosedyrekode_ID]]," ",Tabell15861[[#This Row],[Tekst]])</f>
        <v>PEQ12 Innlegging av stent i a. femoralis superficialis</v>
      </c>
      <c r="E6793" s="90" t="s">
        <v>22798</v>
      </c>
      <c r="F6793" s="90" t="s">
        <v>22799</v>
      </c>
      <c r="G6793" s="90" t="str">
        <f>CONCATENATE("Kap ",Tabell15861[[#This Row],[Kapittel]]," ",Tabell15861[[#This Row],[KapittelTekst]])</f>
        <v>Kap P Perifere kar og lymfesystemet</v>
      </c>
    </row>
    <row r="6794" spans="1:7" x14ac:dyDescent="0.25">
      <c r="A6794" s="90" t="s">
        <v>23495</v>
      </c>
      <c r="B6794" s="90" t="s">
        <v>23496</v>
      </c>
      <c r="C6794" s="90" t="s">
        <v>10245</v>
      </c>
      <c r="D6794" s="90" t="str">
        <f>CONCATENATE(Tabell15861[[#This Row],[Prosedyrekode_ID]]," ",Tabell15861[[#This Row],[Tekst]])</f>
        <v>PEQ12 Innlegging av stent i a. femoralis superficialis</v>
      </c>
      <c r="E6794" s="90" t="s">
        <v>22798</v>
      </c>
      <c r="F6794" s="90" t="s">
        <v>22799</v>
      </c>
      <c r="G6794" s="90" t="str">
        <f>CONCATENATE("Kap ",Tabell15861[[#This Row],[Kapittel]]," ",Tabell15861[[#This Row],[KapittelTekst]])</f>
        <v>Kap P Perifere kar og lymfesystemet</v>
      </c>
    </row>
    <row r="6795" spans="1:7" x14ac:dyDescent="0.25">
      <c r="A6795" s="90" t="s">
        <v>23497</v>
      </c>
      <c r="B6795" s="90" t="s">
        <v>23498</v>
      </c>
      <c r="C6795" s="90" t="s">
        <v>10245</v>
      </c>
      <c r="D6795" s="90" t="str">
        <f>CONCATENATE(Tabell15861[[#This Row],[Prosedyrekode_ID]]," ",Tabell15861[[#This Row],[Tekst]])</f>
        <v>PER10 Fjerning av stent fra a. femoralis communis</v>
      </c>
      <c r="E6795" s="90" t="s">
        <v>22798</v>
      </c>
      <c r="F6795" s="90" t="s">
        <v>22799</v>
      </c>
      <c r="G6795" s="90" t="str">
        <f>CONCATENATE("Kap ",Tabell15861[[#This Row],[Kapittel]]," ",Tabell15861[[#This Row],[KapittelTekst]])</f>
        <v>Kap P Perifere kar og lymfesystemet</v>
      </c>
    </row>
    <row r="6796" spans="1:7" x14ac:dyDescent="0.25">
      <c r="A6796" s="90" t="s">
        <v>23499</v>
      </c>
      <c r="B6796" s="90" t="s">
        <v>23500</v>
      </c>
      <c r="C6796" s="90" t="s">
        <v>10245</v>
      </c>
      <c r="D6796" s="90" t="str">
        <f>CONCATENATE(Tabell15861[[#This Row],[Prosedyrekode_ID]]," ",Tabell15861[[#This Row],[Tekst]])</f>
        <v>PER11 Fjerning av stent fra a. profunda femoris</v>
      </c>
      <c r="E6796" s="90" t="s">
        <v>22798</v>
      </c>
      <c r="F6796" s="90" t="s">
        <v>22799</v>
      </c>
      <c r="G6796" s="90" t="str">
        <f>CONCATENATE("Kap ",Tabell15861[[#This Row],[Kapittel]]," ",Tabell15861[[#This Row],[KapittelTekst]])</f>
        <v>Kap P Perifere kar og lymfesystemet</v>
      </c>
    </row>
    <row r="6797" spans="1:7" x14ac:dyDescent="0.25">
      <c r="A6797" s="90" t="s">
        <v>23501</v>
      </c>
      <c r="B6797" s="90" t="s">
        <v>23502</v>
      </c>
      <c r="C6797" s="90" t="s">
        <v>10245</v>
      </c>
      <c r="D6797" s="90" t="str">
        <f>CONCATENATE(Tabell15861[[#This Row],[Prosedyrekode_ID]]," ",Tabell15861[[#This Row],[Tekst]])</f>
        <v>PER12 Fjerning av stent fra a. femoralis superficialis</v>
      </c>
      <c r="E6797" s="90" t="s">
        <v>22798</v>
      </c>
      <c r="F6797" s="90" t="s">
        <v>22799</v>
      </c>
      <c r="G6797" s="90" t="str">
        <f>CONCATENATE("Kap ",Tabell15861[[#This Row],[Kapittel]]," ",Tabell15861[[#This Row],[KapittelTekst]])</f>
        <v>Kap P Perifere kar og lymfesystemet</v>
      </c>
    </row>
    <row r="6798" spans="1:7" x14ac:dyDescent="0.25">
      <c r="A6798" s="90" t="s">
        <v>23503</v>
      </c>
      <c r="B6798" s="90" t="s">
        <v>23504</v>
      </c>
      <c r="C6798" s="90" t="s">
        <v>10245</v>
      </c>
      <c r="D6798" s="90" t="str">
        <f>CONCATENATE(Tabell15861[[#This Row],[Prosedyrekode_ID]]," ",Tabell15861[[#This Row],[Tekst]])</f>
        <v>PES10 Endoskopisk operasjon på a. femoralis communis</v>
      </c>
      <c r="E6798" s="90" t="s">
        <v>22798</v>
      </c>
      <c r="F6798" s="90" t="s">
        <v>22799</v>
      </c>
      <c r="G6798" s="90" t="str">
        <f>CONCATENATE("Kap ",Tabell15861[[#This Row],[Kapittel]]," ",Tabell15861[[#This Row],[KapittelTekst]])</f>
        <v>Kap P Perifere kar og lymfesystemet</v>
      </c>
    </row>
    <row r="6799" spans="1:7" x14ac:dyDescent="0.25">
      <c r="A6799" s="90" t="s">
        <v>23505</v>
      </c>
      <c r="B6799" s="90" t="s">
        <v>23506</v>
      </c>
      <c r="C6799" s="90" t="s">
        <v>10245</v>
      </c>
      <c r="D6799" s="90" t="str">
        <f>CONCATENATE(Tabell15861[[#This Row],[Prosedyrekode_ID]]," ",Tabell15861[[#This Row],[Tekst]])</f>
        <v>PES11 Endoskopisk operasjon på a. profunda femoris</v>
      </c>
      <c r="E6799" s="90" t="s">
        <v>22798</v>
      </c>
      <c r="F6799" s="90" t="s">
        <v>22799</v>
      </c>
      <c r="G6799" s="90" t="str">
        <f>CONCATENATE("Kap ",Tabell15861[[#This Row],[Kapittel]]," ",Tabell15861[[#This Row],[KapittelTekst]])</f>
        <v>Kap P Perifere kar og lymfesystemet</v>
      </c>
    </row>
    <row r="6800" spans="1:7" x14ac:dyDescent="0.25">
      <c r="A6800" s="90" t="s">
        <v>23507</v>
      </c>
      <c r="B6800" s="90" t="s">
        <v>23508</v>
      </c>
      <c r="C6800" s="90" t="s">
        <v>10245</v>
      </c>
      <c r="D6800" s="90" t="str">
        <f>CONCATENATE(Tabell15861[[#This Row],[Prosedyrekode_ID]]," ",Tabell15861[[#This Row],[Tekst]])</f>
        <v>PES12 Endoskopisk operasjon på a. femoralis superficialis</v>
      </c>
      <c r="E6800" s="90" t="s">
        <v>22798</v>
      </c>
      <c r="F6800" s="90" t="s">
        <v>22799</v>
      </c>
      <c r="G6800" s="90" t="str">
        <f>CONCATENATE("Kap ",Tabell15861[[#This Row],[Kapittel]]," ",Tabell15861[[#This Row],[KapittelTekst]])</f>
        <v>Kap P Perifere kar og lymfesystemet</v>
      </c>
    </row>
    <row r="6801" spans="1:7" x14ac:dyDescent="0.25">
      <c r="A6801" s="90" t="s">
        <v>23509</v>
      </c>
      <c r="B6801" s="90" t="s">
        <v>23510</v>
      </c>
      <c r="C6801" s="90" t="s">
        <v>10213</v>
      </c>
      <c r="D6801" s="90" t="str">
        <f>CONCATENATE(Tabell15861[[#This Row],[Prosedyrekode_ID]]," ",Tabell15861[[#This Row],[Tekst]])</f>
        <v>PET10 Injeksjon av terapeutisk substans i a. femoralis communis</v>
      </c>
      <c r="E6801" s="90" t="s">
        <v>22798</v>
      </c>
      <c r="F6801" s="90" t="s">
        <v>22799</v>
      </c>
      <c r="G6801" s="90" t="str">
        <f>CONCATENATE("Kap ",Tabell15861[[#This Row],[Kapittel]]," ",Tabell15861[[#This Row],[KapittelTekst]])</f>
        <v>Kap P Perifere kar og lymfesystemet</v>
      </c>
    </row>
    <row r="6802" spans="1:7" x14ac:dyDescent="0.25">
      <c r="A6802" s="90" t="s">
        <v>23509</v>
      </c>
      <c r="B6802" s="90" t="s">
        <v>23511</v>
      </c>
      <c r="C6802" s="90" t="s">
        <v>10245</v>
      </c>
      <c r="D6802" s="90" t="str">
        <f>CONCATENATE(Tabell15861[[#This Row],[Prosedyrekode_ID]]," ",Tabell15861[[#This Row],[Tekst]])</f>
        <v>PET10 Injeksjon av terapeutisk substans i eller perkutan okklusjon av a. femoralis communis</v>
      </c>
      <c r="E6802" s="90" t="s">
        <v>22798</v>
      </c>
      <c r="F6802" s="90" t="s">
        <v>22799</v>
      </c>
      <c r="G6802" s="90" t="str">
        <f>CONCATENATE("Kap ",Tabell15861[[#This Row],[Kapittel]]," ",Tabell15861[[#This Row],[KapittelTekst]])</f>
        <v>Kap P Perifere kar og lymfesystemet</v>
      </c>
    </row>
    <row r="6803" spans="1:7" x14ac:dyDescent="0.25">
      <c r="A6803" s="90" t="s">
        <v>23512</v>
      </c>
      <c r="B6803" s="90" t="s">
        <v>23513</v>
      </c>
      <c r="C6803" s="90" t="s">
        <v>10213</v>
      </c>
      <c r="D6803" s="90" t="str">
        <f>CONCATENATE(Tabell15861[[#This Row],[Prosedyrekode_ID]]," ",Tabell15861[[#This Row],[Tekst]])</f>
        <v>PET11 Injeksjon av terapeutisk substans i a. profunda femoris</v>
      </c>
      <c r="E6803" s="90" t="s">
        <v>22798</v>
      </c>
      <c r="F6803" s="90" t="s">
        <v>22799</v>
      </c>
      <c r="G6803" s="90" t="str">
        <f>CONCATENATE("Kap ",Tabell15861[[#This Row],[Kapittel]]," ",Tabell15861[[#This Row],[KapittelTekst]])</f>
        <v>Kap P Perifere kar og lymfesystemet</v>
      </c>
    </row>
    <row r="6804" spans="1:7" x14ac:dyDescent="0.25">
      <c r="A6804" s="90" t="s">
        <v>23512</v>
      </c>
      <c r="B6804" s="90" t="s">
        <v>23514</v>
      </c>
      <c r="C6804" s="90" t="s">
        <v>10245</v>
      </c>
      <c r="D6804" s="90" t="str">
        <f>CONCATENATE(Tabell15861[[#This Row],[Prosedyrekode_ID]]," ",Tabell15861[[#This Row],[Tekst]])</f>
        <v>PET11 Injeksjon av terapeutisk substans i eller perkutan okklusjon av a. profunda femoris</v>
      </c>
      <c r="E6804" s="90" t="s">
        <v>22798</v>
      </c>
      <c r="F6804" s="90" t="s">
        <v>22799</v>
      </c>
      <c r="G6804" s="90" t="str">
        <f>CONCATENATE("Kap ",Tabell15861[[#This Row],[Kapittel]]," ",Tabell15861[[#This Row],[KapittelTekst]])</f>
        <v>Kap P Perifere kar og lymfesystemet</v>
      </c>
    </row>
    <row r="6805" spans="1:7" x14ac:dyDescent="0.25">
      <c r="A6805" s="90" t="s">
        <v>23515</v>
      </c>
      <c r="B6805" s="90" t="s">
        <v>23516</v>
      </c>
      <c r="C6805" s="90" t="s">
        <v>10213</v>
      </c>
      <c r="D6805" s="90" t="str">
        <f>CONCATENATE(Tabell15861[[#This Row],[Prosedyrekode_ID]]," ",Tabell15861[[#This Row],[Tekst]])</f>
        <v>PET12 Injeksjon av terapeutisk substans i a. femoralis superficialis</v>
      </c>
      <c r="E6805" s="90" t="s">
        <v>22798</v>
      </c>
      <c r="F6805" s="90" t="s">
        <v>22799</v>
      </c>
      <c r="G6805" s="90" t="str">
        <f>CONCATENATE("Kap ",Tabell15861[[#This Row],[Kapittel]]," ",Tabell15861[[#This Row],[KapittelTekst]])</f>
        <v>Kap P Perifere kar og lymfesystemet</v>
      </c>
    </row>
    <row r="6806" spans="1:7" x14ac:dyDescent="0.25">
      <c r="A6806" s="90" t="s">
        <v>23515</v>
      </c>
      <c r="B6806" s="90" t="s">
        <v>23517</v>
      </c>
      <c r="C6806" s="90" t="s">
        <v>10245</v>
      </c>
      <c r="D6806" s="90" t="str">
        <f>CONCATENATE(Tabell15861[[#This Row],[Prosedyrekode_ID]]," ",Tabell15861[[#This Row],[Tekst]])</f>
        <v>PET12 Injeksjon av terapeutisk substans i eller perkutan okklusjon av a. femoralis superficialis</v>
      </c>
      <c r="E6806" s="90" t="s">
        <v>22798</v>
      </c>
      <c r="F6806" s="90" t="s">
        <v>22799</v>
      </c>
      <c r="G6806" s="90" t="str">
        <f>CONCATENATE("Kap ",Tabell15861[[#This Row],[Kapittel]]," ",Tabell15861[[#This Row],[KapittelTekst]])</f>
        <v>Kap P Perifere kar og lymfesystemet</v>
      </c>
    </row>
    <row r="6807" spans="1:7" x14ac:dyDescent="0.25">
      <c r="A6807" s="90" t="s">
        <v>23518</v>
      </c>
      <c r="B6807" s="90" t="s">
        <v>23519</v>
      </c>
      <c r="C6807" s="90" t="s">
        <v>10245</v>
      </c>
      <c r="D6807" s="90" t="str">
        <f>CONCATENATE(Tabell15861[[#This Row],[Prosedyrekode_ID]]," ",Tabell15861[[#This Row],[Tekst]])</f>
        <v>PEU70 Eksplorasjon av rekonstruksjon av a. femoralis med greiner og forbindelse til a. poplitea</v>
      </c>
      <c r="E6807" s="90" t="s">
        <v>22798</v>
      </c>
      <c r="F6807" s="90" t="s">
        <v>22799</v>
      </c>
      <c r="G6807" s="90" t="str">
        <f>CONCATENATE("Kap ",Tabell15861[[#This Row],[Kapittel]]," ",Tabell15861[[#This Row],[KapittelTekst]])</f>
        <v>Kap P Perifere kar og lymfesystemet</v>
      </c>
    </row>
    <row r="6808" spans="1:7" x14ac:dyDescent="0.25">
      <c r="A6808" s="90" t="s">
        <v>23520</v>
      </c>
      <c r="B6808" s="90" t="s">
        <v>23521</v>
      </c>
      <c r="C6808" s="90" t="s">
        <v>10245</v>
      </c>
      <c r="D6808" s="90" t="str">
        <f>CONCATENATE(Tabell15861[[#This Row],[Prosedyrekode_ID]]," ",Tabell15861[[#This Row],[Tekst]])</f>
        <v>PEU74 Trombektomi eller embolektomi i bypass fra a. femoralis til a. poplitea</v>
      </c>
      <c r="E6808" s="90" t="s">
        <v>22798</v>
      </c>
      <c r="F6808" s="90" t="s">
        <v>22799</v>
      </c>
      <c r="G6808" s="90" t="str">
        <f>CONCATENATE("Kap ",Tabell15861[[#This Row],[Kapittel]]," ",Tabell15861[[#This Row],[KapittelTekst]])</f>
        <v>Kap P Perifere kar og lymfesystemet</v>
      </c>
    </row>
    <row r="6809" spans="1:7" x14ac:dyDescent="0.25">
      <c r="A6809" s="90" t="s">
        <v>23522</v>
      </c>
      <c r="B6809" s="90" t="s">
        <v>23523</v>
      </c>
      <c r="C6809" s="90" t="s">
        <v>10245</v>
      </c>
      <c r="D6809" s="90" t="str">
        <f>CONCATENATE(Tabell15861[[#This Row],[Prosedyrekode_ID]]," ",Tabell15861[[#This Row],[Tekst]])</f>
        <v>PEU76 Operasjon for aneurisme i bypass fra a. femoralis til a. poplitea</v>
      </c>
      <c r="E6809" s="90" t="s">
        <v>22798</v>
      </c>
      <c r="F6809" s="90" t="s">
        <v>22799</v>
      </c>
      <c r="G6809" s="90" t="str">
        <f>CONCATENATE("Kap ",Tabell15861[[#This Row],[Kapittel]]," ",Tabell15861[[#This Row],[KapittelTekst]])</f>
        <v>Kap P Perifere kar og lymfesystemet</v>
      </c>
    </row>
    <row r="6810" spans="1:7" x14ac:dyDescent="0.25">
      <c r="A6810" s="90" t="s">
        <v>23524</v>
      </c>
      <c r="B6810" s="90" t="s">
        <v>23525</v>
      </c>
      <c r="C6810" s="90" t="s">
        <v>10213</v>
      </c>
      <c r="D6810" s="90" t="str">
        <f>CONCATENATE(Tabell15861[[#This Row],[Prosedyrekode_ID]]," ",Tabell15861[[#This Row],[Tekst]])</f>
        <v>PEU80 Perkutan lukking av arteriovenøs fistel fra bypass fra a. femoralis til a. poplitea</v>
      </c>
      <c r="E6810" s="90" t="s">
        <v>22798</v>
      </c>
      <c r="F6810" s="90" t="s">
        <v>22799</v>
      </c>
      <c r="G6810" s="90" t="str">
        <f>CONCATENATE("Kap ",Tabell15861[[#This Row],[Kapittel]]," ",Tabell15861[[#This Row],[KapittelTekst]])</f>
        <v>Kap P Perifere kar og lymfesystemet</v>
      </c>
    </row>
    <row r="6811" spans="1:7" x14ac:dyDescent="0.25">
      <c r="A6811" s="90" t="s">
        <v>23524</v>
      </c>
      <c r="B6811" s="90" t="s">
        <v>23525</v>
      </c>
      <c r="C6811" s="90" t="s">
        <v>10245</v>
      </c>
      <c r="D6811" s="90" t="str">
        <f>CONCATENATE(Tabell15861[[#This Row],[Prosedyrekode_ID]]," ",Tabell15861[[#This Row],[Tekst]])</f>
        <v>PEU80 Perkutan lukking av arteriovenøs fistel fra bypass fra a. femoralis til a. poplitea</v>
      </c>
      <c r="E6811" s="90" t="s">
        <v>22798</v>
      </c>
      <c r="F6811" s="90" t="s">
        <v>22799</v>
      </c>
      <c r="G6811" s="90" t="str">
        <f>CONCATENATE("Kap ",Tabell15861[[#This Row],[Kapittel]]," ",Tabell15861[[#This Row],[KapittelTekst]])</f>
        <v>Kap P Perifere kar og lymfesystemet</v>
      </c>
    </row>
    <row r="6812" spans="1:7" x14ac:dyDescent="0.25">
      <c r="A6812" s="90" t="s">
        <v>23526</v>
      </c>
      <c r="B6812" s="90" t="s">
        <v>23527</v>
      </c>
      <c r="C6812" s="90" t="s">
        <v>10245</v>
      </c>
      <c r="D6812" s="90" t="str">
        <f>CONCATENATE(Tabell15861[[#This Row],[Prosedyrekode_ID]]," ",Tabell15861[[#This Row],[Tekst]])</f>
        <v>PEU81 Lukking av arteriovenøs fistel fra bypass fra a. femoralis til a. poplitea</v>
      </c>
      <c r="E6812" s="90" t="s">
        <v>22798</v>
      </c>
      <c r="F6812" s="90" t="s">
        <v>22799</v>
      </c>
      <c r="G6812" s="90" t="str">
        <f>CONCATENATE("Kap ",Tabell15861[[#This Row],[Kapittel]]," ",Tabell15861[[#This Row],[KapittelTekst]])</f>
        <v>Kap P Perifere kar og lymfesystemet</v>
      </c>
    </row>
    <row r="6813" spans="1:7" x14ac:dyDescent="0.25">
      <c r="A6813" s="90" t="s">
        <v>23528</v>
      </c>
      <c r="B6813" s="90" t="s">
        <v>23529</v>
      </c>
      <c r="C6813" s="90" t="s">
        <v>10245</v>
      </c>
      <c r="D6813" s="90" t="str">
        <f>CONCATENATE(Tabell15861[[#This Row],[Prosedyrekode_ID]]," ",Tabell15861[[#This Row],[Tekst]])</f>
        <v>PEU82 Arterioplastikk på bypass fra a. femoralis til a. poplitea</v>
      </c>
      <c r="E6813" s="90" t="s">
        <v>22798</v>
      </c>
      <c r="F6813" s="90" t="s">
        <v>22799</v>
      </c>
      <c r="G6813" s="90" t="str">
        <f>CONCATENATE("Kap ",Tabell15861[[#This Row],[Kapittel]]," ",Tabell15861[[#This Row],[KapittelTekst]])</f>
        <v>Kap P Perifere kar og lymfesystemet</v>
      </c>
    </row>
    <row r="6814" spans="1:7" x14ac:dyDescent="0.25">
      <c r="A6814" s="90" t="s">
        <v>23530</v>
      </c>
      <c r="B6814" s="90" t="s">
        <v>23531</v>
      </c>
      <c r="C6814" s="90" t="s">
        <v>10213</v>
      </c>
      <c r="D6814" s="90" t="str">
        <f>CONCATENATE(Tabell15861[[#This Row],[Prosedyrekode_ID]]," ",Tabell15861[[#This Row],[Tekst]])</f>
        <v>PEU83 Perkutan arterioplastikk på bypass fra a. femoralis til a. poplitea</v>
      </c>
      <c r="E6814" s="90" t="s">
        <v>22798</v>
      </c>
      <c r="F6814" s="90" t="s">
        <v>22799</v>
      </c>
      <c r="G6814" s="90" t="str">
        <f>CONCATENATE("Kap ",Tabell15861[[#This Row],[Kapittel]]," ",Tabell15861[[#This Row],[KapittelTekst]])</f>
        <v>Kap P Perifere kar og lymfesystemet</v>
      </c>
    </row>
    <row r="6815" spans="1:7" x14ac:dyDescent="0.25">
      <c r="A6815" s="90" t="s">
        <v>23530</v>
      </c>
      <c r="B6815" s="90" t="s">
        <v>23531</v>
      </c>
      <c r="C6815" s="90" t="s">
        <v>10245</v>
      </c>
      <c r="D6815" s="90" t="str">
        <f>CONCATENATE(Tabell15861[[#This Row],[Prosedyrekode_ID]]," ",Tabell15861[[#This Row],[Tekst]])</f>
        <v>PEU83 Perkutan arterioplastikk på bypass fra a. femoralis til a. poplitea</v>
      </c>
      <c r="E6815" s="90" t="s">
        <v>22798</v>
      </c>
      <c r="F6815" s="90" t="s">
        <v>22799</v>
      </c>
      <c r="G6815" s="90" t="str">
        <f>CONCATENATE("Kap ",Tabell15861[[#This Row],[Kapittel]]," ",Tabell15861[[#This Row],[KapittelTekst]])</f>
        <v>Kap P Perifere kar og lymfesystemet</v>
      </c>
    </row>
    <row r="6816" spans="1:7" x14ac:dyDescent="0.25">
      <c r="A6816" s="90" t="s">
        <v>23532</v>
      </c>
      <c r="B6816" s="90" t="s">
        <v>23533</v>
      </c>
      <c r="C6816" s="90" t="s">
        <v>10245</v>
      </c>
      <c r="D6816" s="90" t="str">
        <f>CONCATENATE(Tabell15861[[#This Row],[Prosedyrekode_ID]]," ",Tabell15861[[#This Row],[Tekst]])</f>
        <v>PEU84 Innlegging av stent i bypass fra a. femoralis til a. poplitea</v>
      </c>
      <c r="E6816" s="90" t="s">
        <v>22798</v>
      </c>
      <c r="F6816" s="90" t="s">
        <v>22799</v>
      </c>
      <c r="G6816" s="90" t="str">
        <f>CONCATENATE("Kap ",Tabell15861[[#This Row],[Kapittel]]," ",Tabell15861[[#This Row],[KapittelTekst]])</f>
        <v>Kap P Perifere kar og lymfesystemet</v>
      </c>
    </row>
    <row r="6817" spans="1:7" x14ac:dyDescent="0.25">
      <c r="A6817" s="90" t="s">
        <v>23534</v>
      </c>
      <c r="B6817" s="90" t="s">
        <v>23535</v>
      </c>
      <c r="C6817" s="90" t="s">
        <v>10245</v>
      </c>
      <c r="D6817" s="90" t="str">
        <f>CONCATENATE(Tabell15861[[#This Row],[Prosedyrekode_ID]]," ",Tabell15861[[#This Row],[Tekst]])</f>
        <v>PEU85 Fjerning av stent fra bypass fra a. femoralis til a. poplitea</v>
      </c>
      <c r="E6817" s="90" t="s">
        <v>22798</v>
      </c>
      <c r="F6817" s="90" t="s">
        <v>22799</v>
      </c>
      <c r="G6817" s="90" t="str">
        <f>CONCATENATE("Kap ",Tabell15861[[#This Row],[Kapittel]]," ",Tabell15861[[#This Row],[KapittelTekst]])</f>
        <v>Kap P Perifere kar og lymfesystemet</v>
      </c>
    </row>
    <row r="6818" spans="1:7" x14ac:dyDescent="0.25">
      <c r="A6818" s="90" t="s">
        <v>23536</v>
      </c>
      <c r="B6818" s="90" t="s">
        <v>23537</v>
      </c>
      <c r="C6818" s="90" t="s">
        <v>10245</v>
      </c>
      <c r="D6818" s="90" t="str">
        <f>CONCATENATE(Tabell15861[[#This Row],[Prosedyrekode_ID]]," ",Tabell15861[[#This Row],[Tekst]])</f>
        <v>PEU86 Endoskopisk operasjon på bypass fra a. femoralis til a. poplitea</v>
      </c>
      <c r="E6818" s="90" t="s">
        <v>22798</v>
      </c>
      <c r="F6818" s="90" t="s">
        <v>22799</v>
      </c>
      <c r="G6818" s="90" t="str">
        <f>CONCATENATE("Kap ",Tabell15861[[#This Row],[Kapittel]]," ",Tabell15861[[#This Row],[KapittelTekst]])</f>
        <v>Kap P Perifere kar og lymfesystemet</v>
      </c>
    </row>
    <row r="6819" spans="1:7" x14ac:dyDescent="0.25">
      <c r="A6819" s="90" t="s">
        <v>23538</v>
      </c>
      <c r="B6819" s="90" t="s">
        <v>23539</v>
      </c>
      <c r="C6819" s="90" t="s">
        <v>10213</v>
      </c>
      <c r="D6819" s="90" t="str">
        <f>CONCATENATE(Tabell15861[[#This Row],[Prosedyrekode_ID]]," ",Tabell15861[[#This Row],[Tekst]])</f>
        <v>PEU87 Injeksjon av terapeutisk substans i bypass fra a. femoralis til a. poplitea</v>
      </c>
      <c r="E6819" s="90" t="s">
        <v>22798</v>
      </c>
      <c r="F6819" s="90" t="s">
        <v>22799</v>
      </c>
      <c r="G6819" s="90" t="str">
        <f>CONCATENATE("Kap ",Tabell15861[[#This Row],[Kapittel]]," ",Tabell15861[[#This Row],[KapittelTekst]])</f>
        <v>Kap P Perifere kar og lymfesystemet</v>
      </c>
    </row>
    <row r="6820" spans="1:7" x14ac:dyDescent="0.25">
      <c r="A6820" s="90" t="s">
        <v>23538</v>
      </c>
      <c r="B6820" s="90" t="s">
        <v>23539</v>
      </c>
      <c r="C6820" s="90" t="s">
        <v>10245</v>
      </c>
      <c r="D6820" s="90" t="str">
        <f>CONCATENATE(Tabell15861[[#This Row],[Prosedyrekode_ID]]," ",Tabell15861[[#This Row],[Tekst]])</f>
        <v>PEU87 Injeksjon av terapeutisk substans i bypass fra a. femoralis til a. poplitea</v>
      </c>
      <c r="E6820" s="90" t="s">
        <v>22798</v>
      </c>
      <c r="F6820" s="90" t="s">
        <v>22799</v>
      </c>
      <c r="G6820" s="90" t="str">
        <f>CONCATENATE("Kap ",Tabell15861[[#This Row],[Kapittel]]," ",Tabell15861[[#This Row],[KapittelTekst]])</f>
        <v>Kap P Perifere kar og lymfesystemet</v>
      </c>
    </row>
    <row r="6821" spans="1:7" x14ac:dyDescent="0.25">
      <c r="A6821" s="90" t="s">
        <v>23540</v>
      </c>
      <c r="B6821" s="90" t="s">
        <v>23541</v>
      </c>
      <c r="C6821" s="90" t="s">
        <v>10245</v>
      </c>
      <c r="D6821" s="90" t="str">
        <f>CONCATENATE(Tabell15861[[#This Row],[Prosedyrekode_ID]]," ",Tabell15861[[#This Row],[Tekst]])</f>
        <v>PEU88 Eksisjon av bypass fra a. femoralis til a. poplitea</v>
      </c>
      <c r="E6821" s="90" t="s">
        <v>22798</v>
      </c>
      <c r="F6821" s="90" t="s">
        <v>22799</v>
      </c>
      <c r="G6821" s="90" t="str">
        <f>CONCATENATE("Kap ",Tabell15861[[#This Row],[Kapittel]]," ",Tabell15861[[#This Row],[KapittelTekst]])</f>
        <v>Kap P Perifere kar og lymfesystemet</v>
      </c>
    </row>
    <row r="6822" spans="1:7" x14ac:dyDescent="0.25">
      <c r="A6822" s="90" t="s">
        <v>23542</v>
      </c>
      <c r="B6822" s="90" t="s">
        <v>23543</v>
      </c>
      <c r="C6822" s="90" t="s">
        <v>10245</v>
      </c>
      <c r="D6822" s="90" t="str">
        <f>CONCATENATE(Tabell15861[[#This Row],[Prosedyrekode_ID]]," ",Tabell15861[[#This Row],[Tekst]])</f>
        <v>PEU89 Ligatur av bypass fra a. femoralis til a. poplitea</v>
      </c>
      <c r="E6822" s="90" t="s">
        <v>22798</v>
      </c>
      <c r="F6822" s="90" t="s">
        <v>22799</v>
      </c>
      <c r="G6822" s="90" t="str">
        <f>CONCATENATE("Kap ",Tabell15861[[#This Row],[Kapittel]]," ",Tabell15861[[#This Row],[KapittelTekst]])</f>
        <v>Kap P Perifere kar og lymfesystemet</v>
      </c>
    </row>
    <row r="6823" spans="1:7" x14ac:dyDescent="0.25">
      <c r="A6823" s="90" t="s">
        <v>23544</v>
      </c>
      <c r="B6823" s="90" t="s">
        <v>23545</v>
      </c>
      <c r="C6823" s="90" t="s">
        <v>10245</v>
      </c>
      <c r="D6823" s="90" t="str">
        <f>CONCATENATE(Tabell15861[[#This Row],[Prosedyrekode_ID]]," ",Tabell15861[[#This Row],[Tekst]])</f>
        <v>PEU99 Annen ny operasjon etter tidligere rekonstruksjon av a. femoralis med greiner eller forbindelse til a. poplitea</v>
      </c>
      <c r="E6823" s="90" t="s">
        <v>22798</v>
      </c>
      <c r="F6823" s="90" t="s">
        <v>22799</v>
      </c>
      <c r="G6823" s="90" t="str">
        <f>CONCATENATE("Kap ",Tabell15861[[#This Row],[Kapittel]]," ",Tabell15861[[#This Row],[KapittelTekst]])</f>
        <v>Kap P Perifere kar og lymfesystemet</v>
      </c>
    </row>
    <row r="6824" spans="1:7" x14ac:dyDescent="0.25">
      <c r="A6824" s="90" t="s">
        <v>23546</v>
      </c>
      <c r="B6824" s="90" t="s">
        <v>23547</v>
      </c>
      <c r="C6824" s="90" t="s">
        <v>10245</v>
      </c>
      <c r="D6824" s="90" t="str">
        <f>CONCATENATE(Tabell15861[[#This Row],[Prosedyrekode_ID]]," ",Tabell15861[[#This Row],[Tekst]])</f>
        <v>PEW99 Annen operasjon på a. femoralis med greiner og forbindelse til a. poplitea</v>
      </c>
      <c r="E6824" s="90" t="s">
        <v>22798</v>
      </c>
      <c r="F6824" s="90" t="s">
        <v>22799</v>
      </c>
      <c r="G6824" s="90" t="str">
        <f>CONCATENATE("Kap ",Tabell15861[[#This Row],[Kapittel]]," ",Tabell15861[[#This Row],[KapittelTekst]])</f>
        <v>Kap P Perifere kar og lymfesystemet</v>
      </c>
    </row>
    <row r="6825" spans="1:7" x14ac:dyDescent="0.25">
      <c r="A6825" s="90" t="s">
        <v>23548</v>
      </c>
      <c r="B6825" s="90" t="s">
        <v>23549</v>
      </c>
      <c r="C6825" s="90" t="s">
        <v>10213</v>
      </c>
      <c r="D6825" s="90" t="str">
        <f>CONCATENATE(Tabell15861[[#This Row],[Prosedyrekode_ID]]," ",Tabell15861[[#This Row],[Tekst]])</f>
        <v>PF5QA Innlegging av stentgraft i a. poplitea</v>
      </c>
      <c r="E6825" s="90" t="s">
        <v>22798</v>
      </c>
      <c r="F6825" s="90" t="s">
        <v>22799</v>
      </c>
      <c r="G6825" s="90" t="str">
        <f>CONCATENATE("Kap ",Tabell15861[[#This Row],[Kapittel]]," ",Tabell15861[[#This Row],[KapittelTekst]])</f>
        <v>Kap P Perifere kar og lymfesystemet</v>
      </c>
    </row>
    <row r="6826" spans="1:7" x14ac:dyDescent="0.25">
      <c r="A6826" s="90" t="s">
        <v>23550</v>
      </c>
      <c r="B6826" s="90" t="s">
        <v>23551</v>
      </c>
      <c r="C6826" s="90" t="s">
        <v>10245</v>
      </c>
      <c r="D6826" s="90" t="str">
        <f>CONCATENATE(Tabell15861[[#This Row],[Prosedyrekode_ID]]," ",Tabell15861[[#This Row],[Tekst]])</f>
        <v>PFA10 Eksplorasjon av a. poplitea</v>
      </c>
      <c r="E6826" s="90" t="s">
        <v>22798</v>
      </c>
      <c r="F6826" s="90" t="s">
        <v>22799</v>
      </c>
      <c r="G6826" s="90" t="str">
        <f>CONCATENATE("Kap ",Tabell15861[[#This Row],[Kapittel]]," ",Tabell15861[[#This Row],[KapittelTekst]])</f>
        <v>Kap P Perifere kar og lymfesystemet</v>
      </c>
    </row>
    <row r="6827" spans="1:7" x14ac:dyDescent="0.25">
      <c r="A6827" s="90" t="s">
        <v>23552</v>
      </c>
      <c r="B6827" s="90" t="s">
        <v>23553</v>
      </c>
      <c r="C6827" s="90" t="s">
        <v>10245</v>
      </c>
      <c r="D6827" s="90" t="str">
        <f>CONCATENATE(Tabell15861[[#This Row],[Prosedyrekode_ID]]," ",Tabell15861[[#This Row],[Tekst]])</f>
        <v>PFA30 Eksplorasjon av arterie i legg eller fot</v>
      </c>
      <c r="E6827" s="90" t="s">
        <v>22798</v>
      </c>
      <c r="F6827" s="90" t="s">
        <v>22799</v>
      </c>
      <c r="G6827" s="90" t="str">
        <f>CONCATENATE("Kap ",Tabell15861[[#This Row],[Kapittel]]," ",Tabell15861[[#This Row],[KapittelTekst]])</f>
        <v>Kap P Perifere kar og lymfesystemet</v>
      </c>
    </row>
    <row r="6828" spans="1:7" x14ac:dyDescent="0.25">
      <c r="A6828" s="90" t="s">
        <v>23554</v>
      </c>
      <c r="B6828" s="90" t="s">
        <v>23555</v>
      </c>
      <c r="C6828" s="90" t="s">
        <v>10245</v>
      </c>
      <c r="D6828" s="90" t="str">
        <f>CONCATENATE(Tabell15861[[#This Row],[Prosedyrekode_ID]]," ",Tabell15861[[#This Row],[Tekst]])</f>
        <v>PFB10 Ligatur av a. poplitea</v>
      </c>
      <c r="E6828" s="90" t="s">
        <v>22798</v>
      </c>
      <c r="F6828" s="90" t="s">
        <v>22799</v>
      </c>
      <c r="G6828" s="90" t="str">
        <f>CONCATENATE("Kap ",Tabell15861[[#This Row],[Kapittel]]," ",Tabell15861[[#This Row],[KapittelTekst]])</f>
        <v>Kap P Perifere kar og lymfesystemet</v>
      </c>
    </row>
    <row r="6829" spans="1:7" x14ac:dyDescent="0.25">
      <c r="A6829" s="90" t="s">
        <v>23556</v>
      </c>
      <c r="B6829" s="90" t="s">
        <v>23557</v>
      </c>
      <c r="C6829" s="90" t="s">
        <v>10245</v>
      </c>
      <c r="D6829" s="90" t="str">
        <f>CONCATENATE(Tabell15861[[#This Row],[Prosedyrekode_ID]]," ",Tabell15861[[#This Row],[Tekst]])</f>
        <v>PFB30 Ligatur av arterie i legg eller fot</v>
      </c>
      <c r="E6829" s="90" t="s">
        <v>22798</v>
      </c>
      <c r="F6829" s="90" t="s">
        <v>22799</v>
      </c>
      <c r="G6829" s="90" t="str">
        <f>CONCATENATE("Kap ",Tabell15861[[#This Row],[Kapittel]]," ",Tabell15861[[#This Row],[KapittelTekst]])</f>
        <v>Kap P Perifere kar og lymfesystemet</v>
      </c>
    </row>
    <row r="6830" spans="1:7" x14ac:dyDescent="0.25">
      <c r="A6830" s="90" t="s">
        <v>23558</v>
      </c>
      <c r="B6830" s="90" t="s">
        <v>23559</v>
      </c>
      <c r="C6830" s="90" t="s">
        <v>10245</v>
      </c>
      <c r="D6830" s="90" t="str">
        <f>CONCATENATE(Tabell15861[[#This Row],[Prosedyrekode_ID]]," ",Tabell15861[[#This Row],[Tekst]])</f>
        <v>PFC10 Sutur av a. poplitea</v>
      </c>
      <c r="E6830" s="90" t="s">
        <v>22798</v>
      </c>
      <c r="F6830" s="90" t="s">
        <v>22799</v>
      </c>
      <c r="G6830" s="90" t="str">
        <f>CONCATENATE("Kap ",Tabell15861[[#This Row],[Kapittel]]," ",Tabell15861[[#This Row],[KapittelTekst]])</f>
        <v>Kap P Perifere kar og lymfesystemet</v>
      </c>
    </row>
    <row r="6831" spans="1:7" x14ac:dyDescent="0.25">
      <c r="A6831" s="90" t="s">
        <v>23560</v>
      </c>
      <c r="B6831" s="90" t="s">
        <v>23561</v>
      </c>
      <c r="C6831" s="90" t="s">
        <v>10245</v>
      </c>
      <c r="D6831" s="90" t="str">
        <f>CONCATENATE(Tabell15861[[#This Row],[Prosedyrekode_ID]]," ",Tabell15861[[#This Row],[Tekst]])</f>
        <v>PFE10 Trombektomi eller embolektomi i a. poplitea</v>
      </c>
      <c r="E6831" s="90" t="s">
        <v>22798</v>
      </c>
      <c r="F6831" s="90" t="s">
        <v>22799</v>
      </c>
      <c r="G6831" s="90" t="str">
        <f>CONCATENATE("Kap ",Tabell15861[[#This Row],[Kapittel]]," ",Tabell15861[[#This Row],[KapittelTekst]])</f>
        <v>Kap P Perifere kar og lymfesystemet</v>
      </c>
    </row>
    <row r="6832" spans="1:7" x14ac:dyDescent="0.25">
      <c r="A6832" s="90" t="s">
        <v>23562</v>
      </c>
      <c r="B6832" s="90" t="s">
        <v>23563</v>
      </c>
      <c r="C6832" s="90" t="s">
        <v>10245</v>
      </c>
      <c r="D6832" s="90" t="str">
        <f>CONCATENATE(Tabell15861[[#This Row],[Prosedyrekode_ID]]," ",Tabell15861[[#This Row],[Tekst]])</f>
        <v>PFE30 Trombektomi eller embolektomi i arterie i legg eller fot</v>
      </c>
      <c r="E6832" s="90" t="s">
        <v>22798</v>
      </c>
      <c r="F6832" s="90" t="s">
        <v>22799</v>
      </c>
      <c r="G6832" s="90" t="str">
        <f>CONCATENATE("Kap ",Tabell15861[[#This Row],[Kapittel]]," ",Tabell15861[[#This Row],[KapittelTekst]])</f>
        <v>Kap P Perifere kar og lymfesystemet</v>
      </c>
    </row>
    <row r="6833" spans="1:7" x14ac:dyDescent="0.25">
      <c r="A6833" s="90" t="s">
        <v>23564</v>
      </c>
      <c r="B6833" s="90" t="s">
        <v>23565</v>
      </c>
      <c r="C6833" s="90" t="s">
        <v>10245</v>
      </c>
      <c r="D6833" s="90" t="str">
        <f>CONCATENATE(Tabell15861[[#This Row],[Prosedyrekode_ID]]," ",Tabell15861[[#This Row],[Tekst]])</f>
        <v>PFG10 Operasjon for aneurisme i a. poplitea</v>
      </c>
      <c r="E6833" s="90" t="s">
        <v>22798</v>
      </c>
      <c r="F6833" s="90" t="s">
        <v>22799</v>
      </c>
      <c r="G6833" s="90" t="str">
        <f>CONCATENATE("Kap ",Tabell15861[[#This Row],[Kapittel]]," ",Tabell15861[[#This Row],[KapittelTekst]])</f>
        <v>Kap P Perifere kar og lymfesystemet</v>
      </c>
    </row>
    <row r="6834" spans="1:7" x14ac:dyDescent="0.25">
      <c r="A6834" s="90" t="s">
        <v>23566</v>
      </c>
      <c r="B6834" s="90" t="s">
        <v>23567</v>
      </c>
      <c r="C6834" s="90" t="s">
        <v>10245</v>
      </c>
      <c r="D6834" s="90" t="str">
        <f>CONCATENATE(Tabell15861[[#This Row],[Prosedyrekode_ID]]," ",Tabell15861[[#This Row],[Tekst]])</f>
        <v>PFH10 Bypass fra a. poplitea</v>
      </c>
      <c r="E6834" s="90" t="s">
        <v>22798</v>
      </c>
      <c r="F6834" s="90" t="s">
        <v>22799</v>
      </c>
      <c r="G6834" s="90" t="str">
        <f>CONCATENATE("Kap ",Tabell15861[[#This Row],[Kapittel]]," ",Tabell15861[[#This Row],[KapittelTekst]])</f>
        <v>Kap P Perifere kar og lymfesystemet</v>
      </c>
    </row>
    <row r="6835" spans="1:7" x14ac:dyDescent="0.25">
      <c r="A6835" s="90" t="s">
        <v>23568</v>
      </c>
      <c r="B6835" s="90" t="s">
        <v>23569</v>
      </c>
      <c r="C6835" s="90" t="s">
        <v>10245</v>
      </c>
      <c r="D6835" s="90" t="str">
        <f>CONCATENATE(Tabell15861[[#This Row],[Prosedyrekode_ID]]," ",Tabell15861[[#This Row],[Tekst]])</f>
        <v>PFH20 Bypass fra a. femoralis eller a. poplitea til arterie i legg</v>
      </c>
      <c r="E6835" s="90" t="s">
        <v>22798</v>
      </c>
      <c r="F6835" s="90" t="s">
        <v>22799</v>
      </c>
      <c r="G6835" s="90" t="str">
        <f>CONCATENATE("Kap ",Tabell15861[[#This Row],[Kapittel]]," ",Tabell15861[[#This Row],[KapittelTekst]])</f>
        <v>Kap P Perifere kar og lymfesystemet</v>
      </c>
    </row>
    <row r="6836" spans="1:7" x14ac:dyDescent="0.25">
      <c r="A6836" s="90" t="s">
        <v>23570</v>
      </c>
      <c r="B6836" s="90" t="s">
        <v>23571</v>
      </c>
      <c r="C6836" s="90" t="s">
        <v>10245</v>
      </c>
      <c r="D6836" s="90" t="str">
        <f>CONCATENATE(Tabell15861[[#This Row],[Prosedyrekode_ID]]," ",Tabell15861[[#This Row],[Tekst]])</f>
        <v>PFH21 Bypass fra a. femoralis eller a. poplitea til proksimale a. tibialis anterior</v>
      </c>
      <c r="E6836" s="90" t="s">
        <v>22798</v>
      </c>
      <c r="F6836" s="90" t="s">
        <v>22799</v>
      </c>
      <c r="G6836" s="90" t="str">
        <f>CONCATENATE("Kap ",Tabell15861[[#This Row],[Kapittel]]," ",Tabell15861[[#This Row],[KapittelTekst]])</f>
        <v>Kap P Perifere kar og lymfesystemet</v>
      </c>
    </row>
    <row r="6837" spans="1:7" x14ac:dyDescent="0.25">
      <c r="A6837" s="90" t="s">
        <v>23572</v>
      </c>
      <c r="B6837" s="90" t="s">
        <v>23573</v>
      </c>
      <c r="C6837" s="90" t="s">
        <v>10245</v>
      </c>
      <c r="D6837" s="90" t="str">
        <f>CONCATENATE(Tabell15861[[#This Row],[Prosedyrekode_ID]]," ",Tabell15861[[#This Row],[Tekst]])</f>
        <v>PFH22 Bypass fra a. femoralis eller a. poplitea til distale a. tibialis anterior</v>
      </c>
      <c r="E6837" s="90" t="s">
        <v>22798</v>
      </c>
      <c r="F6837" s="90" t="s">
        <v>22799</v>
      </c>
      <c r="G6837" s="90" t="str">
        <f>CONCATENATE("Kap ",Tabell15861[[#This Row],[Kapittel]]," ",Tabell15861[[#This Row],[KapittelTekst]])</f>
        <v>Kap P Perifere kar og lymfesystemet</v>
      </c>
    </row>
    <row r="6838" spans="1:7" x14ac:dyDescent="0.25">
      <c r="A6838" s="90" t="s">
        <v>23574</v>
      </c>
      <c r="B6838" s="90" t="s">
        <v>23575</v>
      </c>
      <c r="C6838" s="90" t="s">
        <v>10245</v>
      </c>
      <c r="D6838" s="90" t="str">
        <f>CONCATENATE(Tabell15861[[#This Row],[Prosedyrekode_ID]]," ",Tabell15861[[#This Row],[Tekst]])</f>
        <v>PFH23 Bypass fra a. femoralis eller a. poplitea til truncus tibiofibularis</v>
      </c>
      <c r="E6838" s="90" t="s">
        <v>22798</v>
      </c>
      <c r="F6838" s="90" t="s">
        <v>22799</v>
      </c>
      <c r="G6838" s="90" t="str">
        <f>CONCATENATE("Kap ",Tabell15861[[#This Row],[Kapittel]]," ",Tabell15861[[#This Row],[KapittelTekst]])</f>
        <v>Kap P Perifere kar og lymfesystemet</v>
      </c>
    </row>
    <row r="6839" spans="1:7" x14ac:dyDescent="0.25">
      <c r="A6839" s="90" t="s">
        <v>23576</v>
      </c>
      <c r="B6839" s="90" t="s">
        <v>23577</v>
      </c>
      <c r="C6839" s="90" t="s">
        <v>10245</v>
      </c>
      <c r="D6839" s="90" t="str">
        <f>CONCATENATE(Tabell15861[[#This Row],[Prosedyrekode_ID]]," ",Tabell15861[[#This Row],[Tekst]])</f>
        <v>PFH24 Bypass fra a. femoralis eller a. poplitea til proksimale a. tibialis posterior</v>
      </c>
      <c r="E6839" s="90" t="s">
        <v>22798</v>
      </c>
      <c r="F6839" s="90" t="s">
        <v>22799</v>
      </c>
      <c r="G6839" s="90" t="str">
        <f>CONCATENATE("Kap ",Tabell15861[[#This Row],[Kapittel]]," ",Tabell15861[[#This Row],[KapittelTekst]])</f>
        <v>Kap P Perifere kar og lymfesystemet</v>
      </c>
    </row>
    <row r="6840" spans="1:7" x14ac:dyDescent="0.25">
      <c r="A6840" s="90" t="s">
        <v>23578</v>
      </c>
      <c r="B6840" s="90" t="s">
        <v>23579</v>
      </c>
      <c r="C6840" s="90" t="s">
        <v>10245</v>
      </c>
      <c r="D6840" s="90" t="str">
        <f>CONCATENATE(Tabell15861[[#This Row],[Prosedyrekode_ID]]," ",Tabell15861[[#This Row],[Tekst]])</f>
        <v>PFH25 Bypass fra a. femoralis eller a. poplitea til distale a. tibialis posterior</v>
      </c>
      <c r="E6840" s="90" t="s">
        <v>22798</v>
      </c>
      <c r="F6840" s="90" t="s">
        <v>22799</v>
      </c>
      <c r="G6840" s="90" t="str">
        <f>CONCATENATE("Kap ",Tabell15861[[#This Row],[Kapittel]]," ",Tabell15861[[#This Row],[KapittelTekst]])</f>
        <v>Kap P Perifere kar og lymfesystemet</v>
      </c>
    </row>
    <row r="6841" spans="1:7" x14ac:dyDescent="0.25">
      <c r="A6841" s="90" t="s">
        <v>23580</v>
      </c>
      <c r="B6841" s="90" t="s">
        <v>23581</v>
      </c>
      <c r="C6841" s="90" t="s">
        <v>10245</v>
      </c>
      <c r="D6841" s="90" t="str">
        <f>CONCATENATE(Tabell15861[[#This Row],[Prosedyrekode_ID]]," ",Tabell15861[[#This Row],[Tekst]])</f>
        <v>PFH26 Bypass fra a. femoralis eller a. poplitea til proksimale a. fibularis</v>
      </c>
      <c r="E6841" s="90" t="s">
        <v>22798</v>
      </c>
      <c r="F6841" s="90" t="s">
        <v>22799</v>
      </c>
      <c r="G6841" s="90" t="str">
        <f>CONCATENATE("Kap ",Tabell15861[[#This Row],[Kapittel]]," ",Tabell15861[[#This Row],[KapittelTekst]])</f>
        <v>Kap P Perifere kar og lymfesystemet</v>
      </c>
    </row>
    <row r="6842" spans="1:7" x14ac:dyDescent="0.25">
      <c r="A6842" s="90" t="s">
        <v>23582</v>
      </c>
      <c r="B6842" s="90" t="s">
        <v>23583</v>
      </c>
      <c r="C6842" s="90" t="s">
        <v>10245</v>
      </c>
      <c r="D6842" s="90" t="str">
        <f>CONCATENATE(Tabell15861[[#This Row],[Prosedyrekode_ID]]," ",Tabell15861[[#This Row],[Tekst]])</f>
        <v>PFH27 Bypass fra a. femoralis eller a. poplitea til distale a. fibularis</v>
      </c>
      <c r="E6842" s="90" t="s">
        <v>22798</v>
      </c>
      <c r="F6842" s="90" t="s">
        <v>22799</v>
      </c>
      <c r="G6842" s="90" t="str">
        <f>CONCATENATE("Kap ",Tabell15861[[#This Row],[Kapittel]]," ",Tabell15861[[#This Row],[KapittelTekst]])</f>
        <v>Kap P Perifere kar og lymfesystemet</v>
      </c>
    </row>
    <row r="6843" spans="1:7" x14ac:dyDescent="0.25">
      <c r="A6843" s="90" t="s">
        <v>23584</v>
      </c>
      <c r="B6843" s="90" t="s">
        <v>23585</v>
      </c>
      <c r="C6843" s="90" t="s">
        <v>10245</v>
      </c>
      <c r="D6843" s="90" t="str">
        <f>CONCATENATE(Tabell15861[[#This Row],[Prosedyrekode_ID]]," ",Tabell15861[[#This Row],[Tekst]])</f>
        <v>PFH28 Bypass fra a. femoralis eller a. poplitea til a. dorsalis pedis</v>
      </c>
      <c r="E6843" s="90" t="s">
        <v>22798</v>
      </c>
      <c r="F6843" s="90" t="s">
        <v>22799</v>
      </c>
      <c r="G6843" s="90" t="str">
        <f>CONCATENATE("Kap ",Tabell15861[[#This Row],[Kapittel]]," ",Tabell15861[[#This Row],[KapittelTekst]])</f>
        <v>Kap P Perifere kar og lymfesystemet</v>
      </c>
    </row>
    <row r="6844" spans="1:7" x14ac:dyDescent="0.25">
      <c r="A6844" s="90" t="s">
        <v>23586</v>
      </c>
      <c r="B6844" s="90" t="s">
        <v>23587</v>
      </c>
      <c r="C6844" s="90" t="s">
        <v>10245</v>
      </c>
      <c r="D6844" s="90" t="str">
        <f>CONCATENATE(Tabell15861[[#This Row],[Prosedyrekode_ID]]," ",Tabell15861[[#This Row],[Tekst]])</f>
        <v>PFH29 Bypass fra a. femoralis eller a. poplitea til a. tibialis posterior i fot</v>
      </c>
      <c r="E6844" s="90" t="s">
        <v>22798</v>
      </c>
      <c r="F6844" s="90" t="s">
        <v>22799</v>
      </c>
      <c r="G6844" s="90" t="str">
        <f>CONCATENATE("Kap ",Tabell15861[[#This Row],[Kapittel]]," ",Tabell15861[[#This Row],[KapittelTekst]])</f>
        <v>Kap P Perifere kar og lymfesystemet</v>
      </c>
    </row>
    <row r="6845" spans="1:7" x14ac:dyDescent="0.25">
      <c r="A6845" s="90" t="s">
        <v>23588</v>
      </c>
      <c r="B6845" s="90" t="s">
        <v>23589</v>
      </c>
      <c r="C6845" s="90" t="s">
        <v>10245</v>
      </c>
      <c r="D6845" s="90" t="str">
        <f>CONCATENATE(Tabell15861[[#This Row],[Prosedyrekode_ID]]," ",Tabell15861[[#This Row],[Tekst]])</f>
        <v>PFH99 Annen bypass fra a. femoralis eller a. poplitea til arterie i legg eller fot</v>
      </c>
      <c r="E6845" s="90" t="s">
        <v>22798</v>
      </c>
      <c r="F6845" s="90" t="s">
        <v>22799</v>
      </c>
      <c r="G6845" s="90" t="str">
        <f>CONCATENATE("Kap ",Tabell15861[[#This Row],[Kapittel]]," ",Tabell15861[[#This Row],[KapittelTekst]])</f>
        <v>Kap P Perifere kar og lymfesystemet</v>
      </c>
    </row>
    <row r="6846" spans="1:7" x14ac:dyDescent="0.25">
      <c r="A6846" s="90" t="s">
        <v>23590</v>
      </c>
      <c r="B6846" s="90" t="s">
        <v>23591</v>
      </c>
      <c r="C6846" s="90" t="s">
        <v>10245</v>
      </c>
      <c r="D6846" s="90" t="str">
        <f>CONCATENATE(Tabell15861[[#This Row],[Prosedyrekode_ID]]," ",Tabell15861[[#This Row],[Tekst]])</f>
        <v>PFL90 Konstruksjon av arteriovenøs fistel i legg eller fot</v>
      </c>
      <c r="E6846" s="90" t="s">
        <v>22798</v>
      </c>
      <c r="F6846" s="90" t="s">
        <v>22799</v>
      </c>
      <c r="G6846" s="90" t="str">
        <f>CONCATENATE("Kap ",Tabell15861[[#This Row],[Kapittel]]," ",Tabell15861[[#This Row],[KapittelTekst]])</f>
        <v>Kap P Perifere kar og lymfesystemet</v>
      </c>
    </row>
    <row r="6847" spans="1:7" x14ac:dyDescent="0.25">
      <c r="A6847" s="90" t="s">
        <v>23592</v>
      </c>
      <c r="B6847" s="90" t="s">
        <v>23593</v>
      </c>
      <c r="C6847" s="90" t="s">
        <v>10245</v>
      </c>
      <c r="D6847" s="90" t="str">
        <f>CONCATENATE(Tabell15861[[#This Row],[Prosedyrekode_ID]]," ",Tabell15861[[#This Row],[Tekst]])</f>
        <v>PFL95 Modifikasjon av distal karanastomose i legg eller fot</v>
      </c>
      <c r="E6847" s="90" t="s">
        <v>22798</v>
      </c>
      <c r="F6847" s="90" t="s">
        <v>22799</v>
      </c>
      <c r="G6847" s="90" t="str">
        <f>CONCATENATE("Kap ",Tabell15861[[#This Row],[Kapittel]]," ",Tabell15861[[#This Row],[KapittelTekst]])</f>
        <v>Kap P Perifere kar og lymfesystemet</v>
      </c>
    </row>
    <row r="6848" spans="1:7" x14ac:dyDescent="0.25">
      <c r="A6848" s="90" t="s">
        <v>23594</v>
      </c>
      <c r="B6848" s="90" t="s">
        <v>23595</v>
      </c>
      <c r="C6848" s="90" t="s">
        <v>10245</v>
      </c>
      <c r="D6848" s="90" t="str">
        <f>CONCATENATE(Tabell15861[[#This Row],[Prosedyrekode_ID]]," ",Tabell15861[[#This Row],[Tekst]])</f>
        <v>PFN10 Arterioplastikk på a. poplitea</v>
      </c>
      <c r="E6848" s="90" t="s">
        <v>22798</v>
      </c>
      <c r="F6848" s="90" t="s">
        <v>22799</v>
      </c>
      <c r="G6848" s="90" t="str">
        <f>CONCATENATE("Kap ",Tabell15861[[#This Row],[Kapittel]]," ",Tabell15861[[#This Row],[KapittelTekst]])</f>
        <v>Kap P Perifere kar og lymfesystemet</v>
      </c>
    </row>
    <row r="6849" spans="1:7" x14ac:dyDescent="0.25">
      <c r="A6849" s="90" t="s">
        <v>23596</v>
      </c>
      <c r="B6849" s="90" t="s">
        <v>23597</v>
      </c>
      <c r="C6849" s="90" t="s">
        <v>10213</v>
      </c>
      <c r="D6849" s="90" t="str">
        <f>CONCATENATE(Tabell15861[[#This Row],[Prosedyrekode_ID]]," ",Tabell15861[[#This Row],[Tekst]])</f>
        <v>PFP10 Perkutan arterioplastikk på a. poplitea</v>
      </c>
      <c r="E6849" s="90" t="s">
        <v>22798</v>
      </c>
      <c r="F6849" s="90" t="s">
        <v>22799</v>
      </c>
      <c r="G6849" s="90" t="str">
        <f>CONCATENATE("Kap ",Tabell15861[[#This Row],[Kapittel]]," ",Tabell15861[[#This Row],[KapittelTekst]])</f>
        <v>Kap P Perifere kar og lymfesystemet</v>
      </c>
    </row>
    <row r="6850" spans="1:7" x14ac:dyDescent="0.25">
      <c r="A6850" s="90" t="s">
        <v>23596</v>
      </c>
      <c r="B6850" s="90" t="s">
        <v>23597</v>
      </c>
      <c r="C6850" s="90" t="s">
        <v>10245</v>
      </c>
      <c r="D6850" s="90" t="str">
        <f>CONCATENATE(Tabell15861[[#This Row],[Prosedyrekode_ID]]," ",Tabell15861[[#This Row],[Tekst]])</f>
        <v>PFP10 Perkutan arterioplastikk på a. poplitea</v>
      </c>
      <c r="E6850" s="90" t="s">
        <v>22798</v>
      </c>
      <c r="F6850" s="90" t="s">
        <v>22799</v>
      </c>
      <c r="G6850" s="90" t="str">
        <f>CONCATENATE("Kap ",Tabell15861[[#This Row],[Kapittel]]," ",Tabell15861[[#This Row],[KapittelTekst]])</f>
        <v>Kap P Perifere kar og lymfesystemet</v>
      </c>
    </row>
    <row r="6851" spans="1:7" x14ac:dyDescent="0.25">
      <c r="A6851" s="90" t="s">
        <v>23598</v>
      </c>
      <c r="B6851" s="90" t="s">
        <v>23599</v>
      </c>
      <c r="C6851" s="90" t="s">
        <v>10213</v>
      </c>
      <c r="D6851" s="90" t="str">
        <f>CONCATENATE(Tabell15861[[#This Row],[Prosedyrekode_ID]]," ",Tabell15861[[#This Row],[Tekst]])</f>
        <v>PFP30 Perkutan arterioplastikk på arterie i legg</v>
      </c>
      <c r="E6851" s="90" t="s">
        <v>22798</v>
      </c>
      <c r="F6851" s="90" t="s">
        <v>22799</v>
      </c>
      <c r="G6851" s="90" t="str">
        <f>CONCATENATE("Kap ",Tabell15861[[#This Row],[Kapittel]]," ",Tabell15861[[#This Row],[KapittelTekst]])</f>
        <v>Kap P Perifere kar og lymfesystemet</v>
      </c>
    </row>
    <row r="6852" spans="1:7" x14ac:dyDescent="0.25">
      <c r="A6852" s="90" t="s">
        <v>23598</v>
      </c>
      <c r="B6852" s="90" t="s">
        <v>23599</v>
      </c>
      <c r="C6852" s="90" t="s">
        <v>10245</v>
      </c>
      <c r="D6852" s="90" t="str">
        <f>CONCATENATE(Tabell15861[[#This Row],[Prosedyrekode_ID]]," ",Tabell15861[[#This Row],[Tekst]])</f>
        <v>PFP30 Perkutan arterioplastikk på arterie i legg</v>
      </c>
      <c r="E6852" s="90" t="s">
        <v>22798</v>
      </c>
      <c r="F6852" s="90" t="s">
        <v>22799</v>
      </c>
      <c r="G6852" s="90" t="str">
        <f>CONCATENATE("Kap ",Tabell15861[[#This Row],[Kapittel]]," ",Tabell15861[[#This Row],[KapittelTekst]])</f>
        <v>Kap P Perifere kar og lymfesystemet</v>
      </c>
    </row>
    <row r="6853" spans="1:7" x14ac:dyDescent="0.25">
      <c r="A6853" s="90" t="s">
        <v>23600</v>
      </c>
      <c r="B6853" s="90" t="s">
        <v>23601</v>
      </c>
      <c r="C6853" s="90" t="s">
        <v>10245</v>
      </c>
      <c r="D6853" s="90" t="str">
        <f>CONCATENATE(Tabell15861[[#This Row],[Prosedyrekode_ID]]," ",Tabell15861[[#This Row],[Tekst]])</f>
        <v>PFQ10 Innlegging av stent i a. poplitea</v>
      </c>
      <c r="E6853" s="90" t="s">
        <v>22798</v>
      </c>
      <c r="F6853" s="90" t="s">
        <v>22799</v>
      </c>
      <c r="G6853" s="90" t="str">
        <f>CONCATENATE("Kap ",Tabell15861[[#This Row],[Kapittel]]," ",Tabell15861[[#This Row],[KapittelTekst]])</f>
        <v>Kap P Perifere kar og lymfesystemet</v>
      </c>
    </row>
    <row r="6854" spans="1:7" x14ac:dyDescent="0.25">
      <c r="A6854" s="90" t="s">
        <v>23602</v>
      </c>
      <c r="B6854" s="90" t="s">
        <v>23603</v>
      </c>
      <c r="C6854" s="90" t="s">
        <v>10213</v>
      </c>
      <c r="D6854" s="90" t="str">
        <f>CONCATENATE(Tabell15861[[#This Row],[Prosedyrekode_ID]]," ",Tabell15861[[#This Row],[Tekst]])</f>
        <v>PFQ30 Innlegging av stent i arterie i legg</v>
      </c>
      <c r="E6854" s="90" t="s">
        <v>22798</v>
      </c>
      <c r="F6854" s="90" t="s">
        <v>22799</v>
      </c>
      <c r="G6854" s="90" t="str">
        <f>CONCATENATE("Kap ",Tabell15861[[#This Row],[Kapittel]]," ",Tabell15861[[#This Row],[KapittelTekst]])</f>
        <v>Kap P Perifere kar og lymfesystemet</v>
      </c>
    </row>
    <row r="6855" spans="1:7" x14ac:dyDescent="0.25">
      <c r="A6855" s="90" t="s">
        <v>23602</v>
      </c>
      <c r="B6855" s="90" t="s">
        <v>23603</v>
      </c>
      <c r="C6855" s="90" t="s">
        <v>10245</v>
      </c>
      <c r="D6855" s="90" t="str">
        <f>CONCATENATE(Tabell15861[[#This Row],[Prosedyrekode_ID]]," ",Tabell15861[[#This Row],[Tekst]])</f>
        <v>PFQ30 Innlegging av stent i arterie i legg</v>
      </c>
      <c r="E6855" s="90" t="s">
        <v>22798</v>
      </c>
      <c r="F6855" s="90" t="s">
        <v>22799</v>
      </c>
      <c r="G6855" s="90" t="str">
        <f>CONCATENATE("Kap ",Tabell15861[[#This Row],[Kapittel]]," ",Tabell15861[[#This Row],[KapittelTekst]])</f>
        <v>Kap P Perifere kar og lymfesystemet</v>
      </c>
    </row>
    <row r="6856" spans="1:7" x14ac:dyDescent="0.25">
      <c r="A6856" s="90" t="s">
        <v>23604</v>
      </c>
      <c r="B6856" s="90" t="s">
        <v>23605</v>
      </c>
      <c r="C6856" s="90" t="s">
        <v>10245</v>
      </c>
      <c r="D6856" s="90" t="str">
        <f>CONCATENATE(Tabell15861[[#This Row],[Prosedyrekode_ID]]," ",Tabell15861[[#This Row],[Tekst]])</f>
        <v>PFR10 Fjerning av stent fra a. poplitea</v>
      </c>
      <c r="E6856" s="90" t="s">
        <v>22798</v>
      </c>
      <c r="F6856" s="90" t="s">
        <v>22799</v>
      </c>
      <c r="G6856" s="90" t="str">
        <f>CONCATENATE("Kap ",Tabell15861[[#This Row],[Kapittel]]," ",Tabell15861[[#This Row],[KapittelTekst]])</f>
        <v>Kap P Perifere kar og lymfesystemet</v>
      </c>
    </row>
    <row r="6857" spans="1:7" x14ac:dyDescent="0.25">
      <c r="A6857" s="90" t="s">
        <v>23606</v>
      </c>
      <c r="B6857" s="90" t="s">
        <v>23607</v>
      </c>
      <c r="C6857" s="90" t="s">
        <v>10245</v>
      </c>
      <c r="D6857" s="90" t="str">
        <f>CONCATENATE(Tabell15861[[#This Row],[Prosedyrekode_ID]]," ",Tabell15861[[#This Row],[Tekst]])</f>
        <v>PFR30 Fjerning av stent fra arterie i legg</v>
      </c>
      <c r="E6857" s="90" t="s">
        <v>22798</v>
      </c>
      <c r="F6857" s="90" t="s">
        <v>22799</v>
      </c>
      <c r="G6857" s="90" t="str">
        <f>CONCATENATE("Kap ",Tabell15861[[#This Row],[Kapittel]]," ",Tabell15861[[#This Row],[KapittelTekst]])</f>
        <v>Kap P Perifere kar og lymfesystemet</v>
      </c>
    </row>
    <row r="6858" spans="1:7" x14ac:dyDescent="0.25">
      <c r="A6858" s="90" t="s">
        <v>23608</v>
      </c>
      <c r="B6858" s="90" t="s">
        <v>23609</v>
      </c>
      <c r="C6858" s="90" t="s">
        <v>10245</v>
      </c>
      <c r="D6858" s="90" t="str">
        <f>CONCATENATE(Tabell15861[[#This Row],[Prosedyrekode_ID]]," ",Tabell15861[[#This Row],[Tekst]])</f>
        <v>PFS10 Endoskopisk operasjon på a. poplitea</v>
      </c>
      <c r="E6858" s="90" t="s">
        <v>22798</v>
      </c>
      <c r="F6858" s="90" t="s">
        <v>22799</v>
      </c>
      <c r="G6858" s="90" t="str">
        <f>CONCATENATE("Kap ",Tabell15861[[#This Row],[Kapittel]]," ",Tabell15861[[#This Row],[KapittelTekst]])</f>
        <v>Kap P Perifere kar og lymfesystemet</v>
      </c>
    </row>
    <row r="6859" spans="1:7" x14ac:dyDescent="0.25">
      <c r="A6859" s="90" t="s">
        <v>23610</v>
      </c>
      <c r="B6859" s="90" t="s">
        <v>23611</v>
      </c>
      <c r="C6859" s="90" t="s">
        <v>10213</v>
      </c>
      <c r="D6859" s="90" t="str">
        <f>CONCATENATE(Tabell15861[[#This Row],[Prosedyrekode_ID]]," ",Tabell15861[[#This Row],[Tekst]])</f>
        <v>PFT10 Injeksjon av terapeutisk substans i a. poplitea</v>
      </c>
      <c r="E6859" s="90" t="s">
        <v>22798</v>
      </c>
      <c r="F6859" s="90" t="s">
        <v>22799</v>
      </c>
      <c r="G6859" s="90" t="str">
        <f>CONCATENATE("Kap ",Tabell15861[[#This Row],[Kapittel]]," ",Tabell15861[[#This Row],[KapittelTekst]])</f>
        <v>Kap P Perifere kar og lymfesystemet</v>
      </c>
    </row>
    <row r="6860" spans="1:7" x14ac:dyDescent="0.25">
      <c r="A6860" s="90" t="s">
        <v>23610</v>
      </c>
      <c r="B6860" s="90" t="s">
        <v>23612</v>
      </c>
      <c r="C6860" s="90" t="s">
        <v>10245</v>
      </c>
      <c r="D6860" s="90" t="str">
        <f>CONCATENATE(Tabell15861[[#This Row],[Prosedyrekode_ID]]," ",Tabell15861[[#This Row],[Tekst]])</f>
        <v>PFT10 Injeksjon av terapeutisk substans i eller perkutan okklusjon av a. poplitea</v>
      </c>
      <c r="E6860" s="90" t="s">
        <v>22798</v>
      </c>
      <c r="F6860" s="90" t="s">
        <v>22799</v>
      </c>
      <c r="G6860" s="90" t="str">
        <f>CONCATENATE("Kap ",Tabell15861[[#This Row],[Kapittel]]," ",Tabell15861[[#This Row],[KapittelTekst]])</f>
        <v>Kap P Perifere kar og lymfesystemet</v>
      </c>
    </row>
    <row r="6861" spans="1:7" x14ac:dyDescent="0.25">
      <c r="A6861" s="90" t="s">
        <v>23613</v>
      </c>
      <c r="B6861" s="90" t="s">
        <v>23614</v>
      </c>
      <c r="C6861" s="90" t="s">
        <v>10213</v>
      </c>
      <c r="D6861" s="90" t="str">
        <f>CONCATENATE(Tabell15861[[#This Row],[Prosedyrekode_ID]]," ",Tabell15861[[#This Row],[Tekst]])</f>
        <v>PFT30 Injeksjon av terapeutisk substans i arterie i legg</v>
      </c>
      <c r="E6861" s="90" t="s">
        <v>22798</v>
      </c>
      <c r="F6861" s="90" t="s">
        <v>22799</v>
      </c>
      <c r="G6861" s="90" t="str">
        <f>CONCATENATE("Kap ",Tabell15861[[#This Row],[Kapittel]]," ",Tabell15861[[#This Row],[KapittelTekst]])</f>
        <v>Kap P Perifere kar og lymfesystemet</v>
      </c>
    </row>
    <row r="6862" spans="1:7" x14ac:dyDescent="0.25">
      <c r="A6862" s="90" t="s">
        <v>23613</v>
      </c>
      <c r="B6862" s="90" t="s">
        <v>23615</v>
      </c>
      <c r="C6862" s="90" t="s">
        <v>10245</v>
      </c>
      <c r="D6862" s="90" t="str">
        <f>CONCATENATE(Tabell15861[[#This Row],[Prosedyrekode_ID]]," ",Tabell15861[[#This Row],[Tekst]])</f>
        <v>PFT30 Injeksjon av terapeutisk substans i eller perkutan okklusjon av arterie i legg</v>
      </c>
      <c r="E6862" s="90" t="s">
        <v>22798</v>
      </c>
      <c r="F6862" s="90" t="s">
        <v>22799</v>
      </c>
      <c r="G6862" s="90" t="str">
        <f>CONCATENATE("Kap ",Tabell15861[[#This Row],[Kapittel]]," ",Tabell15861[[#This Row],[KapittelTekst]])</f>
        <v>Kap P Perifere kar og lymfesystemet</v>
      </c>
    </row>
    <row r="6863" spans="1:7" x14ac:dyDescent="0.25">
      <c r="A6863" s="90" t="s">
        <v>23616</v>
      </c>
      <c r="B6863" s="90" t="s">
        <v>23617</v>
      </c>
      <c r="C6863" s="90" t="s">
        <v>10245</v>
      </c>
      <c r="D6863" s="90" t="str">
        <f>CONCATENATE(Tabell15861[[#This Row],[Prosedyrekode_ID]]," ",Tabell15861[[#This Row],[Tekst]])</f>
        <v>PFU70 Eksplorasjon av rekonstruksjon fra a. femoralis eller a. poplitea eller arterie i legg og fot</v>
      </c>
      <c r="E6863" s="90" t="s">
        <v>22798</v>
      </c>
      <c r="F6863" s="90" t="s">
        <v>22799</v>
      </c>
      <c r="G6863" s="90" t="str">
        <f>CONCATENATE("Kap ",Tabell15861[[#This Row],[Kapittel]]," ",Tabell15861[[#This Row],[KapittelTekst]])</f>
        <v>Kap P Perifere kar og lymfesystemet</v>
      </c>
    </row>
    <row r="6864" spans="1:7" x14ac:dyDescent="0.25">
      <c r="A6864" s="90" t="s">
        <v>23618</v>
      </c>
      <c r="B6864" s="90" t="s">
        <v>23619</v>
      </c>
      <c r="C6864" s="90" t="s">
        <v>10245</v>
      </c>
      <c r="D6864" s="90" t="str">
        <f>CONCATENATE(Tabell15861[[#This Row],[Prosedyrekode_ID]]," ",Tabell15861[[#This Row],[Tekst]])</f>
        <v>PFU74 Trombektomi eller embolektomi i bypass fra a. femoralis eller a. poplitea til arterie i legg eller fot</v>
      </c>
      <c r="E6864" s="90" t="s">
        <v>22798</v>
      </c>
      <c r="F6864" s="90" t="s">
        <v>22799</v>
      </c>
      <c r="G6864" s="90" t="str">
        <f>CONCATENATE("Kap ",Tabell15861[[#This Row],[Kapittel]]," ",Tabell15861[[#This Row],[KapittelTekst]])</f>
        <v>Kap P Perifere kar og lymfesystemet</v>
      </c>
    </row>
    <row r="6865" spans="1:7" x14ac:dyDescent="0.25">
      <c r="A6865" s="90" t="s">
        <v>23620</v>
      </c>
      <c r="B6865" s="90" t="s">
        <v>23621</v>
      </c>
      <c r="C6865" s="90" t="s">
        <v>10245</v>
      </c>
      <c r="D6865" s="90" t="str">
        <f>CONCATENATE(Tabell15861[[#This Row],[Prosedyrekode_ID]]," ",Tabell15861[[#This Row],[Tekst]])</f>
        <v>PFU76 Operasjon for aneurisme i bypass fra a. femoralis eller a. poplitea til arterie i legg eller fot</v>
      </c>
      <c r="E6865" s="90" t="s">
        <v>22798</v>
      </c>
      <c r="F6865" s="90" t="s">
        <v>22799</v>
      </c>
      <c r="G6865" s="90" t="str">
        <f>CONCATENATE("Kap ",Tabell15861[[#This Row],[Kapittel]]," ",Tabell15861[[#This Row],[KapittelTekst]])</f>
        <v>Kap P Perifere kar og lymfesystemet</v>
      </c>
    </row>
    <row r="6866" spans="1:7" x14ac:dyDescent="0.25">
      <c r="A6866" s="90" t="s">
        <v>23622</v>
      </c>
      <c r="B6866" s="90" t="s">
        <v>23623</v>
      </c>
      <c r="C6866" s="90" t="s">
        <v>10245</v>
      </c>
      <c r="D6866" s="90" t="str">
        <f>CONCATENATE(Tabell15861[[#This Row],[Prosedyrekode_ID]]," ",Tabell15861[[#This Row],[Tekst]])</f>
        <v>PFU80 Perkutan lukking av arteriovenøs fistel fra bypass fra a. femoralis eller a. poplitea til arterie i legg eller fot</v>
      </c>
      <c r="E6866" s="90" t="s">
        <v>22798</v>
      </c>
      <c r="F6866" s="90" t="s">
        <v>22799</v>
      </c>
      <c r="G6866" s="90" t="str">
        <f>CONCATENATE("Kap ",Tabell15861[[#This Row],[Kapittel]]," ",Tabell15861[[#This Row],[KapittelTekst]])</f>
        <v>Kap P Perifere kar og lymfesystemet</v>
      </c>
    </row>
    <row r="6867" spans="1:7" x14ac:dyDescent="0.25">
      <c r="A6867" s="90" t="s">
        <v>23624</v>
      </c>
      <c r="B6867" s="90" t="s">
        <v>23625</v>
      </c>
      <c r="C6867" s="90" t="s">
        <v>10245</v>
      </c>
      <c r="D6867" s="90" t="str">
        <f>CONCATENATE(Tabell15861[[#This Row],[Prosedyrekode_ID]]," ",Tabell15861[[#This Row],[Tekst]])</f>
        <v>PFU81 Lukking av arteriovenøs fistel fra bypass fra a. femoralis eller a. poplitea til arterie i legg eller fot</v>
      </c>
      <c r="E6867" s="90" t="s">
        <v>22798</v>
      </c>
      <c r="F6867" s="90" t="s">
        <v>22799</v>
      </c>
      <c r="G6867" s="90" t="str">
        <f>CONCATENATE("Kap ",Tabell15861[[#This Row],[Kapittel]]," ",Tabell15861[[#This Row],[KapittelTekst]])</f>
        <v>Kap P Perifere kar og lymfesystemet</v>
      </c>
    </row>
    <row r="6868" spans="1:7" x14ac:dyDescent="0.25">
      <c r="A6868" s="90" t="s">
        <v>23626</v>
      </c>
      <c r="B6868" s="90" t="s">
        <v>23627</v>
      </c>
      <c r="C6868" s="90" t="s">
        <v>10245</v>
      </c>
      <c r="D6868" s="90" t="str">
        <f>CONCATENATE(Tabell15861[[#This Row],[Prosedyrekode_ID]]," ",Tabell15861[[#This Row],[Tekst]])</f>
        <v>PFU82 Arterioplastikk på bypass fra a. femoralis eller a. poplitea til arterie i legg eller fot</v>
      </c>
      <c r="E6868" s="90" t="s">
        <v>22798</v>
      </c>
      <c r="F6868" s="90" t="s">
        <v>22799</v>
      </c>
      <c r="G6868" s="90" t="str">
        <f>CONCATENATE("Kap ",Tabell15861[[#This Row],[Kapittel]]," ",Tabell15861[[#This Row],[KapittelTekst]])</f>
        <v>Kap P Perifere kar og lymfesystemet</v>
      </c>
    </row>
    <row r="6869" spans="1:7" x14ac:dyDescent="0.25">
      <c r="A6869" s="90" t="s">
        <v>23628</v>
      </c>
      <c r="B6869" s="90" t="s">
        <v>23629</v>
      </c>
      <c r="C6869" s="90" t="s">
        <v>10213</v>
      </c>
      <c r="D6869" s="90" t="str">
        <f>CONCATENATE(Tabell15861[[#This Row],[Prosedyrekode_ID]]," ",Tabell15861[[#This Row],[Tekst]])</f>
        <v>PFU83 Perkutan arterioplastikk på bypass fra a. femoralis eller a. poplitea til arterie i legg eller fot</v>
      </c>
      <c r="E6869" s="90" t="s">
        <v>22798</v>
      </c>
      <c r="F6869" s="90" t="s">
        <v>22799</v>
      </c>
      <c r="G6869" s="90" t="str">
        <f>CONCATENATE("Kap ",Tabell15861[[#This Row],[Kapittel]]," ",Tabell15861[[#This Row],[KapittelTekst]])</f>
        <v>Kap P Perifere kar og lymfesystemet</v>
      </c>
    </row>
    <row r="6870" spans="1:7" x14ac:dyDescent="0.25">
      <c r="A6870" s="90" t="s">
        <v>23628</v>
      </c>
      <c r="B6870" s="90" t="s">
        <v>23629</v>
      </c>
      <c r="C6870" s="90" t="s">
        <v>10245</v>
      </c>
      <c r="D6870" s="90" t="str">
        <f>CONCATENATE(Tabell15861[[#This Row],[Prosedyrekode_ID]]," ",Tabell15861[[#This Row],[Tekst]])</f>
        <v>PFU83 Perkutan arterioplastikk på bypass fra a. femoralis eller a. poplitea til arterie i legg eller fot</v>
      </c>
      <c r="E6870" s="90" t="s">
        <v>22798</v>
      </c>
      <c r="F6870" s="90" t="s">
        <v>22799</v>
      </c>
      <c r="G6870" s="90" t="str">
        <f>CONCATENATE("Kap ",Tabell15861[[#This Row],[Kapittel]]," ",Tabell15861[[#This Row],[KapittelTekst]])</f>
        <v>Kap P Perifere kar og lymfesystemet</v>
      </c>
    </row>
    <row r="6871" spans="1:7" x14ac:dyDescent="0.25">
      <c r="A6871" s="90" t="s">
        <v>23630</v>
      </c>
      <c r="B6871" s="90" t="s">
        <v>23631</v>
      </c>
      <c r="C6871" s="90" t="s">
        <v>10213</v>
      </c>
      <c r="D6871" s="90" t="str">
        <f>CONCATENATE(Tabell15861[[#This Row],[Prosedyrekode_ID]]," ",Tabell15861[[#This Row],[Tekst]])</f>
        <v>PFU84 Innlegging av stent i bypass fra a. femoralis eller a. poplitea til arterie i legg eller fot</v>
      </c>
      <c r="E6871" s="90" t="s">
        <v>22798</v>
      </c>
      <c r="F6871" s="90" t="s">
        <v>22799</v>
      </c>
      <c r="G6871" s="90" t="str">
        <f>CONCATENATE("Kap ",Tabell15861[[#This Row],[Kapittel]]," ",Tabell15861[[#This Row],[KapittelTekst]])</f>
        <v>Kap P Perifere kar og lymfesystemet</v>
      </c>
    </row>
    <row r="6872" spans="1:7" x14ac:dyDescent="0.25">
      <c r="A6872" s="90" t="s">
        <v>23630</v>
      </c>
      <c r="B6872" s="90" t="s">
        <v>23631</v>
      </c>
      <c r="C6872" s="90" t="s">
        <v>10245</v>
      </c>
      <c r="D6872" s="90" t="str">
        <f>CONCATENATE(Tabell15861[[#This Row],[Prosedyrekode_ID]]," ",Tabell15861[[#This Row],[Tekst]])</f>
        <v>PFU84 Innlegging av stent i bypass fra a. femoralis eller a. poplitea til arterie i legg eller fot</v>
      </c>
      <c r="E6872" s="90" t="s">
        <v>22798</v>
      </c>
      <c r="F6872" s="90" t="s">
        <v>22799</v>
      </c>
      <c r="G6872" s="90" t="str">
        <f>CONCATENATE("Kap ",Tabell15861[[#This Row],[Kapittel]]," ",Tabell15861[[#This Row],[KapittelTekst]])</f>
        <v>Kap P Perifere kar og lymfesystemet</v>
      </c>
    </row>
    <row r="6873" spans="1:7" x14ac:dyDescent="0.25">
      <c r="A6873" s="90" t="s">
        <v>23632</v>
      </c>
      <c r="B6873" s="90" t="s">
        <v>23633</v>
      </c>
      <c r="C6873" s="90" t="s">
        <v>10245</v>
      </c>
      <c r="D6873" s="90" t="str">
        <f>CONCATENATE(Tabell15861[[#This Row],[Prosedyrekode_ID]]," ",Tabell15861[[#This Row],[Tekst]])</f>
        <v>PFU85 Fjerning av stent fra bypass fra a. femoralis eller a. poplitea til arterie i legg eller fot</v>
      </c>
      <c r="E6873" s="90" t="s">
        <v>22798</v>
      </c>
      <c r="F6873" s="90" t="s">
        <v>22799</v>
      </c>
      <c r="G6873" s="90" t="str">
        <f>CONCATENATE("Kap ",Tabell15861[[#This Row],[Kapittel]]," ",Tabell15861[[#This Row],[KapittelTekst]])</f>
        <v>Kap P Perifere kar og lymfesystemet</v>
      </c>
    </row>
    <row r="6874" spans="1:7" x14ac:dyDescent="0.25">
      <c r="A6874" s="90" t="s">
        <v>23634</v>
      </c>
      <c r="B6874" s="90" t="s">
        <v>23635</v>
      </c>
      <c r="C6874" s="90" t="s">
        <v>10245</v>
      </c>
      <c r="D6874" s="90" t="str">
        <f>CONCATENATE(Tabell15861[[#This Row],[Prosedyrekode_ID]]," ",Tabell15861[[#This Row],[Tekst]])</f>
        <v>PFU86 Endoskopisk operasjon på bypass fra a. femoralis eller a. poplitea til arterie i legg eller fot</v>
      </c>
      <c r="E6874" s="90" t="s">
        <v>22798</v>
      </c>
      <c r="F6874" s="90" t="s">
        <v>22799</v>
      </c>
      <c r="G6874" s="90" t="str">
        <f>CONCATENATE("Kap ",Tabell15861[[#This Row],[Kapittel]]," ",Tabell15861[[#This Row],[KapittelTekst]])</f>
        <v>Kap P Perifere kar og lymfesystemet</v>
      </c>
    </row>
    <row r="6875" spans="1:7" x14ac:dyDescent="0.25">
      <c r="A6875" s="90" t="s">
        <v>23636</v>
      </c>
      <c r="B6875" s="90" t="s">
        <v>23637</v>
      </c>
      <c r="C6875" s="90" t="s">
        <v>10213</v>
      </c>
      <c r="D6875" s="90" t="str">
        <f>CONCATENATE(Tabell15861[[#This Row],[Prosedyrekode_ID]]," ",Tabell15861[[#This Row],[Tekst]])</f>
        <v>PFU87 Injeksjon av terapeutisk substans i bypass fra a. femoralis eller a. poplitea til arterie i legg eller fot</v>
      </c>
      <c r="E6875" s="90" t="s">
        <v>22798</v>
      </c>
      <c r="F6875" s="90" t="s">
        <v>22799</v>
      </c>
      <c r="G6875" s="90" t="str">
        <f>CONCATENATE("Kap ",Tabell15861[[#This Row],[Kapittel]]," ",Tabell15861[[#This Row],[KapittelTekst]])</f>
        <v>Kap P Perifere kar og lymfesystemet</v>
      </c>
    </row>
    <row r="6876" spans="1:7" x14ac:dyDescent="0.25">
      <c r="A6876" s="90" t="s">
        <v>23636</v>
      </c>
      <c r="B6876" s="90" t="s">
        <v>23637</v>
      </c>
      <c r="C6876" s="90" t="s">
        <v>10245</v>
      </c>
      <c r="D6876" s="90" t="str">
        <f>CONCATENATE(Tabell15861[[#This Row],[Prosedyrekode_ID]]," ",Tabell15861[[#This Row],[Tekst]])</f>
        <v>PFU87 Injeksjon av terapeutisk substans i bypass fra a. femoralis eller a. poplitea til arterie i legg eller fot</v>
      </c>
      <c r="E6876" s="90" t="s">
        <v>22798</v>
      </c>
      <c r="F6876" s="90" t="s">
        <v>22799</v>
      </c>
      <c r="G6876" s="90" t="str">
        <f>CONCATENATE("Kap ",Tabell15861[[#This Row],[Kapittel]]," ",Tabell15861[[#This Row],[KapittelTekst]])</f>
        <v>Kap P Perifere kar og lymfesystemet</v>
      </c>
    </row>
    <row r="6877" spans="1:7" x14ac:dyDescent="0.25">
      <c r="A6877" s="90" t="s">
        <v>23638</v>
      </c>
      <c r="B6877" s="90" t="s">
        <v>23639</v>
      </c>
      <c r="C6877" s="90" t="s">
        <v>10245</v>
      </c>
      <c r="D6877" s="90" t="str">
        <f>CONCATENATE(Tabell15861[[#This Row],[Prosedyrekode_ID]]," ",Tabell15861[[#This Row],[Tekst]])</f>
        <v>PFU88 Eksisjon av bypass fra a. femoralis eller a. poplitea til arterie i legg eller fot</v>
      </c>
      <c r="E6877" s="90" t="s">
        <v>22798</v>
      </c>
      <c r="F6877" s="90" t="s">
        <v>22799</v>
      </c>
      <c r="G6877" s="90" t="str">
        <f>CONCATENATE("Kap ",Tabell15861[[#This Row],[Kapittel]]," ",Tabell15861[[#This Row],[KapittelTekst]])</f>
        <v>Kap P Perifere kar og lymfesystemet</v>
      </c>
    </row>
    <row r="6878" spans="1:7" x14ac:dyDescent="0.25">
      <c r="A6878" s="90" t="s">
        <v>23640</v>
      </c>
      <c r="B6878" s="90" t="s">
        <v>23641</v>
      </c>
      <c r="C6878" s="90" t="s">
        <v>10245</v>
      </c>
      <c r="D6878" s="90" t="str">
        <f>CONCATENATE(Tabell15861[[#This Row],[Prosedyrekode_ID]]," ",Tabell15861[[#This Row],[Tekst]])</f>
        <v>PFU89 Ligatur av bypass fra a. femoralis eller a. poplitea til arterie i legg eller fot</v>
      </c>
      <c r="E6878" s="90" t="s">
        <v>22798</v>
      </c>
      <c r="F6878" s="90" t="s">
        <v>22799</v>
      </c>
      <c r="G6878" s="90" t="str">
        <f>CONCATENATE("Kap ",Tabell15861[[#This Row],[Kapittel]]," ",Tabell15861[[#This Row],[KapittelTekst]])</f>
        <v>Kap P Perifere kar og lymfesystemet</v>
      </c>
    </row>
    <row r="6879" spans="1:7" x14ac:dyDescent="0.25">
      <c r="A6879" s="90" t="s">
        <v>23642</v>
      </c>
      <c r="B6879" s="90" t="s">
        <v>23643</v>
      </c>
      <c r="C6879" s="90" t="s">
        <v>10245</v>
      </c>
      <c r="D6879" s="90" t="str">
        <f>CONCATENATE(Tabell15861[[#This Row],[Prosedyrekode_ID]]," ",Tabell15861[[#This Row],[Tekst]])</f>
        <v>PFU99 Annen ny operasjon etter tidligere bypass fra a. femoralis eller a. poplitea eller rekonstruksjon av a. poplitea eller arterie i legg og fot</v>
      </c>
      <c r="E6879" s="90" t="s">
        <v>22798</v>
      </c>
      <c r="F6879" s="90" t="s">
        <v>22799</v>
      </c>
      <c r="G6879" s="90" t="str">
        <f>CONCATENATE("Kap ",Tabell15861[[#This Row],[Kapittel]]," ",Tabell15861[[#This Row],[KapittelTekst]])</f>
        <v>Kap P Perifere kar og lymfesystemet</v>
      </c>
    </row>
    <row r="6880" spans="1:7" x14ac:dyDescent="0.25">
      <c r="A6880" s="90" t="s">
        <v>23644</v>
      </c>
      <c r="B6880" s="90" t="s">
        <v>23645</v>
      </c>
      <c r="C6880" s="90" t="s">
        <v>10245</v>
      </c>
      <c r="D6880" s="90" t="str">
        <f>CONCATENATE(Tabell15861[[#This Row],[Prosedyrekode_ID]]," ",Tabell15861[[#This Row],[Tekst]])</f>
        <v>PFW99 Annen operasjon på poplitealarterie, arterie i legg eller fot eller rekonstruksjon fra a. femoralis til infrapopliteal arterie</v>
      </c>
      <c r="E6880" s="90" t="s">
        <v>22798</v>
      </c>
      <c r="F6880" s="90" t="s">
        <v>22799</v>
      </c>
      <c r="G6880" s="90" t="str">
        <f>CONCATENATE("Kap ",Tabell15861[[#This Row],[Kapittel]]," ",Tabell15861[[#This Row],[KapittelTekst]])</f>
        <v>Kap P Perifere kar og lymfesystemet</v>
      </c>
    </row>
    <row r="6881" spans="1:7" x14ac:dyDescent="0.25">
      <c r="A6881" s="90" t="s">
        <v>23646</v>
      </c>
      <c r="B6881" s="90" t="s">
        <v>23647</v>
      </c>
      <c r="C6881" s="90" t="s">
        <v>10245</v>
      </c>
      <c r="D6881" s="90" t="str">
        <f>CONCATENATE(Tabell15861[[#This Row],[Prosedyrekode_ID]]," ",Tabell15861[[#This Row],[Tekst]])</f>
        <v>PGH10 Bypass fra a. axillaris til kontralateral a. axillaris</v>
      </c>
      <c r="E6881" s="90" t="s">
        <v>22798</v>
      </c>
      <c r="F6881" s="90" t="s">
        <v>22799</v>
      </c>
      <c r="G6881" s="90" t="str">
        <f>CONCATENATE("Kap ",Tabell15861[[#This Row],[Kapittel]]," ",Tabell15861[[#This Row],[KapittelTekst]])</f>
        <v>Kap P Perifere kar og lymfesystemet</v>
      </c>
    </row>
    <row r="6882" spans="1:7" x14ac:dyDescent="0.25">
      <c r="A6882" s="90" t="s">
        <v>23648</v>
      </c>
      <c r="B6882" s="90" t="s">
        <v>23649</v>
      </c>
      <c r="C6882" s="90" t="s">
        <v>10245</v>
      </c>
      <c r="D6882" s="90" t="str">
        <f>CONCATENATE(Tabell15861[[#This Row],[Prosedyrekode_ID]]," ",Tabell15861[[#This Row],[Tekst]])</f>
        <v>PGH20 Bypass fra a. axillaris til iliakalarterie</v>
      </c>
      <c r="E6882" s="90" t="s">
        <v>22798</v>
      </c>
      <c r="F6882" s="90" t="s">
        <v>22799</v>
      </c>
      <c r="G6882" s="90" t="str">
        <f>CONCATENATE("Kap ",Tabell15861[[#This Row],[Kapittel]]," ",Tabell15861[[#This Row],[KapittelTekst]])</f>
        <v>Kap P Perifere kar og lymfesystemet</v>
      </c>
    </row>
    <row r="6883" spans="1:7" x14ac:dyDescent="0.25">
      <c r="A6883" s="90" t="s">
        <v>23650</v>
      </c>
      <c r="B6883" s="90" t="s">
        <v>23651</v>
      </c>
      <c r="C6883" s="90" t="s">
        <v>10245</v>
      </c>
      <c r="D6883" s="90" t="str">
        <f>CONCATENATE(Tabell15861[[#This Row],[Prosedyrekode_ID]]," ",Tabell15861[[#This Row],[Tekst]])</f>
        <v>PGH21 Bypass fra a. axillaris til bilaterale iliakalarterier</v>
      </c>
      <c r="E6883" s="90" t="s">
        <v>22798</v>
      </c>
      <c r="F6883" s="90" t="s">
        <v>22799</v>
      </c>
      <c r="G6883" s="90" t="str">
        <f>CONCATENATE("Kap ",Tabell15861[[#This Row],[Kapittel]]," ",Tabell15861[[#This Row],[KapittelTekst]])</f>
        <v>Kap P Perifere kar og lymfesystemet</v>
      </c>
    </row>
    <row r="6884" spans="1:7" x14ac:dyDescent="0.25">
      <c r="A6884" s="90" t="s">
        <v>23652</v>
      </c>
      <c r="B6884" s="90" t="s">
        <v>23653</v>
      </c>
      <c r="C6884" s="90" t="s">
        <v>10245</v>
      </c>
      <c r="D6884" s="90" t="str">
        <f>CONCATENATE(Tabell15861[[#This Row],[Prosedyrekode_ID]]," ",Tabell15861[[#This Row],[Tekst]])</f>
        <v>PGH22 Bypass fra a. axillaris til a. femoralis</v>
      </c>
      <c r="E6884" s="90" t="s">
        <v>22798</v>
      </c>
      <c r="F6884" s="90" t="s">
        <v>22799</v>
      </c>
      <c r="G6884" s="90" t="str">
        <f>CONCATENATE("Kap ",Tabell15861[[#This Row],[Kapittel]]," ",Tabell15861[[#This Row],[KapittelTekst]])</f>
        <v>Kap P Perifere kar og lymfesystemet</v>
      </c>
    </row>
    <row r="6885" spans="1:7" x14ac:dyDescent="0.25">
      <c r="A6885" s="90" t="s">
        <v>23654</v>
      </c>
      <c r="B6885" s="90" t="s">
        <v>23655</v>
      </c>
      <c r="C6885" s="90" t="s">
        <v>10245</v>
      </c>
      <c r="D6885" s="90" t="str">
        <f>CONCATENATE(Tabell15861[[#This Row],[Prosedyrekode_ID]]," ",Tabell15861[[#This Row],[Tekst]])</f>
        <v>PGH23 Bypass fra a. axillaris til bilateral a. femoralis</v>
      </c>
      <c r="E6885" s="90" t="s">
        <v>22798</v>
      </c>
      <c r="F6885" s="90" t="s">
        <v>22799</v>
      </c>
      <c r="G6885" s="90" t="str">
        <f>CONCATENATE("Kap ",Tabell15861[[#This Row],[Kapittel]]," ",Tabell15861[[#This Row],[KapittelTekst]])</f>
        <v>Kap P Perifere kar og lymfesystemet</v>
      </c>
    </row>
    <row r="6886" spans="1:7" x14ac:dyDescent="0.25">
      <c r="A6886" s="90" t="s">
        <v>23656</v>
      </c>
      <c r="B6886" s="90" t="s">
        <v>23657</v>
      </c>
      <c r="C6886" s="90" t="s">
        <v>10245</v>
      </c>
      <c r="D6886" s="90" t="str">
        <f>CONCATENATE(Tabell15861[[#This Row],[Prosedyrekode_ID]]," ",Tabell15861[[#This Row],[Tekst]])</f>
        <v>PGH30 Bypass fra iliakalarterie til kontralateral a. femoralis</v>
      </c>
      <c r="E6886" s="90" t="s">
        <v>22798</v>
      </c>
      <c r="F6886" s="90" t="s">
        <v>22799</v>
      </c>
      <c r="G6886" s="90" t="str">
        <f>CONCATENATE("Kap ",Tabell15861[[#This Row],[Kapittel]]," ",Tabell15861[[#This Row],[KapittelTekst]])</f>
        <v>Kap P Perifere kar og lymfesystemet</v>
      </c>
    </row>
    <row r="6887" spans="1:7" x14ac:dyDescent="0.25">
      <c r="A6887" s="90" t="s">
        <v>23658</v>
      </c>
      <c r="B6887" s="90" t="s">
        <v>23659</v>
      </c>
      <c r="C6887" s="90" t="s">
        <v>10245</v>
      </c>
      <c r="D6887" s="90" t="str">
        <f>CONCATENATE(Tabell15861[[#This Row],[Prosedyrekode_ID]]," ",Tabell15861[[#This Row],[Tekst]])</f>
        <v>PGH31 Bypass fra iliakalarterie til a. femoralis gjennom foramen obturatum</v>
      </c>
      <c r="E6887" s="90" t="s">
        <v>22798</v>
      </c>
      <c r="F6887" s="90" t="s">
        <v>22799</v>
      </c>
      <c r="G6887" s="90" t="str">
        <f>CONCATENATE("Kap ",Tabell15861[[#This Row],[Kapittel]]," ",Tabell15861[[#This Row],[KapittelTekst]])</f>
        <v>Kap P Perifere kar og lymfesystemet</v>
      </c>
    </row>
    <row r="6888" spans="1:7" x14ac:dyDescent="0.25">
      <c r="A6888" s="90" t="s">
        <v>23660</v>
      </c>
      <c r="B6888" s="90" t="s">
        <v>23661</v>
      </c>
      <c r="C6888" s="90" t="s">
        <v>10245</v>
      </c>
      <c r="D6888" s="90" t="str">
        <f>CONCATENATE(Tabell15861[[#This Row],[Prosedyrekode_ID]]," ",Tabell15861[[#This Row],[Tekst]])</f>
        <v>PGH40 Bypass fra a. femoralis til kontralateral a. femoralis</v>
      </c>
      <c r="E6888" s="90" t="s">
        <v>22798</v>
      </c>
      <c r="F6888" s="90" t="s">
        <v>22799</v>
      </c>
      <c r="G6888" s="90" t="str">
        <f>CONCATENATE("Kap ",Tabell15861[[#This Row],[Kapittel]]," ",Tabell15861[[#This Row],[KapittelTekst]])</f>
        <v>Kap P Perifere kar og lymfesystemet</v>
      </c>
    </row>
    <row r="6889" spans="1:7" x14ac:dyDescent="0.25">
      <c r="A6889" s="90" t="s">
        <v>23662</v>
      </c>
      <c r="B6889" s="90" t="s">
        <v>23663</v>
      </c>
      <c r="C6889" s="90" t="s">
        <v>10245</v>
      </c>
      <c r="D6889" s="90" t="str">
        <f>CONCATENATE(Tabell15861[[#This Row],[Prosedyrekode_ID]]," ",Tabell15861[[#This Row],[Tekst]])</f>
        <v>PGH99 Annen ekstraanatomisk bypass</v>
      </c>
      <c r="E6889" s="90" t="s">
        <v>22798</v>
      </c>
      <c r="F6889" s="90" t="s">
        <v>22799</v>
      </c>
      <c r="G6889" s="90" t="str">
        <f>CONCATENATE("Kap ",Tabell15861[[#This Row],[Kapittel]]," ",Tabell15861[[#This Row],[KapittelTekst]])</f>
        <v>Kap P Perifere kar og lymfesystemet</v>
      </c>
    </row>
    <row r="6890" spans="1:7" x14ac:dyDescent="0.25">
      <c r="A6890" s="90" t="s">
        <v>23664</v>
      </c>
      <c r="B6890" s="90" t="s">
        <v>23665</v>
      </c>
      <c r="C6890" s="90" t="s">
        <v>10245</v>
      </c>
      <c r="D6890" s="90" t="str">
        <f>CONCATENATE(Tabell15861[[#This Row],[Prosedyrekode_ID]]," ",Tabell15861[[#This Row],[Tekst]])</f>
        <v>PGU70 Eksplorasjon av ekstraanatomisk bypass</v>
      </c>
      <c r="E6890" s="90" t="s">
        <v>22798</v>
      </c>
      <c r="F6890" s="90" t="s">
        <v>22799</v>
      </c>
      <c r="G6890" s="90" t="str">
        <f>CONCATENATE("Kap ",Tabell15861[[#This Row],[Kapittel]]," ",Tabell15861[[#This Row],[KapittelTekst]])</f>
        <v>Kap P Perifere kar og lymfesystemet</v>
      </c>
    </row>
    <row r="6891" spans="1:7" x14ac:dyDescent="0.25">
      <c r="A6891" s="90" t="s">
        <v>23666</v>
      </c>
      <c r="B6891" s="90" t="s">
        <v>23667</v>
      </c>
      <c r="C6891" s="90" t="s">
        <v>10245</v>
      </c>
      <c r="D6891" s="90" t="str">
        <f>CONCATENATE(Tabell15861[[#This Row],[Prosedyrekode_ID]]," ",Tabell15861[[#This Row],[Tekst]])</f>
        <v>PGU74 Trombektomi eller embolektomi i ekstraanatomisk bypass</v>
      </c>
      <c r="E6891" s="90" t="s">
        <v>22798</v>
      </c>
      <c r="F6891" s="90" t="s">
        <v>22799</v>
      </c>
      <c r="G6891" s="90" t="str">
        <f>CONCATENATE("Kap ",Tabell15861[[#This Row],[Kapittel]]," ",Tabell15861[[#This Row],[KapittelTekst]])</f>
        <v>Kap P Perifere kar og lymfesystemet</v>
      </c>
    </row>
    <row r="6892" spans="1:7" x14ac:dyDescent="0.25">
      <c r="A6892" s="90" t="s">
        <v>23668</v>
      </c>
      <c r="B6892" s="90" t="s">
        <v>23669</v>
      </c>
      <c r="C6892" s="90" t="s">
        <v>10245</v>
      </c>
      <c r="D6892" s="90" t="str">
        <f>CONCATENATE(Tabell15861[[#This Row],[Prosedyrekode_ID]]," ",Tabell15861[[#This Row],[Tekst]])</f>
        <v>PGU76 Operasjon for aneurisme i ekstraanatomisk bypass</v>
      </c>
      <c r="E6892" s="90" t="s">
        <v>22798</v>
      </c>
      <c r="F6892" s="90" t="s">
        <v>22799</v>
      </c>
      <c r="G6892" s="90" t="str">
        <f>CONCATENATE("Kap ",Tabell15861[[#This Row],[Kapittel]]," ",Tabell15861[[#This Row],[KapittelTekst]])</f>
        <v>Kap P Perifere kar og lymfesystemet</v>
      </c>
    </row>
    <row r="6893" spans="1:7" x14ac:dyDescent="0.25">
      <c r="A6893" s="90" t="s">
        <v>23670</v>
      </c>
      <c r="B6893" s="90" t="s">
        <v>23671</v>
      </c>
      <c r="C6893" s="90" t="s">
        <v>10213</v>
      </c>
      <c r="D6893" s="90" t="str">
        <f>CONCATENATE(Tabell15861[[#This Row],[Prosedyrekode_ID]]," ",Tabell15861[[#This Row],[Tekst]])</f>
        <v>PGU83 Perkutan arterioplastikk på ekstraanatomisk bypass</v>
      </c>
      <c r="E6893" s="90" t="s">
        <v>22798</v>
      </c>
      <c r="F6893" s="90" t="s">
        <v>22799</v>
      </c>
      <c r="G6893" s="90" t="str">
        <f>CONCATENATE("Kap ",Tabell15861[[#This Row],[Kapittel]]," ",Tabell15861[[#This Row],[KapittelTekst]])</f>
        <v>Kap P Perifere kar og lymfesystemet</v>
      </c>
    </row>
    <row r="6894" spans="1:7" x14ac:dyDescent="0.25">
      <c r="A6894" s="90" t="s">
        <v>23670</v>
      </c>
      <c r="B6894" s="90" t="s">
        <v>23671</v>
      </c>
      <c r="C6894" s="90" t="s">
        <v>10245</v>
      </c>
      <c r="D6894" s="90" t="str">
        <f>CONCATENATE(Tabell15861[[#This Row],[Prosedyrekode_ID]]," ",Tabell15861[[#This Row],[Tekst]])</f>
        <v>PGU83 Perkutan arterioplastikk på ekstraanatomisk bypass</v>
      </c>
      <c r="E6894" s="90" t="s">
        <v>22798</v>
      </c>
      <c r="F6894" s="90" t="s">
        <v>22799</v>
      </c>
      <c r="G6894" s="90" t="str">
        <f>CONCATENATE("Kap ",Tabell15861[[#This Row],[Kapittel]]," ",Tabell15861[[#This Row],[KapittelTekst]])</f>
        <v>Kap P Perifere kar og lymfesystemet</v>
      </c>
    </row>
    <row r="6895" spans="1:7" x14ac:dyDescent="0.25">
      <c r="A6895" s="90" t="s">
        <v>23672</v>
      </c>
      <c r="B6895" s="90" t="s">
        <v>23673</v>
      </c>
      <c r="C6895" s="90" t="s">
        <v>10213</v>
      </c>
      <c r="D6895" s="90" t="str">
        <f>CONCATENATE(Tabell15861[[#This Row],[Prosedyrekode_ID]]," ",Tabell15861[[#This Row],[Tekst]])</f>
        <v>PGU84 Innlegging av stent i ekstraanatomisk bypass</v>
      </c>
      <c r="E6895" s="90" t="s">
        <v>22798</v>
      </c>
      <c r="F6895" s="90" t="s">
        <v>22799</v>
      </c>
      <c r="G6895" s="90" t="str">
        <f>CONCATENATE("Kap ",Tabell15861[[#This Row],[Kapittel]]," ",Tabell15861[[#This Row],[KapittelTekst]])</f>
        <v>Kap P Perifere kar og lymfesystemet</v>
      </c>
    </row>
    <row r="6896" spans="1:7" x14ac:dyDescent="0.25">
      <c r="A6896" s="90" t="s">
        <v>23672</v>
      </c>
      <c r="B6896" s="90" t="s">
        <v>23673</v>
      </c>
      <c r="C6896" s="90" t="s">
        <v>10245</v>
      </c>
      <c r="D6896" s="90" t="str">
        <f>CONCATENATE(Tabell15861[[#This Row],[Prosedyrekode_ID]]," ",Tabell15861[[#This Row],[Tekst]])</f>
        <v>PGU84 Innlegging av stent i ekstraanatomisk bypass</v>
      </c>
      <c r="E6896" s="90" t="s">
        <v>22798</v>
      </c>
      <c r="F6896" s="90" t="s">
        <v>22799</v>
      </c>
      <c r="G6896" s="90" t="str">
        <f>CONCATENATE("Kap ",Tabell15861[[#This Row],[Kapittel]]," ",Tabell15861[[#This Row],[KapittelTekst]])</f>
        <v>Kap P Perifere kar og lymfesystemet</v>
      </c>
    </row>
    <row r="6897" spans="1:7" x14ac:dyDescent="0.25">
      <c r="A6897" s="90" t="s">
        <v>23674</v>
      </c>
      <c r="B6897" s="90" t="s">
        <v>23675</v>
      </c>
      <c r="C6897" s="90" t="s">
        <v>10245</v>
      </c>
      <c r="D6897" s="90" t="str">
        <f>CONCATENATE(Tabell15861[[#This Row],[Prosedyrekode_ID]]," ",Tabell15861[[#This Row],[Tekst]])</f>
        <v>PGU85 Fjerning av stent fra ekstraanatomisk bypass</v>
      </c>
      <c r="E6897" s="90" t="s">
        <v>22798</v>
      </c>
      <c r="F6897" s="90" t="s">
        <v>22799</v>
      </c>
      <c r="G6897" s="90" t="str">
        <f>CONCATENATE("Kap ",Tabell15861[[#This Row],[Kapittel]]," ",Tabell15861[[#This Row],[KapittelTekst]])</f>
        <v>Kap P Perifere kar og lymfesystemet</v>
      </c>
    </row>
    <row r="6898" spans="1:7" x14ac:dyDescent="0.25">
      <c r="A6898" s="90" t="s">
        <v>23676</v>
      </c>
      <c r="B6898" s="90" t="s">
        <v>23677</v>
      </c>
      <c r="C6898" s="90" t="s">
        <v>10245</v>
      </c>
      <c r="D6898" s="90" t="str">
        <f>CONCATENATE(Tabell15861[[#This Row],[Prosedyrekode_ID]]," ",Tabell15861[[#This Row],[Tekst]])</f>
        <v>PGU86 Endoskopisk operasjon på ekstraanatomisk bypass</v>
      </c>
      <c r="E6898" s="90" t="s">
        <v>22798</v>
      </c>
      <c r="F6898" s="90" t="s">
        <v>22799</v>
      </c>
      <c r="G6898" s="90" t="str">
        <f>CONCATENATE("Kap ",Tabell15861[[#This Row],[Kapittel]]," ",Tabell15861[[#This Row],[KapittelTekst]])</f>
        <v>Kap P Perifere kar og lymfesystemet</v>
      </c>
    </row>
    <row r="6899" spans="1:7" x14ac:dyDescent="0.25">
      <c r="A6899" s="90" t="s">
        <v>23678</v>
      </c>
      <c r="B6899" s="90" t="s">
        <v>23679</v>
      </c>
      <c r="C6899" s="90" t="s">
        <v>10213</v>
      </c>
      <c r="D6899" s="90" t="str">
        <f>CONCATENATE(Tabell15861[[#This Row],[Prosedyrekode_ID]]," ",Tabell15861[[#This Row],[Tekst]])</f>
        <v>PGU87 Injeksjon av terapeutisk substans i ekstraanatomisk bypass</v>
      </c>
      <c r="E6899" s="90" t="s">
        <v>22798</v>
      </c>
      <c r="F6899" s="90" t="s">
        <v>22799</v>
      </c>
      <c r="G6899" s="90" t="str">
        <f>CONCATENATE("Kap ",Tabell15861[[#This Row],[Kapittel]]," ",Tabell15861[[#This Row],[KapittelTekst]])</f>
        <v>Kap P Perifere kar og lymfesystemet</v>
      </c>
    </row>
    <row r="6900" spans="1:7" x14ac:dyDescent="0.25">
      <c r="A6900" s="90" t="s">
        <v>23678</v>
      </c>
      <c r="B6900" s="90" t="s">
        <v>23679</v>
      </c>
      <c r="C6900" s="90" t="s">
        <v>10245</v>
      </c>
      <c r="D6900" s="90" t="str">
        <f>CONCATENATE(Tabell15861[[#This Row],[Prosedyrekode_ID]]," ",Tabell15861[[#This Row],[Tekst]])</f>
        <v>PGU87 Injeksjon av terapeutisk substans i ekstraanatomisk bypass</v>
      </c>
      <c r="E6900" s="90" t="s">
        <v>22798</v>
      </c>
      <c r="F6900" s="90" t="s">
        <v>22799</v>
      </c>
      <c r="G6900" s="90" t="str">
        <f>CONCATENATE("Kap ",Tabell15861[[#This Row],[Kapittel]]," ",Tabell15861[[#This Row],[KapittelTekst]])</f>
        <v>Kap P Perifere kar og lymfesystemet</v>
      </c>
    </row>
    <row r="6901" spans="1:7" x14ac:dyDescent="0.25">
      <c r="A6901" s="90" t="s">
        <v>23680</v>
      </c>
      <c r="B6901" s="90" t="s">
        <v>23681</v>
      </c>
      <c r="C6901" s="90" t="s">
        <v>10245</v>
      </c>
      <c r="D6901" s="90" t="str">
        <f>CONCATENATE(Tabell15861[[#This Row],[Prosedyrekode_ID]]," ",Tabell15861[[#This Row],[Tekst]])</f>
        <v>PGU88 Eksisjon av ekstraanatomisk bypass</v>
      </c>
      <c r="E6901" s="90" t="s">
        <v>22798</v>
      </c>
      <c r="F6901" s="90" t="s">
        <v>22799</v>
      </c>
      <c r="G6901" s="90" t="str">
        <f>CONCATENATE("Kap ",Tabell15861[[#This Row],[Kapittel]]," ",Tabell15861[[#This Row],[KapittelTekst]])</f>
        <v>Kap P Perifere kar og lymfesystemet</v>
      </c>
    </row>
    <row r="6902" spans="1:7" x14ac:dyDescent="0.25">
      <c r="A6902" s="90" t="s">
        <v>23682</v>
      </c>
      <c r="B6902" s="90" t="s">
        <v>23683</v>
      </c>
      <c r="C6902" s="90" t="s">
        <v>10245</v>
      </c>
      <c r="D6902" s="90" t="str">
        <f>CONCATENATE(Tabell15861[[#This Row],[Prosedyrekode_ID]]," ",Tabell15861[[#This Row],[Tekst]])</f>
        <v>PGU89 Ligatur av ekstraanatomisk bypass</v>
      </c>
      <c r="E6902" s="90" t="s">
        <v>22798</v>
      </c>
      <c r="F6902" s="90" t="s">
        <v>22799</v>
      </c>
      <c r="G6902" s="90" t="str">
        <f>CONCATENATE("Kap ",Tabell15861[[#This Row],[Kapittel]]," ",Tabell15861[[#This Row],[KapittelTekst]])</f>
        <v>Kap P Perifere kar og lymfesystemet</v>
      </c>
    </row>
    <row r="6903" spans="1:7" x14ac:dyDescent="0.25">
      <c r="A6903" s="90" t="s">
        <v>23684</v>
      </c>
      <c r="B6903" s="90" t="s">
        <v>23685</v>
      </c>
      <c r="C6903" s="90" t="s">
        <v>10245</v>
      </c>
      <c r="D6903" s="90" t="str">
        <f>CONCATENATE(Tabell15861[[#This Row],[Prosedyrekode_ID]]," ",Tabell15861[[#This Row],[Tekst]])</f>
        <v>PGU99 Annen ny operasjon etter ekstraanatomisk bypass</v>
      </c>
      <c r="E6903" s="90" t="s">
        <v>22798</v>
      </c>
      <c r="F6903" s="90" t="s">
        <v>22799</v>
      </c>
      <c r="G6903" s="90" t="str">
        <f>CONCATENATE("Kap ",Tabell15861[[#This Row],[Kapittel]]," ",Tabell15861[[#This Row],[KapittelTekst]])</f>
        <v>Kap P Perifere kar og lymfesystemet</v>
      </c>
    </row>
    <row r="6904" spans="1:7" x14ac:dyDescent="0.25">
      <c r="A6904" s="90" t="s">
        <v>23686</v>
      </c>
      <c r="B6904" s="90" t="s">
        <v>23687</v>
      </c>
      <c r="C6904" s="90" t="s">
        <v>10245</v>
      </c>
      <c r="D6904" s="90" t="str">
        <f>CONCATENATE(Tabell15861[[#This Row],[Prosedyrekode_ID]]," ",Tabell15861[[#This Row],[Tekst]])</f>
        <v>PGW99 Annen ekstraanatomisk bypassoperasjon</v>
      </c>
      <c r="E6904" s="90" t="s">
        <v>22798</v>
      </c>
      <c r="F6904" s="90" t="s">
        <v>22799</v>
      </c>
      <c r="G6904" s="90" t="str">
        <f>CONCATENATE("Kap ",Tabell15861[[#This Row],[Kapittel]]," ",Tabell15861[[#This Row],[KapittelTekst]])</f>
        <v>Kap P Perifere kar og lymfesystemet</v>
      </c>
    </row>
    <row r="6905" spans="1:7" x14ac:dyDescent="0.25">
      <c r="A6905" s="90" t="s">
        <v>23688</v>
      </c>
      <c r="B6905" s="90" t="s">
        <v>23689</v>
      </c>
      <c r="C6905" s="90" t="s">
        <v>10213</v>
      </c>
      <c r="D6905" s="90" t="str">
        <f>CONCATENATE(Tabell15861[[#This Row],[Prosedyrekode_ID]]," ",Tabell15861[[#This Row],[Tekst]])</f>
        <v>PH0AC RGV Venografi av halsvener</v>
      </c>
      <c r="E6905" s="90" t="s">
        <v>22798</v>
      </c>
      <c r="F6905" s="90" t="s">
        <v>22799</v>
      </c>
      <c r="G6905" s="90" t="str">
        <f>CONCATENATE("Kap ",Tabell15861[[#This Row],[Kapittel]]," ",Tabell15861[[#This Row],[KapittelTekst]])</f>
        <v>Kap P Perifere kar og lymfesystemet</v>
      </c>
    </row>
    <row r="6906" spans="1:7" x14ac:dyDescent="0.25">
      <c r="A6906" s="90" t="s">
        <v>23690</v>
      </c>
      <c r="B6906" s="90" t="s">
        <v>23691</v>
      </c>
      <c r="C6906" s="90" t="s">
        <v>10213</v>
      </c>
      <c r="D6906" s="90" t="str">
        <f>CONCATENATE(Tabell15861[[#This Row],[Prosedyrekode_ID]]," ",Tabell15861[[#This Row],[Tekst]])</f>
        <v>PH0AF CTV Venografi av hals</v>
      </c>
      <c r="E6906" s="90" t="s">
        <v>22798</v>
      </c>
      <c r="F6906" s="90" t="s">
        <v>22799</v>
      </c>
      <c r="G6906" s="90" t="str">
        <f>CONCATENATE("Kap ",Tabell15861[[#This Row],[Kapittel]]," ",Tabell15861[[#This Row],[KapittelTekst]])</f>
        <v>Kap P Perifere kar og lymfesystemet</v>
      </c>
    </row>
    <row r="6907" spans="1:7" x14ac:dyDescent="0.25">
      <c r="A6907" s="90" t="s">
        <v>23692</v>
      </c>
      <c r="B6907" s="90" t="s">
        <v>23693</v>
      </c>
      <c r="C6907" s="90" t="s">
        <v>10213</v>
      </c>
      <c r="D6907" s="90" t="str">
        <f>CONCATENATE(Tabell15861[[#This Row],[Prosedyrekode_ID]]," ",Tabell15861[[#This Row],[Tekst]])</f>
        <v>PH0AJ MRV Venografi av hals</v>
      </c>
      <c r="E6907" s="90" t="s">
        <v>22798</v>
      </c>
      <c r="F6907" s="90" t="s">
        <v>22799</v>
      </c>
      <c r="G6907" s="90" t="str">
        <f>CONCATENATE("Kap ",Tabell15861[[#This Row],[Kapittel]]," ",Tabell15861[[#This Row],[KapittelTekst]])</f>
        <v>Kap P Perifere kar og lymfesystemet</v>
      </c>
    </row>
    <row r="6908" spans="1:7" x14ac:dyDescent="0.25">
      <c r="A6908" s="90" t="s">
        <v>23694</v>
      </c>
      <c r="B6908" s="90" t="s">
        <v>23695</v>
      </c>
      <c r="C6908" s="90" t="s">
        <v>10213</v>
      </c>
      <c r="D6908" s="90" t="str">
        <f>CONCATENATE(Tabell15861[[#This Row],[Prosedyrekode_ID]]," ",Tabell15861[[#This Row],[Tekst]])</f>
        <v>PH0BC RGV Venografi av overekstremitet</v>
      </c>
      <c r="E6908" s="90" t="s">
        <v>22798</v>
      </c>
      <c r="F6908" s="90" t="s">
        <v>22799</v>
      </c>
      <c r="G6908" s="90" t="str">
        <f>CONCATENATE("Kap ",Tabell15861[[#This Row],[Kapittel]]," ",Tabell15861[[#This Row],[KapittelTekst]])</f>
        <v>Kap P Perifere kar og lymfesystemet</v>
      </c>
    </row>
    <row r="6909" spans="1:7" x14ac:dyDescent="0.25">
      <c r="A6909" s="90" t="s">
        <v>23696</v>
      </c>
      <c r="B6909" s="90" t="s">
        <v>23697</v>
      </c>
      <c r="C6909" s="90" t="s">
        <v>10213</v>
      </c>
      <c r="D6909" s="90" t="str">
        <f>CONCATENATE(Tabell15861[[#This Row],[Prosedyrekode_ID]]," ",Tabell15861[[#This Row],[Tekst]])</f>
        <v>PH0BF CTV Venografi av overekstremitet</v>
      </c>
      <c r="E6909" s="90" t="s">
        <v>22798</v>
      </c>
      <c r="F6909" s="90" t="s">
        <v>22799</v>
      </c>
      <c r="G6909" s="90" t="str">
        <f>CONCATENATE("Kap ",Tabell15861[[#This Row],[Kapittel]]," ",Tabell15861[[#This Row],[KapittelTekst]])</f>
        <v>Kap P Perifere kar og lymfesystemet</v>
      </c>
    </row>
    <row r="6910" spans="1:7" x14ac:dyDescent="0.25">
      <c r="A6910" s="90" t="s">
        <v>23698</v>
      </c>
      <c r="B6910" s="90" t="s">
        <v>23699</v>
      </c>
      <c r="C6910" s="90" t="s">
        <v>10213</v>
      </c>
      <c r="D6910" s="90" t="str">
        <f>CONCATENATE(Tabell15861[[#This Row],[Prosedyrekode_ID]]," ",Tabell15861[[#This Row],[Tekst]])</f>
        <v>PH0BK UL Overekstremitetsvener</v>
      </c>
      <c r="E6910" s="90" t="s">
        <v>22798</v>
      </c>
      <c r="F6910" s="90" t="s">
        <v>22799</v>
      </c>
      <c r="G6910" s="90" t="str">
        <f>CONCATENATE("Kap ",Tabell15861[[#This Row],[Kapittel]]," ",Tabell15861[[#This Row],[KapittelTekst]])</f>
        <v>Kap P Perifere kar og lymfesystemet</v>
      </c>
    </row>
    <row r="6911" spans="1:7" x14ac:dyDescent="0.25">
      <c r="A6911" s="90" t="s">
        <v>23700</v>
      </c>
      <c r="B6911" s="90" t="s">
        <v>23701</v>
      </c>
      <c r="C6911" s="90" t="s">
        <v>10213</v>
      </c>
      <c r="D6911" s="90" t="str">
        <f>CONCATENATE(Tabell15861[[#This Row],[Prosedyrekode_ID]]," ",Tabell15861[[#This Row],[Tekst]])</f>
        <v>PH0CB RGA Pulmonal venografi</v>
      </c>
      <c r="E6911" s="90" t="s">
        <v>22798</v>
      </c>
      <c r="F6911" s="90" t="s">
        <v>22799</v>
      </c>
      <c r="G6911" s="90" t="str">
        <f>CONCATENATE("Kap ",Tabell15861[[#This Row],[Kapittel]]," ",Tabell15861[[#This Row],[KapittelTekst]])</f>
        <v>Kap P Perifere kar og lymfesystemet</v>
      </c>
    </row>
    <row r="6912" spans="1:7" x14ac:dyDescent="0.25">
      <c r="A6912" s="90" t="s">
        <v>23702</v>
      </c>
      <c r="B6912" s="90" t="s">
        <v>23703</v>
      </c>
      <c r="C6912" s="90" t="s">
        <v>10213</v>
      </c>
      <c r="D6912" s="90" t="str">
        <f>CONCATENATE(Tabell15861[[#This Row],[Prosedyrekode_ID]]," ",Tabell15861[[#This Row],[Tekst]])</f>
        <v>PH0DC RGV Venografi av portvene</v>
      </c>
      <c r="E6912" s="90" t="s">
        <v>22798</v>
      </c>
      <c r="F6912" s="90" t="s">
        <v>22799</v>
      </c>
      <c r="G6912" s="90" t="str">
        <f>CONCATENATE("Kap ",Tabell15861[[#This Row],[Kapittel]]," ",Tabell15861[[#This Row],[KapittelTekst]])</f>
        <v>Kap P Perifere kar og lymfesystemet</v>
      </c>
    </row>
    <row r="6913" spans="1:7" x14ac:dyDescent="0.25">
      <c r="A6913" s="90" t="s">
        <v>23704</v>
      </c>
      <c r="B6913" s="90" t="s">
        <v>23705</v>
      </c>
      <c r="C6913" s="90" t="s">
        <v>10213</v>
      </c>
      <c r="D6913" s="90" t="str">
        <f>CONCATENATE(Tabell15861[[#This Row],[Prosedyrekode_ID]]," ",Tabell15861[[#This Row],[Tekst]])</f>
        <v>PH0EC RGV Venografi av vena cava superior</v>
      </c>
      <c r="E6913" s="90" t="s">
        <v>22798</v>
      </c>
      <c r="F6913" s="90" t="s">
        <v>22799</v>
      </c>
      <c r="G6913" s="90" t="str">
        <f>CONCATENATE("Kap ",Tabell15861[[#This Row],[Kapittel]]," ",Tabell15861[[#This Row],[KapittelTekst]])</f>
        <v>Kap P Perifere kar og lymfesystemet</v>
      </c>
    </row>
    <row r="6914" spans="1:7" x14ac:dyDescent="0.25">
      <c r="A6914" s="90" t="s">
        <v>23706</v>
      </c>
      <c r="B6914" s="90" t="s">
        <v>23707</v>
      </c>
      <c r="C6914" s="90" t="s">
        <v>10213</v>
      </c>
      <c r="D6914" s="90" t="str">
        <f>CONCATENATE(Tabell15861[[#This Row],[Prosedyrekode_ID]]," ",Tabell15861[[#This Row],[Tekst]])</f>
        <v>PH0FC RGV Venografi av vena cava inferior</v>
      </c>
      <c r="E6914" s="90" t="s">
        <v>22798</v>
      </c>
      <c r="F6914" s="90" t="s">
        <v>22799</v>
      </c>
      <c r="G6914" s="90" t="str">
        <f>CONCATENATE("Kap ",Tabell15861[[#This Row],[Kapittel]]," ",Tabell15861[[#This Row],[KapittelTekst]])</f>
        <v>Kap P Perifere kar og lymfesystemet</v>
      </c>
    </row>
    <row r="6915" spans="1:7" x14ac:dyDescent="0.25">
      <c r="A6915" s="90" t="s">
        <v>23708</v>
      </c>
      <c r="B6915" s="90" t="s">
        <v>23709</v>
      </c>
      <c r="C6915" s="90" t="s">
        <v>10213</v>
      </c>
      <c r="D6915" s="90" t="str">
        <f>CONCATENATE(Tabell15861[[#This Row],[Prosedyrekode_ID]]," ",Tabell15861[[#This Row],[Tekst]])</f>
        <v>PH0GC RGV Binyre veneprøve</v>
      </c>
      <c r="E6915" s="90" t="s">
        <v>22798</v>
      </c>
      <c r="F6915" s="90" t="s">
        <v>22799</v>
      </c>
      <c r="G6915" s="90" t="str">
        <f>CONCATENATE("Kap ",Tabell15861[[#This Row],[Kapittel]]," ",Tabell15861[[#This Row],[KapittelTekst]])</f>
        <v>Kap P Perifere kar og lymfesystemet</v>
      </c>
    </row>
    <row r="6916" spans="1:7" x14ac:dyDescent="0.25">
      <c r="A6916" s="90" t="s">
        <v>23710</v>
      </c>
      <c r="B6916" s="90" t="s">
        <v>23711</v>
      </c>
      <c r="C6916" s="90" t="s">
        <v>10213</v>
      </c>
      <c r="D6916" s="90" t="str">
        <f>CONCATENATE(Tabell15861[[#This Row],[Prosedyrekode_ID]]," ",Tabell15861[[#This Row],[Tekst]])</f>
        <v>PH0HC RGV Venografi av bekkenvener</v>
      </c>
      <c r="E6916" s="90" t="s">
        <v>22798</v>
      </c>
      <c r="F6916" s="90" t="s">
        <v>22799</v>
      </c>
      <c r="G6916" s="90" t="str">
        <f>CONCATENATE("Kap ",Tabell15861[[#This Row],[Kapittel]]," ",Tabell15861[[#This Row],[KapittelTekst]])</f>
        <v>Kap P Perifere kar og lymfesystemet</v>
      </c>
    </row>
    <row r="6917" spans="1:7" x14ac:dyDescent="0.25">
      <c r="A6917" s="90" t="s">
        <v>23712</v>
      </c>
      <c r="B6917" s="90" t="s">
        <v>23713</v>
      </c>
      <c r="C6917" s="90" t="s">
        <v>10213</v>
      </c>
      <c r="D6917" s="90" t="str">
        <f>CONCATENATE(Tabell15861[[#This Row],[Prosedyrekode_ID]]," ",Tabell15861[[#This Row],[Tekst]])</f>
        <v>PH0JC RGV Venografi av v. ovarica / v. testicularis</v>
      </c>
      <c r="E6917" s="90" t="s">
        <v>22798</v>
      </c>
      <c r="F6917" s="90" t="s">
        <v>22799</v>
      </c>
      <c r="G6917" s="90" t="str">
        <f>CONCATENATE("Kap ",Tabell15861[[#This Row],[Kapittel]]," ",Tabell15861[[#This Row],[KapittelTekst]])</f>
        <v>Kap P Perifere kar og lymfesystemet</v>
      </c>
    </row>
    <row r="6918" spans="1:7" x14ac:dyDescent="0.25">
      <c r="A6918" s="90" t="s">
        <v>23714</v>
      </c>
      <c r="B6918" s="90" t="s">
        <v>23715</v>
      </c>
      <c r="C6918" s="90" t="s">
        <v>10213</v>
      </c>
      <c r="D6918" s="90" t="str">
        <f>CONCATENATE(Tabell15861[[#This Row],[Prosedyrekode_ID]]," ",Tabell15861[[#This Row],[Tekst]])</f>
        <v>PH0KC RGV Venografi av underekstremitet</v>
      </c>
      <c r="E6918" s="90" t="s">
        <v>22798</v>
      </c>
      <c r="F6918" s="90" t="s">
        <v>22799</v>
      </c>
      <c r="G6918" s="90" t="str">
        <f>CONCATENATE("Kap ",Tabell15861[[#This Row],[Kapittel]]," ",Tabell15861[[#This Row],[KapittelTekst]])</f>
        <v>Kap P Perifere kar og lymfesystemet</v>
      </c>
    </row>
    <row r="6919" spans="1:7" x14ac:dyDescent="0.25">
      <c r="A6919" s="90" t="s">
        <v>23716</v>
      </c>
      <c r="B6919" s="90" t="s">
        <v>23717</v>
      </c>
      <c r="C6919" s="90" t="s">
        <v>10213</v>
      </c>
      <c r="D6919" s="90" t="str">
        <f>CONCATENATE(Tabell15861[[#This Row],[Prosedyrekode_ID]]," ",Tabell15861[[#This Row],[Tekst]])</f>
        <v>PH0KF CTV Venografi av underekstremitet</v>
      </c>
      <c r="E6919" s="90" t="s">
        <v>22798</v>
      </c>
      <c r="F6919" s="90" t="s">
        <v>22799</v>
      </c>
      <c r="G6919" s="90" t="str">
        <f>CONCATENATE("Kap ",Tabell15861[[#This Row],[Kapittel]]," ",Tabell15861[[#This Row],[KapittelTekst]])</f>
        <v>Kap P Perifere kar og lymfesystemet</v>
      </c>
    </row>
    <row r="6920" spans="1:7" x14ac:dyDescent="0.25">
      <c r="A6920" s="90" t="s">
        <v>23718</v>
      </c>
      <c r="B6920" s="90" t="s">
        <v>23719</v>
      </c>
      <c r="C6920" s="90" t="s">
        <v>10213</v>
      </c>
      <c r="D6920" s="90" t="str">
        <f>CONCATENATE(Tabell15861[[#This Row],[Prosedyrekode_ID]]," ",Tabell15861[[#This Row],[Tekst]])</f>
        <v>PH0KJ MRV Venografi av underekstremitet</v>
      </c>
      <c r="E6920" s="90" t="s">
        <v>22798</v>
      </c>
      <c r="F6920" s="90" t="s">
        <v>22799</v>
      </c>
      <c r="G6920" s="90" t="str">
        <f>CONCATENATE("Kap ",Tabell15861[[#This Row],[Kapittel]]," ",Tabell15861[[#This Row],[KapittelTekst]])</f>
        <v>Kap P Perifere kar og lymfesystemet</v>
      </c>
    </row>
    <row r="6921" spans="1:7" x14ac:dyDescent="0.25">
      <c r="A6921" s="90" t="s">
        <v>23720</v>
      </c>
      <c r="B6921" s="90" t="s">
        <v>23721</v>
      </c>
      <c r="C6921" s="90" t="s">
        <v>10213</v>
      </c>
      <c r="D6921" s="90" t="str">
        <f>CONCATENATE(Tabell15861[[#This Row],[Prosedyrekode_ID]]," ",Tabell15861[[#This Row],[Tekst]])</f>
        <v>PH0KK UL Underekstremitetsvener</v>
      </c>
      <c r="E6921" s="90" t="s">
        <v>22798</v>
      </c>
      <c r="F6921" s="90" t="s">
        <v>22799</v>
      </c>
      <c r="G6921" s="90" t="str">
        <f>CONCATENATE("Kap ",Tabell15861[[#This Row],[Kapittel]]," ",Tabell15861[[#This Row],[KapittelTekst]])</f>
        <v>Kap P Perifere kar og lymfesystemet</v>
      </c>
    </row>
    <row r="6922" spans="1:7" x14ac:dyDescent="0.25">
      <c r="A6922" s="90" t="s">
        <v>23722</v>
      </c>
      <c r="B6922" s="90" t="s">
        <v>23723</v>
      </c>
      <c r="C6922" s="90" t="s">
        <v>10213</v>
      </c>
      <c r="D6922" s="90" t="str">
        <f>CONCATENATE(Tabell15861[[#This Row],[Prosedyrekode_ID]]," ",Tabell15861[[#This Row],[Tekst]])</f>
        <v>PH5FA Perkutan transluminal fjerning av fremmedlegeme fra annen vene</v>
      </c>
      <c r="E6922" s="90" t="s">
        <v>22798</v>
      </c>
      <c r="F6922" s="90" t="s">
        <v>22799</v>
      </c>
      <c r="G6922" s="90" t="str">
        <f>CONCATENATE("Kap ",Tabell15861[[#This Row],[Kapittel]]," ",Tabell15861[[#This Row],[KapittelTekst]])</f>
        <v>Kap P Perifere kar og lymfesystemet</v>
      </c>
    </row>
    <row r="6923" spans="1:7" x14ac:dyDescent="0.25">
      <c r="A6923" s="90" t="s">
        <v>23724</v>
      </c>
      <c r="B6923" s="90" t="s">
        <v>23725</v>
      </c>
      <c r="C6923" s="90" t="s">
        <v>10213</v>
      </c>
      <c r="D6923" s="90" t="str">
        <f>CONCATENATE(Tabell15861[[#This Row],[Prosedyrekode_ID]]," ",Tabell15861[[#This Row],[Tekst]])</f>
        <v>PH5JA Transhepatisk injeksjon av terapeutisk substans i v. portae</v>
      </c>
      <c r="E6923" s="90" t="s">
        <v>22798</v>
      </c>
      <c r="F6923" s="90" t="s">
        <v>22799</v>
      </c>
      <c r="G6923" s="90" t="str">
        <f>CONCATENATE("Kap ",Tabell15861[[#This Row],[Kapittel]]," ",Tabell15861[[#This Row],[KapittelTekst]])</f>
        <v>Kap P Perifere kar og lymfesystemet</v>
      </c>
    </row>
    <row r="6924" spans="1:7" x14ac:dyDescent="0.25">
      <c r="A6924" s="90" t="s">
        <v>23726</v>
      </c>
      <c r="B6924" s="90" t="s">
        <v>23727</v>
      </c>
      <c r="C6924" s="90" t="s">
        <v>10213</v>
      </c>
      <c r="D6924" s="90" t="str">
        <f>CONCATENATE(Tabell15861[[#This Row],[Prosedyrekode_ID]]," ",Tabell15861[[#This Row],[Tekst]])</f>
        <v>PH5JB Injeksjon av terapeutisk substans i underekstremitetsvene</v>
      </c>
      <c r="E6924" s="90" t="s">
        <v>22798</v>
      </c>
      <c r="F6924" s="90" t="s">
        <v>22799</v>
      </c>
      <c r="G6924" s="90" t="str">
        <f>CONCATENATE("Kap ",Tabell15861[[#This Row],[Kapittel]]," ",Tabell15861[[#This Row],[KapittelTekst]])</f>
        <v>Kap P Perifere kar og lymfesystemet</v>
      </c>
    </row>
    <row r="6925" spans="1:7" x14ac:dyDescent="0.25">
      <c r="A6925" s="90" t="s">
        <v>23728</v>
      </c>
      <c r="B6925" s="90" t="s">
        <v>23729</v>
      </c>
      <c r="C6925" s="90" t="s">
        <v>10213</v>
      </c>
      <c r="D6925" s="90" t="str">
        <f>CONCATENATE(Tabell15861[[#This Row],[Prosedyrekode_ID]]," ",Tabell15861[[#This Row],[Tekst]])</f>
        <v>PH5JC Injeksjon av terapeutisk substans i v. cava inf.</v>
      </c>
      <c r="E6925" s="90" t="s">
        <v>22798</v>
      </c>
      <c r="F6925" s="90" t="s">
        <v>22799</v>
      </c>
      <c r="G6925" s="90" t="str">
        <f>CONCATENATE("Kap ",Tabell15861[[#This Row],[Kapittel]]," ",Tabell15861[[#This Row],[KapittelTekst]])</f>
        <v>Kap P Perifere kar og lymfesystemet</v>
      </c>
    </row>
    <row r="6926" spans="1:7" x14ac:dyDescent="0.25">
      <c r="A6926" s="90" t="s">
        <v>23730</v>
      </c>
      <c r="B6926" s="90" t="s">
        <v>23731</v>
      </c>
      <c r="C6926" s="90" t="s">
        <v>10213</v>
      </c>
      <c r="D6926" s="90" t="str">
        <f>CONCATENATE(Tabell15861[[#This Row],[Prosedyrekode_ID]]," ",Tabell15861[[#This Row],[Tekst]])</f>
        <v>PH5JD Injeksjon av terapeutisk substans i venøs malformasjon</v>
      </c>
      <c r="E6926" s="90" t="s">
        <v>22798</v>
      </c>
      <c r="F6926" s="90" t="s">
        <v>22799</v>
      </c>
      <c r="G6926" s="90" t="str">
        <f>CONCATENATE("Kap ",Tabell15861[[#This Row],[Kapittel]]," ",Tabell15861[[#This Row],[KapittelTekst]])</f>
        <v>Kap P Perifere kar og lymfesystemet</v>
      </c>
    </row>
    <row r="6927" spans="1:7" x14ac:dyDescent="0.25">
      <c r="A6927" s="90" t="s">
        <v>23732</v>
      </c>
      <c r="B6927" s="90" t="s">
        <v>23733</v>
      </c>
      <c r="C6927" s="90" t="s">
        <v>10213</v>
      </c>
      <c r="D6927" s="90" t="str">
        <f>CONCATENATE(Tabell15861[[#This Row],[Prosedyrekode_ID]]," ",Tabell15861[[#This Row],[Tekst]])</f>
        <v>PH5JE Injeksjon av terapeutisk substans i overekstremitetsvene</v>
      </c>
      <c r="E6927" s="90" t="s">
        <v>22798</v>
      </c>
      <c r="F6927" s="90" t="s">
        <v>22799</v>
      </c>
      <c r="G6927" s="90" t="str">
        <f>CONCATENATE("Kap ",Tabell15861[[#This Row],[Kapittel]]," ",Tabell15861[[#This Row],[KapittelTekst]])</f>
        <v>Kap P Perifere kar og lymfesystemet</v>
      </c>
    </row>
    <row r="6928" spans="1:7" x14ac:dyDescent="0.25">
      <c r="A6928" s="90" t="s">
        <v>23734</v>
      </c>
      <c r="B6928" s="90" t="s">
        <v>23735</v>
      </c>
      <c r="C6928" s="90" t="s">
        <v>10213</v>
      </c>
      <c r="D6928" s="90" t="str">
        <f>CONCATENATE(Tabell15861[[#This Row],[Prosedyrekode_ID]]," ",Tabell15861[[#This Row],[Tekst]])</f>
        <v>PH5PA Perkutan angioplastikk på v. cava inf.</v>
      </c>
      <c r="E6928" s="90" t="s">
        <v>22798</v>
      </c>
      <c r="F6928" s="90" t="s">
        <v>22799</v>
      </c>
      <c r="G6928" s="90" t="str">
        <f>CONCATENATE("Kap ",Tabell15861[[#This Row],[Kapittel]]," ",Tabell15861[[#This Row],[KapittelTekst]])</f>
        <v>Kap P Perifere kar og lymfesystemet</v>
      </c>
    </row>
    <row r="6929" spans="1:7" x14ac:dyDescent="0.25">
      <c r="A6929" s="90" t="s">
        <v>23736</v>
      </c>
      <c r="B6929" s="90" t="s">
        <v>23737</v>
      </c>
      <c r="C6929" s="90" t="s">
        <v>10213</v>
      </c>
      <c r="D6929" s="90" t="str">
        <f>CONCATENATE(Tabell15861[[#This Row],[Prosedyrekode_ID]]," ",Tabell15861[[#This Row],[Tekst]])</f>
        <v>PH5PB Perkutan transhepatisk angioplastikk på v. portae</v>
      </c>
      <c r="E6929" s="90" t="s">
        <v>22798</v>
      </c>
      <c r="F6929" s="90" t="s">
        <v>22799</v>
      </c>
      <c r="G6929" s="90" t="str">
        <f>CONCATENATE("Kap ",Tabell15861[[#This Row],[Kapittel]]," ",Tabell15861[[#This Row],[KapittelTekst]])</f>
        <v>Kap P Perifere kar og lymfesystemet</v>
      </c>
    </row>
    <row r="6930" spans="1:7" x14ac:dyDescent="0.25">
      <c r="A6930" s="90" t="s">
        <v>23738</v>
      </c>
      <c r="B6930" s="90" t="s">
        <v>23739</v>
      </c>
      <c r="C6930" s="90" t="s">
        <v>10213</v>
      </c>
      <c r="D6930" s="90" t="str">
        <f>CONCATENATE(Tabell15861[[#This Row],[Prosedyrekode_ID]]," ",Tabell15861[[#This Row],[Tekst]])</f>
        <v>PH5SA Perkutan transhepatisk innlegging av stent i v. portae</v>
      </c>
      <c r="E6930" s="90" t="s">
        <v>22798</v>
      </c>
      <c r="F6930" s="90" t="s">
        <v>22799</v>
      </c>
      <c r="G6930" s="90" t="str">
        <f>CONCATENATE("Kap ",Tabell15861[[#This Row],[Kapittel]]," ",Tabell15861[[#This Row],[KapittelTekst]])</f>
        <v>Kap P Perifere kar og lymfesystemet</v>
      </c>
    </row>
    <row r="6931" spans="1:7" x14ac:dyDescent="0.25">
      <c r="A6931" s="90" t="s">
        <v>23740</v>
      </c>
      <c r="B6931" s="90" t="s">
        <v>23741</v>
      </c>
      <c r="C6931" s="90" t="s">
        <v>10213</v>
      </c>
      <c r="D6931" s="90" t="str">
        <f>CONCATENATE(Tabell15861[[#This Row],[Prosedyrekode_ID]]," ",Tabell15861[[#This Row],[Tekst]])</f>
        <v>PH5TA Perkutan trombektomi eller embolektomi i vene i abdomen</v>
      </c>
      <c r="E6931" s="90" t="s">
        <v>22798</v>
      </c>
      <c r="F6931" s="90" t="s">
        <v>22799</v>
      </c>
      <c r="G6931" s="90" t="str">
        <f>CONCATENATE("Kap ",Tabell15861[[#This Row],[Kapittel]]," ",Tabell15861[[#This Row],[KapittelTekst]])</f>
        <v>Kap P Perifere kar og lymfesystemet</v>
      </c>
    </row>
    <row r="6932" spans="1:7" x14ac:dyDescent="0.25">
      <c r="A6932" s="90" t="s">
        <v>23742</v>
      </c>
      <c r="B6932" s="90" t="s">
        <v>23743</v>
      </c>
      <c r="C6932" s="90" t="s">
        <v>10213</v>
      </c>
      <c r="D6932" s="90" t="str">
        <f>CONCATENATE(Tabell15861[[#This Row],[Prosedyrekode_ID]]," ",Tabell15861[[#This Row],[Tekst]])</f>
        <v>PH5TB Perkutan trombektomi eller embolektomi i overekstremitetsvene</v>
      </c>
      <c r="E6932" s="90" t="s">
        <v>22798</v>
      </c>
      <c r="F6932" s="90" t="s">
        <v>22799</v>
      </c>
      <c r="G6932" s="90" t="str">
        <f>CONCATENATE("Kap ",Tabell15861[[#This Row],[Kapittel]]," ",Tabell15861[[#This Row],[KapittelTekst]])</f>
        <v>Kap P Perifere kar og lymfesystemet</v>
      </c>
    </row>
    <row r="6933" spans="1:7" x14ac:dyDescent="0.25">
      <c r="A6933" s="90" t="s">
        <v>23744</v>
      </c>
      <c r="B6933" s="90" t="s">
        <v>23745</v>
      </c>
      <c r="C6933" s="90" t="s">
        <v>10213</v>
      </c>
      <c r="D6933" s="90" t="str">
        <f>CONCATENATE(Tabell15861[[#This Row],[Prosedyrekode_ID]]," ",Tabell15861[[#This Row],[Tekst]])</f>
        <v>PH5TC Perkutan trombektomi eller embolektomi i bekkenvene</v>
      </c>
      <c r="E6933" s="90" t="s">
        <v>22798</v>
      </c>
      <c r="F6933" s="90" t="s">
        <v>22799</v>
      </c>
      <c r="G6933" s="90" t="str">
        <f>CONCATENATE("Kap ",Tabell15861[[#This Row],[Kapittel]]," ",Tabell15861[[#This Row],[KapittelTekst]])</f>
        <v>Kap P Perifere kar og lymfesystemet</v>
      </c>
    </row>
    <row r="6934" spans="1:7" x14ac:dyDescent="0.25">
      <c r="A6934" s="90" t="s">
        <v>23746</v>
      </c>
      <c r="B6934" s="90" t="s">
        <v>23747</v>
      </c>
      <c r="C6934" s="90" t="s">
        <v>10213</v>
      </c>
      <c r="D6934" s="90" t="str">
        <f>CONCATENATE(Tabell15861[[#This Row],[Prosedyrekode_ID]]," ",Tabell15861[[#This Row],[Tekst]])</f>
        <v>PH5TD Perkutan trombektomi eller embolektomi i umderekstremitetsvene</v>
      </c>
      <c r="E6934" s="90" t="s">
        <v>22798</v>
      </c>
      <c r="F6934" s="90" t="s">
        <v>22799</v>
      </c>
      <c r="G6934" s="90" t="str">
        <f>CONCATENATE("Kap ",Tabell15861[[#This Row],[Kapittel]]," ",Tabell15861[[#This Row],[KapittelTekst]])</f>
        <v>Kap P Perifere kar og lymfesystemet</v>
      </c>
    </row>
    <row r="6935" spans="1:7" x14ac:dyDescent="0.25">
      <c r="A6935" s="90" t="s">
        <v>23748</v>
      </c>
      <c r="B6935" s="90" t="s">
        <v>23749</v>
      </c>
      <c r="C6935" s="90" t="s">
        <v>10213</v>
      </c>
      <c r="D6935" s="90" t="str">
        <f>CONCATENATE(Tabell15861[[#This Row],[Prosedyrekode_ID]]," ",Tabell15861[[#This Row],[Tekst]])</f>
        <v>PH5TE Perkutan trombektomi eller embolektomi i vene i toraks</v>
      </c>
      <c r="E6935" s="90" t="s">
        <v>22798</v>
      </c>
      <c r="F6935" s="90" t="s">
        <v>22799</v>
      </c>
      <c r="G6935" s="90" t="str">
        <f>CONCATENATE("Kap ",Tabell15861[[#This Row],[Kapittel]]," ",Tabell15861[[#This Row],[KapittelTekst]])</f>
        <v>Kap P Perifere kar og lymfesystemet</v>
      </c>
    </row>
    <row r="6936" spans="1:7" x14ac:dyDescent="0.25">
      <c r="A6936" s="90" t="s">
        <v>23750</v>
      </c>
      <c r="B6936" s="90" t="s">
        <v>23751</v>
      </c>
      <c r="C6936" s="90" t="s">
        <v>10245</v>
      </c>
      <c r="D6936" s="90" t="str">
        <f>CONCATENATE(Tabell15861[[#This Row],[Prosedyrekode_ID]]," ",Tabell15861[[#This Row],[Tekst]])</f>
        <v>PHB10 Ligatur av v. saphena magna</v>
      </c>
      <c r="E6936" s="90" t="s">
        <v>22798</v>
      </c>
      <c r="F6936" s="90" t="s">
        <v>22799</v>
      </c>
      <c r="G6936" s="90" t="str">
        <f>CONCATENATE("Kap ",Tabell15861[[#This Row],[Kapittel]]," ",Tabell15861[[#This Row],[KapittelTekst]])</f>
        <v>Kap P Perifere kar og lymfesystemet</v>
      </c>
    </row>
    <row r="6937" spans="1:7" x14ac:dyDescent="0.25">
      <c r="A6937" s="90" t="s">
        <v>23752</v>
      </c>
      <c r="B6937" s="90" t="s">
        <v>23753</v>
      </c>
      <c r="C6937" s="90" t="s">
        <v>10245</v>
      </c>
      <c r="D6937" s="90" t="str">
        <f>CONCATENATE(Tabell15861[[#This Row],[Prosedyrekode_ID]]," ",Tabell15861[[#This Row],[Tekst]])</f>
        <v>PHB11 Ligatur av vene på saphenofemoralovergangen</v>
      </c>
      <c r="E6937" s="90" t="s">
        <v>22798</v>
      </c>
      <c r="F6937" s="90" t="s">
        <v>22799</v>
      </c>
      <c r="G6937" s="90" t="str">
        <f>CONCATENATE("Kap ",Tabell15861[[#This Row],[Kapittel]]," ",Tabell15861[[#This Row],[KapittelTekst]])</f>
        <v>Kap P Perifere kar og lymfesystemet</v>
      </c>
    </row>
    <row r="6938" spans="1:7" x14ac:dyDescent="0.25">
      <c r="A6938" s="90" t="s">
        <v>23754</v>
      </c>
      <c r="B6938" s="90" t="s">
        <v>23755</v>
      </c>
      <c r="C6938" s="90" t="s">
        <v>10245</v>
      </c>
      <c r="D6938" s="90" t="str">
        <f>CONCATENATE(Tabell15861[[#This Row],[Prosedyrekode_ID]]," ",Tabell15861[[#This Row],[Tekst]])</f>
        <v>PHB12 Ligatur av v. saphena parva</v>
      </c>
      <c r="E6938" s="90" t="s">
        <v>22798</v>
      </c>
      <c r="F6938" s="90" t="s">
        <v>22799</v>
      </c>
      <c r="G6938" s="90" t="str">
        <f>CONCATENATE("Kap ",Tabell15861[[#This Row],[Kapittel]]," ",Tabell15861[[#This Row],[KapittelTekst]])</f>
        <v>Kap P Perifere kar og lymfesystemet</v>
      </c>
    </row>
    <row r="6939" spans="1:7" x14ac:dyDescent="0.25">
      <c r="A6939" s="90" t="s">
        <v>23756</v>
      </c>
      <c r="B6939" s="90" t="s">
        <v>23757</v>
      </c>
      <c r="C6939" s="90" t="s">
        <v>10245</v>
      </c>
      <c r="D6939" s="90" t="str">
        <f>CONCATENATE(Tabell15861[[#This Row],[Prosedyrekode_ID]]," ",Tabell15861[[#This Row],[Tekst]])</f>
        <v>PHB13 Ligatur av perforantvene på legg</v>
      </c>
      <c r="E6939" s="90" t="s">
        <v>22798</v>
      </c>
      <c r="F6939" s="90" t="s">
        <v>22799</v>
      </c>
      <c r="G6939" s="90" t="str">
        <f>CONCATENATE("Kap ",Tabell15861[[#This Row],[Kapittel]]," ",Tabell15861[[#This Row],[KapittelTekst]])</f>
        <v>Kap P Perifere kar og lymfesystemet</v>
      </c>
    </row>
    <row r="6940" spans="1:7" x14ac:dyDescent="0.25">
      <c r="A6940" s="90" t="s">
        <v>23758</v>
      </c>
      <c r="B6940" s="90" t="s">
        <v>23759</v>
      </c>
      <c r="C6940" s="90" t="s">
        <v>10245</v>
      </c>
      <c r="D6940" s="90" t="str">
        <f>CONCATENATE(Tabell15861[[#This Row],[Prosedyrekode_ID]]," ",Tabell15861[[#This Row],[Tekst]])</f>
        <v>PHB14 Ligatur av perforantvene på lår</v>
      </c>
      <c r="E6940" s="90" t="s">
        <v>22798</v>
      </c>
      <c r="F6940" s="90" t="s">
        <v>22799</v>
      </c>
      <c r="G6940" s="90" t="str">
        <f>CONCATENATE("Kap ",Tabell15861[[#This Row],[Kapittel]]," ",Tabell15861[[#This Row],[KapittelTekst]])</f>
        <v>Kap P Perifere kar og lymfesystemet</v>
      </c>
    </row>
    <row r="6941" spans="1:7" x14ac:dyDescent="0.25">
      <c r="A6941" s="90" t="s">
        <v>23760</v>
      </c>
      <c r="B6941" s="90" t="s">
        <v>23761</v>
      </c>
      <c r="C6941" s="90" t="s">
        <v>10245</v>
      </c>
      <c r="D6941" s="90" t="str">
        <f>CONCATENATE(Tabell15861[[#This Row],[Prosedyrekode_ID]]," ",Tabell15861[[#This Row],[Tekst]])</f>
        <v>PHB23 Ligatur av iliakalvene</v>
      </c>
      <c r="E6941" s="90" t="s">
        <v>22798</v>
      </c>
      <c r="F6941" s="90" t="s">
        <v>22799</v>
      </c>
      <c r="G6941" s="90" t="str">
        <f>CONCATENATE("Kap ",Tabell15861[[#This Row],[Kapittel]]," ",Tabell15861[[#This Row],[KapittelTekst]])</f>
        <v>Kap P Perifere kar og lymfesystemet</v>
      </c>
    </row>
    <row r="6942" spans="1:7" x14ac:dyDescent="0.25">
      <c r="A6942" s="90" t="s">
        <v>23762</v>
      </c>
      <c r="B6942" s="90" t="s">
        <v>23763</v>
      </c>
      <c r="C6942" s="90" t="s">
        <v>10245</v>
      </c>
      <c r="D6942" s="90" t="str">
        <f>CONCATENATE(Tabell15861[[#This Row],[Prosedyrekode_ID]]," ",Tabell15861[[#This Row],[Tekst]])</f>
        <v>PHB30 Ligatur av v. cava inferior</v>
      </c>
      <c r="E6942" s="90" t="s">
        <v>22798</v>
      </c>
      <c r="F6942" s="90" t="s">
        <v>22799</v>
      </c>
      <c r="G6942" s="90" t="str">
        <f>CONCATENATE("Kap ",Tabell15861[[#This Row],[Kapittel]]," ",Tabell15861[[#This Row],[KapittelTekst]])</f>
        <v>Kap P Perifere kar og lymfesystemet</v>
      </c>
    </row>
    <row r="6943" spans="1:7" x14ac:dyDescent="0.25">
      <c r="A6943" s="90" t="s">
        <v>23764</v>
      </c>
      <c r="B6943" s="90" t="s">
        <v>23765</v>
      </c>
      <c r="C6943" s="90" t="s">
        <v>10245</v>
      </c>
      <c r="D6943" s="90" t="str">
        <f>CONCATENATE(Tabell15861[[#This Row],[Prosedyrekode_ID]]," ",Tabell15861[[#This Row],[Tekst]])</f>
        <v>PHB31 Ligatur av v. renalis</v>
      </c>
      <c r="E6943" s="90" t="s">
        <v>22798</v>
      </c>
      <c r="F6943" s="90" t="s">
        <v>22799</v>
      </c>
      <c r="G6943" s="90" t="str">
        <f>CONCATENATE("Kap ",Tabell15861[[#This Row],[Kapittel]]," ",Tabell15861[[#This Row],[KapittelTekst]])</f>
        <v>Kap P Perifere kar og lymfesystemet</v>
      </c>
    </row>
    <row r="6944" spans="1:7" x14ac:dyDescent="0.25">
      <c r="A6944" s="90" t="s">
        <v>23766</v>
      </c>
      <c r="B6944" s="90" t="s">
        <v>23767</v>
      </c>
      <c r="C6944" s="90" t="s">
        <v>10245</v>
      </c>
      <c r="D6944" s="90" t="str">
        <f>CONCATENATE(Tabell15861[[#This Row],[Prosedyrekode_ID]]," ",Tabell15861[[#This Row],[Tekst]])</f>
        <v>PHB32 Ligatur av v. portae</v>
      </c>
      <c r="E6944" s="90" t="s">
        <v>22798</v>
      </c>
      <c r="F6944" s="90" t="s">
        <v>22799</v>
      </c>
      <c r="G6944" s="90" t="str">
        <f>CONCATENATE("Kap ",Tabell15861[[#This Row],[Kapittel]]," ",Tabell15861[[#This Row],[KapittelTekst]])</f>
        <v>Kap P Perifere kar og lymfesystemet</v>
      </c>
    </row>
    <row r="6945" spans="1:7" x14ac:dyDescent="0.25">
      <c r="A6945" s="90" t="s">
        <v>23768</v>
      </c>
      <c r="B6945" s="90" t="s">
        <v>23769</v>
      </c>
      <c r="C6945" s="90" t="s">
        <v>10245</v>
      </c>
      <c r="D6945" s="90" t="str">
        <f>CONCATENATE(Tabell15861[[#This Row],[Prosedyrekode_ID]]," ",Tabell15861[[#This Row],[Tekst]])</f>
        <v>PHB33 Ligatur av v. mesenterica superior</v>
      </c>
      <c r="E6945" s="90" t="s">
        <v>22798</v>
      </c>
      <c r="F6945" s="90" t="s">
        <v>22799</v>
      </c>
      <c r="G6945" s="90" t="str">
        <f>CONCATENATE("Kap ",Tabell15861[[#This Row],[Kapittel]]," ",Tabell15861[[#This Row],[KapittelTekst]])</f>
        <v>Kap P Perifere kar og lymfesystemet</v>
      </c>
    </row>
    <row r="6946" spans="1:7" x14ac:dyDescent="0.25">
      <c r="A6946" s="90" t="s">
        <v>23770</v>
      </c>
      <c r="B6946" s="90" t="s">
        <v>23771</v>
      </c>
      <c r="C6946" s="90" t="s">
        <v>10245</v>
      </c>
      <c r="D6946" s="90" t="str">
        <f>CONCATENATE(Tabell15861[[#This Row],[Prosedyrekode_ID]]," ",Tabell15861[[#This Row],[Tekst]])</f>
        <v>PHB34 Ligatur av v. mesenterica inferior</v>
      </c>
      <c r="E6946" s="90" t="s">
        <v>22798</v>
      </c>
      <c r="F6946" s="90" t="s">
        <v>22799</v>
      </c>
      <c r="G6946" s="90" t="str">
        <f>CONCATENATE("Kap ",Tabell15861[[#This Row],[Kapittel]]," ",Tabell15861[[#This Row],[KapittelTekst]])</f>
        <v>Kap P Perifere kar og lymfesystemet</v>
      </c>
    </row>
    <row r="6947" spans="1:7" x14ac:dyDescent="0.25">
      <c r="A6947" s="90" t="s">
        <v>23772</v>
      </c>
      <c r="B6947" s="90" t="s">
        <v>23773</v>
      </c>
      <c r="C6947" s="90" t="s">
        <v>10245</v>
      </c>
      <c r="D6947" s="90" t="str">
        <f>CONCATENATE(Tabell15861[[#This Row],[Prosedyrekode_ID]]," ",Tabell15861[[#This Row],[Tekst]])</f>
        <v>PHB36 Ligatur av v. spermatica</v>
      </c>
      <c r="E6947" s="90" t="s">
        <v>22798</v>
      </c>
      <c r="F6947" s="90" t="s">
        <v>22799</v>
      </c>
      <c r="G6947" s="90" t="str">
        <f>CONCATENATE("Kap ",Tabell15861[[#This Row],[Kapittel]]," ",Tabell15861[[#This Row],[KapittelTekst]])</f>
        <v>Kap P Perifere kar og lymfesystemet</v>
      </c>
    </row>
    <row r="6948" spans="1:7" x14ac:dyDescent="0.25">
      <c r="A6948" s="90" t="s">
        <v>23774</v>
      </c>
      <c r="B6948" s="90" t="s">
        <v>23775</v>
      </c>
      <c r="C6948" s="90" t="s">
        <v>10245</v>
      </c>
      <c r="D6948" s="90" t="str">
        <f>CONCATENATE(Tabell15861[[#This Row],[Prosedyrekode_ID]]," ",Tabell15861[[#This Row],[Tekst]])</f>
        <v>PHB99 Ligatur av annen vene</v>
      </c>
      <c r="E6948" s="90" t="s">
        <v>22798</v>
      </c>
      <c r="F6948" s="90" t="s">
        <v>22799</v>
      </c>
      <c r="G6948" s="90" t="str">
        <f>CONCATENATE("Kap ",Tabell15861[[#This Row],[Kapittel]]," ",Tabell15861[[#This Row],[KapittelTekst]])</f>
        <v>Kap P Perifere kar og lymfesystemet</v>
      </c>
    </row>
    <row r="6949" spans="1:7" x14ac:dyDescent="0.25">
      <c r="A6949" s="90" t="s">
        <v>23776</v>
      </c>
      <c r="B6949" s="90" t="s">
        <v>23777</v>
      </c>
      <c r="C6949" s="90" t="s">
        <v>10245</v>
      </c>
      <c r="D6949" s="90" t="str">
        <f>CONCATENATE(Tabell15861[[#This Row],[Prosedyrekode_ID]]," ",Tabell15861[[#This Row],[Tekst]])</f>
        <v>PHC22 Sutur av v. femoralis</v>
      </c>
      <c r="E6949" s="90" t="s">
        <v>22798</v>
      </c>
      <c r="F6949" s="90" t="s">
        <v>22799</v>
      </c>
      <c r="G6949" s="90" t="str">
        <f>CONCATENATE("Kap ",Tabell15861[[#This Row],[Kapittel]]," ",Tabell15861[[#This Row],[KapittelTekst]])</f>
        <v>Kap P Perifere kar og lymfesystemet</v>
      </c>
    </row>
    <row r="6950" spans="1:7" x14ac:dyDescent="0.25">
      <c r="A6950" s="90" t="s">
        <v>23778</v>
      </c>
      <c r="B6950" s="90" t="s">
        <v>23779</v>
      </c>
      <c r="C6950" s="90" t="s">
        <v>10245</v>
      </c>
      <c r="D6950" s="90" t="str">
        <f>CONCATENATE(Tabell15861[[#This Row],[Prosedyrekode_ID]]," ",Tabell15861[[#This Row],[Tekst]])</f>
        <v>PHC23 Sutur av iliakalvene</v>
      </c>
      <c r="E6950" s="90" t="s">
        <v>22798</v>
      </c>
      <c r="F6950" s="90" t="s">
        <v>22799</v>
      </c>
      <c r="G6950" s="90" t="str">
        <f>CONCATENATE("Kap ",Tabell15861[[#This Row],[Kapittel]]," ",Tabell15861[[#This Row],[KapittelTekst]])</f>
        <v>Kap P Perifere kar og lymfesystemet</v>
      </c>
    </row>
    <row r="6951" spans="1:7" x14ac:dyDescent="0.25">
      <c r="A6951" s="90" t="s">
        <v>23780</v>
      </c>
      <c r="B6951" s="90" t="s">
        <v>23781</v>
      </c>
      <c r="C6951" s="90" t="s">
        <v>10245</v>
      </c>
      <c r="D6951" s="90" t="str">
        <f>CONCATENATE(Tabell15861[[#This Row],[Prosedyrekode_ID]]," ",Tabell15861[[#This Row],[Tekst]])</f>
        <v>PHC30 Sutur av v. cava inferior</v>
      </c>
      <c r="E6951" s="90" t="s">
        <v>22798</v>
      </c>
      <c r="F6951" s="90" t="s">
        <v>22799</v>
      </c>
      <c r="G6951" s="90" t="str">
        <f>CONCATENATE("Kap ",Tabell15861[[#This Row],[Kapittel]]," ",Tabell15861[[#This Row],[KapittelTekst]])</f>
        <v>Kap P Perifere kar og lymfesystemet</v>
      </c>
    </row>
    <row r="6952" spans="1:7" x14ac:dyDescent="0.25">
      <c r="A6952" s="90" t="s">
        <v>23782</v>
      </c>
      <c r="B6952" s="90" t="s">
        <v>23783</v>
      </c>
      <c r="C6952" s="90" t="s">
        <v>10245</v>
      </c>
      <c r="D6952" s="90" t="str">
        <f>CONCATENATE(Tabell15861[[#This Row],[Prosedyrekode_ID]]," ",Tabell15861[[#This Row],[Tekst]])</f>
        <v>PHC31 Sutur av v. renalis</v>
      </c>
      <c r="E6952" s="90" t="s">
        <v>22798</v>
      </c>
      <c r="F6952" s="90" t="s">
        <v>22799</v>
      </c>
      <c r="G6952" s="90" t="str">
        <f>CONCATENATE("Kap ",Tabell15861[[#This Row],[Kapittel]]," ",Tabell15861[[#This Row],[KapittelTekst]])</f>
        <v>Kap P Perifere kar og lymfesystemet</v>
      </c>
    </row>
    <row r="6953" spans="1:7" x14ac:dyDescent="0.25">
      <c r="A6953" s="90" t="s">
        <v>23784</v>
      </c>
      <c r="B6953" s="90" t="s">
        <v>23785</v>
      </c>
      <c r="C6953" s="90" t="s">
        <v>10245</v>
      </c>
      <c r="D6953" s="90" t="str">
        <f>CONCATENATE(Tabell15861[[#This Row],[Prosedyrekode_ID]]," ",Tabell15861[[#This Row],[Tekst]])</f>
        <v>PHC32 Sutur av v. portae</v>
      </c>
      <c r="E6953" s="90" t="s">
        <v>22798</v>
      </c>
      <c r="F6953" s="90" t="s">
        <v>22799</v>
      </c>
      <c r="G6953" s="90" t="str">
        <f>CONCATENATE("Kap ",Tabell15861[[#This Row],[Kapittel]]," ",Tabell15861[[#This Row],[KapittelTekst]])</f>
        <v>Kap P Perifere kar og lymfesystemet</v>
      </c>
    </row>
    <row r="6954" spans="1:7" x14ac:dyDescent="0.25">
      <c r="A6954" s="90" t="s">
        <v>23786</v>
      </c>
      <c r="B6954" s="90" t="s">
        <v>23787</v>
      </c>
      <c r="C6954" s="90" t="s">
        <v>10245</v>
      </c>
      <c r="D6954" s="90" t="str">
        <f>CONCATENATE(Tabell15861[[#This Row],[Prosedyrekode_ID]]," ",Tabell15861[[#This Row],[Tekst]])</f>
        <v>PHC33 Sutur av v. mesenterica superior</v>
      </c>
      <c r="E6954" s="90" t="s">
        <v>22798</v>
      </c>
      <c r="F6954" s="90" t="s">
        <v>22799</v>
      </c>
      <c r="G6954" s="90" t="str">
        <f>CONCATENATE("Kap ",Tabell15861[[#This Row],[Kapittel]]," ",Tabell15861[[#This Row],[KapittelTekst]])</f>
        <v>Kap P Perifere kar og lymfesystemet</v>
      </c>
    </row>
    <row r="6955" spans="1:7" x14ac:dyDescent="0.25">
      <c r="A6955" s="90" t="s">
        <v>23788</v>
      </c>
      <c r="B6955" s="90" t="s">
        <v>23789</v>
      </c>
      <c r="C6955" s="90" t="s">
        <v>10245</v>
      </c>
      <c r="D6955" s="90" t="str">
        <f>CONCATENATE(Tabell15861[[#This Row],[Prosedyrekode_ID]]," ",Tabell15861[[#This Row],[Tekst]])</f>
        <v>PHC34 Sutur av v. mesenterica inferior</v>
      </c>
      <c r="E6955" s="90" t="s">
        <v>22798</v>
      </c>
      <c r="F6955" s="90" t="s">
        <v>22799</v>
      </c>
      <c r="G6955" s="90" t="str">
        <f>CONCATENATE("Kap ",Tabell15861[[#This Row],[Kapittel]]," ",Tabell15861[[#This Row],[KapittelTekst]])</f>
        <v>Kap P Perifere kar og lymfesystemet</v>
      </c>
    </row>
    <row r="6956" spans="1:7" x14ac:dyDescent="0.25">
      <c r="A6956" s="90" t="s">
        <v>23790</v>
      </c>
      <c r="B6956" s="90" t="s">
        <v>23791</v>
      </c>
      <c r="C6956" s="90" t="s">
        <v>10245</v>
      </c>
      <c r="D6956" s="90" t="str">
        <f>CONCATENATE(Tabell15861[[#This Row],[Prosedyrekode_ID]]," ",Tabell15861[[#This Row],[Tekst]])</f>
        <v>PHC99 Sutur av annen vene</v>
      </c>
      <c r="E6956" s="90" t="s">
        <v>22798</v>
      </c>
      <c r="F6956" s="90" t="s">
        <v>22799</v>
      </c>
      <c r="G6956" s="90" t="str">
        <f>CONCATENATE("Kap ",Tabell15861[[#This Row],[Kapittel]]," ",Tabell15861[[#This Row],[KapittelTekst]])</f>
        <v>Kap P Perifere kar og lymfesystemet</v>
      </c>
    </row>
    <row r="6957" spans="1:7" x14ac:dyDescent="0.25">
      <c r="A6957" s="90" t="s">
        <v>23792</v>
      </c>
      <c r="B6957" s="90" t="s">
        <v>23793</v>
      </c>
      <c r="C6957" s="90" t="s">
        <v>10245</v>
      </c>
      <c r="D6957" s="90" t="str">
        <f>CONCATENATE(Tabell15861[[#This Row],[Prosedyrekode_ID]]," ",Tabell15861[[#This Row],[Tekst]])</f>
        <v>PHD10 Reseksjon av v. saphena magna</v>
      </c>
      <c r="E6957" s="90" t="s">
        <v>22798</v>
      </c>
      <c r="F6957" s="90" t="s">
        <v>22799</v>
      </c>
      <c r="G6957" s="90" t="str">
        <f>CONCATENATE("Kap ",Tabell15861[[#This Row],[Kapittel]]," ",Tabell15861[[#This Row],[KapittelTekst]])</f>
        <v>Kap P Perifere kar og lymfesystemet</v>
      </c>
    </row>
    <row r="6958" spans="1:7" x14ac:dyDescent="0.25">
      <c r="A6958" s="90" t="s">
        <v>23794</v>
      </c>
      <c r="B6958" s="90" t="s">
        <v>23795</v>
      </c>
      <c r="C6958" s="90" t="s">
        <v>10245</v>
      </c>
      <c r="D6958" s="90" t="str">
        <f>CONCATENATE(Tabell15861[[#This Row],[Prosedyrekode_ID]]," ",Tabell15861[[#This Row],[Tekst]])</f>
        <v>PHD11 Reseksjon av vene på saphenofemoralovergangen</v>
      </c>
      <c r="E6958" s="90" t="s">
        <v>22798</v>
      </c>
      <c r="F6958" s="90" t="s">
        <v>22799</v>
      </c>
      <c r="G6958" s="90" t="str">
        <f>CONCATENATE("Kap ",Tabell15861[[#This Row],[Kapittel]]," ",Tabell15861[[#This Row],[KapittelTekst]])</f>
        <v>Kap P Perifere kar og lymfesystemet</v>
      </c>
    </row>
    <row r="6959" spans="1:7" x14ac:dyDescent="0.25">
      <c r="A6959" s="90" t="s">
        <v>23796</v>
      </c>
      <c r="B6959" s="90" t="s">
        <v>23797</v>
      </c>
      <c r="C6959" s="90" t="s">
        <v>10245</v>
      </c>
      <c r="D6959" s="90" t="str">
        <f>CONCATENATE(Tabell15861[[#This Row],[Prosedyrekode_ID]]," ",Tabell15861[[#This Row],[Tekst]])</f>
        <v>PHD12 Reseksjon av v. saphena parva</v>
      </c>
      <c r="E6959" s="90" t="s">
        <v>22798</v>
      </c>
      <c r="F6959" s="90" t="s">
        <v>22799</v>
      </c>
      <c r="G6959" s="90" t="str">
        <f>CONCATENATE("Kap ",Tabell15861[[#This Row],[Kapittel]]," ",Tabell15861[[#This Row],[KapittelTekst]])</f>
        <v>Kap P Perifere kar og lymfesystemet</v>
      </c>
    </row>
    <row r="6960" spans="1:7" x14ac:dyDescent="0.25">
      <c r="A6960" s="90" t="s">
        <v>23798</v>
      </c>
      <c r="B6960" s="90" t="s">
        <v>23799</v>
      </c>
      <c r="C6960" s="90" t="s">
        <v>10245</v>
      </c>
      <c r="D6960" s="90" t="str">
        <f>CONCATENATE(Tabell15861[[#This Row],[Prosedyrekode_ID]]," ",Tabell15861[[#This Row],[Tekst]])</f>
        <v>PHD15 Reseksjon av perforantvene på lår eller legg</v>
      </c>
      <c r="E6960" s="90" t="s">
        <v>22798</v>
      </c>
      <c r="F6960" s="90" t="s">
        <v>22799</v>
      </c>
      <c r="G6960" s="90" t="str">
        <f>CONCATENATE("Kap ",Tabell15861[[#This Row],[Kapittel]]," ",Tabell15861[[#This Row],[KapittelTekst]])</f>
        <v>Kap P Perifere kar og lymfesystemet</v>
      </c>
    </row>
    <row r="6961" spans="1:7" x14ac:dyDescent="0.25">
      <c r="A6961" s="90" t="s">
        <v>23800</v>
      </c>
      <c r="B6961" s="90" t="s">
        <v>23801</v>
      </c>
      <c r="C6961" s="90" t="s">
        <v>10245</v>
      </c>
      <c r="D6961" s="90" t="str">
        <f>CONCATENATE(Tabell15861[[#This Row],[Prosedyrekode_ID]]," ",Tabell15861[[#This Row],[Tekst]])</f>
        <v>PHD30 Reseksjon av vena cava inferior</v>
      </c>
      <c r="E6961" s="90" t="s">
        <v>22798</v>
      </c>
      <c r="F6961" s="90" t="s">
        <v>22799</v>
      </c>
      <c r="G6961" s="90" t="str">
        <f>CONCATENATE("Kap ",Tabell15861[[#This Row],[Kapittel]]," ",Tabell15861[[#This Row],[KapittelTekst]])</f>
        <v>Kap P Perifere kar og lymfesystemet</v>
      </c>
    </row>
    <row r="6962" spans="1:7" x14ac:dyDescent="0.25">
      <c r="A6962" s="90" t="s">
        <v>23802</v>
      </c>
      <c r="B6962" s="90" t="s">
        <v>23803</v>
      </c>
      <c r="C6962" s="90" t="s">
        <v>10245</v>
      </c>
      <c r="D6962" s="90" t="str">
        <f>CONCATENATE(Tabell15861[[#This Row],[Prosedyrekode_ID]]," ",Tabell15861[[#This Row],[Tekst]])</f>
        <v>PHD32 Reseksjon av v. portae</v>
      </c>
      <c r="E6962" s="90" t="s">
        <v>22798</v>
      </c>
      <c r="F6962" s="90" t="s">
        <v>22799</v>
      </c>
      <c r="G6962" s="90" t="str">
        <f>CONCATENATE("Kap ",Tabell15861[[#This Row],[Kapittel]]," ",Tabell15861[[#This Row],[KapittelTekst]])</f>
        <v>Kap P Perifere kar og lymfesystemet</v>
      </c>
    </row>
    <row r="6963" spans="1:7" x14ac:dyDescent="0.25">
      <c r="A6963" s="90" t="s">
        <v>23804</v>
      </c>
      <c r="B6963" s="90" t="s">
        <v>23805</v>
      </c>
      <c r="C6963" s="90" t="s">
        <v>10245</v>
      </c>
      <c r="D6963" s="90" t="str">
        <f>CONCATENATE(Tabell15861[[#This Row],[Prosedyrekode_ID]]," ",Tabell15861[[#This Row],[Tekst]])</f>
        <v>PHD33 Reseksjon av v. mesenterica superior</v>
      </c>
      <c r="E6963" s="90" t="s">
        <v>22798</v>
      </c>
      <c r="F6963" s="90" t="s">
        <v>22799</v>
      </c>
      <c r="G6963" s="90" t="str">
        <f>CONCATENATE("Kap ",Tabell15861[[#This Row],[Kapittel]]," ",Tabell15861[[#This Row],[KapittelTekst]])</f>
        <v>Kap P Perifere kar og lymfesystemet</v>
      </c>
    </row>
    <row r="6964" spans="1:7" x14ac:dyDescent="0.25">
      <c r="A6964" s="90" t="s">
        <v>23806</v>
      </c>
      <c r="B6964" s="90" t="s">
        <v>23807</v>
      </c>
      <c r="C6964" s="90" t="s">
        <v>10245</v>
      </c>
      <c r="D6964" s="90" t="str">
        <f>CONCATENATE(Tabell15861[[#This Row],[Prosedyrekode_ID]]," ",Tabell15861[[#This Row],[Tekst]])</f>
        <v>PHD34 Reseksjon av v. mesenterica inferior</v>
      </c>
      <c r="E6964" s="90" t="s">
        <v>22798</v>
      </c>
      <c r="F6964" s="90" t="s">
        <v>22799</v>
      </c>
      <c r="G6964" s="90" t="str">
        <f>CONCATENATE("Kap ",Tabell15861[[#This Row],[Kapittel]]," ",Tabell15861[[#This Row],[KapittelTekst]])</f>
        <v>Kap P Perifere kar og lymfesystemet</v>
      </c>
    </row>
    <row r="6965" spans="1:7" x14ac:dyDescent="0.25">
      <c r="A6965" s="90" t="s">
        <v>23808</v>
      </c>
      <c r="B6965" s="90" t="s">
        <v>23809</v>
      </c>
      <c r="C6965" s="90" t="s">
        <v>10245</v>
      </c>
      <c r="D6965" s="90" t="str">
        <f>CONCATENATE(Tabell15861[[#This Row],[Prosedyrekode_ID]]," ",Tabell15861[[#This Row],[Tekst]])</f>
        <v>PHD36 Reseksjon av v. spermatica</v>
      </c>
      <c r="E6965" s="90" t="s">
        <v>22798</v>
      </c>
      <c r="F6965" s="90" t="s">
        <v>22799</v>
      </c>
      <c r="G6965" s="90" t="str">
        <f>CONCATENATE("Kap ",Tabell15861[[#This Row],[Kapittel]]," ",Tabell15861[[#This Row],[KapittelTekst]])</f>
        <v>Kap P Perifere kar og lymfesystemet</v>
      </c>
    </row>
    <row r="6966" spans="1:7" x14ac:dyDescent="0.25">
      <c r="A6966" s="90" t="s">
        <v>23810</v>
      </c>
      <c r="B6966" s="90" t="s">
        <v>23811</v>
      </c>
      <c r="C6966" s="90" t="s">
        <v>10245</v>
      </c>
      <c r="D6966" s="90" t="str">
        <f>CONCATENATE(Tabell15861[[#This Row],[Prosedyrekode_ID]]," ",Tabell15861[[#This Row],[Tekst]])</f>
        <v>PHD99 Reseksjon av annen vene</v>
      </c>
      <c r="E6966" s="90" t="s">
        <v>22798</v>
      </c>
      <c r="F6966" s="90" t="s">
        <v>22799</v>
      </c>
      <c r="G6966" s="90" t="str">
        <f>CONCATENATE("Kap ",Tabell15861[[#This Row],[Kapittel]]," ",Tabell15861[[#This Row],[KapittelTekst]])</f>
        <v>Kap P Perifere kar og lymfesystemet</v>
      </c>
    </row>
    <row r="6967" spans="1:7" x14ac:dyDescent="0.25">
      <c r="A6967" s="90" t="s">
        <v>23812</v>
      </c>
      <c r="B6967" s="90" t="s">
        <v>23813</v>
      </c>
      <c r="C6967" s="90" t="s">
        <v>10266</v>
      </c>
      <c r="D6967" s="90" t="str">
        <f>CONCATENATE(Tabell15861[[#This Row],[Prosedyrekode_ID]]," ",Tabell15861[[#This Row],[Tekst]])</f>
        <v>PHDE00 Ultralydundersøkelse av perifere vener</v>
      </c>
      <c r="E6967" s="90" t="s">
        <v>22798</v>
      </c>
      <c r="F6967" s="90" t="s">
        <v>22799</v>
      </c>
      <c r="G6967" s="90" t="str">
        <f>CONCATENATE("Kap ",Tabell15861[[#This Row],[Kapittel]]," ",Tabell15861[[#This Row],[KapittelTekst]])</f>
        <v>Kap P Perifere kar og lymfesystemet</v>
      </c>
    </row>
    <row r="6968" spans="1:7" x14ac:dyDescent="0.25">
      <c r="A6968" s="90" t="s">
        <v>23814</v>
      </c>
      <c r="B6968" s="90" t="s">
        <v>23815</v>
      </c>
      <c r="C6968" s="90" t="s">
        <v>10245</v>
      </c>
      <c r="D6968" s="90" t="str">
        <f>CONCATENATE(Tabell15861[[#This Row],[Prosedyrekode_ID]]," ",Tabell15861[[#This Row],[Tekst]])</f>
        <v>PHE22 Trombektomi i v. femoralis</v>
      </c>
      <c r="E6968" s="90" t="s">
        <v>22798</v>
      </c>
      <c r="F6968" s="90" t="s">
        <v>22799</v>
      </c>
      <c r="G6968" s="90" t="str">
        <f>CONCATENATE("Kap ",Tabell15861[[#This Row],[Kapittel]]," ",Tabell15861[[#This Row],[KapittelTekst]])</f>
        <v>Kap P Perifere kar og lymfesystemet</v>
      </c>
    </row>
    <row r="6969" spans="1:7" x14ac:dyDescent="0.25">
      <c r="A6969" s="90" t="s">
        <v>23816</v>
      </c>
      <c r="B6969" s="90" t="s">
        <v>23817</v>
      </c>
      <c r="C6969" s="90" t="s">
        <v>10245</v>
      </c>
      <c r="D6969" s="90" t="str">
        <f>CONCATENATE(Tabell15861[[#This Row],[Prosedyrekode_ID]]," ",Tabell15861[[#This Row],[Tekst]])</f>
        <v>PHE23 Trombektomi i iliakalvene</v>
      </c>
      <c r="E6969" s="90" t="s">
        <v>22798</v>
      </c>
      <c r="F6969" s="90" t="s">
        <v>22799</v>
      </c>
      <c r="G6969" s="90" t="str">
        <f>CONCATENATE("Kap ",Tabell15861[[#This Row],[Kapittel]]," ",Tabell15861[[#This Row],[KapittelTekst]])</f>
        <v>Kap P Perifere kar og lymfesystemet</v>
      </c>
    </row>
    <row r="6970" spans="1:7" x14ac:dyDescent="0.25">
      <c r="A6970" s="90" t="s">
        <v>23818</v>
      </c>
      <c r="B6970" s="90" t="s">
        <v>23819</v>
      </c>
      <c r="C6970" s="90" t="s">
        <v>10245</v>
      </c>
      <c r="D6970" s="90" t="str">
        <f>CONCATENATE(Tabell15861[[#This Row],[Prosedyrekode_ID]]," ",Tabell15861[[#This Row],[Tekst]])</f>
        <v>PHE30 Trombektomi i v. cava inferior</v>
      </c>
      <c r="E6970" s="90" t="s">
        <v>22798</v>
      </c>
      <c r="F6970" s="90" t="s">
        <v>22799</v>
      </c>
      <c r="G6970" s="90" t="str">
        <f>CONCATENATE("Kap ",Tabell15861[[#This Row],[Kapittel]]," ",Tabell15861[[#This Row],[KapittelTekst]])</f>
        <v>Kap P Perifere kar og lymfesystemet</v>
      </c>
    </row>
    <row r="6971" spans="1:7" x14ac:dyDescent="0.25">
      <c r="A6971" s="90" t="s">
        <v>23820</v>
      </c>
      <c r="B6971" s="90" t="s">
        <v>23821</v>
      </c>
      <c r="C6971" s="90" t="s">
        <v>10245</v>
      </c>
      <c r="D6971" s="90" t="str">
        <f>CONCATENATE(Tabell15861[[#This Row],[Prosedyrekode_ID]]," ",Tabell15861[[#This Row],[Tekst]])</f>
        <v>PHE31 Trombektomi i v. renalis</v>
      </c>
      <c r="E6971" s="90" t="s">
        <v>22798</v>
      </c>
      <c r="F6971" s="90" t="s">
        <v>22799</v>
      </c>
      <c r="G6971" s="90" t="str">
        <f>CONCATENATE("Kap ",Tabell15861[[#This Row],[Kapittel]]," ",Tabell15861[[#This Row],[KapittelTekst]])</f>
        <v>Kap P Perifere kar og lymfesystemet</v>
      </c>
    </row>
    <row r="6972" spans="1:7" x14ac:dyDescent="0.25">
      <c r="A6972" s="90" t="s">
        <v>23822</v>
      </c>
      <c r="B6972" s="90" t="s">
        <v>23823</v>
      </c>
      <c r="C6972" s="90" t="s">
        <v>10245</v>
      </c>
      <c r="D6972" s="90" t="str">
        <f>CONCATENATE(Tabell15861[[#This Row],[Prosedyrekode_ID]]," ",Tabell15861[[#This Row],[Tekst]])</f>
        <v>PHE99 Trombektomi i annen vene</v>
      </c>
      <c r="E6972" s="90" t="s">
        <v>22798</v>
      </c>
      <c r="F6972" s="90" t="s">
        <v>22799</v>
      </c>
      <c r="G6972" s="90" t="str">
        <f>CONCATENATE("Kap ",Tabell15861[[#This Row],[Kapittel]]," ",Tabell15861[[#This Row],[KapittelTekst]])</f>
        <v>Kap P Perifere kar og lymfesystemet</v>
      </c>
    </row>
    <row r="6973" spans="1:7" x14ac:dyDescent="0.25">
      <c r="A6973" s="90" t="s">
        <v>23824</v>
      </c>
      <c r="B6973" s="90" t="s">
        <v>23825</v>
      </c>
      <c r="C6973" s="90" t="s">
        <v>10266</v>
      </c>
      <c r="D6973" s="90" t="str">
        <f>CONCATENATE(Tabell15861[[#This Row],[Prosedyrekode_ID]]," ",Tabell15861[[#This Row],[Tekst]])</f>
        <v>PHFC00 Venøs okklusjonspletysmografi</v>
      </c>
      <c r="E6973" s="90" t="s">
        <v>22798</v>
      </c>
      <c r="F6973" s="90" t="s">
        <v>22799</v>
      </c>
      <c r="G6973" s="90" t="str">
        <f>CONCATENATE("Kap ",Tabell15861[[#This Row],[Kapittel]]," ",Tabell15861[[#This Row],[KapittelTekst]])</f>
        <v>Kap P Perifere kar og lymfesystemet</v>
      </c>
    </row>
    <row r="6974" spans="1:7" x14ac:dyDescent="0.25">
      <c r="A6974" s="90" t="s">
        <v>23826</v>
      </c>
      <c r="B6974" s="90" t="s">
        <v>23827</v>
      </c>
      <c r="C6974" s="90" t="s">
        <v>10266</v>
      </c>
      <c r="D6974" s="90" t="str">
        <f>CONCATENATE(Tabell15861[[#This Row],[Prosedyrekode_ID]]," ",Tabell15861[[#This Row],[Tekst]])</f>
        <v>PHFC05 Fotvolumetri</v>
      </c>
      <c r="E6974" s="90" t="s">
        <v>22798</v>
      </c>
      <c r="F6974" s="90" t="s">
        <v>22799</v>
      </c>
      <c r="G6974" s="90" t="str">
        <f>CONCATENATE("Kap ",Tabell15861[[#This Row],[Kapittel]]," ",Tabell15861[[#This Row],[KapittelTekst]])</f>
        <v>Kap P Perifere kar og lymfesystemet</v>
      </c>
    </row>
    <row r="6975" spans="1:7" x14ac:dyDescent="0.25">
      <c r="A6975" s="90" t="s">
        <v>23828</v>
      </c>
      <c r="B6975" s="90" t="s">
        <v>23829</v>
      </c>
      <c r="C6975" s="90" t="s">
        <v>10266</v>
      </c>
      <c r="D6975" s="90" t="str">
        <f>CONCATENATE(Tabell15861[[#This Row],[Prosedyrekode_ID]]," ",Tabell15861[[#This Row],[Tekst]])</f>
        <v>PHFM00 Invasiv måling av trykk i perifer vene</v>
      </c>
      <c r="E6975" s="90" t="s">
        <v>22798</v>
      </c>
      <c r="F6975" s="90" t="s">
        <v>22799</v>
      </c>
      <c r="G6975" s="90" t="str">
        <f>CONCATENATE("Kap ",Tabell15861[[#This Row],[Kapittel]]," ",Tabell15861[[#This Row],[KapittelTekst]])</f>
        <v>Kap P Perifere kar og lymfesystemet</v>
      </c>
    </row>
    <row r="6976" spans="1:7" x14ac:dyDescent="0.25">
      <c r="A6976" s="90" t="s">
        <v>23830</v>
      </c>
      <c r="B6976" s="90" t="s">
        <v>23831</v>
      </c>
      <c r="C6976" s="90" t="s">
        <v>10266</v>
      </c>
      <c r="D6976" s="90" t="str">
        <f>CONCATENATE(Tabell15861[[#This Row],[Prosedyrekode_ID]]," ",Tabell15861[[#This Row],[Tekst]])</f>
        <v>PHGX00 Innlegging eller bytte av tunnelert dialysekateter</v>
      </c>
      <c r="E6976" s="90" t="s">
        <v>22798</v>
      </c>
      <c r="F6976" s="90" t="s">
        <v>22799</v>
      </c>
      <c r="G6976" s="90" t="str">
        <f>CONCATENATE("Kap ",Tabell15861[[#This Row],[Kapittel]]," ",Tabell15861[[#This Row],[KapittelTekst]])</f>
        <v>Kap P Perifere kar og lymfesystemet</v>
      </c>
    </row>
    <row r="6977" spans="1:7" x14ac:dyDescent="0.25">
      <c r="A6977" s="90" t="s">
        <v>23830</v>
      </c>
      <c r="B6977" s="90" t="s">
        <v>23831</v>
      </c>
      <c r="C6977" s="90" t="s">
        <v>10213</v>
      </c>
      <c r="D6977" s="90" t="str">
        <f>CONCATENATE(Tabell15861[[#This Row],[Prosedyrekode_ID]]," ",Tabell15861[[#This Row],[Tekst]])</f>
        <v>PHGX00 Innlegging eller bytte av tunnelert dialysekateter</v>
      </c>
      <c r="E6977" s="90" t="s">
        <v>22798</v>
      </c>
      <c r="F6977" s="90" t="s">
        <v>22799</v>
      </c>
      <c r="G6977" s="90" t="str">
        <f>CONCATENATE("Kap ",Tabell15861[[#This Row],[Kapittel]]," ",Tabell15861[[#This Row],[KapittelTekst]])</f>
        <v>Kap P Perifere kar og lymfesystemet</v>
      </c>
    </row>
    <row r="6978" spans="1:7" x14ac:dyDescent="0.25">
      <c r="A6978" s="90" t="s">
        <v>23832</v>
      </c>
      <c r="B6978" s="90" t="s">
        <v>23833</v>
      </c>
      <c r="C6978" s="90" t="s">
        <v>10266</v>
      </c>
      <c r="D6978" s="90" t="str">
        <f>CONCATENATE(Tabell15861[[#This Row],[Prosedyrekode_ID]]," ",Tabell15861[[#This Row],[Tekst]])</f>
        <v>PHGX05 Innlegging eller bytte av ikke-tunnelert dialysekateter</v>
      </c>
      <c r="E6978" s="90" t="s">
        <v>22798</v>
      </c>
      <c r="F6978" s="90" t="s">
        <v>22799</v>
      </c>
      <c r="G6978" s="90" t="str">
        <f>CONCATENATE("Kap ",Tabell15861[[#This Row],[Kapittel]]," ",Tabell15861[[#This Row],[KapittelTekst]])</f>
        <v>Kap P Perifere kar og lymfesystemet</v>
      </c>
    </row>
    <row r="6979" spans="1:7" x14ac:dyDescent="0.25">
      <c r="A6979" s="90" t="s">
        <v>23832</v>
      </c>
      <c r="B6979" s="90" t="s">
        <v>23833</v>
      </c>
      <c r="C6979" s="90" t="s">
        <v>10213</v>
      </c>
      <c r="D6979" s="90" t="str">
        <f>CONCATENATE(Tabell15861[[#This Row],[Prosedyrekode_ID]]," ",Tabell15861[[#This Row],[Tekst]])</f>
        <v>PHGX05 Innlegging eller bytte av ikke-tunnelert dialysekateter</v>
      </c>
      <c r="E6979" s="90" t="s">
        <v>22798</v>
      </c>
      <c r="F6979" s="90" t="s">
        <v>22799</v>
      </c>
      <c r="G6979" s="90" t="str">
        <f>CONCATENATE("Kap ",Tabell15861[[#This Row],[Kapittel]]," ",Tabell15861[[#This Row],[KapittelTekst]])</f>
        <v>Kap P Perifere kar og lymfesystemet</v>
      </c>
    </row>
    <row r="6980" spans="1:7" x14ac:dyDescent="0.25">
      <c r="A6980" s="90" t="s">
        <v>23834</v>
      </c>
      <c r="B6980" s="90" t="s">
        <v>23835</v>
      </c>
      <c r="C6980" s="90" t="s">
        <v>10266</v>
      </c>
      <c r="D6980" s="90" t="str">
        <f>CONCATENATE(Tabell15861[[#This Row],[Prosedyrekode_ID]]," ",Tabell15861[[#This Row],[Tekst]])</f>
        <v>PHGX10 Venetømmingsbestemmelse</v>
      </c>
      <c r="E6980" s="90" t="s">
        <v>22798</v>
      </c>
      <c r="F6980" s="90" t="s">
        <v>22799</v>
      </c>
      <c r="G6980" s="90" t="str">
        <f>CONCATENATE("Kap ",Tabell15861[[#This Row],[Kapittel]]," ",Tabell15861[[#This Row],[KapittelTekst]])</f>
        <v>Kap P Perifere kar og lymfesystemet</v>
      </c>
    </row>
    <row r="6981" spans="1:7" x14ac:dyDescent="0.25">
      <c r="A6981" s="90" t="s">
        <v>23836</v>
      </c>
      <c r="B6981" s="90" t="s">
        <v>23837</v>
      </c>
      <c r="C6981" s="90" t="s">
        <v>10266</v>
      </c>
      <c r="D6981" s="90" t="str">
        <f>CONCATENATE(Tabell15861[[#This Row],[Prosedyrekode_ID]]," ",Tabell15861[[#This Row],[Tekst]])</f>
        <v>PHGX20 Perkutan innlegging av vena cavafilter</v>
      </c>
      <c r="E6981" s="90" t="s">
        <v>22798</v>
      </c>
      <c r="F6981" s="90" t="s">
        <v>22799</v>
      </c>
      <c r="G6981" s="90" t="str">
        <f>CONCATENATE("Kap ",Tabell15861[[#This Row],[Kapittel]]," ",Tabell15861[[#This Row],[KapittelTekst]])</f>
        <v>Kap P Perifere kar og lymfesystemet</v>
      </c>
    </row>
    <row r="6982" spans="1:7" x14ac:dyDescent="0.25">
      <c r="A6982" s="90" t="s">
        <v>23836</v>
      </c>
      <c r="B6982" s="90" t="s">
        <v>23837</v>
      </c>
      <c r="C6982" s="90" t="s">
        <v>10213</v>
      </c>
      <c r="D6982" s="90" t="str">
        <f>CONCATENATE(Tabell15861[[#This Row],[Prosedyrekode_ID]]," ",Tabell15861[[#This Row],[Tekst]])</f>
        <v>PHGX20 Perkutan innlegging av vena cavafilter</v>
      </c>
      <c r="E6982" s="90" t="s">
        <v>22798</v>
      </c>
      <c r="F6982" s="90" t="s">
        <v>22799</v>
      </c>
      <c r="G6982" s="90" t="str">
        <f>CONCATENATE("Kap ",Tabell15861[[#This Row],[Kapittel]]," ",Tabell15861[[#This Row],[KapittelTekst]])</f>
        <v>Kap P Perifere kar og lymfesystemet</v>
      </c>
    </row>
    <row r="6983" spans="1:7" x14ac:dyDescent="0.25">
      <c r="A6983" s="90" t="s">
        <v>23838</v>
      </c>
      <c r="B6983" s="90" t="s">
        <v>23839</v>
      </c>
      <c r="C6983" s="90" t="s">
        <v>10266</v>
      </c>
      <c r="D6983" s="90" t="str">
        <f>CONCATENATE(Tabell15861[[#This Row],[Prosedyrekode_ID]]," ",Tabell15861[[#This Row],[Tekst]])</f>
        <v>PHGX21 Fjerning av vena cavafilter</v>
      </c>
      <c r="E6983" s="90" t="s">
        <v>22798</v>
      </c>
      <c r="F6983" s="90" t="s">
        <v>22799</v>
      </c>
      <c r="G6983" s="90" t="str">
        <f>CONCATENATE("Kap ",Tabell15861[[#This Row],[Kapittel]]," ",Tabell15861[[#This Row],[KapittelTekst]])</f>
        <v>Kap P Perifere kar og lymfesystemet</v>
      </c>
    </row>
    <row r="6984" spans="1:7" x14ac:dyDescent="0.25">
      <c r="A6984" s="90" t="s">
        <v>23838</v>
      </c>
      <c r="B6984" s="90" t="s">
        <v>23839</v>
      </c>
      <c r="C6984" s="90" t="s">
        <v>10213</v>
      </c>
      <c r="D6984" s="90" t="str">
        <f>CONCATENATE(Tabell15861[[#This Row],[Prosedyrekode_ID]]," ",Tabell15861[[#This Row],[Tekst]])</f>
        <v>PHGX21 Fjerning av vena cavafilter</v>
      </c>
      <c r="E6984" s="90" t="s">
        <v>22798</v>
      </c>
      <c r="F6984" s="90" t="s">
        <v>22799</v>
      </c>
      <c r="G6984" s="90" t="str">
        <f>CONCATENATE("Kap ",Tabell15861[[#This Row],[Kapittel]]," ",Tabell15861[[#This Row],[KapittelTekst]])</f>
        <v>Kap P Perifere kar og lymfesystemet</v>
      </c>
    </row>
    <row r="6985" spans="1:7" x14ac:dyDescent="0.25">
      <c r="A6985" s="90" t="s">
        <v>23840</v>
      </c>
      <c r="B6985" s="90" t="s">
        <v>23841</v>
      </c>
      <c r="C6985" s="90" t="s">
        <v>10245</v>
      </c>
      <c r="D6985" s="90" t="str">
        <f>CONCATENATE(Tabell15861[[#This Row],[Prosedyrekode_ID]]," ",Tabell15861[[#This Row],[Tekst]])</f>
        <v>PHH21 Bypass fra v. poplitea</v>
      </c>
      <c r="E6985" s="90" t="s">
        <v>22798</v>
      </c>
      <c r="F6985" s="90" t="s">
        <v>22799</v>
      </c>
      <c r="G6985" s="90" t="str">
        <f>CONCATENATE("Kap ",Tabell15861[[#This Row],[Kapittel]]," ",Tabell15861[[#This Row],[KapittelTekst]])</f>
        <v>Kap P Perifere kar og lymfesystemet</v>
      </c>
    </row>
    <row r="6986" spans="1:7" x14ac:dyDescent="0.25">
      <c r="A6986" s="90" t="s">
        <v>23842</v>
      </c>
      <c r="B6986" s="90" t="s">
        <v>23843</v>
      </c>
      <c r="C6986" s="90" t="s">
        <v>10245</v>
      </c>
      <c r="D6986" s="90" t="str">
        <f>CONCATENATE(Tabell15861[[#This Row],[Prosedyrekode_ID]]," ",Tabell15861[[#This Row],[Tekst]])</f>
        <v>PHH22 Bypass fra v. femoralis</v>
      </c>
      <c r="E6986" s="90" t="s">
        <v>22798</v>
      </c>
      <c r="F6986" s="90" t="s">
        <v>22799</v>
      </c>
      <c r="G6986" s="90" t="str">
        <f>CONCATENATE("Kap ",Tabell15861[[#This Row],[Kapittel]]," ",Tabell15861[[#This Row],[KapittelTekst]])</f>
        <v>Kap P Perifere kar og lymfesystemet</v>
      </c>
    </row>
    <row r="6987" spans="1:7" x14ac:dyDescent="0.25">
      <c r="A6987" s="90" t="s">
        <v>23844</v>
      </c>
      <c r="B6987" s="90" t="s">
        <v>23845</v>
      </c>
      <c r="C6987" s="90" t="s">
        <v>10245</v>
      </c>
      <c r="D6987" s="90" t="str">
        <f>CONCATENATE(Tabell15861[[#This Row],[Prosedyrekode_ID]]," ",Tabell15861[[#This Row],[Tekst]])</f>
        <v>PHH25 Bypass fra iliakalvene</v>
      </c>
      <c r="E6987" s="90" t="s">
        <v>22798</v>
      </c>
      <c r="F6987" s="90" t="s">
        <v>22799</v>
      </c>
      <c r="G6987" s="90" t="str">
        <f>CONCATENATE("Kap ",Tabell15861[[#This Row],[Kapittel]]," ",Tabell15861[[#This Row],[KapittelTekst]])</f>
        <v>Kap P Perifere kar og lymfesystemet</v>
      </c>
    </row>
    <row r="6988" spans="1:7" x14ac:dyDescent="0.25">
      <c r="A6988" s="90" t="s">
        <v>23846</v>
      </c>
      <c r="B6988" s="90" t="s">
        <v>23847</v>
      </c>
      <c r="C6988" s="90" t="s">
        <v>10245</v>
      </c>
      <c r="D6988" s="90" t="str">
        <f>CONCATENATE(Tabell15861[[#This Row],[Prosedyrekode_ID]]," ",Tabell15861[[#This Row],[Tekst]])</f>
        <v>PHH30 Bypass fra vena cava inferior</v>
      </c>
      <c r="E6988" s="90" t="s">
        <v>22798</v>
      </c>
      <c r="F6988" s="90" t="s">
        <v>22799</v>
      </c>
      <c r="G6988" s="90" t="str">
        <f>CONCATENATE("Kap ",Tabell15861[[#This Row],[Kapittel]]," ",Tabell15861[[#This Row],[KapittelTekst]])</f>
        <v>Kap P Perifere kar og lymfesystemet</v>
      </c>
    </row>
    <row r="6989" spans="1:7" x14ac:dyDescent="0.25">
      <c r="A6989" s="90" t="s">
        <v>23848</v>
      </c>
      <c r="B6989" s="90" t="s">
        <v>23849</v>
      </c>
      <c r="C6989" s="90" t="s">
        <v>10245</v>
      </c>
      <c r="D6989" s="90" t="str">
        <f>CONCATENATE(Tabell15861[[#This Row],[Prosedyrekode_ID]]," ",Tabell15861[[#This Row],[Tekst]])</f>
        <v>PHH99 Bypass fra annen vene</v>
      </c>
      <c r="E6989" s="90" t="s">
        <v>22798</v>
      </c>
      <c r="F6989" s="90" t="s">
        <v>22799</v>
      </c>
      <c r="G6989" s="90" t="str">
        <f>CONCATENATE("Kap ",Tabell15861[[#This Row],[Kapittel]]," ",Tabell15861[[#This Row],[KapittelTekst]])</f>
        <v>Kap P Perifere kar og lymfesystemet</v>
      </c>
    </row>
    <row r="6990" spans="1:7" x14ac:dyDescent="0.25">
      <c r="A6990" s="90" t="s">
        <v>23850</v>
      </c>
      <c r="B6990" s="90" t="s">
        <v>23851</v>
      </c>
      <c r="C6990" s="90" t="s">
        <v>10245</v>
      </c>
      <c r="D6990" s="90" t="str">
        <f>CONCATENATE(Tabell15861[[#This Row],[Prosedyrekode_ID]]," ",Tabell15861[[#This Row],[Tekst]])</f>
        <v>PHJ22 Transposisjon av v. femoralis</v>
      </c>
      <c r="E6990" s="90" t="s">
        <v>22798</v>
      </c>
      <c r="F6990" s="90" t="s">
        <v>22799</v>
      </c>
      <c r="G6990" s="90" t="str">
        <f>CONCATENATE("Kap ",Tabell15861[[#This Row],[Kapittel]]," ",Tabell15861[[#This Row],[KapittelTekst]])</f>
        <v>Kap P Perifere kar og lymfesystemet</v>
      </c>
    </row>
    <row r="6991" spans="1:7" x14ac:dyDescent="0.25">
      <c r="A6991" s="90" t="s">
        <v>23852</v>
      </c>
      <c r="B6991" s="90" t="s">
        <v>23853</v>
      </c>
      <c r="C6991" s="90" t="s">
        <v>10245</v>
      </c>
      <c r="D6991" s="90" t="str">
        <f>CONCATENATE(Tabell15861[[#This Row],[Prosedyrekode_ID]]," ",Tabell15861[[#This Row],[Tekst]])</f>
        <v>PHJ99 Transposisjon av annen vene</v>
      </c>
      <c r="E6991" s="90" t="s">
        <v>22798</v>
      </c>
      <c r="F6991" s="90" t="s">
        <v>22799</v>
      </c>
      <c r="G6991" s="90" t="str">
        <f>CONCATENATE("Kap ",Tabell15861[[#This Row],[Kapittel]]," ",Tabell15861[[#This Row],[KapittelTekst]])</f>
        <v>Kap P Perifere kar og lymfesystemet</v>
      </c>
    </row>
    <row r="6992" spans="1:7" x14ac:dyDescent="0.25">
      <c r="A6992" s="90" t="s">
        <v>23854</v>
      </c>
      <c r="B6992" s="90" t="s">
        <v>23855</v>
      </c>
      <c r="C6992" s="90" t="s">
        <v>10245</v>
      </c>
      <c r="D6992" s="90" t="str">
        <f>CONCATENATE(Tabell15861[[#This Row],[Prosedyrekode_ID]]," ",Tabell15861[[#This Row],[Tekst]])</f>
        <v>PHN21 Angioplastikk på v. poplitea</v>
      </c>
      <c r="E6992" s="90" t="s">
        <v>22798</v>
      </c>
      <c r="F6992" s="90" t="s">
        <v>22799</v>
      </c>
      <c r="G6992" s="90" t="str">
        <f>CONCATENATE("Kap ",Tabell15861[[#This Row],[Kapittel]]," ",Tabell15861[[#This Row],[KapittelTekst]])</f>
        <v>Kap P Perifere kar og lymfesystemet</v>
      </c>
    </row>
    <row r="6993" spans="1:7" x14ac:dyDescent="0.25">
      <c r="A6993" s="90" t="s">
        <v>23856</v>
      </c>
      <c r="B6993" s="90" t="s">
        <v>23857</v>
      </c>
      <c r="C6993" s="90" t="s">
        <v>10245</v>
      </c>
      <c r="D6993" s="90" t="str">
        <f>CONCATENATE(Tabell15861[[#This Row],[Prosedyrekode_ID]]," ",Tabell15861[[#This Row],[Tekst]])</f>
        <v>PHN30 Angioplastikk på v. cava inferior</v>
      </c>
      <c r="E6993" s="90" t="s">
        <v>22798</v>
      </c>
      <c r="F6993" s="90" t="s">
        <v>22799</v>
      </c>
      <c r="G6993" s="90" t="str">
        <f>CONCATENATE("Kap ",Tabell15861[[#This Row],[Kapittel]]," ",Tabell15861[[#This Row],[KapittelTekst]])</f>
        <v>Kap P Perifere kar og lymfesystemet</v>
      </c>
    </row>
    <row r="6994" spans="1:7" x14ac:dyDescent="0.25">
      <c r="A6994" s="90" t="s">
        <v>23858</v>
      </c>
      <c r="B6994" s="90" t="s">
        <v>23859</v>
      </c>
      <c r="C6994" s="90" t="s">
        <v>10245</v>
      </c>
      <c r="D6994" s="90" t="str">
        <f>CONCATENATE(Tabell15861[[#This Row],[Prosedyrekode_ID]]," ",Tabell15861[[#This Row],[Tekst]])</f>
        <v>PHN32 Angioplastikk på v. portae</v>
      </c>
      <c r="E6994" s="90" t="s">
        <v>22798</v>
      </c>
      <c r="F6994" s="90" t="s">
        <v>22799</v>
      </c>
      <c r="G6994" s="90" t="str">
        <f>CONCATENATE("Kap ",Tabell15861[[#This Row],[Kapittel]]," ",Tabell15861[[#This Row],[KapittelTekst]])</f>
        <v>Kap P Perifere kar og lymfesystemet</v>
      </c>
    </row>
    <row r="6995" spans="1:7" x14ac:dyDescent="0.25">
      <c r="A6995" s="90" t="s">
        <v>23860</v>
      </c>
      <c r="B6995" s="90" t="s">
        <v>23861</v>
      </c>
      <c r="C6995" s="90" t="s">
        <v>10245</v>
      </c>
      <c r="D6995" s="90" t="str">
        <f>CONCATENATE(Tabell15861[[#This Row],[Prosedyrekode_ID]]," ",Tabell15861[[#This Row],[Tekst]])</f>
        <v>PHN33 Angioplastikk på v. mesenterica superior</v>
      </c>
      <c r="E6995" s="90" t="s">
        <v>22798</v>
      </c>
      <c r="F6995" s="90" t="s">
        <v>22799</v>
      </c>
      <c r="G6995" s="90" t="str">
        <f>CONCATENATE("Kap ",Tabell15861[[#This Row],[Kapittel]]," ",Tabell15861[[#This Row],[KapittelTekst]])</f>
        <v>Kap P Perifere kar og lymfesystemet</v>
      </c>
    </row>
    <row r="6996" spans="1:7" x14ac:dyDescent="0.25">
      <c r="A6996" s="90" t="s">
        <v>23862</v>
      </c>
      <c r="B6996" s="90" t="s">
        <v>23863</v>
      </c>
      <c r="C6996" s="90" t="s">
        <v>10245</v>
      </c>
      <c r="D6996" s="90" t="str">
        <f>CONCATENATE(Tabell15861[[#This Row],[Prosedyrekode_ID]]," ",Tabell15861[[#This Row],[Tekst]])</f>
        <v>PHN34 Angioplastikk på v. mesenterica inferior</v>
      </c>
      <c r="E6996" s="90" t="s">
        <v>22798</v>
      </c>
      <c r="F6996" s="90" t="s">
        <v>22799</v>
      </c>
      <c r="G6996" s="90" t="str">
        <f>CONCATENATE("Kap ",Tabell15861[[#This Row],[Kapittel]]," ",Tabell15861[[#This Row],[KapittelTekst]])</f>
        <v>Kap P Perifere kar og lymfesystemet</v>
      </c>
    </row>
    <row r="6997" spans="1:7" x14ac:dyDescent="0.25">
      <c r="A6997" s="90" t="s">
        <v>23864</v>
      </c>
      <c r="B6997" s="90" t="s">
        <v>23865</v>
      </c>
      <c r="C6997" s="90" t="s">
        <v>10245</v>
      </c>
      <c r="D6997" s="90" t="str">
        <f>CONCATENATE(Tabell15861[[#This Row],[Prosedyrekode_ID]]," ",Tabell15861[[#This Row],[Tekst]])</f>
        <v>PHN99 Angioplastikk på annen vene</v>
      </c>
      <c r="E6997" s="90" t="s">
        <v>22798</v>
      </c>
      <c r="F6997" s="90" t="s">
        <v>22799</v>
      </c>
      <c r="G6997" s="90" t="str">
        <f>CONCATENATE("Kap ",Tabell15861[[#This Row],[Kapittel]]," ",Tabell15861[[#This Row],[KapittelTekst]])</f>
        <v>Kap P Perifere kar og lymfesystemet</v>
      </c>
    </row>
    <row r="6998" spans="1:7" x14ac:dyDescent="0.25">
      <c r="A6998" s="90" t="s">
        <v>23866</v>
      </c>
      <c r="B6998" s="90" t="s">
        <v>23867</v>
      </c>
      <c r="C6998" s="90" t="s">
        <v>10213</v>
      </c>
      <c r="D6998" s="90" t="str">
        <f>CONCATENATE(Tabell15861[[#This Row],[Prosedyrekode_ID]]," ",Tabell15861[[#This Row],[Tekst]])</f>
        <v>PHP23 Perkutan angioplastikk på iliakalvene</v>
      </c>
      <c r="E6998" s="90" t="s">
        <v>22798</v>
      </c>
      <c r="F6998" s="90" t="s">
        <v>22799</v>
      </c>
      <c r="G6998" s="90" t="str">
        <f>CONCATENATE("Kap ",Tabell15861[[#This Row],[Kapittel]]," ",Tabell15861[[#This Row],[KapittelTekst]])</f>
        <v>Kap P Perifere kar og lymfesystemet</v>
      </c>
    </row>
    <row r="6999" spans="1:7" x14ac:dyDescent="0.25">
      <c r="A6999" s="90" t="s">
        <v>23866</v>
      </c>
      <c r="B6999" s="90" t="s">
        <v>23867</v>
      </c>
      <c r="C6999" s="90" t="s">
        <v>10245</v>
      </c>
      <c r="D6999" s="90" t="str">
        <f>CONCATENATE(Tabell15861[[#This Row],[Prosedyrekode_ID]]," ",Tabell15861[[#This Row],[Tekst]])</f>
        <v>PHP23 Perkutan angioplastikk på iliakalvene</v>
      </c>
      <c r="E6999" s="90" t="s">
        <v>22798</v>
      </c>
      <c r="F6999" s="90" t="s">
        <v>22799</v>
      </c>
      <c r="G6999" s="90" t="str">
        <f>CONCATENATE("Kap ",Tabell15861[[#This Row],[Kapittel]]," ",Tabell15861[[#This Row],[KapittelTekst]])</f>
        <v>Kap P Perifere kar og lymfesystemet</v>
      </c>
    </row>
    <row r="7000" spans="1:7" x14ac:dyDescent="0.25">
      <c r="A7000" s="90" t="s">
        <v>23868</v>
      </c>
      <c r="B7000" s="90" t="s">
        <v>23869</v>
      </c>
      <c r="C7000" s="90" t="s">
        <v>10213</v>
      </c>
      <c r="D7000" s="90" t="str">
        <f>CONCATENATE(Tabell15861[[#This Row],[Prosedyrekode_ID]]," ",Tabell15861[[#This Row],[Tekst]])</f>
        <v>PHP99 Perkutan angioplastikk på annen vene</v>
      </c>
      <c r="E7000" s="90" t="s">
        <v>22798</v>
      </c>
      <c r="F7000" s="90" t="s">
        <v>22799</v>
      </c>
      <c r="G7000" s="90" t="str">
        <f>CONCATENATE("Kap ",Tabell15861[[#This Row],[Kapittel]]," ",Tabell15861[[#This Row],[KapittelTekst]])</f>
        <v>Kap P Perifere kar og lymfesystemet</v>
      </c>
    </row>
    <row r="7001" spans="1:7" x14ac:dyDescent="0.25">
      <c r="A7001" s="90" t="s">
        <v>23868</v>
      </c>
      <c r="B7001" s="90" t="s">
        <v>23869</v>
      </c>
      <c r="C7001" s="90" t="s">
        <v>10245</v>
      </c>
      <c r="D7001" s="90" t="str">
        <f>CONCATENATE(Tabell15861[[#This Row],[Prosedyrekode_ID]]," ",Tabell15861[[#This Row],[Tekst]])</f>
        <v>PHP99 Perkutan angioplastikk på annen vene</v>
      </c>
      <c r="E7001" s="90" t="s">
        <v>22798</v>
      </c>
      <c r="F7001" s="90" t="s">
        <v>22799</v>
      </c>
      <c r="G7001" s="90" t="str">
        <f>CONCATENATE("Kap ",Tabell15861[[#This Row],[Kapittel]]," ",Tabell15861[[#This Row],[KapittelTekst]])</f>
        <v>Kap P Perifere kar og lymfesystemet</v>
      </c>
    </row>
    <row r="7002" spans="1:7" x14ac:dyDescent="0.25">
      <c r="A7002" s="90" t="s">
        <v>23870</v>
      </c>
      <c r="B7002" s="90" t="s">
        <v>23871</v>
      </c>
      <c r="C7002" s="90" t="s">
        <v>10213</v>
      </c>
      <c r="D7002" s="90" t="str">
        <f>CONCATENATE(Tabell15861[[#This Row],[Prosedyrekode_ID]]," ",Tabell15861[[#This Row],[Tekst]])</f>
        <v>PHQ23 Innlegging av stent i iliakalvene</v>
      </c>
      <c r="E7002" s="90" t="s">
        <v>22798</v>
      </c>
      <c r="F7002" s="90" t="s">
        <v>22799</v>
      </c>
      <c r="G7002" s="90" t="str">
        <f>CONCATENATE("Kap ",Tabell15861[[#This Row],[Kapittel]]," ",Tabell15861[[#This Row],[KapittelTekst]])</f>
        <v>Kap P Perifere kar og lymfesystemet</v>
      </c>
    </row>
    <row r="7003" spans="1:7" x14ac:dyDescent="0.25">
      <c r="A7003" s="90" t="s">
        <v>23870</v>
      </c>
      <c r="B7003" s="90" t="s">
        <v>23871</v>
      </c>
      <c r="C7003" s="90" t="s">
        <v>10245</v>
      </c>
      <c r="D7003" s="90" t="str">
        <f>CONCATENATE(Tabell15861[[#This Row],[Prosedyrekode_ID]]," ",Tabell15861[[#This Row],[Tekst]])</f>
        <v>PHQ23 Innlegging av stent i iliakalvene</v>
      </c>
      <c r="E7003" s="90" t="s">
        <v>22798</v>
      </c>
      <c r="F7003" s="90" t="s">
        <v>22799</v>
      </c>
      <c r="G7003" s="90" t="str">
        <f>CONCATENATE("Kap ",Tabell15861[[#This Row],[Kapittel]]," ",Tabell15861[[#This Row],[KapittelTekst]])</f>
        <v>Kap P Perifere kar og lymfesystemet</v>
      </c>
    </row>
    <row r="7004" spans="1:7" x14ac:dyDescent="0.25">
      <c r="A7004" s="90" t="s">
        <v>23872</v>
      </c>
      <c r="B7004" s="90" t="s">
        <v>23873</v>
      </c>
      <c r="C7004" s="90" t="s">
        <v>10213</v>
      </c>
      <c r="D7004" s="90" t="str">
        <f>CONCATENATE(Tabell15861[[#This Row],[Prosedyrekode_ID]]," ",Tabell15861[[#This Row],[Tekst]])</f>
        <v>PHQ30 Innlegging av stent i v. cava inf.</v>
      </c>
      <c r="E7004" s="90" t="s">
        <v>22798</v>
      </c>
      <c r="F7004" s="90" t="s">
        <v>22799</v>
      </c>
      <c r="G7004" s="90" t="str">
        <f>CONCATENATE("Kap ",Tabell15861[[#This Row],[Kapittel]]," ",Tabell15861[[#This Row],[KapittelTekst]])</f>
        <v>Kap P Perifere kar og lymfesystemet</v>
      </c>
    </row>
    <row r="7005" spans="1:7" x14ac:dyDescent="0.25">
      <c r="A7005" s="90" t="s">
        <v>23872</v>
      </c>
      <c r="B7005" s="90" t="s">
        <v>23874</v>
      </c>
      <c r="C7005" s="90" t="s">
        <v>10245</v>
      </c>
      <c r="D7005" s="90" t="str">
        <f>CONCATENATE(Tabell15861[[#This Row],[Prosedyrekode_ID]]," ",Tabell15861[[#This Row],[Tekst]])</f>
        <v>PHQ30 Innlegging av stent i v. cava inferior</v>
      </c>
      <c r="E7005" s="90" t="s">
        <v>22798</v>
      </c>
      <c r="F7005" s="90" t="s">
        <v>22799</v>
      </c>
      <c r="G7005" s="90" t="str">
        <f>CONCATENATE("Kap ",Tabell15861[[#This Row],[Kapittel]]," ",Tabell15861[[#This Row],[KapittelTekst]])</f>
        <v>Kap P Perifere kar og lymfesystemet</v>
      </c>
    </row>
    <row r="7006" spans="1:7" x14ac:dyDescent="0.25">
      <c r="A7006" s="90" t="s">
        <v>23875</v>
      </c>
      <c r="B7006" s="90" t="s">
        <v>23876</v>
      </c>
      <c r="C7006" s="90" t="s">
        <v>10213</v>
      </c>
      <c r="D7006" s="90" t="str">
        <f>CONCATENATE(Tabell15861[[#This Row],[Prosedyrekode_ID]]," ",Tabell15861[[#This Row],[Tekst]])</f>
        <v>PHQ35 Innlegging av stent i portosystemisk shunt</v>
      </c>
      <c r="E7006" s="90" t="s">
        <v>22798</v>
      </c>
      <c r="F7006" s="90" t="s">
        <v>22799</v>
      </c>
      <c r="G7006" s="90" t="str">
        <f>CONCATENATE("Kap ",Tabell15861[[#This Row],[Kapittel]]," ",Tabell15861[[#This Row],[KapittelTekst]])</f>
        <v>Kap P Perifere kar og lymfesystemet</v>
      </c>
    </row>
    <row r="7007" spans="1:7" x14ac:dyDescent="0.25">
      <c r="A7007" s="90" t="s">
        <v>23875</v>
      </c>
      <c r="B7007" s="90" t="s">
        <v>23876</v>
      </c>
      <c r="C7007" s="90" t="s">
        <v>10245</v>
      </c>
      <c r="D7007" s="90" t="str">
        <f>CONCATENATE(Tabell15861[[#This Row],[Prosedyrekode_ID]]," ",Tabell15861[[#This Row],[Tekst]])</f>
        <v>PHQ35 Innlegging av stent i portosystemisk shunt</v>
      </c>
      <c r="E7007" s="90" t="s">
        <v>22798</v>
      </c>
      <c r="F7007" s="90" t="s">
        <v>22799</v>
      </c>
      <c r="G7007" s="90" t="str">
        <f>CONCATENATE("Kap ",Tabell15861[[#This Row],[Kapittel]]," ",Tabell15861[[#This Row],[KapittelTekst]])</f>
        <v>Kap P Perifere kar og lymfesystemet</v>
      </c>
    </row>
    <row r="7008" spans="1:7" x14ac:dyDescent="0.25">
      <c r="A7008" s="90" t="s">
        <v>23877</v>
      </c>
      <c r="B7008" s="90" t="s">
        <v>23878</v>
      </c>
      <c r="C7008" s="90" t="s">
        <v>10213</v>
      </c>
      <c r="D7008" s="90" t="str">
        <f>CONCATENATE(Tabell15861[[#This Row],[Prosedyrekode_ID]]," ",Tabell15861[[#This Row],[Tekst]])</f>
        <v>PHQ99 Innlegging av stent i annen vene</v>
      </c>
      <c r="E7008" s="90" t="s">
        <v>22798</v>
      </c>
      <c r="F7008" s="90" t="s">
        <v>22799</v>
      </c>
      <c r="G7008" s="90" t="str">
        <f>CONCATENATE("Kap ",Tabell15861[[#This Row],[Kapittel]]," ",Tabell15861[[#This Row],[KapittelTekst]])</f>
        <v>Kap P Perifere kar og lymfesystemet</v>
      </c>
    </row>
    <row r="7009" spans="1:7" x14ac:dyDescent="0.25">
      <c r="A7009" s="90" t="s">
        <v>23877</v>
      </c>
      <c r="B7009" s="90" t="s">
        <v>23878</v>
      </c>
      <c r="C7009" s="90" t="s">
        <v>10245</v>
      </c>
      <c r="D7009" s="90" t="str">
        <f>CONCATENATE(Tabell15861[[#This Row],[Prosedyrekode_ID]]," ",Tabell15861[[#This Row],[Tekst]])</f>
        <v>PHQ99 Innlegging av stent i annen vene</v>
      </c>
      <c r="E7009" s="90" t="s">
        <v>22798</v>
      </c>
      <c r="F7009" s="90" t="s">
        <v>22799</v>
      </c>
      <c r="G7009" s="90" t="str">
        <f>CONCATENATE("Kap ",Tabell15861[[#This Row],[Kapittel]]," ",Tabell15861[[#This Row],[KapittelTekst]])</f>
        <v>Kap P Perifere kar og lymfesystemet</v>
      </c>
    </row>
    <row r="7010" spans="1:7" x14ac:dyDescent="0.25">
      <c r="A7010" s="90" t="s">
        <v>23879</v>
      </c>
      <c r="B7010" s="90" t="s">
        <v>23880</v>
      </c>
      <c r="C7010" s="90" t="s">
        <v>10245</v>
      </c>
      <c r="D7010" s="90" t="str">
        <f>CONCATENATE(Tabell15861[[#This Row],[Prosedyrekode_ID]]," ",Tabell15861[[#This Row],[Tekst]])</f>
        <v>PHR23 Fjerning av stent fra iliakalvene</v>
      </c>
      <c r="E7010" s="90" t="s">
        <v>22798</v>
      </c>
      <c r="F7010" s="90" t="s">
        <v>22799</v>
      </c>
      <c r="G7010" s="90" t="str">
        <f>CONCATENATE("Kap ",Tabell15861[[#This Row],[Kapittel]]," ",Tabell15861[[#This Row],[KapittelTekst]])</f>
        <v>Kap P Perifere kar og lymfesystemet</v>
      </c>
    </row>
    <row r="7011" spans="1:7" x14ac:dyDescent="0.25">
      <c r="A7011" s="90" t="s">
        <v>23881</v>
      </c>
      <c r="B7011" s="90" t="s">
        <v>23882</v>
      </c>
      <c r="C7011" s="90" t="s">
        <v>10245</v>
      </c>
      <c r="D7011" s="90" t="str">
        <f>CONCATENATE(Tabell15861[[#This Row],[Prosedyrekode_ID]]," ",Tabell15861[[#This Row],[Tekst]])</f>
        <v>PHR30 Fjerning av stent fra v. cava inferior</v>
      </c>
      <c r="E7011" s="90" t="s">
        <v>22798</v>
      </c>
      <c r="F7011" s="90" t="s">
        <v>22799</v>
      </c>
      <c r="G7011" s="90" t="str">
        <f>CONCATENATE("Kap ",Tabell15861[[#This Row],[Kapittel]]," ",Tabell15861[[#This Row],[KapittelTekst]])</f>
        <v>Kap P Perifere kar og lymfesystemet</v>
      </c>
    </row>
    <row r="7012" spans="1:7" x14ac:dyDescent="0.25">
      <c r="A7012" s="90" t="s">
        <v>23883</v>
      </c>
      <c r="B7012" s="90" t="s">
        <v>23884</v>
      </c>
      <c r="C7012" s="90" t="s">
        <v>10245</v>
      </c>
      <c r="D7012" s="90" t="str">
        <f>CONCATENATE(Tabell15861[[#This Row],[Prosedyrekode_ID]]," ",Tabell15861[[#This Row],[Tekst]])</f>
        <v>PHR99 Fjerning av stent fra annen vene</v>
      </c>
      <c r="E7012" s="90" t="s">
        <v>22798</v>
      </c>
      <c r="F7012" s="90" t="s">
        <v>22799</v>
      </c>
      <c r="G7012" s="90" t="str">
        <f>CONCATENATE("Kap ",Tabell15861[[#This Row],[Kapittel]]," ",Tabell15861[[#This Row],[KapittelTekst]])</f>
        <v>Kap P Perifere kar og lymfesystemet</v>
      </c>
    </row>
    <row r="7013" spans="1:7" x14ac:dyDescent="0.25">
      <c r="A7013" s="90" t="s">
        <v>23885</v>
      </c>
      <c r="B7013" s="90" t="s">
        <v>23886</v>
      </c>
      <c r="C7013" s="90" t="s">
        <v>10245</v>
      </c>
      <c r="D7013" s="90" t="str">
        <f>CONCATENATE(Tabell15861[[#This Row],[Prosedyrekode_ID]]," ",Tabell15861[[#This Row],[Tekst]])</f>
        <v>PHS13 Endoskopisk ligatur av perforantvene på legg</v>
      </c>
      <c r="E7013" s="90" t="s">
        <v>22798</v>
      </c>
      <c r="F7013" s="90" t="s">
        <v>22799</v>
      </c>
      <c r="G7013" s="90" t="str">
        <f>CONCATENATE("Kap ",Tabell15861[[#This Row],[Kapittel]]," ",Tabell15861[[#This Row],[KapittelTekst]])</f>
        <v>Kap P Perifere kar og lymfesystemet</v>
      </c>
    </row>
    <row r="7014" spans="1:7" x14ac:dyDescent="0.25">
      <c r="A7014" s="90" t="s">
        <v>23887</v>
      </c>
      <c r="B7014" s="90" t="s">
        <v>23888</v>
      </c>
      <c r="C7014" s="90" t="s">
        <v>10245</v>
      </c>
      <c r="D7014" s="90" t="str">
        <f>CONCATENATE(Tabell15861[[#This Row],[Prosedyrekode_ID]]," ",Tabell15861[[#This Row],[Tekst]])</f>
        <v>PHS14 Endoskopisk ligatur av perforantvene på lår</v>
      </c>
      <c r="E7014" s="90" t="s">
        <v>22798</v>
      </c>
      <c r="F7014" s="90" t="s">
        <v>22799</v>
      </c>
      <c r="G7014" s="90" t="str">
        <f>CONCATENATE("Kap ",Tabell15861[[#This Row],[Kapittel]]," ",Tabell15861[[#This Row],[KapittelTekst]])</f>
        <v>Kap P Perifere kar og lymfesystemet</v>
      </c>
    </row>
    <row r="7015" spans="1:7" x14ac:dyDescent="0.25">
      <c r="A7015" s="90" t="s">
        <v>23889</v>
      </c>
      <c r="B7015" s="90" t="s">
        <v>23890</v>
      </c>
      <c r="C7015" s="90" t="s">
        <v>10245</v>
      </c>
      <c r="D7015" s="90" t="str">
        <f>CONCATENATE(Tabell15861[[#This Row],[Prosedyrekode_ID]]," ",Tabell15861[[#This Row],[Tekst]])</f>
        <v>PHS36 Perkutan endoskopisk ligatur av v. spermatica</v>
      </c>
      <c r="E7015" s="90" t="s">
        <v>22798</v>
      </c>
      <c r="F7015" s="90" t="s">
        <v>22799</v>
      </c>
      <c r="G7015" s="90" t="str">
        <f>CONCATENATE("Kap ",Tabell15861[[#This Row],[Kapittel]]," ",Tabell15861[[#This Row],[KapittelTekst]])</f>
        <v>Kap P Perifere kar og lymfesystemet</v>
      </c>
    </row>
    <row r="7016" spans="1:7" x14ac:dyDescent="0.25">
      <c r="A7016" s="90" t="s">
        <v>23891</v>
      </c>
      <c r="B7016" s="90" t="s">
        <v>23892</v>
      </c>
      <c r="C7016" s="90" t="s">
        <v>10245</v>
      </c>
      <c r="D7016" s="90" t="str">
        <f>CONCATENATE(Tabell15861[[#This Row],[Prosedyrekode_ID]]," ",Tabell15861[[#This Row],[Tekst]])</f>
        <v>PHS99 Annen endoskopisk operasjon på vene</v>
      </c>
      <c r="E7016" s="90" t="s">
        <v>22798</v>
      </c>
      <c r="F7016" s="90" t="s">
        <v>22799</v>
      </c>
      <c r="G7016" s="90" t="str">
        <f>CONCATENATE("Kap ",Tabell15861[[#This Row],[Kapittel]]," ",Tabell15861[[#This Row],[KapittelTekst]])</f>
        <v>Kap P Perifere kar og lymfesystemet</v>
      </c>
    </row>
    <row r="7017" spans="1:7" x14ac:dyDescent="0.25">
      <c r="A7017" s="90" t="s">
        <v>23893</v>
      </c>
      <c r="B7017" s="90" t="s">
        <v>23894</v>
      </c>
      <c r="C7017" s="90" t="s">
        <v>10245</v>
      </c>
      <c r="D7017" s="90" t="str">
        <f>CONCATENATE(Tabell15861[[#This Row],[Prosedyrekode_ID]]," ",Tabell15861[[#This Row],[Tekst]])</f>
        <v>PHT10 Injeksjon av terapeutisk substans i eller perkutan okklusjon av v. saphena magna</v>
      </c>
      <c r="E7017" s="90" t="s">
        <v>22798</v>
      </c>
      <c r="F7017" s="90" t="s">
        <v>22799</v>
      </c>
      <c r="G7017" s="90" t="str">
        <f>CONCATENATE("Kap ",Tabell15861[[#This Row],[Kapittel]]," ",Tabell15861[[#This Row],[KapittelTekst]])</f>
        <v>Kap P Perifere kar og lymfesystemet</v>
      </c>
    </row>
    <row r="7018" spans="1:7" x14ac:dyDescent="0.25">
      <c r="A7018" s="90" t="s">
        <v>23895</v>
      </c>
      <c r="B7018" s="90" t="s">
        <v>23896</v>
      </c>
      <c r="C7018" s="90" t="s">
        <v>10245</v>
      </c>
      <c r="D7018" s="90" t="str">
        <f>CONCATENATE(Tabell15861[[#This Row],[Prosedyrekode_ID]]," ",Tabell15861[[#This Row],[Tekst]])</f>
        <v>PHT11 Injeksjon av terapeutisk substans i eller perkutan okklusjon av vener på saphenofemoralovergangen</v>
      </c>
      <c r="E7018" s="90" t="s">
        <v>22798</v>
      </c>
      <c r="F7018" s="90" t="s">
        <v>22799</v>
      </c>
      <c r="G7018" s="90" t="str">
        <f>CONCATENATE("Kap ",Tabell15861[[#This Row],[Kapittel]]," ",Tabell15861[[#This Row],[KapittelTekst]])</f>
        <v>Kap P Perifere kar og lymfesystemet</v>
      </c>
    </row>
    <row r="7019" spans="1:7" x14ac:dyDescent="0.25">
      <c r="A7019" s="90" t="s">
        <v>23897</v>
      </c>
      <c r="B7019" s="90" t="s">
        <v>23898</v>
      </c>
      <c r="C7019" s="90" t="s">
        <v>10245</v>
      </c>
      <c r="D7019" s="90" t="str">
        <f>CONCATENATE(Tabell15861[[#This Row],[Prosedyrekode_ID]]," ",Tabell15861[[#This Row],[Tekst]])</f>
        <v>PHT12 Injeksjon av terapeutisk substans i eller perkutan okklusjon av v. saphena parva</v>
      </c>
      <c r="E7019" s="90" t="s">
        <v>22798</v>
      </c>
      <c r="F7019" s="90" t="s">
        <v>22799</v>
      </c>
      <c r="G7019" s="90" t="str">
        <f>CONCATENATE("Kap ",Tabell15861[[#This Row],[Kapittel]]," ",Tabell15861[[#This Row],[KapittelTekst]])</f>
        <v>Kap P Perifere kar og lymfesystemet</v>
      </c>
    </row>
    <row r="7020" spans="1:7" x14ac:dyDescent="0.25">
      <c r="A7020" s="90" t="s">
        <v>23899</v>
      </c>
      <c r="B7020" s="90" t="s">
        <v>23900</v>
      </c>
      <c r="C7020" s="90" t="s">
        <v>10245</v>
      </c>
      <c r="D7020" s="90" t="str">
        <f>CONCATENATE(Tabell15861[[#This Row],[Prosedyrekode_ID]]," ",Tabell15861[[#This Row],[Tekst]])</f>
        <v>PHT13 Injeksjon av terapeutisk substans i eller perkutan okklusjon av perforantvener på lår eller legg</v>
      </c>
      <c r="E7020" s="90" t="s">
        <v>22798</v>
      </c>
      <c r="F7020" s="90" t="s">
        <v>22799</v>
      </c>
      <c r="G7020" s="90" t="str">
        <f>CONCATENATE("Kap ",Tabell15861[[#This Row],[Kapittel]]," ",Tabell15861[[#This Row],[KapittelTekst]])</f>
        <v>Kap P Perifere kar og lymfesystemet</v>
      </c>
    </row>
    <row r="7021" spans="1:7" x14ac:dyDescent="0.25">
      <c r="A7021" s="90" t="s">
        <v>23901</v>
      </c>
      <c r="B7021" s="90" t="s">
        <v>23902</v>
      </c>
      <c r="C7021" s="90" t="s">
        <v>10213</v>
      </c>
      <c r="D7021" s="90" t="str">
        <f>CONCATENATE(Tabell15861[[#This Row],[Prosedyrekode_ID]]," ",Tabell15861[[#This Row],[Tekst]])</f>
        <v>PHT23 Injeksjon av terapeutisk substans i iliakalvene</v>
      </c>
      <c r="E7021" s="90" t="s">
        <v>22798</v>
      </c>
      <c r="F7021" s="90" t="s">
        <v>22799</v>
      </c>
      <c r="G7021" s="90" t="str">
        <f>CONCATENATE("Kap ",Tabell15861[[#This Row],[Kapittel]]," ",Tabell15861[[#This Row],[KapittelTekst]])</f>
        <v>Kap P Perifere kar og lymfesystemet</v>
      </c>
    </row>
    <row r="7022" spans="1:7" x14ac:dyDescent="0.25">
      <c r="A7022" s="90" t="s">
        <v>23901</v>
      </c>
      <c r="B7022" s="90" t="s">
        <v>23903</v>
      </c>
      <c r="C7022" s="90" t="s">
        <v>10245</v>
      </c>
      <c r="D7022" s="90" t="str">
        <f>CONCATENATE(Tabell15861[[#This Row],[Prosedyrekode_ID]]," ",Tabell15861[[#This Row],[Tekst]])</f>
        <v>PHT23 Injeksjon av terapeutisk substans i eller perkutan okklusjon av iliakalvene</v>
      </c>
      <c r="E7022" s="90" t="s">
        <v>22798</v>
      </c>
      <c r="F7022" s="90" t="s">
        <v>22799</v>
      </c>
      <c r="G7022" s="90" t="str">
        <f>CONCATENATE("Kap ",Tabell15861[[#This Row],[Kapittel]]," ",Tabell15861[[#This Row],[KapittelTekst]])</f>
        <v>Kap P Perifere kar og lymfesystemet</v>
      </c>
    </row>
    <row r="7023" spans="1:7" x14ac:dyDescent="0.25">
      <c r="A7023" s="90" t="s">
        <v>23904</v>
      </c>
      <c r="B7023" s="90" t="s">
        <v>23905</v>
      </c>
      <c r="C7023" s="90" t="s">
        <v>10213</v>
      </c>
      <c r="D7023" s="90" t="str">
        <f>CONCATENATE(Tabell15861[[#This Row],[Prosedyrekode_ID]]," ",Tabell15861[[#This Row],[Tekst]])</f>
        <v>PHT31 Injeksjon av terapeutisk substans i v. renalis</v>
      </c>
      <c r="E7023" s="90" t="s">
        <v>22798</v>
      </c>
      <c r="F7023" s="90" t="s">
        <v>22799</v>
      </c>
      <c r="G7023" s="90" t="str">
        <f>CONCATENATE("Kap ",Tabell15861[[#This Row],[Kapittel]]," ",Tabell15861[[#This Row],[KapittelTekst]])</f>
        <v>Kap P Perifere kar og lymfesystemet</v>
      </c>
    </row>
    <row r="7024" spans="1:7" x14ac:dyDescent="0.25">
      <c r="A7024" s="90" t="s">
        <v>23904</v>
      </c>
      <c r="B7024" s="90" t="s">
        <v>23906</v>
      </c>
      <c r="C7024" s="90" t="s">
        <v>10245</v>
      </c>
      <c r="D7024" s="90" t="str">
        <f>CONCATENATE(Tabell15861[[#This Row],[Prosedyrekode_ID]]," ",Tabell15861[[#This Row],[Tekst]])</f>
        <v>PHT31 Injeksjon av terapeutisk substans i eller perkutan okklusjon av v. renalis</v>
      </c>
      <c r="E7024" s="90" t="s">
        <v>22798</v>
      </c>
      <c r="F7024" s="90" t="s">
        <v>22799</v>
      </c>
      <c r="G7024" s="90" t="str">
        <f>CONCATENATE("Kap ",Tabell15861[[#This Row],[Kapittel]]," ",Tabell15861[[#This Row],[KapittelTekst]])</f>
        <v>Kap P Perifere kar og lymfesystemet</v>
      </c>
    </row>
    <row r="7025" spans="1:7" x14ac:dyDescent="0.25">
      <c r="A7025" s="90" t="s">
        <v>23907</v>
      </c>
      <c r="B7025" s="90" t="s">
        <v>23908</v>
      </c>
      <c r="C7025" s="90" t="s">
        <v>10245</v>
      </c>
      <c r="D7025" s="90" t="str">
        <f>CONCATENATE(Tabell15861[[#This Row],[Prosedyrekode_ID]]," ",Tabell15861[[#This Row],[Tekst]])</f>
        <v>PHT32 Injeksjon av terapeutisk substans i eller perkutan okklusjon av v. portae</v>
      </c>
      <c r="E7025" s="90" t="s">
        <v>22798</v>
      </c>
      <c r="F7025" s="90" t="s">
        <v>22799</v>
      </c>
      <c r="G7025" s="90" t="str">
        <f>CONCATENATE("Kap ",Tabell15861[[#This Row],[Kapittel]]," ",Tabell15861[[#This Row],[KapittelTekst]])</f>
        <v>Kap P Perifere kar og lymfesystemet</v>
      </c>
    </row>
    <row r="7026" spans="1:7" x14ac:dyDescent="0.25">
      <c r="A7026" s="90" t="s">
        <v>23909</v>
      </c>
      <c r="B7026" s="90" t="s">
        <v>23910</v>
      </c>
      <c r="C7026" s="90" t="s">
        <v>10245</v>
      </c>
      <c r="D7026" s="90" t="str">
        <f>CONCATENATE(Tabell15861[[#This Row],[Prosedyrekode_ID]]," ",Tabell15861[[#This Row],[Tekst]])</f>
        <v>PHT33 Injeksjon av terapeutisk substans i eller perkutan okklusjon av v. mesenterica superior</v>
      </c>
      <c r="E7026" s="90" t="s">
        <v>22798</v>
      </c>
      <c r="F7026" s="90" t="s">
        <v>22799</v>
      </c>
      <c r="G7026" s="90" t="str">
        <f>CONCATENATE("Kap ",Tabell15861[[#This Row],[Kapittel]]," ",Tabell15861[[#This Row],[KapittelTekst]])</f>
        <v>Kap P Perifere kar og lymfesystemet</v>
      </c>
    </row>
    <row r="7027" spans="1:7" x14ac:dyDescent="0.25">
      <c r="A7027" s="90" t="s">
        <v>23911</v>
      </c>
      <c r="B7027" s="90" t="s">
        <v>23912</v>
      </c>
      <c r="C7027" s="90" t="s">
        <v>10245</v>
      </c>
      <c r="D7027" s="90" t="str">
        <f>CONCATENATE(Tabell15861[[#This Row],[Prosedyrekode_ID]]," ",Tabell15861[[#This Row],[Tekst]])</f>
        <v>PHT34 Injeksjon av terapeutisk substans i eller perkutan okklusjon av v. mesenterica inferior</v>
      </c>
      <c r="E7027" s="90" t="s">
        <v>22798</v>
      </c>
      <c r="F7027" s="90" t="s">
        <v>22799</v>
      </c>
      <c r="G7027" s="90" t="str">
        <f>CONCATENATE("Kap ",Tabell15861[[#This Row],[Kapittel]]," ",Tabell15861[[#This Row],[KapittelTekst]])</f>
        <v>Kap P Perifere kar og lymfesystemet</v>
      </c>
    </row>
    <row r="7028" spans="1:7" x14ac:dyDescent="0.25">
      <c r="A7028" s="90" t="s">
        <v>23913</v>
      </c>
      <c r="B7028" s="90" t="s">
        <v>23914</v>
      </c>
      <c r="C7028" s="90" t="s">
        <v>10213</v>
      </c>
      <c r="D7028" s="90" t="str">
        <f>CONCATENATE(Tabell15861[[#This Row],[Prosedyrekode_ID]]," ",Tabell15861[[#This Row],[Tekst]])</f>
        <v>PHT99 Injeksjon av terapeutisk substans i annen vene</v>
      </c>
      <c r="E7028" s="90" t="s">
        <v>22798</v>
      </c>
      <c r="F7028" s="90" t="s">
        <v>22799</v>
      </c>
      <c r="G7028" s="90" t="str">
        <f>CONCATENATE("Kap ",Tabell15861[[#This Row],[Kapittel]]," ",Tabell15861[[#This Row],[KapittelTekst]])</f>
        <v>Kap P Perifere kar og lymfesystemet</v>
      </c>
    </row>
    <row r="7029" spans="1:7" x14ac:dyDescent="0.25">
      <c r="A7029" s="90" t="s">
        <v>23913</v>
      </c>
      <c r="B7029" s="90" t="s">
        <v>23915</v>
      </c>
      <c r="C7029" s="90" t="s">
        <v>10245</v>
      </c>
      <c r="D7029" s="90" t="str">
        <f>CONCATENATE(Tabell15861[[#This Row],[Prosedyrekode_ID]]," ",Tabell15861[[#This Row],[Tekst]])</f>
        <v>PHT99 Injeksjon av terapeutisk substans i eller perkutan okklusjon av annen vene</v>
      </c>
      <c r="E7029" s="90" t="s">
        <v>22798</v>
      </c>
      <c r="F7029" s="90" t="s">
        <v>22799</v>
      </c>
      <c r="G7029" s="90" t="str">
        <f>CONCATENATE("Kap ",Tabell15861[[#This Row],[Kapittel]]," ",Tabell15861[[#This Row],[KapittelTekst]])</f>
        <v>Kap P Perifere kar og lymfesystemet</v>
      </c>
    </row>
    <row r="7030" spans="1:7" x14ac:dyDescent="0.25">
      <c r="A7030" s="90" t="s">
        <v>23916</v>
      </c>
      <c r="B7030" s="90" t="s">
        <v>23917</v>
      </c>
      <c r="C7030" s="90" t="s">
        <v>10245</v>
      </c>
      <c r="D7030" s="90" t="str">
        <f>CONCATENATE(Tabell15861[[#This Row],[Prosedyrekode_ID]]," ",Tabell15861[[#This Row],[Tekst]])</f>
        <v>PHV10 Endovenøs obliterasjon av v. saphena magna</v>
      </c>
      <c r="E7030" s="90" t="s">
        <v>22798</v>
      </c>
      <c r="F7030" s="90" t="s">
        <v>22799</v>
      </c>
      <c r="G7030" s="90" t="str">
        <f>CONCATENATE("Kap ",Tabell15861[[#This Row],[Kapittel]]," ",Tabell15861[[#This Row],[KapittelTekst]])</f>
        <v>Kap P Perifere kar og lymfesystemet</v>
      </c>
    </row>
    <row r="7031" spans="1:7" x14ac:dyDescent="0.25">
      <c r="A7031" s="90" t="s">
        <v>23918</v>
      </c>
      <c r="B7031" s="90" t="s">
        <v>23919</v>
      </c>
      <c r="C7031" s="90" t="s">
        <v>10245</v>
      </c>
      <c r="D7031" s="90" t="str">
        <f>CONCATENATE(Tabell15861[[#This Row],[Prosedyrekode_ID]]," ",Tabell15861[[#This Row],[Tekst]])</f>
        <v>PHV12 Endovenøs obliterasjon av v. saphena parva</v>
      </c>
      <c r="E7031" s="90" t="s">
        <v>22798</v>
      </c>
      <c r="F7031" s="90" t="s">
        <v>22799</v>
      </c>
      <c r="G7031" s="90" t="str">
        <f>CONCATENATE("Kap ",Tabell15861[[#This Row],[Kapittel]]," ",Tabell15861[[#This Row],[KapittelTekst]])</f>
        <v>Kap P Perifere kar og lymfesystemet</v>
      </c>
    </row>
    <row r="7032" spans="1:7" x14ac:dyDescent="0.25">
      <c r="A7032" s="90" t="s">
        <v>23920</v>
      </c>
      <c r="B7032" s="90" t="s">
        <v>23921</v>
      </c>
      <c r="C7032" s="90" t="s">
        <v>10245</v>
      </c>
      <c r="D7032" s="90" t="str">
        <f>CONCATENATE(Tabell15861[[#This Row],[Prosedyrekode_ID]]," ",Tabell15861[[#This Row],[Tekst]])</f>
        <v>PHV13 Endovenøs obliterasjon av perforantvene på legg</v>
      </c>
      <c r="E7032" s="90" t="s">
        <v>22798</v>
      </c>
      <c r="F7032" s="90" t="s">
        <v>22799</v>
      </c>
      <c r="G7032" s="90" t="str">
        <f>CONCATENATE("Kap ",Tabell15861[[#This Row],[Kapittel]]," ",Tabell15861[[#This Row],[KapittelTekst]])</f>
        <v>Kap P Perifere kar og lymfesystemet</v>
      </c>
    </row>
    <row r="7033" spans="1:7" x14ac:dyDescent="0.25">
      <c r="A7033" s="90" t="s">
        <v>23922</v>
      </c>
      <c r="B7033" s="90" t="s">
        <v>23923</v>
      </c>
      <c r="C7033" s="90" t="s">
        <v>10245</v>
      </c>
      <c r="D7033" s="90" t="str">
        <f>CONCATENATE(Tabell15861[[#This Row],[Prosedyrekode_ID]]," ",Tabell15861[[#This Row],[Tekst]])</f>
        <v>PHV14 Endovenøs obliterasjon av perforantvene på lår</v>
      </c>
      <c r="E7033" s="90" t="s">
        <v>22798</v>
      </c>
      <c r="F7033" s="90" t="s">
        <v>22799</v>
      </c>
      <c r="G7033" s="90" t="str">
        <f>CONCATENATE("Kap ",Tabell15861[[#This Row],[Kapittel]]," ",Tabell15861[[#This Row],[KapittelTekst]])</f>
        <v>Kap P Perifere kar og lymfesystemet</v>
      </c>
    </row>
    <row r="7034" spans="1:7" x14ac:dyDescent="0.25">
      <c r="A7034" s="90" t="s">
        <v>23924</v>
      </c>
      <c r="B7034" s="90" t="s">
        <v>23925</v>
      </c>
      <c r="C7034" s="90" t="s">
        <v>10245</v>
      </c>
      <c r="D7034" s="90" t="str">
        <f>CONCATENATE(Tabell15861[[#This Row],[Prosedyrekode_ID]]," ",Tabell15861[[#This Row],[Tekst]])</f>
        <v>PHV36 Endovenøs obliterasjon av v. spermatica</v>
      </c>
      <c r="E7034" s="90" t="s">
        <v>22798</v>
      </c>
      <c r="F7034" s="90" t="s">
        <v>22799</v>
      </c>
      <c r="G7034" s="90" t="str">
        <f>CONCATENATE("Kap ",Tabell15861[[#This Row],[Kapittel]]," ",Tabell15861[[#This Row],[KapittelTekst]])</f>
        <v>Kap P Perifere kar og lymfesystemet</v>
      </c>
    </row>
    <row r="7035" spans="1:7" x14ac:dyDescent="0.25">
      <c r="A7035" s="90" t="s">
        <v>23926</v>
      </c>
      <c r="B7035" s="90" t="s">
        <v>23927</v>
      </c>
      <c r="C7035" s="90" t="s">
        <v>10245</v>
      </c>
      <c r="D7035" s="90" t="str">
        <f>CONCATENATE(Tabell15861[[#This Row],[Prosedyrekode_ID]]," ",Tabell15861[[#This Row],[Tekst]])</f>
        <v>PHV99 Endovenøs obliterasjon av annen vene</v>
      </c>
      <c r="E7035" s="90" t="s">
        <v>22798</v>
      </c>
      <c r="F7035" s="90" t="s">
        <v>22799</v>
      </c>
      <c r="G7035" s="90" t="str">
        <f>CONCATENATE("Kap ",Tabell15861[[#This Row],[Kapittel]]," ",Tabell15861[[#This Row],[KapittelTekst]])</f>
        <v>Kap P Perifere kar og lymfesystemet</v>
      </c>
    </row>
    <row r="7036" spans="1:7" x14ac:dyDescent="0.25">
      <c r="A7036" s="90" t="s">
        <v>23928</v>
      </c>
      <c r="B7036" s="90" t="s">
        <v>23929</v>
      </c>
      <c r="C7036" s="90" t="s">
        <v>10245</v>
      </c>
      <c r="D7036" s="90" t="str">
        <f>CONCATENATE(Tabell15861[[#This Row],[Prosedyrekode_ID]]," ",Tabell15861[[#This Row],[Tekst]])</f>
        <v>PHW35 Portosystemisk shunt eller bypass</v>
      </c>
      <c r="E7036" s="90" t="s">
        <v>22798</v>
      </c>
      <c r="F7036" s="90" t="s">
        <v>22799</v>
      </c>
      <c r="G7036" s="90" t="str">
        <f>CONCATENATE("Kap ",Tabell15861[[#This Row],[Kapittel]]," ",Tabell15861[[#This Row],[KapittelTekst]])</f>
        <v>Kap P Perifere kar og lymfesystemet</v>
      </c>
    </row>
    <row r="7037" spans="1:7" x14ac:dyDescent="0.25">
      <c r="A7037" s="90" t="s">
        <v>23930</v>
      </c>
      <c r="B7037" s="90" t="s">
        <v>23931</v>
      </c>
      <c r="C7037" s="90" t="s">
        <v>10245</v>
      </c>
      <c r="D7037" s="90" t="str">
        <f>CONCATENATE(Tabell15861[[#This Row],[Prosedyrekode_ID]]," ",Tabell15861[[#This Row],[Tekst]])</f>
        <v>PHW99 Annen operasjon på vene</v>
      </c>
      <c r="E7037" s="90" t="s">
        <v>22798</v>
      </c>
      <c r="F7037" s="90" t="s">
        <v>22799</v>
      </c>
      <c r="G7037" s="90" t="str">
        <f>CONCATENATE("Kap ",Tabell15861[[#This Row],[Kapittel]]," ",Tabell15861[[#This Row],[KapittelTekst]])</f>
        <v>Kap P Perifere kar og lymfesystemet</v>
      </c>
    </row>
    <row r="7038" spans="1:7" x14ac:dyDescent="0.25">
      <c r="A7038" s="90" t="s">
        <v>23932</v>
      </c>
      <c r="B7038" s="90" t="s">
        <v>23933</v>
      </c>
      <c r="C7038" s="90" t="s">
        <v>10213</v>
      </c>
      <c r="D7038" s="90" t="str">
        <f>CONCATENATE(Tabell15861[[#This Row],[Prosedyrekode_ID]]," ",Tabell15861[[#This Row],[Tekst]])</f>
        <v>PJ0AK UL Axiller</v>
      </c>
      <c r="E7038" s="90" t="s">
        <v>22798</v>
      </c>
      <c r="F7038" s="90" t="s">
        <v>22799</v>
      </c>
      <c r="G7038" s="90" t="str">
        <f>CONCATENATE("Kap ",Tabell15861[[#This Row],[Kapittel]]," ",Tabell15861[[#This Row],[KapittelTekst]])</f>
        <v>Kap P Perifere kar og lymfesystemet</v>
      </c>
    </row>
    <row r="7039" spans="1:7" x14ac:dyDescent="0.25">
      <c r="A7039" s="90" t="s">
        <v>23934</v>
      </c>
      <c r="B7039" s="90" t="s">
        <v>23935</v>
      </c>
      <c r="C7039" s="90" t="s">
        <v>10213</v>
      </c>
      <c r="D7039" s="90" t="str">
        <f>CONCATENATE(Tabell15861[[#This Row],[Prosedyrekode_ID]]," ",Tabell15861[[#This Row],[Tekst]])</f>
        <v>PJ0AN NM Lymfescintigrafi overekstremitet</v>
      </c>
      <c r="E7039" s="90" t="s">
        <v>22798</v>
      </c>
      <c r="F7039" s="90" t="s">
        <v>22799</v>
      </c>
      <c r="G7039" s="90" t="str">
        <f>CONCATENATE("Kap ",Tabell15861[[#This Row],[Kapittel]]," ",Tabell15861[[#This Row],[KapittelTekst]])</f>
        <v>Kap P Perifere kar og lymfesystemet</v>
      </c>
    </row>
    <row r="7040" spans="1:7" x14ac:dyDescent="0.25">
      <c r="A7040" s="90" t="s">
        <v>23936</v>
      </c>
      <c r="B7040" s="90" t="s">
        <v>23937</v>
      </c>
      <c r="C7040" s="90" t="s">
        <v>10213</v>
      </c>
      <c r="D7040" s="90" t="str">
        <f>CONCATENATE(Tabell15861[[#This Row],[Prosedyrekode_ID]]," ",Tabell15861[[#This Row],[Tekst]])</f>
        <v>PJ0BN NM Lymfescintigrafi underekstremitet</v>
      </c>
      <c r="E7040" s="90" t="s">
        <v>22798</v>
      </c>
      <c r="F7040" s="90" t="s">
        <v>22799</v>
      </c>
      <c r="G7040" s="90" t="str">
        <f>CONCATENATE("Kap ",Tabell15861[[#This Row],[Kapittel]]," ",Tabell15861[[#This Row],[KapittelTekst]])</f>
        <v>Kap P Perifere kar og lymfesystemet</v>
      </c>
    </row>
    <row r="7041" spans="1:7" x14ac:dyDescent="0.25">
      <c r="A7041" s="90" t="s">
        <v>23938</v>
      </c>
      <c r="B7041" s="90" t="s">
        <v>23939</v>
      </c>
      <c r="C7041" s="90" t="s">
        <v>10213</v>
      </c>
      <c r="D7041" s="90" t="str">
        <f>CONCATENATE(Tabell15861[[#This Row],[Prosedyrekode_ID]]," ",Tabell15861[[#This Row],[Tekst]])</f>
        <v>PJ0CN NM Sentinel node scintigrafi ved malignt melanom</v>
      </c>
      <c r="E7041" s="90" t="s">
        <v>22798</v>
      </c>
      <c r="F7041" s="90" t="s">
        <v>22799</v>
      </c>
      <c r="G7041" s="90" t="str">
        <f>CONCATENATE("Kap ",Tabell15861[[#This Row],[Kapittel]]," ",Tabell15861[[#This Row],[KapittelTekst]])</f>
        <v>Kap P Perifere kar og lymfesystemet</v>
      </c>
    </row>
    <row r="7042" spans="1:7" x14ac:dyDescent="0.25">
      <c r="A7042" s="90" t="s">
        <v>23940</v>
      </c>
      <c r="B7042" s="90" t="s">
        <v>23941</v>
      </c>
      <c r="C7042" s="90" t="s">
        <v>10213</v>
      </c>
      <c r="D7042" s="90" t="str">
        <f>CONCATENATE(Tabell15861[[#This Row],[Prosedyrekode_ID]]," ",Tabell15861[[#This Row],[Tekst]])</f>
        <v>PJ0DN NM Sentinel node scintigrafi ved ca. mamma</v>
      </c>
      <c r="E7042" s="90" t="s">
        <v>22798</v>
      </c>
      <c r="F7042" s="90" t="s">
        <v>22799</v>
      </c>
      <c r="G7042" s="90" t="str">
        <f>CONCATENATE("Kap ",Tabell15861[[#This Row],[Kapittel]]," ",Tabell15861[[#This Row],[KapittelTekst]])</f>
        <v>Kap P Perifere kar og lymfesystemet</v>
      </c>
    </row>
    <row r="7043" spans="1:7" x14ac:dyDescent="0.25">
      <c r="A7043" s="90" t="s">
        <v>23942</v>
      </c>
      <c r="B7043" s="90" t="s">
        <v>23943</v>
      </c>
      <c r="C7043" s="90" t="s">
        <v>10213</v>
      </c>
      <c r="D7043" s="90" t="str">
        <f>CONCATENATE(Tabell15861[[#This Row],[Prosedyrekode_ID]]," ",Tabell15861[[#This Row],[Tekst]])</f>
        <v>PJ0EN NM Sentinel node scintigrafi ved ca. penis</v>
      </c>
      <c r="E7043" s="90" t="s">
        <v>22798</v>
      </c>
      <c r="F7043" s="90" t="s">
        <v>22799</v>
      </c>
      <c r="G7043" s="90" t="str">
        <f>CONCATENATE("Kap ",Tabell15861[[#This Row],[Kapittel]]," ",Tabell15861[[#This Row],[KapittelTekst]])</f>
        <v>Kap P Perifere kar og lymfesystemet</v>
      </c>
    </row>
    <row r="7044" spans="1:7" x14ac:dyDescent="0.25">
      <c r="A7044" s="90" t="s">
        <v>23944</v>
      </c>
      <c r="B7044" s="90" t="s">
        <v>23945</v>
      </c>
      <c r="C7044" s="90" t="s">
        <v>10213</v>
      </c>
      <c r="D7044" s="90" t="str">
        <f>CONCATENATE(Tabell15861[[#This Row],[Prosedyrekode_ID]]," ",Tabell15861[[#This Row],[Tekst]])</f>
        <v>PJ0FN NM Sentinel node scintigrafi ved ca. vulva</v>
      </c>
      <c r="E7044" s="90" t="s">
        <v>22798</v>
      </c>
      <c r="F7044" s="90" t="s">
        <v>22799</v>
      </c>
      <c r="G7044" s="90" t="str">
        <f>CONCATENATE("Kap ",Tabell15861[[#This Row],[Kapittel]]," ",Tabell15861[[#This Row],[KapittelTekst]])</f>
        <v>Kap P Perifere kar og lymfesystemet</v>
      </c>
    </row>
    <row r="7045" spans="1:7" x14ac:dyDescent="0.25">
      <c r="A7045" s="90" t="s">
        <v>23946</v>
      </c>
      <c r="B7045" s="90" t="s">
        <v>23947</v>
      </c>
      <c r="C7045" s="90" t="s">
        <v>10213</v>
      </c>
      <c r="D7045" s="90" t="str">
        <f>CONCATENATE(Tabell15861[[#This Row],[Prosedyrekode_ID]]," ",Tabell15861[[#This Row],[Tekst]])</f>
        <v>PJ0GN NM Lymfelekkasjescintigrafi</v>
      </c>
      <c r="E7045" s="90" t="s">
        <v>22798</v>
      </c>
      <c r="F7045" s="90" t="s">
        <v>22799</v>
      </c>
      <c r="G7045" s="90" t="str">
        <f>CONCATENATE("Kap ",Tabell15861[[#This Row],[Kapittel]]," ",Tabell15861[[#This Row],[KapittelTekst]])</f>
        <v>Kap P Perifere kar og lymfesystemet</v>
      </c>
    </row>
    <row r="7046" spans="1:7" x14ac:dyDescent="0.25">
      <c r="A7046" s="90" t="s">
        <v>23948</v>
      </c>
      <c r="B7046" s="90" t="s">
        <v>23949</v>
      </c>
      <c r="C7046" s="90" t="s">
        <v>10213</v>
      </c>
      <c r="D7046" s="90" t="str">
        <f>CONCATENATE(Tabell15861[[#This Row],[Prosedyrekode_ID]]," ",Tabell15861[[#This Row],[Tekst]])</f>
        <v>PJ5AA Punksjonscytologi fra lymfeknute i bekkenet</v>
      </c>
      <c r="E7046" s="90" t="s">
        <v>22798</v>
      </c>
      <c r="F7046" s="90" t="s">
        <v>22799</v>
      </c>
      <c r="G7046" s="90" t="str">
        <f>CONCATENATE("Kap ",Tabell15861[[#This Row],[Kapittel]]," ",Tabell15861[[#This Row],[KapittelTekst]])</f>
        <v>Kap P Perifere kar og lymfesystemet</v>
      </c>
    </row>
    <row r="7047" spans="1:7" x14ac:dyDescent="0.25">
      <c r="A7047" s="90" t="s">
        <v>23950</v>
      </c>
      <c r="B7047" s="90" t="s">
        <v>23951</v>
      </c>
      <c r="C7047" s="90" t="s">
        <v>10213</v>
      </c>
      <c r="D7047" s="90" t="str">
        <f>CONCATENATE(Tabell15861[[#This Row],[Prosedyrekode_ID]]," ",Tabell15861[[#This Row],[Tekst]])</f>
        <v>PJ5AB Punksjonscytologi fra lymfeknute i abdomen</v>
      </c>
      <c r="E7047" s="90" t="s">
        <v>22798</v>
      </c>
      <c r="F7047" s="90" t="s">
        <v>22799</v>
      </c>
      <c r="G7047" s="90" t="str">
        <f>CONCATENATE("Kap ",Tabell15861[[#This Row],[Kapittel]]," ",Tabell15861[[#This Row],[KapittelTekst]])</f>
        <v>Kap P Perifere kar og lymfesystemet</v>
      </c>
    </row>
    <row r="7048" spans="1:7" x14ac:dyDescent="0.25">
      <c r="A7048" s="90" t="s">
        <v>23952</v>
      </c>
      <c r="B7048" s="90" t="s">
        <v>23953</v>
      </c>
      <c r="C7048" s="90" t="s">
        <v>10213</v>
      </c>
      <c r="D7048" s="90" t="str">
        <f>CONCATENATE(Tabell15861[[#This Row],[Prosedyrekode_ID]]," ",Tabell15861[[#This Row],[Tekst]])</f>
        <v>PJ5AC Punksjonscytologi fra lymfeknute på halsen</v>
      </c>
      <c r="E7048" s="90" t="s">
        <v>22798</v>
      </c>
      <c r="F7048" s="90" t="s">
        <v>22799</v>
      </c>
      <c r="G7048" s="90" t="str">
        <f>CONCATENATE("Kap ",Tabell15861[[#This Row],[Kapittel]]," ",Tabell15861[[#This Row],[KapittelTekst]])</f>
        <v>Kap P Perifere kar og lymfesystemet</v>
      </c>
    </row>
    <row r="7049" spans="1:7" x14ac:dyDescent="0.25">
      <c r="A7049" s="90" t="s">
        <v>23954</v>
      </c>
      <c r="B7049" s="90" t="s">
        <v>23955</v>
      </c>
      <c r="C7049" s="90" t="s">
        <v>10213</v>
      </c>
      <c r="D7049" s="90" t="str">
        <f>CONCATENATE(Tabell15861[[#This Row],[Prosedyrekode_ID]]," ",Tabell15861[[#This Row],[Tekst]])</f>
        <v>PJ5AD Punksjonscytologi fra lymfeknute i toraks</v>
      </c>
      <c r="E7049" s="90" t="s">
        <v>22798</v>
      </c>
      <c r="F7049" s="90" t="s">
        <v>22799</v>
      </c>
      <c r="G7049" s="90" t="str">
        <f>CONCATENATE("Kap ",Tabell15861[[#This Row],[Kapittel]]," ",Tabell15861[[#This Row],[KapittelTekst]])</f>
        <v>Kap P Perifere kar og lymfesystemet</v>
      </c>
    </row>
    <row r="7050" spans="1:7" x14ac:dyDescent="0.25">
      <c r="A7050" s="90" t="s">
        <v>23956</v>
      </c>
      <c r="B7050" s="90" t="s">
        <v>23957</v>
      </c>
      <c r="C7050" s="90" t="s">
        <v>10213</v>
      </c>
      <c r="D7050" s="90" t="str">
        <f>CONCATENATE(Tabell15861[[#This Row],[Prosedyrekode_ID]]," ",Tabell15861[[#This Row],[Tekst]])</f>
        <v>PJ5AE Punksjonscytologi axille</v>
      </c>
      <c r="E7050" s="90" t="s">
        <v>22798</v>
      </c>
      <c r="F7050" s="90" t="s">
        <v>22799</v>
      </c>
      <c r="G7050" s="90" t="str">
        <f>CONCATENATE("Kap ",Tabell15861[[#This Row],[Kapittel]]," ",Tabell15861[[#This Row],[KapittelTekst]])</f>
        <v>Kap P Perifere kar og lymfesystemet</v>
      </c>
    </row>
    <row r="7051" spans="1:7" x14ac:dyDescent="0.25">
      <c r="A7051" s="90" t="s">
        <v>23958</v>
      </c>
      <c r="B7051" s="90" t="s">
        <v>23959</v>
      </c>
      <c r="C7051" s="90" t="s">
        <v>10213</v>
      </c>
      <c r="D7051" s="90" t="str">
        <f>CONCATENATE(Tabell15861[[#This Row],[Prosedyrekode_ID]]," ",Tabell15861[[#This Row],[Tekst]])</f>
        <v>PJ5JA Injeksjon av terapeutisk substans i lymfatisk malformasjon</v>
      </c>
      <c r="E7051" s="90" t="s">
        <v>22798</v>
      </c>
      <c r="F7051" s="90" t="s">
        <v>22799</v>
      </c>
      <c r="G7051" s="90" t="str">
        <f>CONCATENATE("Kap ",Tabell15861[[#This Row],[Kapittel]]," ",Tabell15861[[#This Row],[KapittelTekst]])</f>
        <v>Kap P Perifere kar og lymfesystemet</v>
      </c>
    </row>
    <row r="7052" spans="1:7" x14ac:dyDescent="0.25">
      <c r="A7052" s="90" t="s">
        <v>23960</v>
      </c>
      <c r="B7052" s="90" t="s">
        <v>23961</v>
      </c>
      <c r="C7052" s="90" t="s">
        <v>10213</v>
      </c>
      <c r="D7052" s="90" t="str">
        <f>CONCATENATE(Tabell15861[[#This Row],[Prosedyrekode_ID]]," ",Tabell15861[[#This Row],[Tekst]])</f>
        <v>PJ5JB Injeksjon av terapeutisk substans i lymfeknute</v>
      </c>
      <c r="E7052" s="90" t="s">
        <v>22798</v>
      </c>
      <c r="F7052" s="90" t="s">
        <v>22799</v>
      </c>
      <c r="G7052" s="90" t="str">
        <f>CONCATENATE("Kap ",Tabell15861[[#This Row],[Kapittel]]," ",Tabell15861[[#This Row],[KapittelTekst]])</f>
        <v>Kap P Perifere kar og lymfesystemet</v>
      </c>
    </row>
    <row r="7053" spans="1:7" x14ac:dyDescent="0.25">
      <c r="A7053" s="90" t="s">
        <v>23962</v>
      </c>
      <c r="B7053" s="90" t="s">
        <v>23963</v>
      </c>
      <c r="C7053" s="90" t="s">
        <v>10245</v>
      </c>
      <c r="D7053" s="90" t="str">
        <f>CONCATENATE(Tabell15861[[#This Row],[Prosedyrekode_ID]]," ",Tabell15861[[#This Row],[Tekst]])</f>
        <v>PJA10 Eksplorasjon av lymfeknute</v>
      </c>
      <c r="E7053" s="90" t="s">
        <v>22798</v>
      </c>
      <c r="F7053" s="90" t="s">
        <v>22799</v>
      </c>
      <c r="G7053" s="90" t="str">
        <f>CONCATENATE("Kap ",Tabell15861[[#This Row],[Kapittel]]," ",Tabell15861[[#This Row],[KapittelTekst]])</f>
        <v>Kap P Perifere kar og lymfesystemet</v>
      </c>
    </row>
    <row r="7054" spans="1:7" x14ac:dyDescent="0.25">
      <c r="A7054" s="90" t="s">
        <v>23964</v>
      </c>
      <c r="B7054" s="90" t="s">
        <v>23965</v>
      </c>
      <c r="C7054" s="90" t="s">
        <v>10245</v>
      </c>
      <c r="D7054" s="90" t="str">
        <f>CONCATENATE(Tabell15861[[#This Row],[Prosedyrekode_ID]]," ",Tabell15861[[#This Row],[Tekst]])</f>
        <v>PJB20 Ligatur av ductus thoracicus</v>
      </c>
      <c r="E7054" s="90" t="s">
        <v>22798</v>
      </c>
      <c r="F7054" s="90" t="s">
        <v>22799</v>
      </c>
      <c r="G7054" s="90" t="str">
        <f>CONCATENATE("Kap ",Tabell15861[[#This Row],[Kapittel]]," ",Tabell15861[[#This Row],[KapittelTekst]])</f>
        <v>Kap P Perifere kar og lymfesystemet</v>
      </c>
    </row>
    <row r="7055" spans="1:7" x14ac:dyDescent="0.25">
      <c r="A7055" s="90" t="s">
        <v>23966</v>
      </c>
      <c r="B7055" s="90" t="s">
        <v>23967</v>
      </c>
      <c r="C7055" s="90" t="s">
        <v>10245</v>
      </c>
      <c r="D7055" s="90" t="str">
        <f>CONCATENATE(Tabell15861[[#This Row],[Prosedyrekode_ID]]," ",Tabell15861[[#This Row],[Tekst]])</f>
        <v>PJB99 Ligatur av annet lymfekar</v>
      </c>
      <c r="E7055" s="90" t="s">
        <v>22798</v>
      </c>
      <c r="F7055" s="90" t="s">
        <v>22799</v>
      </c>
      <c r="G7055" s="90" t="str">
        <f>CONCATENATE("Kap ",Tabell15861[[#This Row],[Kapittel]]," ",Tabell15861[[#This Row],[KapittelTekst]])</f>
        <v>Kap P Perifere kar og lymfesystemet</v>
      </c>
    </row>
    <row r="7056" spans="1:7" x14ac:dyDescent="0.25">
      <c r="A7056" s="90" t="s">
        <v>23968</v>
      </c>
      <c r="B7056" s="90" t="s">
        <v>23969</v>
      </c>
      <c r="C7056" s="90" t="s">
        <v>10245</v>
      </c>
      <c r="D7056" s="90" t="str">
        <f>CONCATENATE(Tabell15861[[#This Row],[Prosedyrekode_ID]]," ",Tabell15861[[#This Row],[Tekst]])</f>
        <v>PJD41 Eksisjon av lymfeknute på hals</v>
      </c>
      <c r="E7056" s="90" t="s">
        <v>22798</v>
      </c>
      <c r="F7056" s="90" t="s">
        <v>22799</v>
      </c>
      <c r="G7056" s="90" t="str">
        <f>CONCATENATE("Kap ",Tabell15861[[#This Row],[Kapittel]]," ",Tabell15861[[#This Row],[KapittelTekst]])</f>
        <v>Kap P Perifere kar og lymfesystemet</v>
      </c>
    </row>
    <row r="7057" spans="1:7" x14ac:dyDescent="0.25">
      <c r="A7057" s="90" t="s">
        <v>23970</v>
      </c>
      <c r="B7057" s="90" t="s">
        <v>23971</v>
      </c>
      <c r="C7057" s="90" t="s">
        <v>10245</v>
      </c>
      <c r="D7057" s="90" t="str">
        <f>CONCATENATE(Tabell15861[[#This Row],[Prosedyrekode_ID]]," ",Tabell15861[[#This Row],[Tekst]])</f>
        <v>PJD42 Eksisjon av aksillær lymfeknute</v>
      </c>
      <c r="E7057" s="90" t="s">
        <v>22798</v>
      </c>
      <c r="F7057" s="90" t="s">
        <v>22799</v>
      </c>
      <c r="G7057" s="90" t="str">
        <f>CONCATENATE("Kap ",Tabell15861[[#This Row],[Kapittel]]," ",Tabell15861[[#This Row],[KapittelTekst]])</f>
        <v>Kap P Perifere kar og lymfesystemet</v>
      </c>
    </row>
    <row r="7058" spans="1:7" x14ac:dyDescent="0.25">
      <c r="A7058" s="90" t="s">
        <v>23972</v>
      </c>
      <c r="B7058" s="90" t="s">
        <v>23973</v>
      </c>
      <c r="C7058" s="90" t="s">
        <v>10245</v>
      </c>
      <c r="D7058" s="90" t="str">
        <f>CONCATENATE(Tabell15861[[#This Row],[Prosedyrekode_ID]]," ",Tabell15861[[#This Row],[Tekst]])</f>
        <v>PJD43 Eksisjon av paraaortale lymfeknuter</v>
      </c>
      <c r="E7058" s="90" t="s">
        <v>22798</v>
      </c>
      <c r="F7058" s="90" t="s">
        <v>22799</v>
      </c>
      <c r="G7058" s="90" t="str">
        <f>CONCATENATE("Kap ",Tabell15861[[#This Row],[Kapittel]]," ",Tabell15861[[#This Row],[KapittelTekst]])</f>
        <v>Kap P Perifere kar og lymfesystemet</v>
      </c>
    </row>
    <row r="7059" spans="1:7" x14ac:dyDescent="0.25">
      <c r="A7059" s="90" t="s">
        <v>23974</v>
      </c>
      <c r="B7059" s="90" t="s">
        <v>23975</v>
      </c>
      <c r="C7059" s="90" t="s">
        <v>10245</v>
      </c>
      <c r="D7059" s="90" t="str">
        <f>CONCATENATE(Tabell15861[[#This Row],[Prosedyrekode_ID]]," ",Tabell15861[[#This Row],[Tekst]])</f>
        <v>PJD44 Eksisjon av iliakale lymfeknuter</v>
      </c>
      <c r="E7059" s="90" t="s">
        <v>22798</v>
      </c>
      <c r="F7059" s="90" t="s">
        <v>22799</v>
      </c>
      <c r="G7059" s="90" t="str">
        <f>CONCATENATE("Kap ",Tabell15861[[#This Row],[Kapittel]]," ",Tabell15861[[#This Row],[KapittelTekst]])</f>
        <v>Kap P Perifere kar og lymfesystemet</v>
      </c>
    </row>
    <row r="7060" spans="1:7" x14ac:dyDescent="0.25">
      <c r="A7060" s="90" t="s">
        <v>23976</v>
      </c>
      <c r="B7060" s="90" t="s">
        <v>23977</v>
      </c>
      <c r="C7060" s="90" t="s">
        <v>10245</v>
      </c>
      <c r="D7060" s="90" t="str">
        <f>CONCATENATE(Tabell15861[[#This Row],[Prosedyrekode_ID]]," ",Tabell15861[[#This Row],[Tekst]])</f>
        <v>PJD45 Eksisjon av ingvinale lymfeknuter</v>
      </c>
      <c r="E7060" s="90" t="s">
        <v>22798</v>
      </c>
      <c r="F7060" s="90" t="s">
        <v>22799</v>
      </c>
      <c r="G7060" s="90" t="str">
        <f>CONCATENATE("Kap ",Tabell15861[[#This Row],[Kapittel]]," ",Tabell15861[[#This Row],[KapittelTekst]])</f>
        <v>Kap P Perifere kar og lymfesystemet</v>
      </c>
    </row>
    <row r="7061" spans="1:7" x14ac:dyDescent="0.25">
      <c r="A7061" s="90" t="s">
        <v>23978</v>
      </c>
      <c r="B7061" s="90" t="s">
        <v>23979</v>
      </c>
      <c r="C7061" s="90" t="s">
        <v>10245</v>
      </c>
      <c r="D7061" s="90" t="str">
        <f>CONCATENATE(Tabell15861[[#This Row],[Prosedyrekode_ID]]," ",Tabell15861[[#This Row],[Tekst]])</f>
        <v>PJD51 Blokkdisseksjon av lymfeknuter på hals</v>
      </c>
      <c r="E7061" s="90" t="s">
        <v>22798</v>
      </c>
      <c r="F7061" s="90" t="s">
        <v>22799</v>
      </c>
      <c r="G7061" s="90" t="str">
        <f>CONCATENATE("Kap ",Tabell15861[[#This Row],[Kapittel]]," ",Tabell15861[[#This Row],[KapittelTekst]])</f>
        <v>Kap P Perifere kar og lymfesystemet</v>
      </c>
    </row>
    <row r="7062" spans="1:7" x14ac:dyDescent="0.25">
      <c r="A7062" s="90" t="s">
        <v>23980</v>
      </c>
      <c r="B7062" s="90" t="s">
        <v>23981</v>
      </c>
      <c r="C7062" s="90" t="s">
        <v>10245</v>
      </c>
      <c r="D7062" s="90" t="str">
        <f>CONCATENATE(Tabell15861[[#This Row],[Prosedyrekode_ID]]," ",Tabell15861[[#This Row],[Tekst]])</f>
        <v>PJD52 Blokkdisseksjon av aksillære lymfeknuter</v>
      </c>
      <c r="E7062" s="90" t="s">
        <v>22798</v>
      </c>
      <c r="F7062" s="90" t="s">
        <v>22799</v>
      </c>
      <c r="G7062" s="90" t="str">
        <f>CONCATENATE("Kap ",Tabell15861[[#This Row],[Kapittel]]," ",Tabell15861[[#This Row],[KapittelTekst]])</f>
        <v>Kap P Perifere kar og lymfesystemet</v>
      </c>
    </row>
    <row r="7063" spans="1:7" x14ac:dyDescent="0.25">
      <c r="A7063" s="90" t="s">
        <v>23982</v>
      </c>
      <c r="B7063" s="90" t="s">
        <v>23983</v>
      </c>
      <c r="C7063" s="90" t="s">
        <v>10245</v>
      </c>
      <c r="D7063" s="90" t="str">
        <f>CONCATENATE(Tabell15861[[#This Row],[Prosedyrekode_ID]]," ",Tabell15861[[#This Row],[Tekst]])</f>
        <v>PJD53 Blokkdisseksjon av paraaortale lymfeknuter</v>
      </c>
      <c r="E7063" s="90" t="s">
        <v>22798</v>
      </c>
      <c r="F7063" s="90" t="s">
        <v>22799</v>
      </c>
      <c r="G7063" s="90" t="str">
        <f>CONCATENATE("Kap ",Tabell15861[[#This Row],[Kapittel]]," ",Tabell15861[[#This Row],[KapittelTekst]])</f>
        <v>Kap P Perifere kar og lymfesystemet</v>
      </c>
    </row>
    <row r="7064" spans="1:7" x14ac:dyDescent="0.25">
      <c r="A7064" s="90" t="s">
        <v>23984</v>
      </c>
      <c r="B7064" s="90" t="s">
        <v>23985</v>
      </c>
      <c r="C7064" s="90" t="s">
        <v>10245</v>
      </c>
      <c r="D7064" s="90" t="str">
        <f>CONCATENATE(Tabell15861[[#This Row],[Prosedyrekode_ID]]," ",Tabell15861[[#This Row],[Tekst]])</f>
        <v>PJD54 Blokkdisseksjon av iliakale lymfeknuter</v>
      </c>
      <c r="E7064" s="90" t="s">
        <v>22798</v>
      </c>
      <c r="F7064" s="90" t="s">
        <v>22799</v>
      </c>
      <c r="G7064" s="90" t="str">
        <f>CONCATENATE("Kap ",Tabell15861[[#This Row],[Kapittel]]," ",Tabell15861[[#This Row],[KapittelTekst]])</f>
        <v>Kap P Perifere kar og lymfesystemet</v>
      </c>
    </row>
    <row r="7065" spans="1:7" x14ac:dyDescent="0.25">
      <c r="A7065" s="90" t="s">
        <v>23986</v>
      </c>
      <c r="B7065" s="90" t="s">
        <v>23987</v>
      </c>
      <c r="C7065" s="90" t="s">
        <v>10245</v>
      </c>
      <c r="D7065" s="90" t="str">
        <f>CONCATENATE(Tabell15861[[#This Row],[Prosedyrekode_ID]]," ",Tabell15861[[#This Row],[Tekst]])</f>
        <v>PJD55 Blokkdisseksjon av ingvinale lymfeknuter</v>
      </c>
      <c r="E7065" s="90" t="s">
        <v>22798</v>
      </c>
      <c r="F7065" s="90" t="s">
        <v>22799</v>
      </c>
      <c r="G7065" s="90" t="str">
        <f>CONCATENATE("Kap ",Tabell15861[[#This Row],[Kapittel]]," ",Tabell15861[[#This Row],[KapittelTekst]])</f>
        <v>Kap P Perifere kar og lymfesystemet</v>
      </c>
    </row>
    <row r="7066" spans="1:7" x14ac:dyDescent="0.25">
      <c r="A7066" s="90" t="s">
        <v>23988</v>
      </c>
      <c r="B7066" s="90" t="s">
        <v>23989</v>
      </c>
      <c r="C7066" s="90" t="s">
        <v>10245</v>
      </c>
      <c r="D7066" s="90" t="str">
        <f>CONCATENATE(Tabell15861[[#This Row],[Prosedyrekode_ID]]," ",Tabell15861[[#This Row],[Tekst]])</f>
        <v>PJD63 Laparoskopisk disseksjon av paraaortale lymfeknuter</v>
      </c>
      <c r="E7066" s="90" t="s">
        <v>22798</v>
      </c>
      <c r="F7066" s="90" t="s">
        <v>22799</v>
      </c>
      <c r="G7066" s="90" t="str">
        <f>CONCATENATE("Kap ",Tabell15861[[#This Row],[Kapittel]]," ",Tabell15861[[#This Row],[KapittelTekst]])</f>
        <v>Kap P Perifere kar og lymfesystemet</v>
      </c>
    </row>
    <row r="7067" spans="1:7" x14ac:dyDescent="0.25">
      <c r="A7067" s="90" t="s">
        <v>23990</v>
      </c>
      <c r="B7067" s="90" t="s">
        <v>23991</v>
      </c>
      <c r="C7067" s="90" t="s">
        <v>10245</v>
      </c>
      <c r="D7067" s="90" t="str">
        <f>CONCATENATE(Tabell15861[[#This Row],[Prosedyrekode_ID]]," ",Tabell15861[[#This Row],[Tekst]])</f>
        <v>PJD64 Laparoskopisk disseksjon av iliakale lymfeknuter</v>
      </c>
      <c r="E7067" s="90" t="s">
        <v>22798</v>
      </c>
      <c r="F7067" s="90" t="s">
        <v>22799</v>
      </c>
      <c r="G7067" s="90" t="str">
        <f>CONCATENATE("Kap ",Tabell15861[[#This Row],[Kapittel]]," ",Tabell15861[[#This Row],[KapittelTekst]])</f>
        <v>Kap P Perifere kar og lymfesystemet</v>
      </c>
    </row>
    <row r="7068" spans="1:7" x14ac:dyDescent="0.25">
      <c r="A7068" s="90" t="s">
        <v>23992</v>
      </c>
      <c r="B7068" s="90" t="s">
        <v>23993</v>
      </c>
      <c r="C7068" s="90" t="s">
        <v>10245</v>
      </c>
      <c r="D7068" s="90" t="str">
        <f>CONCATENATE(Tabell15861[[#This Row],[Prosedyrekode_ID]]," ",Tabell15861[[#This Row],[Tekst]])</f>
        <v>PJD97 Laparoskopisk disseksjon av andre lymfeknuter</v>
      </c>
      <c r="E7068" s="90" t="s">
        <v>22798</v>
      </c>
      <c r="F7068" s="90" t="s">
        <v>22799</v>
      </c>
      <c r="G7068" s="90" t="str">
        <f>CONCATENATE("Kap ",Tabell15861[[#This Row],[Kapittel]]," ",Tabell15861[[#This Row],[KapittelTekst]])</f>
        <v>Kap P Perifere kar og lymfesystemet</v>
      </c>
    </row>
    <row r="7069" spans="1:7" x14ac:dyDescent="0.25">
      <c r="A7069" s="90" t="s">
        <v>23994</v>
      </c>
      <c r="B7069" s="90" t="s">
        <v>23995</v>
      </c>
      <c r="C7069" s="90" t="s">
        <v>10245</v>
      </c>
      <c r="D7069" s="90" t="str">
        <f>CONCATENATE(Tabell15861[[#This Row],[Prosedyrekode_ID]]," ",Tabell15861[[#This Row],[Tekst]])</f>
        <v>PJD98 Blokkdisseksjon av andre lymfeknuter</v>
      </c>
      <c r="E7069" s="90" t="s">
        <v>22798</v>
      </c>
      <c r="F7069" s="90" t="s">
        <v>22799</v>
      </c>
      <c r="G7069" s="90" t="str">
        <f>CONCATENATE("Kap ",Tabell15861[[#This Row],[Kapittel]]," ",Tabell15861[[#This Row],[KapittelTekst]])</f>
        <v>Kap P Perifere kar og lymfesystemet</v>
      </c>
    </row>
    <row r="7070" spans="1:7" x14ac:dyDescent="0.25">
      <c r="A7070" s="90" t="s">
        <v>23996</v>
      </c>
      <c r="B7070" s="90" t="s">
        <v>23997</v>
      </c>
      <c r="C7070" s="90" t="s">
        <v>10245</v>
      </c>
      <c r="D7070" s="90" t="str">
        <f>CONCATENATE(Tabell15861[[#This Row],[Prosedyrekode_ID]]," ",Tabell15861[[#This Row],[Tekst]])</f>
        <v>PJD99 Eksisjon av annen lymfeknute</v>
      </c>
      <c r="E7070" s="90" t="s">
        <v>22798</v>
      </c>
      <c r="F7070" s="90" t="s">
        <v>22799</v>
      </c>
      <c r="G7070" s="90" t="str">
        <f>CONCATENATE("Kap ",Tabell15861[[#This Row],[Kapittel]]," ",Tabell15861[[#This Row],[KapittelTekst]])</f>
        <v>Kap P Perifere kar og lymfesystemet</v>
      </c>
    </row>
    <row r="7071" spans="1:7" x14ac:dyDescent="0.25">
      <c r="A7071" s="90" t="s">
        <v>23998</v>
      </c>
      <c r="B7071" s="90" t="s">
        <v>23999</v>
      </c>
      <c r="C7071" s="90" t="s">
        <v>10266</v>
      </c>
      <c r="D7071" s="90" t="str">
        <f>CONCATENATE(Tabell15861[[#This Row],[Prosedyrekode_ID]]," ",Tabell15861[[#This Row],[Tekst]])</f>
        <v>PJGX10 Punksjon av lymfocele</v>
      </c>
      <c r="E7071" s="90" t="s">
        <v>22798</v>
      </c>
      <c r="F7071" s="90" t="s">
        <v>22799</v>
      </c>
      <c r="G7071" s="90" t="str">
        <f>CONCATENATE("Kap ",Tabell15861[[#This Row],[Kapittel]]," ",Tabell15861[[#This Row],[KapittelTekst]])</f>
        <v>Kap P Perifere kar og lymfesystemet</v>
      </c>
    </row>
    <row r="7072" spans="1:7" x14ac:dyDescent="0.25">
      <c r="A7072" s="90" t="s">
        <v>24000</v>
      </c>
      <c r="B7072" s="90" t="s">
        <v>24001</v>
      </c>
      <c r="C7072" s="90" t="s">
        <v>10245</v>
      </c>
      <c r="D7072" s="90" t="str">
        <f>CONCATENATE(Tabell15861[[#This Row],[Prosedyrekode_ID]]," ",Tabell15861[[#This Row],[Tekst]])</f>
        <v>PJW10 Incisjon av lymfeknute</v>
      </c>
      <c r="E7072" s="90" t="s">
        <v>22798</v>
      </c>
      <c r="F7072" s="90" t="s">
        <v>22799</v>
      </c>
      <c r="G7072" s="90" t="str">
        <f>CONCATENATE("Kap ",Tabell15861[[#This Row],[Kapittel]]," ",Tabell15861[[#This Row],[KapittelTekst]])</f>
        <v>Kap P Perifere kar og lymfesystemet</v>
      </c>
    </row>
    <row r="7073" spans="1:7" x14ac:dyDescent="0.25">
      <c r="A7073" s="90" t="s">
        <v>24002</v>
      </c>
      <c r="B7073" s="90" t="s">
        <v>24003</v>
      </c>
      <c r="C7073" s="90" t="s">
        <v>10245</v>
      </c>
      <c r="D7073" s="90" t="str">
        <f>CONCATENATE(Tabell15861[[#This Row],[Prosedyrekode_ID]]," ",Tabell15861[[#This Row],[Tekst]])</f>
        <v>PJW30 Lymfovenøs shunt</v>
      </c>
      <c r="E7073" s="90" t="s">
        <v>22798</v>
      </c>
      <c r="F7073" s="90" t="s">
        <v>22799</v>
      </c>
      <c r="G7073" s="90" t="str">
        <f>CONCATENATE("Kap ",Tabell15861[[#This Row],[Kapittel]]," ",Tabell15861[[#This Row],[KapittelTekst]])</f>
        <v>Kap P Perifere kar og lymfesystemet</v>
      </c>
    </row>
    <row r="7074" spans="1:7" x14ac:dyDescent="0.25">
      <c r="A7074" s="90" t="s">
        <v>24004</v>
      </c>
      <c r="B7074" s="90" t="s">
        <v>24005</v>
      </c>
      <c r="C7074" s="90" t="s">
        <v>10245</v>
      </c>
      <c r="D7074" s="90" t="str">
        <f>CONCATENATE(Tabell15861[[#This Row],[Prosedyrekode_ID]]," ",Tabell15861[[#This Row],[Tekst]])</f>
        <v>PJW99 Annen operasjon på lymfesystemet</v>
      </c>
      <c r="E7074" s="90" t="s">
        <v>22798</v>
      </c>
      <c r="F7074" s="90" t="s">
        <v>22799</v>
      </c>
      <c r="G7074" s="90" t="str">
        <f>CONCATENATE("Kap ",Tabell15861[[#This Row],[Kapittel]]," ",Tabell15861[[#This Row],[KapittelTekst]])</f>
        <v>Kap P Perifere kar og lymfesystemet</v>
      </c>
    </row>
    <row r="7075" spans="1:7" x14ac:dyDescent="0.25">
      <c r="A7075" s="90" t="s">
        <v>24006</v>
      </c>
      <c r="B7075" s="90" t="s">
        <v>24007</v>
      </c>
      <c r="C7075" s="90" t="s">
        <v>10266</v>
      </c>
      <c r="D7075" s="90" t="str">
        <f>CONCATENATE(Tabell15861[[#This Row],[Prosedyrekode_ID]]," ",Tabell15861[[#This Row],[Tekst]])</f>
        <v>PKFF00 Laser-Doppler flowmetri i kapillærer</v>
      </c>
      <c r="E7075" s="90" t="s">
        <v>22798</v>
      </c>
      <c r="F7075" s="90" t="s">
        <v>22799</v>
      </c>
      <c r="G7075" s="90" t="str">
        <f>CONCATENATE("Kap ",Tabell15861[[#This Row],[Kapittel]]," ",Tabell15861[[#This Row],[KapittelTekst]])</f>
        <v>Kap P Perifere kar og lymfesystemet</v>
      </c>
    </row>
    <row r="7076" spans="1:7" x14ac:dyDescent="0.25">
      <c r="A7076" s="90" t="s">
        <v>24008</v>
      </c>
      <c r="B7076" s="90" t="s">
        <v>24009</v>
      </c>
      <c r="C7076" s="90" t="s">
        <v>10266</v>
      </c>
      <c r="D7076" s="90" t="str">
        <f>CONCATENATE(Tabell15861[[#This Row],[Prosedyrekode_ID]]," ",Tabell15861[[#This Row],[Tekst]])</f>
        <v>PKFF05 Laser-Doppler flowmetri med provokasjon i kapillærer</v>
      </c>
      <c r="E7076" s="90" t="s">
        <v>22798</v>
      </c>
      <c r="F7076" s="90" t="s">
        <v>22799</v>
      </c>
      <c r="G7076" s="90" t="str">
        <f>CONCATENATE("Kap ",Tabell15861[[#This Row],[Kapittel]]," ",Tabell15861[[#This Row],[KapittelTekst]])</f>
        <v>Kap P Perifere kar og lymfesystemet</v>
      </c>
    </row>
    <row r="7077" spans="1:7" x14ac:dyDescent="0.25">
      <c r="A7077" s="90" t="s">
        <v>24010</v>
      </c>
      <c r="B7077" s="90" t="s">
        <v>24011</v>
      </c>
      <c r="C7077" s="90" t="s">
        <v>10266</v>
      </c>
      <c r="D7077" s="90" t="str">
        <f>CONCATENATE(Tabell15861[[#This Row],[Prosedyrekode_ID]]," ",Tabell15861[[#This Row],[Tekst]])</f>
        <v>PKFM00 Måling av kolloidosmotisk trykk</v>
      </c>
      <c r="E7077" s="90" t="s">
        <v>22798</v>
      </c>
      <c r="F7077" s="90" t="s">
        <v>22799</v>
      </c>
      <c r="G7077" s="90" t="str">
        <f>CONCATENATE("Kap ",Tabell15861[[#This Row],[Kapittel]]," ",Tabell15861[[#This Row],[KapittelTekst]])</f>
        <v>Kap P Perifere kar og lymfesystemet</v>
      </c>
    </row>
    <row r="7078" spans="1:7" x14ac:dyDescent="0.25">
      <c r="A7078" s="90" t="s">
        <v>24012</v>
      </c>
      <c r="B7078" s="90" t="s">
        <v>24013</v>
      </c>
      <c r="C7078" s="90" t="s">
        <v>10266</v>
      </c>
      <c r="D7078" s="90" t="str">
        <f>CONCATENATE(Tabell15861[[#This Row],[Prosedyrekode_ID]]," ",Tabell15861[[#This Row],[Tekst]])</f>
        <v>PKFT00 Mikrovaskulær undersøkelse med kapillærmikroskopi</v>
      </c>
      <c r="E7078" s="90" t="s">
        <v>22798</v>
      </c>
      <c r="F7078" s="90" t="s">
        <v>22799</v>
      </c>
      <c r="G7078" s="90" t="str">
        <f>CONCATENATE("Kap ",Tabell15861[[#This Row],[Kapittel]]," ",Tabell15861[[#This Row],[KapittelTekst]])</f>
        <v>Kap P Perifere kar og lymfesystemet</v>
      </c>
    </row>
    <row r="7079" spans="1:7" x14ac:dyDescent="0.25">
      <c r="A7079" s="90" t="s">
        <v>24014</v>
      </c>
      <c r="B7079" s="90" t="s">
        <v>24015</v>
      </c>
      <c r="C7079" s="90" t="s">
        <v>10266</v>
      </c>
      <c r="D7079" s="90" t="str">
        <f>CONCATENATE(Tabell15861[[#This Row],[Prosedyrekode_ID]]," ",Tabell15861[[#This Row],[Tekst]])</f>
        <v>PKFX00 Måling av kapillær filtrasjonskoeffisient</v>
      </c>
      <c r="E7079" s="90" t="s">
        <v>22798</v>
      </c>
      <c r="F7079" s="90" t="s">
        <v>22799</v>
      </c>
      <c r="G7079" s="90" t="str">
        <f>CONCATENATE("Kap ",Tabell15861[[#This Row],[Kapittel]]," ",Tabell15861[[#This Row],[KapittelTekst]])</f>
        <v>Kap P Perifere kar og lymfesystemet</v>
      </c>
    </row>
    <row r="7080" spans="1:7" x14ac:dyDescent="0.25">
      <c r="A7080" s="90" t="s">
        <v>24016</v>
      </c>
      <c r="B7080" s="90" t="s">
        <v>24017</v>
      </c>
      <c r="C7080" s="90" t="s">
        <v>10266</v>
      </c>
      <c r="D7080" s="90" t="str">
        <f>CONCATENATE(Tabell15861[[#This Row],[Prosedyrekode_ID]]," ",Tabell15861[[#This Row],[Tekst]])</f>
        <v>PUGC00 Innlegging eller bytte av navlevenekateter</v>
      </c>
      <c r="E7080" s="90" t="s">
        <v>22798</v>
      </c>
      <c r="F7080" s="90" t="s">
        <v>22799</v>
      </c>
      <c r="G7080" s="90" t="str">
        <f>CONCATENATE("Kap ",Tabell15861[[#This Row],[Kapittel]]," ",Tabell15861[[#This Row],[KapittelTekst]])</f>
        <v>Kap P Perifere kar og lymfesystemet</v>
      </c>
    </row>
    <row r="7081" spans="1:7" x14ac:dyDescent="0.25">
      <c r="A7081" s="90" t="s">
        <v>24018</v>
      </c>
      <c r="B7081" s="90" t="s">
        <v>24019</v>
      </c>
      <c r="C7081" s="90" t="s">
        <v>10266</v>
      </c>
      <c r="D7081" s="90" t="str">
        <f>CONCATENATE(Tabell15861[[#This Row],[Prosedyrekode_ID]]," ",Tabell15861[[#This Row],[Tekst]])</f>
        <v>PUGC05 Innlegging eller bytte av navlearteriekateter</v>
      </c>
      <c r="E7081" s="90" t="s">
        <v>22798</v>
      </c>
      <c r="F7081" s="90" t="s">
        <v>22799</v>
      </c>
      <c r="G7081" s="90" t="str">
        <f>CONCATENATE("Kap ",Tabell15861[[#This Row],[Kapittel]]," ",Tabell15861[[#This Row],[KapittelTekst]])</f>
        <v>Kap P Perifere kar og lymfesystemet</v>
      </c>
    </row>
    <row r="7082" spans="1:7" x14ac:dyDescent="0.25">
      <c r="A7082" s="90" t="s">
        <v>24020</v>
      </c>
      <c r="B7082" s="90" t="s">
        <v>24021</v>
      </c>
      <c r="C7082" s="90" t="s">
        <v>10245</v>
      </c>
      <c r="D7082" s="90" t="str">
        <f>CONCATENATE(Tabell15861[[#This Row],[Prosedyrekode_ID]]," ",Tabell15861[[#This Row],[Tekst]])</f>
        <v>PWA00 Reoperasjon for sårruptur etter inngrep på perifert kar eller lymfesystemet</v>
      </c>
      <c r="E7082" s="90" t="s">
        <v>22798</v>
      </c>
      <c r="F7082" s="90" t="s">
        <v>22799</v>
      </c>
      <c r="G7082" s="90" t="str">
        <f>CONCATENATE("Kap ",Tabell15861[[#This Row],[Kapittel]]," ",Tabell15861[[#This Row],[KapittelTekst]])</f>
        <v>Kap P Perifere kar og lymfesystemet</v>
      </c>
    </row>
    <row r="7083" spans="1:7" x14ac:dyDescent="0.25">
      <c r="A7083" s="90" t="s">
        <v>24022</v>
      </c>
      <c r="B7083" s="90" t="s">
        <v>24023</v>
      </c>
      <c r="C7083" s="90" t="s">
        <v>10245</v>
      </c>
      <c r="D7083" s="90" t="str">
        <f>CONCATENATE(Tabell15861[[#This Row],[Prosedyrekode_ID]]," ",Tabell15861[[#This Row],[Tekst]])</f>
        <v>PWB00 Reoperasjon for overfladisk infeksjon etter inngrep på perifert kar eller lymfesystemet</v>
      </c>
      <c r="E7083" s="90" t="s">
        <v>22798</v>
      </c>
      <c r="F7083" s="90" t="s">
        <v>22799</v>
      </c>
      <c r="G7083" s="90" t="str">
        <f>CONCATENATE("Kap ",Tabell15861[[#This Row],[Kapittel]]," ",Tabell15861[[#This Row],[KapittelTekst]])</f>
        <v>Kap P Perifere kar og lymfesystemet</v>
      </c>
    </row>
    <row r="7084" spans="1:7" x14ac:dyDescent="0.25">
      <c r="A7084" s="90" t="s">
        <v>24024</v>
      </c>
      <c r="B7084" s="90" t="s">
        <v>24025</v>
      </c>
      <c r="C7084" s="90" t="s">
        <v>10245</v>
      </c>
      <c r="D7084" s="90" t="str">
        <f>CONCATENATE(Tabell15861[[#This Row],[Prosedyrekode_ID]]," ",Tabell15861[[#This Row],[Tekst]])</f>
        <v>PWC00 Reoperasjon for dyp infeksjon etter inngrep på perifert kar eller lymfesystemet</v>
      </c>
      <c r="E7084" s="90" t="s">
        <v>22798</v>
      </c>
      <c r="F7084" s="90" t="s">
        <v>22799</v>
      </c>
      <c r="G7084" s="90" t="str">
        <f>CONCATENATE("Kap ",Tabell15861[[#This Row],[Kapittel]]," ",Tabell15861[[#This Row],[KapittelTekst]])</f>
        <v>Kap P Perifere kar og lymfesystemet</v>
      </c>
    </row>
    <row r="7085" spans="1:7" x14ac:dyDescent="0.25">
      <c r="A7085" s="90" t="s">
        <v>24026</v>
      </c>
      <c r="B7085" s="90" t="s">
        <v>24027</v>
      </c>
      <c r="C7085" s="90" t="s">
        <v>10245</v>
      </c>
      <c r="D7085" s="90" t="str">
        <f>CONCATENATE(Tabell15861[[#This Row],[Prosedyrekode_ID]]," ",Tabell15861[[#This Row],[Tekst]])</f>
        <v>PWD00 Reoperasjon for overfladisk blødning etter inngrep på perifert kar eller lymfesystemet</v>
      </c>
      <c r="E7085" s="90" t="s">
        <v>22798</v>
      </c>
      <c r="F7085" s="90" t="s">
        <v>22799</v>
      </c>
      <c r="G7085" s="90" t="str">
        <f>CONCATENATE("Kap ",Tabell15861[[#This Row],[Kapittel]]," ",Tabell15861[[#This Row],[KapittelTekst]])</f>
        <v>Kap P Perifere kar og lymfesystemet</v>
      </c>
    </row>
    <row r="7086" spans="1:7" x14ac:dyDescent="0.25">
      <c r="A7086" s="90" t="s">
        <v>24028</v>
      </c>
      <c r="B7086" s="90" t="s">
        <v>24029</v>
      </c>
      <c r="C7086" s="90" t="s">
        <v>10245</v>
      </c>
      <c r="D7086" s="90" t="str">
        <f>CONCATENATE(Tabell15861[[#This Row],[Prosedyrekode_ID]]," ",Tabell15861[[#This Row],[Tekst]])</f>
        <v>PWE00 Reoperasjon for dyp blødning etter inngrep på perifert kar eller lymfesystemet</v>
      </c>
      <c r="E7086" s="90" t="s">
        <v>22798</v>
      </c>
      <c r="F7086" s="90" t="s">
        <v>22799</v>
      </c>
      <c r="G7086" s="90" t="str">
        <f>CONCATENATE("Kap ",Tabell15861[[#This Row],[Kapittel]]," ",Tabell15861[[#This Row],[KapittelTekst]])</f>
        <v>Kap P Perifere kar og lymfesystemet</v>
      </c>
    </row>
    <row r="7087" spans="1:7" x14ac:dyDescent="0.25">
      <c r="A7087" s="90" t="s">
        <v>24030</v>
      </c>
      <c r="B7087" s="90" t="s">
        <v>24031</v>
      </c>
      <c r="C7087" s="90" t="s">
        <v>10245</v>
      </c>
      <c r="D7087" s="90" t="str">
        <f>CONCATENATE(Tabell15861[[#This Row],[Prosedyrekode_ID]]," ",Tabell15861[[#This Row],[Tekst]])</f>
        <v>PWF00 Reoperasjon for insuffisiens av anastomose eller sutur i perifert kar eller lymfesystemet</v>
      </c>
      <c r="E7087" s="90" t="s">
        <v>22798</v>
      </c>
      <c r="F7087" s="90" t="s">
        <v>22799</v>
      </c>
      <c r="G7087" s="90" t="str">
        <f>CONCATENATE("Kap ",Tabell15861[[#This Row],[Kapittel]]," ",Tabell15861[[#This Row],[KapittelTekst]])</f>
        <v>Kap P Perifere kar og lymfesystemet</v>
      </c>
    </row>
    <row r="7088" spans="1:7" x14ac:dyDescent="0.25">
      <c r="A7088" s="90" t="s">
        <v>24032</v>
      </c>
      <c r="B7088" s="90" t="s">
        <v>24033</v>
      </c>
      <c r="C7088" s="90" t="s">
        <v>10245</v>
      </c>
      <c r="D7088" s="90" t="str">
        <f>CONCATENATE(Tabell15861[[#This Row],[Prosedyrekode_ID]]," ",Tabell15861[[#This Row],[Tekst]])</f>
        <v>PWG00 Reoperasjon for trombose eller emboli etter inngrep på perifert kar</v>
      </c>
      <c r="E7088" s="90" t="s">
        <v>22798</v>
      </c>
      <c r="F7088" s="90" t="s">
        <v>22799</v>
      </c>
      <c r="G7088" s="90" t="str">
        <f>CONCATENATE("Kap ",Tabell15861[[#This Row],[Kapittel]]," ",Tabell15861[[#This Row],[KapittelTekst]])</f>
        <v>Kap P Perifere kar og lymfesystemet</v>
      </c>
    </row>
    <row r="7089" spans="1:7" x14ac:dyDescent="0.25">
      <c r="A7089" s="90" t="s">
        <v>24034</v>
      </c>
      <c r="B7089" s="90" t="s">
        <v>24035</v>
      </c>
      <c r="C7089" s="90" t="s">
        <v>10245</v>
      </c>
      <c r="D7089" s="90" t="str">
        <f>CONCATENATE(Tabell15861[[#This Row],[Prosedyrekode_ID]]," ",Tabell15861[[#This Row],[Tekst]])</f>
        <v>PWG02 Angioskopisk reoperasjon for trombose eller emboli etter inngrep på perifert kar eller lymfesystemet</v>
      </c>
      <c r="E7089" s="90" t="s">
        <v>22798</v>
      </c>
      <c r="F7089" s="90" t="s">
        <v>22799</v>
      </c>
      <c r="G7089" s="90" t="str">
        <f>CONCATENATE("Kap ",Tabell15861[[#This Row],[Kapittel]]," ",Tabell15861[[#This Row],[KapittelTekst]])</f>
        <v>Kap P Perifere kar og lymfesystemet</v>
      </c>
    </row>
    <row r="7090" spans="1:7" x14ac:dyDescent="0.25">
      <c r="A7090" s="90" t="s">
        <v>24036</v>
      </c>
      <c r="B7090" s="90" t="s">
        <v>24037</v>
      </c>
      <c r="C7090" s="90" t="s">
        <v>10245</v>
      </c>
      <c r="D7090" s="90" t="str">
        <f>CONCATENATE(Tabell15861[[#This Row],[Prosedyrekode_ID]]," ",Tabell15861[[#This Row],[Tekst]])</f>
        <v>PWH00 Reoperasjon for lymfocele etter inngrep på perifert kar eller lymfesystemet</v>
      </c>
      <c r="E7090" s="90" t="s">
        <v>22798</v>
      </c>
      <c r="F7090" s="90" t="s">
        <v>22799</v>
      </c>
      <c r="G7090" s="90" t="str">
        <f>CONCATENATE("Kap ",Tabell15861[[#This Row],[Kapittel]]," ",Tabell15861[[#This Row],[KapittelTekst]])</f>
        <v>Kap P Perifere kar og lymfesystemet</v>
      </c>
    </row>
    <row r="7091" spans="1:7" x14ac:dyDescent="0.25">
      <c r="A7091" s="90" t="s">
        <v>24038</v>
      </c>
      <c r="B7091" s="90" t="s">
        <v>24039</v>
      </c>
      <c r="C7091" s="90" t="s">
        <v>10245</v>
      </c>
      <c r="D7091" s="90" t="str">
        <f>CONCATENATE(Tabell15861[[#This Row],[Prosedyrekode_ID]]," ",Tabell15861[[#This Row],[Tekst]])</f>
        <v>PWW99 Annen reoperasjon etter inngrep på perifert kar eller lymfesystemet</v>
      </c>
      <c r="E7091" s="90" t="s">
        <v>22798</v>
      </c>
      <c r="F7091" s="90" t="s">
        <v>22799</v>
      </c>
      <c r="G7091" s="90" t="str">
        <f>CONCATENATE("Kap ",Tabell15861[[#This Row],[Kapittel]]," ",Tabell15861[[#This Row],[KapittelTekst]])</f>
        <v>Kap P Perifere kar og lymfesystemet</v>
      </c>
    </row>
    <row r="7092" spans="1:7" x14ac:dyDescent="0.25">
      <c r="A7092" s="90" t="s">
        <v>24040</v>
      </c>
      <c r="B7092" s="90" t="s">
        <v>24041</v>
      </c>
      <c r="C7092" s="90" t="s">
        <v>10213</v>
      </c>
      <c r="D7092" s="90" t="str">
        <f>CONCATENATE(Tabell15861[[#This Row],[Prosedyrekode_ID]]," ",Tabell15861[[#This Row],[Tekst]])</f>
        <v>PX0AB RGA Underekstremitetsarteriografi</v>
      </c>
      <c r="E7092" s="90" t="s">
        <v>22798</v>
      </c>
      <c r="F7092" s="90" t="s">
        <v>22799</v>
      </c>
      <c r="G7092" s="90" t="str">
        <f>CONCATENATE("Kap ",Tabell15861[[#This Row],[Kapittel]]," ",Tabell15861[[#This Row],[KapittelTekst]])</f>
        <v>Kap P Perifere kar og lymfesystemet</v>
      </c>
    </row>
    <row r="7093" spans="1:7" x14ac:dyDescent="0.25">
      <c r="A7093" s="90" t="s">
        <v>24042</v>
      </c>
      <c r="B7093" s="90" t="s">
        <v>24043</v>
      </c>
      <c r="C7093" s="90" t="s">
        <v>10213</v>
      </c>
      <c r="D7093" s="90" t="str">
        <f>CONCATENATE(Tabell15861[[#This Row],[Prosedyrekode_ID]]," ",Tabell15861[[#This Row],[Tekst]])</f>
        <v>PX0AE CTA Arteriografi av underekstremitet</v>
      </c>
      <c r="E7093" s="90" t="s">
        <v>22798</v>
      </c>
      <c r="F7093" s="90" t="s">
        <v>22799</v>
      </c>
      <c r="G7093" s="90" t="str">
        <f>CONCATENATE("Kap ",Tabell15861[[#This Row],[Kapittel]]," ",Tabell15861[[#This Row],[KapittelTekst]])</f>
        <v>Kap P Perifere kar og lymfesystemet</v>
      </c>
    </row>
    <row r="7094" spans="1:7" x14ac:dyDescent="0.25">
      <c r="A7094" s="90" t="s">
        <v>24044</v>
      </c>
      <c r="B7094" s="90" t="s">
        <v>24045</v>
      </c>
      <c r="C7094" s="90" t="s">
        <v>10213</v>
      </c>
      <c r="D7094" s="90" t="str">
        <f>CONCATENATE(Tabell15861[[#This Row],[Prosedyrekode_ID]]," ",Tabell15861[[#This Row],[Tekst]])</f>
        <v>PX0AH MRA Arteriografi av underekstremitet</v>
      </c>
      <c r="E7094" s="90" t="s">
        <v>22798</v>
      </c>
      <c r="F7094" s="90" t="s">
        <v>22799</v>
      </c>
      <c r="G7094" s="90" t="str">
        <f>CONCATENATE("Kap ",Tabell15861[[#This Row],[Kapittel]]," ",Tabell15861[[#This Row],[KapittelTekst]])</f>
        <v>Kap P Perifere kar og lymfesystemet</v>
      </c>
    </row>
    <row r="7095" spans="1:7" x14ac:dyDescent="0.25">
      <c r="A7095" s="90" t="s">
        <v>24046</v>
      </c>
      <c r="B7095" s="90" t="s">
        <v>24047</v>
      </c>
      <c r="C7095" s="90" t="s">
        <v>10213</v>
      </c>
      <c r="D7095" s="90" t="str">
        <f>CONCATENATE(Tabell15861[[#This Row],[Prosedyrekode_ID]]," ",Tabell15861[[#This Row],[Tekst]])</f>
        <v>PX0AK UL Underekstremitetsarterier</v>
      </c>
      <c r="E7095" s="90" t="s">
        <v>22798</v>
      </c>
      <c r="F7095" s="90" t="s">
        <v>22799</v>
      </c>
      <c r="G7095" s="90" t="str">
        <f>CONCATENATE("Kap ",Tabell15861[[#This Row],[Kapittel]]," ",Tabell15861[[#This Row],[KapittelTekst]])</f>
        <v>Kap P Perifere kar og lymfesystemet</v>
      </c>
    </row>
    <row r="7096" spans="1:7" x14ac:dyDescent="0.25">
      <c r="A7096" s="90" t="s">
        <v>24048</v>
      </c>
      <c r="B7096" s="90" t="s">
        <v>24049</v>
      </c>
      <c r="C7096" s="90" t="s">
        <v>10213</v>
      </c>
      <c r="D7096" s="90" t="str">
        <f>CONCATENATE(Tabell15861[[#This Row],[Prosedyrekode_ID]]," ",Tabell15861[[#This Row],[Tekst]])</f>
        <v>PX5FA Perkutan transluminal fjerning av fremmedlegeme fra annen arterie</v>
      </c>
      <c r="E7096" s="90" t="s">
        <v>22798</v>
      </c>
      <c r="F7096" s="90" t="s">
        <v>22799</v>
      </c>
      <c r="G7096" s="90" t="str">
        <f>CONCATENATE("Kap ",Tabell15861[[#This Row],[Kapittel]]," ",Tabell15861[[#This Row],[KapittelTekst]])</f>
        <v>Kap P Perifere kar og lymfesystemet</v>
      </c>
    </row>
    <row r="7097" spans="1:7" x14ac:dyDescent="0.25">
      <c r="A7097" s="90" t="s">
        <v>24050</v>
      </c>
      <c r="B7097" s="90" t="s">
        <v>24051</v>
      </c>
      <c r="C7097" s="90" t="s">
        <v>10213</v>
      </c>
      <c r="D7097" s="90" t="str">
        <f>CONCATENATE(Tabell15861[[#This Row],[Prosedyrekode_ID]]," ",Tabell15861[[#This Row],[Tekst]])</f>
        <v>PX5JA Injeksjon av terapeutisk substans i intercostalarterie</v>
      </c>
      <c r="E7097" s="90" t="s">
        <v>22798</v>
      </c>
      <c r="F7097" s="90" t="s">
        <v>22799</v>
      </c>
      <c r="G7097" s="90" t="str">
        <f>CONCATENATE("Kap ",Tabell15861[[#This Row],[Kapittel]]," ",Tabell15861[[#This Row],[KapittelTekst]])</f>
        <v>Kap P Perifere kar og lymfesystemet</v>
      </c>
    </row>
    <row r="7098" spans="1:7" x14ac:dyDescent="0.25">
      <c r="A7098" s="90" t="s">
        <v>24052</v>
      </c>
      <c r="B7098" s="90" t="s">
        <v>24053</v>
      </c>
      <c r="C7098" s="90" t="s">
        <v>10213</v>
      </c>
      <c r="D7098" s="90" t="str">
        <f>CONCATENATE(Tabell15861[[#This Row],[Prosedyrekode_ID]]," ",Tabell15861[[#This Row],[Tekst]])</f>
        <v>PX5JB Injeksjon av terapeutisk substans i bronchialarterie</v>
      </c>
      <c r="E7098" s="90" t="s">
        <v>22798</v>
      </c>
      <c r="F7098" s="90" t="s">
        <v>22799</v>
      </c>
      <c r="G7098" s="90" t="str">
        <f>CONCATENATE("Kap ",Tabell15861[[#This Row],[Kapittel]]," ",Tabell15861[[#This Row],[KapittelTekst]])</f>
        <v>Kap P Perifere kar og lymfesystemet</v>
      </c>
    </row>
    <row r="7099" spans="1:7" x14ac:dyDescent="0.25">
      <c r="A7099" s="90" t="s">
        <v>24054</v>
      </c>
      <c r="B7099" s="90" t="s">
        <v>24055</v>
      </c>
      <c r="C7099" s="90" t="s">
        <v>10213</v>
      </c>
      <c r="D7099" s="90" t="str">
        <f>CONCATENATE(Tabell15861[[#This Row],[Prosedyrekode_ID]]," ",Tabell15861[[#This Row],[Tekst]])</f>
        <v>PX5TA Perkutan trombektomi eller embolektomi i underekstremitetsarterie</v>
      </c>
      <c r="E7099" s="90" t="s">
        <v>22798</v>
      </c>
      <c r="F7099" s="90" t="s">
        <v>22799</v>
      </c>
      <c r="G7099" s="90" t="str">
        <f>CONCATENATE("Kap ",Tabell15861[[#This Row],[Kapittel]]," ",Tabell15861[[#This Row],[KapittelTekst]])</f>
        <v>Kap P Perifere kar og lymfesystemet</v>
      </c>
    </row>
    <row r="7100" spans="1:7" x14ac:dyDescent="0.25">
      <c r="A7100" s="90" t="s">
        <v>24056</v>
      </c>
      <c r="B7100" s="90" t="s">
        <v>24057</v>
      </c>
      <c r="C7100" s="90" t="s">
        <v>10213</v>
      </c>
      <c r="D7100" s="90" t="str">
        <f>CONCATENATE(Tabell15861[[#This Row],[Prosedyrekode_ID]]," ",Tabell15861[[#This Row],[Tekst]])</f>
        <v>PX5TB Perkutan trombektomi eller embolektomi i annen arterie</v>
      </c>
      <c r="E7100" s="90" t="s">
        <v>22798</v>
      </c>
      <c r="F7100" s="90" t="s">
        <v>22799</v>
      </c>
      <c r="G7100" s="90" t="str">
        <f>CONCATENATE("Kap ",Tabell15861[[#This Row],[Kapittel]]," ",Tabell15861[[#This Row],[KapittelTekst]])</f>
        <v>Kap P Perifere kar og lymfesystemet</v>
      </c>
    </row>
    <row r="7101" spans="1:7" x14ac:dyDescent="0.25">
      <c r="A7101" s="90" t="s">
        <v>24058</v>
      </c>
      <c r="B7101" s="90" t="s">
        <v>24059</v>
      </c>
      <c r="C7101" s="90" t="s">
        <v>10266</v>
      </c>
      <c r="D7101" s="90" t="str">
        <f>CONCATENATE(Tabell15861[[#This Row],[Prosedyrekode_ID]]," ",Tabell15861[[#This Row],[Tekst]])</f>
        <v>PXAA00 Innlegging av arteriekanyle</v>
      </c>
      <c r="E7101" s="90" t="s">
        <v>22798</v>
      </c>
      <c r="F7101" s="90" t="s">
        <v>22799</v>
      </c>
      <c r="G7101" s="90" t="str">
        <f>CONCATENATE("Kap ",Tabell15861[[#This Row],[Kapittel]]," ",Tabell15861[[#This Row],[KapittelTekst]])</f>
        <v>Kap P Perifere kar og lymfesystemet</v>
      </c>
    </row>
    <row r="7102" spans="1:7" x14ac:dyDescent="0.25">
      <c r="A7102" s="90" t="s">
        <v>24060</v>
      </c>
      <c r="B7102" s="90" t="s">
        <v>24061</v>
      </c>
      <c r="C7102" s="90" t="s">
        <v>10266</v>
      </c>
      <c r="D7102" s="90" t="str">
        <f>CONCATENATE(Tabell15861[[#This Row],[Prosedyrekode_ID]]," ",Tabell15861[[#This Row],[Tekst]])</f>
        <v>PXAB00 Invasiv hypotermibehandling</v>
      </c>
      <c r="E7102" s="90" t="s">
        <v>22798</v>
      </c>
      <c r="F7102" s="90" t="s">
        <v>22799</v>
      </c>
      <c r="G7102" s="90" t="str">
        <f>CONCATENATE("Kap ",Tabell15861[[#This Row],[Kapittel]]," ",Tabell15861[[#This Row],[KapittelTekst]])</f>
        <v>Kap P Perifere kar og lymfesystemet</v>
      </c>
    </row>
    <row r="7103" spans="1:7" x14ac:dyDescent="0.25">
      <c r="A7103" s="90" t="s">
        <v>24062</v>
      </c>
      <c r="B7103" s="90" t="s">
        <v>24063</v>
      </c>
      <c r="C7103" s="90" t="s">
        <v>10266</v>
      </c>
      <c r="D7103" s="90" t="str">
        <f>CONCATENATE(Tabell15861[[#This Row],[Prosedyrekode_ID]]," ",Tabell15861[[#This Row],[Tekst]])</f>
        <v>PXAB01 Ekstern hypotermibehandling</v>
      </c>
      <c r="E7103" s="90" t="s">
        <v>22798</v>
      </c>
      <c r="F7103" s="90" t="s">
        <v>22799</v>
      </c>
      <c r="G7103" s="90" t="str">
        <f>CONCATENATE("Kap ",Tabell15861[[#This Row],[Kapittel]]," ",Tabell15861[[#This Row],[KapittelTekst]])</f>
        <v>Kap P Perifere kar og lymfesystemet</v>
      </c>
    </row>
    <row r="7104" spans="1:7" x14ac:dyDescent="0.25">
      <c r="A7104" s="90" t="s">
        <v>24064</v>
      </c>
      <c r="B7104" s="90" t="s">
        <v>24065</v>
      </c>
      <c r="C7104" s="90" t="s">
        <v>10245</v>
      </c>
      <c r="D7104" s="90" t="str">
        <f>CONCATENATE(Tabell15861[[#This Row],[Prosedyrekode_ID]]," ",Tabell15861[[#This Row],[Tekst]])</f>
        <v>PXB00 Ekstrakorporal sirkulasjon i overekstremitet med bruk av hjerte-lungemaskin</v>
      </c>
      <c r="E7104" s="90" t="s">
        <v>22798</v>
      </c>
      <c r="F7104" s="90" t="s">
        <v>22799</v>
      </c>
      <c r="G7104" s="90" t="str">
        <f>CONCATENATE("Kap ",Tabell15861[[#This Row],[Kapittel]]," ",Tabell15861[[#This Row],[KapittelTekst]])</f>
        <v>Kap P Perifere kar og lymfesystemet</v>
      </c>
    </row>
    <row r="7105" spans="1:7" x14ac:dyDescent="0.25">
      <c r="A7105" s="90" t="s">
        <v>24066</v>
      </c>
      <c r="B7105" s="90" t="s">
        <v>24067</v>
      </c>
      <c r="C7105" s="90" t="s">
        <v>10245</v>
      </c>
      <c r="D7105" s="90" t="str">
        <f>CONCATENATE(Tabell15861[[#This Row],[Prosedyrekode_ID]]," ",Tabell15861[[#This Row],[Tekst]])</f>
        <v>PXC00 Ekstrakorporal sirkulasjon i lever med bruk av hjerte-lungemaskin</v>
      </c>
      <c r="E7105" s="90" t="s">
        <v>22798</v>
      </c>
      <c r="F7105" s="90" t="s">
        <v>22799</v>
      </c>
      <c r="G7105" s="90" t="str">
        <f>CONCATENATE("Kap ",Tabell15861[[#This Row],[Kapittel]]," ",Tabell15861[[#This Row],[KapittelTekst]])</f>
        <v>Kap P Perifere kar og lymfesystemet</v>
      </c>
    </row>
    <row r="7106" spans="1:7" x14ac:dyDescent="0.25">
      <c r="A7106" s="90" t="s">
        <v>24068</v>
      </c>
      <c r="B7106" s="90" t="s">
        <v>24069</v>
      </c>
      <c r="C7106" s="90" t="s">
        <v>10245</v>
      </c>
      <c r="D7106" s="90" t="str">
        <f>CONCATENATE(Tabell15861[[#This Row],[Prosedyrekode_ID]]," ",Tabell15861[[#This Row],[Tekst]])</f>
        <v>PXE00 Ekstrakorporal sirkulasjon i underekstremitet med bruk av hjerte-lungemaskin</v>
      </c>
      <c r="E7106" s="90" t="s">
        <v>22798</v>
      </c>
      <c r="F7106" s="90" t="s">
        <v>22799</v>
      </c>
      <c r="G7106" s="90" t="str">
        <f>CONCATENATE("Kap ",Tabell15861[[#This Row],[Kapittel]]," ",Tabell15861[[#This Row],[KapittelTekst]])</f>
        <v>Kap P Perifere kar og lymfesystemet</v>
      </c>
    </row>
    <row r="7107" spans="1:7" x14ac:dyDescent="0.25">
      <c r="A7107" s="90" t="s">
        <v>24070</v>
      </c>
      <c r="B7107" s="90" t="s">
        <v>24071</v>
      </c>
      <c r="C7107" s="90" t="s">
        <v>10245</v>
      </c>
      <c r="D7107" s="90" t="str">
        <f>CONCATENATE(Tabell15861[[#This Row],[Prosedyrekode_ID]]," ",Tabell15861[[#This Row],[Tekst]])</f>
        <v>PXH10 Bypass fra aortabuen til carotisarterie</v>
      </c>
      <c r="E7107" s="90" t="s">
        <v>22798</v>
      </c>
      <c r="F7107" s="90" t="s">
        <v>22799</v>
      </c>
      <c r="G7107" s="90" t="str">
        <f>CONCATENATE("Kap ",Tabell15861[[#This Row],[Kapittel]]," ",Tabell15861[[#This Row],[KapittelTekst]])</f>
        <v>Kap P Perifere kar og lymfesystemet</v>
      </c>
    </row>
    <row r="7108" spans="1:7" x14ac:dyDescent="0.25">
      <c r="A7108" s="90" t="s">
        <v>24072</v>
      </c>
      <c r="B7108" s="90" t="s">
        <v>24073</v>
      </c>
      <c r="C7108" s="90" t="s">
        <v>10245</v>
      </c>
      <c r="D7108" s="90" t="str">
        <f>CONCATENATE(Tabell15861[[#This Row],[Prosedyrekode_ID]]," ",Tabell15861[[#This Row],[Tekst]])</f>
        <v>PXX00 Ekstrakorporal sirkulasjon av hele kroppen</v>
      </c>
      <c r="E7108" s="90" t="s">
        <v>22798</v>
      </c>
      <c r="F7108" s="90" t="s">
        <v>22799</v>
      </c>
      <c r="G7108" s="90" t="str">
        <f>CONCATENATE("Kap ",Tabell15861[[#This Row],[Kapittel]]," ",Tabell15861[[#This Row],[KapittelTekst]])</f>
        <v>Kap P Perifere kar og lymfesystemet</v>
      </c>
    </row>
    <row r="7109" spans="1:7" x14ac:dyDescent="0.25">
      <c r="A7109" s="90" t="s">
        <v>24074</v>
      </c>
      <c r="B7109" s="90" t="s">
        <v>24075</v>
      </c>
      <c r="C7109" s="90" t="s">
        <v>10213</v>
      </c>
      <c r="D7109" s="90" t="str">
        <f>CONCATENATE(Tabell15861[[#This Row],[Prosedyrekode_ID]]," ",Tabell15861[[#This Row],[Tekst]])</f>
        <v>PY5TA Perkutan trombektomi eller embolektomi i arterio-venøs fistel/shunt</v>
      </c>
      <c r="E7109" s="90" t="s">
        <v>22798</v>
      </c>
      <c r="F7109" s="90" t="s">
        <v>22799</v>
      </c>
      <c r="G7109" s="90" t="str">
        <f>CONCATENATE("Kap ",Tabell15861[[#This Row],[Kapittel]]," ",Tabell15861[[#This Row],[KapittelTekst]])</f>
        <v>Kap P Perifere kar og lymfesystemet</v>
      </c>
    </row>
    <row r="7110" spans="1:7" x14ac:dyDescent="0.25">
      <c r="A7110" s="90" t="s">
        <v>24076</v>
      </c>
      <c r="B7110" s="90" t="s">
        <v>24077</v>
      </c>
      <c r="C7110" s="90" t="s">
        <v>10266</v>
      </c>
      <c r="D7110" s="90" t="str">
        <f>CONCATENATE(Tabell15861[[#This Row],[Prosedyrekode_ID]]," ",Tabell15861[[#This Row],[Tekst]])</f>
        <v>PYDB91 Peroperativ angiografi ved perifer karkirurgi</v>
      </c>
      <c r="E7110" s="90" t="s">
        <v>22798</v>
      </c>
      <c r="F7110" s="90" t="s">
        <v>22799</v>
      </c>
      <c r="G7110" s="90" t="str">
        <f>CONCATENATE("Kap ",Tabell15861[[#This Row],[Kapittel]]," ",Tabell15861[[#This Row],[KapittelTekst]])</f>
        <v>Kap P Perifere kar og lymfesystemet</v>
      </c>
    </row>
    <row r="7111" spans="1:7" x14ac:dyDescent="0.25">
      <c r="A7111" s="90" t="s">
        <v>24078</v>
      </c>
      <c r="B7111" s="90" t="s">
        <v>24079</v>
      </c>
      <c r="C7111" s="90" t="s">
        <v>10266</v>
      </c>
      <c r="D7111" s="90" t="str">
        <f>CONCATENATE(Tabell15861[[#This Row],[Prosedyrekode_ID]]," ",Tabell15861[[#This Row],[Tekst]])</f>
        <v>PYDB92 Peroperativ angioskopi ved perifer karkirurgi</v>
      </c>
      <c r="E7111" s="90" t="s">
        <v>22798</v>
      </c>
      <c r="F7111" s="90" t="s">
        <v>22799</v>
      </c>
      <c r="G7111" s="90" t="str">
        <f>CONCATENATE("Kap ",Tabell15861[[#This Row],[Kapittel]]," ",Tabell15861[[#This Row],[KapittelTekst]])</f>
        <v>Kap P Perifere kar og lymfesystemet</v>
      </c>
    </row>
    <row r="7112" spans="1:7" x14ac:dyDescent="0.25">
      <c r="A7112" s="90" t="s">
        <v>24080</v>
      </c>
      <c r="B7112" s="90" t="s">
        <v>24081</v>
      </c>
      <c r="C7112" s="90" t="s">
        <v>10266</v>
      </c>
      <c r="D7112" s="90" t="str">
        <f>CONCATENATE(Tabell15861[[#This Row],[Prosedyrekode_ID]]," ",Tabell15861[[#This Row],[Tekst]])</f>
        <v>PYDE00 Enkel ultralydundersøkelse av halskar</v>
      </c>
      <c r="E7112" s="90" t="s">
        <v>22798</v>
      </c>
      <c r="F7112" s="90" t="s">
        <v>22799</v>
      </c>
      <c r="G7112" s="90" t="str">
        <f>CONCATENATE("Kap ",Tabell15861[[#This Row],[Kapittel]]," ",Tabell15861[[#This Row],[KapittelTekst]])</f>
        <v>Kap P Perifere kar og lymfesystemet</v>
      </c>
    </row>
    <row r="7113" spans="1:7" x14ac:dyDescent="0.25">
      <c r="A7113" s="90" t="s">
        <v>24080</v>
      </c>
      <c r="B7113" s="90" t="s">
        <v>24082</v>
      </c>
      <c r="C7113" s="90" t="s">
        <v>10213</v>
      </c>
      <c r="D7113" s="90" t="str">
        <f>CONCATENATE(Tabell15861[[#This Row],[Prosedyrekode_ID]]," ",Tabell15861[[#This Row],[Tekst]])</f>
        <v>PYDE00 UL Halsvener</v>
      </c>
      <c r="E7113" s="90" t="s">
        <v>22798</v>
      </c>
      <c r="F7113" s="90" t="s">
        <v>22799</v>
      </c>
      <c r="G7113" s="90" t="str">
        <f>CONCATENATE("Kap ",Tabell15861[[#This Row],[Kapittel]]," ",Tabell15861[[#This Row],[KapittelTekst]])</f>
        <v>Kap P Perifere kar og lymfesystemet</v>
      </c>
    </row>
    <row r="7114" spans="1:7" x14ac:dyDescent="0.25">
      <c r="A7114" s="90" t="s">
        <v>24083</v>
      </c>
      <c r="B7114" s="90" t="s">
        <v>24084</v>
      </c>
      <c r="C7114" s="90" t="s">
        <v>10266</v>
      </c>
      <c r="D7114" s="90" t="str">
        <f>CONCATENATE(Tabell15861[[#This Row],[Prosedyrekode_ID]]," ",Tabell15861[[#This Row],[Tekst]])</f>
        <v>PYDE05 Fullstendig ultralydundersøkelse av halskar</v>
      </c>
      <c r="E7114" s="90" t="s">
        <v>22798</v>
      </c>
      <c r="F7114" s="90" t="s">
        <v>22799</v>
      </c>
      <c r="G7114" s="90" t="str">
        <f>CONCATENATE("Kap ",Tabell15861[[#This Row],[Kapittel]]," ",Tabell15861[[#This Row],[KapittelTekst]])</f>
        <v>Kap P Perifere kar og lymfesystemet</v>
      </c>
    </row>
    <row r="7115" spans="1:7" x14ac:dyDescent="0.25">
      <c r="A7115" s="90" t="s">
        <v>24085</v>
      </c>
      <c r="B7115" s="90" t="s">
        <v>24086</v>
      </c>
      <c r="C7115" s="90" t="s">
        <v>10266</v>
      </c>
      <c r="D7115" s="90" t="str">
        <f>CONCATENATE(Tabell15861[[#This Row],[Prosedyrekode_ID]]," ",Tabell15861[[#This Row],[Tekst]])</f>
        <v>PYDE09 Ultralyd undersøkelse av perifere arterier IKA</v>
      </c>
      <c r="E7115" s="90" t="s">
        <v>22798</v>
      </c>
      <c r="F7115" s="90" t="s">
        <v>22799</v>
      </c>
      <c r="G7115" s="90" t="str">
        <f>CONCATENATE("Kap ",Tabell15861[[#This Row],[Kapittel]]," ",Tabell15861[[#This Row],[KapittelTekst]])</f>
        <v>Kap P Perifere kar og lymfesystemet</v>
      </c>
    </row>
    <row r="7116" spans="1:7" x14ac:dyDescent="0.25">
      <c r="A7116" s="90" t="s">
        <v>24087</v>
      </c>
      <c r="B7116" s="90" t="s">
        <v>24088</v>
      </c>
      <c r="C7116" s="90" t="s">
        <v>10266</v>
      </c>
      <c r="D7116" s="90" t="str">
        <f>CONCATENATE(Tabell15861[[#This Row],[Prosedyrekode_ID]]," ",Tabell15861[[#This Row],[Tekst]])</f>
        <v>PYFF93 Peroperativ flowmåling ved perifer karkirurgi</v>
      </c>
      <c r="E7116" s="90" t="s">
        <v>22798</v>
      </c>
      <c r="F7116" s="90" t="s">
        <v>22799</v>
      </c>
      <c r="G7116" s="90" t="str">
        <f>CONCATENATE("Kap ",Tabell15861[[#This Row],[Kapittel]]," ",Tabell15861[[#This Row],[KapittelTekst]])</f>
        <v>Kap P Perifere kar og lymfesystemet</v>
      </c>
    </row>
    <row r="7117" spans="1:7" x14ac:dyDescent="0.25">
      <c r="A7117" s="90" t="s">
        <v>24089</v>
      </c>
      <c r="B7117" s="90" t="s">
        <v>24090</v>
      </c>
      <c r="C7117" s="90" t="s">
        <v>10266</v>
      </c>
      <c r="D7117" s="90" t="str">
        <f>CONCATENATE(Tabell15861[[#This Row],[Prosedyrekode_ID]]," ",Tabell15861[[#This Row],[Tekst]])</f>
        <v>PYFM10 Måling av ankel-arm blodtrykksindeks under kontrollert, tyngre arbeidsbelastning</v>
      </c>
      <c r="E7117" s="90" t="s">
        <v>22798</v>
      </c>
      <c r="F7117" s="90" t="s">
        <v>22799</v>
      </c>
      <c r="G7117" s="90" t="str">
        <f>CONCATENATE("Kap ",Tabell15861[[#This Row],[Kapittel]]," ",Tabell15861[[#This Row],[KapittelTekst]])</f>
        <v>Kap P Perifere kar og lymfesystemet</v>
      </c>
    </row>
    <row r="7118" spans="1:7" x14ac:dyDescent="0.25">
      <c r="A7118" s="90" t="s">
        <v>24091</v>
      </c>
      <c r="B7118" s="90" t="s">
        <v>24092</v>
      </c>
      <c r="C7118" s="90" t="s">
        <v>10266</v>
      </c>
      <c r="D7118" s="90" t="str">
        <f>CONCATENATE(Tabell15861[[#This Row],[Prosedyrekode_ID]]," ",Tabell15861[[#This Row],[Tekst]])</f>
        <v>PYFM20 Måling av blodtrykk i tå/finger</v>
      </c>
      <c r="E7118" s="90" t="s">
        <v>22798</v>
      </c>
      <c r="F7118" s="90" t="s">
        <v>22799</v>
      </c>
      <c r="G7118" s="90" t="str">
        <f>CONCATENATE("Kap ",Tabell15861[[#This Row],[Kapittel]]," ",Tabell15861[[#This Row],[KapittelTekst]])</f>
        <v>Kap P Perifere kar og lymfesystemet</v>
      </c>
    </row>
    <row r="7119" spans="1:7" x14ac:dyDescent="0.25">
      <c r="A7119" s="90" t="s">
        <v>24093</v>
      </c>
      <c r="B7119" s="90" t="s">
        <v>24094</v>
      </c>
      <c r="C7119" s="90" t="s">
        <v>10266</v>
      </c>
      <c r="D7119" s="90" t="str">
        <f>CONCATENATE(Tabell15861[[#This Row],[Prosedyrekode_ID]]," ",Tabell15861[[#This Row],[Tekst]])</f>
        <v>PYFM25 Langtids noninvasiv blodtrykksmåling</v>
      </c>
      <c r="E7119" s="90" t="s">
        <v>22798</v>
      </c>
      <c r="F7119" s="90" t="s">
        <v>22799</v>
      </c>
      <c r="G7119" s="90" t="str">
        <f>CONCATENATE("Kap ",Tabell15861[[#This Row],[Kapittel]]," ",Tabell15861[[#This Row],[KapittelTekst]])</f>
        <v>Kap P Perifere kar og lymfesystemet</v>
      </c>
    </row>
    <row r="7120" spans="1:7" x14ac:dyDescent="0.25">
      <c r="A7120" s="90" t="s">
        <v>24095</v>
      </c>
      <c r="B7120" s="90" t="s">
        <v>24096</v>
      </c>
      <c r="C7120" s="90" t="s">
        <v>10266</v>
      </c>
      <c r="D7120" s="90" t="str">
        <f>CONCATENATE(Tabell15861[[#This Row],[Prosedyrekode_ID]]," ",Tabell15861[[#This Row],[Tekst]])</f>
        <v>PYFM30 Invasiv arteriell blodtrykksmåling</v>
      </c>
      <c r="E7120" s="90" t="s">
        <v>22798</v>
      </c>
      <c r="F7120" s="90" t="s">
        <v>22799</v>
      </c>
      <c r="G7120" s="90" t="str">
        <f>CONCATENATE("Kap ",Tabell15861[[#This Row],[Kapittel]]," ",Tabell15861[[#This Row],[KapittelTekst]])</f>
        <v>Kap P Perifere kar og lymfesystemet</v>
      </c>
    </row>
    <row r="7121" spans="1:7" x14ac:dyDescent="0.25">
      <c r="A7121" s="90" t="s">
        <v>24097</v>
      </c>
      <c r="B7121" s="90" t="s">
        <v>24098</v>
      </c>
      <c r="C7121" s="90" t="s">
        <v>10266</v>
      </c>
      <c r="D7121" s="90" t="str">
        <f>CONCATENATE(Tabell15861[[#This Row],[Prosedyrekode_ID]]," ",Tabell15861[[#This Row],[Tekst]])</f>
        <v>PYFM94 Peroperativ trykkmåling ved perifer karkirurgi</v>
      </c>
      <c r="E7121" s="90" t="s">
        <v>22798</v>
      </c>
      <c r="F7121" s="90" t="s">
        <v>22799</v>
      </c>
      <c r="G7121" s="90" t="str">
        <f>CONCATENATE("Kap ",Tabell15861[[#This Row],[Kapittel]]," ",Tabell15861[[#This Row],[KapittelTekst]])</f>
        <v>Kap P Perifere kar og lymfesystemet</v>
      </c>
    </row>
    <row r="7122" spans="1:7" x14ac:dyDescent="0.25">
      <c r="A7122" s="90" t="s">
        <v>24099</v>
      </c>
      <c r="B7122" s="90" t="s">
        <v>24100</v>
      </c>
      <c r="C7122" s="90" t="s">
        <v>10266</v>
      </c>
      <c r="D7122" s="90" t="str">
        <f>CONCATENATE(Tabell15861[[#This Row],[Prosedyrekode_ID]]," ",Tabell15861[[#This Row],[Tekst]])</f>
        <v>PYFX00 Måling av pulsbølgehastighet og lignende</v>
      </c>
      <c r="E7122" s="90" t="s">
        <v>22798</v>
      </c>
      <c r="F7122" s="90" t="s">
        <v>22799</v>
      </c>
      <c r="G7122" s="90" t="str">
        <f>CONCATENATE("Kap ",Tabell15861[[#This Row],[Kapittel]]," ",Tabell15861[[#This Row],[KapittelTekst]])</f>
        <v>Kap P Perifere kar og lymfesystemet</v>
      </c>
    </row>
    <row r="7123" spans="1:7" x14ac:dyDescent="0.25">
      <c r="A7123" s="90" t="s">
        <v>24101</v>
      </c>
      <c r="B7123" s="90" t="s">
        <v>24102</v>
      </c>
      <c r="C7123" s="90" t="s">
        <v>10266</v>
      </c>
      <c r="D7123" s="90" t="str">
        <f>CONCATENATE(Tabell15861[[#This Row],[Prosedyrekode_ID]]," ",Tabell15861[[#This Row],[Tekst]])</f>
        <v>PYFX10 Registrering av arterielle pulsvolumkurver med pletysmografi I</v>
      </c>
      <c r="E7123" s="90" t="s">
        <v>22798</v>
      </c>
      <c r="F7123" s="90" t="s">
        <v>22799</v>
      </c>
      <c r="G7123" s="90" t="str">
        <f>CONCATENATE("Kap ",Tabell15861[[#This Row],[Kapittel]]," ",Tabell15861[[#This Row],[KapittelTekst]])</f>
        <v>Kap P Perifere kar og lymfesystemet</v>
      </c>
    </row>
    <row r="7124" spans="1:7" x14ac:dyDescent="0.25">
      <c r="A7124" s="90" t="s">
        <v>24103</v>
      </c>
      <c r="B7124" s="90" t="s">
        <v>24104</v>
      </c>
      <c r="C7124" s="90" t="s">
        <v>10266</v>
      </c>
      <c r="D7124" s="90" t="str">
        <f>CONCATENATE(Tabell15861[[#This Row],[Prosedyrekode_ID]]," ",Tabell15861[[#This Row],[Tekst]])</f>
        <v>PYFX15 Registrering av arterielle pulsvolumkurver med pletysmografi II</v>
      </c>
      <c r="E7124" s="90" t="s">
        <v>22798</v>
      </c>
      <c r="F7124" s="90" t="s">
        <v>22799</v>
      </c>
      <c r="G7124" s="90" t="str">
        <f>CONCATENATE("Kap ",Tabell15861[[#This Row],[Kapittel]]," ",Tabell15861[[#This Row],[KapittelTekst]])</f>
        <v>Kap P Perifere kar og lymfesystemet</v>
      </c>
    </row>
    <row r="7125" spans="1:7" x14ac:dyDescent="0.25">
      <c r="A7125" s="90" t="s">
        <v>24105</v>
      </c>
      <c r="B7125" s="90" t="s">
        <v>24106</v>
      </c>
      <c r="C7125" s="90" t="s">
        <v>10266</v>
      </c>
      <c r="D7125" s="90" t="str">
        <f>CONCATENATE(Tabell15861[[#This Row],[Prosedyrekode_ID]]," ",Tabell15861[[#This Row],[Tekst]])</f>
        <v>PYGC00 Innlegging av sentralt venekateter</v>
      </c>
      <c r="E7125" s="90" t="s">
        <v>22798</v>
      </c>
      <c r="F7125" s="90" t="s">
        <v>22799</v>
      </c>
      <c r="G7125" s="90" t="str">
        <f>CONCATENATE("Kap ",Tabell15861[[#This Row],[Kapittel]]," ",Tabell15861[[#This Row],[KapittelTekst]])</f>
        <v>Kap P Perifere kar og lymfesystemet</v>
      </c>
    </row>
    <row r="7126" spans="1:7" x14ac:dyDescent="0.25">
      <c r="A7126" s="90" t="s">
        <v>24105</v>
      </c>
      <c r="B7126" s="90" t="s">
        <v>24106</v>
      </c>
      <c r="C7126" s="90" t="s">
        <v>10213</v>
      </c>
      <c r="D7126" s="90" t="str">
        <f>CONCATENATE(Tabell15861[[#This Row],[Prosedyrekode_ID]]," ",Tabell15861[[#This Row],[Tekst]])</f>
        <v>PYGC00 Innlegging av sentralt venekateter</v>
      </c>
      <c r="E7126" s="90" t="s">
        <v>22798</v>
      </c>
      <c r="F7126" s="90" t="s">
        <v>22799</v>
      </c>
      <c r="G7126" s="90" t="str">
        <f>CONCATENATE("Kap ",Tabell15861[[#This Row],[Kapittel]]," ",Tabell15861[[#This Row],[KapittelTekst]])</f>
        <v>Kap P Perifere kar og lymfesystemet</v>
      </c>
    </row>
    <row r="7127" spans="1:7" x14ac:dyDescent="0.25">
      <c r="A7127" s="90" t="s">
        <v>24107</v>
      </c>
      <c r="B7127" s="90" t="s">
        <v>24108</v>
      </c>
      <c r="C7127" s="90" t="s">
        <v>10266</v>
      </c>
      <c r="D7127" s="90" t="str">
        <f>CONCATENATE(Tabell15861[[#This Row],[Prosedyrekode_ID]]," ",Tabell15861[[#This Row],[Tekst]])</f>
        <v>PYGC05 Innlegging av tunnelert sentralt venekateter</v>
      </c>
      <c r="E7127" s="90" t="s">
        <v>22798</v>
      </c>
      <c r="F7127" s="90" t="s">
        <v>22799</v>
      </c>
      <c r="G7127" s="90" t="str">
        <f>CONCATENATE("Kap ",Tabell15861[[#This Row],[Kapittel]]," ",Tabell15861[[#This Row],[KapittelTekst]])</f>
        <v>Kap P Perifere kar og lymfesystemet</v>
      </c>
    </row>
    <row r="7128" spans="1:7" x14ac:dyDescent="0.25">
      <c r="A7128" s="90" t="s">
        <v>24109</v>
      </c>
      <c r="B7128" s="90" t="s">
        <v>24110</v>
      </c>
      <c r="C7128" s="90" t="s">
        <v>10266</v>
      </c>
      <c r="D7128" s="90" t="str">
        <f>CONCATENATE(Tabell15861[[#This Row],[Prosedyrekode_ID]]," ",Tabell15861[[#This Row],[Tekst]])</f>
        <v>PYGC10 Perkutan plugging av punksjonshull i arterie med resorberbart materiale</v>
      </c>
      <c r="E7128" s="90" t="s">
        <v>22798</v>
      </c>
      <c r="F7128" s="90" t="s">
        <v>22799</v>
      </c>
      <c r="G7128" s="90" t="str">
        <f>CONCATENATE("Kap ",Tabell15861[[#This Row],[Kapittel]]," ",Tabell15861[[#This Row],[KapittelTekst]])</f>
        <v>Kap P Perifere kar og lymfesystemet</v>
      </c>
    </row>
    <row r="7129" spans="1:7" x14ac:dyDescent="0.25">
      <c r="A7129" s="90" t="s">
        <v>24111</v>
      </c>
      <c r="B7129" s="90" t="s">
        <v>24112</v>
      </c>
      <c r="C7129" s="90" t="s">
        <v>10245</v>
      </c>
      <c r="D7129" s="90" t="str">
        <f>CONCATENATE(Tabell15861[[#This Row],[Prosedyrekode_ID]]," ",Tabell15861[[#This Row],[Tekst]])</f>
        <v>QAA10 Incisjon i hud på hode eller hals</v>
      </c>
      <c r="E7129" s="90" t="s">
        <v>24113</v>
      </c>
      <c r="F7129" s="90" t="s">
        <v>707</v>
      </c>
      <c r="G7129" s="90" t="str">
        <f>CONCATENATE("Kap ",Tabell15861[[#This Row],[Kapittel]]," ",Tabell15861[[#This Row],[KapittelTekst]])</f>
        <v>Kap Q Hud</v>
      </c>
    </row>
    <row r="7130" spans="1:7" x14ac:dyDescent="0.25">
      <c r="A7130" s="90" t="s">
        <v>24114</v>
      </c>
      <c r="B7130" s="90" t="s">
        <v>24115</v>
      </c>
      <c r="C7130" s="90" t="s">
        <v>10245</v>
      </c>
      <c r="D7130" s="90" t="str">
        <f>CONCATENATE(Tabell15861[[#This Row],[Prosedyrekode_ID]]," ",Tabell15861[[#This Row],[Tekst]])</f>
        <v>QAA20 Dermabrasio på hode eller hals</v>
      </c>
      <c r="E7130" s="90" t="s">
        <v>24113</v>
      </c>
      <c r="F7130" s="90" t="s">
        <v>707</v>
      </c>
      <c r="G7130" s="90" t="str">
        <f>CONCATENATE("Kap ",Tabell15861[[#This Row],[Kapittel]]," ",Tabell15861[[#This Row],[KapittelTekst]])</f>
        <v>Kap Q Hud</v>
      </c>
    </row>
    <row r="7131" spans="1:7" x14ac:dyDescent="0.25">
      <c r="A7131" s="90" t="s">
        <v>24116</v>
      </c>
      <c r="B7131" s="90" t="s">
        <v>24117</v>
      </c>
      <c r="C7131" s="90" t="s">
        <v>10245</v>
      </c>
      <c r="D7131" s="90" t="str">
        <f>CONCATENATE(Tabell15861[[#This Row],[Prosedyrekode_ID]]," ",Tabell15861[[#This Row],[Tekst]])</f>
        <v>QAA25 Destruksjon av lesjon av hud på hode eller hals</v>
      </c>
      <c r="E7131" s="90" t="s">
        <v>24113</v>
      </c>
      <c r="F7131" s="90" t="s">
        <v>707</v>
      </c>
      <c r="G7131" s="90" t="str">
        <f>CONCATENATE("Kap ",Tabell15861[[#This Row],[Kapittel]]," ",Tabell15861[[#This Row],[KapittelTekst]])</f>
        <v>Kap Q Hud</v>
      </c>
    </row>
    <row r="7132" spans="1:7" x14ac:dyDescent="0.25">
      <c r="A7132" s="90" t="s">
        <v>24118</v>
      </c>
      <c r="B7132" s="90" t="s">
        <v>24119</v>
      </c>
      <c r="C7132" s="90" t="s">
        <v>10245</v>
      </c>
      <c r="D7132" s="90" t="str">
        <f>CONCATENATE(Tabell15861[[#This Row],[Prosedyrekode_ID]]," ",Tabell15861[[#This Row],[Tekst]])</f>
        <v>QAB00 Sutur av hud på hode eller hals</v>
      </c>
      <c r="E7132" s="90" t="s">
        <v>24113</v>
      </c>
      <c r="F7132" s="90" t="s">
        <v>707</v>
      </c>
      <c r="G7132" s="90" t="str">
        <f>CONCATENATE("Kap ",Tabell15861[[#This Row],[Kapittel]]," ",Tabell15861[[#This Row],[KapittelTekst]])</f>
        <v>Kap Q Hud</v>
      </c>
    </row>
    <row r="7133" spans="1:7" x14ac:dyDescent="0.25">
      <c r="A7133" s="90" t="s">
        <v>24120</v>
      </c>
      <c r="B7133" s="90" t="s">
        <v>24121</v>
      </c>
      <c r="C7133" s="90" t="s">
        <v>10245</v>
      </c>
      <c r="D7133" s="90" t="str">
        <f>CONCATENATE(Tabell15861[[#This Row],[Prosedyrekode_ID]]," ",Tabell15861[[#This Row],[Tekst]])</f>
        <v>QAB05 Sårrevisjon på hode eller hals</v>
      </c>
      <c r="E7133" s="90" t="s">
        <v>24113</v>
      </c>
      <c r="F7133" s="90" t="s">
        <v>707</v>
      </c>
      <c r="G7133" s="90" t="str">
        <f>CONCATENATE("Kap ",Tabell15861[[#This Row],[Kapittel]]," ",Tabell15861[[#This Row],[KapittelTekst]])</f>
        <v>Kap Q Hud</v>
      </c>
    </row>
    <row r="7134" spans="1:7" x14ac:dyDescent="0.25">
      <c r="A7134" s="90" t="s">
        <v>24122</v>
      </c>
      <c r="B7134" s="90" t="s">
        <v>24123</v>
      </c>
      <c r="C7134" s="90" t="s">
        <v>10245</v>
      </c>
      <c r="D7134" s="90" t="str">
        <f>CONCATENATE(Tabell15861[[#This Row],[Prosedyrekode_ID]]," ",Tabell15861[[#This Row],[Tekst]])</f>
        <v>QAB10 Større sårskifting på hode eller hals</v>
      </c>
      <c r="E7134" s="90" t="s">
        <v>24113</v>
      </c>
      <c r="F7134" s="90" t="s">
        <v>707</v>
      </c>
      <c r="G7134" s="90" t="str">
        <f>CONCATENATE("Kap ",Tabell15861[[#This Row],[Kapittel]]," ",Tabell15861[[#This Row],[KapittelTekst]])</f>
        <v>Kap Q Hud</v>
      </c>
    </row>
    <row r="7135" spans="1:7" x14ac:dyDescent="0.25">
      <c r="A7135" s="90" t="s">
        <v>24124</v>
      </c>
      <c r="B7135" s="90" t="s">
        <v>24125</v>
      </c>
      <c r="C7135" s="90" t="s">
        <v>10245</v>
      </c>
      <c r="D7135" s="90" t="str">
        <f>CONCATENATE(Tabell15861[[#This Row],[Prosedyrekode_ID]]," ",Tabell15861[[#This Row],[Tekst]])</f>
        <v>QAB99 Annen kirurgisk sårbehandling på hode eller hals</v>
      </c>
      <c r="E7135" s="90" t="s">
        <v>24113</v>
      </c>
      <c r="F7135" s="90" t="s">
        <v>707</v>
      </c>
      <c r="G7135" s="90" t="str">
        <f>CONCATENATE("Kap ",Tabell15861[[#This Row],[Kapittel]]," ",Tabell15861[[#This Row],[KapittelTekst]])</f>
        <v>Kap Q Hud</v>
      </c>
    </row>
    <row r="7136" spans="1:7" x14ac:dyDescent="0.25">
      <c r="A7136" s="90" t="s">
        <v>24126</v>
      </c>
      <c r="B7136" s="90" t="s">
        <v>24127</v>
      </c>
      <c r="C7136" s="90" t="s">
        <v>10245</v>
      </c>
      <c r="D7136" s="90" t="str">
        <f>CONCATENATE(Tabell15861[[#This Row],[Prosedyrekode_ID]]," ",Tabell15861[[#This Row],[Tekst]])</f>
        <v>QAC00 Fjerning av fremmedlegeme fra hud på hode eller hals</v>
      </c>
      <c r="E7136" s="90" t="s">
        <v>24113</v>
      </c>
      <c r="F7136" s="90" t="s">
        <v>707</v>
      </c>
      <c r="G7136" s="90" t="str">
        <f>CONCATENATE("Kap ",Tabell15861[[#This Row],[Kapittel]]," ",Tabell15861[[#This Row],[KapittelTekst]])</f>
        <v>Kap Q Hud</v>
      </c>
    </row>
    <row r="7137" spans="1:7" x14ac:dyDescent="0.25">
      <c r="A7137" s="90" t="s">
        <v>24128</v>
      </c>
      <c r="B7137" s="90" t="s">
        <v>24129</v>
      </c>
      <c r="C7137" s="90" t="s">
        <v>10245</v>
      </c>
      <c r="D7137" s="90" t="str">
        <f>CONCATENATE(Tabell15861[[#This Row],[Prosedyrekode_ID]]," ",Tabell15861[[#This Row],[Tekst]])</f>
        <v>QAD00 Sårskifting ved større brannskade på hode eller hals</v>
      </c>
      <c r="E7137" s="90" t="s">
        <v>24113</v>
      </c>
      <c r="F7137" s="90" t="s">
        <v>707</v>
      </c>
      <c r="G7137" s="90" t="str">
        <f>CONCATENATE("Kap ",Tabell15861[[#This Row],[Kapittel]]," ",Tabell15861[[#This Row],[KapittelTekst]])</f>
        <v>Kap Q Hud</v>
      </c>
    </row>
    <row r="7138" spans="1:7" x14ac:dyDescent="0.25">
      <c r="A7138" s="90" t="s">
        <v>24130</v>
      </c>
      <c r="B7138" s="90" t="s">
        <v>24131</v>
      </c>
      <c r="C7138" s="90" t="s">
        <v>10245</v>
      </c>
      <c r="D7138" s="90" t="str">
        <f>CONCATENATE(Tabell15861[[#This Row],[Prosedyrekode_ID]]," ",Tabell15861[[#This Row],[Tekst]])</f>
        <v>QAD10 Revisjon av brannskade på hode eller hals</v>
      </c>
      <c r="E7138" s="90" t="s">
        <v>24113</v>
      </c>
      <c r="F7138" s="90" t="s">
        <v>707</v>
      </c>
      <c r="G7138" s="90" t="str">
        <f>CONCATENATE("Kap ",Tabell15861[[#This Row],[Kapittel]]," ",Tabell15861[[#This Row],[KapittelTekst]])</f>
        <v>Kap Q Hud</v>
      </c>
    </row>
    <row r="7139" spans="1:7" x14ac:dyDescent="0.25">
      <c r="A7139" s="90" t="s">
        <v>24132</v>
      </c>
      <c r="B7139" s="90" t="s">
        <v>24133</v>
      </c>
      <c r="C7139" s="90" t="s">
        <v>10245</v>
      </c>
      <c r="D7139" s="90" t="str">
        <f>CONCATENATE(Tabell15861[[#This Row],[Prosedyrekode_ID]]," ",Tabell15861[[#This Row],[Tekst]])</f>
        <v>QAD20 Eksisjon av brannskade på hode eller hals med dekking</v>
      </c>
      <c r="E7139" s="90" t="s">
        <v>24113</v>
      </c>
      <c r="F7139" s="90" t="s">
        <v>707</v>
      </c>
      <c r="G7139" s="90" t="str">
        <f>CONCATENATE("Kap ",Tabell15861[[#This Row],[Kapittel]]," ",Tabell15861[[#This Row],[KapittelTekst]])</f>
        <v>Kap Q Hud</v>
      </c>
    </row>
    <row r="7140" spans="1:7" x14ac:dyDescent="0.25">
      <c r="A7140" s="90" t="s">
        <v>24134</v>
      </c>
      <c r="B7140" s="90" t="s">
        <v>24135</v>
      </c>
      <c r="C7140" s="90" t="s">
        <v>10245</v>
      </c>
      <c r="D7140" s="90" t="str">
        <f>CONCATENATE(Tabell15861[[#This Row],[Prosedyrekode_ID]]," ",Tabell15861[[#This Row],[Tekst]])</f>
        <v>QAE00 Eksisjon av hud fra hode eller hals</v>
      </c>
      <c r="E7140" s="90" t="s">
        <v>24113</v>
      </c>
      <c r="F7140" s="90" t="s">
        <v>707</v>
      </c>
      <c r="G7140" s="90" t="str">
        <f>CONCATENATE("Kap ",Tabell15861[[#This Row],[Kapittel]]," ",Tabell15861[[#This Row],[KapittelTekst]])</f>
        <v>Kap Q Hud</v>
      </c>
    </row>
    <row r="7141" spans="1:7" x14ac:dyDescent="0.25">
      <c r="A7141" s="90" t="s">
        <v>24136</v>
      </c>
      <c r="B7141" s="90" t="s">
        <v>24137</v>
      </c>
      <c r="C7141" s="90" t="s">
        <v>10245</v>
      </c>
      <c r="D7141" s="90" t="str">
        <f>CONCATENATE(Tabell15861[[#This Row],[Prosedyrekode_ID]]," ",Tabell15861[[#This Row],[Tekst]])</f>
        <v>QAE05 Eksisjon av svettekjertler eller hud med svettekjertler på hode eller hals</v>
      </c>
      <c r="E7141" s="90" t="s">
        <v>24113</v>
      </c>
      <c r="F7141" s="90" t="s">
        <v>707</v>
      </c>
      <c r="G7141" s="90" t="str">
        <f>CONCATENATE("Kap ",Tabell15861[[#This Row],[Kapittel]]," ",Tabell15861[[#This Row],[KapittelTekst]])</f>
        <v>Kap Q Hud</v>
      </c>
    </row>
    <row r="7142" spans="1:7" x14ac:dyDescent="0.25">
      <c r="A7142" s="90" t="s">
        <v>24138</v>
      </c>
      <c r="B7142" s="90" t="s">
        <v>24139</v>
      </c>
      <c r="C7142" s="90" t="s">
        <v>10245</v>
      </c>
      <c r="D7142" s="90" t="str">
        <f>CONCATENATE(Tabell15861[[#This Row],[Prosedyrekode_ID]]," ",Tabell15861[[#This Row],[Tekst]])</f>
        <v>QAE10 Eksisjon av hudlesjon på hode eller hals</v>
      </c>
      <c r="E7142" s="90" t="s">
        <v>24113</v>
      </c>
      <c r="F7142" s="90" t="s">
        <v>707</v>
      </c>
      <c r="G7142" s="90" t="str">
        <f>CONCATENATE("Kap ",Tabell15861[[#This Row],[Kapittel]]," ",Tabell15861[[#This Row],[KapittelTekst]])</f>
        <v>Kap Q Hud</v>
      </c>
    </row>
    <row r="7143" spans="1:7" x14ac:dyDescent="0.25">
      <c r="A7143" s="90" t="s">
        <v>24140</v>
      </c>
      <c r="B7143" s="90" t="s">
        <v>24141</v>
      </c>
      <c r="C7143" s="90" t="s">
        <v>10245</v>
      </c>
      <c r="D7143" s="90" t="str">
        <f>CONCATENATE(Tabell15861[[#This Row],[Prosedyrekode_ID]]," ",Tabell15861[[#This Row],[Tekst]])</f>
        <v>QAE20 Eksisjon av arr eller hudmembran på hode eller hals</v>
      </c>
      <c r="E7143" s="90" t="s">
        <v>24113</v>
      </c>
      <c r="F7143" s="90" t="s">
        <v>707</v>
      </c>
      <c r="G7143" s="90" t="str">
        <f>CONCATENATE("Kap ",Tabell15861[[#This Row],[Kapittel]]," ",Tabell15861[[#This Row],[KapittelTekst]])</f>
        <v>Kap Q Hud</v>
      </c>
    </row>
    <row r="7144" spans="1:7" x14ac:dyDescent="0.25">
      <c r="A7144" s="90" t="s">
        <v>24142</v>
      </c>
      <c r="B7144" s="90" t="s">
        <v>24143</v>
      </c>
      <c r="C7144" s="90" t="s">
        <v>10245</v>
      </c>
      <c r="D7144" s="90" t="str">
        <f>CONCATENATE(Tabell15861[[#This Row],[Prosedyrekode_ID]]," ",Tabell15861[[#This Row],[Tekst]])</f>
        <v>QAE25 Eksisjon av arr på hode eller hals etter brannskade</v>
      </c>
      <c r="E7144" s="90" t="s">
        <v>24113</v>
      </c>
      <c r="F7144" s="90" t="s">
        <v>707</v>
      </c>
      <c r="G7144" s="90" t="str">
        <f>CONCATENATE("Kap ",Tabell15861[[#This Row],[Kapittel]]," ",Tabell15861[[#This Row],[KapittelTekst]])</f>
        <v>Kap Q Hud</v>
      </c>
    </row>
    <row r="7145" spans="1:7" x14ac:dyDescent="0.25">
      <c r="A7145" s="90" t="s">
        <v>24144</v>
      </c>
      <c r="B7145" s="90" t="s">
        <v>24145</v>
      </c>
      <c r="C7145" s="90" t="s">
        <v>10245</v>
      </c>
      <c r="D7145" s="90" t="str">
        <f>CONCATENATE(Tabell15861[[#This Row],[Prosedyrekode_ID]]," ",Tabell15861[[#This Row],[Tekst]])</f>
        <v>QAE30 Eksisjon av kirurgisk arr på hode eller hals</v>
      </c>
      <c r="E7145" s="90" t="s">
        <v>24113</v>
      </c>
      <c r="F7145" s="90" t="s">
        <v>707</v>
      </c>
      <c r="G7145" s="90" t="str">
        <f>CONCATENATE("Kap ",Tabell15861[[#This Row],[Kapittel]]," ",Tabell15861[[#This Row],[KapittelTekst]])</f>
        <v>Kap Q Hud</v>
      </c>
    </row>
    <row r="7146" spans="1:7" x14ac:dyDescent="0.25">
      <c r="A7146" s="90" t="s">
        <v>24146</v>
      </c>
      <c r="B7146" s="90" t="s">
        <v>24147</v>
      </c>
      <c r="C7146" s="90" t="s">
        <v>10245</v>
      </c>
      <c r="D7146" s="90" t="str">
        <f>CONCATENATE(Tabell15861[[#This Row],[Prosedyrekode_ID]]," ",Tabell15861[[#This Row],[Tekst]])</f>
        <v>QAE35 Rekonstruksjon ved huddefekt på hode eller hals etter kirurgi eller skade</v>
      </c>
      <c r="E7146" s="90" t="s">
        <v>24113</v>
      </c>
      <c r="F7146" s="90" t="s">
        <v>707</v>
      </c>
      <c r="G7146" s="90" t="str">
        <f>CONCATENATE("Kap ",Tabell15861[[#This Row],[Kapittel]]," ",Tabell15861[[#This Row],[KapittelTekst]])</f>
        <v>Kap Q Hud</v>
      </c>
    </row>
    <row r="7147" spans="1:7" x14ac:dyDescent="0.25">
      <c r="A7147" s="90" t="s">
        <v>24148</v>
      </c>
      <c r="B7147" s="90" t="s">
        <v>24149</v>
      </c>
      <c r="C7147" s="90" t="s">
        <v>10245</v>
      </c>
      <c r="D7147" s="90" t="str">
        <f>CONCATENATE(Tabell15861[[#This Row],[Prosedyrekode_ID]]," ",Tabell15861[[#This Row],[Tekst]])</f>
        <v>QAE40 Rekonstruksjon ved anomali eller sekvele etter sykdom i hud på hode eller hals</v>
      </c>
      <c r="E7147" s="90" t="s">
        <v>24113</v>
      </c>
      <c r="F7147" s="90" t="s">
        <v>707</v>
      </c>
      <c r="G7147" s="90" t="str">
        <f>CONCATENATE("Kap ",Tabell15861[[#This Row],[Kapittel]]," ",Tabell15861[[#This Row],[KapittelTekst]])</f>
        <v>Kap Q Hud</v>
      </c>
    </row>
    <row r="7148" spans="1:7" x14ac:dyDescent="0.25">
      <c r="A7148" s="90" t="s">
        <v>24150</v>
      </c>
      <c r="B7148" s="90" t="s">
        <v>24151</v>
      </c>
      <c r="C7148" s="90" t="s">
        <v>10245</v>
      </c>
      <c r="D7148" s="90" t="str">
        <f>CONCATENATE(Tabell15861[[#This Row],[Prosedyrekode_ID]]," ",Tabell15861[[#This Row],[Tekst]])</f>
        <v>QAE99 Annen lokal eksisjon eller rekonstruksjon i hud på hode eller hals</v>
      </c>
      <c r="E7148" s="90" t="s">
        <v>24113</v>
      </c>
      <c r="F7148" s="90" t="s">
        <v>707</v>
      </c>
      <c r="G7148" s="90" t="str">
        <f>CONCATENATE("Kap ",Tabell15861[[#This Row],[Kapittel]]," ",Tabell15861[[#This Row],[KapittelTekst]])</f>
        <v>Kap Q Hud</v>
      </c>
    </row>
    <row r="7149" spans="1:7" x14ac:dyDescent="0.25">
      <c r="A7149" s="90" t="s">
        <v>24152</v>
      </c>
      <c r="B7149" s="90" t="s">
        <v>24153</v>
      </c>
      <c r="C7149" s="90" t="s">
        <v>10245</v>
      </c>
      <c r="D7149" s="90" t="str">
        <f>CONCATENATE(Tabell15861[[#This Row],[Prosedyrekode_ID]]," ",Tabell15861[[#This Row],[Tekst]])</f>
        <v>QAF00 Transplantasjon av behåret hud til hodebunn</v>
      </c>
      <c r="E7149" s="90" t="s">
        <v>24113</v>
      </c>
      <c r="F7149" s="90" t="s">
        <v>707</v>
      </c>
      <c r="G7149" s="90" t="str">
        <f>CONCATENATE("Kap ",Tabell15861[[#This Row],[Kapittel]]," ",Tabell15861[[#This Row],[KapittelTekst]])</f>
        <v>Kap Q Hud</v>
      </c>
    </row>
    <row r="7150" spans="1:7" x14ac:dyDescent="0.25">
      <c r="A7150" s="90" t="s">
        <v>24154</v>
      </c>
      <c r="B7150" s="90" t="s">
        <v>24155</v>
      </c>
      <c r="C7150" s="90" t="s">
        <v>10245</v>
      </c>
      <c r="D7150" s="90" t="str">
        <f>CONCATENATE(Tabell15861[[#This Row],[Prosedyrekode_ID]]," ",Tabell15861[[#This Row],[Tekst]])</f>
        <v>QAF10 Rekonstruksjon av øyebryn med transplantasjon av behåret hud</v>
      </c>
      <c r="E7150" s="90" t="s">
        <v>24113</v>
      </c>
      <c r="F7150" s="90" t="s">
        <v>707</v>
      </c>
      <c r="G7150" s="90" t="str">
        <f>CONCATENATE("Kap ",Tabell15861[[#This Row],[Kapittel]]," ",Tabell15861[[#This Row],[KapittelTekst]])</f>
        <v>Kap Q Hud</v>
      </c>
    </row>
    <row r="7151" spans="1:7" x14ac:dyDescent="0.25">
      <c r="A7151" s="90" t="s">
        <v>24156</v>
      </c>
      <c r="B7151" s="90" t="s">
        <v>24157</v>
      </c>
      <c r="C7151" s="90" t="s">
        <v>10245</v>
      </c>
      <c r="D7151" s="90" t="str">
        <f>CONCATENATE(Tabell15861[[#This Row],[Prosedyrekode_ID]]," ",Tabell15861[[#This Row],[Tekst]])</f>
        <v>QAF99 Annet inngrep for behåring av hodebunn eller øyebryn</v>
      </c>
      <c r="E7151" s="90" t="s">
        <v>24113</v>
      </c>
      <c r="F7151" s="90" t="s">
        <v>707</v>
      </c>
      <c r="G7151" s="90" t="str">
        <f>CONCATENATE("Kap ",Tabell15861[[#This Row],[Kapittel]]," ",Tabell15861[[#This Row],[KapittelTekst]])</f>
        <v>Kap Q Hud</v>
      </c>
    </row>
    <row r="7152" spans="1:7" x14ac:dyDescent="0.25">
      <c r="A7152" s="90" t="s">
        <v>24158</v>
      </c>
      <c r="B7152" s="90" t="s">
        <v>24159</v>
      </c>
      <c r="C7152" s="90" t="s">
        <v>10245</v>
      </c>
      <c r="D7152" s="90" t="str">
        <f>CONCATENATE(Tabell15861[[#This Row],[Prosedyrekode_ID]]," ",Tabell15861[[#This Row],[Tekst]])</f>
        <v>QAG20 Operasjon for kronisk sår eller fistel i hud på hode eller hals</v>
      </c>
      <c r="E7152" s="90" t="s">
        <v>24113</v>
      </c>
      <c r="F7152" s="90" t="s">
        <v>707</v>
      </c>
      <c r="G7152" s="90" t="str">
        <f>CONCATENATE("Kap ",Tabell15861[[#This Row],[Kapittel]]," ",Tabell15861[[#This Row],[KapittelTekst]])</f>
        <v>Kap Q Hud</v>
      </c>
    </row>
    <row r="7153" spans="1:7" x14ac:dyDescent="0.25">
      <c r="A7153" s="90" t="s">
        <v>24160</v>
      </c>
      <c r="B7153" s="90" t="s">
        <v>24161</v>
      </c>
      <c r="C7153" s="90" t="s">
        <v>10245</v>
      </c>
      <c r="D7153" s="90" t="str">
        <f>CONCATENATE(Tabell15861[[#This Row],[Prosedyrekode_ID]]," ",Tabell15861[[#This Row],[Tekst]])</f>
        <v>QAG30 Forsinket hudsutur på hode eller hals</v>
      </c>
      <c r="E7153" s="90" t="s">
        <v>24113</v>
      </c>
      <c r="F7153" s="90" t="s">
        <v>707</v>
      </c>
      <c r="G7153" s="90" t="str">
        <f>CONCATENATE("Kap ",Tabell15861[[#This Row],[Kapittel]]," ",Tabell15861[[#This Row],[KapittelTekst]])</f>
        <v>Kap Q Hud</v>
      </c>
    </row>
    <row r="7154" spans="1:7" x14ac:dyDescent="0.25">
      <c r="A7154" s="90" t="s">
        <v>24162</v>
      </c>
      <c r="B7154" s="90" t="s">
        <v>24163</v>
      </c>
      <c r="C7154" s="90" t="s">
        <v>10245</v>
      </c>
      <c r="D7154" s="90" t="str">
        <f>CONCATENATE(Tabell15861[[#This Row],[Prosedyrekode_ID]]," ",Tabell15861[[#This Row],[Tekst]])</f>
        <v>QAG99 Annen operasjon for kronisk sår eller fistel i hud på hode eller hals</v>
      </c>
      <c r="E7154" s="90" t="s">
        <v>24113</v>
      </c>
      <c r="F7154" s="90" t="s">
        <v>707</v>
      </c>
      <c r="G7154" s="90" t="str">
        <f>CONCATENATE("Kap ",Tabell15861[[#This Row],[Kapittel]]," ",Tabell15861[[#This Row],[KapittelTekst]])</f>
        <v>Kap Q Hud</v>
      </c>
    </row>
    <row r="7155" spans="1:7" x14ac:dyDescent="0.25">
      <c r="A7155" s="90" t="s">
        <v>24164</v>
      </c>
      <c r="B7155" s="90" t="s">
        <v>24165</v>
      </c>
      <c r="C7155" s="90" t="s">
        <v>10245</v>
      </c>
      <c r="D7155" s="90" t="str">
        <f>CONCATENATE(Tabell15861[[#This Row],[Prosedyrekode_ID]]," ",Tabell15861[[#This Row],[Tekst]])</f>
        <v>QAJ00 Fettsuging på hode eller hals</v>
      </c>
      <c r="E7155" s="90" t="s">
        <v>24113</v>
      </c>
      <c r="F7155" s="90" t="s">
        <v>707</v>
      </c>
      <c r="G7155" s="90" t="str">
        <f>CONCATENATE("Kap ",Tabell15861[[#This Row],[Kapittel]]," ",Tabell15861[[#This Row],[KapittelTekst]])</f>
        <v>Kap Q Hud</v>
      </c>
    </row>
    <row r="7156" spans="1:7" x14ac:dyDescent="0.25">
      <c r="A7156" s="90" t="s">
        <v>24166</v>
      </c>
      <c r="B7156" s="90" t="s">
        <v>24167</v>
      </c>
      <c r="C7156" s="90" t="s">
        <v>10245</v>
      </c>
      <c r="D7156" s="90" t="str">
        <f>CONCATENATE(Tabell15861[[#This Row],[Prosedyrekode_ID]]," ",Tabell15861[[#This Row],[Tekst]])</f>
        <v>QAJ10 Panneløfting</v>
      </c>
      <c r="E7156" s="90" t="s">
        <v>24113</v>
      </c>
      <c r="F7156" s="90" t="s">
        <v>707</v>
      </c>
      <c r="G7156" s="90" t="str">
        <f>CONCATENATE("Kap ",Tabell15861[[#This Row],[Kapittel]]," ",Tabell15861[[#This Row],[KapittelTekst]])</f>
        <v>Kap Q Hud</v>
      </c>
    </row>
    <row r="7157" spans="1:7" x14ac:dyDescent="0.25">
      <c r="A7157" s="90" t="s">
        <v>24168</v>
      </c>
      <c r="B7157" s="90" t="s">
        <v>24169</v>
      </c>
      <c r="C7157" s="90" t="s">
        <v>10245</v>
      </c>
      <c r="D7157" s="90" t="str">
        <f>CONCATENATE(Tabell15861[[#This Row],[Prosedyrekode_ID]]," ",Tabell15861[[#This Row],[Tekst]])</f>
        <v>QAJ15 Panneløfting med bruk av videoendoskop</v>
      </c>
      <c r="E7157" s="90" t="s">
        <v>24113</v>
      </c>
      <c r="F7157" s="90" t="s">
        <v>707</v>
      </c>
      <c r="G7157" s="90" t="str">
        <f>CONCATENATE("Kap ",Tabell15861[[#This Row],[Kapittel]]," ",Tabell15861[[#This Row],[KapittelTekst]])</f>
        <v>Kap Q Hud</v>
      </c>
    </row>
    <row r="7158" spans="1:7" x14ac:dyDescent="0.25">
      <c r="A7158" s="90" t="s">
        <v>24170</v>
      </c>
      <c r="B7158" s="90" t="s">
        <v>24171</v>
      </c>
      <c r="C7158" s="90" t="s">
        <v>10245</v>
      </c>
      <c r="D7158" s="90" t="str">
        <f>CONCATENATE(Tabell15861[[#This Row],[Prosedyrekode_ID]]," ",Tabell15861[[#This Row],[Tekst]])</f>
        <v>QAJ20 Subperiostal ansiktsløfting</v>
      </c>
      <c r="E7158" s="90" t="s">
        <v>24113</v>
      </c>
      <c r="F7158" s="90" t="s">
        <v>707</v>
      </c>
      <c r="G7158" s="90" t="str">
        <f>CONCATENATE("Kap ",Tabell15861[[#This Row],[Kapittel]]," ",Tabell15861[[#This Row],[KapittelTekst]])</f>
        <v>Kap Q Hud</v>
      </c>
    </row>
    <row r="7159" spans="1:7" x14ac:dyDescent="0.25">
      <c r="A7159" s="90" t="s">
        <v>24172</v>
      </c>
      <c r="B7159" s="90" t="s">
        <v>24173</v>
      </c>
      <c r="C7159" s="90" t="s">
        <v>10245</v>
      </c>
      <c r="D7159" s="90" t="str">
        <f>CONCATENATE(Tabell15861[[#This Row],[Prosedyrekode_ID]]," ",Tabell15861[[#This Row],[Tekst]])</f>
        <v>QAJ25 Ansiktsløfting med bruk av videoendoskop</v>
      </c>
      <c r="E7159" s="90" t="s">
        <v>24113</v>
      </c>
      <c r="F7159" s="90" t="s">
        <v>707</v>
      </c>
      <c r="G7159" s="90" t="str">
        <f>CONCATENATE("Kap ",Tabell15861[[#This Row],[Kapittel]]," ",Tabell15861[[#This Row],[KapittelTekst]])</f>
        <v>Kap Q Hud</v>
      </c>
    </row>
    <row r="7160" spans="1:7" x14ac:dyDescent="0.25">
      <c r="A7160" s="90" t="s">
        <v>24174</v>
      </c>
      <c r="B7160" s="90" t="s">
        <v>24175</v>
      </c>
      <c r="C7160" s="90" t="s">
        <v>10245</v>
      </c>
      <c r="D7160" s="90" t="str">
        <f>CONCATENATE(Tabell15861[[#This Row],[Prosedyrekode_ID]]," ",Tabell15861[[#This Row],[Tekst]])</f>
        <v>QAJ30 Annen ansiktsløfting</v>
      </c>
      <c r="E7160" s="90" t="s">
        <v>24113</v>
      </c>
      <c r="F7160" s="90" t="s">
        <v>707</v>
      </c>
      <c r="G7160" s="90" t="str">
        <f>CONCATENATE("Kap ",Tabell15861[[#This Row],[Kapittel]]," ",Tabell15861[[#This Row],[KapittelTekst]])</f>
        <v>Kap Q Hud</v>
      </c>
    </row>
    <row r="7161" spans="1:7" x14ac:dyDescent="0.25">
      <c r="A7161" s="90" t="s">
        <v>24176</v>
      </c>
      <c r="B7161" s="90" t="s">
        <v>24177</v>
      </c>
      <c r="C7161" s="90" t="s">
        <v>10245</v>
      </c>
      <c r="D7161" s="90" t="str">
        <f>CONCATENATE(Tabell15861[[#This Row],[Prosedyrekode_ID]]," ",Tabell15861[[#This Row],[Tekst]])</f>
        <v>QAJ35 Annen korreksjon av løs eller overflødig hud på hode eller hals</v>
      </c>
      <c r="E7161" s="90" t="s">
        <v>24113</v>
      </c>
      <c r="F7161" s="90" t="s">
        <v>707</v>
      </c>
      <c r="G7161" s="90" t="str">
        <f>CONCATENATE("Kap ",Tabell15861[[#This Row],[Kapittel]]," ",Tabell15861[[#This Row],[KapittelTekst]])</f>
        <v>Kap Q Hud</v>
      </c>
    </row>
    <row r="7162" spans="1:7" x14ac:dyDescent="0.25">
      <c r="A7162" s="90" t="s">
        <v>24178</v>
      </c>
      <c r="B7162" s="90" t="s">
        <v>24179</v>
      </c>
      <c r="C7162" s="90" t="s">
        <v>10245</v>
      </c>
      <c r="D7162" s="90" t="str">
        <f>CONCATENATE(Tabell15861[[#This Row],[Prosedyrekode_ID]]," ",Tabell15861[[#This Row],[Tekst]])</f>
        <v>QAJ99 Annen kosmetisk hudoperasjon på hode eller hals</v>
      </c>
      <c r="E7162" s="90" t="s">
        <v>24113</v>
      </c>
      <c r="F7162" s="90" t="s">
        <v>707</v>
      </c>
      <c r="G7162" s="90" t="str">
        <f>CONCATENATE("Kap ",Tabell15861[[#This Row],[Kapittel]]," ",Tabell15861[[#This Row],[KapittelTekst]])</f>
        <v>Kap Q Hud</v>
      </c>
    </row>
    <row r="7163" spans="1:7" x14ac:dyDescent="0.25">
      <c r="A7163" s="90" t="s">
        <v>24180</v>
      </c>
      <c r="B7163" s="90" t="s">
        <v>24181</v>
      </c>
      <c r="C7163" s="90" t="s">
        <v>10245</v>
      </c>
      <c r="D7163" s="90" t="str">
        <f>CONCATENATE(Tabell15861[[#This Row],[Prosedyrekode_ID]]," ",Tabell15861[[#This Row],[Tekst]])</f>
        <v>QBA10 Incisjon i hud på trunkus</v>
      </c>
      <c r="E7163" s="90" t="s">
        <v>24113</v>
      </c>
      <c r="F7163" s="90" t="s">
        <v>707</v>
      </c>
      <c r="G7163" s="90" t="str">
        <f>CONCATENATE("Kap ",Tabell15861[[#This Row],[Kapittel]]," ",Tabell15861[[#This Row],[KapittelTekst]])</f>
        <v>Kap Q Hud</v>
      </c>
    </row>
    <row r="7164" spans="1:7" x14ac:dyDescent="0.25">
      <c r="A7164" s="90" t="s">
        <v>24182</v>
      </c>
      <c r="B7164" s="90" t="s">
        <v>24183</v>
      </c>
      <c r="C7164" s="90" t="s">
        <v>10245</v>
      </c>
      <c r="D7164" s="90" t="str">
        <f>CONCATENATE(Tabell15861[[#This Row],[Prosedyrekode_ID]]," ",Tabell15861[[#This Row],[Tekst]])</f>
        <v>QBA20 Dermabrasio på trunkus</v>
      </c>
      <c r="E7164" s="90" t="s">
        <v>24113</v>
      </c>
      <c r="F7164" s="90" t="s">
        <v>707</v>
      </c>
      <c r="G7164" s="90" t="str">
        <f>CONCATENATE("Kap ",Tabell15861[[#This Row],[Kapittel]]," ",Tabell15861[[#This Row],[KapittelTekst]])</f>
        <v>Kap Q Hud</v>
      </c>
    </row>
    <row r="7165" spans="1:7" x14ac:dyDescent="0.25">
      <c r="A7165" s="90" t="s">
        <v>24184</v>
      </c>
      <c r="B7165" s="90" t="s">
        <v>24185</v>
      </c>
      <c r="C7165" s="90" t="s">
        <v>10245</v>
      </c>
      <c r="D7165" s="90" t="str">
        <f>CONCATENATE(Tabell15861[[#This Row],[Prosedyrekode_ID]]," ",Tabell15861[[#This Row],[Tekst]])</f>
        <v>QBA25 Destruksjon av lesjon av hud på trunkus</v>
      </c>
      <c r="E7165" s="90" t="s">
        <v>24113</v>
      </c>
      <c r="F7165" s="90" t="s">
        <v>707</v>
      </c>
      <c r="G7165" s="90" t="str">
        <f>CONCATENATE("Kap ",Tabell15861[[#This Row],[Kapittel]]," ",Tabell15861[[#This Row],[KapittelTekst]])</f>
        <v>Kap Q Hud</v>
      </c>
    </row>
    <row r="7166" spans="1:7" x14ac:dyDescent="0.25">
      <c r="A7166" s="90" t="s">
        <v>24186</v>
      </c>
      <c r="B7166" s="90" t="s">
        <v>24187</v>
      </c>
      <c r="C7166" s="90" t="s">
        <v>10245</v>
      </c>
      <c r="D7166" s="90" t="str">
        <f>CONCATENATE(Tabell15861[[#This Row],[Prosedyrekode_ID]]," ",Tabell15861[[#This Row],[Tekst]])</f>
        <v>QBB00 Sutur av hud på trunkus</v>
      </c>
      <c r="E7166" s="90" t="s">
        <v>24113</v>
      </c>
      <c r="F7166" s="90" t="s">
        <v>707</v>
      </c>
      <c r="G7166" s="90" t="str">
        <f>CONCATENATE("Kap ",Tabell15861[[#This Row],[Kapittel]]," ",Tabell15861[[#This Row],[KapittelTekst]])</f>
        <v>Kap Q Hud</v>
      </c>
    </row>
    <row r="7167" spans="1:7" x14ac:dyDescent="0.25">
      <c r="A7167" s="90" t="s">
        <v>24188</v>
      </c>
      <c r="B7167" s="90" t="s">
        <v>24189</v>
      </c>
      <c r="C7167" s="90" t="s">
        <v>10245</v>
      </c>
      <c r="D7167" s="90" t="str">
        <f>CONCATENATE(Tabell15861[[#This Row],[Prosedyrekode_ID]]," ",Tabell15861[[#This Row],[Tekst]])</f>
        <v>QBB05 Sårrevisjon på trunkus</v>
      </c>
      <c r="E7167" s="90" t="s">
        <v>24113</v>
      </c>
      <c r="F7167" s="90" t="s">
        <v>707</v>
      </c>
      <c r="G7167" s="90" t="str">
        <f>CONCATENATE("Kap ",Tabell15861[[#This Row],[Kapittel]]," ",Tabell15861[[#This Row],[KapittelTekst]])</f>
        <v>Kap Q Hud</v>
      </c>
    </row>
    <row r="7168" spans="1:7" x14ac:dyDescent="0.25">
      <c r="A7168" s="90" t="s">
        <v>24190</v>
      </c>
      <c r="B7168" s="90" t="s">
        <v>24191</v>
      </c>
      <c r="C7168" s="90" t="s">
        <v>10245</v>
      </c>
      <c r="D7168" s="90" t="str">
        <f>CONCATENATE(Tabell15861[[#This Row],[Prosedyrekode_ID]]," ",Tabell15861[[#This Row],[Tekst]])</f>
        <v>QBB10 Større sårskifting på trunkus</v>
      </c>
      <c r="E7168" s="90" t="s">
        <v>24113</v>
      </c>
      <c r="F7168" s="90" t="s">
        <v>707</v>
      </c>
      <c r="G7168" s="90" t="str">
        <f>CONCATENATE("Kap ",Tabell15861[[#This Row],[Kapittel]]," ",Tabell15861[[#This Row],[KapittelTekst]])</f>
        <v>Kap Q Hud</v>
      </c>
    </row>
    <row r="7169" spans="1:7" x14ac:dyDescent="0.25">
      <c r="A7169" s="90" t="s">
        <v>24192</v>
      </c>
      <c r="B7169" s="90" t="s">
        <v>24193</v>
      </c>
      <c r="C7169" s="90" t="s">
        <v>10245</v>
      </c>
      <c r="D7169" s="90" t="str">
        <f>CONCATENATE(Tabell15861[[#This Row],[Prosedyrekode_ID]]," ",Tabell15861[[#This Row],[Tekst]])</f>
        <v>QBB99 Annen kirurgisk sårbehandling på trunkus</v>
      </c>
      <c r="E7169" s="90" t="s">
        <v>24113</v>
      </c>
      <c r="F7169" s="90" t="s">
        <v>707</v>
      </c>
      <c r="G7169" s="90" t="str">
        <f>CONCATENATE("Kap ",Tabell15861[[#This Row],[Kapittel]]," ",Tabell15861[[#This Row],[KapittelTekst]])</f>
        <v>Kap Q Hud</v>
      </c>
    </row>
    <row r="7170" spans="1:7" x14ac:dyDescent="0.25">
      <c r="A7170" s="90" t="s">
        <v>24194</v>
      </c>
      <c r="B7170" s="90" t="s">
        <v>24195</v>
      </c>
      <c r="C7170" s="90" t="s">
        <v>10245</v>
      </c>
      <c r="D7170" s="90" t="str">
        <f>CONCATENATE(Tabell15861[[#This Row],[Prosedyrekode_ID]]," ",Tabell15861[[#This Row],[Tekst]])</f>
        <v>QBC00 Fjerning av fremmedlegeme fra hud på trunkus</v>
      </c>
      <c r="E7170" s="90" t="s">
        <v>24113</v>
      </c>
      <c r="F7170" s="90" t="s">
        <v>707</v>
      </c>
      <c r="G7170" s="90" t="str">
        <f>CONCATENATE("Kap ",Tabell15861[[#This Row],[Kapittel]]," ",Tabell15861[[#This Row],[KapittelTekst]])</f>
        <v>Kap Q Hud</v>
      </c>
    </row>
    <row r="7171" spans="1:7" x14ac:dyDescent="0.25">
      <c r="A7171" s="90" t="s">
        <v>24196</v>
      </c>
      <c r="B7171" s="90" t="s">
        <v>24197</v>
      </c>
      <c r="C7171" s="90" t="s">
        <v>10245</v>
      </c>
      <c r="D7171" s="90" t="str">
        <f>CONCATENATE(Tabell15861[[#This Row],[Prosedyrekode_ID]]," ",Tabell15861[[#This Row],[Tekst]])</f>
        <v>QBD00 Sårskifting ved større brannskade på trunkus</v>
      </c>
      <c r="E7171" s="90" t="s">
        <v>24113</v>
      </c>
      <c r="F7171" s="90" t="s">
        <v>707</v>
      </c>
      <c r="G7171" s="90" t="str">
        <f>CONCATENATE("Kap ",Tabell15861[[#This Row],[Kapittel]]," ",Tabell15861[[#This Row],[KapittelTekst]])</f>
        <v>Kap Q Hud</v>
      </c>
    </row>
    <row r="7172" spans="1:7" x14ac:dyDescent="0.25">
      <c r="A7172" s="90" t="s">
        <v>24198</v>
      </c>
      <c r="B7172" s="90" t="s">
        <v>24199</v>
      </c>
      <c r="C7172" s="90" t="s">
        <v>10245</v>
      </c>
      <c r="D7172" s="90" t="str">
        <f>CONCATENATE(Tabell15861[[#This Row],[Prosedyrekode_ID]]," ",Tabell15861[[#This Row],[Tekst]])</f>
        <v>QBD10 Revisjon av brannskade på trunkus</v>
      </c>
      <c r="E7172" s="90" t="s">
        <v>24113</v>
      </c>
      <c r="F7172" s="90" t="s">
        <v>707</v>
      </c>
      <c r="G7172" s="90" t="str">
        <f>CONCATENATE("Kap ",Tabell15861[[#This Row],[Kapittel]]," ",Tabell15861[[#This Row],[KapittelTekst]])</f>
        <v>Kap Q Hud</v>
      </c>
    </row>
    <row r="7173" spans="1:7" x14ac:dyDescent="0.25">
      <c r="A7173" s="90" t="s">
        <v>24200</v>
      </c>
      <c r="B7173" s="90" t="s">
        <v>24201</v>
      </c>
      <c r="C7173" s="90" t="s">
        <v>10245</v>
      </c>
      <c r="D7173" s="90" t="str">
        <f>CONCATENATE(Tabell15861[[#This Row],[Prosedyrekode_ID]]," ",Tabell15861[[#This Row],[Tekst]])</f>
        <v>QBD20 Eksisjon av brannskade på trunkus med dekking</v>
      </c>
      <c r="E7173" s="90" t="s">
        <v>24113</v>
      </c>
      <c r="F7173" s="90" t="s">
        <v>707</v>
      </c>
      <c r="G7173" s="90" t="str">
        <f>CONCATENATE("Kap ",Tabell15861[[#This Row],[Kapittel]]," ",Tabell15861[[#This Row],[KapittelTekst]])</f>
        <v>Kap Q Hud</v>
      </c>
    </row>
    <row r="7174" spans="1:7" x14ac:dyDescent="0.25">
      <c r="A7174" s="90" t="s">
        <v>24202</v>
      </c>
      <c r="B7174" s="90" t="s">
        <v>24203</v>
      </c>
      <c r="C7174" s="90" t="s">
        <v>10245</v>
      </c>
      <c r="D7174" s="90" t="str">
        <f>CONCATENATE(Tabell15861[[#This Row],[Prosedyrekode_ID]]," ",Tabell15861[[#This Row],[Tekst]])</f>
        <v>QBE00 Eksisjon av hud fra trunkus</v>
      </c>
      <c r="E7174" s="90" t="s">
        <v>24113</v>
      </c>
      <c r="F7174" s="90" t="s">
        <v>707</v>
      </c>
      <c r="G7174" s="90" t="str">
        <f>CONCATENATE("Kap ",Tabell15861[[#This Row],[Kapittel]]," ",Tabell15861[[#This Row],[KapittelTekst]])</f>
        <v>Kap Q Hud</v>
      </c>
    </row>
    <row r="7175" spans="1:7" x14ac:dyDescent="0.25">
      <c r="A7175" s="90" t="s">
        <v>24204</v>
      </c>
      <c r="B7175" s="90" t="s">
        <v>24205</v>
      </c>
      <c r="C7175" s="90" t="s">
        <v>10245</v>
      </c>
      <c r="D7175" s="90" t="str">
        <f>CONCATENATE(Tabell15861[[#This Row],[Prosedyrekode_ID]]," ",Tabell15861[[#This Row],[Tekst]])</f>
        <v>QBE05 Eksisjon av svettekjertler eller hud med svettekjertler på trunkus</v>
      </c>
      <c r="E7175" s="90" t="s">
        <v>24113</v>
      </c>
      <c r="F7175" s="90" t="s">
        <v>707</v>
      </c>
      <c r="G7175" s="90" t="str">
        <f>CONCATENATE("Kap ",Tabell15861[[#This Row],[Kapittel]]," ",Tabell15861[[#This Row],[KapittelTekst]])</f>
        <v>Kap Q Hud</v>
      </c>
    </row>
    <row r="7176" spans="1:7" x14ac:dyDescent="0.25">
      <c r="A7176" s="90" t="s">
        <v>24206</v>
      </c>
      <c r="B7176" s="90" t="s">
        <v>24207</v>
      </c>
      <c r="C7176" s="90" t="s">
        <v>10245</v>
      </c>
      <c r="D7176" s="90" t="str">
        <f>CONCATENATE(Tabell15861[[#This Row],[Prosedyrekode_ID]]," ",Tabell15861[[#This Row],[Tekst]])</f>
        <v>QBE10 Eksisjon av hudlesjon på trunkus</v>
      </c>
      <c r="E7176" s="90" t="s">
        <v>24113</v>
      </c>
      <c r="F7176" s="90" t="s">
        <v>707</v>
      </c>
      <c r="G7176" s="90" t="str">
        <f>CONCATENATE("Kap ",Tabell15861[[#This Row],[Kapittel]]," ",Tabell15861[[#This Row],[KapittelTekst]])</f>
        <v>Kap Q Hud</v>
      </c>
    </row>
    <row r="7177" spans="1:7" x14ac:dyDescent="0.25">
      <c r="A7177" s="90" t="s">
        <v>24208</v>
      </c>
      <c r="B7177" s="90" t="s">
        <v>24209</v>
      </c>
      <c r="C7177" s="90" t="s">
        <v>10245</v>
      </c>
      <c r="D7177" s="90" t="str">
        <f>CONCATENATE(Tabell15861[[#This Row],[Prosedyrekode_ID]]," ",Tabell15861[[#This Row],[Tekst]])</f>
        <v>QBE20 Eksisjon av arr eller hudmembran på trunkus</v>
      </c>
      <c r="E7177" s="90" t="s">
        <v>24113</v>
      </c>
      <c r="F7177" s="90" t="s">
        <v>707</v>
      </c>
      <c r="G7177" s="90" t="str">
        <f>CONCATENATE("Kap ",Tabell15861[[#This Row],[Kapittel]]," ",Tabell15861[[#This Row],[KapittelTekst]])</f>
        <v>Kap Q Hud</v>
      </c>
    </row>
    <row r="7178" spans="1:7" x14ac:dyDescent="0.25">
      <c r="A7178" s="90" t="s">
        <v>24210</v>
      </c>
      <c r="B7178" s="90" t="s">
        <v>24211</v>
      </c>
      <c r="C7178" s="90" t="s">
        <v>10245</v>
      </c>
      <c r="D7178" s="90" t="str">
        <f>CONCATENATE(Tabell15861[[#This Row],[Prosedyrekode_ID]]," ",Tabell15861[[#This Row],[Tekst]])</f>
        <v>QBE25 Eksisjon av arr på trunkus etter brannskade</v>
      </c>
      <c r="E7178" s="90" t="s">
        <v>24113</v>
      </c>
      <c r="F7178" s="90" t="s">
        <v>707</v>
      </c>
      <c r="G7178" s="90" t="str">
        <f>CONCATENATE("Kap ",Tabell15861[[#This Row],[Kapittel]]," ",Tabell15861[[#This Row],[KapittelTekst]])</f>
        <v>Kap Q Hud</v>
      </c>
    </row>
    <row r="7179" spans="1:7" x14ac:dyDescent="0.25">
      <c r="A7179" s="90" t="s">
        <v>24212</v>
      </c>
      <c r="B7179" s="90" t="s">
        <v>24213</v>
      </c>
      <c r="C7179" s="90" t="s">
        <v>10245</v>
      </c>
      <c r="D7179" s="90" t="str">
        <f>CONCATENATE(Tabell15861[[#This Row],[Prosedyrekode_ID]]," ",Tabell15861[[#This Row],[Tekst]])</f>
        <v>QBE30 Eksisjon av kirurgisk arr på trunkus</v>
      </c>
      <c r="E7179" s="90" t="s">
        <v>24113</v>
      </c>
      <c r="F7179" s="90" t="s">
        <v>707</v>
      </c>
      <c r="G7179" s="90" t="str">
        <f>CONCATENATE("Kap ",Tabell15861[[#This Row],[Kapittel]]," ",Tabell15861[[#This Row],[KapittelTekst]])</f>
        <v>Kap Q Hud</v>
      </c>
    </row>
    <row r="7180" spans="1:7" x14ac:dyDescent="0.25">
      <c r="A7180" s="90" t="s">
        <v>24214</v>
      </c>
      <c r="B7180" s="90" t="s">
        <v>24215</v>
      </c>
      <c r="C7180" s="90" t="s">
        <v>10245</v>
      </c>
      <c r="D7180" s="90" t="str">
        <f>CONCATENATE(Tabell15861[[#This Row],[Prosedyrekode_ID]]," ",Tabell15861[[#This Row],[Tekst]])</f>
        <v>QBE35 Rekonstruksjon ved huddefekt på trunkus etter kirurgi eller skade</v>
      </c>
      <c r="E7180" s="90" t="s">
        <v>24113</v>
      </c>
      <c r="F7180" s="90" t="s">
        <v>707</v>
      </c>
      <c r="G7180" s="90" t="str">
        <f>CONCATENATE("Kap ",Tabell15861[[#This Row],[Kapittel]]," ",Tabell15861[[#This Row],[KapittelTekst]])</f>
        <v>Kap Q Hud</v>
      </c>
    </row>
    <row r="7181" spans="1:7" x14ac:dyDescent="0.25">
      <c r="A7181" s="90" t="s">
        <v>24216</v>
      </c>
      <c r="B7181" s="90" t="s">
        <v>24217</v>
      </c>
      <c r="C7181" s="90" t="s">
        <v>10245</v>
      </c>
      <c r="D7181" s="90" t="str">
        <f>CONCATENATE(Tabell15861[[#This Row],[Prosedyrekode_ID]]," ",Tabell15861[[#This Row],[Tekst]])</f>
        <v>QBE40 Rekonstruksjon ved anomali eller sekvele etter sykdom i hud på trunkus</v>
      </c>
      <c r="E7181" s="90" t="s">
        <v>24113</v>
      </c>
      <c r="F7181" s="90" t="s">
        <v>707</v>
      </c>
      <c r="G7181" s="90" t="str">
        <f>CONCATENATE("Kap ",Tabell15861[[#This Row],[Kapittel]]," ",Tabell15861[[#This Row],[KapittelTekst]])</f>
        <v>Kap Q Hud</v>
      </c>
    </row>
    <row r="7182" spans="1:7" x14ac:dyDescent="0.25">
      <c r="A7182" s="90" t="s">
        <v>24218</v>
      </c>
      <c r="B7182" s="90" t="s">
        <v>24219</v>
      </c>
      <c r="C7182" s="90" t="s">
        <v>10245</v>
      </c>
      <c r="D7182" s="90" t="str">
        <f>CONCATENATE(Tabell15861[[#This Row],[Prosedyrekode_ID]]," ",Tabell15861[[#This Row],[Tekst]])</f>
        <v>QBE99 Annen lokal eksisjon eller rekonstruksjon i hud på trunkus</v>
      </c>
      <c r="E7182" s="90" t="s">
        <v>24113</v>
      </c>
      <c r="F7182" s="90" t="s">
        <v>707</v>
      </c>
      <c r="G7182" s="90" t="str">
        <f>CONCATENATE("Kap ",Tabell15861[[#This Row],[Kapittel]]," ",Tabell15861[[#This Row],[KapittelTekst]])</f>
        <v>Kap Q Hud</v>
      </c>
    </row>
    <row r="7183" spans="1:7" x14ac:dyDescent="0.25">
      <c r="A7183" s="90" t="s">
        <v>24220</v>
      </c>
      <c r="B7183" s="90" t="s">
        <v>24221</v>
      </c>
      <c r="C7183" s="90" t="s">
        <v>10245</v>
      </c>
      <c r="D7183" s="90" t="str">
        <f>CONCATENATE(Tabell15861[[#This Row],[Prosedyrekode_ID]]," ",Tabell15861[[#This Row],[Tekst]])</f>
        <v>QBG00 Revisjon av dekubitalsår på trunkus</v>
      </c>
      <c r="E7183" s="90" t="s">
        <v>24113</v>
      </c>
      <c r="F7183" s="90" t="s">
        <v>707</v>
      </c>
      <c r="G7183" s="90" t="str">
        <f>CONCATENATE("Kap ",Tabell15861[[#This Row],[Kapittel]]," ",Tabell15861[[#This Row],[KapittelTekst]])</f>
        <v>Kap Q Hud</v>
      </c>
    </row>
    <row r="7184" spans="1:7" x14ac:dyDescent="0.25">
      <c r="A7184" s="90" t="s">
        <v>24222</v>
      </c>
      <c r="B7184" s="90" t="s">
        <v>24223</v>
      </c>
      <c r="C7184" s="90" t="s">
        <v>10245</v>
      </c>
      <c r="D7184" s="90" t="str">
        <f>CONCATENATE(Tabell15861[[#This Row],[Prosedyrekode_ID]]," ",Tabell15861[[#This Row],[Tekst]])</f>
        <v>QBG10 Eksisjon av dekubitalsår på trunkus</v>
      </c>
      <c r="E7184" s="90" t="s">
        <v>24113</v>
      </c>
      <c r="F7184" s="90" t="s">
        <v>707</v>
      </c>
      <c r="G7184" s="90" t="str">
        <f>CONCATENATE("Kap ",Tabell15861[[#This Row],[Kapittel]]," ",Tabell15861[[#This Row],[KapittelTekst]])</f>
        <v>Kap Q Hud</v>
      </c>
    </row>
    <row r="7185" spans="1:7" x14ac:dyDescent="0.25">
      <c r="A7185" s="90" t="s">
        <v>24224</v>
      </c>
      <c r="B7185" s="90" t="s">
        <v>24225</v>
      </c>
      <c r="C7185" s="90" t="s">
        <v>10245</v>
      </c>
      <c r="D7185" s="90" t="str">
        <f>CONCATENATE(Tabell15861[[#This Row],[Prosedyrekode_ID]]," ",Tabell15861[[#This Row],[Tekst]])</f>
        <v>QBG20 Operasjon for kronisk sår eller hudfistel på trunkus</v>
      </c>
      <c r="E7185" s="90" t="s">
        <v>24113</v>
      </c>
      <c r="F7185" s="90" t="s">
        <v>707</v>
      </c>
      <c r="G7185" s="90" t="str">
        <f>CONCATENATE("Kap ",Tabell15861[[#This Row],[Kapittel]]," ",Tabell15861[[#This Row],[KapittelTekst]])</f>
        <v>Kap Q Hud</v>
      </c>
    </row>
    <row r="7186" spans="1:7" x14ac:dyDescent="0.25">
      <c r="A7186" s="90" t="s">
        <v>24226</v>
      </c>
      <c r="B7186" s="90" t="s">
        <v>24227</v>
      </c>
      <c r="C7186" s="90" t="s">
        <v>10245</v>
      </c>
      <c r="D7186" s="90" t="str">
        <f>CONCATENATE(Tabell15861[[#This Row],[Prosedyrekode_ID]]," ",Tabell15861[[#This Row],[Tekst]])</f>
        <v>QBG30 Forsinket hudsutur på trunkus</v>
      </c>
      <c r="E7186" s="90" t="s">
        <v>24113</v>
      </c>
      <c r="F7186" s="90" t="s">
        <v>707</v>
      </c>
      <c r="G7186" s="90" t="str">
        <f>CONCATENATE("Kap ",Tabell15861[[#This Row],[Kapittel]]," ",Tabell15861[[#This Row],[KapittelTekst]])</f>
        <v>Kap Q Hud</v>
      </c>
    </row>
    <row r="7187" spans="1:7" x14ac:dyDescent="0.25">
      <c r="A7187" s="90" t="s">
        <v>24228</v>
      </c>
      <c r="B7187" s="90" t="s">
        <v>24229</v>
      </c>
      <c r="C7187" s="90" t="s">
        <v>10245</v>
      </c>
      <c r="D7187" s="90" t="str">
        <f>CONCATENATE(Tabell15861[[#This Row],[Prosedyrekode_ID]]," ",Tabell15861[[#This Row],[Tekst]])</f>
        <v>QBG99 Annen operasjon for kronisk sår eller hudfistel på trunkus</v>
      </c>
      <c r="E7187" s="90" t="s">
        <v>24113</v>
      </c>
      <c r="F7187" s="90" t="s">
        <v>707</v>
      </c>
      <c r="G7187" s="90" t="str">
        <f>CONCATENATE("Kap ",Tabell15861[[#This Row],[Kapittel]]," ",Tabell15861[[#This Row],[KapittelTekst]])</f>
        <v>Kap Q Hud</v>
      </c>
    </row>
    <row r="7188" spans="1:7" x14ac:dyDescent="0.25">
      <c r="A7188" s="90" t="s">
        <v>24230</v>
      </c>
      <c r="B7188" s="90" t="s">
        <v>24231</v>
      </c>
      <c r="C7188" s="90" t="s">
        <v>10245</v>
      </c>
      <c r="D7188" s="90" t="str">
        <f>CONCATENATE(Tabell15861[[#This Row],[Prosedyrekode_ID]]," ",Tabell15861[[#This Row],[Tekst]])</f>
        <v>QBJ00 Fettsuging i trunkus</v>
      </c>
      <c r="E7188" s="90" t="s">
        <v>24113</v>
      </c>
      <c r="F7188" s="90" t="s">
        <v>707</v>
      </c>
      <c r="G7188" s="90" t="str">
        <f>CONCATENATE("Kap ",Tabell15861[[#This Row],[Kapittel]]," ",Tabell15861[[#This Row],[KapittelTekst]])</f>
        <v>Kap Q Hud</v>
      </c>
    </row>
    <row r="7189" spans="1:7" x14ac:dyDescent="0.25">
      <c r="A7189" s="90" t="s">
        <v>24232</v>
      </c>
      <c r="B7189" s="90" t="s">
        <v>24233</v>
      </c>
      <c r="C7189" s="90" t="s">
        <v>10245</v>
      </c>
      <c r="D7189" s="90" t="str">
        <f>CONCATENATE(Tabell15861[[#This Row],[Prosedyrekode_ID]]," ",Tabell15861[[#This Row],[Tekst]])</f>
        <v>QBJ30 Korreksjon av abdominalt hudforkle</v>
      </c>
      <c r="E7189" s="90" t="s">
        <v>24113</v>
      </c>
      <c r="F7189" s="90" t="s">
        <v>707</v>
      </c>
      <c r="G7189" s="90" t="str">
        <f>CONCATENATE("Kap ",Tabell15861[[#This Row],[Kapittel]]," ",Tabell15861[[#This Row],[KapittelTekst]])</f>
        <v>Kap Q Hud</v>
      </c>
    </row>
    <row r="7190" spans="1:7" x14ac:dyDescent="0.25">
      <c r="A7190" s="90" t="s">
        <v>24234</v>
      </c>
      <c r="B7190" s="90" t="s">
        <v>24235</v>
      </c>
      <c r="C7190" s="90" t="s">
        <v>10245</v>
      </c>
      <c r="D7190" s="90" t="str">
        <f>CONCATENATE(Tabell15861[[#This Row],[Prosedyrekode_ID]]," ",Tabell15861[[#This Row],[Tekst]])</f>
        <v>QBJ99 Annen kosmetisk korreksjon av hud på trunkus</v>
      </c>
      <c r="E7190" s="90" t="s">
        <v>24113</v>
      </c>
      <c r="F7190" s="90" t="s">
        <v>707</v>
      </c>
      <c r="G7190" s="90" t="str">
        <f>CONCATENATE("Kap ",Tabell15861[[#This Row],[Kapittel]]," ",Tabell15861[[#This Row],[KapittelTekst]])</f>
        <v>Kap Q Hud</v>
      </c>
    </row>
    <row r="7191" spans="1:7" x14ac:dyDescent="0.25">
      <c r="A7191" s="90" t="s">
        <v>24236</v>
      </c>
      <c r="B7191" s="90" t="s">
        <v>24237</v>
      </c>
      <c r="C7191" s="90" t="s">
        <v>10245</v>
      </c>
      <c r="D7191" s="90" t="str">
        <f>CONCATENATE(Tabell15861[[#This Row],[Prosedyrekode_ID]]," ",Tabell15861[[#This Row],[Tekst]])</f>
        <v>QCA10 Incisjon i hud på overekstremitet</v>
      </c>
      <c r="E7191" s="90" t="s">
        <v>24113</v>
      </c>
      <c r="F7191" s="90" t="s">
        <v>707</v>
      </c>
      <c r="G7191" s="90" t="str">
        <f>CONCATENATE("Kap ",Tabell15861[[#This Row],[Kapittel]]," ",Tabell15861[[#This Row],[KapittelTekst]])</f>
        <v>Kap Q Hud</v>
      </c>
    </row>
    <row r="7192" spans="1:7" x14ac:dyDescent="0.25">
      <c r="A7192" s="90" t="s">
        <v>24238</v>
      </c>
      <c r="B7192" s="90" t="s">
        <v>24239</v>
      </c>
      <c r="C7192" s="90" t="s">
        <v>10245</v>
      </c>
      <c r="D7192" s="90" t="str">
        <f>CONCATENATE(Tabell15861[[#This Row],[Prosedyrekode_ID]]," ",Tabell15861[[#This Row],[Tekst]])</f>
        <v>QCA20 Dermabrasio på overekstremitet</v>
      </c>
      <c r="E7192" s="90" t="s">
        <v>24113</v>
      </c>
      <c r="F7192" s="90" t="s">
        <v>707</v>
      </c>
      <c r="G7192" s="90" t="str">
        <f>CONCATENATE("Kap ",Tabell15861[[#This Row],[Kapittel]]," ",Tabell15861[[#This Row],[KapittelTekst]])</f>
        <v>Kap Q Hud</v>
      </c>
    </row>
    <row r="7193" spans="1:7" x14ac:dyDescent="0.25">
      <c r="A7193" s="90" t="s">
        <v>24240</v>
      </c>
      <c r="B7193" s="90" t="s">
        <v>24241</v>
      </c>
      <c r="C7193" s="90" t="s">
        <v>10245</v>
      </c>
      <c r="D7193" s="90" t="str">
        <f>CONCATENATE(Tabell15861[[#This Row],[Prosedyrekode_ID]]," ",Tabell15861[[#This Row],[Tekst]])</f>
        <v>QCA25 Destruksjon av lesjon av hud på overekstremitetene</v>
      </c>
      <c r="E7193" s="90" t="s">
        <v>24113</v>
      </c>
      <c r="F7193" s="90" t="s">
        <v>707</v>
      </c>
      <c r="G7193" s="90" t="str">
        <f>CONCATENATE("Kap ",Tabell15861[[#This Row],[Kapittel]]," ",Tabell15861[[#This Row],[KapittelTekst]])</f>
        <v>Kap Q Hud</v>
      </c>
    </row>
    <row r="7194" spans="1:7" x14ac:dyDescent="0.25">
      <c r="A7194" s="90" t="s">
        <v>24242</v>
      </c>
      <c r="B7194" s="90" t="s">
        <v>24243</v>
      </c>
      <c r="C7194" s="90" t="s">
        <v>10245</v>
      </c>
      <c r="D7194" s="90" t="str">
        <f>CONCATENATE(Tabell15861[[#This Row],[Prosedyrekode_ID]]," ",Tabell15861[[#This Row],[Tekst]])</f>
        <v>QCB00 Sutur av hud på overekstremitet</v>
      </c>
      <c r="E7194" s="90" t="s">
        <v>24113</v>
      </c>
      <c r="F7194" s="90" t="s">
        <v>707</v>
      </c>
      <c r="G7194" s="90" t="str">
        <f>CONCATENATE("Kap ",Tabell15861[[#This Row],[Kapittel]]," ",Tabell15861[[#This Row],[KapittelTekst]])</f>
        <v>Kap Q Hud</v>
      </c>
    </row>
    <row r="7195" spans="1:7" x14ac:dyDescent="0.25">
      <c r="A7195" s="90" t="s">
        <v>24244</v>
      </c>
      <c r="B7195" s="90" t="s">
        <v>24245</v>
      </c>
      <c r="C7195" s="90" t="s">
        <v>10245</v>
      </c>
      <c r="D7195" s="90" t="str">
        <f>CONCATENATE(Tabell15861[[#This Row],[Prosedyrekode_ID]]," ",Tabell15861[[#This Row],[Tekst]])</f>
        <v>QCB05 Sårrevisjon på overekstremitet</v>
      </c>
      <c r="E7195" s="90" t="s">
        <v>24113</v>
      </c>
      <c r="F7195" s="90" t="s">
        <v>707</v>
      </c>
      <c r="G7195" s="90" t="str">
        <f>CONCATENATE("Kap ",Tabell15861[[#This Row],[Kapittel]]," ",Tabell15861[[#This Row],[KapittelTekst]])</f>
        <v>Kap Q Hud</v>
      </c>
    </row>
    <row r="7196" spans="1:7" x14ac:dyDescent="0.25">
      <c r="A7196" s="90" t="s">
        <v>24246</v>
      </c>
      <c r="B7196" s="90" t="s">
        <v>24247</v>
      </c>
      <c r="C7196" s="90" t="s">
        <v>10245</v>
      </c>
      <c r="D7196" s="90" t="str">
        <f>CONCATENATE(Tabell15861[[#This Row],[Prosedyrekode_ID]]," ",Tabell15861[[#This Row],[Tekst]])</f>
        <v>QCB10 Større sårskifting på overekstremitet</v>
      </c>
      <c r="E7196" s="90" t="s">
        <v>24113</v>
      </c>
      <c r="F7196" s="90" t="s">
        <v>707</v>
      </c>
      <c r="G7196" s="90" t="str">
        <f>CONCATENATE("Kap ",Tabell15861[[#This Row],[Kapittel]]," ",Tabell15861[[#This Row],[KapittelTekst]])</f>
        <v>Kap Q Hud</v>
      </c>
    </row>
    <row r="7197" spans="1:7" x14ac:dyDescent="0.25">
      <c r="A7197" s="90" t="s">
        <v>24248</v>
      </c>
      <c r="B7197" s="90" t="s">
        <v>24249</v>
      </c>
      <c r="C7197" s="90" t="s">
        <v>10245</v>
      </c>
      <c r="D7197" s="90" t="str">
        <f>CONCATENATE(Tabell15861[[#This Row],[Prosedyrekode_ID]]," ",Tabell15861[[#This Row],[Tekst]])</f>
        <v>QCB99 Annen kirurgisk sårbehandling på overekstremitet</v>
      </c>
      <c r="E7197" s="90" t="s">
        <v>24113</v>
      </c>
      <c r="F7197" s="90" t="s">
        <v>707</v>
      </c>
      <c r="G7197" s="90" t="str">
        <f>CONCATENATE("Kap ",Tabell15861[[#This Row],[Kapittel]]," ",Tabell15861[[#This Row],[KapittelTekst]])</f>
        <v>Kap Q Hud</v>
      </c>
    </row>
    <row r="7198" spans="1:7" x14ac:dyDescent="0.25">
      <c r="A7198" s="90" t="s">
        <v>24250</v>
      </c>
      <c r="B7198" s="90" t="s">
        <v>24251</v>
      </c>
      <c r="C7198" s="90" t="s">
        <v>10245</v>
      </c>
      <c r="D7198" s="90" t="str">
        <f>CONCATENATE(Tabell15861[[#This Row],[Prosedyrekode_ID]]," ",Tabell15861[[#This Row],[Tekst]])</f>
        <v>QCC00 Fjerning av fremmedlegeme fra hud på overekstremitet</v>
      </c>
      <c r="E7198" s="90" t="s">
        <v>24113</v>
      </c>
      <c r="F7198" s="90" t="s">
        <v>707</v>
      </c>
      <c r="G7198" s="90" t="str">
        <f>CONCATENATE("Kap ",Tabell15861[[#This Row],[Kapittel]]," ",Tabell15861[[#This Row],[KapittelTekst]])</f>
        <v>Kap Q Hud</v>
      </c>
    </row>
    <row r="7199" spans="1:7" x14ac:dyDescent="0.25">
      <c r="A7199" s="90" t="s">
        <v>24252</v>
      </c>
      <c r="B7199" s="90" t="s">
        <v>24253</v>
      </c>
      <c r="C7199" s="90" t="s">
        <v>10245</v>
      </c>
      <c r="D7199" s="90" t="str">
        <f>CONCATENATE(Tabell15861[[#This Row],[Prosedyrekode_ID]]," ",Tabell15861[[#This Row],[Tekst]])</f>
        <v>QCD00 Sårskifting ved større brannskade på overekstremitet</v>
      </c>
      <c r="E7199" s="90" t="s">
        <v>24113</v>
      </c>
      <c r="F7199" s="90" t="s">
        <v>707</v>
      </c>
      <c r="G7199" s="90" t="str">
        <f>CONCATENATE("Kap ",Tabell15861[[#This Row],[Kapittel]]," ",Tabell15861[[#This Row],[KapittelTekst]])</f>
        <v>Kap Q Hud</v>
      </c>
    </row>
    <row r="7200" spans="1:7" x14ac:dyDescent="0.25">
      <c r="A7200" s="90" t="s">
        <v>24254</v>
      </c>
      <c r="B7200" s="90" t="s">
        <v>24255</v>
      </c>
      <c r="C7200" s="90" t="s">
        <v>10245</v>
      </c>
      <c r="D7200" s="90" t="str">
        <f>CONCATENATE(Tabell15861[[#This Row],[Prosedyrekode_ID]]," ",Tabell15861[[#This Row],[Tekst]])</f>
        <v>QCD10 Revisjon av brannskade på overekstremitet</v>
      </c>
      <c r="E7200" s="90" t="s">
        <v>24113</v>
      </c>
      <c r="F7200" s="90" t="s">
        <v>707</v>
      </c>
      <c r="G7200" s="90" t="str">
        <f>CONCATENATE("Kap ",Tabell15861[[#This Row],[Kapittel]]," ",Tabell15861[[#This Row],[KapittelTekst]])</f>
        <v>Kap Q Hud</v>
      </c>
    </row>
    <row r="7201" spans="1:7" x14ac:dyDescent="0.25">
      <c r="A7201" s="90" t="s">
        <v>24256</v>
      </c>
      <c r="B7201" s="90" t="s">
        <v>24257</v>
      </c>
      <c r="C7201" s="90" t="s">
        <v>10245</v>
      </c>
      <c r="D7201" s="90" t="str">
        <f>CONCATENATE(Tabell15861[[#This Row],[Prosedyrekode_ID]]," ",Tabell15861[[#This Row],[Tekst]])</f>
        <v>QCD20 Eksisjon av brannskade på overekstremitet med dekking</v>
      </c>
      <c r="E7201" s="90" t="s">
        <v>24113</v>
      </c>
      <c r="F7201" s="90" t="s">
        <v>707</v>
      </c>
      <c r="G7201" s="90" t="str">
        <f>CONCATENATE("Kap ",Tabell15861[[#This Row],[Kapittel]]," ",Tabell15861[[#This Row],[KapittelTekst]])</f>
        <v>Kap Q Hud</v>
      </c>
    </row>
    <row r="7202" spans="1:7" x14ac:dyDescent="0.25">
      <c r="A7202" s="90" t="s">
        <v>24258</v>
      </c>
      <c r="B7202" s="90" t="s">
        <v>24259</v>
      </c>
      <c r="C7202" s="90" t="s">
        <v>10245</v>
      </c>
      <c r="D7202" s="90" t="str">
        <f>CONCATENATE(Tabell15861[[#This Row],[Prosedyrekode_ID]]," ",Tabell15861[[#This Row],[Tekst]])</f>
        <v>QCE00 Eksisjon av hud fra overekstremitet</v>
      </c>
      <c r="E7202" s="90" t="s">
        <v>24113</v>
      </c>
      <c r="F7202" s="90" t="s">
        <v>707</v>
      </c>
      <c r="G7202" s="90" t="str">
        <f>CONCATENATE("Kap ",Tabell15861[[#This Row],[Kapittel]]," ",Tabell15861[[#This Row],[KapittelTekst]])</f>
        <v>Kap Q Hud</v>
      </c>
    </row>
    <row r="7203" spans="1:7" x14ac:dyDescent="0.25">
      <c r="A7203" s="90" t="s">
        <v>24260</v>
      </c>
      <c r="B7203" s="90" t="s">
        <v>24261</v>
      </c>
      <c r="C7203" s="90" t="s">
        <v>10245</v>
      </c>
      <c r="D7203" s="90" t="str">
        <f>CONCATENATE(Tabell15861[[#This Row],[Prosedyrekode_ID]]," ",Tabell15861[[#This Row],[Tekst]])</f>
        <v>QCE05 Eksisjon av svettekjertler eller hud med svettekjertler på overekstremitet</v>
      </c>
      <c r="E7203" s="90" t="s">
        <v>24113</v>
      </c>
      <c r="F7203" s="90" t="s">
        <v>707</v>
      </c>
      <c r="G7203" s="90" t="str">
        <f>CONCATENATE("Kap ",Tabell15861[[#This Row],[Kapittel]]," ",Tabell15861[[#This Row],[KapittelTekst]])</f>
        <v>Kap Q Hud</v>
      </c>
    </row>
    <row r="7204" spans="1:7" x14ac:dyDescent="0.25">
      <c r="A7204" s="90" t="s">
        <v>24262</v>
      </c>
      <c r="B7204" s="90" t="s">
        <v>24263</v>
      </c>
      <c r="C7204" s="90" t="s">
        <v>10245</v>
      </c>
      <c r="D7204" s="90" t="str">
        <f>CONCATENATE(Tabell15861[[#This Row],[Prosedyrekode_ID]]," ",Tabell15861[[#This Row],[Tekst]])</f>
        <v>QCE10 Eksisjon av hudlesjon på overekstremitet</v>
      </c>
      <c r="E7204" s="90" t="s">
        <v>24113</v>
      </c>
      <c r="F7204" s="90" t="s">
        <v>707</v>
      </c>
      <c r="G7204" s="90" t="str">
        <f>CONCATENATE("Kap ",Tabell15861[[#This Row],[Kapittel]]," ",Tabell15861[[#This Row],[KapittelTekst]])</f>
        <v>Kap Q Hud</v>
      </c>
    </row>
    <row r="7205" spans="1:7" x14ac:dyDescent="0.25">
      <c r="A7205" s="90" t="s">
        <v>24264</v>
      </c>
      <c r="B7205" s="90" t="s">
        <v>24265</v>
      </c>
      <c r="C7205" s="90" t="s">
        <v>10245</v>
      </c>
      <c r="D7205" s="90" t="str">
        <f>CONCATENATE(Tabell15861[[#This Row],[Prosedyrekode_ID]]," ",Tabell15861[[#This Row],[Tekst]])</f>
        <v>QCE20 Eksisjon av arr eller hudmembran på overekstremitet</v>
      </c>
      <c r="E7205" s="90" t="s">
        <v>24113</v>
      </c>
      <c r="F7205" s="90" t="s">
        <v>707</v>
      </c>
      <c r="G7205" s="90" t="str">
        <f>CONCATENATE("Kap ",Tabell15861[[#This Row],[Kapittel]]," ",Tabell15861[[#This Row],[KapittelTekst]])</f>
        <v>Kap Q Hud</v>
      </c>
    </row>
    <row r="7206" spans="1:7" x14ac:dyDescent="0.25">
      <c r="A7206" s="90" t="s">
        <v>24266</v>
      </c>
      <c r="B7206" s="90" t="s">
        <v>24267</v>
      </c>
      <c r="C7206" s="90" t="s">
        <v>10245</v>
      </c>
      <c r="D7206" s="90" t="str">
        <f>CONCATENATE(Tabell15861[[#This Row],[Prosedyrekode_ID]]," ",Tabell15861[[#This Row],[Tekst]])</f>
        <v>QCE25 Eksisjon av arr på overekstremitet etter brannskade</v>
      </c>
      <c r="E7206" s="90" t="s">
        <v>24113</v>
      </c>
      <c r="F7206" s="90" t="s">
        <v>707</v>
      </c>
      <c r="G7206" s="90" t="str">
        <f>CONCATENATE("Kap ",Tabell15861[[#This Row],[Kapittel]]," ",Tabell15861[[#This Row],[KapittelTekst]])</f>
        <v>Kap Q Hud</v>
      </c>
    </row>
    <row r="7207" spans="1:7" x14ac:dyDescent="0.25">
      <c r="A7207" s="90" t="s">
        <v>24268</v>
      </c>
      <c r="B7207" s="90" t="s">
        <v>24269</v>
      </c>
      <c r="C7207" s="90" t="s">
        <v>10245</v>
      </c>
      <c r="D7207" s="90" t="str">
        <f>CONCATENATE(Tabell15861[[#This Row],[Prosedyrekode_ID]]," ",Tabell15861[[#This Row],[Tekst]])</f>
        <v>QCE30 Eksisjon av kirurgisk arr på overekstremitet</v>
      </c>
      <c r="E7207" s="90" t="s">
        <v>24113</v>
      </c>
      <c r="F7207" s="90" t="s">
        <v>707</v>
      </c>
      <c r="G7207" s="90" t="str">
        <f>CONCATENATE("Kap ",Tabell15861[[#This Row],[Kapittel]]," ",Tabell15861[[#This Row],[KapittelTekst]])</f>
        <v>Kap Q Hud</v>
      </c>
    </row>
    <row r="7208" spans="1:7" x14ac:dyDescent="0.25">
      <c r="A7208" s="90" t="s">
        <v>24270</v>
      </c>
      <c r="B7208" s="90" t="s">
        <v>24271</v>
      </c>
      <c r="C7208" s="90" t="s">
        <v>10245</v>
      </c>
      <c r="D7208" s="90" t="str">
        <f>CONCATENATE(Tabell15861[[#This Row],[Prosedyrekode_ID]]," ",Tabell15861[[#This Row],[Tekst]])</f>
        <v>QCE35 Rekonstruksjon ved huddefekt på overekstremitet etter kirurgi eller skade</v>
      </c>
      <c r="E7208" s="90" t="s">
        <v>24113</v>
      </c>
      <c r="F7208" s="90" t="s">
        <v>707</v>
      </c>
      <c r="G7208" s="90" t="str">
        <f>CONCATENATE("Kap ",Tabell15861[[#This Row],[Kapittel]]," ",Tabell15861[[#This Row],[KapittelTekst]])</f>
        <v>Kap Q Hud</v>
      </c>
    </row>
    <row r="7209" spans="1:7" x14ac:dyDescent="0.25">
      <c r="A7209" s="90" t="s">
        <v>24272</v>
      </c>
      <c r="B7209" s="90" t="s">
        <v>24273</v>
      </c>
      <c r="C7209" s="90" t="s">
        <v>10245</v>
      </c>
      <c r="D7209" s="90" t="str">
        <f>CONCATENATE(Tabell15861[[#This Row],[Prosedyrekode_ID]]," ",Tabell15861[[#This Row],[Tekst]])</f>
        <v>QCE40 Rekonstruksjon ved anomali eller sekvele etter sykdom i hud på overekstremitet</v>
      </c>
      <c r="E7209" s="90" t="s">
        <v>24113</v>
      </c>
      <c r="F7209" s="90" t="s">
        <v>707</v>
      </c>
      <c r="G7209" s="90" t="str">
        <f>CONCATENATE("Kap ",Tabell15861[[#This Row],[Kapittel]]," ",Tabell15861[[#This Row],[KapittelTekst]])</f>
        <v>Kap Q Hud</v>
      </c>
    </row>
    <row r="7210" spans="1:7" x14ac:dyDescent="0.25">
      <c r="A7210" s="90" t="s">
        <v>24274</v>
      </c>
      <c r="B7210" s="90" t="s">
        <v>24275</v>
      </c>
      <c r="C7210" s="90" t="s">
        <v>10245</v>
      </c>
      <c r="D7210" s="90" t="str">
        <f>CONCATENATE(Tabell15861[[#This Row],[Prosedyrekode_ID]]," ",Tabell15861[[#This Row],[Tekst]])</f>
        <v>QCE99 Annen lokal eksisjon eller rekonstruksjon i hud på overekstremitet</v>
      </c>
      <c r="E7210" s="90" t="s">
        <v>24113</v>
      </c>
      <c r="F7210" s="90" t="s">
        <v>707</v>
      </c>
      <c r="G7210" s="90" t="str">
        <f>CONCATENATE("Kap ",Tabell15861[[#This Row],[Kapittel]]," ",Tabell15861[[#This Row],[KapittelTekst]])</f>
        <v>Kap Q Hud</v>
      </c>
    </row>
    <row r="7211" spans="1:7" x14ac:dyDescent="0.25">
      <c r="A7211" s="90" t="s">
        <v>24276</v>
      </c>
      <c r="B7211" s="90" t="s">
        <v>24277</v>
      </c>
      <c r="C7211" s="90" t="s">
        <v>10245</v>
      </c>
      <c r="D7211" s="90" t="str">
        <f>CONCATENATE(Tabell15861[[#This Row],[Prosedyrekode_ID]]," ",Tabell15861[[#This Row],[Tekst]])</f>
        <v>QCG20 Operasjon for kronisk sår eller hudfistel på overekstremitet</v>
      </c>
      <c r="E7211" s="90" t="s">
        <v>24113</v>
      </c>
      <c r="F7211" s="90" t="s">
        <v>707</v>
      </c>
      <c r="G7211" s="90" t="str">
        <f>CONCATENATE("Kap ",Tabell15861[[#This Row],[Kapittel]]," ",Tabell15861[[#This Row],[KapittelTekst]])</f>
        <v>Kap Q Hud</v>
      </c>
    </row>
    <row r="7212" spans="1:7" x14ac:dyDescent="0.25">
      <c r="A7212" s="90" t="s">
        <v>24278</v>
      </c>
      <c r="B7212" s="90" t="s">
        <v>24279</v>
      </c>
      <c r="C7212" s="90" t="s">
        <v>10245</v>
      </c>
      <c r="D7212" s="90" t="str">
        <f>CONCATENATE(Tabell15861[[#This Row],[Prosedyrekode_ID]]," ",Tabell15861[[#This Row],[Tekst]])</f>
        <v>QCG30 Forsinket hudsutur på overekstremitet</v>
      </c>
      <c r="E7212" s="90" t="s">
        <v>24113</v>
      </c>
      <c r="F7212" s="90" t="s">
        <v>707</v>
      </c>
      <c r="G7212" s="90" t="str">
        <f>CONCATENATE("Kap ",Tabell15861[[#This Row],[Kapittel]]," ",Tabell15861[[#This Row],[KapittelTekst]])</f>
        <v>Kap Q Hud</v>
      </c>
    </row>
    <row r="7213" spans="1:7" x14ac:dyDescent="0.25">
      <c r="A7213" s="90" t="s">
        <v>24280</v>
      </c>
      <c r="B7213" s="90" t="s">
        <v>24281</v>
      </c>
      <c r="C7213" s="90" t="s">
        <v>10245</v>
      </c>
      <c r="D7213" s="90" t="str">
        <f>CONCATENATE(Tabell15861[[#This Row],[Prosedyrekode_ID]]," ",Tabell15861[[#This Row],[Tekst]])</f>
        <v>QCG99 Annen operasjon for kronisk sår eller hudfistel på overekstremitet</v>
      </c>
      <c r="E7213" s="90" t="s">
        <v>24113</v>
      </c>
      <c r="F7213" s="90" t="s">
        <v>707</v>
      </c>
      <c r="G7213" s="90" t="str">
        <f>CONCATENATE("Kap ",Tabell15861[[#This Row],[Kapittel]]," ",Tabell15861[[#This Row],[KapittelTekst]])</f>
        <v>Kap Q Hud</v>
      </c>
    </row>
    <row r="7214" spans="1:7" x14ac:dyDescent="0.25">
      <c r="A7214" s="90" t="s">
        <v>24282</v>
      </c>
      <c r="B7214" s="90" t="s">
        <v>24283</v>
      </c>
      <c r="C7214" s="90" t="s">
        <v>10245</v>
      </c>
      <c r="D7214" s="90" t="str">
        <f>CONCATENATE(Tabell15861[[#This Row],[Prosedyrekode_ID]]," ",Tabell15861[[#This Row],[Tekst]])</f>
        <v>QCH00 Avulsjon av fingernegl</v>
      </c>
      <c r="E7214" s="90" t="s">
        <v>24113</v>
      </c>
      <c r="F7214" s="90" t="s">
        <v>707</v>
      </c>
      <c r="G7214" s="90" t="str">
        <f>CONCATENATE("Kap ",Tabell15861[[#This Row],[Kapittel]]," ",Tabell15861[[#This Row],[KapittelTekst]])</f>
        <v>Kap Q Hud</v>
      </c>
    </row>
    <row r="7215" spans="1:7" x14ac:dyDescent="0.25">
      <c r="A7215" s="90" t="s">
        <v>24284</v>
      </c>
      <c r="B7215" s="90" t="s">
        <v>24285</v>
      </c>
      <c r="C7215" s="90" t="s">
        <v>10245</v>
      </c>
      <c r="D7215" s="90" t="str">
        <f>CONCATENATE(Tabell15861[[#This Row],[Prosedyrekode_ID]]," ",Tabell15861[[#This Row],[Tekst]])</f>
        <v>QCH10 Eksisjon av negleseng på finger</v>
      </c>
      <c r="E7215" s="90" t="s">
        <v>24113</v>
      </c>
      <c r="F7215" s="90" t="s">
        <v>707</v>
      </c>
      <c r="G7215" s="90" t="str">
        <f>CONCATENATE("Kap ",Tabell15861[[#This Row],[Kapittel]]," ",Tabell15861[[#This Row],[KapittelTekst]])</f>
        <v>Kap Q Hud</v>
      </c>
    </row>
    <row r="7216" spans="1:7" x14ac:dyDescent="0.25">
      <c r="A7216" s="90" t="s">
        <v>24286</v>
      </c>
      <c r="B7216" s="90" t="s">
        <v>24287</v>
      </c>
      <c r="C7216" s="90" t="s">
        <v>10245</v>
      </c>
      <c r="D7216" s="90" t="str">
        <f>CONCATENATE(Tabell15861[[#This Row],[Prosedyrekode_ID]]," ",Tabell15861[[#This Row],[Tekst]])</f>
        <v>QCH20 Korreksjon av negledeformitet på finger</v>
      </c>
      <c r="E7216" s="90" t="s">
        <v>24113</v>
      </c>
      <c r="F7216" s="90" t="s">
        <v>707</v>
      </c>
      <c r="G7216" s="90" t="str">
        <f>CONCATENATE("Kap ",Tabell15861[[#This Row],[Kapittel]]," ",Tabell15861[[#This Row],[KapittelTekst]])</f>
        <v>Kap Q Hud</v>
      </c>
    </row>
    <row r="7217" spans="1:7" x14ac:dyDescent="0.25">
      <c r="A7217" s="90" t="s">
        <v>24288</v>
      </c>
      <c r="B7217" s="90" t="s">
        <v>24289</v>
      </c>
      <c r="C7217" s="90" t="s">
        <v>10245</v>
      </c>
      <c r="D7217" s="90" t="str">
        <f>CONCATENATE(Tabell15861[[#This Row],[Prosedyrekode_ID]]," ",Tabell15861[[#This Row],[Tekst]])</f>
        <v>QCH30 Transplantasjon av negl til finger</v>
      </c>
      <c r="E7217" s="90" t="s">
        <v>24113</v>
      </c>
      <c r="F7217" s="90" t="s">
        <v>707</v>
      </c>
      <c r="G7217" s="90" t="str">
        <f>CONCATENATE("Kap ",Tabell15861[[#This Row],[Kapittel]]," ",Tabell15861[[#This Row],[KapittelTekst]])</f>
        <v>Kap Q Hud</v>
      </c>
    </row>
    <row r="7218" spans="1:7" x14ac:dyDescent="0.25">
      <c r="A7218" s="90" t="s">
        <v>24290</v>
      </c>
      <c r="B7218" s="90" t="s">
        <v>24291</v>
      </c>
      <c r="C7218" s="90" t="s">
        <v>10245</v>
      </c>
      <c r="D7218" s="90" t="str">
        <f>CONCATENATE(Tabell15861[[#This Row],[Prosedyrekode_ID]]," ",Tabell15861[[#This Row],[Tekst]])</f>
        <v>QCH40 Punksjon av fingernegl</v>
      </c>
      <c r="E7218" s="90" t="s">
        <v>24113</v>
      </c>
      <c r="F7218" s="90" t="s">
        <v>707</v>
      </c>
      <c r="G7218" s="90" t="str">
        <f>CONCATENATE("Kap ",Tabell15861[[#This Row],[Kapittel]]," ",Tabell15861[[#This Row],[KapittelTekst]])</f>
        <v>Kap Q Hud</v>
      </c>
    </row>
    <row r="7219" spans="1:7" x14ac:dyDescent="0.25">
      <c r="A7219" s="90" t="s">
        <v>24292</v>
      </c>
      <c r="B7219" s="90" t="s">
        <v>24293</v>
      </c>
      <c r="C7219" s="90" t="s">
        <v>10245</v>
      </c>
      <c r="D7219" s="90" t="str">
        <f>CONCATENATE(Tabell15861[[#This Row],[Prosedyrekode_ID]]," ",Tabell15861[[#This Row],[Tekst]])</f>
        <v>QCJ00 Fettsuging på overekstremitet</v>
      </c>
      <c r="E7219" s="90" t="s">
        <v>24113</v>
      </c>
      <c r="F7219" s="90" t="s">
        <v>707</v>
      </c>
      <c r="G7219" s="90" t="str">
        <f>CONCATENATE("Kap ",Tabell15861[[#This Row],[Kapittel]]," ",Tabell15861[[#This Row],[KapittelTekst]])</f>
        <v>Kap Q Hud</v>
      </c>
    </row>
    <row r="7220" spans="1:7" x14ac:dyDescent="0.25">
      <c r="A7220" s="90" t="s">
        <v>24294</v>
      </c>
      <c r="B7220" s="90" t="s">
        <v>24295</v>
      </c>
      <c r="C7220" s="90" t="s">
        <v>10245</v>
      </c>
      <c r="D7220" s="90" t="str">
        <f>CONCATENATE(Tabell15861[[#This Row],[Prosedyrekode_ID]]," ",Tabell15861[[#This Row],[Tekst]])</f>
        <v>QCJ05 Korreksjon av løs eller overflødig hud på overekstremitet</v>
      </c>
      <c r="E7220" s="90" t="s">
        <v>24113</v>
      </c>
      <c r="F7220" s="90" t="s">
        <v>707</v>
      </c>
      <c r="G7220" s="90" t="str">
        <f>CONCATENATE("Kap ",Tabell15861[[#This Row],[Kapittel]]," ",Tabell15861[[#This Row],[KapittelTekst]])</f>
        <v>Kap Q Hud</v>
      </c>
    </row>
    <row r="7221" spans="1:7" x14ac:dyDescent="0.25">
      <c r="A7221" s="90" t="s">
        <v>24296</v>
      </c>
      <c r="B7221" s="90" t="s">
        <v>24297</v>
      </c>
      <c r="C7221" s="90" t="s">
        <v>10245</v>
      </c>
      <c r="D7221" s="90" t="str">
        <f>CONCATENATE(Tabell15861[[#This Row],[Prosedyrekode_ID]]," ",Tabell15861[[#This Row],[Tekst]])</f>
        <v>QCJ99 Annen kosmetisk hudoperasjon på overekstremitet</v>
      </c>
      <c r="E7221" s="90" t="s">
        <v>24113</v>
      </c>
      <c r="F7221" s="90" t="s">
        <v>707</v>
      </c>
      <c r="G7221" s="90" t="str">
        <f>CONCATENATE("Kap ",Tabell15861[[#This Row],[Kapittel]]," ",Tabell15861[[#This Row],[KapittelTekst]])</f>
        <v>Kap Q Hud</v>
      </c>
    </row>
    <row r="7222" spans="1:7" x14ac:dyDescent="0.25">
      <c r="A7222" s="90" t="s">
        <v>24298</v>
      </c>
      <c r="B7222" s="90" t="s">
        <v>24299</v>
      </c>
      <c r="C7222" s="90" t="s">
        <v>10245</v>
      </c>
      <c r="D7222" s="90" t="str">
        <f>CONCATENATE(Tabell15861[[#This Row],[Prosedyrekode_ID]]," ",Tabell15861[[#This Row],[Tekst]])</f>
        <v>QDA10 Incisjon i hud på underekstremitet</v>
      </c>
      <c r="E7222" s="90" t="s">
        <v>24113</v>
      </c>
      <c r="F7222" s="90" t="s">
        <v>707</v>
      </c>
      <c r="G7222" s="90" t="str">
        <f>CONCATENATE("Kap ",Tabell15861[[#This Row],[Kapittel]]," ",Tabell15861[[#This Row],[KapittelTekst]])</f>
        <v>Kap Q Hud</v>
      </c>
    </row>
    <row r="7223" spans="1:7" x14ac:dyDescent="0.25">
      <c r="A7223" s="90" t="s">
        <v>24300</v>
      </c>
      <c r="B7223" s="90" t="s">
        <v>24301</v>
      </c>
      <c r="C7223" s="90" t="s">
        <v>10245</v>
      </c>
      <c r="D7223" s="90" t="str">
        <f>CONCATENATE(Tabell15861[[#This Row],[Prosedyrekode_ID]]," ",Tabell15861[[#This Row],[Tekst]])</f>
        <v>QDA20 Dermabrasio på underekstremitet</v>
      </c>
      <c r="E7223" s="90" t="s">
        <v>24113</v>
      </c>
      <c r="F7223" s="90" t="s">
        <v>707</v>
      </c>
      <c r="G7223" s="90" t="str">
        <f>CONCATENATE("Kap ",Tabell15861[[#This Row],[Kapittel]]," ",Tabell15861[[#This Row],[KapittelTekst]])</f>
        <v>Kap Q Hud</v>
      </c>
    </row>
    <row r="7224" spans="1:7" x14ac:dyDescent="0.25">
      <c r="A7224" s="90" t="s">
        <v>24302</v>
      </c>
      <c r="B7224" s="90" t="s">
        <v>24303</v>
      </c>
      <c r="C7224" s="90" t="s">
        <v>10245</v>
      </c>
      <c r="D7224" s="90" t="str">
        <f>CONCATENATE(Tabell15861[[#This Row],[Prosedyrekode_ID]]," ",Tabell15861[[#This Row],[Tekst]])</f>
        <v>QDA25 Destruksjon av lesjon av hud på underekstremitetene</v>
      </c>
      <c r="E7224" s="90" t="s">
        <v>24113</v>
      </c>
      <c r="F7224" s="90" t="s">
        <v>707</v>
      </c>
      <c r="G7224" s="90" t="str">
        <f>CONCATENATE("Kap ",Tabell15861[[#This Row],[Kapittel]]," ",Tabell15861[[#This Row],[KapittelTekst]])</f>
        <v>Kap Q Hud</v>
      </c>
    </row>
    <row r="7225" spans="1:7" x14ac:dyDescent="0.25">
      <c r="A7225" s="90" t="s">
        <v>24304</v>
      </c>
      <c r="B7225" s="90" t="s">
        <v>24305</v>
      </c>
      <c r="C7225" s="90" t="s">
        <v>10245</v>
      </c>
      <c r="D7225" s="90" t="str">
        <f>CONCATENATE(Tabell15861[[#This Row],[Prosedyrekode_ID]]," ",Tabell15861[[#This Row],[Tekst]])</f>
        <v>QDB00 Sutur av hud på underekstremitet</v>
      </c>
      <c r="E7225" s="90" t="s">
        <v>24113</v>
      </c>
      <c r="F7225" s="90" t="s">
        <v>707</v>
      </c>
      <c r="G7225" s="90" t="str">
        <f>CONCATENATE("Kap ",Tabell15861[[#This Row],[Kapittel]]," ",Tabell15861[[#This Row],[KapittelTekst]])</f>
        <v>Kap Q Hud</v>
      </c>
    </row>
    <row r="7226" spans="1:7" x14ac:dyDescent="0.25">
      <c r="A7226" s="90" t="s">
        <v>24306</v>
      </c>
      <c r="B7226" s="90" t="s">
        <v>24307</v>
      </c>
      <c r="C7226" s="90" t="s">
        <v>10245</v>
      </c>
      <c r="D7226" s="90" t="str">
        <f>CONCATENATE(Tabell15861[[#This Row],[Prosedyrekode_ID]]," ",Tabell15861[[#This Row],[Tekst]])</f>
        <v>QDB05 Sårrevisjon på underekstremitet</v>
      </c>
      <c r="E7226" s="90" t="s">
        <v>24113</v>
      </c>
      <c r="F7226" s="90" t="s">
        <v>707</v>
      </c>
      <c r="G7226" s="90" t="str">
        <f>CONCATENATE("Kap ",Tabell15861[[#This Row],[Kapittel]]," ",Tabell15861[[#This Row],[KapittelTekst]])</f>
        <v>Kap Q Hud</v>
      </c>
    </row>
    <row r="7227" spans="1:7" x14ac:dyDescent="0.25">
      <c r="A7227" s="90" t="s">
        <v>24308</v>
      </c>
      <c r="B7227" s="90" t="s">
        <v>24309</v>
      </c>
      <c r="C7227" s="90" t="s">
        <v>10245</v>
      </c>
      <c r="D7227" s="90" t="str">
        <f>CONCATENATE(Tabell15861[[#This Row],[Prosedyrekode_ID]]," ",Tabell15861[[#This Row],[Tekst]])</f>
        <v>QDB10 Større sårskifting på underekstremitet</v>
      </c>
      <c r="E7227" s="90" t="s">
        <v>24113</v>
      </c>
      <c r="F7227" s="90" t="s">
        <v>707</v>
      </c>
      <c r="G7227" s="90" t="str">
        <f>CONCATENATE("Kap ",Tabell15861[[#This Row],[Kapittel]]," ",Tabell15861[[#This Row],[KapittelTekst]])</f>
        <v>Kap Q Hud</v>
      </c>
    </row>
    <row r="7228" spans="1:7" x14ac:dyDescent="0.25">
      <c r="A7228" s="90" t="s">
        <v>24310</v>
      </c>
      <c r="B7228" s="90" t="s">
        <v>24311</v>
      </c>
      <c r="C7228" s="90" t="s">
        <v>10245</v>
      </c>
      <c r="D7228" s="90" t="str">
        <f>CONCATENATE(Tabell15861[[#This Row],[Prosedyrekode_ID]]," ",Tabell15861[[#This Row],[Tekst]])</f>
        <v>QDB99 Annen kirurgisk sårbehandling på underekstremitet</v>
      </c>
      <c r="E7228" s="90" t="s">
        <v>24113</v>
      </c>
      <c r="F7228" s="90" t="s">
        <v>707</v>
      </c>
      <c r="G7228" s="90" t="str">
        <f>CONCATENATE("Kap ",Tabell15861[[#This Row],[Kapittel]]," ",Tabell15861[[#This Row],[KapittelTekst]])</f>
        <v>Kap Q Hud</v>
      </c>
    </row>
    <row r="7229" spans="1:7" x14ac:dyDescent="0.25">
      <c r="A7229" s="90" t="s">
        <v>24312</v>
      </c>
      <c r="B7229" s="90" t="s">
        <v>24313</v>
      </c>
      <c r="C7229" s="90" t="s">
        <v>10245</v>
      </c>
      <c r="D7229" s="90" t="str">
        <f>CONCATENATE(Tabell15861[[#This Row],[Prosedyrekode_ID]]," ",Tabell15861[[#This Row],[Tekst]])</f>
        <v>QDC00 Fjerning av fremmedlegeme fra hud på underekstremitet</v>
      </c>
      <c r="E7229" s="90" t="s">
        <v>24113</v>
      </c>
      <c r="F7229" s="90" t="s">
        <v>707</v>
      </c>
      <c r="G7229" s="90" t="str">
        <f>CONCATENATE("Kap ",Tabell15861[[#This Row],[Kapittel]]," ",Tabell15861[[#This Row],[KapittelTekst]])</f>
        <v>Kap Q Hud</v>
      </c>
    </row>
    <row r="7230" spans="1:7" x14ac:dyDescent="0.25">
      <c r="A7230" s="90" t="s">
        <v>24314</v>
      </c>
      <c r="B7230" s="90" t="s">
        <v>24315</v>
      </c>
      <c r="C7230" s="90" t="s">
        <v>10245</v>
      </c>
      <c r="D7230" s="90" t="str">
        <f>CONCATENATE(Tabell15861[[#This Row],[Prosedyrekode_ID]]," ",Tabell15861[[#This Row],[Tekst]])</f>
        <v>QDD00 Sårskifting ved større brannskade på underekstremitet</v>
      </c>
      <c r="E7230" s="90" t="s">
        <v>24113</v>
      </c>
      <c r="F7230" s="90" t="s">
        <v>707</v>
      </c>
      <c r="G7230" s="90" t="str">
        <f>CONCATENATE("Kap ",Tabell15861[[#This Row],[Kapittel]]," ",Tabell15861[[#This Row],[KapittelTekst]])</f>
        <v>Kap Q Hud</v>
      </c>
    </row>
    <row r="7231" spans="1:7" x14ac:dyDescent="0.25">
      <c r="A7231" s="90" t="s">
        <v>24316</v>
      </c>
      <c r="B7231" s="90" t="s">
        <v>24317</v>
      </c>
      <c r="C7231" s="90" t="s">
        <v>10245</v>
      </c>
      <c r="D7231" s="90" t="str">
        <f>CONCATENATE(Tabell15861[[#This Row],[Prosedyrekode_ID]]," ",Tabell15861[[#This Row],[Tekst]])</f>
        <v>QDD10 Revisjon av brannskade på underekstremitet</v>
      </c>
      <c r="E7231" s="90" t="s">
        <v>24113</v>
      </c>
      <c r="F7231" s="90" t="s">
        <v>707</v>
      </c>
      <c r="G7231" s="90" t="str">
        <f>CONCATENATE("Kap ",Tabell15861[[#This Row],[Kapittel]]," ",Tabell15861[[#This Row],[KapittelTekst]])</f>
        <v>Kap Q Hud</v>
      </c>
    </row>
    <row r="7232" spans="1:7" x14ac:dyDescent="0.25">
      <c r="A7232" s="90" t="s">
        <v>24318</v>
      </c>
      <c r="B7232" s="90" t="s">
        <v>24319</v>
      </c>
      <c r="C7232" s="90" t="s">
        <v>10245</v>
      </c>
      <c r="D7232" s="90" t="str">
        <f>CONCATENATE(Tabell15861[[#This Row],[Prosedyrekode_ID]]," ",Tabell15861[[#This Row],[Tekst]])</f>
        <v>QDD20 Eksisjon av brannskade på underekstremitet med dekking</v>
      </c>
      <c r="E7232" s="90" t="s">
        <v>24113</v>
      </c>
      <c r="F7232" s="90" t="s">
        <v>707</v>
      </c>
      <c r="G7232" s="90" t="str">
        <f>CONCATENATE("Kap ",Tabell15861[[#This Row],[Kapittel]]," ",Tabell15861[[#This Row],[KapittelTekst]])</f>
        <v>Kap Q Hud</v>
      </c>
    </row>
    <row r="7233" spans="1:7" x14ac:dyDescent="0.25">
      <c r="A7233" s="90" t="s">
        <v>24320</v>
      </c>
      <c r="B7233" s="90" t="s">
        <v>24321</v>
      </c>
      <c r="C7233" s="90" t="s">
        <v>10245</v>
      </c>
      <c r="D7233" s="90" t="str">
        <f>CONCATENATE(Tabell15861[[#This Row],[Prosedyrekode_ID]]," ",Tabell15861[[#This Row],[Tekst]])</f>
        <v>QDE00 Eksisjon av hud fra underekstremitet</v>
      </c>
      <c r="E7233" s="90" t="s">
        <v>24113</v>
      </c>
      <c r="F7233" s="90" t="s">
        <v>707</v>
      </c>
      <c r="G7233" s="90" t="str">
        <f>CONCATENATE("Kap ",Tabell15861[[#This Row],[Kapittel]]," ",Tabell15861[[#This Row],[KapittelTekst]])</f>
        <v>Kap Q Hud</v>
      </c>
    </row>
    <row r="7234" spans="1:7" x14ac:dyDescent="0.25">
      <c r="A7234" s="90" t="s">
        <v>24322</v>
      </c>
      <c r="B7234" s="90" t="s">
        <v>24323</v>
      </c>
      <c r="C7234" s="90" t="s">
        <v>10245</v>
      </c>
      <c r="D7234" s="90" t="str">
        <f>CONCATENATE(Tabell15861[[#This Row],[Prosedyrekode_ID]]," ",Tabell15861[[#This Row],[Tekst]])</f>
        <v>QDE05 Eksisjon av svettekjertler eller hud med svettekjertler på underekstremitet</v>
      </c>
      <c r="E7234" s="90" t="s">
        <v>24113</v>
      </c>
      <c r="F7234" s="90" t="s">
        <v>707</v>
      </c>
      <c r="G7234" s="90" t="str">
        <f>CONCATENATE("Kap ",Tabell15861[[#This Row],[Kapittel]]," ",Tabell15861[[#This Row],[KapittelTekst]])</f>
        <v>Kap Q Hud</v>
      </c>
    </row>
    <row r="7235" spans="1:7" x14ac:dyDescent="0.25">
      <c r="A7235" s="90" t="s">
        <v>24324</v>
      </c>
      <c r="B7235" s="90" t="s">
        <v>24325</v>
      </c>
      <c r="C7235" s="90" t="s">
        <v>10245</v>
      </c>
      <c r="D7235" s="90" t="str">
        <f>CONCATENATE(Tabell15861[[#This Row],[Prosedyrekode_ID]]," ",Tabell15861[[#This Row],[Tekst]])</f>
        <v>QDE10 Eksisjon av hudlesjon på underekstremitet</v>
      </c>
      <c r="E7235" s="90" t="s">
        <v>24113</v>
      </c>
      <c r="F7235" s="90" t="s">
        <v>707</v>
      </c>
      <c r="G7235" s="90" t="str">
        <f>CONCATENATE("Kap ",Tabell15861[[#This Row],[Kapittel]]," ",Tabell15861[[#This Row],[KapittelTekst]])</f>
        <v>Kap Q Hud</v>
      </c>
    </row>
    <row r="7236" spans="1:7" x14ac:dyDescent="0.25">
      <c r="A7236" s="90" t="s">
        <v>24326</v>
      </c>
      <c r="B7236" s="90" t="s">
        <v>24327</v>
      </c>
      <c r="C7236" s="90" t="s">
        <v>10245</v>
      </c>
      <c r="D7236" s="90" t="str">
        <f>CONCATENATE(Tabell15861[[#This Row],[Prosedyrekode_ID]]," ",Tabell15861[[#This Row],[Tekst]])</f>
        <v>QDE20 Eksisjon av arr eller hudmembran på underekstremitet</v>
      </c>
      <c r="E7236" s="90" t="s">
        <v>24113</v>
      </c>
      <c r="F7236" s="90" t="s">
        <v>707</v>
      </c>
      <c r="G7236" s="90" t="str">
        <f>CONCATENATE("Kap ",Tabell15861[[#This Row],[Kapittel]]," ",Tabell15861[[#This Row],[KapittelTekst]])</f>
        <v>Kap Q Hud</v>
      </c>
    </row>
    <row r="7237" spans="1:7" x14ac:dyDescent="0.25">
      <c r="A7237" s="90" t="s">
        <v>24328</v>
      </c>
      <c r="B7237" s="90" t="s">
        <v>24329</v>
      </c>
      <c r="C7237" s="90" t="s">
        <v>10245</v>
      </c>
      <c r="D7237" s="90" t="str">
        <f>CONCATENATE(Tabell15861[[#This Row],[Prosedyrekode_ID]]," ",Tabell15861[[#This Row],[Tekst]])</f>
        <v>QDE25 Eksisjon av arr på underekstremitet etter brannskade</v>
      </c>
      <c r="E7237" s="90" t="s">
        <v>24113</v>
      </c>
      <c r="F7237" s="90" t="s">
        <v>707</v>
      </c>
      <c r="G7237" s="90" t="str">
        <f>CONCATENATE("Kap ",Tabell15861[[#This Row],[Kapittel]]," ",Tabell15861[[#This Row],[KapittelTekst]])</f>
        <v>Kap Q Hud</v>
      </c>
    </row>
    <row r="7238" spans="1:7" x14ac:dyDescent="0.25">
      <c r="A7238" s="90" t="s">
        <v>24330</v>
      </c>
      <c r="B7238" s="90" t="s">
        <v>24331</v>
      </c>
      <c r="C7238" s="90" t="s">
        <v>10245</v>
      </c>
      <c r="D7238" s="90" t="str">
        <f>CONCATENATE(Tabell15861[[#This Row],[Prosedyrekode_ID]]," ",Tabell15861[[#This Row],[Tekst]])</f>
        <v>QDE30 Eksisjon av kirurgisk arr på underekstremitet</v>
      </c>
      <c r="E7238" s="90" t="s">
        <v>24113</v>
      </c>
      <c r="F7238" s="90" t="s">
        <v>707</v>
      </c>
      <c r="G7238" s="90" t="str">
        <f>CONCATENATE("Kap ",Tabell15861[[#This Row],[Kapittel]]," ",Tabell15861[[#This Row],[KapittelTekst]])</f>
        <v>Kap Q Hud</v>
      </c>
    </row>
    <row r="7239" spans="1:7" x14ac:dyDescent="0.25">
      <c r="A7239" s="90" t="s">
        <v>24332</v>
      </c>
      <c r="B7239" s="90" t="s">
        <v>24333</v>
      </c>
      <c r="C7239" s="90" t="s">
        <v>10245</v>
      </c>
      <c r="D7239" s="90" t="str">
        <f>CONCATENATE(Tabell15861[[#This Row],[Prosedyrekode_ID]]," ",Tabell15861[[#This Row],[Tekst]])</f>
        <v>QDE35 Rekonstruksjon ved huddefekt på underekstremitet etter kirurgi eller skade</v>
      </c>
      <c r="E7239" s="90" t="s">
        <v>24113</v>
      </c>
      <c r="F7239" s="90" t="s">
        <v>707</v>
      </c>
      <c r="G7239" s="90" t="str">
        <f>CONCATENATE("Kap ",Tabell15861[[#This Row],[Kapittel]]," ",Tabell15861[[#This Row],[KapittelTekst]])</f>
        <v>Kap Q Hud</v>
      </c>
    </row>
    <row r="7240" spans="1:7" x14ac:dyDescent="0.25">
      <c r="A7240" s="90" t="s">
        <v>24334</v>
      </c>
      <c r="B7240" s="90" t="s">
        <v>24335</v>
      </c>
      <c r="C7240" s="90" t="s">
        <v>10245</v>
      </c>
      <c r="D7240" s="90" t="str">
        <f>CONCATENATE(Tabell15861[[#This Row],[Prosedyrekode_ID]]," ",Tabell15861[[#This Row],[Tekst]])</f>
        <v>QDE40 Rekonstruksjon ved anomali eller sekvele etter sykdom i hud på underekstremitet</v>
      </c>
      <c r="E7240" s="90" t="s">
        <v>24113</v>
      </c>
      <c r="F7240" s="90" t="s">
        <v>707</v>
      </c>
      <c r="G7240" s="90" t="str">
        <f>CONCATENATE("Kap ",Tabell15861[[#This Row],[Kapittel]]," ",Tabell15861[[#This Row],[KapittelTekst]])</f>
        <v>Kap Q Hud</v>
      </c>
    </row>
    <row r="7241" spans="1:7" x14ac:dyDescent="0.25">
      <c r="A7241" s="90" t="s">
        <v>24336</v>
      </c>
      <c r="B7241" s="90" t="s">
        <v>24337</v>
      </c>
      <c r="C7241" s="90" t="s">
        <v>10245</v>
      </c>
      <c r="D7241" s="90" t="str">
        <f>CONCATENATE(Tabell15861[[#This Row],[Prosedyrekode_ID]]," ",Tabell15861[[#This Row],[Tekst]])</f>
        <v>QDE99 Annen lokal eksisjon eller rekonstruksjon i hud på underekstremitet</v>
      </c>
      <c r="E7241" s="90" t="s">
        <v>24113</v>
      </c>
      <c r="F7241" s="90" t="s">
        <v>707</v>
      </c>
      <c r="G7241" s="90" t="str">
        <f>CONCATENATE("Kap ",Tabell15861[[#This Row],[Kapittel]]," ",Tabell15861[[#This Row],[KapittelTekst]])</f>
        <v>Kap Q Hud</v>
      </c>
    </row>
    <row r="7242" spans="1:7" x14ac:dyDescent="0.25">
      <c r="A7242" s="90" t="s">
        <v>24338</v>
      </c>
      <c r="B7242" s="90" t="s">
        <v>24339</v>
      </c>
      <c r="C7242" s="90" t="s">
        <v>10245</v>
      </c>
      <c r="D7242" s="90" t="str">
        <f>CONCATENATE(Tabell15861[[#This Row],[Prosedyrekode_ID]]," ",Tabell15861[[#This Row],[Tekst]])</f>
        <v>QDG00 Revisjon av dekubitalsår på underekstremitet</v>
      </c>
      <c r="E7242" s="90" t="s">
        <v>24113</v>
      </c>
      <c r="F7242" s="90" t="s">
        <v>707</v>
      </c>
      <c r="G7242" s="90" t="str">
        <f>CONCATENATE("Kap ",Tabell15861[[#This Row],[Kapittel]]," ",Tabell15861[[#This Row],[KapittelTekst]])</f>
        <v>Kap Q Hud</v>
      </c>
    </row>
    <row r="7243" spans="1:7" x14ac:dyDescent="0.25">
      <c r="A7243" s="90" t="s">
        <v>24340</v>
      </c>
      <c r="B7243" s="90" t="s">
        <v>24341</v>
      </c>
      <c r="C7243" s="90" t="s">
        <v>10245</v>
      </c>
      <c r="D7243" s="90" t="str">
        <f>CONCATENATE(Tabell15861[[#This Row],[Prosedyrekode_ID]]," ",Tabell15861[[#This Row],[Tekst]])</f>
        <v>QDG10 Eksisjon av dekubitalsår på underekstremitet</v>
      </c>
      <c r="E7243" s="90" t="s">
        <v>24113</v>
      </c>
      <c r="F7243" s="90" t="s">
        <v>707</v>
      </c>
      <c r="G7243" s="90" t="str">
        <f>CONCATENATE("Kap ",Tabell15861[[#This Row],[Kapittel]]," ",Tabell15861[[#This Row],[KapittelTekst]])</f>
        <v>Kap Q Hud</v>
      </c>
    </row>
    <row r="7244" spans="1:7" x14ac:dyDescent="0.25">
      <c r="A7244" s="90" t="s">
        <v>24342</v>
      </c>
      <c r="B7244" s="90" t="s">
        <v>24343</v>
      </c>
      <c r="C7244" s="90" t="s">
        <v>10245</v>
      </c>
      <c r="D7244" s="90" t="str">
        <f>CONCATENATE(Tabell15861[[#This Row],[Prosedyrekode_ID]]," ",Tabell15861[[#This Row],[Tekst]])</f>
        <v>QDG20 Operasjon for kronisk sår eller hudfistel på underekstremitet</v>
      </c>
      <c r="E7244" s="90" t="s">
        <v>24113</v>
      </c>
      <c r="F7244" s="90" t="s">
        <v>707</v>
      </c>
      <c r="G7244" s="90" t="str">
        <f>CONCATENATE("Kap ",Tabell15861[[#This Row],[Kapittel]]," ",Tabell15861[[#This Row],[KapittelTekst]])</f>
        <v>Kap Q Hud</v>
      </c>
    </row>
    <row r="7245" spans="1:7" x14ac:dyDescent="0.25">
      <c r="A7245" s="90" t="s">
        <v>24344</v>
      </c>
      <c r="B7245" s="90" t="s">
        <v>24345</v>
      </c>
      <c r="C7245" s="90" t="s">
        <v>10245</v>
      </c>
      <c r="D7245" s="90" t="str">
        <f>CONCATENATE(Tabell15861[[#This Row],[Prosedyrekode_ID]]," ",Tabell15861[[#This Row],[Tekst]])</f>
        <v>QDG30 Forsinket hudsutur på underekstremitet</v>
      </c>
      <c r="E7245" s="90" t="s">
        <v>24113</v>
      </c>
      <c r="F7245" s="90" t="s">
        <v>707</v>
      </c>
      <c r="G7245" s="90" t="str">
        <f>CONCATENATE("Kap ",Tabell15861[[#This Row],[Kapittel]]," ",Tabell15861[[#This Row],[KapittelTekst]])</f>
        <v>Kap Q Hud</v>
      </c>
    </row>
    <row r="7246" spans="1:7" x14ac:dyDescent="0.25">
      <c r="A7246" s="90" t="s">
        <v>24346</v>
      </c>
      <c r="B7246" s="90" t="s">
        <v>24347</v>
      </c>
      <c r="C7246" s="90" t="s">
        <v>10245</v>
      </c>
      <c r="D7246" s="90" t="str">
        <f>CONCATENATE(Tabell15861[[#This Row],[Prosedyrekode_ID]]," ",Tabell15861[[#This Row],[Tekst]])</f>
        <v>QDG99 Annen operasjon for kronisk sår eller hudfistel på underekstremitet</v>
      </c>
      <c r="E7246" s="90" t="s">
        <v>24113</v>
      </c>
      <c r="F7246" s="90" t="s">
        <v>707</v>
      </c>
      <c r="G7246" s="90" t="str">
        <f>CONCATENATE("Kap ",Tabell15861[[#This Row],[Kapittel]]," ",Tabell15861[[#This Row],[KapittelTekst]])</f>
        <v>Kap Q Hud</v>
      </c>
    </row>
    <row r="7247" spans="1:7" x14ac:dyDescent="0.25">
      <c r="A7247" s="90" t="s">
        <v>24348</v>
      </c>
      <c r="B7247" s="90" t="s">
        <v>24349</v>
      </c>
      <c r="C7247" s="90" t="s">
        <v>10266</v>
      </c>
      <c r="D7247" s="90" t="str">
        <f>CONCATENATE(Tabell15861[[#This Row],[Prosedyrekode_ID]]," ",Tabell15861[[#This Row],[Tekst]])</f>
        <v>QDGX10 Stell av diabetisk fotsår</v>
      </c>
      <c r="E7247" s="90" t="s">
        <v>24113</v>
      </c>
      <c r="F7247" s="90" t="s">
        <v>707</v>
      </c>
      <c r="G7247" s="90" t="str">
        <f>CONCATENATE("Kap ",Tabell15861[[#This Row],[Kapittel]]," ",Tabell15861[[#This Row],[KapittelTekst]])</f>
        <v>Kap Q Hud</v>
      </c>
    </row>
    <row r="7248" spans="1:7" x14ac:dyDescent="0.25">
      <c r="A7248" s="90" t="s">
        <v>24350</v>
      </c>
      <c r="B7248" s="90" t="s">
        <v>24351</v>
      </c>
      <c r="C7248" s="90" t="s">
        <v>10245</v>
      </c>
      <c r="D7248" s="90" t="str">
        <f>CONCATENATE(Tabell15861[[#This Row],[Prosedyrekode_ID]]," ",Tabell15861[[#This Row],[Tekst]])</f>
        <v>QDH00 Avulsjon av tånegl</v>
      </c>
      <c r="E7248" s="90" t="s">
        <v>24113</v>
      </c>
      <c r="F7248" s="90" t="s">
        <v>707</v>
      </c>
      <c r="G7248" s="90" t="str">
        <f>CONCATENATE("Kap ",Tabell15861[[#This Row],[Kapittel]]," ",Tabell15861[[#This Row],[KapittelTekst]])</f>
        <v>Kap Q Hud</v>
      </c>
    </row>
    <row r="7249" spans="1:7" x14ac:dyDescent="0.25">
      <c r="A7249" s="90" t="s">
        <v>24352</v>
      </c>
      <c r="B7249" s="90" t="s">
        <v>24353</v>
      </c>
      <c r="C7249" s="90" t="s">
        <v>10245</v>
      </c>
      <c r="D7249" s="90" t="str">
        <f>CONCATENATE(Tabell15861[[#This Row],[Prosedyrekode_ID]]," ",Tabell15861[[#This Row],[Tekst]])</f>
        <v>QDH10 Eksisjon av negleseng på tå</v>
      </c>
      <c r="E7249" s="90" t="s">
        <v>24113</v>
      </c>
      <c r="F7249" s="90" t="s">
        <v>707</v>
      </c>
      <c r="G7249" s="90" t="str">
        <f>CONCATENATE("Kap ",Tabell15861[[#This Row],[Kapittel]]," ",Tabell15861[[#This Row],[KapittelTekst]])</f>
        <v>Kap Q Hud</v>
      </c>
    </row>
    <row r="7250" spans="1:7" x14ac:dyDescent="0.25">
      <c r="A7250" s="90" t="s">
        <v>24354</v>
      </c>
      <c r="B7250" s="90" t="s">
        <v>24355</v>
      </c>
      <c r="C7250" s="90" t="s">
        <v>10245</v>
      </c>
      <c r="D7250" s="90" t="str">
        <f>CONCATENATE(Tabell15861[[#This Row],[Prosedyrekode_ID]]," ",Tabell15861[[#This Row],[Tekst]])</f>
        <v>QDH20 Korreksjon av negledeformitet på tå</v>
      </c>
      <c r="E7250" s="90" t="s">
        <v>24113</v>
      </c>
      <c r="F7250" s="90" t="s">
        <v>707</v>
      </c>
      <c r="G7250" s="90" t="str">
        <f>CONCATENATE("Kap ",Tabell15861[[#This Row],[Kapittel]]," ",Tabell15861[[#This Row],[KapittelTekst]])</f>
        <v>Kap Q Hud</v>
      </c>
    </row>
    <row r="7251" spans="1:7" x14ac:dyDescent="0.25">
      <c r="A7251" s="90" t="s">
        <v>24356</v>
      </c>
      <c r="B7251" s="90" t="s">
        <v>24357</v>
      </c>
      <c r="C7251" s="90" t="s">
        <v>10245</v>
      </c>
      <c r="D7251" s="90" t="str">
        <f>CONCATENATE(Tabell15861[[#This Row],[Prosedyrekode_ID]]," ",Tabell15861[[#This Row],[Tekst]])</f>
        <v>QDH40 Punksjon av tånegl</v>
      </c>
      <c r="E7251" s="90" t="s">
        <v>24113</v>
      </c>
      <c r="F7251" s="90" t="s">
        <v>707</v>
      </c>
      <c r="G7251" s="90" t="str">
        <f>CONCATENATE("Kap ",Tabell15861[[#This Row],[Kapittel]]," ",Tabell15861[[#This Row],[KapittelTekst]])</f>
        <v>Kap Q Hud</v>
      </c>
    </row>
    <row r="7252" spans="1:7" x14ac:dyDescent="0.25">
      <c r="A7252" s="90" t="s">
        <v>24358</v>
      </c>
      <c r="B7252" s="90" t="s">
        <v>24359</v>
      </c>
      <c r="C7252" s="90" t="s">
        <v>10245</v>
      </c>
      <c r="D7252" s="90" t="str">
        <f>CONCATENATE(Tabell15861[[#This Row],[Prosedyrekode_ID]]," ",Tabell15861[[#This Row],[Tekst]])</f>
        <v>QDJ00 Fettsuging i underekstremitet</v>
      </c>
      <c r="E7252" s="90" t="s">
        <v>24113</v>
      </c>
      <c r="F7252" s="90" t="s">
        <v>707</v>
      </c>
      <c r="G7252" s="90" t="str">
        <f>CONCATENATE("Kap ",Tabell15861[[#This Row],[Kapittel]]," ",Tabell15861[[#This Row],[KapittelTekst]])</f>
        <v>Kap Q Hud</v>
      </c>
    </row>
    <row r="7253" spans="1:7" x14ac:dyDescent="0.25">
      <c r="A7253" s="90" t="s">
        <v>24360</v>
      </c>
      <c r="B7253" s="90" t="s">
        <v>24361</v>
      </c>
      <c r="C7253" s="90" t="s">
        <v>10245</v>
      </c>
      <c r="D7253" s="90" t="str">
        <f>CONCATENATE(Tabell15861[[#This Row],[Prosedyrekode_ID]]," ",Tabell15861[[#This Row],[Tekst]])</f>
        <v>QDJ05 Korreksjon av løs eller overflødig hud på underekstremitet</v>
      </c>
      <c r="E7253" s="90" t="s">
        <v>24113</v>
      </c>
      <c r="F7253" s="90" t="s">
        <v>707</v>
      </c>
      <c r="G7253" s="90" t="str">
        <f>CONCATENATE("Kap ",Tabell15861[[#This Row],[Kapittel]]," ",Tabell15861[[#This Row],[KapittelTekst]])</f>
        <v>Kap Q Hud</v>
      </c>
    </row>
    <row r="7254" spans="1:7" x14ac:dyDescent="0.25">
      <c r="A7254" s="90" t="s">
        <v>24362</v>
      </c>
      <c r="B7254" s="90" t="s">
        <v>24363</v>
      </c>
      <c r="C7254" s="90" t="s">
        <v>10245</v>
      </c>
      <c r="D7254" s="90" t="str">
        <f>CONCATENATE(Tabell15861[[#This Row],[Prosedyrekode_ID]]," ",Tabell15861[[#This Row],[Tekst]])</f>
        <v>QDJ99 Annen kosmetisk hudoperasjon på underekstremitet</v>
      </c>
      <c r="E7254" s="90" t="s">
        <v>24113</v>
      </c>
      <c r="F7254" s="90" t="s">
        <v>707</v>
      </c>
      <c r="G7254" s="90" t="str">
        <f>CONCATENATE("Kap ",Tabell15861[[#This Row],[Kapittel]]," ",Tabell15861[[#This Row],[KapittelTekst]])</f>
        <v>Kap Q Hud</v>
      </c>
    </row>
    <row r="7255" spans="1:7" x14ac:dyDescent="0.25">
      <c r="A7255" s="90" t="s">
        <v>24364</v>
      </c>
      <c r="B7255" s="90" t="s">
        <v>24365</v>
      </c>
      <c r="C7255" s="90" t="s">
        <v>10245</v>
      </c>
      <c r="D7255" s="90" t="str">
        <f>CONCATENATE(Tabell15861[[#This Row],[Prosedyrekode_ID]]," ",Tabell15861[[#This Row],[Tekst]])</f>
        <v>QWA00 Reoperasjon for sårruptur etter inngrep på hud</v>
      </c>
      <c r="E7255" s="90" t="s">
        <v>24113</v>
      </c>
      <c r="F7255" s="90" t="s">
        <v>707</v>
      </c>
      <c r="G7255" s="90" t="str">
        <f>CONCATENATE("Kap ",Tabell15861[[#This Row],[Kapittel]]," ",Tabell15861[[#This Row],[KapittelTekst]])</f>
        <v>Kap Q Hud</v>
      </c>
    </row>
    <row r="7256" spans="1:7" x14ac:dyDescent="0.25">
      <c r="A7256" s="90" t="s">
        <v>24366</v>
      </c>
      <c r="B7256" s="90" t="s">
        <v>24367</v>
      </c>
      <c r="C7256" s="90" t="s">
        <v>10245</v>
      </c>
      <c r="D7256" s="90" t="str">
        <f>CONCATENATE(Tabell15861[[#This Row],[Prosedyrekode_ID]]," ",Tabell15861[[#This Row],[Tekst]])</f>
        <v>QWB00 Reoperasjon for infeksjon etter inngrep på hud</v>
      </c>
      <c r="E7256" s="90" t="s">
        <v>24113</v>
      </c>
      <c r="F7256" s="90" t="s">
        <v>707</v>
      </c>
      <c r="G7256" s="90" t="str">
        <f>CONCATENATE("Kap ",Tabell15861[[#This Row],[Kapittel]]," ",Tabell15861[[#This Row],[KapittelTekst]])</f>
        <v>Kap Q Hud</v>
      </c>
    </row>
    <row r="7257" spans="1:7" x14ac:dyDescent="0.25">
      <c r="A7257" s="90" t="s">
        <v>24368</v>
      </c>
      <c r="B7257" s="90" t="s">
        <v>24369</v>
      </c>
      <c r="C7257" s="90" t="s">
        <v>10245</v>
      </c>
      <c r="D7257" s="90" t="str">
        <f>CONCATENATE(Tabell15861[[#This Row],[Prosedyrekode_ID]]," ",Tabell15861[[#This Row],[Tekst]])</f>
        <v>QWD00 Reoperasjon for blødning etter inngrep på hud</v>
      </c>
      <c r="E7257" s="90" t="s">
        <v>24113</v>
      </c>
      <c r="F7257" s="90" t="s">
        <v>707</v>
      </c>
      <c r="G7257" s="90" t="str">
        <f>CONCATENATE("Kap ",Tabell15861[[#This Row],[Kapittel]]," ",Tabell15861[[#This Row],[KapittelTekst]])</f>
        <v>Kap Q Hud</v>
      </c>
    </row>
    <row r="7258" spans="1:7" x14ac:dyDescent="0.25">
      <c r="A7258" s="90" t="s">
        <v>24370</v>
      </c>
      <c r="B7258" s="90" t="s">
        <v>24371</v>
      </c>
      <c r="C7258" s="90" t="s">
        <v>10245</v>
      </c>
      <c r="D7258" s="90" t="str">
        <f>CONCATENATE(Tabell15861[[#This Row],[Prosedyrekode_ID]]," ",Tabell15861[[#This Row],[Tekst]])</f>
        <v>QWW99 Annen reoperasjon etter inngrep på hud</v>
      </c>
      <c r="E7258" s="90" t="s">
        <v>24113</v>
      </c>
      <c r="F7258" s="90" t="s">
        <v>707</v>
      </c>
      <c r="G7258" s="90" t="str">
        <f>CONCATENATE("Kap ",Tabell15861[[#This Row],[Kapittel]]," ",Tabell15861[[#This Row],[KapittelTekst]])</f>
        <v>Kap Q Hud</v>
      </c>
    </row>
    <row r="7259" spans="1:7" x14ac:dyDescent="0.25">
      <c r="A7259" s="90" t="s">
        <v>24372</v>
      </c>
      <c r="B7259" s="90" t="s">
        <v>24373</v>
      </c>
      <c r="C7259" s="90" t="s">
        <v>10213</v>
      </c>
      <c r="D7259" s="90" t="str">
        <f>CONCATENATE(Tabell15861[[#This Row],[Prosedyrekode_ID]]," ",Tabell15861[[#This Row],[Tekst]])</f>
        <v>QX0AK UL Hud/underhud</v>
      </c>
      <c r="E7259" s="90" t="s">
        <v>24113</v>
      </c>
      <c r="F7259" s="90" t="s">
        <v>707</v>
      </c>
      <c r="G7259" s="90" t="str">
        <f>CONCATENATE("Kap ",Tabell15861[[#This Row],[Kapittel]]," ",Tabell15861[[#This Row],[KapittelTekst]])</f>
        <v>Kap Q Hud</v>
      </c>
    </row>
    <row r="7260" spans="1:7" x14ac:dyDescent="0.25">
      <c r="A7260" s="90" t="s">
        <v>24374</v>
      </c>
      <c r="B7260" s="90" t="s">
        <v>24375</v>
      </c>
      <c r="C7260" s="90" t="s">
        <v>10245</v>
      </c>
      <c r="D7260" s="90" t="str">
        <f>CONCATENATE(Tabell15861[[#This Row],[Prosedyrekode_ID]]," ",Tabell15861[[#This Row],[Tekst]])</f>
        <v>QXA05 Incisjon av hud i uspesifisert region</v>
      </c>
      <c r="E7260" s="90" t="s">
        <v>24113</v>
      </c>
      <c r="F7260" s="90" t="s">
        <v>707</v>
      </c>
      <c r="G7260" s="90" t="str">
        <f>CONCATENATE("Kap ",Tabell15861[[#This Row],[Kapittel]]," ",Tabell15861[[#This Row],[KapittelTekst]])</f>
        <v>Kap Q Hud</v>
      </c>
    </row>
    <row r="7261" spans="1:7" x14ac:dyDescent="0.25">
      <c r="A7261" s="90" t="s">
        <v>24376</v>
      </c>
      <c r="B7261" s="90" t="s">
        <v>24377</v>
      </c>
      <c r="C7261" s="90" t="s">
        <v>10245</v>
      </c>
      <c r="D7261" s="90" t="str">
        <f>CONCATENATE(Tabell15861[[#This Row],[Prosedyrekode_ID]]," ",Tabell15861[[#This Row],[Tekst]])</f>
        <v>QXA20 Dermabrasio i uspesifisert hudregion</v>
      </c>
      <c r="E7261" s="90" t="s">
        <v>24113</v>
      </c>
      <c r="F7261" s="90" t="s">
        <v>707</v>
      </c>
      <c r="G7261" s="90" t="str">
        <f>CONCATENATE("Kap ",Tabell15861[[#This Row],[Kapittel]]," ",Tabell15861[[#This Row],[KapittelTekst]])</f>
        <v>Kap Q Hud</v>
      </c>
    </row>
    <row r="7262" spans="1:7" x14ac:dyDescent="0.25">
      <c r="A7262" s="90" t="s">
        <v>24378</v>
      </c>
      <c r="B7262" s="90" t="s">
        <v>24379</v>
      </c>
      <c r="C7262" s="90" t="s">
        <v>10245</v>
      </c>
      <c r="D7262" s="90" t="str">
        <f>CONCATENATE(Tabell15861[[#This Row],[Prosedyrekode_ID]]," ",Tabell15861[[#This Row],[Tekst]])</f>
        <v>QXA25 Destruksjon av hudlesjon i uspesifisert region</v>
      </c>
      <c r="E7262" s="90" t="s">
        <v>24113</v>
      </c>
      <c r="F7262" s="90" t="s">
        <v>707</v>
      </c>
      <c r="G7262" s="90" t="str">
        <f>CONCATENATE("Kap ",Tabell15861[[#This Row],[Kapittel]]," ",Tabell15861[[#This Row],[KapittelTekst]])</f>
        <v>Kap Q Hud</v>
      </c>
    </row>
    <row r="7263" spans="1:7" x14ac:dyDescent="0.25">
      <c r="A7263" s="90" t="s">
        <v>24380</v>
      </c>
      <c r="B7263" s="90" t="s">
        <v>24381</v>
      </c>
      <c r="C7263" s="90" t="s">
        <v>10245</v>
      </c>
      <c r="D7263" s="90" t="str">
        <f>CONCATENATE(Tabell15861[[#This Row],[Prosedyrekode_ID]]," ",Tabell15861[[#This Row],[Tekst]])</f>
        <v>QXB00 Sutur i uspesifisert hudregion</v>
      </c>
      <c r="E7263" s="90" t="s">
        <v>24113</v>
      </c>
      <c r="F7263" s="90" t="s">
        <v>707</v>
      </c>
      <c r="G7263" s="90" t="str">
        <f>CONCATENATE("Kap ",Tabell15861[[#This Row],[Kapittel]]," ",Tabell15861[[#This Row],[KapittelTekst]])</f>
        <v>Kap Q Hud</v>
      </c>
    </row>
    <row r="7264" spans="1:7" x14ac:dyDescent="0.25">
      <c r="A7264" s="90" t="s">
        <v>24382</v>
      </c>
      <c r="B7264" s="90" t="s">
        <v>24383</v>
      </c>
      <c r="C7264" s="90" t="s">
        <v>10245</v>
      </c>
      <c r="D7264" s="90" t="str">
        <f>CONCATENATE(Tabell15861[[#This Row],[Prosedyrekode_ID]]," ",Tabell15861[[#This Row],[Tekst]])</f>
        <v>QXB05 Sårrevisjon i uspesifisert hudregion</v>
      </c>
      <c r="E7264" s="90" t="s">
        <v>24113</v>
      </c>
      <c r="F7264" s="90" t="s">
        <v>707</v>
      </c>
      <c r="G7264" s="90" t="str">
        <f>CONCATENATE("Kap ",Tabell15861[[#This Row],[Kapittel]]," ",Tabell15861[[#This Row],[KapittelTekst]])</f>
        <v>Kap Q Hud</v>
      </c>
    </row>
    <row r="7265" spans="1:7" x14ac:dyDescent="0.25">
      <c r="A7265" s="90" t="s">
        <v>24384</v>
      </c>
      <c r="B7265" s="90" t="s">
        <v>24385</v>
      </c>
      <c r="C7265" s="90" t="s">
        <v>10245</v>
      </c>
      <c r="D7265" s="90" t="str">
        <f>CONCATENATE(Tabell15861[[#This Row],[Prosedyrekode_ID]]," ",Tabell15861[[#This Row],[Tekst]])</f>
        <v>QXB10 Større sårskifting i uspesifisert hudregion</v>
      </c>
      <c r="E7265" s="90" t="s">
        <v>24113</v>
      </c>
      <c r="F7265" s="90" t="s">
        <v>707</v>
      </c>
      <c r="G7265" s="90" t="str">
        <f>CONCATENATE("Kap ",Tabell15861[[#This Row],[Kapittel]]," ",Tabell15861[[#This Row],[KapittelTekst]])</f>
        <v>Kap Q Hud</v>
      </c>
    </row>
    <row r="7266" spans="1:7" x14ac:dyDescent="0.25">
      <c r="A7266" s="90" t="s">
        <v>24386</v>
      </c>
      <c r="B7266" s="90" t="s">
        <v>24387</v>
      </c>
      <c r="C7266" s="90" t="s">
        <v>10245</v>
      </c>
      <c r="D7266" s="90" t="str">
        <f>CONCATENATE(Tabell15861[[#This Row],[Prosedyrekode_ID]]," ",Tabell15861[[#This Row],[Tekst]])</f>
        <v>QXB99 Annen kirurgisk sårbehandling i uspesifisert hudregion</v>
      </c>
      <c r="E7266" s="90" t="s">
        <v>24113</v>
      </c>
      <c r="F7266" s="90" t="s">
        <v>707</v>
      </c>
      <c r="G7266" s="90" t="str">
        <f>CONCATENATE("Kap ",Tabell15861[[#This Row],[Kapittel]]," ",Tabell15861[[#This Row],[KapittelTekst]])</f>
        <v>Kap Q Hud</v>
      </c>
    </row>
    <row r="7267" spans="1:7" x14ac:dyDescent="0.25">
      <c r="A7267" s="90" t="s">
        <v>24388</v>
      </c>
      <c r="B7267" s="90" t="s">
        <v>24389</v>
      </c>
      <c r="C7267" s="90" t="s">
        <v>10245</v>
      </c>
      <c r="D7267" s="90" t="str">
        <f>CONCATENATE(Tabell15861[[#This Row],[Prosedyrekode_ID]]," ",Tabell15861[[#This Row],[Tekst]])</f>
        <v>QXC00 Fjerning av fremmedlegeme fra uspesifisert hudregion</v>
      </c>
      <c r="E7267" s="90" t="s">
        <v>24113</v>
      </c>
      <c r="F7267" s="90" t="s">
        <v>707</v>
      </c>
      <c r="G7267" s="90" t="str">
        <f>CONCATENATE("Kap ",Tabell15861[[#This Row],[Kapittel]]," ",Tabell15861[[#This Row],[KapittelTekst]])</f>
        <v>Kap Q Hud</v>
      </c>
    </row>
    <row r="7268" spans="1:7" x14ac:dyDescent="0.25">
      <c r="A7268" s="90" t="s">
        <v>24390</v>
      </c>
      <c r="B7268" s="90" t="s">
        <v>24391</v>
      </c>
      <c r="C7268" s="90" t="s">
        <v>10245</v>
      </c>
      <c r="D7268" s="90" t="str">
        <f>CONCATENATE(Tabell15861[[#This Row],[Prosedyrekode_ID]]," ",Tabell15861[[#This Row],[Tekst]])</f>
        <v>QXD00 Sårskifting ved større brannskade i uspesifisert hudregion</v>
      </c>
      <c r="E7268" s="90" t="s">
        <v>24113</v>
      </c>
      <c r="F7268" s="90" t="s">
        <v>707</v>
      </c>
      <c r="G7268" s="90" t="str">
        <f>CONCATENATE("Kap ",Tabell15861[[#This Row],[Kapittel]]," ",Tabell15861[[#This Row],[KapittelTekst]])</f>
        <v>Kap Q Hud</v>
      </c>
    </row>
    <row r="7269" spans="1:7" x14ac:dyDescent="0.25">
      <c r="A7269" s="90" t="s">
        <v>24392</v>
      </c>
      <c r="B7269" s="90" t="s">
        <v>24393</v>
      </c>
      <c r="C7269" s="90" t="s">
        <v>10245</v>
      </c>
      <c r="D7269" s="90" t="str">
        <f>CONCATENATE(Tabell15861[[#This Row],[Prosedyrekode_ID]]," ",Tabell15861[[#This Row],[Tekst]])</f>
        <v>QXD10 Revisjon av brannskade i uspesifisert hudregion</v>
      </c>
      <c r="E7269" s="90" t="s">
        <v>24113</v>
      </c>
      <c r="F7269" s="90" t="s">
        <v>707</v>
      </c>
      <c r="G7269" s="90" t="str">
        <f>CONCATENATE("Kap ",Tabell15861[[#This Row],[Kapittel]]," ",Tabell15861[[#This Row],[KapittelTekst]])</f>
        <v>Kap Q Hud</v>
      </c>
    </row>
    <row r="7270" spans="1:7" x14ac:dyDescent="0.25">
      <c r="A7270" s="90" t="s">
        <v>24394</v>
      </c>
      <c r="B7270" s="90" t="s">
        <v>24395</v>
      </c>
      <c r="C7270" s="90" t="s">
        <v>10245</v>
      </c>
      <c r="D7270" s="90" t="str">
        <f>CONCATENATE(Tabell15861[[#This Row],[Prosedyrekode_ID]]," ",Tabell15861[[#This Row],[Tekst]])</f>
        <v>QXD20 Eksisjon av brannskade i uspesifisert hudregion med dekking</v>
      </c>
      <c r="E7270" s="90" t="s">
        <v>24113</v>
      </c>
      <c r="F7270" s="90" t="s">
        <v>707</v>
      </c>
      <c r="G7270" s="90" t="str">
        <f>CONCATENATE("Kap ",Tabell15861[[#This Row],[Kapittel]]," ",Tabell15861[[#This Row],[KapittelTekst]])</f>
        <v>Kap Q Hud</v>
      </c>
    </row>
    <row r="7271" spans="1:7" x14ac:dyDescent="0.25">
      <c r="A7271" s="90" t="s">
        <v>24396</v>
      </c>
      <c r="B7271" s="90" t="s">
        <v>24397</v>
      </c>
      <c r="C7271" s="90" t="s">
        <v>10266</v>
      </c>
      <c r="D7271" s="90" t="str">
        <f>CONCATENATE(Tabell15861[[#This Row],[Prosedyrekode_ID]]," ",Tabell15861[[#This Row],[Tekst]])</f>
        <v>QXDE00 Ultralydundersøkelse av hud og underhud</v>
      </c>
      <c r="E7271" s="90" t="s">
        <v>24113</v>
      </c>
      <c r="F7271" s="90" t="s">
        <v>707</v>
      </c>
      <c r="G7271" s="90" t="str">
        <f>CONCATENATE("Kap ",Tabell15861[[#This Row],[Kapittel]]," ",Tabell15861[[#This Row],[KapittelTekst]])</f>
        <v>Kap Q Hud</v>
      </c>
    </row>
    <row r="7272" spans="1:7" x14ac:dyDescent="0.25">
      <c r="A7272" s="90" t="s">
        <v>24398</v>
      </c>
      <c r="B7272" s="90" t="s">
        <v>24399</v>
      </c>
      <c r="C7272" s="90" t="s">
        <v>10245</v>
      </c>
      <c r="D7272" s="90" t="str">
        <f>CONCATENATE(Tabell15861[[#This Row],[Prosedyrekode_ID]]," ",Tabell15861[[#This Row],[Tekst]])</f>
        <v>QXE00 Eksisjon av hud i uspesifisert hudregion</v>
      </c>
      <c r="E7272" s="90" t="s">
        <v>24113</v>
      </c>
      <c r="F7272" s="90" t="s">
        <v>707</v>
      </c>
      <c r="G7272" s="90" t="str">
        <f>CONCATENATE("Kap ",Tabell15861[[#This Row],[Kapittel]]," ",Tabell15861[[#This Row],[KapittelTekst]])</f>
        <v>Kap Q Hud</v>
      </c>
    </row>
    <row r="7273" spans="1:7" x14ac:dyDescent="0.25">
      <c r="A7273" s="90" t="s">
        <v>24400</v>
      </c>
      <c r="B7273" s="90" t="s">
        <v>24401</v>
      </c>
      <c r="C7273" s="90" t="s">
        <v>10245</v>
      </c>
      <c r="D7273" s="90" t="str">
        <f>CONCATENATE(Tabell15861[[#This Row],[Prosedyrekode_ID]]," ",Tabell15861[[#This Row],[Tekst]])</f>
        <v>QXE05 Eksisjon av svettekjertler eller hud med svettekjertler i uspesifisert region</v>
      </c>
      <c r="E7273" s="90" t="s">
        <v>24113</v>
      </c>
      <c r="F7273" s="90" t="s">
        <v>707</v>
      </c>
      <c r="G7273" s="90" t="str">
        <f>CONCATENATE("Kap ",Tabell15861[[#This Row],[Kapittel]]," ",Tabell15861[[#This Row],[KapittelTekst]])</f>
        <v>Kap Q Hud</v>
      </c>
    </row>
    <row r="7274" spans="1:7" x14ac:dyDescent="0.25">
      <c r="A7274" s="90" t="s">
        <v>24402</v>
      </c>
      <c r="B7274" s="90" t="s">
        <v>24403</v>
      </c>
      <c r="C7274" s="90" t="s">
        <v>10245</v>
      </c>
      <c r="D7274" s="90" t="str">
        <f>CONCATENATE(Tabell15861[[#This Row],[Prosedyrekode_ID]]," ",Tabell15861[[#This Row],[Tekst]])</f>
        <v>QXE10 Eksisjon av lesjon i uspesifisert hudregion</v>
      </c>
      <c r="E7274" s="90" t="s">
        <v>24113</v>
      </c>
      <c r="F7274" s="90" t="s">
        <v>707</v>
      </c>
      <c r="G7274" s="90" t="str">
        <f>CONCATENATE("Kap ",Tabell15861[[#This Row],[Kapittel]]," ",Tabell15861[[#This Row],[KapittelTekst]])</f>
        <v>Kap Q Hud</v>
      </c>
    </row>
    <row r="7275" spans="1:7" x14ac:dyDescent="0.25">
      <c r="A7275" s="90" t="s">
        <v>24404</v>
      </c>
      <c r="B7275" s="90" t="s">
        <v>24405</v>
      </c>
      <c r="C7275" s="90" t="s">
        <v>10245</v>
      </c>
      <c r="D7275" s="90" t="str">
        <f>CONCATENATE(Tabell15861[[#This Row],[Prosedyrekode_ID]]," ",Tabell15861[[#This Row],[Tekst]])</f>
        <v>QXE20 Eksisjon av arr eller hudmembran i uspesifisert hudregion</v>
      </c>
      <c r="E7275" s="90" t="s">
        <v>24113</v>
      </c>
      <c r="F7275" s="90" t="s">
        <v>707</v>
      </c>
      <c r="G7275" s="90" t="str">
        <f>CONCATENATE("Kap ",Tabell15861[[#This Row],[Kapittel]]," ",Tabell15861[[#This Row],[KapittelTekst]])</f>
        <v>Kap Q Hud</v>
      </c>
    </row>
    <row r="7276" spans="1:7" x14ac:dyDescent="0.25">
      <c r="A7276" s="90" t="s">
        <v>24406</v>
      </c>
      <c r="B7276" s="90" t="s">
        <v>24407</v>
      </c>
      <c r="C7276" s="90" t="s">
        <v>10245</v>
      </c>
      <c r="D7276" s="90" t="str">
        <f>CONCATENATE(Tabell15861[[#This Row],[Prosedyrekode_ID]]," ",Tabell15861[[#This Row],[Tekst]])</f>
        <v>QXE25 Eksisjon av arr etter brannskade i uspesifisert hudregion</v>
      </c>
      <c r="E7276" s="90" t="s">
        <v>24113</v>
      </c>
      <c r="F7276" s="90" t="s">
        <v>707</v>
      </c>
      <c r="G7276" s="90" t="str">
        <f>CONCATENATE("Kap ",Tabell15861[[#This Row],[Kapittel]]," ",Tabell15861[[#This Row],[KapittelTekst]])</f>
        <v>Kap Q Hud</v>
      </c>
    </row>
    <row r="7277" spans="1:7" x14ac:dyDescent="0.25">
      <c r="A7277" s="90" t="s">
        <v>24408</v>
      </c>
      <c r="B7277" s="90" t="s">
        <v>24409</v>
      </c>
      <c r="C7277" s="90" t="s">
        <v>10245</v>
      </c>
      <c r="D7277" s="90" t="str">
        <f>CONCATENATE(Tabell15861[[#This Row],[Prosedyrekode_ID]]," ",Tabell15861[[#This Row],[Tekst]])</f>
        <v>QXE30 Eksisjon av kirurgisk arr i uspesifisert region</v>
      </c>
      <c r="E7277" s="90" t="s">
        <v>24113</v>
      </c>
      <c r="F7277" s="90" t="s">
        <v>707</v>
      </c>
      <c r="G7277" s="90" t="str">
        <f>CONCATENATE("Kap ",Tabell15861[[#This Row],[Kapittel]]," ",Tabell15861[[#This Row],[KapittelTekst]])</f>
        <v>Kap Q Hud</v>
      </c>
    </row>
    <row r="7278" spans="1:7" x14ac:dyDescent="0.25">
      <c r="A7278" s="90" t="s">
        <v>24410</v>
      </c>
      <c r="B7278" s="90" t="s">
        <v>24411</v>
      </c>
      <c r="C7278" s="90" t="s">
        <v>10245</v>
      </c>
      <c r="D7278" s="90" t="str">
        <f>CONCATENATE(Tabell15861[[#This Row],[Prosedyrekode_ID]]," ",Tabell15861[[#This Row],[Tekst]])</f>
        <v>QXE35 Rekonstruksjon ved huddefekt etter kirurgi eller skade i uspesifisert hudregion</v>
      </c>
      <c r="E7278" s="90" t="s">
        <v>24113</v>
      </c>
      <c r="F7278" s="90" t="s">
        <v>707</v>
      </c>
      <c r="G7278" s="90" t="str">
        <f>CONCATENATE("Kap ",Tabell15861[[#This Row],[Kapittel]]," ",Tabell15861[[#This Row],[KapittelTekst]])</f>
        <v>Kap Q Hud</v>
      </c>
    </row>
    <row r="7279" spans="1:7" x14ac:dyDescent="0.25">
      <c r="A7279" s="90" t="s">
        <v>24412</v>
      </c>
      <c r="B7279" s="90" t="s">
        <v>24413</v>
      </c>
      <c r="C7279" s="90" t="s">
        <v>10245</v>
      </c>
      <c r="D7279" s="90" t="str">
        <f>CONCATENATE(Tabell15861[[#This Row],[Prosedyrekode_ID]]," ",Tabell15861[[#This Row],[Tekst]])</f>
        <v>QXE40 Rekonstruksjon ved anomali eller sekvele etter sykdom i uspesifisert hudregion</v>
      </c>
      <c r="E7279" s="90" t="s">
        <v>24113</v>
      </c>
      <c r="F7279" s="90" t="s">
        <v>707</v>
      </c>
      <c r="G7279" s="90" t="str">
        <f>CONCATENATE("Kap ",Tabell15861[[#This Row],[Kapittel]]," ",Tabell15861[[#This Row],[KapittelTekst]])</f>
        <v>Kap Q Hud</v>
      </c>
    </row>
    <row r="7280" spans="1:7" x14ac:dyDescent="0.25">
      <c r="A7280" s="90" t="s">
        <v>24414</v>
      </c>
      <c r="B7280" s="90" t="s">
        <v>24415</v>
      </c>
      <c r="C7280" s="90" t="s">
        <v>10245</v>
      </c>
      <c r="D7280" s="90" t="str">
        <f>CONCATENATE(Tabell15861[[#This Row],[Prosedyrekode_ID]]," ",Tabell15861[[#This Row],[Tekst]])</f>
        <v>QXE99 Annen lokal eksisjon eller rekonstruksjon i uspesifisert hudregion</v>
      </c>
      <c r="E7280" s="90" t="s">
        <v>24113</v>
      </c>
      <c r="F7280" s="90" t="s">
        <v>707</v>
      </c>
      <c r="G7280" s="90" t="str">
        <f>CONCATENATE("Kap ",Tabell15861[[#This Row],[Kapittel]]," ",Tabell15861[[#This Row],[KapittelTekst]])</f>
        <v>Kap Q Hud</v>
      </c>
    </row>
    <row r="7281" spans="1:7" x14ac:dyDescent="0.25">
      <c r="A7281" s="90" t="s">
        <v>24416</v>
      </c>
      <c r="B7281" s="90" t="s">
        <v>24417</v>
      </c>
      <c r="C7281" s="90" t="s">
        <v>10266</v>
      </c>
      <c r="D7281" s="90" t="str">
        <f>CONCATENATE(Tabell15861[[#This Row],[Prosedyrekode_ID]]," ",Tabell15861[[#This Row],[Tekst]])</f>
        <v>QXFT00 Soppdiagnostikk ved mikroskopi</v>
      </c>
      <c r="E7281" s="90" t="s">
        <v>24113</v>
      </c>
      <c r="F7281" s="90" t="s">
        <v>707</v>
      </c>
      <c r="G7281" s="90" t="str">
        <f>CONCATENATE("Kap ",Tabell15861[[#This Row],[Kapittel]]," ",Tabell15861[[#This Row],[KapittelTekst]])</f>
        <v>Kap Q Hud</v>
      </c>
    </row>
    <row r="7282" spans="1:7" x14ac:dyDescent="0.25">
      <c r="A7282" s="90" t="s">
        <v>24418</v>
      </c>
      <c r="B7282" s="90" t="s">
        <v>24419</v>
      </c>
      <c r="C7282" s="90" t="s">
        <v>10266</v>
      </c>
      <c r="D7282" s="90" t="str">
        <f>CONCATENATE(Tabell15861[[#This Row],[Prosedyrekode_ID]]," ",Tabell15861[[#This Row],[Tekst]])</f>
        <v>QXFT05 Skabbdiagnostikk ved mikroskopi</v>
      </c>
      <c r="E7282" s="90" t="s">
        <v>24113</v>
      </c>
      <c r="F7282" s="90" t="s">
        <v>707</v>
      </c>
      <c r="G7282" s="90" t="str">
        <f>CONCATENATE("Kap ",Tabell15861[[#This Row],[Kapittel]]," ",Tabell15861[[#This Row],[KapittelTekst]])</f>
        <v>Kap Q Hud</v>
      </c>
    </row>
    <row r="7283" spans="1:7" x14ac:dyDescent="0.25">
      <c r="A7283" s="90" t="s">
        <v>24420</v>
      </c>
      <c r="B7283" s="90" t="s">
        <v>24421</v>
      </c>
      <c r="C7283" s="90" t="s">
        <v>10266</v>
      </c>
      <c r="D7283" s="90" t="str">
        <f>CONCATENATE(Tabell15861[[#This Row],[Prosedyrekode_ID]]," ",Tabell15861[[#This Row],[Tekst]])</f>
        <v>QXFT10 Mørkefeltmikroskopi</v>
      </c>
      <c r="E7283" s="90" t="s">
        <v>24113</v>
      </c>
      <c r="F7283" s="90" t="s">
        <v>707</v>
      </c>
      <c r="G7283" s="90" t="str">
        <f>CONCATENATE("Kap ",Tabell15861[[#This Row],[Kapittel]]," ",Tabell15861[[#This Row],[KapittelTekst]])</f>
        <v>Kap Q Hud</v>
      </c>
    </row>
    <row r="7284" spans="1:7" x14ac:dyDescent="0.25">
      <c r="A7284" s="90" t="s">
        <v>24422</v>
      </c>
      <c r="B7284" s="90" t="s">
        <v>24423</v>
      </c>
      <c r="C7284" s="90" t="s">
        <v>10266</v>
      </c>
      <c r="D7284" s="90" t="str">
        <f>CONCATENATE(Tabell15861[[#This Row],[Prosedyrekode_ID]]," ",Tabell15861[[#This Row],[Tekst]])</f>
        <v>QXFX00 Undersøkelse med Woods lys</v>
      </c>
      <c r="E7284" s="90" t="s">
        <v>24113</v>
      </c>
      <c r="F7284" s="90" t="s">
        <v>707</v>
      </c>
      <c r="G7284" s="90" t="str">
        <f>CONCATENATE("Kap ",Tabell15861[[#This Row],[Kapittel]]," ",Tabell15861[[#This Row],[KapittelTekst]])</f>
        <v>Kap Q Hud</v>
      </c>
    </row>
    <row r="7285" spans="1:7" x14ac:dyDescent="0.25">
      <c r="A7285" s="90" t="s">
        <v>24424</v>
      </c>
      <c r="B7285" s="90" t="s">
        <v>24425</v>
      </c>
      <c r="C7285" s="90" t="s">
        <v>10266</v>
      </c>
      <c r="D7285" s="90" t="str">
        <f>CONCATENATE(Tabell15861[[#This Row],[Prosedyrekode_ID]]," ",Tabell15861[[#This Row],[Tekst]])</f>
        <v>QXFX05 Lystest</v>
      </c>
      <c r="E7285" s="90" t="s">
        <v>24113</v>
      </c>
      <c r="F7285" s="90" t="s">
        <v>707</v>
      </c>
      <c r="G7285" s="90" t="str">
        <f>CONCATENATE("Kap ",Tabell15861[[#This Row],[Kapittel]]," ",Tabell15861[[#This Row],[KapittelTekst]])</f>
        <v>Kap Q Hud</v>
      </c>
    </row>
    <row r="7286" spans="1:7" x14ac:dyDescent="0.25">
      <c r="A7286" s="90" t="s">
        <v>24426</v>
      </c>
      <c r="B7286" s="90" t="s">
        <v>24427</v>
      </c>
      <c r="C7286" s="90" t="s">
        <v>10266</v>
      </c>
      <c r="D7286" s="90" t="str">
        <f>CONCATENATE(Tabell15861[[#This Row],[Prosedyrekode_ID]]," ",Tabell15861[[#This Row],[Tekst]])</f>
        <v>QXFX10 Fotopatchtest ved mistenkt fotoallergi</v>
      </c>
      <c r="E7286" s="90" t="s">
        <v>24113</v>
      </c>
      <c r="F7286" s="90" t="s">
        <v>707</v>
      </c>
      <c r="G7286" s="90" t="str">
        <f>CONCATENATE("Kap ",Tabell15861[[#This Row],[Kapittel]]," ",Tabell15861[[#This Row],[KapittelTekst]])</f>
        <v>Kap Q Hud</v>
      </c>
    </row>
    <row r="7287" spans="1:7" x14ac:dyDescent="0.25">
      <c r="A7287" s="90" t="s">
        <v>24428</v>
      </c>
      <c r="B7287" s="90" t="s">
        <v>24429</v>
      </c>
      <c r="C7287" s="90" t="s">
        <v>10266</v>
      </c>
      <c r="D7287" s="90" t="str">
        <f>CONCATENATE(Tabell15861[[#This Row],[Prosedyrekode_ID]]," ",Tabell15861[[#This Row],[Tekst]])</f>
        <v>QXFX15 Svettetest I</v>
      </c>
      <c r="E7287" s="90" t="s">
        <v>24113</v>
      </c>
      <c r="F7287" s="90" t="s">
        <v>707</v>
      </c>
      <c r="G7287" s="90" t="str">
        <f>CONCATENATE("Kap ",Tabell15861[[#This Row],[Kapittel]]," ",Tabell15861[[#This Row],[KapittelTekst]])</f>
        <v>Kap Q Hud</v>
      </c>
    </row>
    <row r="7288" spans="1:7" x14ac:dyDescent="0.25">
      <c r="A7288" s="90" t="s">
        <v>24430</v>
      </c>
      <c r="B7288" s="90" t="s">
        <v>24431</v>
      </c>
      <c r="C7288" s="90" t="s">
        <v>10266</v>
      </c>
      <c r="D7288" s="90" t="str">
        <f>CONCATENATE(Tabell15861[[#This Row],[Prosedyrekode_ID]]," ",Tabell15861[[#This Row],[Tekst]])</f>
        <v>QXFX20 Svettetest II</v>
      </c>
      <c r="E7288" s="90" t="s">
        <v>24113</v>
      </c>
      <c r="F7288" s="90" t="s">
        <v>707</v>
      </c>
      <c r="G7288" s="90" t="str">
        <f>CONCATENATE("Kap ",Tabell15861[[#This Row],[Kapittel]]," ",Tabell15861[[#This Row],[KapittelTekst]])</f>
        <v>Kap Q Hud</v>
      </c>
    </row>
    <row r="7289" spans="1:7" x14ac:dyDescent="0.25">
      <c r="A7289" s="90" t="s">
        <v>24432</v>
      </c>
      <c r="B7289" s="90" t="s">
        <v>24433</v>
      </c>
      <c r="C7289" s="90" t="s">
        <v>10245</v>
      </c>
      <c r="D7289" s="90" t="str">
        <f>CONCATENATE(Tabell15861[[#This Row],[Prosedyrekode_ID]]," ",Tabell15861[[#This Row],[Tekst]])</f>
        <v>QXG00 Revisjon av dekubitalsår i uspesifisert hudregion</v>
      </c>
      <c r="E7289" s="90" t="s">
        <v>24113</v>
      </c>
      <c r="F7289" s="90" t="s">
        <v>707</v>
      </c>
      <c r="G7289" s="90" t="str">
        <f>CONCATENATE("Kap ",Tabell15861[[#This Row],[Kapittel]]," ",Tabell15861[[#This Row],[KapittelTekst]])</f>
        <v>Kap Q Hud</v>
      </c>
    </row>
    <row r="7290" spans="1:7" x14ac:dyDescent="0.25">
      <c r="A7290" s="90" t="s">
        <v>24434</v>
      </c>
      <c r="B7290" s="90" t="s">
        <v>24435</v>
      </c>
      <c r="C7290" s="90" t="s">
        <v>10245</v>
      </c>
      <c r="D7290" s="90" t="str">
        <f>CONCATENATE(Tabell15861[[#This Row],[Prosedyrekode_ID]]," ",Tabell15861[[#This Row],[Tekst]])</f>
        <v>QXG10 Eksisjon av dekubitalsår i uspesifisert hudregion</v>
      </c>
      <c r="E7290" s="90" t="s">
        <v>24113</v>
      </c>
      <c r="F7290" s="90" t="s">
        <v>707</v>
      </c>
      <c r="G7290" s="90" t="str">
        <f>CONCATENATE("Kap ",Tabell15861[[#This Row],[Kapittel]]," ",Tabell15861[[#This Row],[KapittelTekst]])</f>
        <v>Kap Q Hud</v>
      </c>
    </row>
    <row r="7291" spans="1:7" x14ac:dyDescent="0.25">
      <c r="A7291" s="90" t="s">
        <v>24436</v>
      </c>
      <c r="B7291" s="90" t="s">
        <v>24437</v>
      </c>
      <c r="C7291" s="90" t="s">
        <v>10245</v>
      </c>
      <c r="D7291" s="90" t="str">
        <f>CONCATENATE(Tabell15861[[#This Row],[Prosedyrekode_ID]]," ",Tabell15861[[#This Row],[Tekst]])</f>
        <v>QXG20 Operasjon for kronisk sår eller fistel i uspesifisert hudregion</v>
      </c>
      <c r="E7291" s="90" t="s">
        <v>24113</v>
      </c>
      <c r="F7291" s="90" t="s">
        <v>707</v>
      </c>
      <c r="G7291" s="90" t="str">
        <f>CONCATENATE("Kap ",Tabell15861[[#This Row],[Kapittel]]," ",Tabell15861[[#This Row],[KapittelTekst]])</f>
        <v>Kap Q Hud</v>
      </c>
    </row>
    <row r="7292" spans="1:7" x14ac:dyDescent="0.25">
      <c r="A7292" s="90" t="s">
        <v>24438</v>
      </c>
      <c r="B7292" s="90" t="s">
        <v>24439</v>
      </c>
      <c r="C7292" s="90" t="s">
        <v>10245</v>
      </c>
      <c r="D7292" s="90" t="str">
        <f>CONCATENATE(Tabell15861[[#This Row],[Prosedyrekode_ID]]," ",Tabell15861[[#This Row],[Tekst]])</f>
        <v>QXG30 Forsinket hudsutur i uspesifisert hudregion</v>
      </c>
      <c r="E7292" s="90" t="s">
        <v>24113</v>
      </c>
      <c r="F7292" s="90" t="s">
        <v>707</v>
      </c>
      <c r="G7292" s="90" t="str">
        <f>CONCATENATE("Kap ",Tabell15861[[#This Row],[Kapittel]]," ",Tabell15861[[#This Row],[KapittelTekst]])</f>
        <v>Kap Q Hud</v>
      </c>
    </row>
    <row r="7293" spans="1:7" x14ac:dyDescent="0.25">
      <c r="A7293" s="90" t="s">
        <v>24440</v>
      </c>
      <c r="B7293" s="90" t="s">
        <v>24441</v>
      </c>
      <c r="C7293" s="90" t="s">
        <v>10245</v>
      </c>
      <c r="D7293" s="90" t="str">
        <f>CONCATENATE(Tabell15861[[#This Row],[Prosedyrekode_ID]]," ",Tabell15861[[#This Row],[Tekst]])</f>
        <v>QXG99 Annen operasjon for kronisk sår eller fistel i uspesifisert hudregion</v>
      </c>
      <c r="E7293" s="90" t="s">
        <v>24113</v>
      </c>
      <c r="F7293" s="90" t="s">
        <v>707</v>
      </c>
      <c r="G7293" s="90" t="str">
        <f>CONCATENATE("Kap ",Tabell15861[[#This Row],[Kapittel]]," ",Tabell15861[[#This Row],[KapittelTekst]])</f>
        <v>Kap Q Hud</v>
      </c>
    </row>
    <row r="7294" spans="1:7" x14ac:dyDescent="0.25">
      <c r="A7294" s="90" t="s">
        <v>24442</v>
      </c>
      <c r="B7294" s="90" t="s">
        <v>24443</v>
      </c>
      <c r="C7294" s="90" t="s">
        <v>10266</v>
      </c>
      <c r="D7294" s="90" t="str">
        <f>CONCATENATE(Tabell15861[[#This Row],[Prosedyrekode_ID]]," ",Tabell15861[[#This Row],[Tekst]])</f>
        <v>QXGM00 Iontoforese ved hyperhidrose</v>
      </c>
      <c r="E7294" s="90" t="s">
        <v>24113</v>
      </c>
      <c r="F7294" s="90" t="s">
        <v>707</v>
      </c>
      <c r="G7294" s="90" t="str">
        <f>CONCATENATE("Kap ",Tabell15861[[#This Row],[Kapittel]]," ",Tabell15861[[#This Row],[KapittelTekst]])</f>
        <v>Kap Q Hud</v>
      </c>
    </row>
    <row r="7295" spans="1:7" x14ac:dyDescent="0.25">
      <c r="A7295" s="90" t="s">
        <v>24444</v>
      </c>
      <c r="B7295" s="90" t="s">
        <v>24445</v>
      </c>
      <c r="C7295" s="90" t="s">
        <v>10266</v>
      </c>
      <c r="D7295" s="90" t="str">
        <f>CONCATENATE(Tabell15861[[#This Row],[Prosedyrekode_ID]]," ",Tabell15861[[#This Row],[Tekst]])</f>
        <v>QXGX00 Grensestrålebehandling</v>
      </c>
      <c r="E7295" s="90" t="s">
        <v>24113</v>
      </c>
      <c r="F7295" s="90" t="s">
        <v>707</v>
      </c>
      <c r="G7295" s="90" t="str">
        <f>CONCATENATE("Kap ",Tabell15861[[#This Row],[Kapittel]]," ",Tabell15861[[#This Row],[KapittelTekst]])</f>
        <v>Kap Q Hud</v>
      </c>
    </row>
    <row r="7296" spans="1:7" x14ac:dyDescent="0.25">
      <c r="A7296" s="90" t="s">
        <v>24446</v>
      </c>
      <c r="B7296" s="90" t="s">
        <v>24447</v>
      </c>
      <c r="C7296" s="90" t="s">
        <v>10266</v>
      </c>
      <c r="D7296" s="90" t="str">
        <f>CONCATENATE(Tabell15861[[#This Row],[Prosedyrekode_ID]]," ",Tabell15861[[#This Row],[Tekst]])</f>
        <v>QXGX10 Lysbehandling med UV-lys</v>
      </c>
      <c r="E7296" s="90" t="s">
        <v>24113</v>
      </c>
      <c r="F7296" s="90" t="s">
        <v>707</v>
      </c>
      <c r="G7296" s="90" t="str">
        <f>CONCATENATE("Kap ",Tabell15861[[#This Row],[Kapittel]]," ",Tabell15861[[#This Row],[KapittelTekst]])</f>
        <v>Kap Q Hud</v>
      </c>
    </row>
    <row r="7297" spans="1:7" x14ac:dyDescent="0.25">
      <c r="A7297" s="90" t="s">
        <v>24448</v>
      </c>
      <c r="B7297" s="90" t="s">
        <v>24449</v>
      </c>
      <c r="C7297" s="90" t="s">
        <v>10266</v>
      </c>
      <c r="D7297" s="90" t="str">
        <f>CONCATENATE(Tabell15861[[#This Row],[Prosedyrekode_ID]]," ",Tabell15861[[#This Row],[Tekst]])</f>
        <v>QXGX20 Lysbehandling av nyfødte</v>
      </c>
      <c r="E7297" s="90" t="s">
        <v>24113</v>
      </c>
      <c r="F7297" s="90" t="s">
        <v>707</v>
      </c>
      <c r="G7297" s="90" t="str">
        <f>CONCATENATE("Kap ",Tabell15861[[#This Row],[Kapittel]]," ",Tabell15861[[#This Row],[KapittelTekst]])</f>
        <v>Kap Q Hud</v>
      </c>
    </row>
    <row r="7298" spans="1:7" x14ac:dyDescent="0.25">
      <c r="A7298" s="90" t="s">
        <v>24450</v>
      </c>
      <c r="B7298" s="90" t="s">
        <v>24451</v>
      </c>
      <c r="C7298" s="90" t="s">
        <v>10266</v>
      </c>
      <c r="D7298" s="90" t="str">
        <f>CONCATENATE(Tabell15861[[#This Row],[Prosedyrekode_ID]]," ",Tabell15861[[#This Row],[Tekst]])</f>
        <v>QXGX25 Systemisk psoralen-ultrafiolett-behandling</v>
      </c>
      <c r="E7298" s="90" t="s">
        <v>24113</v>
      </c>
      <c r="F7298" s="90" t="s">
        <v>707</v>
      </c>
      <c r="G7298" s="90" t="str">
        <f>CONCATENATE("Kap ",Tabell15861[[#This Row],[Kapittel]]," ",Tabell15861[[#This Row],[KapittelTekst]])</f>
        <v>Kap Q Hud</v>
      </c>
    </row>
    <row r="7299" spans="1:7" x14ac:dyDescent="0.25">
      <c r="A7299" s="90" t="s">
        <v>24452</v>
      </c>
      <c r="B7299" s="90" t="s">
        <v>24453</v>
      </c>
      <c r="C7299" s="90" t="s">
        <v>10266</v>
      </c>
      <c r="D7299" s="90" t="str">
        <f>CONCATENATE(Tabell15861[[#This Row],[Prosedyrekode_ID]]," ",Tabell15861[[#This Row],[Tekst]])</f>
        <v>QXGX30 Lokal psoralen-ultrafiolett-behandling</v>
      </c>
      <c r="E7299" s="90" t="s">
        <v>24113</v>
      </c>
      <c r="F7299" s="90" t="s">
        <v>707</v>
      </c>
      <c r="G7299" s="90" t="str">
        <f>CONCATENATE("Kap ",Tabell15861[[#This Row],[Kapittel]]," ",Tabell15861[[#This Row],[KapittelTekst]])</f>
        <v>Kap Q Hud</v>
      </c>
    </row>
    <row r="7300" spans="1:7" x14ac:dyDescent="0.25">
      <c r="A7300" s="90" t="s">
        <v>24454</v>
      </c>
      <c r="B7300" s="90" t="s">
        <v>24455</v>
      </c>
      <c r="C7300" s="90" t="s">
        <v>10266</v>
      </c>
      <c r="D7300" s="90" t="str">
        <f>CONCATENATE(Tabell15861[[#This Row],[Prosedyrekode_ID]]," ",Tabell15861[[#This Row],[Tekst]])</f>
        <v>QXGX41 Sårbehandling med autologt blodplatekonsentrat</v>
      </c>
      <c r="E7300" s="90" t="s">
        <v>24113</v>
      </c>
      <c r="F7300" s="90" t="s">
        <v>707</v>
      </c>
      <c r="G7300" s="90" t="str">
        <f>CONCATENATE("Kap ",Tabell15861[[#This Row],[Kapittel]]," ",Tabell15861[[#This Row],[KapittelTekst]])</f>
        <v>Kap Q Hud</v>
      </c>
    </row>
    <row r="7301" spans="1:7" x14ac:dyDescent="0.25">
      <c r="A7301" s="90" t="s">
        <v>24456</v>
      </c>
      <c r="B7301" s="90" t="s">
        <v>24457</v>
      </c>
      <c r="C7301" s="90" t="s">
        <v>10266</v>
      </c>
      <c r="D7301" s="90" t="str">
        <f>CONCATENATE(Tabell15861[[#This Row],[Prosedyrekode_ID]]," ",Tabell15861[[#This Row],[Tekst]])</f>
        <v>QXGX50 Dermojetbehandling</v>
      </c>
      <c r="E7301" s="90" t="s">
        <v>24113</v>
      </c>
      <c r="F7301" s="90" t="s">
        <v>707</v>
      </c>
      <c r="G7301" s="90" t="str">
        <f>CONCATENATE("Kap ",Tabell15861[[#This Row],[Kapittel]]," ",Tabell15861[[#This Row],[KapittelTekst]])</f>
        <v>Kap Q Hud</v>
      </c>
    </row>
    <row r="7302" spans="1:7" x14ac:dyDescent="0.25">
      <c r="A7302" s="90" t="s">
        <v>24458</v>
      </c>
      <c r="B7302" s="90" t="s">
        <v>24459</v>
      </c>
      <c r="C7302" s="90" t="s">
        <v>10266</v>
      </c>
      <c r="D7302" s="90" t="str">
        <f>CONCATENATE(Tabell15861[[#This Row],[Prosedyrekode_ID]]," ",Tabell15861[[#This Row],[Tekst]])</f>
        <v>QXGX70 Tatovering på medisinsk indikasjon</v>
      </c>
      <c r="E7302" s="90" t="s">
        <v>24113</v>
      </c>
      <c r="F7302" s="90" t="s">
        <v>707</v>
      </c>
      <c r="G7302" s="90" t="str">
        <f>CONCATENATE("Kap ",Tabell15861[[#This Row],[Kapittel]]," ",Tabell15861[[#This Row],[KapittelTekst]])</f>
        <v>Kap Q Hud</v>
      </c>
    </row>
    <row r="7303" spans="1:7" x14ac:dyDescent="0.25">
      <c r="A7303" s="90" t="s">
        <v>24460</v>
      </c>
      <c r="B7303" s="90" t="s">
        <v>24461</v>
      </c>
      <c r="C7303" s="90" t="s">
        <v>10245</v>
      </c>
      <c r="D7303" s="90" t="str">
        <f>CONCATENATE(Tabell15861[[#This Row],[Prosedyrekode_ID]]," ",Tabell15861[[#This Row],[Tekst]])</f>
        <v>QXJ00 Fettsuging i uspesifisert hudregion</v>
      </c>
      <c r="E7303" s="90" t="s">
        <v>24113</v>
      </c>
      <c r="F7303" s="90" t="s">
        <v>707</v>
      </c>
      <c r="G7303" s="90" t="str">
        <f>CONCATENATE("Kap ",Tabell15861[[#This Row],[Kapittel]]," ",Tabell15861[[#This Row],[KapittelTekst]])</f>
        <v>Kap Q Hud</v>
      </c>
    </row>
    <row r="7304" spans="1:7" x14ac:dyDescent="0.25">
      <c r="A7304" s="90" t="s">
        <v>24462</v>
      </c>
      <c r="B7304" s="90" t="s">
        <v>24463</v>
      </c>
      <c r="C7304" s="90" t="s">
        <v>10245</v>
      </c>
      <c r="D7304" s="90" t="str">
        <f>CONCATENATE(Tabell15861[[#This Row],[Prosedyrekode_ID]]," ",Tabell15861[[#This Row],[Tekst]])</f>
        <v>QXJ05 Korreksjon av løs eller overflødig hud i uspesifisert region</v>
      </c>
      <c r="E7304" s="90" t="s">
        <v>24113</v>
      </c>
      <c r="F7304" s="90" t="s">
        <v>707</v>
      </c>
      <c r="G7304" s="90" t="str">
        <f>CONCATENATE("Kap ",Tabell15861[[#This Row],[Kapittel]]," ",Tabell15861[[#This Row],[KapittelTekst]])</f>
        <v>Kap Q Hud</v>
      </c>
    </row>
    <row r="7305" spans="1:7" x14ac:dyDescent="0.25">
      <c r="A7305" s="90" t="s">
        <v>24464</v>
      </c>
      <c r="B7305" s="90" t="s">
        <v>24465</v>
      </c>
      <c r="C7305" s="90" t="s">
        <v>10266</v>
      </c>
      <c r="D7305" s="90" t="str">
        <f>CONCATENATE(Tabell15861[[#This Row],[Prosedyrekode_ID]]," ",Tabell15861[[#This Row],[Tekst]])</f>
        <v>RAFT00 Mikroskopi av beinmargsutstryk</v>
      </c>
      <c r="E7305" s="90" t="s">
        <v>8468</v>
      </c>
      <c r="F7305" s="90" t="s">
        <v>24466</v>
      </c>
      <c r="G7305" s="90" t="str">
        <f>CONCATENATE("Kap ",Tabell15861[[#This Row],[Kapittel]]," ",Tabell15861[[#This Row],[KapittelTekst]])</f>
        <v>Kap R Blod med bestanddeler</v>
      </c>
    </row>
    <row r="7306" spans="1:7" x14ac:dyDescent="0.25">
      <c r="A7306" s="90" t="s">
        <v>24467</v>
      </c>
      <c r="B7306" s="90" t="s">
        <v>24468</v>
      </c>
      <c r="C7306" s="90" t="s">
        <v>10266</v>
      </c>
      <c r="D7306" s="90" t="str">
        <f>CONCATENATE(Tabell15861[[#This Row],[Prosedyrekode_ID]]," ",Tabell15861[[#This Row],[Tekst]])</f>
        <v>RAGD00 Cytaferese av stamceller</v>
      </c>
      <c r="E7306" s="90" t="s">
        <v>8468</v>
      </c>
      <c r="F7306" s="90" t="s">
        <v>24466</v>
      </c>
      <c r="G7306" s="90" t="str">
        <f>CONCATENATE("Kap ",Tabell15861[[#This Row],[Kapittel]]," ",Tabell15861[[#This Row],[KapittelTekst]])</f>
        <v>Kap R Blod med bestanddeler</v>
      </c>
    </row>
    <row r="7307" spans="1:7" x14ac:dyDescent="0.25">
      <c r="A7307" s="90" t="s">
        <v>24469</v>
      </c>
      <c r="B7307" s="90" t="s">
        <v>24470</v>
      </c>
      <c r="C7307" s="90" t="s">
        <v>10266</v>
      </c>
      <c r="D7307" s="90" t="str">
        <f>CONCATENATE(Tabell15861[[#This Row],[Prosedyrekode_ID]]," ",Tabell15861[[#This Row],[Tekst]])</f>
        <v>RAGG15 Transfusjon av allogene stamceller fra perifert blod, beslektet giver</v>
      </c>
      <c r="E7307" s="90" t="s">
        <v>8468</v>
      </c>
      <c r="F7307" s="90" t="s">
        <v>24466</v>
      </c>
      <c r="G7307" s="90" t="str">
        <f>CONCATENATE("Kap ",Tabell15861[[#This Row],[Kapittel]]," ",Tabell15861[[#This Row],[KapittelTekst]])</f>
        <v>Kap R Blod med bestanddeler</v>
      </c>
    </row>
    <row r="7308" spans="1:7" x14ac:dyDescent="0.25">
      <c r="A7308" s="90" t="s">
        <v>24471</v>
      </c>
      <c r="B7308" s="90" t="s">
        <v>24472</v>
      </c>
      <c r="C7308" s="90" t="s">
        <v>10266</v>
      </c>
      <c r="D7308" s="90" t="str">
        <f>CONCATENATE(Tabell15861[[#This Row],[Prosedyrekode_ID]]," ",Tabell15861[[#This Row],[Tekst]])</f>
        <v>RAGG20 Transfusjon av allogene stamceller fra perifert blod, ubeslektet giver</v>
      </c>
      <c r="E7308" s="90" t="s">
        <v>8468</v>
      </c>
      <c r="F7308" s="90" t="s">
        <v>24466</v>
      </c>
      <c r="G7308" s="90" t="str">
        <f>CONCATENATE("Kap ",Tabell15861[[#This Row],[Kapittel]]," ",Tabell15861[[#This Row],[KapittelTekst]])</f>
        <v>Kap R Blod med bestanddeler</v>
      </c>
    </row>
    <row r="7309" spans="1:7" x14ac:dyDescent="0.25">
      <c r="A7309" s="90" t="s">
        <v>24473</v>
      </c>
      <c r="B7309" s="90" t="s">
        <v>24474</v>
      </c>
      <c r="C7309" s="90" t="s">
        <v>10266</v>
      </c>
      <c r="D7309" s="90" t="str">
        <f>CONCATENATE(Tabell15861[[#This Row],[Prosedyrekode_ID]]," ",Tabell15861[[#This Row],[Tekst]])</f>
        <v>RAGG25 Transfusjon av autologe stamceller fra beinmarg</v>
      </c>
      <c r="E7309" s="90" t="s">
        <v>8468</v>
      </c>
      <c r="F7309" s="90" t="s">
        <v>24466</v>
      </c>
      <c r="G7309" s="90" t="str">
        <f>CONCATENATE("Kap ",Tabell15861[[#This Row],[Kapittel]]," ",Tabell15861[[#This Row],[KapittelTekst]])</f>
        <v>Kap R Blod med bestanddeler</v>
      </c>
    </row>
    <row r="7310" spans="1:7" x14ac:dyDescent="0.25">
      <c r="A7310" s="90" t="s">
        <v>24475</v>
      </c>
      <c r="B7310" s="90" t="s">
        <v>24476</v>
      </c>
      <c r="C7310" s="90" t="s">
        <v>10266</v>
      </c>
      <c r="D7310" s="90" t="str">
        <f>CONCATENATE(Tabell15861[[#This Row],[Prosedyrekode_ID]]," ",Tabell15861[[#This Row],[Tekst]])</f>
        <v>RAGG30 Transfusjon av autologe stamceller fra perifert blod</v>
      </c>
      <c r="E7310" s="90" t="s">
        <v>8468</v>
      </c>
      <c r="F7310" s="90" t="s">
        <v>24466</v>
      </c>
      <c r="G7310" s="90" t="str">
        <f>CONCATENATE("Kap ",Tabell15861[[#This Row],[Kapittel]]," ",Tabell15861[[#This Row],[KapittelTekst]])</f>
        <v>Kap R Blod med bestanddeler</v>
      </c>
    </row>
    <row r="7311" spans="1:7" x14ac:dyDescent="0.25">
      <c r="A7311" s="90" t="s">
        <v>24477</v>
      </c>
      <c r="B7311" s="90" t="s">
        <v>24478</v>
      </c>
      <c r="C7311" s="90" t="s">
        <v>10266</v>
      </c>
      <c r="D7311" s="90" t="str">
        <f>CONCATENATE(Tabell15861[[#This Row],[Prosedyrekode_ID]]," ",Tabell15861[[#This Row],[Tekst]])</f>
        <v>RAGG35 Transfusjon av stamceller fra navlestrengsblod, beslektet giver</v>
      </c>
      <c r="E7311" s="90" t="s">
        <v>8468</v>
      </c>
      <c r="F7311" s="90" t="s">
        <v>24466</v>
      </c>
      <c r="G7311" s="90" t="str">
        <f>CONCATENATE("Kap ",Tabell15861[[#This Row],[Kapittel]]," ",Tabell15861[[#This Row],[KapittelTekst]])</f>
        <v>Kap R Blod med bestanddeler</v>
      </c>
    </row>
    <row r="7312" spans="1:7" x14ac:dyDescent="0.25">
      <c r="A7312" s="90" t="s">
        <v>24479</v>
      </c>
      <c r="B7312" s="90" t="s">
        <v>24480</v>
      </c>
      <c r="C7312" s="90" t="s">
        <v>10266</v>
      </c>
      <c r="D7312" s="90" t="str">
        <f>CONCATENATE(Tabell15861[[#This Row],[Prosedyrekode_ID]]," ",Tabell15861[[#This Row],[Tekst]])</f>
        <v>RAGG40 Transfusjon av stamceller fra navlestrengsblod, ubeslektet giver</v>
      </c>
      <c r="E7312" s="90" t="s">
        <v>8468</v>
      </c>
      <c r="F7312" s="90" t="s">
        <v>24466</v>
      </c>
      <c r="G7312" s="90" t="str">
        <f>CONCATENATE("Kap ",Tabell15861[[#This Row],[Kapittel]]," ",Tabell15861[[#This Row],[KapittelTekst]])</f>
        <v>Kap R Blod med bestanddeler</v>
      </c>
    </row>
    <row r="7313" spans="1:7" x14ac:dyDescent="0.25">
      <c r="A7313" s="90" t="s">
        <v>24481</v>
      </c>
      <c r="B7313" s="90" t="s">
        <v>24482</v>
      </c>
      <c r="C7313" s="90" t="s">
        <v>10266</v>
      </c>
      <c r="D7313" s="90" t="str">
        <f>CONCATENATE(Tabell15861[[#This Row],[Prosedyrekode_ID]]," ",Tabell15861[[#This Row],[Tekst]])</f>
        <v>RAGG50 Beinmargstransplantasjon, ubeslektet giver</v>
      </c>
      <c r="E7313" s="90" t="s">
        <v>8468</v>
      </c>
      <c r="F7313" s="90" t="s">
        <v>24466</v>
      </c>
      <c r="G7313" s="90" t="str">
        <f>CONCATENATE("Kap ",Tabell15861[[#This Row],[Kapittel]]," ",Tabell15861[[#This Row],[KapittelTekst]])</f>
        <v>Kap R Blod med bestanddeler</v>
      </c>
    </row>
    <row r="7314" spans="1:7" x14ac:dyDescent="0.25">
      <c r="A7314" s="90" t="s">
        <v>24483</v>
      </c>
      <c r="B7314" s="90" t="s">
        <v>24484</v>
      </c>
      <c r="C7314" s="90" t="s">
        <v>10266</v>
      </c>
      <c r="D7314" s="90" t="str">
        <f>CONCATENATE(Tabell15861[[#This Row],[Prosedyrekode_ID]]," ",Tabell15861[[#This Row],[Tekst]])</f>
        <v>RAGG55 Beinmargstransplantasjon, beslektet giver</v>
      </c>
      <c r="E7314" s="90" t="s">
        <v>8468</v>
      </c>
      <c r="F7314" s="90" t="s">
        <v>24466</v>
      </c>
      <c r="G7314" s="90" t="str">
        <f>CONCATENATE("Kap ",Tabell15861[[#This Row],[Kapittel]]," ",Tabell15861[[#This Row],[KapittelTekst]])</f>
        <v>Kap R Blod med bestanddeler</v>
      </c>
    </row>
    <row r="7315" spans="1:7" x14ac:dyDescent="0.25">
      <c r="A7315" s="90" t="s">
        <v>24485</v>
      </c>
      <c r="B7315" s="90" t="s">
        <v>24486</v>
      </c>
      <c r="C7315" s="90" t="s">
        <v>10266</v>
      </c>
      <c r="D7315" s="90" t="str">
        <f>CONCATENATE(Tabell15861[[#This Row],[Prosedyrekode_ID]]," ",Tabell15861[[#This Row],[Tekst]])</f>
        <v>RAGX00 Mobilisering for allogen stamcellehøsting</v>
      </c>
      <c r="E7315" s="90" t="s">
        <v>8468</v>
      </c>
      <c r="F7315" s="90" t="s">
        <v>24466</v>
      </c>
      <c r="G7315" s="90" t="str">
        <f>CONCATENATE("Kap ",Tabell15861[[#This Row],[Kapittel]]," ",Tabell15861[[#This Row],[KapittelTekst]])</f>
        <v>Kap R Blod med bestanddeler</v>
      </c>
    </row>
    <row r="7316" spans="1:7" x14ac:dyDescent="0.25">
      <c r="A7316" s="90" t="s">
        <v>24487</v>
      </c>
      <c r="B7316" s="90" t="s">
        <v>24488</v>
      </c>
      <c r="C7316" s="90" t="s">
        <v>10266</v>
      </c>
      <c r="D7316" s="90" t="str">
        <f>CONCATENATE(Tabell15861[[#This Row],[Prosedyrekode_ID]]," ",Tabell15861[[#This Row],[Tekst]])</f>
        <v>RAGX05 Mobilisering for autolog stamcellehøsting</v>
      </c>
      <c r="E7316" s="90" t="s">
        <v>8468</v>
      </c>
      <c r="F7316" s="90" t="s">
        <v>24466</v>
      </c>
      <c r="G7316" s="90" t="str">
        <f>CONCATENATE("Kap ",Tabell15861[[#This Row],[Kapittel]]," ",Tabell15861[[#This Row],[KapittelTekst]])</f>
        <v>Kap R Blod med bestanddeler</v>
      </c>
    </row>
    <row r="7317" spans="1:7" x14ac:dyDescent="0.25">
      <c r="A7317" s="90" t="s">
        <v>24489</v>
      </c>
      <c r="B7317" s="90" t="s">
        <v>24490</v>
      </c>
      <c r="C7317" s="90" t="s">
        <v>10213</v>
      </c>
      <c r="D7317" s="90" t="str">
        <f>CONCATENATE(Tabell15861[[#This Row],[Prosedyrekode_ID]]," ",Tabell15861[[#This Row],[Tekst]])</f>
        <v>RE0AN NM Merking av erytrocytter</v>
      </c>
      <c r="E7317" s="90" t="s">
        <v>8468</v>
      </c>
      <c r="F7317" s="90" t="s">
        <v>24466</v>
      </c>
      <c r="G7317" s="90" t="str">
        <f>CONCATENATE("Kap ",Tabell15861[[#This Row],[Kapittel]]," ",Tabell15861[[#This Row],[KapittelTekst]])</f>
        <v>Kap R Blod med bestanddeler</v>
      </c>
    </row>
    <row r="7318" spans="1:7" x14ac:dyDescent="0.25">
      <c r="A7318" s="90" t="s">
        <v>24491</v>
      </c>
      <c r="B7318" s="90" t="s">
        <v>24492</v>
      </c>
      <c r="C7318" s="90" t="s">
        <v>10213</v>
      </c>
      <c r="D7318" s="90" t="str">
        <f>CONCATENATE(Tabell15861[[#This Row],[Prosedyrekode_ID]]," ",Tabell15861[[#This Row],[Tekst]])</f>
        <v>RE0BN NM Bestemmelse av erytrocytters levetid</v>
      </c>
      <c r="E7318" s="90" t="s">
        <v>8468</v>
      </c>
      <c r="F7318" s="90" t="s">
        <v>24466</v>
      </c>
      <c r="G7318" s="90" t="str">
        <f>CONCATENATE("Kap ",Tabell15861[[#This Row],[Kapittel]]," ",Tabell15861[[#This Row],[KapittelTekst]])</f>
        <v>Kap R Blod med bestanddeler</v>
      </c>
    </row>
    <row r="7319" spans="1:7" x14ac:dyDescent="0.25">
      <c r="A7319" s="90" t="s">
        <v>24493</v>
      </c>
      <c r="B7319" s="90" t="s">
        <v>24494</v>
      </c>
      <c r="C7319" s="90" t="s">
        <v>10266</v>
      </c>
      <c r="D7319" s="90" t="str">
        <f>CONCATENATE(Tabell15861[[#This Row],[Prosedyrekode_ID]]," ",Tabell15861[[#This Row],[Tekst]])</f>
        <v>REGD00 Erytrocyttaferese</v>
      </c>
      <c r="E7319" s="90" t="s">
        <v>8468</v>
      </c>
      <c r="F7319" s="90" t="s">
        <v>24466</v>
      </c>
      <c r="G7319" s="90" t="str">
        <f>CONCATENATE("Kap ",Tabell15861[[#This Row],[Kapittel]]," ",Tabell15861[[#This Row],[KapittelTekst]])</f>
        <v>Kap R Blod med bestanddeler</v>
      </c>
    </row>
    <row r="7320" spans="1:7" x14ac:dyDescent="0.25">
      <c r="A7320" s="90" t="s">
        <v>24495</v>
      </c>
      <c r="B7320" s="90" t="s">
        <v>24496</v>
      </c>
      <c r="C7320" s="90" t="s">
        <v>10266</v>
      </c>
      <c r="D7320" s="90" t="str">
        <f>CONCATENATE(Tabell15861[[#This Row],[Prosedyrekode_ID]]," ",Tabell15861[[#This Row],[Tekst]])</f>
        <v>REGD05 Erytrocyttreduserende cytaferese</v>
      </c>
      <c r="E7320" s="90" t="s">
        <v>8468</v>
      </c>
      <c r="F7320" s="90" t="s">
        <v>24466</v>
      </c>
      <c r="G7320" s="90" t="str">
        <f>CONCATENATE("Kap ",Tabell15861[[#This Row],[Kapittel]]," ",Tabell15861[[#This Row],[KapittelTekst]])</f>
        <v>Kap R Blod med bestanddeler</v>
      </c>
    </row>
    <row r="7321" spans="1:7" x14ac:dyDescent="0.25">
      <c r="A7321" s="90" t="s">
        <v>24497</v>
      </c>
      <c r="B7321" s="90" t="s">
        <v>24498</v>
      </c>
      <c r="C7321" s="90" t="s">
        <v>10266</v>
      </c>
      <c r="D7321" s="90" t="str">
        <f>CONCATENATE(Tabell15861[[#This Row],[Prosedyrekode_ID]]," ",Tabell15861[[#This Row],[Tekst]])</f>
        <v>REGG00 Transfusjon av allogene erytrocytter</v>
      </c>
      <c r="E7321" s="90" t="s">
        <v>8468</v>
      </c>
      <c r="F7321" s="90" t="s">
        <v>24466</v>
      </c>
      <c r="G7321" s="90" t="str">
        <f>CONCATENATE("Kap ",Tabell15861[[#This Row],[Kapittel]]," ",Tabell15861[[#This Row],[KapittelTekst]])</f>
        <v>Kap R Blod med bestanddeler</v>
      </c>
    </row>
    <row r="7322" spans="1:7" x14ac:dyDescent="0.25">
      <c r="A7322" s="90" t="s">
        <v>24499</v>
      </c>
      <c r="B7322" s="90" t="s">
        <v>24500</v>
      </c>
      <c r="C7322" s="90" t="s">
        <v>10266</v>
      </c>
      <c r="D7322" s="90" t="str">
        <f>CONCATENATE(Tabell15861[[#This Row],[Prosedyrekode_ID]]," ",Tabell15861[[#This Row],[Tekst]])</f>
        <v>REGG05 Transfusjon av autologe erytrocytter</v>
      </c>
      <c r="E7322" s="90" t="s">
        <v>8468</v>
      </c>
      <c r="F7322" s="90" t="s">
        <v>24466</v>
      </c>
      <c r="G7322" s="90" t="str">
        <f>CONCATENATE("Kap ",Tabell15861[[#This Row],[Kapittel]]," ",Tabell15861[[#This Row],[KapittelTekst]])</f>
        <v>Kap R Blod med bestanddeler</v>
      </c>
    </row>
    <row r="7323" spans="1:7" x14ac:dyDescent="0.25">
      <c r="A7323" s="90" t="s">
        <v>24501</v>
      </c>
      <c r="B7323" s="90" t="s">
        <v>24502</v>
      </c>
      <c r="C7323" s="90" t="s">
        <v>10266</v>
      </c>
      <c r="D7323" s="90" t="str">
        <f>CONCATENATE(Tabell15861[[#This Row],[Prosedyrekode_ID]]," ",Tabell15861[[#This Row],[Tekst]])</f>
        <v>REGG10 Intrauterin transfusjon av erytrocytter</v>
      </c>
      <c r="E7323" s="90" t="s">
        <v>8468</v>
      </c>
      <c r="F7323" s="90" t="s">
        <v>24466</v>
      </c>
      <c r="G7323" s="90" t="str">
        <f>CONCATENATE("Kap ",Tabell15861[[#This Row],[Kapittel]]," ",Tabell15861[[#This Row],[KapittelTekst]])</f>
        <v>Kap R Blod med bestanddeler</v>
      </c>
    </row>
    <row r="7324" spans="1:7" x14ac:dyDescent="0.25">
      <c r="A7324" s="90" t="s">
        <v>24503</v>
      </c>
      <c r="B7324" s="90" t="s">
        <v>24504</v>
      </c>
      <c r="C7324" s="90" t="s">
        <v>10266</v>
      </c>
      <c r="D7324" s="90" t="str">
        <f>CONCATENATE(Tabell15861[[#This Row],[Prosedyrekode_ID]]," ",Tabell15861[[#This Row],[Tekst]])</f>
        <v>RKGM00 Infusjon av koagulasjonsfaktorkonsentrat</v>
      </c>
      <c r="E7324" s="90" t="s">
        <v>8468</v>
      </c>
      <c r="F7324" s="90" t="s">
        <v>24466</v>
      </c>
      <c r="G7324" s="90" t="str">
        <f>CONCATENATE("Kap ",Tabell15861[[#This Row],[Kapittel]]," ",Tabell15861[[#This Row],[KapittelTekst]])</f>
        <v>Kap R Blod med bestanddeler</v>
      </c>
    </row>
    <row r="7325" spans="1:7" x14ac:dyDescent="0.25">
      <c r="A7325" s="90" t="s">
        <v>24505</v>
      </c>
      <c r="B7325" s="90" t="s">
        <v>24506</v>
      </c>
      <c r="C7325" s="90" t="s">
        <v>10266</v>
      </c>
      <c r="D7325" s="90" t="str">
        <f>CONCATENATE(Tabell15861[[#This Row],[Prosedyrekode_ID]]," ",Tabell15861[[#This Row],[Tekst]])</f>
        <v>RKGM05 Infusjon av rekombinante koagulasjonsfaktorpreparater</v>
      </c>
      <c r="E7325" s="90" t="s">
        <v>8468</v>
      </c>
      <c r="F7325" s="90" t="s">
        <v>24466</v>
      </c>
      <c r="G7325" s="90" t="str">
        <f>CONCATENATE("Kap ",Tabell15861[[#This Row],[Kapittel]]," ",Tabell15861[[#This Row],[KapittelTekst]])</f>
        <v>Kap R Blod med bestanddeler</v>
      </c>
    </row>
    <row r="7326" spans="1:7" x14ac:dyDescent="0.25">
      <c r="A7326" s="90" t="s">
        <v>24507</v>
      </c>
      <c r="B7326" s="90" t="s">
        <v>24508</v>
      </c>
      <c r="C7326" s="90" t="s">
        <v>10213</v>
      </c>
      <c r="D7326" s="90" t="str">
        <f>CONCATENATE(Tabell15861[[#This Row],[Prosedyrekode_ID]]," ",Tabell15861[[#This Row],[Tekst]])</f>
        <v>RL0AN NM Leukocyttscintigrafi</v>
      </c>
      <c r="E7326" s="90" t="s">
        <v>8468</v>
      </c>
      <c r="F7326" s="90" t="s">
        <v>24466</v>
      </c>
      <c r="G7326" s="90" t="str">
        <f>CONCATENATE("Kap ",Tabell15861[[#This Row],[Kapittel]]," ",Tabell15861[[#This Row],[KapittelTekst]])</f>
        <v>Kap R Blod med bestanddeler</v>
      </c>
    </row>
    <row r="7327" spans="1:7" x14ac:dyDescent="0.25">
      <c r="A7327" s="90" t="s">
        <v>24509</v>
      </c>
      <c r="B7327" s="90" t="s">
        <v>24510</v>
      </c>
      <c r="C7327" s="90" t="s">
        <v>10266</v>
      </c>
      <c r="D7327" s="90" t="str">
        <f>CONCATENATE(Tabell15861[[#This Row],[Prosedyrekode_ID]]," ",Tabell15861[[#This Row],[Tekst]])</f>
        <v>RLGD00 Leukaferese</v>
      </c>
      <c r="E7327" s="90" t="s">
        <v>8468</v>
      </c>
      <c r="F7327" s="90" t="s">
        <v>24466</v>
      </c>
      <c r="G7327" s="90" t="str">
        <f>CONCATENATE("Kap ",Tabell15861[[#This Row],[Kapittel]]," ",Tabell15861[[#This Row],[KapittelTekst]])</f>
        <v>Kap R Blod med bestanddeler</v>
      </c>
    </row>
    <row r="7328" spans="1:7" x14ac:dyDescent="0.25">
      <c r="A7328" s="90" t="s">
        <v>24511</v>
      </c>
      <c r="B7328" s="90" t="s">
        <v>24512</v>
      </c>
      <c r="C7328" s="90" t="s">
        <v>10266</v>
      </c>
      <c r="D7328" s="90" t="str">
        <f>CONCATENATE(Tabell15861[[#This Row],[Prosedyrekode_ID]]," ",Tabell15861[[#This Row],[Tekst]])</f>
        <v>RLGD05 Leukocyttreduserende cytaferese</v>
      </c>
      <c r="E7328" s="90" t="s">
        <v>8468</v>
      </c>
      <c r="F7328" s="90" t="s">
        <v>24466</v>
      </c>
      <c r="G7328" s="90" t="str">
        <f>CONCATENATE("Kap ",Tabell15861[[#This Row],[Kapittel]]," ",Tabell15861[[#This Row],[KapittelTekst]])</f>
        <v>Kap R Blod med bestanddeler</v>
      </c>
    </row>
    <row r="7329" spans="1:7" x14ac:dyDescent="0.25">
      <c r="A7329" s="90" t="s">
        <v>24513</v>
      </c>
      <c r="B7329" s="90" t="s">
        <v>24514</v>
      </c>
      <c r="C7329" s="90" t="s">
        <v>10266</v>
      </c>
      <c r="D7329" s="90" t="str">
        <f>CONCATENATE(Tabell15861[[#This Row],[Prosedyrekode_ID]]," ",Tabell15861[[#This Row],[Tekst]])</f>
        <v>RLGG00 Transfusjon av granulocytter</v>
      </c>
      <c r="E7329" s="90" t="s">
        <v>8468</v>
      </c>
      <c r="F7329" s="90" t="s">
        <v>24466</v>
      </c>
      <c r="G7329" s="90" t="str">
        <f>CONCATENATE("Kap ",Tabell15861[[#This Row],[Kapittel]]," ",Tabell15861[[#This Row],[KapittelTekst]])</f>
        <v>Kap R Blod med bestanddeler</v>
      </c>
    </row>
    <row r="7330" spans="1:7" x14ac:dyDescent="0.25">
      <c r="A7330" s="90" t="s">
        <v>24515</v>
      </c>
      <c r="B7330" s="90" t="s">
        <v>24516</v>
      </c>
      <c r="C7330" s="90" t="s">
        <v>10266</v>
      </c>
      <c r="D7330" s="90" t="str">
        <f>CONCATENATE(Tabell15861[[#This Row],[Prosedyrekode_ID]]," ",Tabell15861[[#This Row],[Tekst]])</f>
        <v>RLGG05 Transfusjon av lymfocytter</v>
      </c>
      <c r="E7330" s="90" t="s">
        <v>8468</v>
      </c>
      <c r="F7330" s="90" t="s">
        <v>24466</v>
      </c>
      <c r="G7330" s="90" t="str">
        <f>CONCATENATE("Kap ",Tabell15861[[#This Row],[Kapittel]]," ",Tabell15861[[#This Row],[KapittelTekst]])</f>
        <v>Kap R Blod med bestanddeler</v>
      </c>
    </row>
    <row r="7331" spans="1:7" x14ac:dyDescent="0.25">
      <c r="A7331" s="90" t="s">
        <v>24517</v>
      </c>
      <c r="B7331" s="90" t="s">
        <v>24518</v>
      </c>
      <c r="C7331" s="90" t="s">
        <v>10266</v>
      </c>
      <c r="D7331" s="90" t="str">
        <f>CONCATENATE(Tabell15861[[#This Row],[Prosedyrekode_ID]]," ",Tabell15861[[#This Row],[Tekst]])</f>
        <v>RLGG10 Infusjon av donators lymfocytter (DLI) til beinmargstransplantert pasient</v>
      </c>
      <c r="E7331" s="90" t="s">
        <v>8468</v>
      </c>
      <c r="F7331" s="90" t="s">
        <v>24466</v>
      </c>
      <c r="G7331" s="90" t="str">
        <f>CONCATENATE("Kap ",Tabell15861[[#This Row],[Kapittel]]," ",Tabell15861[[#This Row],[KapittelTekst]])</f>
        <v>Kap R Blod med bestanddeler</v>
      </c>
    </row>
    <row r="7332" spans="1:7" x14ac:dyDescent="0.25">
      <c r="A7332" s="90" t="s">
        <v>24519</v>
      </c>
      <c r="B7332" s="90" t="s">
        <v>24520</v>
      </c>
      <c r="C7332" s="90" t="s">
        <v>10266</v>
      </c>
      <c r="D7332" s="90" t="str">
        <f>CONCATENATE(Tabell15861[[#This Row],[Prosedyrekode_ID]]," ",Tabell15861[[#This Row],[Tekst]])</f>
        <v>RPGD00 Plasmaferese med dobbelfiltrasjon</v>
      </c>
      <c r="E7332" s="90" t="s">
        <v>8468</v>
      </c>
      <c r="F7332" s="90" t="s">
        <v>24466</v>
      </c>
      <c r="G7332" s="90" t="str">
        <f>CONCATENATE("Kap ",Tabell15861[[#This Row],[Kapittel]]," ",Tabell15861[[#This Row],[KapittelTekst]])</f>
        <v>Kap R Blod med bestanddeler</v>
      </c>
    </row>
    <row r="7333" spans="1:7" x14ac:dyDescent="0.25">
      <c r="A7333" s="90" t="s">
        <v>24521</v>
      </c>
      <c r="B7333" s="90" t="s">
        <v>24522</v>
      </c>
      <c r="C7333" s="90" t="s">
        <v>10266</v>
      </c>
      <c r="D7333" s="90" t="str">
        <f>CONCATENATE(Tabell15861[[#This Row],[Prosedyrekode_ID]]," ",Tabell15861[[#This Row],[Tekst]])</f>
        <v>RPGD05 Plasmaferese med immunadsorpsjon</v>
      </c>
      <c r="E7333" s="90" t="s">
        <v>8468</v>
      </c>
      <c r="F7333" s="90" t="s">
        <v>24466</v>
      </c>
      <c r="G7333" s="90" t="str">
        <f>CONCATENATE("Kap ",Tabell15861[[#This Row],[Kapittel]]," ",Tabell15861[[#This Row],[KapittelTekst]])</f>
        <v>Kap R Blod med bestanddeler</v>
      </c>
    </row>
    <row r="7334" spans="1:7" x14ac:dyDescent="0.25">
      <c r="A7334" s="90" t="s">
        <v>24523</v>
      </c>
      <c r="B7334" s="90" t="s">
        <v>24524</v>
      </c>
      <c r="C7334" s="90" t="s">
        <v>10266</v>
      </c>
      <c r="D7334" s="90" t="str">
        <f>CONCATENATE(Tabell15861[[#This Row],[Prosedyrekode_ID]]," ",Tabell15861[[#This Row],[Tekst]])</f>
        <v>RPGD10 Plasmaferese med LDL-adsorpsjon</v>
      </c>
      <c r="E7334" s="90" t="s">
        <v>8468</v>
      </c>
      <c r="F7334" s="90" t="s">
        <v>24466</v>
      </c>
      <c r="G7334" s="90" t="str">
        <f>CONCATENATE("Kap ",Tabell15861[[#This Row],[Kapittel]]," ",Tabell15861[[#This Row],[KapittelTekst]])</f>
        <v>Kap R Blod med bestanddeler</v>
      </c>
    </row>
    <row r="7335" spans="1:7" x14ac:dyDescent="0.25">
      <c r="A7335" s="90" t="s">
        <v>24525</v>
      </c>
      <c r="B7335" s="90" t="s">
        <v>24526</v>
      </c>
      <c r="C7335" s="90" t="s">
        <v>10266</v>
      </c>
      <c r="D7335" s="90" t="str">
        <f>CONCATENATE(Tabell15861[[#This Row],[Prosedyrekode_ID]]," ",Tabell15861[[#This Row],[Tekst]])</f>
        <v>RPGD15 Plasmaferese med stamcellehøsting</v>
      </c>
      <c r="E7335" s="90" t="s">
        <v>8468</v>
      </c>
      <c r="F7335" s="90" t="s">
        <v>24466</v>
      </c>
      <c r="G7335" s="90" t="str">
        <f>CONCATENATE("Kap ",Tabell15861[[#This Row],[Kapittel]]," ",Tabell15861[[#This Row],[KapittelTekst]])</f>
        <v>Kap R Blod med bestanddeler</v>
      </c>
    </row>
    <row r="7336" spans="1:7" x14ac:dyDescent="0.25">
      <c r="A7336" s="90" t="s">
        <v>24527</v>
      </c>
      <c r="B7336" s="90" t="s">
        <v>24528</v>
      </c>
      <c r="C7336" s="90" t="s">
        <v>10266</v>
      </c>
      <c r="D7336" s="90" t="str">
        <f>CONCATENATE(Tabell15861[[#This Row],[Prosedyrekode_ID]]," ",Tabell15861[[#This Row],[Tekst]])</f>
        <v>RPGG00 Transfusjon av plasma, autolog</v>
      </c>
      <c r="E7336" s="90" t="s">
        <v>8468</v>
      </c>
      <c r="F7336" s="90" t="s">
        <v>24466</v>
      </c>
      <c r="G7336" s="90" t="str">
        <f>CONCATENATE("Kap ",Tabell15861[[#This Row],[Kapittel]]," ",Tabell15861[[#This Row],[KapittelTekst]])</f>
        <v>Kap R Blod med bestanddeler</v>
      </c>
    </row>
    <row r="7337" spans="1:7" x14ac:dyDescent="0.25">
      <c r="A7337" s="90" t="s">
        <v>24529</v>
      </c>
      <c r="B7337" s="90" t="s">
        <v>24530</v>
      </c>
      <c r="C7337" s="90" t="s">
        <v>10266</v>
      </c>
      <c r="D7337" s="90" t="str">
        <f>CONCATENATE(Tabell15861[[#This Row],[Prosedyrekode_ID]]," ",Tabell15861[[#This Row],[Tekst]])</f>
        <v>RPGG05 Transfusjon av plasma, allogen</v>
      </c>
      <c r="E7337" s="90" t="s">
        <v>8468</v>
      </c>
      <c r="F7337" s="90" t="s">
        <v>24466</v>
      </c>
      <c r="G7337" s="90" t="str">
        <f>CONCATENATE("Kap ",Tabell15861[[#This Row],[Kapittel]]," ",Tabell15861[[#This Row],[KapittelTekst]])</f>
        <v>Kap R Blod med bestanddeler</v>
      </c>
    </row>
    <row r="7338" spans="1:7" x14ac:dyDescent="0.25">
      <c r="A7338" s="90" t="s">
        <v>24531</v>
      </c>
      <c r="B7338" s="90" t="s">
        <v>24532</v>
      </c>
      <c r="C7338" s="90" t="s">
        <v>10266</v>
      </c>
      <c r="D7338" s="90" t="str">
        <f>CONCATENATE(Tabell15861[[#This Row],[Prosedyrekode_ID]]," ",Tabell15861[[#This Row],[Tekst]])</f>
        <v>RPGM00 Infusjon av albumin</v>
      </c>
      <c r="E7338" s="90" t="s">
        <v>8468</v>
      </c>
      <c r="F7338" s="90" t="s">
        <v>24466</v>
      </c>
      <c r="G7338" s="90" t="str">
        <f>CONCATENATE("Kap ",Tabell15861[[#This Row],[Kapittel]]," ",Tabell15861[[#This Row],[KapittelTekst]])</f>
        <v>Kap R Blod med bestanddeler</v>
      </c>
    </row>
    <row r="7339" spans="1:7" x14ac:dyDescent="0.25">
      <c r="A7339" s="90" t="s">
        <v>24533</v>
      </c>
      <c r="B7339" s="90" t="s">
        <v>24534</v>
      </c>
      <c r="C7339" s="90" t="s">
        <v>10266</v>
      </c>
      <c r="D7339" s="90" t="str">
        <f>CONCATENATE(Tabell15861[[#This Row],[Prosedyrekode_ID]]," ",Tabell15861[[#This Row],[Tekst]])</f>
        <v>RPGM05 Infusjon av gammaglobulin</v>
      </c>
      <c r="E7339" s="90" t="s">
        <v>8468</v>
      </c>
      <c r="F7339" s="90" t="s">
        <v>24466</v>
      </c>
      <c r="G7339" s="90" t="str">
        <f>CONCATENATE("Kap ",Tabell15861[[#This Row],[Kapittel]]," ",Tabell15861[[#This Row],[KapittelTekst]])</f>
        <v>Kap R Blod med bestanddeler</v>
      </c>
    </row>
    <row r="7340" spans="1:7" x14ac:dyDescent="0.25">
      <c r="A7340" s="90" t="s">
        <v>24535</v>
      </c>
      <c r="B7340" s="90" t="s">
        <v>24536</v>
      </c>
      <c r="C7340" s="90" t="s">
        <v>10266</v>
      </c>
      <c r="D7340" s="90" t="str">
        <f>CONCATENATE(Tabell15861[[#This Row],[Prosedyrekode_ID]]," ",Tabell15861[[#This Row],[Tekst]])</f>
        <v>RPGX00 Plasmatapping</v>
      </c>
      <c r="E7340" s="90" t="s">
        <v>8468</v>
      </c>
      <c r="F7340" s="90" t="s">
        <v>24466</v>
      </c>
      <c r="G7340" s="90" t="str">
        <f>CONCATENATE("Kap ",Tabell15861[[#This Row],[Kapittel]]," ",Tabell15861[[#This Row],[KapittelTekst]])</f>
        <v>Kap R Blod med bestanddeler</v>
      </c>
    </row>
    <row r="7341" spans="1:7" x14ac:dyDescent="0.25">
      <c r="A7341" s="90" t="s">
        <v>24537</v>
      </c>
      <c r="B7341" s="90" t="s">
        <v>24538</v>
      </c>
      <c r="C7341" s="90" t="s">
        <v>10266</v>
      </c>
      <c r="D7341" s="90" t="str">
        <f>CONCATENATE(Tabell15861[[#This Row],[Prosedyrekode_ID]]," ",Tabell15861[[#This Row],[Tekst]])</f>
        <v>RTGD00 Trombocyttaferese</v>
      </c>
      <c r="E7341" s="90" t="s">
        <v>8468</v>
      </c>
      <c r="F7341" s="90" t="s">
        <v>24466</v>
      </c>
      <c r="G7341" s="90" t="str">
        <f>CONCATENATE("Kap ",Tabell15861[[#This Row],[Kapittel]]," ",Tabell15861[[#This Row],[KapittelTekst]])</f>
        <v>Kap R Blod med bestanddeler</v>
      </c>
    </row>
    <row r="7342" spans="1:7" x14ac:dyDescent="0.25">
      <c r="A7342" s="90" t="s">
        <v>24539</v>
      </c>
      <c r="B7342" s="90" t="s">
        <v>24540</v>
      </c>
      <c r="C7342" s="90" t="s">
        <v>10266</v>
      </c>
      <c r="D7342" s="90" t="str">
        <f>CONCATENATE(Tabell15861[[#This Row],[Prosedyrekode_ID]]," ",Tabell15861[[#This Row],[Tekst]])</f>
        <v>RTGD05 Trombocyttreduserende cytaferese</v>
      </c>
      <c r="E7342" s="90" t="s">
        <v>8468</v>
      </c>
      <c r="F7342" s="90" t="s">
        <v>24466</v>
      </c>
      <c r="G7342" s="90" t="str">
        <f>CONCATENATE("Kap ",Tabell15861[[#This Row],[Kapittel]]," ",Tabell15861[[#This Row],[KapittelTekst]])</f>
        <v>Kap R Blod med bestanddeler</v>
      </c>
    </row>
    <row r="7343" spans="1:7" x14ac:dyDescent="0.25">
      <c r="A7343" s="90" t="s">
        <v>24541</v>
      </c>
      <c r="B7343" s="90" t="s">
        <v>24542</v>
      </c>
      <c r="C7343" s="90" t="s">
        <v>10266</v>
      </c>
      <c r="D7343" s="90" t="str">
        <f>CONCATENATE(Tabell15861[[#This Row],[Prosedyrekode_ID]]," ",Tabell15861[[#This Row],[Tekst]])</f>
        <v>RTGG00 Allogen transfusjon av trombocytter</v>
      </c>
      <c r="E7343" s="90" t="s">
        <v>8468</v>
      </c>
      <c r="F7343" s="90" t="s">
        <v>24466</v>
      </c>
      <c r="G7343" s="90" t="str">
        <f>CONCATENATE("Kap ",Tabell15861[[#This Row],[Kapittel]]," ",Tabell15861[[#This Row],[KapittelTekst]])</f>
        <v>Kap R Blod med bestanddeler</v>
      </c>
    </row>
    <row r="7344" spans="1:7" x14ac:dyDescent="0.25">
      <c r="A7344" s="90" t="s">
        <v>24543</v>
      </c>
      <c r="B7344" s="90" t="s">
        <v>24544</v>
      </c>
      <c r="C7344" s="90" t="s">
        <v>10266</v>
      </c>
      <c r="D7344" s="90" t="str">
        <f>CONCATENATE(Tabell15861[[#This Row],[Prosedyrekode_ID]]," ",Tabell15861[[#This Row],[Tekst]])</f>
        <v>RTGG05 Autolog transfusjon av trombocytter</v>
      </c>
      <c r="E7344" s="90" t="s">
        <v>8468</v>
      </c>
      <c r="F7344" s="90" t="s">
        <v>24466</v>
      </c>
      <c r="G7344" s="90" t="str">
        <f>CONCATENATE("Kap ",Tabell15861[[#This Row],[Kapittel]]," ",Tabell15861[[#This Row],[KapittelTekst]])</f>
        <v>Kap R Blod med bestanddeler</v>
      </c>
    </row>
    <row r="7345" spans="1:7" x14ac:dyDescent="0.25">
      <c r="A7345" s="90" t="s">
        <v>24545</v>
      </c>
      <c r="B7345" s="90" t="s">
        <v>24546</v>
      </c>
      <c r="C7345" s="90" t="s">
        <v>10266</v>
      </c>
      <c r="D7345" s="90" t="str">
        <f>CONCATENATE(Tabell15861[[#This Row],[Prosedyrekode_ID]]," ",Tabell15861[[#This Row],[Tekst]])</f>
        <v>RTGG10 Intrauterin transfusjon av trombocytter</v>
      </c>
      <c r="E7345" s="90" t="s">
        <v>8468</v>
      </c>
      <c r="F7345" s="90" t="s">
        <v>24466</v>
      </c>
      <c r="G7345" s="90" t="str">
        <f>CONCATENATE("Kap ",Tabell15861[[#This Row],[Kapittel]]," ",Tabell15861[[#This Row],[KapittelTekst]])</f>
        <v>Kap R Blod med bestanddeler</v>
      </c>
    </row>
    <row r="7346" spans="1:7" x14ac:dyDescent="0.25">
      <c r="A7346" s="90" t="s">
        <v>24547</v>
      </c>
      <c r="B7346" s="90" t="s">
        <v>24548</v>
      </c>
      <c r="C7346" s="90" t="s">
        <v>10213</v>
      </c>
      <c r="D7346" s="90" t="str">
        <f>CONCATENATE(Tabell15861[[#This Row],[Prosedyrekode_ID]]," ",Tabell15861[[#This Row],[Tekst]])</f>
        <v>RX0AN NM Bestemmelse av blodvolum</v>
      </c>
      <c r="E7346" s="90" t="s">
        <v>8468</v>
      </c>
      <c r="F7346" s="90" t="s">
        <v>24466</v>
      </c>
      <c r="G7346" s="90" t="str">
        <f>CONCATENATE("Kap ",Tabell15861[[#This Row],[Kapittel]]," ",Tabell15861[[#This Row],[KapittelTekst]])</f>
        <v>Kap R Blod med bestanddeler</v>
      </c>
    </row>
    <row r="7347" spans="1:7" x14ac:dyDescent="0.25">
      <c r="A7347" s="90" t="s">
        <v>24549</v>
      </c>
      <c r="B7347" s="90" t="s">
        <v>24550</v>
      </c>
      <c r="C7347" s="90" t="s">
        <v>10266</v>
      </c>
      <c r="D7347" s="90" t="str">
        <f>CONCATENATE(Tabell15861[[#This Row],[Prosedyrekode_ID]]," ",Tabell15861[[#This Row],[Tekst]])</f>
        <v>RXFC00 Plasmavolumbasert beregning av blodvolum</v>
      </c>
      <c r="E7347" s="90" t="s">
        <v>8468</v>
      </c>
      <c r="F7347" s="90" t="s">
        <v>24466</v>
      </c>
      <c r="G7347" s="90" t="str">
        <f>CONCATENATE("Kap ",Tabell15861[[#This Row],[Kapittel]]," ",Tabell15861[[#This Row],[KapittelTekst]])</f>
        <v>Kap R Blod med bestanddeler</v>
      </c>
    </row>
    <row r="7348" spans="1:7" x14ac:dyDescent="0.25">
      <c r="A7348" s="90" t="s">
        <v>24551</v>
      </c>
      <c r="B7348" s="90" t="s">
        <v>24552</v>
      </c>
      <c r="C7348" s="90" t="s">
        <v>10266</v>
      </c>
      <c r="D7348" s="90" t="str">
        <f>CONCATENATE(Tabell15861[[#This Row],[Prosedyrekode_ID]]," ",Tabell15861[[#This Row],[Tekst]])</f>
        <v>RXFC05 Erytrocyttvolumbasert beregning av blodvolum</v>
      </c>
      <c r="E7348" s="90" t="s">
        <v>8468</v>
      </c>
      <c r="F7348" s="90" t="s">
        <v>24466</v>
      </c>
      <c r="G7348" s="90" t="str">
        <f>CONCATENATE("Kap ",Tabell15861[[#This Row],[Kapittel]]," ",Tabell15861[[#This Row],[KapittelTekst]])</f>
        <v>Kap R Blod med bestanddeler</v>
      </c>
    </row>
    <row r="7349" spans="1:7" x14ac:dyDescent="0.25">
      <c r="A7349" s="90" t="s">
        <v>24553</v>
      </c>
      <c r="B7349" s="90" t="s">
        <v>24554</v>
      </c>
      <c r="C7349" s="90" t="s">
        <v>10266</v>
      </c>
      <c r="D7349" s="90" t="str">
        <f>CONCATENATE(Tabell15861[[#This Row],[Prosedyrekode_ID]]," ",Tabell15861[[#This Row],[Tekst]])</f>
        <v>RXFT00 Mikroskopi av blodutstryk</v>
      </c>
      <c r="E7349" s="90" t="s">
        <v>8468</v>
      </c>
      <c r="F7349" s="90" t="s">
        <v>24466</v>
      </c>
      <c r="G7349" s="90" t="str">
        <f>CONCATENATE("Kap ",Tabell15861[[#This Row],[Kapittel]]," ",Tabell15861[[#This Row],[KapittelTekst]])</f>
        <v>Kap R Blod med bestanddeler</v>
      </c>
    </row>
    <row r="7350" spans="1:7" x14ac:dyDescent="0.25">
      <c r="A7350" s="90" t="s">
        <v>24555</v>
      </c>
      <c r="B7350" s="90" t="s">
        <v>24556</v>
      </c>
      <c r="C7350" s="90" t="s">
        <v>10266</v>
      </c>
      <c r="D7350" s="90" t="str">
        <f>CONCATENATE(Tabell15861[[#This Row],[Prosedyrekode_ID]]," ",Tabell15861[[#This Row],[Tekst]])</f>
        <v>RXGD00 Cytaferese, ekstrakorporal fotokjemoterapi</v>
      </c>
      <c r="E7350" s="90" t="s">
        <v>8468</v>
      </c>
      <c r="F7350" s="90" t="s">
        <v>24466</v>
      </c>
      <c r="G7350" s="90" t="str">
        <f>CONCATENATE("Kap ",Tabell15861[[#This Row],[Kapittel]]," ",Tabell15861[[#This Row],[KapittelTekst]])</f>
        <v>Kap R Blod med bestanddeler</v>
      </c>
    </row>
    <row r="7351" spans="1:7" x14ac:dyDescent="0.25">
      <c r="A7351" s="90" t="s">
        <v>24557</v>
      </c>
      <c r="B7351" s="90" t="s">
        <v>24558</v>
      </c>
      <c r="C7351" s="90" t="s">
        <v>10266</v>
      </c>
      <c r="D7351" s="90" t="str">
        <f>CONCATENATE(Tabell15861[[#This Row],[Prosedyrekode_ID]]," ",Tabell15861[[#This Row],[Tekst]])</f>
        <v>RXGD05 Hemodiafiltrasjon</v>
      </c>
      <c r="E7351" s="90" t="s">
        <v>8468</v>
      </c>
      <c r="F7351" s="90" t="s">
        <v>24466</v>
      </c>
      <c r="G7351" s="90" t="str">
        <f>CONCATENATE("Kap ",Tabell15861[[#This Row],[Kapittel]]," ",Tabell15861[[#This Row],[KapittelTekst]])</f>
        <v>Kap R Blod med bestanddeler</v>
      </c>
    </row>
    <row r="7352" spans="1:7" x14ac:dyDescent="0.25">
      <c r="A7352" s="90" t="s">
        <v>24559</v>
      </c>
      <c r="B7352" s="90" t="s">
        <v>24560</v>
      </c>
      <c r="C7352" s="90" t="s">
        <v>10266</v>
      </c>
      <c r="D7352" s="90" t="str">
        <f>CONCATENATE(Tabell15861[[#This Row],[Prosedyrekode_ID]]," ",Tabell15861[[#This Row],[Tekst]])</f>
        <v>RXGD10 Hemodilusjon preoperativt</v>
      </c>
      <c r="E7352" s="90" t="s">
        <v>8468</v>
      </c>
      <c r="F7352" s="90" t="s">
        <v>24466</v>
      </c>
      <c r="G7352" s="90" t="str">
        <f>CONCATENATE("Kap ",Tabell15861[[#This Row],[Kapittel]]," ",Tabell15861[[#This Row],[KapittelTekst]])</f>
        <v>Kap R Blod med bestanddeler</v>
      </c>
    </row>
    <row r="7353" spans="1:7" x14ac:dyDescent="0.25">
      <c r="A7353" s="90" t="s">
        <v>24561</v>
      </c>
      <c r="B7353" s="90" t="s">
        <v>24562</v>
      </c>
      <c r="C7353" s="90" t="s">
        <v>10266</v>
      </c>
      <c r="D7353" s="90" t="str">
        <f>CONCATENATE(Tabell15861[[#This Row],[Prosedyrekode_ID]]," ",Tabell15861[[#This Row],[Tekst]])</f>
        <v>RXGD15 Hemoperfusjon</v>
      </c>
      <c r="E7353" s="90" t="s">
        <v>8468</v>
      </c>
      <c r="F7353" s="90" t="s">
        <v>24466</v>
      </c>
      <c r="G7353" s="90" t="str">
        <f>CONCATENATE("Kap ",Tabell15861[[#This Row],[Kapittel]]," ",Tabell15861[[#This Row],[KapittelTekst]])</f>
        <v>Kap R Blod med bestanddeler</v>
      </c>
    </row>
    <row r="7354" spans="1:7" x14ac:dyDescent="0.25">
      <c r="A7354" s="90" t="s">
        <v>24563</v>
      </c>
      <c r="B7354" s="90" t="s">
        <v>24564</v>
      </c>
      <c r="C7354" s="90" t="s">
        <v>10266</v>
      </c>
      <c r="D7354" s="90" t="str">
        <f>CONCATENATE(Tabell15861[[#This Row],[Prosedyrekode_ID]]," ",Tabell15861[[#This Row],[Tekst]])</f>
        <v>RXGG02 Transfusjon med fullblod, allogen</v>
      </c>
      <c r="E7354" s="90" t="s">
        <v>8468</v>
      </c>
      <c r="F7354" s="90" t="s">
        <v>24466</v>
      </c>
      <c r="G7354" s="90" t="str">
        <f>CONCATENATE("Kap ",Tabell15861[[#This Row],[Kapittel]]," ",Tabell15861[[#This Row],[KapittelTekst]])</f>
        <v>Kap R Blod med bestanddeler</v>
      </c>
    </row>
    <row r="7355" spans="1:7" x14ac:dyDescent="0.25">
      <c r="A7355" s="90" t="s">
        <v>24565</v>
      </c>
      <c r="B7355" s="90" t="s">
        <v>24566</v>
      </c>
      <c r="C7355" s="90" t="s">
        <v>10266</v>
      </c>
      <c r="D7355" s="90" t="str">
        <f>CONCATENATE(Tabell15861[[#This Row],[Prosedyrekode_ID]]," ",Tabell15861[[#This Row],[Tekst]])</f>
        <v>RXGG03 Transfusjon med fullblod, autolog</v>
      </c>
      <c r="E7355" s="90" t="s">
        <v>8468</v>
      </c>
      <c r="F7355" s="90" t="s">
        <v>24466</v>
      </c>
      <c r="G7355" s="90" t="str">
        <f>CONCATENATE("Kap ",Tabell15861[[#This Row],[Kapittel]]," ",Tabell15861[[#This Row],[KapittelTekst]])</f>
        <v>Kap R Blod med bestanddeler</v>
      </c>
    </row>
    <row r="7356" spans="1:7" x14ac:dyDescent="0.25">
      <c r="A7356" s="90" t="s">
        <v>24567</v>
      </c>
      <c r="B7356" s="90" t="s">
        <v>24568</v>
      </c>
      <c r="C7356" s="90" t="s">
        <v>10266</v>
      </c>
      <c r="D7356" s="90" t="str">
        <f>CONCATENATE(Tabell15861[[#This Row],[Prosedyrekode_ID]]," ",Tabell15861[[#This Row],[Tekst]])</f>
        <v>RXGG05 Intrauterin blodtransfusjon til foster</v>
      </c>
      <c r="E7356" s="90" t="s">
        <v>8468</v>
      </c>
      <c r="F7356" s="90" t="s">
        <v>24466</v>
      </c>
      <c r="G7356" s="90" t="str">
        <f>CONCATENATE("Kap ",Tabell15861[[#This Row],[Kapittel]]," ",Tabell15861[[#This Row],[KapittelTekst]])</f>
        <v>Kap R Blod med bestanddeler</v>
      </c>
    </row>
    <row r="7357" spans="1:7" x14ac:dyDescent="0.25">
      <c r="A7357" s="90" t="s">
        <v>24569</v>
      </c>
      <c r="B7357" s="90" t="s">
        <v>24570</v>
      </c>
      <c r="C7357" s="90" t="s">
        <v>10266</v>
      </c>
      <c r="D7357" s="90" t="str">
        <f>CONCATENATE(Tabell15861[[#This Row],[Prosedyrekode_ID]]," ",Tabell15861[[#This Row],[Tekst]])</f>
        <v>RXGG10 Transfusjon av sårblod fra dren</v>
      </c>
      <c r="E7357" s="90" t="s">
        <v>8468</v>
      </c>
      <c r="F7357" s="90" t="s">
        <v>24466</v>
      </c>
      <c r="G7357" s="90" t="str">
        <f>CONCATENATE("Kap ",Tabell15861[[#This Row],[Kapittel]]," ",Tabell15861[[#This Row],[KapittelTekst]])</f>
        <v>Kap R Blod med bestanddeler</v>
      </c>
    </row>
    <row r="7358" spans="1:7" x14ac:dyDescent="0.25">
      <c r="A7358" s="90" t="s">
        <v>24571</v>
      </c>
      <c r="B7358" s="90" t="s">
        <v>24572</v>
      </c>
      <c r="C7358" s="90" t="s">
        <v>10266</v>
      </c>
      <c r="D7358" s="90" t="str">
        <f>CONCATENATE(Tabell15861[[#This Row],[Prosedyrekode_ID]]," ",Tabell15861[[#This Row],[Tekst]])</f>
        <v>RXGG15 Transfusjon av erytrocytter fra peroperativt gjenvunnet sårblod</v>
      </c>
      <c r="E7358" s="90" t="s">
        <v>8468</v>
      </c>
      <c r="F7358" s="90" t="s">
        <v>24466</v>
      </c>
      <c r="G7358" s="90" t="str">
        <f>CONCATENATE("Kap ",Tabell15861[[#This Row],[Kapittel]]," ",Tabell15861[[#This Row],[KapittelTekst]])</f>
        <v>Kap R Blod med bestanddeler</v>
      </c>
    </row>
    <row r="7359" spans="1:7" x14ac:dyDescent="0.25">
      <c r="A7359" s="90" t="s">
        <v>24573</v>
      </c>
      <c r="B7359" s="90" t="s">
        <v>24574</v>
      </c>
      <c r="C7359" s="90" t="s">
        <v>10266</v>
      </c>
      <c r="D7359" s="90" t="str">
        <f>CONCATENATE(Tabell15861[[#This Row],[Prosedyrekode_ID]]," ",Tabell15861[[#This Row],[Tekst]])</f>
        <v>RXGG61 Utskiftningstransfusjon hos nyfødt</v>
      </c>
      <c r="E7359" s="90" t="s">
        <v>8468</v>
      </c>
      <c r="F7359" s="90" t="s">
        <v>24466</v>
      </c>
      <c r="G7359" s="90" t="str">
        <f>CONCATENATE("Kap ",Tabell15861[[#This Row],[Kapittel]]," ",Tabell15861[[#This Row],[KapittelTekst]])</f>
        <v>Kap R Blod med bestanddeler</v>
      </c>
    </row>
    <row r="7360" spans="1:7" x14ac:dyDescent="0.25">
      <c r="A7360" s="90" t="s">
        <v>24575</v>
      </c>
      <c r="B7360" s="90" t="s">
        <v>24576</v>
      </c>
      <c r="C7360" s="90" t="s">
        <v>10266</v>
      </c>
      <c r="D7360" s="90" t="str">
        <f>CONCATENATE(Tabell15861[[#This Row],[Prosedyrekode_ID]]," ",Tabell15861[[#This Row],[Tekst]])</f>
        <v>RXGX00 Fullblodstapping av blodgiver</v>
      </c>
      <c r="E7360" s="90" t="s">
        <v>8468</v>
      </c>
      <c r="F7360" s="90" t="s">
        <v>24466</v>
      </c>
      <c r="G7360" s="90" t="str">
        <f>CONCATENATE("Kap ",Tabell15861[[#This Row],[Kapittel]]," ",Tabell15861[[#This Row],[KapittelTekst]])</f>
        <v>Kap R Blod med bestanddeler</v>
      </c>
    </row>
    <row r="7361" spans="1:7" x14ac:dyDescent="0.25">
      <c r="A7361" s="90" t="s">
        <v>24577</v>
      </c>
      <c r="B7361" s="90" t="s">
        <v>24578</v>
      </c>
      <c r="C7361" s="90" t="s">
        <v>10266</v>
      </c>
      <c r="D7361" s="90" t="str">
        <f>CONCATENATE(Tabell15861[[#This Row],[Prosedyrekode_ID]]," ",Tabell15861[[#This Row],[Tekst]])</f>
        <v>RXGX05 Terapeutisk fullblodstapping</v>
      </c>
      <c r="E7361" s="90" t="s">
        <v>8468</v>
      </c>
      <c r="F7361" s="90" t="s">
        <v>24466</v>
      </c>
      <c r="G7361" s="90" t="str">
        <f>CONCATENATE("Kap ",Tabell15861[[#This Row],[Kapittel]]," ",Tabell15861[[#This Row],[KapittelTekst]])</f>
        <v>Kap R Blod med bestanddeler</v>
      </c>
    </row>
    <row r="7362" spans="1:7" x14ac:dyDescent="0.25">
      <c r="A7362" s="90" t="s">
        <v>24579</v>
      </c>
      <c r="B7362" s="90" t="s">
        <v>24580</v>
      </c>
      <c r="C7362" s="90" t="s">
        <v>10266</v>
      </c>
      <c r="D7362" s="90" t="str">
        <f>CONCATENATE(Tabell15861[[#This Row],[Prosedyrekode_ID]]," ",Tabell15861[[#This Row],[Tekst]])</f>
        <v>RXGX65 Bestråling av blodprodukter</v>
      </c>
      <c r="E7362" s="90" t="s">
        <v>8468</v>
      </c>
      <c r="F7362" s="90" t="s">
        <v>24466</v>
      </c>
      <c r="G7362" s="90" t="str">
        <f>CONCATENATE("Kap ",Tabell15861[[#This Row],[Kapittel]]," ",Tabell15861[[#This Row],[KapittelTekst]])</f>
        <v>Kap R Blod med bestanddeler</v>
      </c>
    </row>
    <row r="7363" spans="1:7" x14ac:dyDescent="0.25">
      <c r="A7363" s="90" t="s">
        <v>24581</v>
      </c>
      <c r="B7363" s="90" t="s">
        <v>24582</v>
      </c>
      <c r="C7363" s="90" t="s">
        <v>10213</v>
      </c>
      <c r="D7363" s="90" t="str">
        <f>CONCATENATE(Tabell15861[[#This Row],[Prosedyrekode_ID]]," ",Tabell15861[[#This Row],[Tekst]])</f>
        <v>SA0AA RG Caput</v>
      </c>
      <c r="E7363" s="90" t="s">
        <v>10082</v>
      </c>
      <c r="F7363" s="90" t="s">
        <v>24583</v>
      </c>
      <c r="G7363" s="90" t="str">
        <f>CONCATENATE("Kap ",Tabell15861[[#This Row],[Kapittel]]," ",Tabell15861[[#This Row],[KapittelTekst]])</f>
        <v>Kap S Bildediagnostiske undersøkelser</v>
      </c>
    </row>
    <row r="7364" spans="1:7" x14ac:dyDescent="0.25">
      <c r="A7364" s="90" t="s">
        <v>24584</v>
      </c>
      <c r="B7364" s="90" t="s">
        <v>24585</v>
      </c>
      <c r="C7364" s="90" t="s">
        <v>10213</v>
      </c>
      <c r="D7364" s="90" t="str">
        <f>CONCATENATE(Tabell15861[[#This Row],[Prosedyrekode_ID]]," ",Tabell15861[[#This Row],[Tekst]])</f>
        <v>SA0AB RGA Cerebral arteriografi</v>
      </c>
      <c r="E7364" s="90" t="s">
        <v>10082</v>
      </c>
      <c r="F7364" s="90" t="s">
        <v>24583</v>
      </c>
      <c r="G7364" s="90" t="str">
        <f>CONCATENATE("Kap ",Tabell15861[[#This Row],[Kapittel]]," ",Tabell15861[[#This Row],[KapittelTekst]])</f>
        <v>Kap S Bildediagnostiske undersøkelser</v>
      </c>
    </row>
    <row r="7365" spans="1:7" x14ac:dyDescent="0.25">
      <c r="A7365" s="90" t="s">
        <v>24586</v>
      </c>
      <c r="B7365" s="90" t="s">
        <v>24587</v>
      </c>
      <c r="C7365" s="90" t="s">
        <v>10213</v>
      </c>
      <c r="D7365" s="90" t="str">
        <f>CONCATENATE(Tabell15861[[#This Row],[Prosedyrekode_ID]]," ",Tabell15861[[#This Row],[Tekst]])</f>
        <v>SA0AD CT Caput</v>
      </c>
      <c r="E7365" s="90" t="s">
        <v>10082</v>
      </c>
      <c r="F7365" s="90" t="s">
        <v>24583</v>
      </c>
      <c r="G7365" s="90" t="str">
        <f>CONCATENATE("Kap ",Tabell15861[[#This Row],[Kapittel]]," ",Tabell15861[[#This Row],[KapittelTekst]])</f>
        <v>Kap S Bildediagnostiske undersøkelser</v>
      </c>
    </row>
    <row r="7366" spans="1:7" x14ac:dyDescent="0.25">
      <c r="A7366" s="90" t="s">
        <v>24588</v>
      </c>
      <c r="B7366" s="90" t="s">
        <v>24589</v>
      </c>
      <c r="C7366" s="90" t="s">
        <v>10213</v>
      </c>
      <c r="D7366" s="90" t="str">
        <f>CONCATENATE(Tabell15861[[#This Row],[Prosedyrekode_ID]]," ",Tabell15861[[#This Row],[Tekst]])</f>
        <v>SA0AE CT Caput og CTA Arteriografi av caput</v>
      </c>
      <c r="E7366" s="90" t="s">
        <v>10082</v>
      </c>
      <c r="F7366" s="90" t="s">
        <v>24583</v>
      </c>
      <c r="G7366" s="90" t="str">
        <f>CONCATENATE("Kap ",Tabell15861[[#This Row],[Kapittel]]," ",Tabell15861[[#This Row],[KapittelTekst]])</f>
        <v>Kap S Bildediagnostiske undersøkelser</v>
      </c>
    </row>
    <row r="7367" spans="1:7" x14ac:dyDescent="0.25">
      <c r="A7367" s="90" t="s">
        <v>24590</v>
      </c>
      <c r="B7367" s="90" t="s">
        <v>24591</v>
      </c>
      <c r="C7367" s="90" t="s">
        <v>10213</v>
      </c>
      <c r="D7367" s="90" t="str">
        <f>CONCATENATE(Tabell15861[[#This Row],[Prosedyrekode_ID]]," ",Tabell15861[[#This Row],[Tekst]])</f>
        <v>SA0AG MR Caput</v>
      </c>
      <c r="E7367" s="90" t="s">
        <v>10082</v>
      </c>
      <c r="F7367" s="90" t="s">
        <v>24583</v>
      </c>
      <c r="G7367" s="90" t="str">
        <f>CONCATENATE("Kap ",Tabell15861[[#This Row],[Kapittel]]," ",Tabell15861[[#This Row],[KapittelTekst]])</f>
        <v>Kap S Bildediagnostiske undersøkelser</v>
      </c>
    </row>
    <row r="7368" spans="1:7" x14ac:dyDescent="0.25">
      <c r="A7368" s="90" t="s">
        <v>24592</v>
      </c>
      <c r="B7368" s="90" t="s">
        <v>24593</v>
      </c>
      <c r="C7368" s="90" t="s">
        <v>10213</v>
      </c>
      <c r="D7368" s="90" t="str">
        <f>CONCATENATE(Tabell15861[[#This Row],[Prosedyrekode_ID]]," ",Tabell15861[[#This Row],[Tekst]])</f>
        <v>SA0AK UL Caput</v>
      </c>
      <c r="E7368" s="90" t="s">
        <v>10082</v>
      </c>
      <c r="F7368" s="90" t="s">
        <v>24583</v>
      </c>
      <c r="G7368" s="90" t="str">
        <f>CONCATENATE("Kap ",Tabell15861[[#This Row],[Kapittel]]," ",Tabell15861[[#This Row],[KapittelTekst]])</f>
        <v>Kap S Bildediagnostiske undersøkelser</v>
      </c>
    </row>
    <row r="7369" spans="1:7" x14ac:dyDescent="0.25">
      <c r="A7369" s="90" t="s">
        <v>24594</v>
      </c>
      <c r="B7369" s="90" t="s">
        <v>24595</v>
      </c>
      <c r="C7369" s="90" t="s">
        <v>10213</v>
      </c>
      <c r="D7369" s="90" t="str">
        <f>CONCATENATE(Tabell15861[[#This Row],[Prosedyrekode_ID]]," ",Tabell15861[[#This Row],[Tekst]])</f>
        <v>SA0BA RG Ansiktsskjelett</v>
      </c>
      <c r="E7369" s="90" t="s">
        <v>10082</v>
      </c>
      <c r="F7369" s="90" t="s">
        <v>24583</v>
      </c>
      <c r="G7369" s="90" t="str">
        <f>CONCATENATE("Kap ",Tabell15861[[#This Row],[Kapittel]]," ",Tabell15861[[#This Row],[KapittelTekst]])</f>
        <v>Kap S Bildediagnostiske undersøkelser</v>
      </c>
    </row>
    <row r="7370" spans="1:7" x14ac:dyDescent="0.25">
      <c r="A7370" s="90" t="s">
        <v>24596</v>
      </c>
      <c r="B7370" s="90" t="s">
        <v>24597</v>
      </c>
      <c r="C7370" s="90" t="s">
        <v>10213</v>
      </c>
      <c r="D7370" s="90" t="str">
        <f>CONCATENATE(Tabell15861[[#This Row],[Prosedyrekode_ID]]," ",Tabell15861[[#This Row],[Tekst]])</f>
        <v>SA0BD CT Ansikt</v>
      </c>
      <c r="E7370" s="90" t="s">
        <v>10082</v>
      </c>
      <c r="F7370" s="90" t="s">
        <v>24583</v>
      </c>
      <c r="G7370" s="90" t="str">
        <f>CONCATENATE("Kap ",Tabell15861[[#This Row],[Kapittel]]," ",Tabell15861[[#This Row],[KapittelTekst]])</f>
        <v>Kap S Bildediagnostiske undersøkelser</v>
      </c>
    </row>
    <row r="7371" spans="1:7" x14ac:dyDescent="0.25">
      <c r="A7371" s="90" t="s">
        <v>24598</v>
      </c>
      <c r="B7371" s="90" t="s">
        <v>24599</v>
      </c>
      <c r="C7371" s="90" t="s">
        <v>10213</v>
      </c>
      <c r="D7371" s="90" t="str">
        <f>CONCATENATE(Tabell15861[[#This Row],[Prosedyrekode_ID]]," ",Tabell15861[[#This Row],[Tekst]])</f>
        <v>SA0BG MR Ansikt</v>
      </c>
      <c r="E7371" s="90" t="s">
        <v>10082</v>
      </c>
      <c r="F7371" s="90" t="s">
        <v>24583</v>
      </c>
      <c r="G7371" s="90" t="str">
        <f>CONCATENATE("Kap ",Tabell15861[[#This Row],[Kapittel]]," ",Tabell15861[[#This Row],[KapittelTekst]])</f>
        <v>Kap S Bildediagnostiske undersøkelser</v>
      </c>
    </row>
    <row r="7372" spans="1:7" x14ac:dyDescent="0.25">
      <c r="A7372" s="90" t="s">
        <v>24600</v>
      </c>
      <c r="B7372" s="90" t="s">
        <v>24601</v>
      </c>
      <c r="C7372" s="90" t="s">
        <v>10213</v>
      </c>
      <c r="D7372" s="90" t="str">
        <f>CONCATENATE(Tabell15861[[#This Row],[Prosedyrekode_ID]]," ",Tabell15861[[#This Row],[Tekst]])</f>
        <v>SA0BK UL Ansiktsregion</v>
      </c>
      <c r="E7372" s="90" t="s">
        <v>10082</v>
      </c>
      <c r="F7372" s="90" t="s">
        <v>24583</v>
      </c>
      <c r="G7372" s="90" t="str">
        <f>CONCATENATE("Kap ",Tabell15861[[#This Row],[Kapittel]]," ",Tabell15861[[#This Row],[KapittelTekst]])</f>
        <v>Kap S Bildediagnostiske undersøkelser</v>
      </c>
    </row>
    <row r="7373" spans="1:7" x14ac:dyDescent="0.25">
      <c r="A7373" s="90" t="s">
        <v>24602</v>
      </c>
      <c r="B7373" s="90" t="s">
        <v>24603</v>
      </c>
      <c r="C7373" s="90" t="s">
        <v>10213</v>
      </c>
      <c r="D7373" s="90" t="str">
        <f>CONCATENATE(Tabell15861[[#This Row],[Prosedyrekode_ID]]," ",Tabell15861[[#This Row],[Tekst]])</f>
        <v>SA0CA RG Sinografi</v>
      </c>
      <c r="E7373" s="90" t="s">
        <v>10082</v>
      </c>
      <c r="F7373" s="90" t="s">
        <v>24583</v>
      </c>
      <c r="G7373" s="90" t="str">
        <f>CONCATENATE("Kap ",Tabell15861[[#This Row],[Kapittel]]," ",Tabell15861[[#This Row],[KapittelTekst]])</f>
        <v>Kap S Bildediagnostiske undersøkelser</v>
      </c>
    </row>
    <row r="7374" spans="1:7" x14ac:dyDescent="0.25">
      <c r="A7374" s="90" t="s">
        <v>24604</v>
      </c>
      <c r="B7374" s="90" t="s">
        <v>24605</v>
      </c>
      <c r="C7374" s="90" t="s">
        <v>10213</v>
      </c>
      <c r="D7374" s="90" t="str">
        <f>CONCATENATE(Tabell15861[[#This Row],[Prosedyrekode_ID]]," ",Tabell15861[[#This Row],[Tekst]])</f>
        <v>SA0CD CT Tinningben</v>
      </c>
      <c r="E7374" s="90" t="s">
        <v>10082</v>
      </c>
      <c r="F7374" s="90" t="s">
        <v>24583</v>
      </c>
      <c r="G7374" s="90" t="str">
        <f>CONCATENATE("Kap ",Tabell15861[[#This Row],[Kapittel]]," ",Tabell15861[[#This Row],[KapittelTekst]])</f>
        <v>Kap S Bildediagnostiske undersøkelser</v>
      </c>
    </row>
    <row r="7375" spans="1:7" x14ac:dyDescent="0.25">
      <c r="A7375" s="90" t="s">
        <v>24606</v>
      </c>
      <c r="B7375" s="90" t="s">
        <v>24607</v>
      </c>
      <c r="C7375" s="90" t="s">
        <v>10213</v>
      </c>
      <c r="D7375" s="90" t="str">
        <f>CONCATENATE(Tabell15861[[#This Row],[Prosedyrekode_ID]]," ",Tabell15861[[#This Row],[Tekst]])</f>
        <v>SA0CG MR Tinningben</v>
      </c>
      <c r="E7375" s="90" t="s">
        <v>10082</v>
      </c>
      <c r="F7375" s="90" t="s">
        <v>24583</v>
      </c>
      <c r="G7375" s="90" t="str">
        <f>CONCATENATE("Kap ",Tabell15861[[#This Row],[Kapittel]]," ",Tabell15861[[#This Row],[KapittelTekst]])</f>
        <v>Kap S Bildediagnostiske undersøkelser</v>
      </c>
    </row>
    <row r="7376" spans="1:7" x14ac:dyDescent="0.25">
      <c r="A7376" s="90" t="s">
        <v>24608</v>
      </c>
      <c r="B7376" s="90" t="s">
        <v>24609</v>
      </c>
      <c r="C7376" s="90" t="s">
        <v>10213</v>
      </c>
      <c r="D7376" s="90" t="str">
        <f>CONCATENATE(Tabell15861[[#This Row],[Prosedyrekode_ID]]," ",Tabell15861[[#This Row],[Tekst]])</f>
        <v>SA0CH MR Caput og MRA Arteriografi av caput</v>
      </c>
      <c r="E7376" s="90" t="s">
        <v>10082</v>
      </c>
      <c r="F7376" s="90" t="s">
        <v>24583</v>
      </c>
      <c r="G7376" s="90" t="str">
        <f>CONCATENATE("Kap ",Tabell15861[[#This Row],[Kapittel]]," ",Tabell15861[[#This Row],[KapittelTekst]])</f>
        <v>Kap S Bildediagnostiske undersøkelser</v>
      </c>
    </row>
    <row r="7377" spans="1:7" x14ac:dyDescent="0.25">
      <c r="A7377" s="90" t="s">
        <v>24610</v>
      </c>
      <c r="B7377" s="90" t="s">
        <v>24611</v>
      </c>
      <c r="C7377" s="90" t="s">
        <v>10213</v>
      </c>
      <c r="D7377" s="90" t="str">
        <f>CONCATENATE(Tabell15861[[#This Row],[Prosedyrekode_ID]]," ",Tabell15861[[#This Row],[Tekst]])</f>
        <v>SA0DG MR Hjernenerver</v>
      </c>
      <c r="E7377" s="90" t="s">
        <v>10082</v>
      </c>
      <c r="F7377" s="90" t="s">
        <v>24583</v>
      </c>
      <c r="G7377" s="90" t="str">
        <f>CONCATENATE("Kap ",Tabell15861[[#This Row],[Kapittel]]," ",Tabell15861[[#This Row],[KapittelTekst]])</f>
        <v>Kap S Bildediagnostiske undersøkelser</v>
      </c>
    </row>
    <row r="7378" spans="1:7" x14ac:dyDescent="0.25">
      <c r="A7378" s="90" t="s">
        <v>24612</v>
      </c>
      <c r="B7378" s="90" t="s">
        <v>24613</v>
      </c>
      <c r="C7378" s="90" t="s">
        <v>10213</v>
      </c>
      <c r="D7378" s="90" t="str">
        <f>CONCATENATE(Tabell15861[[#This Row],[Prosedyrekode_ID]]," ",Tabell15861[[#This Row],[Tekst]])</f>
        <v>SA0DH fMRI</v>
      </c>
      <c r="E7378" s="90" t="s">
        <v>10082</v>
      </c>
      <c r="F7378" s="90" t="s">
        <v>24583</v>
      </c>
      <c r="G7378" s="90" t="str">
        <f>CONCATENATE("Kap ",Tabell15861[[#This Row],[Kapittel]]," ",Tabell15861[[#This Row],[KapittelTekst]])</f>
        <v>Kap S Bildediagnostiske undersøkelser</v>
      </c>
    </row>
    <row r="7379" spans="1:7" x14ac:dyDescent="0.25">
      <c r="A7379" s="90" t="s">
        <v>24614</v>
      </c>
      <c r="B7379" s="90" t="s">
        <v>24615</v>
      </c>
      <c r="C7379" s="90" t="s">
        <v>10213</v>
      </c>
      <c r="D7379" s="90" t="str">
        <f>CONCATENATE(Tabell15861[[#This Row],[Prosedyrekode_ID]]," ",Tabell15861[[#This Row],[Tekst]])</f>
        <v>SA5AA Punksjon eller nålebiopsi av bløtdeler i ansikt/på hode</v>
      </c>
      <c r="E7379" s="90" t="s">
        <v>10082</v>
      </c>
      <c r="F7379" s="90" t="s">
        <v>24583</v>
      </c>
      <c r="G7379" s="90" t="str">
        <f>CONCATENATE("Kap ",Tabell15861[[#This Row],[Kapittel]]," ",Tabell15861[[#This Row],[KapittelTekst]])</f>
        <v>Kap S Bildediagnostiske undersøkelser</v>
      </c>
    </row>
    <row r="7380" spans="1:7" x14ac:dyDescent="0.25">
      <c r="A7380" s="90" t="s">
        <v>24616</v>
      </c>
      <c r="B7380" s="90" t="s">
        <v>24617</v>
      </c>
      <c r="C7380" s="90" t="s">
        <v>10213</v>
      </c>
      <c r="D7380" s="90" t="str">
        <f>CONCATENATE(Tabell15861[[#This Row],[Prosedyrekode_ID]]," ",Tabell15861[[#This Row],[Tekst]])</f>
        <v>SA5AB Perkutan biopsi av Calvariet</v>
      </c>
      <c r="E7380" s="90" t="s">
        <v>10082</v>
      </c>
      <c r="F7380" s="90" t="s">
        <v>24583</v>
      </c>
      <c r="G7380" s="90" t="str">
        <f>CONCATENATE("Kap ",Tabell15861[[#This Row],[Kapittel]]," ",Tabell15861[[#This Row],[KapittelTekst]])</f>
        <v>Kap S Bildediagnostiske undersøkelser</v>
      </c>
    </row>
    <row r="7381" spans="1:7" x14ac:dyDescent="0.25">
      <c r="A7381" s="90" t="s">
        <v>24618</v>
      </c>
      <c r="B7381" s="90" t="s">
        <v>24619</v>
      </c>
      <c r="C7381" s="90" t="s">
        <v>10213</v>
      </c>
      <c r="D7381" s="90" t="str">
        <f>CONCATENATE(Tabell15861[[#This Row],[Prosedyrekode_ID]]," ",Tabell15861[[#This Row],[Tekst]])</f>
        <v>SA5JA Injeksjon av terapeutisk substans i Calvariet</v>
      </c>
      <c r="E7381" s="90" t="s">
        <v>10082</v>
      </c>
      <c r="F7381" s="90" t="s">
        <v>24583</v>
      </c>
      <c r="G7381" s="90" t="str">
        <f>CONCATENATE("Kap ",Tabell15861[[#This Row],[Kapittel]]," ",Tabell15861[[#This Row],[KapittelTekst]])</f>
        <v>Kap S Bildediagnostiske undersøkelser</v>
      </c>
    </row>
    <row r="7382" spans="1:7" x14ac:dyDescent="0.25">
      <c r="A7382" s="90" t="s">
        <v>24620</v>
      </c>
      <c r="B7382" s="90" t="s">
        <v>24621</v>
      </c>
      <c r="C7382" s="90" t="s">
        <v>10213</v>
      </c>
      <c r="D7382" s="90" t="str">
        <f>CONCATENATE(Tabell15861[[#This Row],[Prosedyrekode_ID]]," ",Tabell15861[[#This Row],[Tekst]])</f>
        <v>SB0AD CT Hals</v>
      </c>
      <c r="E7382" s="90" t="s">
        <v>10082</v>
      </c>
      <c r="F7382" s="90" t="s">
        <v>24583</v>
      </c>
      <c r="G7382" s="90" t="str">
        <f>CONCATENATE("Kap ",Tabell15861[[#This Row],[Kapittel]]," ",Tabell15861[[#This Row],[KapittelTekst]])</f>
        <v>Kap S Bildediagnostiske undersøkelser</v>
      </c>
    </row>
    <row r="7383" spans="1:7" x14ac:dyDescent="0.25">
      <c r="A7383" s="90" t="s">
        <v>24622</v>
      </c>
      <c r="B7383" s="90" t="s">
        <v>24623</v>
      </c>
      <c r="C7383" s="90" t="s">
        <v>10213</v>
      </c>
      <c r="D7383" s="90" t="str">
        <f>CONCATENATE(Tabell15861[[#This Row],[Prosedyrekode_ID]]," ",Tabell15861[[#This Row],[Tekst]])</f>
        <v>SB0AG MR Hals</v>
      </c>
      <c r="E7383" s="90" t="s">
        <v>10082</v>
      </c>
      <c r="F7383" s="90" t="s">
        <v>24583</v>
      </c>
      <c r="G7383" s="90" t="str">
        <f>CONCATENATE("Kap ",Tabell15861[[#This Row],[Kapittel]]," ",Tabell15861[[#This Row],[KapittelTekst]])</f>
        <v>Kap S Bildediagnostiske undersøkelser</v>
      </c>
    </row>
    <row r="7384" spans="1:7" x14ac:dyDescent="0.25">
      <c r="A7384" s="90" t="s">
        <v>24624</v>
      </c>
      <c r="B7384" s="90" t="s">
        <v>24625</v>
      </c>
      <c r="C7384" s="90" t="s">
        <v>10213</v>
      </c>
      <c r="D7384" s="90" t="str">
        <f>CONCATENATE(Tabell15861[[#This Row],[Prosedyrekode_ID]]," ",Tabell15861[[#This Row],[Tekst]])</f>
        <v>SB5AA Punksjon eller nålebiopsi av bløtdeler på hals</v>
      </c>
      <c r="E7384" s="90" t="s">
        <v>10082</v>
      </c>
      <c r="F7384" s="90" t="s">
        <v>24583</v>
      </c>
      <c r="G7384" s="90" t="str">
        <f>CONCATENATE("Kap ",Tabell15861[[#This Row],[Kapittel]]," ",Tabell15861[[#This Row],[KapittelTekst]])</f>
        <v>Kap S Bildediagnostiske undersøkelser</v>
      </c>
    </row>
    <row r="7385" spans="1:7" x14ac:dyDescent="0.25">
      <c r="A7385" s="90" t="s">
        <v>24626</v>
      </c>
      <c r="B7385" s="90" t="s">
        <v>24627</v>
      </c>
      <c r="C7385" s="90" t="s">
        <v>10213</v>
      </c>
      <c r="D7385" s="90" t="str">
        <f>CONCATENATE(Tabell15861[[#This Row],[Prosedyrekode_ID]]," ",Tabell15861[[#This Row],[Tekst]])</f>
        <v>SC0AA RG Toraks</v>
      </c>
      <c r="E7385" s="90" t="s">
        <v>10082</v>
      </c>
      <c r="F7385" s="90" t="s">
        <v>24583</v>
      </c>
      <c r="G7385" s="90" t="str">
        <f>CONCATENATE("Kap ",Tabell15861[[#This Row],[Kapittel]]," ",Tabell15861[[#This Row],[KapittelTekst]])</f>
        <v>Kap S Bildediagnostiske undersøkelser</v>
      </c>
    </row>
    <row r="7386" spans="1:7" x14ac:dyDescent="0.25">
      <c r="A7386" s="90" t="s">
        <v>24628</v>
      </c>
      <c r="B7386" s="90" t="s">
        <v>24629</v>
      </c>
      <c r="C7386" s="90" t="s">
        <v>10213</v>
      </c>
      <c r="D7386" s="90" t="str">
        <f>CONCATENATE(Tabell15861[[#This Row],[Prosedyrekode_ID]]," ",Tabell15861[[#This Row],[Tekst]])</f>
        <v>SC0AD CT Toraks</v>
      </c>
      <c r="E7386" s="90" t="s">
        <v>10082</v>
      </c>
      <c r="F7386" s="90" t="s">
        <v>24583</v>
      </c>
      <c r="G7386" s="90" t="str">
        <f>CONCATENATE("Kap ",Tabell15861[[#This Row],[Kapittel]]," ",Tabell15861[[#This Row],[KapittelTekst]])</f>
        <v>Kap S Bildediagnostiske undersøkelser</v>
      </c>
    </row>
    <row r="7387" spans="1:7" x14ac:dyDescent="0.25">
      <c r="A7387" s="90" t="s">
        <v>24630</v>
      </c>
      <c r="B7387" s="90" t="s">
        <v>24631</v>
      </c>
      <c r="C7387" s="90" t="s">
        <v>10213</v>
      </c>
      <c r="D7387" s="90" t="str">
        <f>CONCATENATE(Tabell15861[[#This Row],[Prosedyrekode_ID]]," ",Tabell15861[[#This Row],[Tekst]])</f>
        <v>SC0AE CTA Arteriografi av toraks</v>
      </c>
      <c r="E7387" s="90" t="s">
        <v>10082</v>
      </c>
      <c r="F7387" s="90" t="s">
        <v>24583</v>
      </c>
      <c r="G7387" s="90" t="str">
        <f>CONCATENATE("Kap ",Tabell15861[[#This Row],[Kapittel]]," ",Tabell15861[[#This Row],[KapittelTekst]])</f>
        <v>Kap S Bildediagnostiske undersøkelser</v>
      </c>
    </row>
    <row r="7388" spans="1:7" x14ac:dyDescent="0.25">
      <c r="A7388" s="90" t="s">
        <v>24632</v>
      </c>
      <c r="B7388" s="90" t="s">
        <v>24633</v>
      </c>
      <c r="C7388" s="90" t="s">
        <v>10213</v>
      </c>
      <c r="D7388" s="90" t="str">
        <f>CONCATENATE(Tabell15861[[#This Row],[Prosedyrekode_ID]]," ",Tabell15861[[#This Row],[Tekst]])</f>
        <v>SC0AF CTV Venografi av toraks</v>
      </c>
      <c r="E7388" s="90" t="s">
        <v>10082</v>
      </c>
      <c r="F7388" s="90" t="s">
        <v>24583</v>
      </c>
      <c r="G7388" s="90" t="str">
        <f>CONCATENATE("Kap ",Tabell15861[[#This Row],[Kapittel]]," ",Tabell15861[[#This Row],[KapittelTekst]])</f>
        <v>Kap S Bildediagnostiske undersøkelser</v>
      </c>
    </row>
    <row r="7389" spans="1:7" x14ac:dyDescent="0.25">
      <c r="A7389" s="90" t="s">
        <v>24634</v>
      </c>
      <c r="B7389" s="90" t="s">
        <v>24635</v>
      </c>
      <c r="C7389" s="90" t="s">
        <v>10213</v>
      </c>
      <c r="D7389" s="90" t="str">
        <f>CONCATENATE(Tabell15861[[#This Row],[Prosedyrekode_ID]]," ",Tabell15861[[#This Row],[Tekst]])</f>
        <v>SC0AG MR Toraks</v>
      </c>
      <c r="E7389" s="90" t="s">
        <v>10082</v>
      </c>
      <c r="F7389" s="90" t="s">
        <v>24583</v>
      </c>
      <c r="G7389" s="90" t="str">
        <f>CONCATENATE("Kap ",Tabell15861[[#This Row],[Kapittel]]," ",Tabell15861[[#This Row],[KapittelTekst]])</f>
        <v>Kap S Bildediagnostiske undersøkelser</v>
      </c>
    </row>
    <row r="7390" spans="1:7" x14ac:dyDescent="0.25">
      <c r="A7390" s="90" t="s">
        <v>24636</v>
      </c>
      <c r="B7390" s="90" t="s">
        <v>24637</v>
      </c>
      <c r="C7390" s="90" t="s">
        <v>10213</v>
      </c>
      <c r="D7390" s="90" t="str">
        <f>CONCATENATE(Tabell15861[[#This Row],[Prosedyrekode_ID]]," ",Tabell15861[[#This Row],[Tekst]])</f>
        <v>SC0AH MRA Arteriografi av toraks</v>
      </c>
      <c r="E7390" s="90" t="s">
        <v>10082</v>
      </c>
      <c r="F7390" s="90" t="s">
        <v>24583</v>
      </c>
      <c r="G7390" s="90" t="str">
        <f>CONCATENATE("Kap ",Tabell15861[[#This Row],[Kapittel]]," ",Tabell15861[[#This Row],[KapittelTekst]])</f>
        <v>Kap S Bildediagnostiske undersøkelser</v>
      </c>
    </row>
    <row r="7391" spans="1:7" x14ac:dyDescent="0.25">
      <c r="A7391" s="90" t="s">
        <v>24638</v>
      </c>
      <c r="B7391" s="90" t="s">
        <v>24639</v>
      </c>
      <c r="C7391" s="90" t="s">
        <v>10213</v>
      </c>
      <c r="D7391" s="90" t="str">
        <f>CONCATENATE(Tabell15861[[#This Row],[Prosedyrekode_ID]]," ",Tabell15861[[#This Row],[Tekst]])</f>
        <v>SC0AJ MRV Venografi av toraks</v>
      </c>
      <c r="E7391" s="90" t="s">
        <v>10082</v>
      </c>
      <c r="F7391" s="90" t="s">
        <v>24583</v>
      </c>
      <c r="G7391" s="90" t="str">
        <f>CONCATENATE("Kap ",Tabell15861[[#This Row],[Kapittel]]," ",Tabell15861[[#This Row],[KapittelTekst]])</f>
        <v>Kap S Bildediagnostiske undersøkelser</v>
      </c>
    </row>
    <row r="7392" spans="1:7" x14ac:dyDescent="0.25">
      <c r="A7392" s="90" t="s">
        <v>24640</v>
      </c>
      <c r="B7392" s="90" t="s">
        <v>24641</v>
      </c>
      <c r="C7392" s="90" t="s">
        <v>10213</v>
      </c>
      <c r="D7392" s="90" t="str">
        <f>CONCATENATE(Tabell15861[[#This Row],[Prosedyrekode_ID]]," ",Tabell15861[[#This Row],[Tekst]])</f>
        <v>SC0AK UL Toraks</v>
      </c>
      <c r="E7392" s="90" t="s">
        <v>10082</v>
      </c>
      <c r="F7392" s="90" t="s">
        <v>24583</v>
      </c>
      <c r="G7392" s="90" t="str">
        <f>CONCATENATE("Kap ",Tabell15861[[#This Row],[Kapittel]]," ",Tabell15861[[#This Row],[KapittelTekst]])</f>
        <v>Kap S Bildediagnostiske undersøkelser</v>
      </c>
    </row>
    <row r="7393" spans="1:7" x14ac:dyDescent="0.25">
      <c r="A7393" s="90" t="s">
        <v>24642</v>
      </c>
      <c r="B7393" s="90" t="s">
        <v>24643</v>
      </c>
      <c r="C7393" s="90" t="s">
        <v>10213</v>
      </c>
      <c r="D7393" s="90" t="str">
        <f>CONCATENATE(Tabell15861[[#This Row],[Prosedyrekode_ID]]," ",Tabell15861[[#This Row],[Tekst]])</f>
        <v>SC0AL PET/CT Hjerte</v>
      </c>
      <c r="E7393" s="90" t="s">
        <v>10082</v>
      </c>
      <c r="F7393" s="90" t="s">
        <v>24583</v>
      </c>
      <c r="G7393" s="90" t="str">
        <f>CONCATENATE("Kap ",Tabell15861[[#This Row],[Kapittel]]," ",Tabell15861[[#This Row],[KapittelTekst]])</f>
        <v>Kap S Bildediagnostiske undersøkelser</v>
      </c>
    </row>
    <row r="7394" spans="1:7" x14ac:dyDescent="0.25">
      <c r="A7394" s="90" t="s">
        <v>24644</v>
      </c>
      <c r="B7394" s="90" t="s">
        <v>24645</v>
      </c>
      <c r="C7394" s="90" t="s">
        <v>10213</v>
      </c>
      <c r="D7394" s="90" t="str">
        <f>CONCATENATE(Tabell15861[[#This Row],[Prosedyrekode_ID]]," ",Tabell15861[[#This Row],[Tekst]])</f>
        <v>SC0AM PET/MR Hjerte</v>
      </c>
      <c r="E7394" s="90" t="s">
        <v>10082</v>
      </c>
      <c r="F7394" s="90" t="s">
        <v>24583</v>
      </c>
      <c r="G7394" s="90" t="str">
        <f>CONCATENATE("Kap ",Tabell15861[[#This Row],[Kapittel]]," ",Tabell15861[[#This Row],[KapittelTekst]])</f>
        <v>Kap S Bildediagnostiske undersøkelser</v>
      </c>
    </row>
    <row r="7395" spans="1:7" x14ac:dyDescent="0.25">
      <c r="A7395" s="90" t="s">
        <v>24646</v>
      </c>
      <c r="B7395" s="90" t="s">
        <v>24647</v>
      </c>
      <c r="C7395" s="90" t="s">
        <v>10213</v>
      </c>
      <c r="D7395" s="90" t="str">
        <f>CONCATENATE(Tabell15861[[#This Row],[Prosedyrekode_ID]]," ",Tabell15861[[#This Row],[Tekst]])</f>
        <v>SC5XA Fokusert ultralydbehandling av toraks</v>
      </c>
      <c r="E7395" s="90" t="s">
        <v>10082</v>
      </c>
      <c r="F7395" s="90" t="s">
        <v>24583</v>
      </c>
      <c r="G7395" s="90" t="str">
        <f>CONCATENATE("Kap ",Tabell15861[[#This Row],[Kapittel]]," ",Tabell15861[[#This Row],[KapittelTekst]])</f>
        <v>Kap S Bildediagnostiske undersøkelser</v>
      </c>
    </row>
    <row r="7396" spans="1:7" x14ac:dyDescent="0.25">
      <c r="A7396" s="90" t="s">
        <v>24648</v>
      </c>
      <c r="B7396" s="90" t="s">
        <v>24649</v>
      </c>
      <c r="C7396" s="90" t="s">
        <v>10213</v>
      </c>
      <c r="D7396" s="90" t="str">
        <f>CONCATENATE(Tabell15861[[#This Row],[Prosedyrekode_ID]]," ",Tabell15861[[#This Row],[Tekst]])</f>
        <v>SC5XB Radiofrekvens-ablasjon i toraks</v>
      </c>
      <c r="E7396" s="90" t="s">
        <v>10082</v>
      </c>
      <c r="F7396" s="90" t="s">
        <v>24583</v>
      </c>
      <c r="G7396" s="90" t="str">
        <f>CONCATENATE("Kap ",Tabell15861[[#This Row],[Kapittel]]," ",Tabell15861[[#This Row],[KapittelTekst]])</f>
        <v>Kap S Bildediagnostiske undersøkelser</v>
      </c>
    </row>
    <row r="7397" spans="1:7" x14ac:dyDescent="0.25">
      <c r="A7397" s="90" t="s">
        <v>24650</v>
      </c>
      <c r="B7397" s="90" t="s">
        <v>24651</v>
      </c>
      <c r="C7397" s="90" t="s">
        <v>10213</v>
      </c>
      <c r="D7397" s="90" t="str">
        <f>CONCATENATE(Tabell15861[[#This Row],[Prosedyrekode_ID]]," ",Tabell15861[[#This Row],[Tekst]])</f>
        <v>SD0AA RG Abdomen</v>
      </c>
      <c r="E7397" s="90" t="s">
        <v>10082</v>
      </c>
      <c r="F7397" s="90" t="s">
        <v>24583</v>
      </c>
      <c r="G7397" s="90" t="str">
        <f>CONCATENATE("Kap ",Tabell15861[[#This Row],[Kapittel]]," ",Tabell15861[[#This Row],[KapittelTekst]])</f>
        <v>Kap S Bildediagnostiske undersøkelser</v>
      </c>
    </row>
    <row r="7398" spans="1:7" x14ac:dyDescent="0.25">
      <c r="A7398" s="90" t="s">
        <v>24652</v>
      </c>
      <c r="B7398" s="90" t="s">
        <v>24653</v>
      </c>
      <c r="C7398" s="90" t="s">
        <v>10213</v>
      </c>
      <c r="D7398" s="90" t="str">
        <f>CONCATENATE(Tabell15861[[#This Row],[Prosedyrekode_ID]]," ",Tabell15861[[#This Row],[Tekst]])</f>
        <v>SD0AD CT Abdomen</v>
      </c>
      <c r="E7398" s="90" t="s">
        <v>10082</v>
      </c>
      <c r="F7398" s="90" t="s">
        <v>24583</v>
      </c>
      <c r="G7398" s="90" t="str">
        <f>CONCATENATE("Kap ",Tabell15861[[#This Row],[Kapittel]]," ",Tabell15861[[#This Row],[KapittelTekst]])</f>
        <v>Kap S Bildediagnostiske undersøkelser</v>
      </c>
    </row>
    <row r="7399" spans="1:7" x14ac:dyDescent="0.25">
      <c r="A7399" s="90" t="s">
        <v>24654</v>
      </c>
      <c r="B7399" s="90" t="s">
        <v>24655</v>
      </c>
      <c r="C7399" s="90" t="s">
        <v>10213</v>
      </c>
      <c r="D7399" s="90" t="str">
        <f>CONCATENATE(Tabell15861[[#This Row],[Prosedyrekode_ID]]," ",Tabell15861[[#This Row],[Tekst]])</f>
        <v>SD0AE CTA Arteriografi av abdomen</v>
      </c>
      <c r="E7399" s="90" t="s">
        <v>10082</v>
      </c>
      <c r="F7399" s="90" t="s">
        <v>24583</v>
      </c>
      <c r="G7399" s="90" t="str">
        <f>CONCATENATE("Kap ",Tabell15861[[#This Row],[Kapittel]]," ",Tabell15861[[#This Row],[KapittelTekst]])</f>
        <v>Kap S Bildediagnostiske undersøkelser</v>
      </c>
    </row>
    <row r="7400" spans="1:7" x14ac:dyDescent="0.25">
      <c r="A7400" s="90" t="s">
        <v>24656</v>
      </c>
      <c r="B7400" s="90" t="s">
        <v>24657</v>
      </c>
      <c r="C7400" s="90" t="s">
        <v>10213</v>
      </c>
      <c r="D7400" s="90" t="str">
        <f>CONCATENATE(Tabell15861[[#This Row],[Prosedyrekode_ID]]," ",Tabell15861[[#This Row],[Tekst]])</f>
        <v>SD0AF CTV Venografi av abdomen</v>
      </c>
      <c r="E7400" s="90" t="s">
        <v>10082</v>
      </c>
      <c r="F7400" s="90" t="s">
        <v>24583</v>
      </c>
      <c r="G7400" s="90" t="str">
        <f>CONCATENATE("Kap ",Tabell15861[[#This Row],[Kapittel]]," ",Tabell15861[[#This Row],[KapittelTekst]])</f>
        <v>Kap S Bildediagnostiske undersøkelser</v>
      </c>
    </row>
    <row r="7401" spans="1:7" x14ac:dyDescent="0.25">
      <c r="A7401" s="90" t="s">
        <v>24658</v>
      </c>
      <c r="B7401" s="90" t="s">
        <v>24659</v>
      </c>
      <c r="C7401" s="90" t="s">
        <v>10213</v>
      </c>
      <c r="D7401" s="90" t="str">
        <f>CONCATENATE(Tabell15861[[#This Row],[Prosedyrekode_ID]]," ",Tabell15861[[#This Row],[Tekst]])</f>
        <v>SD0AG MR Abdomen</v>
      </c>
      <c r="E7401" s="90" t="s">
        <v>10082</v>
      </c>
      <c r="F7401" s="90" t="s">
        <v>24583</v>
      </c>
      <c r="G7401" s="90" t="str">
        <f>CONCATENATE("Kap ",Tabell15861[[#This Row],[Kapittel]]," ",Tabell15861[[#This Row],[KapittelTekst]])</f>
        <v>Kap S Bildediagnostiske undersøkelser</v>
      </c>
    </row>
    <row r="7402" spans="1:7" x14ac:dyDescent="0.25">
      <c r="A7402" s="90" t="s">
        <v>24660</v>
      </c>
      <c r="B7402" s="90" t="s">
        <v>24661</v>
      </c>
      <c r="C7402" s="90" t="s">
        <v>10213</v>
      </c>
      <c r="D7402" s="90" t="str">
        <f>CONCATENATE(Tabell15861[[#This Row],[Prosedyrekode_ID]]," ",Tabell15861[[#This Row],[Tekst]])</f>
        <v>SD0AH MRA Arteriografi av abdomen</v>
      </c>
      <c r="E7402" s="90" t="s">
        <v>10082</v>
      </c>
      <c r="F7402" s="90" t="s">
        <v>24583</v>
      </c>
      <c r="G7402" s="90" t="str">
        <f>CONCATENATE("Kap ",Tabell15861[[#This Row],[Kapittel]]," ",Tabell15861[[#This Row],[KapittelTekst]])</f>
        <v>Kap S Bildediagnostiske undersøkelser</v>
      </c>
    </row>
    <row r="7403" spans="1:7" x14ac:dyDescent="0.25">
      <c r="A7403" s="90" t="s">
        <v>24662</v>
      </c>
      <c r="B7403" s="90" t="s">
        <v>24663</v>
      </c>
      <c r="C7403" s="90" t="s">
        <v>10213</v>
      </c>
      <c r="D7403" s="90" t="str">
        <f>CONCATENATE(Tabell15861[[#This Row],[Prosedyrekode_ID]]," ",Tabell15861[[#This Row],[Tekst]])</f>
        <v>SD0AJ MRV Venografi av abdomen</v>
      </c>
      <c r="E7403" s="90" t="s">
        <v>10082</v>
      </c>
      <c r="F7403" s="90" t="s">
        <v>24583</v>
      </c>
      <c r="G7403" s="90" t="str">
        <f>CONCATENATE("Kap ",Tabell15861[[#This Row],[Kapittel]]," ",Tabell15861[[#This Row],[KapittelTekst]])</f>
        <v>Kap S Bildediagnostiske undersøkelser</v>
      </c>
    </row>
    <row r="7404" spans="1:7" x14ac:dyDescent="0.25">
      <c r="A7404" s="90" t="s">
        <v>24664</v>
      </c>
      <c r="B7404" s="90" t="s">
        <v>24665</v>
      </c>
      <c r="C7404" s="90" t="s">
        <v>10213</v>
      </c>
      <c r="D7404" s="90" t="str">
        <f>CONCATENATE(Tabell15861[[#This Row],[Prosedyrekode_ID]]," ",Tabell15861[[#This Row],[Tekst]])</f>
        <v>SD0AK UL Peritoneum</v>
      </c>
      <c r="E7404" s="90" t="s">
        <v>10082</v>
      </c>
      <c r="F7404" s="90" t="s">
        <v>24583</v>
      </c>
      <c r="G7404" s="90" t="str">
        <f>CONCATENATE("Kap ",Tabell15861[[#This Row],[Kapittel]]," ",Tabell15861[[#This Row],[KapittelTekst]])</f>
        <v>Kap S Bildediagnostiske undersøkelser</v>
      </c>
    </row>
    <row r="7405" spans="1:7" x14ac:dyDescent="0.25">
      <c r="A7405" s="90" t="s">
        <v>24666</v>
      </c>
      <c r="B7405" s="90" t="s">
        <v>24667</v>
      </c>
      <c r="C7405" s="90" t="s">
        <v>10213</v>
      </c>
      <c r="D7405" s="90" t="str">
        <f>CONCATENATE(Tabell15861[[#This Row],[Prosedyrekode_ID]]," ",Tabell15861[[#This Row],[Tekst]])</f>
        <v>SD0BH MR Abdomen og MRA Arteriografi av abdomen</v>
      </c>
      <c r="E7405" s="90" t="s">
        <v>10082</v>
      </c>
      <c r="F7405" s="90" t="s">
        <v>24583</v>
      </c>
      <c r="G7405" s="90" t="str">
        <f>CONCATENATE("Kap ",Tabell15861[[#This Row],[Kapittel]]," ",Tabell15861[[#This Row],[KapittelTekst]])</f>
        <v>Kap S Bildediagnostiske undersøkelser</v>
      </c>
    </row>
    <row r="7406" spans="1:7" x14ac:dyDescent="0.25">
      <c r="A7406" s="90" t="s">
        <v>24668</v>
      </c>
      <c r="B7406" s="90" t="s">
        <v>24669</v>
      </c>
      <c r="C7406" s="90" t="s">
        <v>10213</v>
      </c>
      <c r="D7406" s="90" t="str">
        <f>CONCATENATE(Tabell15861[[#This Row],[Prosedyrekode_ID]]," ",Tabell15861[[#This Row],[Tekst]])</f>
        <v>SD5XA Radiofrekvens-ablasjon i abdomen</v>
      </c>
      <c r="E7406" s="90" t="s">
        <v>10082</v>
      </c>
      <c r="F7406" s="90" t="s">
        <v>24583</v>
      </c>
      <c r="G7406" s="90" t="str">
        <f>CONCATENATE("Kap ",Tabell15861[[#This Row],[Kapittel]]," ",Tabell15861[[#This Row],[KapittelTekst]])</f>
        <v>Kap S Bildediagnostiske undersøkelser</v>
      </c>
    </row>
    <row r="7407" spans="1:7" x14ac:dyDescent="0.25">
      <c r="A7407" s="90" t="s">
        <v>24670</v>
      </c>
      <c r="B7407" s="90" t="s">
        <v>24671</v>
      </c>
      <c r="C7407" s="90" t="s">
        <v>10213</v>
      </c>
      <c r="D7407" s="90" t="str">
        <f>CONCATENATE(Tabell15861[[#This Row],[Prosedyrekode_ID]]," ",Tabell15861[[#This Row],[Tekst]])</f>
        <v>SD5XB Fokusert ultralydbehandling av abdomen</v>
      </c>
      <c r="E7407" s="90" t="s">
        <v>10082</v>
      </c>
      <c r="F7407" s="90" t="s">
        <v>24583</v>
      </c>
      <c r="G7407" s="90" t="str">
        <f>CONCATENATE("Kap ",Tabell15861[[#This Row],[Kapittel]]," ",Tabell15861[[#This Row],[KapittelTekst]])</f>
        <v>Kap S Bildediagnostiske undersøkelser</v>
      </c>
    </row>
    <row r="7408" spans="1:7" x14ac:dyDescent="0.25">
      <c r="A7408" s="90" t="s">
        <v>24672</v>
      </c>
      <c r="B7408" s="90" t="s">
        <v>24673</v>
      </c>
      <c r="C7408" s="90" t="s">
        <v>10213</v>
      </c>
      <c r="D7408" s="90" t="str">
        <f>CONCATENATE(Tabell15861[[#This Row],[Prosedyrekode_ID]]," ",Tabell15861[[#This Row],[Tekst]])</f>
        <v>SE0AA RG Toraks og abdomen</v>
      </c>
      <c r="E7408" s="90" t="s">
        <v>10082</v>
      </c>
      <c r="F7408" s="90" t="s">
        <v>24583</v>
      </c>
      <c r="G7408" s="90" t="str">
        <f>CONCATENATE("Kap ",Tabell15861[[#This Row],[Kapittel]]," ",Tabell15861[[#This Row],[KapittelTekst]])</f>
        <v>Kap S Bildediagnostiske undersøkelser</v>
      </c>
    </row>
    <row r="7409" spans="1:7" x14ac:dyDescent="0.25">
      <c r="A7409" s="90" t="s">
        <v>24674</v>
      </c>
      <c r="B7409" s="90" t="s">
        <v>24675</v>
      </c>
      <c r="C7409" s="90" t="s">
        <v>10213</v>
      </c>
      <c r="D7409" s="90" t="str">
        <f>CONCATENATE(Tabell15861[[#This Row],[Prosedyrekode_ID]]," ",Tabell15861[[#This Row],[Tekst]])</f>
        <v>SE0AD CT Bekken</v>
      </c>
      <c r="E7409" s="90" t="s">
        <v>10082</v>
      </c>
      <c r="F7409" s="90" t="s">
        <v>24583</v>
      </c>
      <c r="G7409" s="90" t="str">
        <f>CONCATENATE("Kap ",Tabell15861[[#This Row],[Kapittel]]," ",Tabell15861[[#This Row],[KapittelTekst]])</f>
        <v>Kap S Bildediagnostiske undersøkelser</v>
      </c>
    </row>
    <row r="7410" spans="1:7" x14ac:dyDescent="0.25">
      <c r="A7410" s="90" t="s">
        <v>24676</v>
      </c>
      <c r="B7410" s="90" t="s">
        <v>24677</v>
      </c>
      <c r="C7410" s="90" t="s">
        <v>10213</v>
      </c>
      <c r="D7410" s="90" t="str">
        <f>CONCATENATE(Tabell15861[[#This Row],[Prosedyrekode_ID]]," ",Tabell15861[[#This Row],[Tekst]])</f>
        <v>SE0AE CTA Arteriografi av bekken</v>
      </c>
      <c r="E7410" s="90" t="s">
        <v>10082</v>
      </c>
      <c r="F7410" s="90" t="s">
        <v>24583</v>
      </c>
      <c r="G7410" s="90" t="str">
        <f>CONCATENATE("Kap ",Tabell15861[[#This Row],[Kapittel]]," ",Tabell15861[[#This Row],[KapittelTekst]])</f>
        <v>Kap S Bildediagnostiske undersøkelser</v>
      </c>
    </row>
    <row r="7411" spans="1:7" x14ac:dyDescent="0.25">
      <c r="A7411" s="90" t="s">
        <v>24678</v>
      </c>
      <c r="B7411" s="90" t="s">
        <v>24679</v>
      </c>
      <c r="C7411" s="90" t="s">
        <v>10213</v>
      </c>
      <c r="D7411" s="90" t="str">
        <f>CONCATENATE(Tabell15861[[#This Row],[Prosedyrekode_ID]]," ",Tabell15861[[#This Row],[Tekst]])</f>
        <v>SE0AF CTV Venografi av bekken</v>
      </c>
      <c r="E7411" s="90" t="s">
        <v>10082</v>
      </c>
      <c r="F7411" s="90" t="s">
        <v>24583</v>
      </c>
      <c r="G7411" s="90" t="str">
        <f>CONCATENATE("Kap ",Tabell15861[[#This Row],[Kapittel]]," ",Tabell15861[[#This Row],[KapittelTekst]])</f>
        <v>Kap S Bildediagnostiske undersøkelser</v>
      </c>
    </row>
    <row r="7412" spans="1:7" x14ac:dyDescent="0.25">
      <c r="A7412" s="90" t="s">
        <v>24680</v>
      </c>
      <c r="B7412" s="90" t="s">
        <v>24681</v>
      </c>
      <c r="C7412" s="90" t="s">
        <v>10213</v>
      </c>
      <c r="D7412" s="90" t="str">
        <f>CONCATENATE(Tabell15861[[#This Row],[Prosedyrekode_ID]]," ",Tabell15861[[#This Row],[Tekst]])</f>
        <v>SE0AG MR Bekken</v>
      </c>
      <c r="E7412" s="90" t="s">
        <v>10082</v>
      </c>
      <c r="F7412" s="90" t="s">
        <v>24583</v>
      </c>
      <c r="G7412" s="90" t="str">
        <f>CONCATENATE("Kap ",Tabell15861[[#This Row],[Kapittel]]," ",Tabell15861[[#This Row],[KapittelTekst]])</f>
        <v>Kap S Bildediagnostiske undersøkelser</v>
      </c>
    </row>
    <row r="7413" spans="1:7" x14ac:dyDescent="0.25">
      <c r="A7413" s="90" t="s">
        <v>24682</v>
      </c>
      <c r="B7413" s="90" t="s">
        <v>24683</v>
      </c>
      <c r="C7413" s="90" t="s">
        <v>10213</v>
      </c>
      <c r="D7413" s="90" t="str">
        <f>CONCATENATE(Tabell15861[[#This Row],[Prosedyrekode_ID]]," ",Tabell15861[[#This Row],[Tekst]])</f>
        <v>SE0AH MRA Arteriografi av bekken</v>
      </c>
      <c r="E7413" s="90" t="s">
        <v>10082</v>
      </c>
      <c r="F7413" s="90" t="s">
        <v>24583</v>
      </c>
      <c r="G7413" s="90" t="str">
        <f>CONCATENATE("Kap ",Tabell15861[[#This Row],[Kapittel]]," ",Tabell15861[[#This Row],[KapittelTekst]])</f>
        <v>Kap S Bildediagnostiske undersøkelser</v>
      </c>
    </row>
    <row r="7414" spans="1:7" x14ac:dyDescent="0.25">
      <c r="A7414" s="90" t="s">
        <v>24684</v>
      </c>
      <c r="B7414" s="90" t="s">
        <v>24685</v>
      </c>
      <c r="C7414" s="90" t="s">
        <v>10213</v>
      </c>
      <c r="D7414" s="90" t="str">
        <f>CONCATENATE(Tabell15861[[#This Row],[Prosedyrekode_ID]]," ",Tabell15861[[#This Row],[Tekst]])</f>
        <v>SE0AJ MRV Venografi av bekken</v>
      </c>
      <c r="E7414" s="90" t="s">
        <v>10082</v>
      </c>
      <c r="F7414" s="90" t="s">
        <v>24583</v>
      </c>
      <c r="G7414" s="90" t="str">
        <f>CONCATENATE("Kap ",Tabell15861[[#This Row],[Kapittel]]," ",Tabell15861[[#This Row],[KapittelTekst]])</f>
        <v>Kap S Bildediagnostiske undersøkelser</v>
      </c>
    </row>
    <row r="7415" spans="1:7" x14ac:dyDescent="0.25">
      <c r="A7415" s="90" t="s">
        <v>24686</v>
      </c>
      <c r="B7415" s="90" t="s">
        <v>24687</v>
      </c>
      <c r="C7415" s="90" t="s">
        <v>10213</v>
      </c>
      <c r="D7415" s="90" t="str">
        <f>CONCATENATE(Tabell15861[[#This Row],[Prosedyrekode_ID]]," ",Tabell15861[[#This Row],[Tekst]])</f>
        <v>SE0AK UL Bekken</v>
      </c>
      <c r="E7415" s="90" t="s">
        <v>10082</v>
      </c>
      <c r="F7415" s="90" t="s">
        <v>24583</v>
      </c>
      <c r="G7415" s="90" t="str">
        <f>CONCATENATE("Kap ",Tabell15861[[#This Row],[Kapittel]]," ",Tabell15861[[#This Row],[KapittelTekst]])</f>
        <v>Kap S Bildediagnostiske undersøkelser</v>
      </c>
    </row>
    <row r="7416" spans="1:7" x14ac:dyDescent="0.25">
      <c r="A7416" s="90" t="s">
        <v>24688</v>
      </c>
      <c r="B7416" s="90" t="s">
        <v>24689</v>
      </c>
      <c r="C7416" s="90" t="s">
        <v>10213</v>
      </c>
      <c r="D7416" s="90" t="str">
        <f>CONCATENATE(Tabell15861[[#This Row],[Prosedyrekode_ID]]," ",Tabell15861[[#This Row],[Tekst]])</f>
        <v>SE0BK UL Bekkenarterier/vener</v>
      </c>
      <c r="E7416" s="90" t="s">
        <v>10082</v>
      </c>
      <c r="F7416" s="90" t="s">
        <v>24583</v>
      </c>
      <c r="G7416" s="90" t="str">
        <f>CONCATENATE("Kap ",Tabell15861[[#This Row],[Kapittel]]," ",Tabell15861[[#This Row],[KapittelTekst]])</f>
        <v>Kap S Bildediagnostiske undersøkelser</v>
      </c>
    </row>
    <row r="7417" spans="1:7" x14ac:dyDescent="0.25">
      <c r="A7417" s="90" t="s">
        <v>24690</v>
      </c>
      <c r="B7417" s="90" t="s">
        <v>24691</v>
      </c>
      <c r="C7417" s="90" t="s">
        <v>10213</v>
      </c>
      <c r="D7417" s="90" t="str">
        <f>CONCATENATE(Tabell15861[[#This Row],[Prosedyrekode_ID]]," ",Tabell15861[[#This Row],[Tekst]])</f>
        <v>SE5XA Fokusert ultralydbehandling av bekkenet</v>
      </c>
      <c r="E7417" s="90" t="s">
        <v>10082</v>
      </c>
      <c r="F7417" s="90" t="s">
        <v>24583</v>
      </c>
      <c r="G7417" s="90" t="str">
        <f>CONCATENATE("Kap ",Tabell15861[[#This Row],[Kapittel]]," ",Tabell15861[[#This Row],[KapittelTekst]])</f>
        <v>Kap S Bildediagnostiske undersøkelser</v>
      </c>
    </row>
    <row r="7418" spans="1:7" x14ac:dyDescent="0.25">
      <c r="A7418" s="90" t="s">
        <v>24692</v>
      </c>
      <c r="B7418" s="90" t="s">
        <v>24693</v>
      </c>
      <c r="C7418" s="90" t="s">
        <v>10213</v>
      </c>
      <c r="D7418" s="90" t="str">
        <f>CONCATENATE(Tabell15861[[#This Row],[Prosedyrekode_ID]]," ",Tabell15861[[#This Row],[Tekst]])</f>
        <v>SH0AB RGA Arteriografi av arterier i hode og hals</v>
      </c>
      <c r="E7418" s="90" t="s">
        <v>10082</v>
      </c>
      <c r="F7418" s="90" t="s">
        <v>24583</v>
      </c>
      <c r="G7418" s="90" t="str">
        <f>CONCATENATE("Kap ",Tabell15861[[#This Row],[Kapittel]]," ",Tabell15861[[#This Row],[KapittelTekst]])</f>
        <v>Kap S Bildediagnostiske undersøkelser</v>
      </c>
    </row>
    <row r="7419" spans="1:7" x14ac:dyDescent="0.25">
      <c r="A7419" s="90" t="s">
        <v>24694</v>
      </c>
      <c r="B7419" s="90" t="s">
        <v>24695</v>
      </c>
      <c r="C7419" s="90" t="s">
        <v>10213</v>
      </c>
      <c r="D7419" s="90" t="str">
        <f>CONCATENATE(Tabell15861[[#This Row],[Prosedyrekode_ID]]," ",Tabell15861[[#This Row],[Tekst]])</f>
        <v>SH0AC RGV Venografi av vener i Hode og hals</v>
      </c>
      <c r="E7419" s="90" t="s">
        <v>10082</v>
      </c>
      <c r="F7419" s="90" t="s">
        <v>24583</v>
      </c>
      <c r="G7419" s="90" t="str">
        <f>CONCATENATE("Kap ",Tabell15861[[#This Row],[Kapittel]]," ",Tabell15861[[#This Row],[KapittelTekst]])</f>
        <v>Kap S Bildediagnostiske undersøkelser</v>
      </c>
    </row>
    <row r="7420" spans="1:7" x14ac:dyDescent="0.25">
      <c r="A7420" s="90" t="s">
        <v>24696</v>
      </c>
      <c r="B7420" s="90" t="s">
        <v>24697</v>
      </c>
      <c r="C7420" s="90" t="s">
        <v>10213</v>
      </c>
      <c r="D7420" s="90" t="str">
        <f>CONCATENATE(Tabell15861[[#This Row],[Prosedyrekode_ID]]," ",Tabell15861[[#This Row],[Tekst]])</f>
        <v>SH0AD CT Hode og hals</v>
      </c>
      <c r="E7420" s="90" t="s">
        <v>10082</v>
      </c>
      <c r="F7420" s="90" t="s">
        <v>24583</v>
      </c>
      <c r="G7420" s="90" t="str">
        <f>CONCATENATE("Kap ",Tabell15861[[#This Row],[Kapittel]]," ",Tabell15861[[#This Row],[KapittelTekst]])</f>
        <v>Kap S Bildediagnostiske undersøkelser</v>
      </c>
    </row>
    <row r="7421" spans="1:7" x14ac:dyDescent="0.25">
      <c r="A7421" s="90" t="s">
        <v>24698</v>
      </c>
      <c r="B7421" s="90" t="s">
        <v>24699</v>
      </c>
      <c r="C7421" s="90" t="s">
        <v>10213</v>
      </c>
      <c r="D7421" s="90" t="str">
        <f>CONCATENATE(Tabell15861[[#This Row],[Prosedyrekode_ID]]," ",Tabell15861[[#This Row],[Tekst]])</f>
        <v>SH0AE CTA Arteriografi av sammenhengende arterier ved hode og hals</v>
      </c>
      <c r="E7421" s="90" t="s">
        <v>10082</v>
      </c>
      <c r="F7421" s="90" t="s">
        <v>24583</v>
      </c>
      <c r="G7421" s="90" t="str">
        <f>CONCATENATE("Kap ",Tabell15861[[#This Row],[Kapittel]]," ",Tabell15861[[#This Row],[KapittelTekst]])</f>
        <v>Kap S Bildediagnostiske undersøkelser</v>
      </c>
    </row>
    <row r="7422" spans="1:7" x14ac:dyDescent="0.25">
      <c r="A7422" s="90" t="s">
        <v>24700</v>
      </c>
      <c r="B7422" s="90" t="s">
        <v>24701</v>
      </c>
      <c r="C7422" s="90" t="s">
        <v>10213</v>
      </c>
      <c r="D7422" s="90" t="str">
        <f>CONCATENATE(Tabell15861[[#This Row],[Prosedyrekode_ID]]," ",Tabell15861[[#This Row],[Tekst]])</f>
        <v>SH0AF CTV Venografi av sammenhengende vener ved hode og hals</v>
      </c>
      <c r="E7422" s="90" t="s">
        <v>10082</v>
      </c>
      <c r="F7422" s="90" t="s">
        <v>24583</v>
      </c>
      <c r="G7422" s="90" t="str">
        <f>CONCATENATE("Kap ",Tabell15861[[#This Row],[Kapittel]]," ",Tabell15861[[#This Row],[KapittelTekst]])</f>
        <v>Kap S Bildediagnostiske undersøkelser</v>
      </c>
    </row>
    <row r="7423" spans="1:7" x14ac:dyDescent="0.25">
      <c r="A7423" s="90" t="s">
        <v>24702</v>
      </c>
      <c r="B7423" s="90" t="s">
        <v>24703</v>
      </c>
      <c r="C7423" s="90" t="s">
        <v>10213</v>
      </c>
      <c r="D7423" s="90" t="str">
        <f>CONCATENATE(Tabell15861[[#This Row],[Prosedyrekode_ID]]," ",Tabell15861[[#This Row],[Tekst]])</f>
        <v>SH0AG MR Hode og hals</v>
      </c>
      <c r="E7423" s="90" t="s">
        <v>10082</v>
      </c>
      <c r="F7423" s="90" t="s">
        <v>24583</v>
      </c>
      <c r="G7423" s="90" t="str">
        <f>CONCATENATE("Kap ",Tabell15861[[#This Row],[Kapittel]]," ",Tabell15861[[#This Row],[KapittelTekst]])</f>
        <v>Kap S Bildediagnostiske undersøkelser</v>
      </c>
    </row>
    <row r="7424" spans="1:7" x14ac:dyDescent="0.25">
      <c r="A7424" s="90" t="s">
        <v>24704</v>
      </c>
      <c r="B7424" s="90" t="s">
        <v>24705</v>
      </c>
      <c r="C7424" s="90" t="s">
        <v>10213</v>
      </c>
      <c r="D7424" s="90" t="str">
        <f>CONCATENATE(Tabell15861[[#This Row],[Prosedyrekode_ID]]," ",Tabell15861[[#This Row],[Tekst]])</f>
        <v>SH0AH MRA Hode og hals</v>
      </c>
      <c r="E7424" s="90" t="s">
        <v>10082</v>
      </c>
      <c r="F7424" s="90" t="s">
        <v>24583</v>
      </c>
      <c r="G7424" s="90" t="str">
        <f>CONCATENATE("Kap ",Tabell15861[[#This Row],[Kapittel]]," ",Tabell15861[[#This Row],[KapittelTekst]])</f>
        <v>Kap S Bildediagnostiske undersøkelser</v>
      </c>
    </row>
    <row r="7425" spans="1:7" x14ac:dyDescent="0.25">
      <c r="A7425" s="90" t="s">
        <v>24706</v>
      </c>
      <c r="B7425" s="90" t="s">
        <v>24707</v>
      </c>
      <c r="C7425" s="90" t="s">
        <v>10213</v>
      </c>
      <c r="D7425" s="90" t="str">
        <f>CONCATENATE(Tabell15861[[#This Row],[Prosedyrekode_ID]]," ",Tabell15861[[#This Row],[Tekst]])</f>
        <v>SH0AJ MRV Venografi av sammenhengende vener ved hode og hals</v>
      </c>
      <c r="E7425" s="90" t="s">
        <v>10082</v>
      </c>
      <c r="F7425" s="90" t="s">
        <v>24583</v>
      </c>
      <c r="G7425" s="90" t="str">
        <f>CONCATENATE("Kap ",Tabell15861[[#This Row],[Kapittel]]," ",Tabell15861[[#This Row],[KapittelTekst]])</f>
        <v>Kap S Bildediagnostiske undersøkelser</v>
      </c>
    </row>
    <row r="7426" spans="1:7" x14ac:dyDescent="0.25">
      <c r="A7426" s="90" t="s">
        <v>24708</v>
      </c>
      <c r="B7426" s="90" t="s">
        <v>24709</v>
      </c>
      <c r="C7426" s="90" t="s">
        <v>10213</v>
      </c>
      <c r="D7426" s="90" t="str">
        <f>CONCATENATE(Tabell15861[[#This Row],[Prosedyrekode_ID]]," ",Tabell15861[[#This Row],[Tekst]])</f>
        <v>SH0AK UL Hode og hals</v>
      </c>
      <c r="E7426" s="90" t="s">
        <v>10082</v>
      </c>
      <c r="F7426" s="90" t="s">
        <v>24583</v>
      </c>
      <c r="G7426" s="90" t="str">
        <f>CONCATENATE("Kap ",Tabell15861[[#This Row],[Kapittel]]," ",Tabell15861[[#This Row],[KapittelTekst]])</f>
        <v>Kap S Bildediagnostiske undersøkelser</v>
      </c>
    </row>
    <row r="7427" spans="1:7" x14ac:dyDescent="0.25">
      <c r="A7427" s="90" t="s">
        <v>24710</v>
      </c>
      <c r="B7427" s="90" t="s">
        <v>24711</v>
      </c>
      <c r="C7427" s="90" t="s">
        <v>10213</v>
      </c>
      <c r="D7427" s="90" t="str">
        <f>CONCATENATE(Tabell15861[[#This Row],[Prosedyrekode_ID]]," ",Tabell15861[[#This Row],[Tekst]])</f>
        <v>SJ0AB RGA Arteriografi av arterier i hals og torakal aorta</v>
      </c>
      <c r="E7427" s="90" t="s">
        <v>10082</v>
      </c>
      <c r="F7427" s="90" t="s">
        <v>24583</v>
      </c>
      <c r="G7427" s="90" t="str">
        <f>CONCATENATE("Kap ",Tabell15861[[#This Row],[Kapittel]]," ",Tabell15861[[#This Row],[KapittelTekst]])</f>
        <v>Kap S Bildediagnostiske undersøkelser</v>
      </c>
    </row>
    <row r="7428" spans="1:7" x14ac:dyDescent="0.25">
      <c r="A7428" s="90" t="s">
        <v>24712</v>
      </c>
      <c r="B7428" s="90" t="s">
        <v>24713</v>
      </c>
      <c r="C7428" s="90" t="s">
        <v>10213</v>
      </c>
      <c r="D7428" s="90" t="str">
        <f>CONCATENATE(Tabell15861[[#This Row],[Prosedyrekode_ID]]," ",Tabell15861[[#This Row],[Tekst]])</f>
        <v>SJ0AC RGV Venografi av vener i Hals og toraks</v>
      </c>
      <c r="E7428" s="90" t="s">
        <v>10082</v>
      </c>
      <c r="F7428" s="90" t="s">
        <v>24583</v>
      </c>
      <c r="G7428" s="90" t="str">
        <f>CONCATENATE("Kap ",Tabell15861[[#This Row],[Kapittel]]," ",Tabell15861[[#This Row],[KapittelTekst]])</f>
        <v>Kap S Bildediagnostiske undersøkelser</v>
      </c>
    </row>
    <row r="7429" spans="1:7" x14ac:dyDescent="0.25">
      <c r="A7429" s="90" t="s">
        <v>24714</v>
      </c>
      <c r="B7429" s="90" t="s">
        <v>24715</v>
      </c>
      <c r="C7429" s="90" t="s">
        <v>10213</v>
      </c>
      <c r="D7429" s="90" t="str">
        <f>CONCATENATE(Tabell15861[[#This Row],[Prosedyrekode_ID]]," ",Tabell15861[[#This Row],[Tekst]])</f>
        <v>SJ0AD CT Hals og toraks</v>
      </c>
      <c r="E7429" s="90" t="s">
        <v>10082</v>
      </c>
      <c r="F7429" s="90" t="s">
        <v>24583</v>
      </c>
      <c r="G7429" s="90" t="str">
        <f>CONCATENATE("Kap ",Tabell15861[[#This Row],[Kapittel]]," ",Tabell15861[[#This Row],[KapittelTekst]])</f>
        <v>Kap S Bildediagnostiske undersøkelser</v>
      </c>
    </row>
    <row r="7430" spans="1:7" x14ac:dyDescent="0.25">
      <c r="A7430" s="90" t="s">
        <v>24716</v>
      </c>
      <c r="B7430" s="90" t="s">
        <v>24717</v>
      </c>
      <c r="C7430" s="90" t="s">
        <v>10213</v>
      </c>
      <c r="D7430" s="90" t="str">
        <f>CONCATENATE(Tabell15861[[#This Row],[Prosedyrekode_ID]]," ",Tabell15861[[#This Row],[Tekst]])</f>
        <v>SJ0AE CTA Arteriografi av sammenhengende arterier ved hals og toraks</v>
      </c>
      <c r="E7430" s="90" t="s">
        <v>10082</v>
      </c>
      <c r="F7430" s="90" t="s">
        <v>24583</v>
      </c>
      <c r="G7430" s="90" t="str">
        <f>CONCATENATE("Kap ",Tabell15861[[#This Row],[Kapittel]]," ",Tabell15861[[#This Row],[KapittelTekst]])</f>
        <v>Kap S Bildediagnostiske undersøkelser</v>
      </c>
    </row>
    <row r="7431" spans="1:7" x14ac:dyDescent="0.25">
      <c r="A7431" s="90" t="s">
        <v>24718</v>
      </c>
      <c r="B7431" s="90" t="s">
        <v>24719</v>
      </c>
      <c r="C7431" s="90" t="s">
        <v>10213</v>
      </c>
      <c r="D7431" s="90" t="str">
        <f>CONCATENATE(Tabell15861[[#This Row],[Prosedyrekode_ID]]," ",Tabell15861[[#This Row],[Tekst]])</f>
        <v>SJ0AF CTV Venografi av sammenhengende vener ved hals og toraks</v>
      </c>
      <c r="E7431" s="90" t="s">
        <v>10082</v>
      </c>
      <c r="F7431" s="90" t="s">
        <v>24583</v>
      </c>
      <c r="G7431" s="90" t="str">
        <f>CONCATENATE("Kap ",Tabell15861[[#This Row],[Kapittel]]," ",Tabell15861[[#This Row],[KapittelTekst]])</f>
        <v>Kap S Bildediagnostiske undersøkelser</v>
      </c>
    </row>
    <row r="7432" spans="1:7" x14ac:dyDescent="0.25">
      <c r="A7432" s="90" t="s">
        <v>24720</v>
      </c>
      <c r="B7432" s="90" t="s">
        <v>24721</v>
      </c>
      <c r="C7432" s="90" t="s">
        <v>10213</v>
      </c>
      <c r="D7432" s="90" t="str">
        <f>CONCATENATE(Tabell15861[[#This Row],[Prosedyrekode_ID]]," ",Tabell15861[[#This Row],[Tekst]])</f>
        <v>SJ0AG MR Hals og toraks</v>
      </c>
      <c r="E7432" s="90" t="s">
        <v>10082</v>
      </c>
      <c r="F7432" s="90" t="s">
        <v>24583</v>
      </c>
      <c r="G7432" s="90" t="str">
        <f>CONCATENATE("Kap ",Tabell15861[[#This Row],[Kapittel]]," ",Tabell15861[[#This Row],[KapittelTekst]])</f>
        <v>Kap S Bildediagnostiske undersøkelser</v>
      </c>
    </row>
    <row r="7433" spans="1:7" x14ac:dyDescent="0.25">
      <c r="A7433" s="90" t="s">
        <v>24722</v>
      </c>
      <c r="B7433" s="90" t="s">
        <v>24723</v>
      </c>
      <c r="C7433" s="90" t="s">
        <v>10213</v>
      </c>
      <c r="D7433" s="90" t="str">
        <f>CONCATENATE(Tabell15861[[#This Row],[Prosedyrekode_ID]]," ",Tabell15861[[#This Row],[Tekst]])</f>
        <v>SJ0AH MRA Hals og toraks</v>
      </c>
      <c r="E7433" s="90" t="s">
        <v>10082</v>
      </c>
      <c r="F7433" s="90" t="s">
        <v>24583</v>
      </c>
      <c r="G7433" s="90" t="str">
        <f>CONCATENATE("Kap ",Tabell15861[[#This Row],[Kapittel]]," ",Tabell15861[[#This Row],[KapittelTekst]])</f>
        <v>Kap S Bildediagnostiske undersøkelser</v>
      </c>
    </row>
    <row r="7434" spans="1:7" x14ac:dyDescent="0.25">
      <c r="A7434" s="90" t="s">
        <v>24724</v>
      </c>
      <c r="B7434" s="90" t="s">
        <v>24725</v>
      </c>
      <c r="C7434" s="90" t="s">
        <v>10213</v>
      </c>
      <c r="D7434" s="90" t="str">
        <f>CONCATENATE(Tabell15861[[#This Row],[Prosedyrekode_ID]]," ",Tabell15861[[#This Row],[Tekst]])</f>
        <v>SJ0AJ MRV Venografi av sammenhengende vener ved hals og toraks</v>
      </c>
      <c r="E7434" s="90" t="s">
        <v>10082</v>
      </c>
      <c r="F7434" s="90" t="s">
        <v>24583</v>
      </c>
      <c r="G7434" s="90" t="str">
        <f>CONCATENATE("Kap ",Tabell15861[[#This Row],[Kapittel]]," ",Tabell15861[[#This Row],[KapittelTekst]])</f>
        <v>Kap S Bildediagnostiske undersøkelser</v>
      </c>
    </row>
    <row r="7435" spans="1:7" x14ac:dyDescent="0.25">
      <c r="A7435" s="90" t="s">
        <v>24726</v>
      </c>
      <c r="B7435" s="90" t="s">
        <v>24727</v>
      </c>
      <c r="C7435" s="90" t="s">
        <v>10213</v>
      </c>
      <c r="D7435" s="90" t="str">
        <f>CONCATENATE(Tabell15861[[#This Row],[Prosedyrekode_ID]]," ",Tabell15861[[#This Row],[Tekst]])</f>
        <v>SJ0AK UL Hals og toraks</v>
      </c>
      <c r="E7435" s="90" t="s">
        <v>10082</v>
      </c>
      <c r="F7435" s="90" t="s">
        <v>24583</v>
      </c>
      <c r="G7435" s="90" t="str">
        <f>CONCATENATE("Kap ",Tabell15861[[#This Row],[Kapittel]]," ",Tabell15861[[#This Row],[KapittelTekst]])</f>
        <v>Kap S Bildediagnostiske undersøkelser</v>
      </c>
    </row>
    <row r="7436" spans="1:7" x14ac:dyDescent="0.25">
      <c r="A7436" s="90" t="s">
        <v>24728</v>
      </c>
      <c r="B7436" s="90" t="s">
        <v>24729</v>
      </c>
      <c r="C7436" s="90" t="s">
        <v>10213</v>
      </c>
      <c r="D7436" s="90" t="str">
        <f>CONCATENATE(Tabell15861[[#This Row],[Prosedyrekode_ID]]," ",Tabell15861[[#This Row],[Tekst]])</f>
        <v>SJ0AL PET/CT Hals og toraks</v>
      </c>
      <c r="E7436" s="90" t="s">
        <v>10082</v>
      </c>
      <c r="F7436" s="90" t="s">
        <v>24583</v>
      </c>
      <c r="G7436" s="90" t="str">
        <f>CONCATENATE("Kap ",Tabell15861[[#This Row],[Kapittel]]," ",Tabell15861[[#This Row],[KapittelTekst]])</f>
        <v>Kap S Bildediagnostiske undersøkelser</v>
      </c>
    </row>
    <row r="7437" spans="1:7" x14ac:dyDescent="0.25">
      <c r="A7437" s="90" t="s">
        <v>24730</v>
      </c>
      <c r="B7437" s="90" t="s">
        <v>24731</v>
      </c>
      <c r="C7437" s="90" t="s">
        <v>10213</v>
      </c>
      <c r="D7437" s="90" t="str">
        <f>CONCATENATE(Tabell15861[[#This Row],[Prosedyrekode_ID]]," ",Tabell15861[[#This Row],[Tekst]])</f>
        <v>SK0AB RGA Arteriografi av hele aorta</v>
      </c>
      <c r="E7437" s="90" t="s">
        <v>10082</v>
      </c>
      <c r="F7437" s="90" t="s">
        <v>24583</v>
      </c>
      <c r="G7437" s="90" t="str">
        <f>CONCATENATE("Kap ",Tabell15861[[#This Row],[Kapittel]]," ",Tabell15861[[#This Row],[KapittelTekst]])</f>
        <v>Kap S Bildediagnostiske undersøkelser</v>
      </c>
    </row>
    <row r="7438" spans="1:7" x14ac:dyDescent="0.25">
      <c r="A7438" s="90" t="s">
        <v>24732</v>
      </c>
      <c r="B7438" s="90" t="s">
        <v>24733</v>
      </c>
      <c r="C7438" s="90" t="s">
        <v>10213</v>
      </c>
      <c r="D7438" s="90" t="str">
        <f>CONCATENATE(Tabell15861[[#This Row],[Prosedyrekode_ID]]," ",Tabell15861[[#This Row],[Tekst]])</f>
        <v>SK0AC RGV Venografi av vener i Toraks og abdomen</v>
      </c>
      <c r="E7438" s="90" t="s">
        <v>10082</v>
      </c>
      <c r="F7438" s="90" t="s">
        <v>24583</v>
      </c>
      <c r="G7438" s="90" t="str">
        <f>CONCATENATE("Kap ",Tabell15861[[#This Row],[Kapittel]]," ",Tabell15861[[#This Row],[KapittelTekst]])</f>
        <v>Kap S Bildediagnostiske undersøkelser</v>
      </c>
    </row>
    <row r="7439" spans="1:7" x14ac:dyDescent="0.25">
      <c r="A7439" s="90" t="s">
        <v>24734</v>
      </c>
      <c r="B7439" s="90" t="s">
        <v>24735</v>
      </c>
      <c r="C7439" s="90" t="s">
        <v>10213</v>
      </c>
      <c r="D7439" s="90" t="str">
        <f>CONCATENATE(Tabell15861[[#This Row],[Prosedyrekode_ID]]," ",Tabell15861[[#This Row],[Tekst]])</f>
        <v>SK0AD CT Toraks og abdomen</v>
      </c>
      <c r="E7439" s="90" t="s">
        <v>10082</v>
      </c>
      <c r="F7439" s="90" t="s">
        <v>24583</v>
      </c>
      <c r="G7439" s="90" t="str">
        <f>CONCATENATE("Kap ",Tabell15861[[#This Row],[Kapittel]]," ",Tabell15861[[#This Row],[KapittelTekst]])</f>
        <v>Kap S Bildediagnostiske undersøkelser</v>
      </c>
    </row>
    <row r="7440" spans="1:7" x14ac:dyDescent="0.25">
      <c r="A7440" s="90" t="s">
        <v>24736</v>
      </c>
      <c r="B7440" s="90" t="s">
        <v>24737</v>
      </c>
      <c r="C7440" s="90" t="s">
        <v>10213</v>
      </c>
      <c r="D7440" s="90" t="str">
        <f>CONCATENATE(Tabell15861[[#This Row],[Prosedyrekode_ID]]," ",Tabell15861[[#This Row],[Tekst]])</f>
        <v>SK0AE CTA Arteriografi av sammenhengende arterier ved toraks og abdomen</v>
      </c>
      <c r="E7440" s="90" t="s">
        <v>10082</v>
      </c>
      <c r="F7440" s="90" t="s">
        <v>24583</v>
      </c>
      <c r="G7440" s="90" t="str">
        <f>CONCATENATE("Kap ",Tabell15861[[#This Row],[Kapittel]]," ",Tabell15861[[#This Row],[KapittelTekst]])</f>
        <v>Kap S Bildediagnostiske undersøkelser</v>
      </c>
    </row>
    <row r="7441" spans="1:7" x14ac:dyDescent="0.25">
      <c r="A7441" s="90" t="s">
        <v>24738</v>
      </c>
      <c r="B7441" s="90" t="s">
        <v>24739</v>
      </c>
      <c r="C7441" s="90" t="s">
        <v>10213</v>
      </c>
      <c r="D7441" s="90" t="str">
        <f>CONCATENATE(Tabell15861[[#This Row],[Prosedyrekode_ID]]," ",Tabell15861[[#This Row],[Tekst]])</f>
        <v>SK0AF CTV Venografi av sammenhengende vener ved toraks og abdomen</v>
      </c>
      <c r="E7441" s="90" t="s">
        <v>10082</v>
      </c>
      <c r="F7441" s="90" t="s">
        <v>24583</v>
      </c>
      <c r="G7441" s="90" t="str">
        <f>CONCATENATE("Kap ",Tabell15861[[#This Row],[Kapittel]]," ",Tabell15861[[#This Row],[KapittelTekst]])</f>
        <v>Kap S Bildediagnostiske undersøkelser</v>
      </c>
    </row>
    <row r="7442" spans="1:7" x14ac:dyDescent="0.25">
      <c r="A7442" s="90" t="s">
        <v>24740</v>
      </c>
      <c r="B7442" s="90" t="s">
        <v>24741</v>
      </c>
      <c r="C7442" s="90" t="s">
        <v>10213</v>
      </c>
      <c r="D7442" s="90" t="str">
        <f>CONCATENATE(Tabell15861[[#This Row],[Prosedyrekode_ID]]," ",Tabell15861[[#This Row],[Tekst]])</f>
        <v>SK0AG MR Toraks og abdomen</v>
      </c>
      <c r="E7442" s="90" t="s">
        <v>10082</v>
      </c>
      <c r="F7442" s="90" t="s">
        <v>24583</v>
      </c>
      <c r="G7442" s="90" t="str">
        <f>CONCATENATE("Kap ",Tabell15861[[#This Row],[Kapittel]]," ",Tabell15861[[#This Row],[KapittelTekst]])</f>
        <v>Kap S Bildediagnostiske undersøkelser</v>
      </c>
    </row>
    <row r="7443" spans="1:7" x14ac:dyDescent="0.25">
      <c r="A7443" s="90" t="s">
        <v>24742</v>
      </c>
      <c r="B7443" s="90" t="s">
        <v>24743</v>
      </c>
      <c r="C7443" s="90" t="s">
        <v>10213</v>
      </c>
      <c r="D7443" s="90" t="str">
        <f>CONCATENATE(Tabell15861[[#This Row],[Prosedyrekode_ID]]," ",Tabell15861[[#This Row],[Tekst]])</f>
        <v>SK0AH MRA Toraks og abdomen</v>
      </c>
      <c r="E7443" s="90" t="s">
        <v>10082</v>
      </c>
      <c r="F7443" s="90" t="s">
        <v>24583</v>
      </c>
      <c r="G7443" s="90" t="str">
        <f>CONCATENATE("Kap ",Tabell15861[[#This Row],[Kapittel]]," ",Tabell15861[[#This Row],[KapittelTekst]])</f>
        <v>Kap S Bildediagnostiske undersøkelser</v>
      </c>
    </row>
    <row r="7444" spans="1:7" x14ac:dyDescent="0.25">
      <c r="A7444" s="90" t="s">
        <v>24744</v>
      </c>
      <c r="B7444" s="90" t="s">
        <v>24745</v>
      </c>
      <c r="C7444" s="90" t="s">
        <v>10213</v>
      </c>
      <c r="D7444" s="90" t="str">
        <f>CONCATENATE(Tabell15861[[#This Row],[Prosedyrekode_ID]]," ",Tabell15861[[#This Row],[Tekst]])</f>
        <v>SK0AJ MRV Venografi av sammenhengende vener ved toraks og abdomen</v>
      </c>
      <c r="E7444" s="90" t="s">
        <v>10082</v>
      </c>
      <c r="F7444" s="90" t="s">
        <v>24583</v>
      </c>
      <c r="G7444" s="90" t="str">
        <f>CONCATENATE("Kap ",Tabell15861[[#This Row],[Kapittel]]," ",Tabell15861[[#This Row],[KapittelTekst]])</f>
        <v>Kap S Bildediagnostiske undersøkelser</v>
      </c>
    </row>
    <row r="7445" spans="1:7" x14ac:dyDescent="0.25">
      <c r="A7445" s="90" t="s">
        <v>24746</v>
      </c>
      <c r="B7445" s="90" t="s">
        <v>24747</v>
      </c>
      <c r="C7445" s="90" t="s">
        <v>10213</v>
      </c>
      <c r="D7445" s="90" t="str">
        <f>CONCATENATE(Tabell15861[[#This Row],[Prosedyrekode_ID]]," ",Tabell15861[[#This Row],[Tekst]])</f>
        <v>SK0AK UL Toraks og abdomen</v>
      </c>
      <c r="E7445" s="90" t="s">
        <v>10082</v>
      </c>
      <c r="F7445" s="90" t="s">
        <v>24583</v>
      </c>
      <c r="G7445" s="90" t="str">
        <f>CONCATENATE("Kap ",Tabell15861[[#This Row],[Kapittel]]," ",Tabell15861[[#This Row],[KapittelTekst]])</f>
        <v>Kap S Bildediagnostiske undersøkelser</v>
      </c>
    </row>
    <row r="7446" spans="1:7" x14ac:dyDescent="0.25">
      <c r="A7446" s="90" t="s">
        <v>24748</v>
      </c>
      <c r="B7446" s="90" t="s">
        <v>24749</v>
      </c>
      <c r="C7446" s="90" t="s">
        <v>10213</v>
      </c>
      <c r="D7446" s="90" t="str">
        <f>CONCATENATE(Tabell15861[[#This Row],[Prosedyrekode_ID]]," ",Tabell15861[[#This Row],[Tekst]])</f>
        <v>SL0AB RGA Arteriografi av abdominal aorta og bekkenarterier</v>
      </c>
      <c r="E7446" s="90" t="s">
        <v>10082</v>
      </c>
      <c r="F7446" s="90" t="s">
        <v>24583</v>
      </c>
      <c r="G7446" s="90" t="str">
        <f>CONCATENATE("Kap ",Tabell15861[[#This Row],[Kapittel]]," ",Tabell15861[[#This Row],[KapittelTekst]])</f>
        <v>Kap S Bildediagnostiske undersøkelser</v>
      </c>
    </row>
    <row r="7447" spans="1:7" x14ac:dyDescent="0.25">
      <c r="A7447" s="90" t="s">
        <v>24750</v>
      </c>
      <c r="B7447" s="90" t="s">
        <v>24751</v>
      </c>
      <c r="C7447" s="90" t="s">
        <v>10213</v>
      </c>
      <c r="D7447" s="90" t="str">
        <f>CONCATENATE(Tabell15861[[#This Row],[Prosedyrekode_ID]]," ",Tabell15861[[#This Row],[Tekst]])</f>
        <v>SL0AC RGV Venografi av vener i Abdomen og bekken</v>
      </c>
      <c r="E7447" s="90" t="s">
        <v>10082</v>
      </c>
      <c r="F7447" s="90" t="s">
        <v>24583</v>
      </c>
      <c r="G7447" s="90" t="str">
        <f>CONCATENATE("Kap ",Tabell15861[[#This Row],[Kapittel]]," ",Tabell15861[[#This Row],[KapittelTekst]])</f>
        <v>Kap S Bildediagnostiske undersøkelser</v>
      </c>
    </row>
    <row r="7448" spans="1:7" x14ac:dyDescent="0.25">
      <c r="A7448" s="90" t="s">
        <v>24752</v>
      </c>
      <c r="B7448" s="90" t="s">
        <v>24753</v>
      </c>
      <c r="C7448" s="90" t="s">
        <v>10213</v>
      </c>
      <c r="D7448" s="90" t="str">
        <f>CONCATENATE(Tabell15861[[#This Row],[Prosedyrekode_ID]]," ",Tabell15861[[#This Row],[Tekst]])</f>
        <v>SL0AD CT Abdomen og bekken</v>
      </c>
      <c r="E7448" s="90" t="s">
        <v>10082</v>
      </c>
      <c r="F7448" s="90" t="s">
        <v>24583</v>
      </c>
      <c r="G7448" s="90" t="str">
        <f>CONCATENATE("Kap ",Tabell15861[[#This Row],[Kapittel]]," ",Tabell15861[[#This Row],[KapittelTekst]])</f>
        <v>Kap S Bildediagnostiske undersøkelser</v>
      </c>
    </row>
    <row r="7449" spans="1:7" x14ac:dyDescent="0.25">
      <c r="A7449" s="90" t="s">
        <v>24754</v>
      </c>
      <c r="B7449" s="90" t="s">
        <v>24755</v>
      </c>
      <c r="C7449" s="90" t="s">
        <v>10213</v>
      </c>
      <c r="D7449" s="90" t="str">
        <f>CONCATENATE(Tabell15861[[#This Row],[Prosedyrekode_ID]]," ",Tabell15861[[#This Row],[Tekst]])</f>
        <v>SL0AE CTA Arteriografi av sammenhengende arterier ved abdomen og bekken</v>
      </c>
      <c r="E7449" s="90" t="s">
        <v>10082</v>
      </c>
      <c r="F7449" s="90" t="s">
        <v>24583</v>
      </c>
      <c r="G7449" s="90" t="str">
        <f>CONCATENATE("Kap ",Tabell15861[[#This Row],[Kapittel]]," ",Tabell15861[[#This Row],[KapittelTekst]])</f>
        <v>Kap S Bildediagnostiske undersøkelser</v>
      </c>
    </row>
    <row r="7450" spans="1:7" x14ac:dyDescent="0.25">
      <c r="A7450" s="90" t="s">
        <v>24756</v>
      </c>
      <c r="B7450" s="90" t="s">
        <v>24757</v>
      </c>
      <c r="C7450" s="90" t="s">
        <v>10213</v>
      </c>
      <c r="D7450" s="90" t="str">
        <f>CONCATENATE(Tabell15861[[#This Row],[Prosedyrekode_ID]]," ",Tabell15861[[#This Row],[Tekst]])</f>
        <v>SL0AF CTV Venografi av sammenhengende vener ved abdomen og bekken</v>
      </c>
      <c r="E7450" s="90" t="s">
        <v>10082</v>
      </c>
      <c r="F7450" s="90" t="s">
        <v>24583</v>
      </c>
      <c r="G7450" s="90" t="str">
        <f>CONCATENATE("Kap ",Tabell15861[[#This Row],[Kapittel]]," ",Tabell15861[[#This Row],[KapittelTekst]])</f>
        <v>Kap S Bildediagnostiske undersøkelser</v>
      </c>
    </row>
    <row r="7451" spans="1:7" x14ac:dyDescent="0.25">
      <c r="A7451" s="90" t="s">
        <v>24758</v>
      </c>
      <c r="B7451" s="90" t="s">
        <v>24759</v>
      </c>
      <c r="C7451" s="90" t="s">
        <v>10213</v>
      </c>
      <c r="D7451" s="90" t="str">
        <f>CONCATENATE(Tabell15861[[#This Row],[Prosedyrekode_ID]]," ",Tabell15861[[#This Row],[Tekst]])</f>
        <v>SL0AG MR Abdomen og bekken</v>
      </c>
      <c r="E7451" s="90" t="s">
        <v>10082</v>
      </c>
      <c r="F7451" s="90" t="s">
        <v>24583</v>
      </c>
      <c r="G7451" s="90" t="str">
        <f>CONCATENATE("Kap ",Tabell15861[[#This Row],[Kapittel]]," ",Tabell15861[[#This Row],[KapittelTekst]])</f>
        <v>Kap S Bildediagnostiske undersøkelser</v>
      </c>
    </row>
    <row r="7452" spans="1:7" x14ac:dyDescent="0.25">
      <c r="A7452" s="90" t="s">
        <v>24760</v>
      </c>
      <c r="B7452" s="90" t="s">
        <v>24761</v>
      </c>
      <c r="C7452" s="90" t="s">
        <v>10213</v>
      </c>
      <c r="D7452" s="90" t="str">
        <f>CONCATENATE(Tabell15861[[#This Row],[Prosedyrekode_ID]]," ",Tabell15861[[#This Row],[Tekst]])</f>
        <v>SL0AH MRA Abdomen og bekken</v>
      </c>
      <c r="E7452" s="90" t="s">
        <v>10082</v>
      </c>
      <c r="F7452" s="90" t="s">
        <v>24583</v>
      </c>
      <c r="G7452" s="90" t="str">
        <f>CONCATENATE("Kap ",Tabell15861[[#This Row],[Kapittel]]," ",Tabell15861[[#This Row],[KapittelTekst]])</f>
        <v>Kap S Bildediagnostiske undersøkelser</v>
      </c>
    </row>
    <row r="7453" spans="1:7" x14ac:dyDescent="0.25">
      <c r="A7453" s="90" t="s">
        <v>24762</v>
      </c>
      <c r="B7453" s="90" t="s">
        <v>24763</v>
      </c>
      <c r="C7453" s="90" t="s">
        <v>10213</v>
      </c>
      <c r="D7453" s="90" t="str">
        <f>CONCATENATE(Tabell15861[[#This Row],[Prosedyrekode_ID]]," ",Tabell15861[[#This Row],[Tekst]])</f>
        <v>SL0AJ MRV Venografi av sammenhengende vener ved abdomen og bekken</v>
      </c>
      <c r="E7453" s="90" t="s">
        <v>10082</v>
      </c>
      <c r="F7453" s="90" t="s">
        <v>24583</v>
      </c>
      <c r="G7453" s="90" t="str">
        <f>CONCATENATE("Kap ",Tabell15861[[#This Row],[Kapittel]]," ",Tabell15861[[#This Row],[KapittelTekst]])</f>
        <v>Kap S Bildediagnostiske undersøkelser</v>
      </c>
    </row>
    <row r="7454" spans="1:7" x14ac:dyDescent="0.25">
      <c r="A7454" s="90" t="s">
        <v>24764</v>
      </c>
      <c r="B7454" s="90" t="s">
        <v>24765</v>
      </c>
      <c r="C7454" s="90" t="s">
        <v>10213</v>
      </c>
      <c r="D7454" s="90" t="str">
        <f>CONCATENATE(Tabell15861[[#This Row],[Prosedyrekode_ID]]," ",Tabell15861[[#This Row],[Tekst]])</f>
        <v>SL0AK UL Abdomen og bekken</v>
      </c>
      <c r="E7454" s="90" t="s">
        <v>10082</v>
      </c>
      <c r="F7454" s="90" t="s">
        <v>24583</v>
      </c>
      <c r="G7454" s="90" t="str">
        <f>CONCATENATE("Kap ",Tabell15861[[#This Row],[Kapittel]]," ",Tabell15861[[#This Row],[KapittelTekst]])</f>
        <v>Kap S Bildediagnostiske undersøkelser</v>
      </c>
    </row>
    <row r="7455" spans="1:7" x14ac:dyDescent="0.25">
      <c r="A7455" s="90" t="s">
        <v>24766</v>
      </c>
      <c r="B7455" s="90" t="s">
        <v>24767</v>
      </c>
      <c r="C7455" s="90" t="s">
        <v>10213</v>
      </c>
      <c r="D7455" s="90" t="str">
        <f>CONCATENATE(Tabell15861[[#This Row],[Prosedyrekode_ID]]," ",Tabell15861[[#This Row],[Tekst]])</f>
        <v>SL0AL PET/CT Abdomen og bekken</v>
      </c>
      <c r="E7455" s="90" t="s">
        <v>10082</v>
      </c>
      <c r="F7455" s="90" t="s">
        <v>24583</v>
      </c>
      <c r="G7455" s="90" t="str">
        <f>CONCATENATE("Kap ",Tabell15861[[#This Row],[Kapittel]]," ",Tabell15861[[#This Row],[KapittelTekst]])</f>
        <v>Kap S Bildediagnostiske undersøkelser</v>
      </c>
    </row>
    <row r="7456" spans="1:7" x14ac:dyDescent="0.25">
      <c r="A7456" s="90" t="s">
        <v>24768</v>
      </c>
      <c r="B7456" s="90" t="s">
        <v>24769</v>
      </c>
      <c r="C7456" s="90" t="s">
        <v>10213</v>
      </c>
      <c r="D7456" s="90" t="str">
        <f>CONCATENATE(Tabell15861[[#This Row],[Prosedyrekode_ID]]," ",Tabell15861[[#This Row],[Tekst]])</f>
        <v>SL0BK UL Abdomen og bekken med kontrast</v>
      </c>
      <c r="E7456" s="90" t="s">
        <v>10082</v>
      </c>
      <c r="F7456" s="90" t="s">
        <v>24583</v>
      </c>
      <c r="G7456" s="90" t="str">
        <f>CONCATENATE("Kap ",Tabell15861[[#This Row],[Kapittel]]," ",Tabell15861[[#This Row],[KapittelTekst]])</f>
        <v>Kap S Bildediagnostiske undersøkelser</v>
      </c>
    </row>
    <row r="7457" spans="1:7" x14ac:dyDescent="0.25">
      <c r="A7457" s="90" t="s">
        <v>24770</v>
      </c>
      <c r="B7457" s="90" t="s">
        <v>24771</v>
      </c>
      <c r="C7457" s="90" t="s">
        <v>10213</v>
      </c>
      <c r="D7457" s="90" t="str">
        <f>CONCATENATE(Tabell15861[[#This Row],[Prosedyrekode_ID]]," ",Tabell15861[[#This Row],[Tekst]])</f>
        <v>SM0AB RGA Arteriografi av arterier i bekken og underekstremiteter</v>
      </c>
      <c r="E7457" s="90" t="s">
        <v>10082</v>
      </c>
      <c r="F7457" s="90" t="s">
        <v>24583</v>
      </c>
      <c r="G7457" s="90" t="str">
        <f>CONCATENATE("Kap ",Tabell15861[[#This Row],[Kapittel]]," ",Tabell15861[[#This Row],[KapittelTekst]])</f>
        <v>Kap S Bildediagnostiske undersøkelser</v>
      </c>
    </row>
    <row r="7458" spans="1:7" x14ac:dyDescent="0.25">
      <c r="A7458" s="90" t="s">
        <v>24772</v>
      </c>
      <c r="B7458" s="90" t="s">
        <v>24773</v>
      </c>
      <c r="C7458" s="90" t="s">
        <v>10213</v>
      </c>
      <c r="D7458" s="90" t="str">
        <f>CONCATENATE(Tabell15861[[#This Row],[Prosedyrekode_ID]]," ",Tabell15861[[#This Row],[Tekst]])</f>
        <v>SM0AC RGV Venografi av vener i Bekken og underekstremiteter</v>
      </c>
      <c r="E7458" s="90" t="s">
        <v>10082</v>
      </c>
      <c r="F7458" s="90" t="s">
        <v>24583</v>
      </c>
      <c r="G7458" s="90" t="str">
        <f>CONCATENATE("Kap ",Tabell15861[[#This Row],[Kapittel]]," ",Tabell15861[[#This Row],[KapittelTekst]])</f>
        <v>Kap S Bildediagnostiske undersøkelser</v>
      </c>
    </row>
    <row r="7459" spans="1:7" x14ac:dyDescent="0.25">
      <c r="A7459" s="90" t="s">
        <v>24774</v>
      </c>
      <c r="B7459" s="90" t="s">
        <v>24775</v>
      </c>
      <c r="C7459" s="90" t="s">
        <v>10213</v>
      </c>
      <c r="D7459" s="90" t="str">
        <f>CONCATENATE(Tabell15861[[#This Row],[Prosedyrekode_ID]]," ",Tabell15861[[#This Row],[Tekst]])</f>
        <v>SM0AD CT Bekken og underekstremiteter</v>
      </c>
      <c r="E7459" s="90" t="s">
        <v>10082</v>
      </c>
      <c r="F7459" s="90" t="s">
        <v>24583</v>
      </c>
      <c r="G7459" s="90" t="str">
        <f>CONCATENATE("Kap ",Tabell15861[[#This Row],[Kapittel]]," ",Tabell15861[[#This Row],[KapittelTekst]])</f>
        <v>Kap S Bildediagnostiske undersøkelser</v>
      </c>
    </row>
    <row r="7460" spans="1:7" x14ac:dyDescent="0.25">
      <c r="A7460" s="90" t="s">
        <v>24776</v>
      </c>
      <c r="B7460" s="90" t="s">
        <v>24777</v>
      </c>
      <c r="C7460" s="90" t="s">
        <v>10213</v>
      </c>
      <c r="D7460" s="90" t="str">
        <f>CONCATENATE(Tabell15861[[#This Row],[Prosedyrekode_ID]]," ",Tabell15861[[#This Row],[Tekst]])</f>
        <v>SM0AE CTA Arteriografi av sammenhengende arterier ved bekken og underekstremiteter</v>
      </c>
      <c r="E7460" s="90" t="s">
        <v>10082</v>
      </c>
      <c r="F7460" s="90" t="s">
        <v>24583</v>
      </c>
      <c r="G7460" s="90" t="str">
        <f>CONCATENATE("Kap ",Tabell15861[[#This Row],[Kapittel]]," ",Tabell15861[[#This Row],[KapittelTekst]])</f>
        <v>Kap S Bildediagnostiske undersøkelser</v>
      </c>
    </row>
    <row r="7461" spans="1:7" x14ac:dyDescent="0.25">
      <c r="A7461" s="90" t="s">
        <v>24778</v>
      </c>
      <c r="B7461" s="90" t="s">
        <v>24779</v>
      </c>
      <c r="C7461" s="90" t="s">
        <v>10213</v>
      </c>
      <c r="D7461" s="90" t="str">
        <f>CONCATENATE(Tabell15861[[#This Row],[Prosedyrekode_ID]]," ",Tabell15861[[#This Row],[Tekst]])</f>
        <v>SM0AF CTV Venografi av sammenhengende vener ved bekken og underekstremiteter</v>
      </c>
      <c r="E7461" s="90" t="s">
        <v>10082</v>
      </c>
      <c r="F7461" s="90" t="s">
        <v>24583</v>
      </c>
      <c r="G7461" s="90" t="str">
        <f>CONCATENATE("Kap ",Tabell15861[[#This Row],[Kapittel]]," ",Tabell15861[[#This Row],[KapittelTekst]])</f>
        <v>Kap S Bildediagnostiske undersøkelser</v>
      </c>
    </row>
    <row r="7462" spans="1:7" x14ac:dyDescent="0.25">
      <c r="A7462" s="90" t="s">
        <v>24780</v>
      </c>
      <c r="B7462" s="90" t="s">
        <v>24781</v>
      </c>
      <c r="C7462" s="90" t="s">
        <v>10213</v>
      </c>
      <c r="D7462" s="90" t="str">
        <f>CONCATENATE(Tabell15861[[#This Row],[Prosedyrekode_ID]]," ",Tabell15861[[#This Row],[Tekst]])</f>
        <v>SM0AG MR Bekken og underekstremiteter</v>
      </c>
      <c r="E7462" s="90" t="s">
        <v>10082</v>
      </c>
      <c r="F7462" s="90" t="s">
        <v>24583</v>
      </c>
      <c r="G7462" s="90" t="str">
        <f>CONCATENATE("Kap ",Tabell15861[[#This Row],[Kapittel]]," ",Tabell15861[[#This Row],[KapittelTekst]])</f>
        <v>Kap S Bildediagnostiske undersøkelser</v>
      </c>
    </row>
    <row r="7463" spans="1:7" x14ac:dyDescent="0.25">
      <c r="A7463" s="90" t="s">
        <v>24782</v>
      </c>
      <c r="B7463" s="90" t="s">
        <v>24783</v>
      </c>
      <c r="C7463" s="90" t="s">
        <v>10213</v>
      </c>
      <c r="D7463" s="90" t="str">
        <f>CONCATENATE(Tabell15861[[#This Row],[Prosedyrekode_ID]]," ",Tabell15861[[#This Row],[Tekst]])</f>
        <v>SM0AH MRA Arteriografi av sammenhengende arterier ved bekken og underekstremiteter</v>
      </c>
      <c r="E7463" s="90" t="s">
        <v>10082</v>
      </c>
      <c r="F7463" s="90" t="s">
        <v>24583</v>
      </c>
      <c r="G7463" s="90" t="str">
        <f>CONCATENATE("Kap ",Tabell15861[[#This Row],[Kapittel]]," ",Tabell15861[[#This Row],[KapittelTekst]])</f>
        <v>Kap S Bildediagnostiske undersøkelser</v>
      </c>
    </row>
    <row r="7464" spans="1:7" x14ac:dyDescent="0.25">
      <c r="A7464" s="90" t="s">
        <v>24784</v>
      </c>
      <c r="B7464" s="90" t="s">
        <v>24785</v>
      </c>
      <c r="C7464" s="90" t="s">
        <v>10213</v>
      </c>
      <c r="D7464" s="90" t="str">
        <f>CONCATENATE(Tabell15861[[#This Row],[Prosedyrekode_ID]]," ",Tabell15861[[#This Row],[Tekst]])</f>
        <v>SM0AJ MRV Venografi av sammenhengende vener ved bekken og underekstremiteter</v>
      </c>
      <c r="E7464" s="90" t="s">
        <v>10082</v>
      </c>
      <c r="F7464" s="90" t="s">
        <v>24583</v>
      </c>
      <c r="G7464" s="90" t="str">
        <f>CONCATENATE("Kap ",Tabell15861[[#This Row],[Kapittel]]," ",Tabell15861[[#This Row],[KapittelTekst]])</f>
        <v>Kap S Bildediagnostiske undersøkelser</v>
      </c>
    </row>
    <row r="7465" spans="1:7" x14ac:dyDescent="0.25">
      <c r="A7465" s="90" t="s">
        <v>24786</v>
      </c>
      <c r="B7465" s="90" t="s">
        <v>24787</v>
      </c>
      <c r="C7465" s="90" t="s">
        <v>10213</v>
      </c>
      <c r="D7465" s="90" t="str">
        <f>CONCATENATE(Tabell15861[[#This Row],[Prosedyrekode_ID]]," ",Tabell15861[[#This Row],[Tekst]])</f>
        <v>SM0AK UL Bekken og underekstremiteter</v>
      </c>
      <c r="E7465" s="90" t="s">
        <v>10082</v>
      </c>
      <c r="F7465" s="90" t="s">
        <v>24583</v>
      </c>
      <c r="G7465" s="90" t="str">
        <f>CONCATENATE("Kap ",Tabell15861[[#This Row],[Kapittel]]," ",Tabell15861[[#This Row],[KapittelTekst]])</f>
        <v>Kap S Bildediagnostiske undersøkelser</v>
      </c>
    </row>
    <row r="7466" spans="1:7" x14ac:dyDescent="0.25">
      <c r="A7466" s="90" t="s">
        <v>24788</v>
      </c>
      <c r="B7466" s="90" t="s">
        <v>24789</v>
      </c>
      <c r="C7466" s="90" t="s">
        <v>10213</v>
      </c>
      <c r="D7466" s="90" t="str">
        <f>CONCATENATE(Tabell15861[[#This Row],[Prosedyrekode_ID]]," ",Tabell15861[[#This Row],[Tekst]])</f>
        <v>SN0AB RGA Arteriografi av arterier i hode, hals og torakal aorta</v>
      </c>
      <c r="E7466" s="90" t="s">
        <v>10082</v>
      </c>
      <c r="F7466" s="90" t="s">
        <v>24583</v>
      </c>
      <c r="G7466" s="90" t="str">
        <f>CONCATENATE("Kap ",Tabell15861[[#This Row],[Kapittel]]," ",Tabell15861[[#This Row],[KapittelTekst]])</f>
        <v>Kap S Bildediagnostiske undersøkelser</v>
      </c>
    </row>
    <row r="7467" spans="1:7" x14ac:dyDescent="0.25">
      <c r="A7467" s="90" t="s">
        <v>24790</v>
      </c>
      <c r="B7467" s="90" t="s">
        <v>24791</v>
      </c>
      <c r="C7467" s="90" t="s">
        <v>10213</v>
      </c>
      <c r="D7467" s="90" t="str">
        <f>CONCATENATE(Tabell15861[[#This Row],[Prosedyrekode_ID]]," ",Tabell15861[[#This Row],[Tekst]])</f>
        <v>SN0AC RGV Venografi av vener i Hode, hals og toraks</v>
      </c>
      <c r="E7467" s="90" t="s">
        <v>10082</v>
      </c>
      <c r="F7467" s="90" t="s">
        <v>24583</v>
      </c>
      <c r="G7467" s="90" t="str">
        <f>CONCATENATE("Kap ",Tabell15861[[#This Row],[Kapittel]]," ",Tabell15861[[#This Row],[KapittelTekst]])</f>
        <v>Kap S Bildediagnostiske undersøkelser</v>
      </c>
    </row>
    <row r="7468" spans="1:7" x14ac:dyDescent="0.25">
      <c r="A7468" s="90" t="s">
        <v>24792</v>
      </c>
      <c r="B7468" s="90" t="s">
        <v>24793</v>
      </c>
      <c r="C7468" s="90" t="s">
        <v>10213</v>
      </c>
      <c r="D7468" s="90" t="str">
        <f>CONCATENATE(Tabell15861[[#This Row],[Prosedyrekode_ID]]," ",Tabell15861[[#This Row],[Tekst]])</f>
        <v>SN0AD CT Hode, hals og toraks</v>
      </c>
      <c r="E7468" s="90" t="s">
        <v>10082</v>
      </c>
      <c r="F7468" s="90" t="s">
        <v>24583</v>
      </c>
      <c r="G7468" s="90" t="str">
        <f>CONCATENATE("Kap ",Tabell15861[[#This Row],[Kapittel]]," ",Tabell15861[[#This Row],[KapittelTekst]])</f>
        <v>Kap S Bildediagnostiske undersøkelser</v>
      </c>
    </row>
    <row r="7469" spans="1:7" x14ac:dyDescent="0.25">
      <c r="A7469" s="90" t="s">
        <v>24794</v>
      </c>
      <c r="B7469" s="90" t="s">
        <v>24795</v>
      </c>
      <c r="C7469" s="90" t="s">
        <v>10213</v>
      </c>
      <c r="D7469" s="90" t="str">
        <f>CONCATENATE(Tabell15861[[#This Row],[Prosedyrekode_ID]]," ",Tabell15861[[#This Row],[Tekst]])</f>
        <v>SN0AE CTA Arteriografi av sammenhengende arterier ved hode, hals og toraks</v>
      </c>
      <c r="E7469" s="90" t="s">
        <v>10082</v>
      </c>
      <c r="F7469" s="90" t="s">
        <v>24583</v>
      </c>
      <c r="G7469" s="90" t="str">
        <f>CONCATENATE("Kap ",Tabell15861[[#This Row],[Kapittel]]," ",Tabell15861[[#This Row],[KapittelTekst]])</f>
        <v>Kap S Bildediagnostiske undersøkelser</v>
      </c>
    </row>
    <row r="7470" spans="1:7" x14ac:dyDescent="0.25">
      <c r="A7470" s="90" t="s">
        <v>24796</v>
      </c>
      <c r="B7470" s="90" t="s">
        <v>24797</v>
      </c>
      <c r="C7470" s="90" t="s">
        <v>10213</v>
      </c>
      <c r="D7470" s="90" t="str">
        <f>CONCATENATE(Tabell15861[[#This Row],[Prosedyrekode_ID]]," ",Tabell15861[[#This Row],[Tekst]])</f>
        <v>SN0AF CTV Venografi av sammenhengende vener ved hode, hals og toraks</v>
      </c>
      <c r="E7470" s="90" t="s">
        <v>10082</v>
      </c>
      <c r="F7470" s="90" t="s">
        <v>24583</v>
      </c>
      <c r="G7470" s="90" t="str">
        <f>CONCATENATE("Kap ",Tabell15861[[#This Row],[Kapittel]]," ",Tabell15861[[#This Row],[KapittelTekst]])</f>
        <v>Kap S Bildediagnostiske undersøkelser</v>
      </c>
    </row>
    <row r="7471" spans="1:7" x14ac:dyDescent="0.25">
      <c r="A7471" s="90" t="s">
        <v>24798</v>
      </c>
      <c r="B7471" s="90" t="s">
        <v>24799</v>
      </c>
      <c r="C7471" s="90" t="s">
        <v>10213</v>
      </c>
      <c r="D7471" s="90" t="str">
        <f>CONCATENATE(Tabell15861[[#This Row],[Prosedyrekode_ID]]," ",Tabell15861[[#This Row],[Tekst]])</f>
        <v>SN0AG MR Hode, hals og toraks</v>
      </c>
      <c r="E7471" s="90" t="s">
        <v>10082</v>
      </c>
      <c r="F7471" s="90" t="s">
        <v>24583</v>
      </c>
      <c r="G7471" s="90" t="str">
        <f>CONCATENATE("Kap ",Tabell15861[[#This Row],[Kapittel]]," ",Tabell15861[[#This Row],[KapittelTekst]])</f>
        <v>Kap S Bildediagnostiske undersøkelser</v>
      </c>
    </row>
    <row r="7472" spans="1:7" x14ac:dyDescent="0.25">
      <c r="A7472" s="90" t="s">
        <v>24800</v>
      </c>
      <c r="B7472" s="90" t="s">
        <v>24801</v>
      </c>
      <c r="C7472" s="90" t="s">
        <v>10213</v>
      </c>
      <c r="D7472" s="90" t="str">
        <f>CONCATENATE(Tabell15861[[#This Row],[Prosedyrekode_ID]]," ",Tabell15861[[#This Row],[Tekst]])</f>
        <v>SN0AH MRA Arteriografi av sammenhengende arterier ved hode, hals og toraks</v>
      </c>
      <c r="E7472" s="90" t="s">
        <v>10082</v>
      </c>
      <c r="F7472" s="90" t="s">
        <v>24583</v>
      </c>
      <c r="G7472" s="90" t="str">
        <f>CONCATENATE("Kap ",Tabell15861[[#This Row],[Kapittel]]," ",Tabell15861[[#This Row],[KapittelTekst]])</f>
        <v>Kap S Bildediagnostiske undersøkelser</v>
      </c>
    </row>
    <row r="7473" spans="1:7" x14ac:dyDescent="0.25">
      <c r="A7473" s="90" t="s">
        <v>24802</v>
      </c>
      <c r="B7473" s="90" t="s">
        <v>24803</v>
      </c>
      <c r="C7473" s="90" t="s">
        <v>10213</v>
      </c>
      <c r="D7473" s="90" t="str">
        <f>CONCATENATE(Tabell15861[[#This Row],[Prosedyrekode_ID]]," ",Tabell15861[[#This Row],[Tekst]])</f>
        <v>SN0AJ MRV Venografi av sammenhengende vener ved hode, hals og toraks</v>
      </c>
      <c r="E7473" s="90" t="s">
        <v>10082</v>
      </c>
      <c r="F7473" s="90" t="s">
        <v>24583</v>
      </c>
      <c r="G7473" s="90" t="str">
        <f>CONCATENATE("Kap ",Tabell15861[[#This Row],[Kapittel]]," ",Tabell15861[[#This Row],[KapittelTekst]])</f>
        <v>Kap S Bildediagnostiske undersøkelser</v>
      </c>
    </row>
    <row r="7474" spans="1:7" x14ac:dyDescent="0.25">
      <c r="A7474" s="90" t="s">
        <v>24804</v>
      </c>
      <c r="B7474" s="90" t="s">
        <v>24805</v>
      </c>
      <c r="C7474" s="90" t="s">
        <v>10213</v>
      </c>
      <c r="D7474" s="90" t="str">
        <f>CONCATENATE(Tabell15861[[#This Row],[Prosedyrekode_ID]]," ",Tabell15861[[#This Row],[Tekst]])</f>
        <v>SN0AK UL Hode, hals og toraks</v>
      </c>
      <c r="E7474" s="90" t="s">
        <v>10082</v>
      </c>
      <c r="F7474" s="90" t="s">
        <v>24583</v>
      </c>
      <c r="G7474" s="90" t="str">
        <f>CONCATENATE("Kap ",Tabell15861[[#This Row],[Kapittel]]," ",Tabell15861[[#This Row],[KapittelTekst]])</f>
        <v>Kap S Bildediagnostiske undersøkelser</v>
      </c>
    </row>
    <row r="7475" spans="1:7" x14ac:dyDescent="0.25">
      <c r="A7475" s="90" t="s">
        <v>24806</v>
      </c>
      <c r="B7475" s="90" t="s">
        <v>24807</v>
      </c>
      <c r="C7475" s="90" t="s">
        <v>10213</v>
      </c>
      <c r="D7475" s="90" t="str">
        <f>CONCATENATE(Tabell15861[[#This Row],[Prosedyrekode_ID]]," ",Tabell15861[[#This Row],[Tekst]])</f>
        <v>SP0AB RGA Arteriografi av arterier i hals og hele aorta</v>
      </c>
      <c r="E7475" s="90" t="s">
        <v>10082</v>
      </c>
      <c r="F7475" s="90" t="s">
        <v>24583</v>
      </c>
      <c r="G7475" s="90" t="str">
        <f>CONCATENATE("Kap ",Tabell15861[[#This Row],[Kapittel]]," ",Tabell15861[[#This Row],[KapittelTekst]])</f>
        <v>Kap S Bildediagnostiske undersøkelser</v>
      </c>
    </row>
    <row r="7476" spans="1:7" x14ac:dyDescent="0.25">
      <c r="A7476" s="90" t="s">
        <v>24808</v>
      </c>
      <c r="B7476" s="90" t="s">
        <v>24809</v>
      </c>
      <c r="C7476" s="90" t="s">
        <v>10213</v>
      </c>
      <c r="D7476" s="90" t="str">
        <f>CONCATENATE(Tabell15861[[#This Row],[Prosedyrekode_ID]]," ",Tabell15861[[#This Row],[Tekst]])</f>
        <v>SP0AC RGV Venografi av vener i Hals, toraks og abdomen</v>
      </c>
      <c r="E7476" s="90" t="s">
        <v>10082</v>
      </c>
      <c r="F7476" s="90" t="s">
        <v>24583</v>
      </c>
      <c r="G7476" s="90" t="str">
        <f>CONCATENATE("Kap ",Tabell15861[[#This Row],[Kapittel]]," ",Tabell15861[[#This Row],[KapittelTekst]])</f>
        <v>Kap S Bildediagnostiske undersøkelser</v>
      </c>
    </row>
    <row r="7477" spans="1:7" x14ac:dyDescent="0.25">
      <c r="A7477" s="90" t="s">
        <v>24810</v>
      </c>
      <c r="B7477" s="90" t="s">
        <v>24811</v>
      </c>
      <c r="C7477" s="90" t="s">
        <v>10213</v>
      </c>
      <c r="D7477" s="90" t="str">
        <f>CONCATENATE(Tabell15861[[#This Row],[Prosedyrekode_ID]]," ",Tabell15861[[#This Row],[Tekst]])</f>
        <v>SP0AD CT Hals, toraks og abdomen</v>
      </c>
      <c r="E7477" s="90" t="s">
        <v>10082</v>
      </c>
      <c r="F7477" s="90" t="s">
        <v>24583</v>
      </c>
      <c r="G7477" s="90" t="str">
        <f>CONCATENATE("Kap ",Tabell15861[[#This Row],[Kapittel]]," ",Tabell15861[[#This Row],[KapittelTekst]])</f>
        <v>Kap S Bildediagnostiske undersøkelser</v>
      </c>
    </row>
    <row r="7478" spans="1:7" x14ac:dyDescent="0.25">
      <c r="A7478" s="90" t="s">
        <v>24812</v>
      </c>
      <c r="B7478" s="90" t="s">
        <v>24813</v>
      </c>
      <c r="C7478" s="90" t="s">
        <v>10213</v>
      </c>
      <c r="D7478" s="90" t="str">
        <f>CONCATENATE(Tabell15861[[#This Row],[Prosedyrekode_ID]]," ",Tabell15861[[#This Row],[Tekst]])</f>
        <v>SP0AE CTA Arteriografi av sammenhengende arterier ved hals, toraks og abdomen</v>
      </c>
      <c r="E7478" s="90" t="s">
        <v>10082</v>
      </c>
      <c r="F7478" s="90" t="s">
        <v>24583</v>
      </c>
      <c r="G7478" s="90" t="str">
        <f>CONCATENATE("Kap ",Tabell15861[[#This Row],[Kapittel]]," ",Tabell15861[[#This Row],[KapittelTekst]])</f>
        <v>Kap S Bildediagnostiske undersøkelser</v>
      </c>
    </row>
    <row r="7479" spans="1:7" x14ac:dyDescent="0.25">
      <c r="A7479" s="90" t="s">
        <v>24814</v>
      </c>
      <c r="B7479" s="90" t="s">
        <v>24815</v>
      </c>
      <c r="C7479" s="90" t="s">
        <v>10213</v>
      </c>
      <c r="D7479" s="90" t="str">
        <f>CONCATENATE(Tabell15861[[#This Row],[Prosedyrekode_ID]]," ",Tabell15861[[#This Row],[Tekst]])</f>
        <v>SP0AF CTV Venografi av sammenhengende vener ved hals, toraks og abdomen</v>
      </c>
      <c r="E7479" s="90" t="s">
        <v>10082</v>
      </c>
      <c r="F7479" s="90" t="s">
        <v>24583</v>
      </c>
      <c r="G7479" s="90" t="str">
        <f>CONCATENATE("Kap ",Tabell15861[[#This Row],[Kapittel]]," ",Tabell15861[[#This Row],[KapittelTekst]])</f>
        <v>Kap S Bildediagnostiske undersøkelser</v>
      </c>
    </row>
    <row r="7480" spans="1:7" x14ac:dyDescent="0.25">
      <c r="A7480" s="90" t="s">
        <v>24816</v>
      </c>
      <c r="B7480" s="90" t="s">
        <v>24817</v>
      </c>
      <c r="C7480" s="90" t="s">
        <v>10213</v>
      </c>
      <c r="D7480" s="90" t="str">
        <f>CONCATENATE(Tabell15861[[#This Row],[Prosedyrekode_ID]]," ",Tabell15861[[#This Row],[Tekst]])</f>
        <v>SP0AG MR Hals, toraks og abdomen</v>
      </c>
      <c r="E7480" s="90" t="s">
        <v>10082</v>
      </c>
      <c r="F7480" s="90" t="s">
        <v>24583</v>
      </c>
      <c r="G7480" s="90" t="str">
        <f>CONCATENATE("Kap ",Tabell15861[[#This Row],[Kapittel]]," ",Tabell15861[[#This Row],[KapittelTekst]])</f>
        <v>Kap S Bildediagnostiske undersøkelser</v>
      </c>
    </row>
    <row r="7481" spans="1:7" x14ac:dyDescent="0.25">
      <c r="A7481" s="90" t="s">
        <v>24818</v>
      </c>
      <c r="B7481" s="90" t="s">
        <v>24819</v>
      </c>
      <c r="C7481" s="90" t="s">
        <v>10213</v>
      </c>
      <c r="D7481" s="90" t="str">
        <f>CONCATENATE(Tabell15861[[#This Row],[Prosedyrekode_ID]]," ",Tabell15861[[#This Row],[Tekst]])</f>
        <v>SP0AH MRA Arteriografi av sammenhengende arterier ved hals, toraks og abdomen</v>
      </c>
      <c r="E7481" s="90" t="s">
        <v>10082</v>
      </c>
      <c r="F7481" s="90" t="s">
        <v>24583</v>
      </c>
      <c r="G7481" s="90" t="str">
        <f>CONCATENATE("Kap ",Tabell15861[[#This Row],[Kapittel]]," ",Tabell15861[[#This Row],[KapittelTekst]])</f>
        <v>Kap S Bildediagnostiske undersøkelser</v>
      </c>
    </row>
    <row r="7482" spans="1:7" x14ac:dyDescent="0.25">
      <c r="A7482" s="90" t="s">
        <v>24820</v>
      </c>
      <c r="B7482" s="90" t="s">
        <v>24821</v>
      </c>
      <c r="C7482" s="90" t="s">
        <v>10213</v>
      </c>
      <c r="D7482" s="90" t="str">
        <f>CONCATENATE(Tabell15861[[#This Row],[Prosedyrekode_ID]]," ",Tabell15861[[#This Row],[Tekst]])</f>
        <v>SP0AJ MRV Venografi av sammenhengende vener ved hals, toraks og abdomen</v>
      </c>
      <c r="E7482" s="90" t="s">
        <v>10082</v>
      </c>
      <c r="F7482" s="90" t="s">
        <v>24583</v>
      </c>
      <c r="G7482" s="90" t="str">
        <f>CONCATENATE("Kap ",Tabell15861[[#This Row],[Kapittel]]," ",Tabell15861[[#This Row],[KapittelTekst]])</f>
        <v>Kap S Bildediagnostiske undersøkelser</v>
      </c>
    </row>
    <row r="7483" spans="1:7" x14ac:dyDescent="0.25">
      <c r="A7483" s="90" t="s">
        <v>24822</v>
      </c>
      <c r="B7483" s="90" t="s">
        <v>24823</v>
      </c>
      <c r="C7483" s="90" t="s">
        <v>10213</v>
      </c>
      <c r="D7483" s="90" t="str">
        <f>CONCATENATE(Tabell15861[[#This Row],[Prosedyrekode_ID]]," ",Tabell15861[[#This Row],[Tekst]])</f>
        <v>SP0AK UL Hals, toraks og abdomen</v>
      </c>
      <c r="E7483" s="90" t="s">
        <v>10082</v>
      </c>
      <c r="F7483" s="90" t="s">
        <v>24583</v>
      </c>
      <c r="G7483" s="90" t="str">
        <f>CONCATENATE("Kap ",Tabell15861[[#This Row],[Kapittel]]," ",Tabell15861[[#This Row],[KapittelTekst]])</f>
        <v>Kap S Bildediagnostiske undersøkelser</v>
      </c>
    </row>
    <row r="7484" spans="1:7" x14ac:dyDescent="0.25">
      <c r="A7484" s="90" t="s">
        <v>24824</v>
      </c>
      <c r="B7484" s="90" t="s">
        <v>24825</v>
      </c>
      <c r="C7484" s="90" t="s">
        <v>10213</v>
      </c>
      <c r="D7484" s="90" t="str">
        <f>CONCATENATE(Tabell15861[[#This Row],[Prosedyrekode_ID]]," ",Tabell15861[[#This Row],[Tekst]])</f>
        <v>SP0AN NM Helkroppsscan ved ca. tyroidea</v>
      </c>
      <c r="E7484" s="90" t="s">
        <v>10082</v>
      </c>
      <c r="F7484" s="90" t="s">
        <v>24583</v>
      </c>
      <c r="G7484" s="90" t="str">
        <f>CONCATENATE("Kap ",Tabell15861[[#This Row],[Kapittel]]," ",Tabell15861[[#This Row],[KapittelTekst]])</f>
        <v>Kap S Bildediagnostiske undersøkelser</v>
      </c>
    </row>
    <row r="7485" spans="1:7" x14ac:dyDescent="0.25">
      <c r="A7485" s="90" t="s">
        <v>24826</v>
      </c>
      <c r="B7485" s="90" t="s">
        <v>24827</v>
      </c>
      <c r="C7485" s="90" t="s">
        <v>10213</v>
      </c>
      <c r="D7485" s="90" t="str">
        <f>CONCATENATE(Tabell15861[[#This Row],[Prosedyrekode_ID]]," ",Tabell15861[[#This Row],[Tekst]])</f>
        <v>SQ0AB RGA Arteriografi av arterier i toraks, abdomen og bekken</v>
      </c>
      <c r="E7485" s="90" t="s">
        <v>10082</v>
      </c>
      <c r="F7485" s="90" t="s">
        <v>24583</v>
      </c>
      <c r="G7485" s="90" t="str">
        <f>CONCATENATE("Kap ",Tabell15861[[#This Row],[Kapittel]]," ",Tabell15861[[#This Row],[KapittelTekst]])</f>
        <v>Kap S Bildediagnostiske undersøkelser</v>
      </c>
    </row>
    <row r="7486" spans="1:7" x14ac:dyDescent="0.25">
      <c r="A7486" s="90" t="s">
        <v>24828</v>
      </c>
      <c r="B7486" s="90" t="s">
        <v>24829</v>
      </c>
      <c r="C7486" s="90" t="s">
        <v>10213</v>
      </c>
      <c r="D7486" s="90" t="str">
        <f>CONCATENATE(Tabell15861[[#This Row],[Prosedyrekode_ID]]," ",Tabell15861[[#This Row],[Tekst]])</f>
        <v>SQ0AC RGV Venografi av vener i Toraks, abdomen og bekken</v>
      </c>
      <c r="E7486" s="90" t="s">
        <v>10082</v>
      </c>
      <c r="F7486" s="90" t="s">
        <v>24583</v>
      </c>
      <c r="G7486" s="90" t="str">
        <f>CONCATENATE("Kap ",Tabell15861[[#This Row],[Kapittel]]," ",Tabell15861[[#This Row],[KapittelTekst]])</f>
        <v>Kap S Bildediagnostiske undersøkelser</v>
      </c>
    </row>
    <row r="7487" spans="1:7" x14ac:dyDescent="0.25">
      <c r="A7487" s="90" t="s">
        <v>24830</v>
      </c>
      <c r="B7487" s="90" t="s">
        <v>24831</v>
      </c>
      <c r="C7487" s="90" t="s">
        <v>10213</v>
      </c>
      <c r="D7487" s="90" t="str">
        <f>CONCATENATE(Tabell15861[[#This Row],[Prosedyrekode_ID]]," ",Tabell15861[[#This Row],[Tekst]])</f>
        <v>SQ0AD CT Toraks, abdomen og bekken</v>
      </c>
      <c r="E7487" s="90" t="s">
        <v>10082</v>
      </c>
      <c r="F7487" s="90" t="s">
        <v>24583</v>
      </c>
      <c r="G7487" s="90" t="str">
        <f>CONCATENATE("Kap ",Tabell15861[[#This Row],[Kapittel]]," ",Tabell15861[[#This Row],[KapittelTekst]])</f>
        <v>Kap S Bildediagnostiske undersøkelser</v>
      </c>
    </row>
    <row r="7488" spans="1:7" x14ac:dyDescent="0.25">
      <c r="A7488" s="90" t="s">
        <v>24832</v>
      </c>
      <c r="B7488" s="90" t="s">
        <v>24833</v>
      </c>
      <c r="C7488" s="90" t="s">
        <v>10213</v>
      </c>
      <c r="D7488" s="90" t="str">
        <f>CONCATENATE(Tabell15861[[#This Row],[Prosedyrekode_ID]]," ",Tabell15861[[#This Row],[Tekst]])</f>
        <v>SQ0AE CTA Arteriografi av sammenhengende arterier ved toraks, abdomen og bekken</v>
      </c>
      <c r="E7488" s="90" t="s">
        <v>10082</v>
      </c>
      <c r="F7488" s="90" t="s">
        <v>24583</v>
      </c>
      <c r="G7488" s="90" t="str">
        <f>CONCATENATE("Kap ",Tabell15861[[#This Row],[Kapittel]]," ",Tabell15861[[#This Row],[KapittelTekst]])</f>
        <v>Kap S Bildediagnostiske undersøkelser</v>
      </c>
    </row>
    <row r="7489" spans="1:7" x14ac:dyDescent="0.25">
      <c r="A7489" s="90" t="s">
        <v>24834</v>
      </c>
      <c r="B7489" s="90" t="s">
        <v>24835</v>
      </c>
      <c r="C7489" s="90" t="s">
        <v>10213</v>
      </c>
      <c r="D7489" s="90" t="str">
        <f>CONCATENATE(Tabell15861[[#This Row],[Prosedyrekode_ID]]," ",Tabell15861[[#This Row],[Tekst]])</f>
        <v>SQ0AF CTV Venografi av sammenhengende vener ved toraks, abdomen og bekken</v>
      </c>
      <c r="E7489" s="90" t="s">
        <v>10082</v>
      </c>
      <c r="F7489" s="90" t="s">
        <v>24583</v>
      </c>
      <c r="G7489" s="90" t="str">
        <f>CONCATENATE("Kap ",Tabell15861[[#This Row],[Kapittel]]," ",Tabell15861[[#This Row],[KapittelTekst]])</f>
        <v>Kap S Bildediagnostiske undersøkelser</v>
      </c>
    </row>
    <row r="7490" spans="1:7" x14ac:dyDescent="0.25">
      <c r="A7490" s="90" t="s">
        <v>24836</v>
      </c>
      <c r="B7490" s="90" t="s">
        <v>24837</v>
      </c>
      <c r="C7490" s="90" t="s">
        <v>10213</v>
      </c>
      <c r="D7490" s="90" t="str">
        <f>CONCATENATE(Tabell15861[[#This Row],[Prosedyrekode_ID]]," ",Tabell15861[[#This Row],[Tekst]])</f>
        <v>SQ0AG MR Toraks, abdomen og bekken</v>
      </c>
      <c r="E7490" s="90" t="s">
        <v>10082</v>
      </c>
      <c r="F7490" s="90" t="s">
        <v>24583</v>
      </c>
      <c r="G7490" s="90" t="str">
        <f>CONCATENATE("Kap ",Tabell15861[[#This Row],[Kapittel]]," ",Tabell15861[[#This Row],[KapittelTekst]])</f>
        <v>Kap S Bildediagnostiske undersøkelser</v>
      </c>
    </row>
    <row r="7491" spans="1:7" x14ac:dyDescent="0.25">
      <c r="A7491" s="90" t="s">
        <v>24838</v>
      </c>
      <c r="B7491" s="90" t="s">
        <v>24839</v>
      </c>
      <c r="C7491" s="90" t="s">
        <v>10213</v>
      </c>
      <c r="D7491" s="90" t="str">
        <f>CONCATENATE(Tabell15861[[#This Row],[Prosedyrekode_ID]]," ",Tabell15861[[#This Row],[Tekst]])</f>
        <v>SQ0AH MRA Toraks, abdomen og bekken</v>
      </c>
      <c r="E7491" s="90" t="s">
        <v>10082</v>
      </c>
      <c r="F7491" s="90" t="s">
        <v>24583</v>
      </c>
      <c r="G7491" s="90" t="str">
        <f>CONCATENATE("Kap ",Tabell15861[[#This Row],[Kapittel]]," ",Tabell15861[[#This Row],[KapittelTekst]])</f>
        <v>Kap S Bildediagnostiske undersøkelser</v>
      </c>
    </row>
    <row r="7492" spans="1:7" x14ac:dyDescent="0.25">
      <c r="A7492" s="90" t="s">
        <v>24840</v>
      </c>
      <c r="B7492" s="90" t="s">
        <v>24841</v>
      </c>
      <c r="C7492" s="90" t="s">
        <v>10213</v>
      </c>
      <c r="D7492" s="90" t="str">
        <f>CONCATENATE(Tabell15861[[#This Row],[Prosedyrekode_ID]]," ",Tabell15861[[#This Row],[Tekst]])</f>
        <v>SQ0AJ MRV Venografi av sammenhengende vener ved toraks, abdomen og bekken</v>
      </c>
      <c r="E7492" s="90" t="s">
        <v>10082</v>
      </c>
      <c r="F7492" s="90" t="s">
        <v>24583</v>
      </c>
      <c r="G7492" s="90" t="str">
        <f>CONCATENATE("Kap ",Tabell15861[[#This Row],[Kapittel]]," ",Tabell15861[[#This Row],[KapittelTekst]])</f>
        <v>Kap S Bildediagnostiske undersøkelser</v>
      </c>
    </row>
    <row r="7493" spans="1:7" x14ac:dyDescent="0.25">
      <c r="A7493" s="90" t="s">
        <v>24842</v>
      </c>
      <c r="B7493" s="90" t="s">
        <v>24843</v>
      </c>
      <c r="C7493" s="90" t="s">
        <v>10213</v>
      </c>
      <c r="D7493" s="90" t="str">
        <f>CONCATENATE(Tabell15861[[#This Row],[Prosedyrekode_ID]]," ",Tabell15861[[#This Row],[Tekst]])</f>
        <v>SQ0AK UL Toraks, abdomen og bekken</v>
      </c>
      <c r="E7493" s="90" t="s">
        <v>10082</v>
      </c>
      <c r="F7493" s="90" t="s">
        <v>24583</v>
      </c>
      <c r="G7493" s="90" t="str">
        <f>CONCATENATE("Kap ",Tabell15861[[#This Row],[Kapittel]]," ",Tabell15861[[#This Row],[KapittelTekst]])</f>
        <v>Kap S Bildediagnostiske undersøkelser</v>
      </c>
    </row>
    <row r="7494" spans="1:7" x14ac:dyDescent="0.25">
      <c r="A7494" s="90" t="s">
        <v>24844</v>
      </c>
      <c r="B7494" s="90" t="s">
        <v>24845</v>
      </c>
      <c r="C7494" s="90" t="s">
        <v>10213</v>
      </c>
      <c r="D7494" s="90" t="str">
        <f>CONCATENATE(Tabell15861[[#This Row],[Prosedyrekode_ID]]," ",Tabell15861[[#This Row],[Tekst]])</f>
        <v>SR0AB RGA Arteriografi av abdominalaorta, bekken og u.x.-arterier</v>
      </c>
      <c r="E7494" s="90" t="s">
        <v>10082</v>
      </c>
      <c r="F7494" s="90" t="s">
        <v>24583</v>
      </c>
      <c r="G7494" s="90" t="str">
        <f>CONCATENATE("Kap ",Tabell15861[[#This Row],[Kapittel]]," ",Tabell15861[[#This Row],[KapittelTekst]])</f>
        <v>Kap S Bildediagnostiske undersøkelser</v>
      </c>
    </row>
    <row r="7495" spans="1:7" x14ac:dyDescent="0.25">
      <c r="A7495" s="90" t="s">
        <v>24846</v>
      </c>
      <c r="B7495" s="90" t="s">
        <v>24847</v>
      </c>
      <c r="C7495" s="90" t="s">
        <v>10213</v>
      </c>
      <c r="D7495" s="90" t="str">
        <f>CONCATENATE(Tabell15861[[#This Row],[Prosedyrekode_ID]]," ",Tabell15861[[#This Row],[Tekst]])</f>
        <v>SR0AC RGV Venografi av vener i Abdomen, bekken og underekstremiteter</v>
      </c>
      <c r="E7495" s="90" t="s">
        <v>10082</v>
      </c>
      <c r="F7495" s="90" t="s">
        <v>24583</v>
      </c>
      <c r="G7495" s="90" t="str">
        <f>CONCATENATE("Kap ",Tabell15861[[#This Row],[Kapittel]]," ",Tabell15861[[#This Row],[KapittelTekst]])</f>
        <v>Kap S Bildediagnostiske undersøkelser</v>
      </c>
    </row>
    <row r="7496" spans="1:7" x14ac:dyDescent="0.25">
      <c r="A7496" s="90" t="s">
        <v>24848</v>
      </c>
      <c r="B7496" s="90" t="s">
        <v>24849</v>
      </c>
      <c r="C7496" s="90" t="s">
        <v>10213</v>
      </c>
      <c r="D7496" s="90" t="str">
        <f>CONCATENATE(Tabell15861[[#This Row],[Prosedyrekode_ID]]," ",Tabell15861[[#This Row],[Tekst]])</f>
        <v>SR0AD CT Abdomen, bekken og underekstremiteter</v>
      </c>
      <c r="E7496" s="90" t="s">
        <v>10082</v>
      </c>
      <c r="F7496" s="90" t="s">
        <v>24583</v>
      </c>
      <c r="G7496" s="90" t="str">
        <f>CONCATENATE("Kap ",Tabell15861[[#This Row],[Kapittel]]," ",Tabell15861[[#This Row],[KapittelTekst]])</f>
        <v>Kap S Bildediagnostiske undersøkelser</v>
      </c>
    </row>
    <row r="7497" spans="1:7" x14ac:dyDescent="0.25">
      <c r="A7497" s="90" t="s">
        <v>24850</v>
      </c>
      <c r="B7497" s="90" t="s">
        <v>24851</v>
      </c>
      <c r="C7497" s="90" t="s">
        <v>10213</v>
      </c>
      <c r="D7497" s="90" t="str">
        <f>CONCATENATE(Tabell15861[[#This Row],[Prosedyrekode_ID]]," ",Tabell15861[[#This Row],[Tekst]])</f>
        <v>SR0AE CTA Arteriografi av sammenhengende arterier ved abdomen, bekken og underekstremiteter</v>
      </c>
      <c r="E7497" s="90" t="s">
        <v>10082</v>
      </c>
      <c r="F7497" s="90" t="s">
        <v>24583</v>
      </c>
      <c r="G7497" s="90" t="str">
        <f>CONCATENATE("Kap ",Tabell15861[[#This Row],[Kapittel]]," ",Tabell15861[[#This Row],[KapittelTekst]])</f>
        <v>Kap S Bildediagnostiske undersøkelser</v>
      </c>
    </row>
    <row r="7498" spans="1:7" x14ac:dyDescent="0.25">
      <c r="A7498" s="90" t="s">
        <v>24852</v>
      </c>
      <c r="B7498" s="90" t="s">
        <v>24853</v>
      </c>
      <c r="C7498" s="90" t="s">
        <v>10213</v>
      </c>
      <c r="D7498" s="90" t="str">
        <f>CONCATENATE(Tabell15861[[#This Row],[Prosedyrekode_ID]]," ",Tabell15861[[#This Row],[Tekst]])</f>
        <v>SR0AF CTV Venografi av sammenhengende vener ved abdomen, bekken og underekstremiteter</v>
      </c>
      <c r="E7498" s="90" t="s">
        <v>10082</v>
      </c>
      <c r="F7498" s="90" t="s">
        <v>24583</v>
      </c>
      <c r="G7498" s="90" t="str">
        <f>CONCATENATE("Kap ",Tabell15861[[#This Row],[Kapittel]]," ",Tabell15861[[#This Row],[KapittelTekst]])</f>
        <v>Kap S Bildediagnostiske undersøkelser</v>
      </c>
    </row>
    <row r="7499" spans="1:7" x14ac:dyDescent="0.25">
      <c r="A7499" s="90" t="s">
        <v>24854</v>
      </c>
      <c r="B7499" s="90" t="s">
        <v>24855</v>
      </c>
      <c r="C7499" s="90" t="s">
        <v>10213</v>
      </c>
      <c r="D7499" s="90" t="str">
        <f>CONCATENATE(Tabell15861[[#This Row],[Prosedyrekode_ID]]," ",Tabell15861[[#This Row],[Tekst]])</f>
        <v>SR0AG MR Abdomen, bekken og underekstremiteter</v>
      </c>
      <c r="E7499" s="90" t="s">
        <v>10082</v>
      </c>
      <c r="F7499" s="90" t="s">
        <v>24583</v>
      </c>
      <c r="G7499" s="90" t="str">
        <f>CONCATENATE("Kap ",Tabell15861[[#This Row],[Kapittel]]," ",Tabell15861[[#This Row],[KapittelTekst]])</f>
        <v>Kap S Bildediagnostiske undersøkelser</v>
      </c>
    </row>
    <row r="7500" spans="1:7" x14ac:dyDescent="0.25">
      <c r="A7500" s="90" t="s">
        <v>24856</v>
      </c>
      <c r="B7500" s="90" t="s">
        <v>24857</v>
      </c>
      <c r="C7500" s="90" t="s">
        <v>10213</v>
      </c>
      <c r="D7500" s="90" t="str">
        <f>CONCATENATE(Tabell15861[[#This Row],[Prosedyrekode_ID]]," ",Tabell15861[[#This Row],[Tekst]])</f>
        <v>SR0AH MRA Abdomen, bekken og underekstremitet(er)</v>
      </c>
      <c r="E7500" s="90" t="s">
        <v>10082</v>
      </c>
      <c r="F7500" s="90" t="s">
        <v>24583</v>
      </c>
      <c r="G7500" s="90" t="str">
        <f>CONCATENATE("Kap ",Tabell15861[[#This Row],[Kapittel]]," ",Tabell15861[[#This Row],[KapittelTekst]])</f>
        <v>Kap S Bildediagnostiske undersøkelser</v>
      </c>
    </row>
    <row r="7501" spans="1:7" x14ac:dyDescent="0.25">
      <c r="A7501" s="90" t="s">
        <v>24858</v>
      </c>
      <c r="B7501" s="90" t="s">
        <v>24859</v>
      </c>
      <c r="C7501" s="90" t="s">
        <v>10213</v>
      </c>
      <c r="D7501" s="90" t="str">
        <f>CONCATENATE(Tabell15861[[#This Row],[Prosedyrekode_ID]]," ",Tabell15861[[#This Row],[Tekst]])</f>
        <v>SR0AJ MRV Venografi av sammenhengende vener ved abdomen, bekken og underekstremiteter</v>
      </c>
      <c r="E7501" s="90" t="s">
        <v>10082</v>
      </c>
      <c r="F7501" s="90" t="s">
        <v>24583</v>
      </c>
      <c r="G7501" s="90" t="str">
        <f>CONCATENATE("Kap ",Tabell15861[[#This Row],[Kapittel]]," ",Tabell15861[[#This Row],[KapittelTekst]])</f>
        <v>Kap S Bildediagnostiske undersøkelser</v>
      </c>
    </row>
    <row r="7502" spans="1:7" x14ac:dyDescent="0.25">
      <c r="A7502" s="90" t="s">
        <v>24860</v>
      </c>
      <c r="B7502" s="90" t="s">
        <v>24861</v>
      </c>
      <c r="C7502" s="90" t="s">
        <v>10213</v>
      </c>
      <c r="D7502" s="90" t="str">
        <f>CONCATENATE(Tabell15861[[#This Row],[Prosedyrekode_ID]]," ",Tabell15861[[#This Row],[Tekst]])</f>
        <v>SR0AK UL Abdomen, bekken og underekstremiteter</v>
      </c>
      <c r="E7502" s="90" t="s">
        <v>10082</v>
      </c>
      <c r="F7502" s="90" t="s">
        <v>24583</v>
      </c>
      <c r="G7502" s="90" t="str">
        <f>CONCATENATE("Kap ",Tabell15861[[#This Row],[Kapittel]]," ",Tabell15861[[#This Row],[KapittelTekst]])</f>
        <v>Kap S Bildediagnostiske undersøkelser</v>
      </c>
    </row>
    <row r="7503" spans="1:7" x14ac:dyDescent="0.25">
      <c r="A7503" s="90" t="s">
        <v>24862</v>
      </c>
      <c r="B7503" s="90" t="s">
        <v>24863</v>
      </c>
      <c r="C7503" s="90" t="s">
        <v>10213</v>
      </c>
      <c r="D7503" s="90" t="str">
        <f>CONCATENATE(Tabell15861[[#This Row],[Prosedyrekode_ID]]," ",Tabell15861[[#This Row],[Tekst]])</f>
        <v>SS0AB RGA Arteriografi av arterier i hode, hals og hele aorta</v>
      </c>
      <c r="E7503" s="90" t="s">
        <v>10082</v>
      </c>
      <c r="F7503" s="90" t="s">
        <v>24583</v>
      </c>
      <c r="G7503" s="90" t="str">
        <f>CONCATENATE("Kap ",Tabell15861[[#This Row],[Kapittel]]," ",Tabell15861[[#This Row],[KapittelTekst]])</f>
        <v>Kap S Bildediagnostiske undersøkelser</v>
      </c>
    </row>
    <row r="7504" spans="1:7" x14ac:dyDescent="0.25">
      <c r="A7504" s="90" t="s">
        <v>24864</v>
      </c>
      <c r="B7504" s="90" t="s">
        <v>24865</v>
      </c>
      <c r="C7504" s="90" t="s">
        <v>10213</v>
      </c>
      <c r="D7504" s="90" t="str">
        <f>CONCATENATE(Tabell15861[[#This Row],[Prosedyrekode_ID]]," ",Tabell15861[[#This Row],[Tekst]])</f>
        <v>SS0AC RGV Venografi av vener i Hode, hals, toraks og abdomen</v>
      </c>
      <c r="E7504" s="90" t="s">
        <v>10082</v>
      </c>
      <c r="F7504" s="90" t="s">
        <v>24583</v>
      </c>
      <c r="G7504" s="90" t="str">
        <f>CONCATENATE("Kap ",Tabell15861[[#This Row],[Kapittel]]," ",Tabell15861[[#This Row],[KapittelTekst]])</f>
        <v>Kap S Bildediagnostiske undersøkelser</v>
      </c>
    </row>
    <row r="7505" spans="1:7" x14ac:dyDescent="0.25">
      <c r="A7505" s="90" t="s">
        <v>24866</v>
      </c>
      <c r="B7505" s="90" t="s">
        <v>24867</v>
      </c>
      <c r="C7505" s="90" t="s">
        <v>10213</v>
      </c>
      <c r="D7505" s="90" t="str">
        <f>CONCATENATE(Tabell15861[[#This Row],[Prosedyrekode_ID]]," ",Tabell15861[[#This Row],[Tekst]])</f>
        <v>SS0AD CT Hode, hals, toraks og abdomen</v>
      </c>
      <c r="E7505" s="90" t="s">
        <v>10082</v>
      </c>
      <c r="F7505" s="90" t="s">
        <v>24583</v>
      </c>
      <c r="G7505" s="90" t="str">
        <f>CONCATENATE("Kap ",Tabell15861[[#This Row],[Kapittel]]," ",Tabell15861[[#This Row],[KapittelTekst]])</f>
        <v>Kap S Bildediagnostiske undersøkelser</v>
      </c>
    </row>
    <row r="7506" spans="1:7" x14ac:dyDescent="0.25">
      <c r="A7506" s="90" t="s">
        <v>24868</v>
      </c>
      <c r="B7506" s="90" t="s">
        <v>24869</v>
      </c>
      <c r="C7506" s="90" t="s">
        <v>10213</v>
      </c>
      <c r="D7506" s="90" t="str">
        <f>CONCATENATE(Tabell15861[[#This Row],[Prosedyrekode_ID]]," ",Tabell15861[[#This Row],[Tekst]])</f>
        <v>SS0AE CTA Arteriografi av sammenhengende arterier ved hode, hals, toraks og abdomen</v>
      </c>
      <c r="E7506" s="90" t="s">
        <v>10082</v>
      </c>
      <c r="F7506" s="90" t="s">
        <v>24583</v>
      </c>
      <c r="G7506" s="90" t="str">
        <f>CONCATENATE("Kap ",Tabell15861[[#This Row],[Kapittel]]," ",Tabell15861[[#This Row],[KapittelTekst]])</f>
        <v>Kap S Bildediagnostiske undersøkelser</v>
      </c>
    </row>
    <row r="7507" spans="1:7" x14ac:dyDescent="0.25">
      <c r="A7507" s="90" t="s">
        <v>24870</v>
      </c>
      <c r="B7507" s="90" t="s">
        <v>24871</v>
      </c>
      <c r="C7507" s="90" t="s">
        <v>10213</v>
      </c>
      <c r="D7507" s="90" t="str">
        <f>CONCATENATE(Tabell15861[[#This Row],[Prosedyrekode_ID]]," ",Tabell15861[[#This Row],[Tekst]])</f>
        <v>SS0AF CTV Venografi av sammenhengende vener ved hode, hals, toraks og abdomen</v>
      </c>
      <c r="E7507" s="90" t="s">
        <v>10082</v>
      </c>
      <c r="F7507" s="90" t="s">
        <v>24583</v>
      </c>
      <c r="G7507" s="90" t="str">
        <f>CONCATENATE("Kap ",Tabell15861[[#This Row],[Kapittel]]," ",Tabell15861[[#This Row],[KapittelTekst]])</f>
        <v>Kap S Bildediagnostiske undersøkelser</v>
      </c>
    </row>
    <row r="7508" spans="1:7" x14ac:dyDescent="0.25">
      <c r="A7508" s="90" t="s">
        <v>24872</v>
      </c>
      <c r="B7508" s="90" t="s">
        <v>24873</v>
      </c>
      <c r="C7508" s="90" t="s">
        <v>10213</v>
      </c>
      <c r="D7508" s="90" t="str">
        <f>CONCATENATE(Tabell15861[[#This Row],[Prosedyrekode_ID]]," ",Tabell15861[[#This Row],[Tekst]])</f>
        <v>SS0AG MR Hode, hals, toraks og abdomen</v>
      </c>
      <c r="E7508" s="90" t="s">
        <v>10082</v>
      </c>
      <c r="F7508" s="90" t="s">
        <v>24583</v>
      </c>
      <c r="G7508" s="90" t="str">
        <f>CONCATENATE("Kap ",Tabell15861[[#This Row],[Kapittel]]," ",Tabell15861[[#This Row],[KapittelTekst]])</f>
        <v>Kap S Bildediagnostiske undersøkelser</v>
      </c>
    </row>
    <row r="7509" spans="1:7" x14ac:dyDescent="0.25">
      <c r="A7509" s="90" t="s">
        <v>24874</v>
      </c>
      <c r="B7509" s="90" t="s">
        <v>24875</v>
      </c>
      <c r="C7509" s="90" t="s">
        <v>10213</v>
      </c>
      <c r="D7509" s="90" t="str">
        <f>CONCATENATE(Tabell15861[[#This Row],[Prosedyrekode_ID]]," ",Tabell15861[[#This Row],[Tekst]])</f>
        <v>SS0AH MRA Arteriografi av sammenhengende arterier ved hode, hals, toraks og abdomen</v>
      </c>
      <c r="E7509" s="90" t="s">
        <v>10082</v>
      </c>
      <c r="F7509" s="90" t="s">
        <v>24583</v>
      </c>
      <c r="G7509" s="90" t="str">
        <f>CONCATENATE("Kap ",Tabell15861[[#This Row],[Kapittel]]," ",Tabell15861[[#This Row],[KapittelTekst]])</f>
        <v>Kap S Bildediagnostiske undersøkelser</v>
      </c>
    </row>
    <row r="7510" spans="1:7" x14ac:dyDescent="0.25">
      <c r="A7510" s="90" t="s">
        <v>24876</v>
      </c>
      <c r="B7510" s="90" t="s">
        <v>24877</v>
      </c>
      <c r="C7510" s="90" t="s">
        <v>10213</v>
      </c>
      <c r="D7510" s="90" t="str">
        <f>CONCATENATE(Tabell15861[[#This Row],[Prosedyrekode_ID]]," ",Tabell15861[[#This Row],[Tekst]])</f>
        <v>SS0AJ MRV Venografi av sammenhengende vener ved hode, hals, toraks og abdomen</v>
      </c>
      <c r="E7510" s="90" t="s">
        <v>10082</v>
      </c>
      <c r="F7510" s="90" t="s">
        <v>24583</v>
      </c>
      <c r="G7510" s="90" t="str">
        <f>CONCATENATE("Kap ",Tabell15861[[#This Row],[Kapittel]]," ",Tabell15861[[#This Row],[KapittelTekst]])</f>
        <v>Kap S Bildediagnostiske undersøkelser</v>
      </c>
    </row>
    <row r="7511" spans="1:7" x14ac:dyDescent="0.25">
      <c r="A7511" s="90" t="s">
        <v>24878</v>
      </c>
      <c r="B7511" s="90" t="s">
        <v>24879</v>
      </c>
      <c r="C7511" s="90" t="s">
        <v>10213</v>
      </c>
      <c r="D7511" s="90" t="str">
        <f>CONCATENATE(Tabell15861[[#This Row],[Prosedyrekode_ID]]," ",Tabell15861[[#This Row],[Tekst]])</f>
        <v>SS0AK UL Hode, hals, toraks og abdomen</v>
      </c>
      <c r="E7511" s="90" t="s">
        <v>10082</v>
      </c>
      <c r="F7511" s="90" t="s">
        <v>24583</v>
      </c>
      <c r="G7511" s="90" t="str">
        <f>CONCATENATE("Kap ",Tabell15861[[#This Row],[Kapittel]]," ",Tabell15861[[#This Row],[KapittelTekst]])</f>
        <v>Kap S Bildediagnostiske undersøkelser</v>
      </c>
    </row>
    <row r="7512" spans="1:7" x14ac:dyDescent="0.25">
      <c r="A7512" s="90" t="s">
        <v>24880</v>
      </c>
      <c r="B7512" s="90" t="s">
        <v>24881</v>
      </c>
      <c r="C7512" s="90" t="s">
        <v>10213</v>
      </c>
      <c r="D7512" s="90" t="str">
        <f>CONCATENATE(Tabell15861[[#This Row],[Prosedyrekode_ID]]," ",Tabell15861[[#This Row],[Tekst]])</f>
        <v>ST0AB RGA Arteriografi av arterier i hals, bekken og hele aorta</v>
      </c>
      <c r="E7512" s="90" t="s">
        <v>10082</v>
      </c>
      <c r="F7512" s="90" t="s">
        <v>24583</v>
      </c>
      <c r="G7512" s="90" t="str">
        <f>CONCATENATE("Kap ",Tabell15861[[#This Row],[Kapittel]]," ",Tabell15861[[#This Row],[KapittelTekst]])</f>
        <v>Kap S Bildediagnostiske undersøkelser</v>
      </c>
    </row>
    <row r="7513" spans="1:7" x14ac:dyDescent="0.25">
      <c r="A7513" s="90" t="s">
        <v>24882</v>
      </c>
      <c r="B7513" s="90" t="s">
        <v>24883</v>
      </c>
      <c r="C7513" s="90" t="s">
        <v>10213</v>
      </c>
      <c r="D7513" s="90" t="str">
        <f>CONCATENATE(Tabell15861[[#This Row],[Prosedyrekode_ID]]," ",Tabell15861[[#This Row],[Tekst]])</f>
        <v>ST0AC RGV Venografi av vener i Hals, toraks, abdomen og bekken</v>
      </c>
      <c r="E7513" s="90" t="s">
        <v>10082</v>
      </c>
      <c r="F7513" s="90" t="s">
        <v>24583</v>
      </c>
      <c r="G7513" s="90" t="str">
        <f>CONCATENATE("Kap ",Tabell15861[[#This Row],[Kapittel]]," ",Tabell15861[[#This Row],[KapittelTekst]])</f>
        <v>Kap S Bildediagnostiske undersøkelser</v>
      </c>
    </row>
    <row r="7514" spans="1:7" x14ac:dyDescent="0.25">
      <c r="A7514" s="90" t="s">
        <v>24884</v>
      </c>
      <c r="B7514" s="90" t="s">
        <v>24885</v>
      </c>
      <c r="C7514" s="90" t="s">
        <v>10213</v>
      </c>
      <c r="D7514" s="90" t="str">
        <f>CONCATENATE(Tabell15861[[#This Row],[Prosedyrekode_ID]]," ",Tabell15861[[#This Row],[Tekst]])</f>
        <v>ST0AD CT Hals, toraks, abdomen og bekken</v>
      </c>
      <c r="E7514" s="90" t="s">
        <v>10082</v>
      </c>
      <c r="F7514" s="90" t="s">
        <v>24583</v>
      </c>
      <c r="G7514" s="90" t="str">
        <f>CONCATENATE("Kap ",Tabell15861[[#This Row],[Kapittel]]," ",Tabell15861[[#This Row],[KapittelTekst]])</f>
        <v>Kap S Bildediagnostiske undersøkelser</v>
      </c>
    </row>
    <row r="7515" spans="1:7" x14ac:dyDescent="0.25">
      <c r="A7515" s="90" t="s">
        <v>24886</v>
      </c>
      <c r="B7515" s="90" t="s">
        <v>24887</v>
      </c>
      <c r="C7515" s="90" t="s">
        <v>10213</v>
      </c>
      <c r="D7515" s="90" t="str">
        <f>CONCATENATE(Tabell15861[[#This Row],[Prosedyrekode_ID]]," ",Tabell15861[[#This Row],[Tekst]])</f>
        <v>ST0AE CTA Arteriografi av sammenhengende arterier ved hals, toraks, abdomen og bekken</v>
      </c>
      <c r="E7515" s="90" t="s">
        <v>10082</v>
      </c>
      <c r="F7515" s="90" t="s">
        <v>24583</v>
      </c>
      <c r="G7515" s="90" t="str">
        <f>CONCATENATE("Kap ",Tabell15861[[#This Row],[Kapittel]]," ",Tabell15861[[#This Row],[KapittelTekst]])</f>
        <v>Kap S Bildediagnostiske undersøkelser</v>
      </c>
    </row>
    <row r="7516" spans="1:7" x14ac:dyDescent="0.25">
      <c r="A7516" s="90" t="s">
        <v>24888</v>
      </c>
      <c r="B7516" s="90" t="s">
        <v>24889</v>
      </c>
      <c r="C7516" s="90" t="s">
        <v>10213</v>
      </c>
      <c r="D7516" s="90" t="str">
        <f>CONCATENATE(Tabell15861[[#This Row],[Prosedyrekode_ID]]," ",Tabell15861[[#This Row],[Tekst]])</f>
        <v>ST0AF CTV Venografi av sammenhengende vener ved hals, toraks, abdomen og bekken</v>
      </c>
      <c r="E7516" s="90" t="s">
        <v>10082</v>
      </c>
      <c r="F7516" s="90" t="s">
        <v>24583</v>
      </c>
      <c r="G7516" s="90" t="str">
        <f>CONCATENATE("Kap ",Tabell15861[[#This Row],[Kapittel]]," ",Tabell15861[[#This Row],[KapittelTekst]])</f>
        <v>Kap S Bildediagnostiske undersøkelser</v>
      </c>
    </row>
    <row r="7517" spans="1:7" x14ac:dyDescent="0.25">
      <c r="A7517" s="90" t="s">
        <v>24890</v>
      </c>
      <c r="B7517" s="90" t="s">
        <v>24891</v>
      </c>
      <c r="C7517" s="90" t="s">
        <v>10213</v>
      </c>
      <c r="D7517" s="90" t="str">
        <f>CONCATENATE(Tabell15861[[#This Row],[Prosedyrekode_ID]]," ",Tabell15861[[#This Row],[Tekst]])</f>
        <v>ST0AG MR Hals, toraks, abdomen og bekken</v>
      </c>
      <c r="E7517" s="90" t="s">
        <v>10082</v>
      </c>
      <c r="F7517" s="90" t="s">
        <v>24583</v>
      </c>
      <c r="G7517" s="90" t="str">
        <f>CONCATENATE("Kap ",Tabell15861[[#This Row],[Kapittel]]," ",Tabell15861[[#This Row],[KapittelTekst]])</f>
        <v>Kap S Bildediagnostiske undersøkelser</v>
      </c>
    </row>
    <row r="7518" spans="1:7" x14ac:dyDescent="0.25">
      <c r="A7518" s="90" t="s">
        <v>24892</v>
      </c>
      <c r="B7518" s="90" t="s">
        <v>24893</v>
      </c>
      <c r="C7518" s="90" t="s">
        <v>10213</v>
      </c>
      <c r="D7518" s="90" t="str">
        <f>CONCATENATE(Tabell15861[[#This Row],[Prosedyrekode_ID]]," ",Tabell15861[[#This Row],[Tekst]])</f>
        <v>ST0AH MRA Arteriografi av sammenhengende arterier ved hals, toraks, abdomen og bekken</v>
      </c>
      <c r="E7518" s="90" t="s">
        <v>10082</v>
      </c>
      <c r="F7518" s="90" t="s">
        <v>24583</v>
      </c>
      <c r="G7518" s="90" t="str">
        <f>CONCATENATE("Kap ",Tabell15861[[#This Row],[Kapittel]]," ",Tabell15861[[#This Row],[KapittelTekst]])</f>
        <v>Kap S Bildediagnostiske undersøkelser</v>
      </c>
    </row>
    <row r="7519" spans="1:7" x14ac:dyDescent="0.25">
      <c r="A7519" s="90" t="s">
        <v>24894</v>
      </c>
      <c r="B7519" s="90" t="s">
        <v>24895</v>
      </c>
      <c r="C7519" s="90" t="s">
        <v>10213</v>
      </c>
      <c r="D7519" s="90" t="str">
        <f>CONCATENATE(Tabell15861[[#This Row],[Prosedyrekode_ID]]," ",Tabell15861[[#This Row],[Tekst]])</f>
        <v>ST0AJ MRV Venografi av sammenhengende vener ved hals, toraks, abdomen og bekken</v>
      </c>
      <c r="E7519" s="90" t="s">
        <v>10082</v>
      </c>
      <c r="F7519" s="90" t="s">
        <v>24583</v>
      </c>
      <c r="G7519" s="90" t="str">
        <f>CONCATENATE("Kap ",Tabell15861[[#This Row],[Kapittel]]," ",Tabell15861[[#This Row],[KapittelTekst]])</f>
        <v>Kap S Bildediagnostiske undersøkelser</v>
      </c>
    </row>
    <row r="7520" spans="1:7" x14ac:dyDescent="0.25">
      <c r="A7520" s="90" t="s">
        <v>24896</v>
      </c>
      <c r="B7520" s="90" t="s">
        <v>24897</v>
      </c>
      <c r="C7520" s="90" t="s">
        <v>10213</v>
      </c>
      <c r="D7520" s="90" t="str">
        <f>CONCATENATE(Tabell15861[[#This Row],[Prosedyrekode_ID]]," ",Tabell15861[[#This Row],[Tekst]])</f>
        <v>ST0AK UL Hals, toraks, abdomen og bekken</v>
      </c>
      <c r="E7520" s="90" t="s">
        <v>10082</v>
      </c>
      <c r="F7520" s="90" t="s">
        <v>24583</v>
      </c>
      <c r="G7520" s="90" t="str">
        <f>CONCATENATE("Kap ",Tabell15861[[#This Row],[Kapittel]]," ",Tabell15861[[#This Row],[KapittelTekst]])</f>
        <v>Kap S Bildediagnostiske undersøkelser</v>
      </c>
    </row>
    <row r="7521" spans="1:7" x14ac:dyDescent="0.25">
      <c r="A7521" s="90" t="s">
        <v>24898</v>
      </c>
      <c r="B7521" s="90" t="s">
        <v>24899</v>
      </c>
      <c r="C7521" s="90" t="s">
        <v>10213</v>
      </c>
      <c r="D7521" s="90" t="str">
        <f>CONCATENATE(Tabell15861[[#This Row],[Prosedyrekode_ID]]," ",Tabell15861[[#This Row],[Tekst]])</f>
        <v>ST0AL PET/CT "PET skallebasis - lår"</v>
      </c>
      <c r="E7521" s="90" t="s">
        <v>10082</v>
      </c>
      <c r="F7521" s="90" t="s">
        <v>24583</v>
      </c>
      <c r="G7521" s="90" t="str">
        <f>CONCATENATE("Kap ",Tabell15861[[#This Row],[Kapittel]]," ",Tabell15861[[#This Row],[KapittelTekst]])</f>
        <v>Kap S Bildediagnostiske undersøkelser</v>
      </c>
    </row>
    <row r="7522" spans="1:7" x14ac:dyDescent="0.25">
      <c r="A7522" s="90" t="s">
        <v>24900</v>
      </c>
      <c r="B7522" s="90" t="s">
        <v>24901</v>
      </c>
      <c r="C7522" s="90" t="s">
        <v>10213</v>
      </c>
      <c r="D7522" s="90" t="str">
        <f>CONCATENATE(Tabell15861[[#This Row],[Prosedyrekode_ID]]," ",Tabell15861[[#This Row],[Tekst]])</f>
        <v>SU0AB RGA Arteriografi av hele aorta, bekken og u.x.-arterier</v>
      </c>
      <c r="E7522" s="90" t="s">
        <v>10082</v>
      </c>
      <c r="F7522" s="90" t="s">
        <v>24583</v>
      </c>
      <c r="G7522" s="90" t="str">
        <f>CONCATENATE("Kap ",Tabell15861[[#This Row],[Kapittel]]," ",Tabell15861[[#This Row],[KapittelTekst]])</f>
        <v>Kap S Bildediagnostiske undersøkelser</v>
      </c>
    </row>
    <row r="7523" spans="1:7" x14ac:dyDescent="0.25">
      <c r="A7523" s="90" t="s">
        <v>24902</v>
      </c>
      <c r="B7523" s="90" t="s">
        <v>24903</v>
      </c>
      <c r="C7523" s="90" t="s">
        <v>10213</v>
      </c>
      <c r="D7523" s="90" t="str">
        <f>CONCATENATE(Tabell15861[[#This Row],[Prosedyrekode_ID]]," ",Tabell15861[[#This Row],[Tekst]])</f>
        <v>SU0AC RGV Venografi av vener i Toraks, abdomen, bekken og underekstremiteter</v>
      </c>
      <c r="E7523" s="90" t="s">
        <v>10082</v>
      </c>
      <c r="F7523" s="90" t="s">
        <v>24583</v>
      </c>
      <c r="G7523" s="90" t="str">
        <f>CONCATENATE("Kap ",Tabell15861[[#This Row],[Kapittel]]," ",Tabell15861[[#This Row],[KapittelTekst]])</f>
        <v>Kap S Bildediagnostiske undersøkelser</v>
      </c>
    </row>
    <row r="7524" spans="1:7" x14ac:dyDescent="0.25">
      <c r="A7524" s="90" t="s">
        <v>24904</v>
      </c>
      <c r="B7524" s="90" t="s">
        <v>24905</v>
      </c>
      <c r="C7524" s="90" t="s">
        <v>10213</v>
      </c>
      <c r="D7524" s="90" t="str">
        <f>CONCATENATE(Tabell15861[[#This Row],[Prosedyrekode_ID]]," ",Tabell15861[[#This Row],[Tekst]])</f>
        <v>SU0AD CT Toraks, abdomen, bekken og underekstremiteter</v>
      </c>
      <c r="E7524" s="90" t="s">
        <v>10082</v>
      </c>
      <c r="F7524" s="90" t="s">
        <v>24583</v>
      </c>
      <c r="G7524" s="90" t="str">
        <f>CONCATENATE("Kap ",Tabell15861[[#This Row],[Kapittel]]," ",Tabell15861[[#This Row],[KapittelTekst]])</f>
        <v>Kap S Bildediagnostiske undersøkelser</v>
      </c>
    </row>
    <row r="7525" spans="1:7" x14ac:dyDescent="0.25">
      <c r="A7525" s="90" t="s">
        <v>24906</v>
      </c>
      <c r="B7525" s="90" t="s">
        <v>24907</v>
      </c>
      <c r="C7525" s="90" t="s">
        <v>10213</v>
      </c>
      <c r="D7525" s="90" t="str">
        <f>CONCATENATE(Tabell15861[[#This Row],[Prosedyrekode_ID]]," ",Tabell15861[[#This Row],[Tekst]])</f>
        <v>SU0AE CTA Arteriografi av sammenhengende arterier ved toraks, abdomen, bekken og underekstremiteter</v>
      </c>
      <c r="E7525" s="90" t="s">
        <v>10082</v>
      </c>
      <c r="F7525" s="90" t="s">
        <v>24583</v>
      </c>
      <c r="G7525" s="90" t="str">
        <f>CONCATENATE("Kap ",Tabell15861[[#This Row],[Kapittel]]," ",Tabell15861[[#This Row],[KapittelTekst]])</f>
        <v>Kap S Bildediagnostiske undersøkelser</v>
      </c>
    </row>
    <row r="7526" spans="1:7" x14ac:dyDescent="0.25">
      <c r="A7526" s="90" t="s">
        <v>24908</v>
      </c>
      <c r="B7526" s="90" t="s">
        <v>24909</v>
      </c>
      <c r="C7526" s="90" t="s">
        <v>10213</v>
      </c>
      <c r="D7526" s="90" t="str">
        <f>CONCATENATE(Tabell15861[[#This Row],[Prosedyrekode_ID]]," ",Tabell15861[[#This Row],[Tekst]])</f>
        <v>SU0AF CTV Venografi av sammenhengende vener ved toraks, abdomen, bekken og underekstremiteter</v>
      </c>
      <c r="E7526" s="90" t="s">
        <v>10082</v>
      </c>
      <c r="F7526" s="90" t="s">
        <v>24583</v>
      </c>
      <c r="G7526" s="90" t="str">
        <f>CONCATENATE("Kap ",Tabell15861[[#This Row],[Kapittel]]," ",Tabell15861[[#This Row],[KapittelTekst]])</f>
        <v>Kap S Bildediagnostiske undersøkelser</v>
      </c>
    </row>
    <row r="7527" spans="1:7" x14ac:dyDescent="0.25">
      <c r="A7527" s="90" t="s">
        <v>24910</v>
      </c>
      <c r="B7527" s="90" t="s">
        <v>24911</v>
      </c>
      <c r="C7527" s="90" t="s">
        <v>10213</v>
      </c>
      <c r="D7527" s="90" t="str">
        <f>CONCATENATE(Tabell15861[[#This Row],[Prosedyrekode_ID]]," ",Tabell15861[[#This Row],[Tekst]])</f>
        <v>SU0AG MR Toraks, abdomen, bekken og underekstremiteter</v>
      </c>
      <c r="E7527" s="90" t="s">
        <v>10082</v>
      </c>
      <c r="F7527" s="90" t="s">
        <v>24583</v>
      </c>
      <c r="G7527" s="90" t="str">
        <f>CONCATENATE("Kap ",Tabell15861[[#This Row],[Kapittel]]," ",Tabell15861[[#This Row],[KapittelTekst]])</f>
        <v>Kap S Bildediagnostiske undersøkelser</v>
      </c>
    </row>
    <row r="7528" spans="1:7" x14ac:dyDescent="0.25">
      <c r="A7528" s="90" t="s">
        <v>24912</v>
      </c>
      <c r="B7528" s="90" t="s">
        <v>24913</v>
      </c>
      <c r="C7528" s="90" t="s">
        <v>10213</v>
      </c>
      <c r="D7528" s="90" t="str">
        <f>CONCATENATE(Tabell15861[[#This Row],[Prosedyrekode_ID]]," ",Tabell15861[[#This Row],[Tekst]])</f>
        <v>SU0AH MRA Toraks, abdomen, bekken og underekstremitet(er)</v>
      </c>
      <c r="E7528" s="90" t="s">
        <v>10082</v>
      </c>
      <c r="F7528" s="90" t="s">
        <v>24583</v>
      </c>
      <c r="G7528" s="90" t="str">
        <f>CONCATENATE("Kap ",Tabell15861[[#This Row],[Kapittel]]," ",Tabell15861[[#This Row],[KapittelTekst]])</f>
        <v>Kap S Bildediagnostiske undersøkelser</v>
      </c>
    </row>
    <row r="7529" spans="1:7" x14ac:dyDescent="0.25">
      <c r="A7529" s="90" t="s">
        <v>24914</v>
      </c>
      <c r="B7529" s="90" t="s">
        <v>24915</v>
      </c>
      <c r="C7529" s="90" t="s">
        <v>10213</v>
      </c>
      <c r="D7529" s="90" t="str">
        <f>CONCATENATE(Tabell15861[[#This Row],[Prosedyrekode_ID]]," ",Tabell15861[[#This Row],[Tekst]])</f>
        <v>SU0AJ MRV Venografi av sammenhengende vener ved toraks, abdomen, bekken og underekstremiteter</v>
      </c>
      <c r="E7529" s="90" t="s">
        <v>10082</v>
      </c>
      <c r="F7529" s="90" t="s">
        <v>24583</v>
      </c>
      <c r="G7529" s="90" t="str">
        <f>CONCATENATE("Kap ",Tabell15861[[#This Row],[Kapittel]]," ",Tabell15861[[#This Row],[KapittelTekst]])</f>
        <v>Kap S Bildediagnostiske undersøkelser</v>
      </c>
    </row>
    <row r="7530" spans="1:7" x14ac:dyDescent="0.25">
      <c r="A7530" s="90" t="s">
        <v>24916</v>
      </c>
      <c r="B7530" s="90" t="s">
        <v>24917</v>
      </c>
      <c r="C7530" s="90" t="s">
        <v>10213</v>
      </c>
      <c r="D7530" s="90" t="str">
        <f>CONCATENATE(Tabell15861[[#This Row],[Prosedyrekode_ID]]," ",Tabell15861[[#This Row],[Tekst]])</f>
        <v>SU0AK UL Toraks, abdomen, bekken og underekstremiteter</v>
      </c>
      <c r="E7530" s="90" t="s">
        <v>10082</v>
      </c>
      <c r="F7530" s="90" t="s">
        <v>24583</v>
      </c>
      <c r="G7530" s="90" t="str">
        <f>CONCATENATE("Kap ",Tabell15861[[#This Row],[Kapittel]]," ",Tabell15861[[#This Row],[KapittelTekst]])</f>
        <v>Kap S Bildediagnostiske undersøkelser</v>
      </c>
    </row>
    <row r="7531" spans="1:7" x14ac:dyDescent="0.25">
      <c r="A7531" s="90" t="s">
        <v>24918</v>
      </c>
      <c r="B7531" s="90" t="s">
        <v>24919</v>
      </c>
      <c r="C7531" s="90" t="s">
        <v>10213</v>
      </c>
      <c r="D7531" s="90" t="str">
        <f>CONCATENATE(Tabell15861[[#This Row],[Prosedyrekode_ID]]," ",Tabell15861[[#This Row],[Tekst]])</f>
        <v>SV0AB RGA Arteriografi av arterier i hode, hals, bekken og hele aorta</v>
      </c>
      <c r="E7531" s="90" t="s">
        <v>10082</v>
      </c>
      <c r="F7531" s="90" t="s">
        <v>24583</v>
      </c>
      <c r="G7531" s="90" t="str">
        <f>CONCATENATE("Kap ",Tabell15861[[#This Row],[Kapittel]]," ",Tabell15861[[#This Row],[KapittelTekst]])</f>
        <v>Kap S Bildediagnostiske undersøkelser</v>
      </c>
    </row>
    <row r="7532" spans="1:7" x14ac:dyDescent="0.25">
      <c r="A7532" s="90" t="s">
        <v>24920</v>
      </c>
      <c r="B7532" s="90" t="s">
        <v>24921</v>
      </c>
      <c r="C7532" s="90" t="s">
        <v>10213</v>
      </c>
      <c r="D7532" s="90" t="str">
        <f>CONCATENATE(Tabell15861[[#This Row],[Prosedyrekode_ID]]," ",Tabell15861[[#This Row],[Tekst]])</f>
        <v>SV0AC RGV Venografi av vener i Hode, hals, toraks, abdomen og bekken</v>
      </c>
      <c r="E7532" s="90" t="s">
        <v>10082</v>
      </c>
      <c r="F7532" s="90" t="s">
        <v>24583</v>
      </c>
      <c r="G7532" s="90" t="str">
        <f>CONCATENATE("Kap ",Tabell15861[[#This Row],[Kapittel]]," ",Tabell15861[[#This Row],[KapittelTekst]])</f>
        <v>Kap S Bildediagnostiske undersøkelser</v>
      </c>
    </row>
    <row r="7533" spans="1:7" x14ac:dyDescent="0.25">
      <c r="A7533" s="90" t="s">
        <v>24922</v>
      </c>
      <c r="B7533" s="90" t="s">
        <v>24923</v>
      </c>
      <c r="C7533" s="90" t="s">
        <v>10213</v>
      </c>
      <c r="D7533" s="90" t="str">
        <f>CONCATENATE(Tabell15861[[#This Row],[Prosedyrekode_ID]]," ",Tabell15861[[#This Row],[Tekst]])</f>
        <v>SV0AD CT Hode, hals, toraks, abdomen og bekken</v>
      </c>
      <c r="E7533" s="90" t="s">
        <v>10082</v>
      </c>
      <c r="F7533" s="90" t="s">
        <v>24583</v>
      </c>
      <c r="G7533" s="90" t="str">
        <f>CONCATENATE("Kap ",Tabell15861[[#This Row],[Kapittel]]," ",Tabell15861[[#This Row],[KapittelTekst]])</f>
        <v>Kap S Bildediagnostiske undersøkelser</v>
      </c>
    </row>
    <row r="7534" spans="1:7" x14ac:dyDescent="0.25">
      <c r="A7534" s="90" t="s">
        <v>24924</v>
      </c>
      <c r="B7534" s="90" t="s">
        <v>24925</v>
      </c>
      <c r="C7534" s="90" t="s">
        <v>10213</v>
      </c>
      <c r="D7534" s="90" t="str">
        <f>CONCATENATE(Tabell15861[[#This Row],[Prosedyrekode_ID]]," ",Tabell15861[[#This Row],[Tekst]])</f>
        <v>SV0AE CTA Arteriografi av sammenhengende arterier ved hode, hals, toraks, abdomen og bekken</v>
      </c>
      <c r="E7534" s="90" t="s">
        <v>10082</v>
      </c>
      <c r="F7534" s="90" t="s">
        <v>24583</v>
      </c>
      <c r="G7534" s="90" t="str">
        <f>CONCATENATE("Kap ",Tabell15861[[#This Row],[Kapittel]]," ",Tabell15861[[#This Row],[KapittelTekst]])</f>
        <v>Kap S Bildediagnostiske undersøkelser</v>
      </c>
    </row>
    <row r="7535" spans="1:7" x14ac:dyDescent="0.25">
      <c r="A7535" s="90" t="s">
        <v>24926</v>
      </c>
      <c r="B7535" s="90" t="s">
        <v>24927</v>
      </c>
      <c r="C7535" s="90" t="s">
        <v>10213</v>
      </c>
      <c r="D7535" s="90" t="str">
        <f>CONCATENATE(Tabell15861[[#This Row],[Prosedyrekode_ID]]," ",Tabell15861[[#This Row],[Tekst]])</f>
        <v>SV0AF CTV Venografi av sammenhengende vener ved hode, hals, toraks, abdomen og bekken</v>
      </c>
      <c r="E7535" s="90" t="s">
        <v>10082</v>
      </c>
      <c r="F7535" s="90" t="s">
        <v>24583</v>
      </c>
      <c r="G7535" s="90" t="str">
        <f>CONCATENATE("Kap ",Tabell15861[[#This Row],[Kapittel]]," ",Tabell15861[[#This Row],[KapittelTekst]])</f>
        <v>Kap S Bildediagnostiske undersøkelser</v>
      </c>
    </row>
    <row r="7536" spans="1:7" x14ac:dyDescent="0.25">
      <c r="A7536" s="90" t="s">
        <v>24928</v>
      </c>
      <c r="B7536" s="90" t="s">
        <v>24929</v>
      </c>
      <c r="C7536" s="90" t="s">
        <v>10213</v>
      </c>
      <c r="D7536" s="90" t="str">
        <f>CONCATENATE(Tabell15861[[#This Row],[Prosedyrekode_ID]]," ",Tabell15861[[#This Row],[Tekst]])</f>
        <v>SV0AG MR Hode, hals, toraks, abdomen og bekken</v>
      </c>
      <c r="E7536" s="90" t="s">
        <v>10082</v>
      </c>
      <c r="F7536" s="90" t="s">
        <v>24583</v>
      </c>
      <c r="G7536" s="90" t="str">
        <f>CONCATENATE("Kap ",Tabell15861[[#This Row],[Kapittel]]," ",Tabell15861[[#This Row],[KapittelTekst]])</f>
        <v>Kap S Bildediagnostiske undersøkelser</v>
      </c>
    </row>
    <row r="7537" spans="1:7" x14ac:dyDescent="0.25">
      <c r="A7537" s="90" t="s">
        <v>24930</v>
      </c>
      <c r="B7537" s="90" t="s">
        <v>24931</v>
      </c>
      <c r="C7537" s="90" t="s">
        <v>10213</v>
      </c>
      <c r="D7537" s="90" t="str">
        <f>CONCATENATE(Tabell15861[[#This Row],[Prosedyrekode_ID]]," ",Tabell15861[[#This Row],[Tekst]])</f>
        <v>SV0AH MRA Arteriografi av sammenhengende arterier ved hode, hals, toraks, abdomen og bekken</v>
      </c>
      <c r="E7537" s="90" t="s">
        <v>10082</v>
      </c>
      <c r="F7537" s="90" t="s">
        <v>24583</v>
      </c>
      <c r="G7537" s="90" t="str">
        <f>CONCATENATE("Kap ",Tabell15861[[#This Row],[Kapittel]]," ",Tabell15861[[#This Row],[KapittelTekst]])</f>
        <v>Kap S Bildediagnostiske undersøkelser</v>
      </c>
    </row>
    <row r="7538" spans="1:7" x14ac:dyDescent="0.25">
      <c r="A7538" s="90" t="s">
        <v>24932</v>
      </c>
      <c r="B7538" s="90" t="s">
        <v>24933</v>
      </c>
      <c r="C7538" s="90" t="s">
        <v>10213</v>
      </c>
      <c r="D7538" s="90" t="str">
        <f>CONCATENATE(Tabell15861[[#This Row],[Prosedyrekode_ID]]," ",Tabell15861[[#This Row],[Tekst]])</f>
        <v>SV0AJ MRV Venografi av sammenhengende vener ved hode, hals, toraks, abdomen og bekken</v>
      </c>
      <c r="E7538" s="90" t="s">
        <v>10082</v>
      </c>
      <c r="F7538" s="90" t="s">
        <v>24583</v>
      </c>
      <c r="G7538" s="90" t="str">
        <f>CONCATENATE("Kap ",Tabell15861[[#This Row],[Kapittel]]," ",Tabell15861[[#This Row],[KapittelTekst]])</f>
        <v>Kap S Bildediagnostiske undersøkelser</v>
      </c>
    </row>
    <row r="7539" spans="1:7" x14ac:dyDescent="0.25">
      <c r="A7539" s="90" t="s">
        <v>24934</v>
      </c>
      <c r="B7539" s="90" t="s">
        <v>24935</v>
      </c>
      <c r="C7539" s="90" t="s">
        <v>10213</v>
      </c>
      <c r="D7539" s="90" t="str">
        <f>CONCATENATE(Tabell15861[[#This Row],[Prosedyrekode_ID]]," ",Tabell15861[[#This Row],[Tekst]])</f>
        <v>SV0AK UL Hode, hals, toraks, abdomen og bekken</v>
      </c>
      <c r="E7539" s="90" t="s">
        <v>10082</v>
      </c>
      <c r="F7539" s="90" t="s">
        <v>24583</v>
      </c>
      <c r="G7539" s="90" t="str">
        <f>CONCATENATE("Kap ",Tabell15861[[#This Row],[Kapittel]]," ",Tabell15861[[#This Row],[KapittelTekst]])</f>
        <v>Kap S Bildediagnostiske undersøkelser</v>
      </c>
    </row>
    <row r="7540" spans="1:7" x14ac:dyDescent="0.25">
      <c r="A7540" s="90" t="s">
        <v>24936</v>
      </c>
      <c r="B7540" s="90" t="s">
        <v>24937</v>
      </c>
      <c r="C7540" s="90" t="s">
        <v>10213</v>
      </c>
      <c r="D7540" s="90" t="str">
        <f>CONCATENATE(Tabell15861[[#This Row],[Prosedyrekode_ID]]," ",Tabell15861[[#This Row],[Tekst]])</f>
        <v>SV0AL PET/CT "PET skalletopp - lår"</v>
      </c>
      <c r="E7540" s="90" t="s">
        <v>10082</v>
      </c>
      <c r="F7540" s="90" t="s">
        <v>24583</v>
      </c>
      <c r="G7540" s="90" t="str">
        <f>CONCATENATE("Kap ",Tabell15861[[#This Row],[Kapittel]]," ",Tabell15861[[#This Row],[KapittelTekst]])</f>
        <v>Kap S Bildediagnostiske undersøkelser</v>
      </c>
    </row>
    <row r="7541" spans="1:7" x14ac:dyDescent="0.25">
      <c r="A7541" s="90" t="s">
        <v>24938</v>
      </c>
      <c r="B7541" s="90" t="s">
        <v>24939</v>
      </c>
      <c r="C7541" s="90" t="s">
        <v>10213</v>
      </c>
      <c r="D7541" s="90" t="str">
        <f>CONCATENATE(Tabell15861[[#This Row],[Prosedyrekode_ID]]," ",Tabell15861[[#This Row],[Tekst]])</f>
        <v>SW0AB RGA Arteriografi av arterier i hals, toraks, abdomen, bekken og underekstremiteter</v>
      </c>
      <c r="E7541" s="90" t="s">
        <v>10082</v>
      </c>
      <c r="F7541" s="90" t="s">
        <v>24583</v>
      </c>
      <c r="G7541" s="90" t="str">
        <f>CONCATENATE("Kap ",Tabell15861[[#This Row],[Kapittel]]," ",Tabell15861[[#This Row],[KapittelTekst]])</f>
        <v>Kap S Bildediagnostiske undersøkelser</v>
      </c>
    </row>
    <row r="7542" spans="1:7" x14ac:dyDescent="0.25">
      <c r="A7542" s="90" t="s">
        <v>24940</v>
      </c>
      <c r="B7542" s="90" t="s">
        <v>24941</v>
      </c>
      <c r="C7542" s="90" t="s">
        <v>10213</v>
      </c>
      <c r="D7542" s="90" t="str">
        <f>CONCATENATE(Tabell15861[[#This Row],[Prosedyrekode_ID]]," ",Tabell15861[[#This Row],[Tekst]])</f>
        <v>SW0AC RGV Venografi av vener i Hals, toraks, abdomen, bekken og underekstremiteter</v>
      </c>
      <c r="E7542" s="90" t="s">
        <v>10082</v>
      </c>
      <c r="F7542" s="90" t="s">
        <v>24583</v>
      </c>
      <c r="G7542" s="90" t="str">
        <f>CONCATENATE("Kap ",Tabell15861[[#This Row],[Kapittel]]," ",Tabell15861[[#This Row],[KapittelTekst]])</f>
        <v>Kap S Bildediagnostiske undersøkelser</v>
      </c>
    </row>
    <row r="7543" spans="1:7" x14ac:dyDescent="0.25">
      <c r="A7543" s="90" t="s">
        <v>24942</v>
      </c>
      <c r="B7543" s="90" t="s">
        <v>24943</v>
      </c>
      <c r="C7543" s="90" t="s">
        <v>10213</v>
      </c>
      <c r="D7543" s="90" t="str">
        <f>CONCATENATE(Tabell15861[[#This Row],[Prosedyrekode_ID]]," ",Tabell15861[[#This Row],[Tekst]])</f>
        <v>SW0AD CT Hals, toraks, abdomen, bekken og underekstremiteter</v>
      </c>
      <c r="E7543" s="90" t="s">
        <v>10082</v>
      </c>
      <c r="F7543" s="90" t="s">
        <v>24583</v>
      </c>
      <c r="G7543" s="90" t="str">
        <f>CONCATENATE("Kap ",Tabell15861[[#This Row],[Kapittel]]," ",Tabell15861[[#This Row],[KapittelTekst]])</f>
        <v>Kap S Bildediagnostiske undersøkelser</v>
      </c>
    </row>
    <row r="7544" spans="1:7" x14ac:dyDescent="0.25">
      <c r="A7544" s="90" t="s">
        <v>24944</v>
      </c>
      <c r="B7544" s="90" t="s">
        <v>24945</v>
      </c>
      <c r="C7544" s="90" t="s">
        <v>10213</v>
      </c>
      <c r="D7544" s="90" t="str">
        <f>CONCATENATE(Tabell15861[[#This Row],[Prosedyrekode_ID]]," ",Tabell15861[[#This Row],[Tekst]])</f>
        <v>SW0AE CTA Arteriografi av sammenhengende arterier ved hals, toraks, abdomen, bekken og underekstremiteter</v>
      </c>
      <c r="E7544" s="90" t="s">
        <v>10082</v>
      </c>
      <c r="F7544" s="90" t="s">
        <v>24583</v>
      </c>
      <c r="G7544" s="90" t="str">
        <f>CONCATENATE("Kap ",Tabell15861[[#This Row],[Kapittel]]," ",Tabell15861[[#This Row],[KapittelTekst]])</f>
        <v>Kap S Bildediagnostiske undersøkelser</v>
      </c>
    </row>
    <row r="7545" spans="1:7" x14ac:dyDescent="0.25">
      <c r="A7545" s="90" t="s">
        <v>24946</v>
      </c>
      <c r="B7545" s="90" t="s">
        <v>24947</v>
      </c>
      <c r="C7545" s="90" t="s">
        <v>10213</v>
      </c>
      <c r="D7545" s="90" t="str">
        <f>CONCATENATE(Tabell15861[[#This Row],[Prosedyrekode_ID]]," ",Tabell15861[[#This Row],[Tekst]])</f>
        <v>SW0AF CTV Venografi av sammenhengende vener ved hals, toraks, abdomen, bekken og underekstremiteter</v>
      </c>
      <c r="E7545" s="90" t="s">
        <v>10082</v>
      </c>
      <c r="F7545" s="90" t="s">
        <v>24583</v>
      </c>
      <c r="G7545" s="90" t="str">
        <f>CONCATENATE("Kap ",Tabell15861[[#This Row],[Kapittel]]," ",Tabell15861[[#This Row],[KapittelTekst]])</f>
        <v>Kap S Bildediagnostiske undersøkelser</v>
      </c>
    </row>
    <row r="7546" spans="1:7" x14ac:dyDescent="0.25">
      <c r="A7546" s="90" t="s">
        <v>24948</v>
      </c>
      <c r="B7546" s="90" t="s">
        <v>24949</v>
      </c>
      <c r="C7546" s="90" t="s">
        <v>10213</v>
      </c>
      <c r="D7546" s="90" t="str">
        <f>CONCATENATE(Tabell15861[[#This Row],[Prosedyrekode_ID]]," ",Tabell15861[[#This Row],[Tekst]])</f>
        <v>SW0AG MR Hals, toraks, abdomen, bekken og underekstremiteter</v>
      </c>
      <c r="E7546" s="90" t="s">
        <v>10082</v>
      </c>
      <c r="F7546" s="90" t="s">
        <v>24583</v>
      </c>
      <c r="G7546" s="90" t="str">
        <f>CONCATENATE("Kap ",Tabell15861[[#This Row],[Kapittel]]," ",Tabell15861[[#This Row],[KapittelTekst]])</f>
        <v>Kap S Bildediagnostiske undersøkelser</v>
      </c>
    </row>
    <row r="7547" spans="1:7" x14ac:dyDescent="0.25">
      <c r="A7547" s="90" t="s">
        <v>24950</v>
      </c>
      <c r="B7547" s="90" t="s">
        <v>24951</v>
      </c>
      <c r="C7547" s="90" t="s">
        <v>10213</v>
      </c>
      <c r="D7547" s="90" t="str">
        <f>CONCATENATE(Tabell15861[[#This Row],[Prosedyrekode_ID]]," ",Tabell15861[[#This Row],[Tekst]])</f>
        <v>SW0AH MRA Arteriografi av sammenhengende arterier ved hals, toraks, abdomen, bekken og underekstremiteter</v>
      </c>
      <c r="E7547" s="90" t="s">
        <v>10082</v>
      </c>
      <c r="F7547" s="90" t="s">
        <v>24583</v>
      </c>
      <c r="G7547" s="90" t="str">
        <f>CONCATENATE("Kap ",Tabell15861[[#This Row],[Kapittel]]," ",Tabell15861[[#This Row],[KapittelTekst]])</f>
        <v>Kap S Bildediagnostiske undersøkelser</v>
      </c>
    </row>
    <row r="7548" spans="1:7" x14ac:dyDescent="0.25">
      <c r="A7548" s="90" t="s">
        <v>24952</v>
      </c>
      <c r="B7548" s="90" t="s">
        <v>24953</v>
      </c>
      <c r="C7548" s="90" t="s">
        <v>10213</v>
      </c>
      <c r="D7548" s="90" t="str">
        <f>CONCATENATE(Tabell15861[[#This Row],[Prosedyrekode_ID]]," ",Tabell15861[[#This Row],[Tekst]])</f>
        <v>SW0AJ MRV Venografi av sammenhengende vener ved hals, toraks, abdomen, bekken og underekstremiteter</v>
      </c>
      <c r="E7548" s="90" t="s">
        <v>10082</v>
      </c>
      <c r="F7548" s="90" t="s">
        <v>24583</v>
      </c>
      <c r="G7548" s="90" t="str">
        <f>CONCATENATE("Kap ",Tabell15861[[#This Row],[Kapittel]]," ",Tabell15861[[#This Row],[KapittelTekst]])</f>
        <v>Kap S Bildediagnostiske undersøkelser</v>
      </c>
    </row>
    <row r="7549" spans="1:7" x14ac:dyDescent="0.25">
      <c r="A7549" s="90" t="s">
        <v>24954</v>
      </c>
      <c r="B7549" s="90" t="s">
        <v>24955</v>
      </c>
      <c r="C7549" s="90" t="s">
        <v>10213</v>
      </c>
      <c r="D7549" s="90" t="str">
        <f>CONCATENATE(Tabell15861[[#This Row],[Prosedyrekode_ID]]," ",Tabell15861[[#This Row],[Tekst]])</f>
        <v>SW0AK UL Hals, toraks, abdomen, bekken og underekstremiteter</v>
      </c>
      <c r="E7549" s="90" t="s">
        <v>10082</v>
      </c>
      <c r="F7549" s="90" t="s">
        <v>24583</v>
      </c>
      <c r="G7549" s="90" t="str">
        <f>CONCATENATE("Kap ",Tabell15861[[#This Row],[Kapittel]]," ",Tabell15861[[#This Row],[KapittelTekst]])</f>
        <v>Kap S Bildediagnostiske undersøkelser</v>
      </c>
    </row>
    <row r="7550" spans="1:7" x14ac:dyDescent="0.25">
      <c r="A7550" s="90" t="s">
        <v>24956</v>
      </c>
      <c r="B7550" s="90" t="s">
        <v>24957</v>
      </c>
      <c r="C7550" s="90" t="s">
        <v>10213</v>
      </c>
      <c r="D7550" s="90" t="str">
        <f>CONCATENATE(Tabell15861[[#This Row],[Prosedyrekode_ID]]," ",Tabell15861[[#This Row],[Tekst]])</f>
        <v>SY0AA RG Helkropp</v>
      </c>
      <c r="E7550" s="90" t="s">
        <v>10082</v>
      </c>
      <c r="F7550" s="90" t="s">
        <v>24583</v>
      </c>
      <c r="G7550" s="90" t="str">
        <f>CONCATENATE("Kap ",Tabell15861[[#This Row],[Kapittel]]," ",Tabell15861[[#This Row],[KapittelTekst]])</f>
        <v>Kap S Bildediagnostiske undersøkelser</v>
      </c>
    </row>
    <row r="7551" spans="1:7" x14ac:dyDescent="0.25">
      <c r="A7551" s="90" t="s">
        <v>24958</v>
      </c>
      <c r="B7551" s="90" t="s">
        <v>24959</v>
      </c>
      <c r="C7551" s="90" t="s">
        <v>10213</v>
      </c>
      <c r="D7551" s="90" t="str">
        <f>CONCATENATE(Tabell15861[[#This Row],[Prosedyrekode_ID]]," ",Tabell15861[[#This Row],[Tekst]])</f>
        <v>SY0AB RGA Arteriografi av arterier i hode, hals, toraks, abdomen, bekken og underekstremiteter</v>
      </c>
      <c r="E7551" s="90" t="s">
        <v>10082</v>
      </c>
      <c r="F7551" s="90" t="s">
        <v>24583</v>
      </c>
      <c r="G7551" s="90" t="str">
        <f>CONCATENATE("Kap ",Tabell15861[[#This Row],[Kapittel]]," ",Tabell15861[[#This Row],[KapittelTekst]])</f>
        <v>Kap S Bildediagnostiske undersøkelser</v>
      </c>
    </row>
    <row r="7552" spans="1:7" x14ac:dyDescent="0.25">
      <c r="A7552" s="90" t="s">
        <v>24960</v>
      </c>
      <c r="B7552" s="90" t="s">
        <v>24961</v>
      </c>
      <c r="C7552" s="90" t="s">
        <v>10213</v>
      </c>
      <c r="D7552" s="90" t="str">
        <f>CONCATENATE(Tabell15861[[#This Row],[Prosedyrekode_ID]]," ",Tabell15861[[#This Row],[Tekst]])</f>
        <v>SY0AC RGV Venografi av vener i Hode, hals, toraks, abdomen, bekken og underekstremiteter</v>
      </c>
      <c r="E7552" s="90" t="s">
        <v>10082</v>
      </c>
      <c r="F7552" s="90" t="s">
        <v>24583</v>
      </c>
      <c r="G7552" s="90" t="str">
        <f>CONCATENATE("Kap ",Tabell15861[[#This Row],[Kapittel]]," ",Tabell15861[[#This Row],[KapittelTekst]])</f>
        <v>Kap S Bildediagnostiske undersøkelser</v>
      </c>
    </row>
    <row r="7553" spans="1:7" x14ac:dyDescent="0.25">
      <c r="A7553" s="90" t="s">
        <v>24962</v>
      </c>
      <c r="B7553" s="90" t="s">
        <v>24963</v>
      </c>
      <c r="C7553" s="90" t="s">
        <v>10213</v>
      </c>
      <c r="D7553" s="90" t="str">
        <f>CONCATENATE(Tabell15861[[#This Row],[Prosedyrekode_ID]]," ",Tabell15861[[#This Row],[Tekst]])</f>
        <v>SY0AD CT Hode, hals, toraks, abdomen, bekken og underekstremiteter, samt overekstremiteter/Helkropp</v>
      </c>
      <c r="E7553" s="90" t="s">
        <v>10082</v>
      </c>
      <c r="F7553" s="90" t="s">
        <v>24583</v>
      </c>
      <c r="G7553" s="90" t="str">
        <f>CONCATENATE("Kap ",Tabell15861[[#This Row],[Kapittel]]," ",Tabell15861[[#This Row],[KapittelTekst]])</f>
        <v>Kap S Bildediagnostiske undersøkelser</v>
      </c>
    </row>
    <row r="7554" spans="1:7" x14ac:dyDescent="0.25">
      <c r="A7554" s="90" t="s">
        <v>24964</v>
      </c>
      <c r="B7554" s="90" t="s">
        <v>24965</v>
      </c>
      <c r="C7554" s="90" t="s">
        <v>10213</v>
      </c>
      <c r="D7554" s="90" t="str">
        <f>CONCATENATE(Tabell15861[[#This Row],[Prosedyrekode_ID]]," ",Tabell15861[[#This Row],[Tekst]])</f>
        <v>SY0AE CTA Arteriografi av sammenhengende arterier ved hode, hals, toraks, abdomen, bekken og underekstremiteter</v>
      </c>
      <c r="E7554" s="90" t="s">
        <v>10082</v>
      </c>
      <c r="F7554" s="90" t="s">
        <v>24583</v>
      </c>
      <c r="G7554" s="90" t="str">
        <f>CONCATENATE("Kap ",Tabell15861[[#This Row],[Kapittel]]," ",Tabell15861[[#This Row],[KapittelTekst]])</f>
        <v>Kap S Bildediagnostiske undersøkelser</v>
      </c>
    </row>
    <row r="7555" spans="1:7" x14ac:dyDescent="0.25">
      <c r="A7555" s="90" t="s">
        <v>24966</v>
      </c>
      <c r="B7555" s="90" t="s">
        <v>24967</v>
      </c>
      <c r="C7555" s="90" t="s">
        <v>10213</v>
      </c>
      <c r="D7555" s="90" t="str">
        <f>CONCATENATE(Tabell15861[[#This Row],[Prosedyrekode_ID]]," ",Tabell15861[[#This Row],[Tekst]])</f>
        <v>SY0AF CTV Venografi av sammenhengende vener ved hode, hals, toraks, abdomen, bekken og underekstremiteter</v>
      </c>
      <c r="E7555" s="90" t="s">
        <v>10082</v>
      </c>
      <c r="F7555" s="90" t="s">
        <v>24583</v>
      </c>
      <c r="G7555" s="90" t="str">
        <f>CONCATENATE("Kap ",Tabell15861[[#This Row],[Kapittel]]," ",Tabell15861[[#This Row],[KapittelTekst]])</f>
        <v>Kap S Bildediagnostiske undersøkelser</v>
      </c>
    </row>
    <row r="7556" spans="1:7" x14ac:dyDescent="0.25">
      <c r="A7556" s="90" t="s">
        <v>24968</v>
      </c>
      <c r="B7556" s="90" t="s">
        <v>24969</v>
      </c>
      <c r="C7556" s="90" t="s">
        <v>10213</v>
      </c>
      <c r="D7556" s="90" t="str">
        <f>CONCATENATE(Tabell15861[[#This Row],[Prosedyrekode_ID]]," ",Tabell15861[[#This Row],[Tekst]])</f>
        <v>SY0AG MR Hode, hals, toraks, abdomen, bekken og underekstremiteter</v>
      </c>
      <c r="E7556" s="90" t="s">
        <v>10082</v>
      </c>
      <c r="F7556" s="90" t="s">
        <v>24583</v>
      </c>
      <c r="G7556" s="90" t="str">
        <f>CONCATENATE("Kap ",Tabell15861[[#This Row],[Kapittel]]," ",Tabell15861[[#This Row],[KapittelTekst]])</f>
        <v>Kap S Bildediagnostiske undersøkelser</v>
      </c>
    </row>
    <row r="7557" spans="1:7" x14ac:dyDescent="0.25">
      <c r="A7557" s="90" t="s">
        <v>24970</v>
      </c>
      <c r="B7557" s="90" t="s">
        <v>24971</v>
      </c>
      <c r="C7557" s="90" t="s">
        <v>10213</v>
      </c>
      <c r="D7557" s="90" t="str">
        <f>CONCATENATE(Tabell15861[[#This Row],[Prosedyrekode_ID]]," ",Tabell15861[[#This Row],[Tekst]])</f>
        <v>SY0AH MRA Arteriografi av sammenhengende arterier ved hode, hals, toraks, abdomen, bekken og underekstremiteter</v>
      </c>
      <c r="E7557" s="90" t="s">
        <v>10082</v>
      </c>
      <c r="F7557" s="90" t="s">
        <v>24583</v>
      </c>
      <c r="G7557" s="90" t="str">
        <f>CONCATENATE("Kap ",Tabell15861[[#This Row],[Kapittel]]," ",Tabell15861[[#This Row],[KapittelTekst]])</f>
        <v>Kap S Bildediagnostiske undersøkelser</v>
      </c>
    </row>
    <row r="7558" spans="1:7" x14ac:dyDescent="0.25">
      <c r="A7558" s="90" t="s">
        <v>24972</v>
      </c>
      <c r="B7558" s="90" t="s">
        <v>24973</v>
      </c>
      <c r="C7558" s="90" t="s">
        <v>10213</v>
      </c>
      <c r="D7558" s="90" t="str">
        <f>CONCATENATE(Tabell15861[[#This Row],[Prosedyrekode_ID]]," ",Tabell15861[[#This Row],[Tekst]])</f>
        <v>SY0AJ MRV Venografi av sammenhengende vener ved hode, hals, toraks, abdomen, bekken og underekstremiteter</v>
      </c>
      <c r="E7558" s="90" t="s">
        <v>10082</v>
      </c>
      <c r="F7558" s="90" t="s">
        <v>24583</v>
      </c>
      <c r="G7558" s="90" t="str">
        <f>CONCATENATE("Kap ",Tabell15861[[#This Row],[Kapittel]]," ",Tabell15861[[#This Row],[KapittelTekst]])</f>
        <v>Kap S Bildediagnostiske undersøkelser</v>
      </c>
    </row>
    <row r="7559" spans="1:7" x14ac:dyDescent="0.25">
      <c r="A7559" s="90" t="s">
        <v>24974</v>
      </c>
      <c r="B7559" s="90" t="s">
        <v>24975</v>
      </c>
      <c r="C7559" s="90" t="s">
        <v>10213</v>
      </c>
      <c r="D7559" s="90" t="str">
        <f>CONCATENATE(Tabell15861[[#This Row],[Prosedyrekode_ID]]," ",Tabell15861[[#This Row],[Tekst]])</f>
        <v>SY0AK UL Hode, hals, toraks, abdomen, bekken og underekstremiteter</v>
      </c>
      <c r="E7559" s="90" t="s">
        <v>10082</v>
      </c>
      <c r="F7559" s="90" t="s">
        <v>24583</v>
      </c>
      <c r="G7559" s="90" t="str">
        <f>CONCATENATE("Kap ",Tabell15861[[#This Row],[Kapittel]]," ",Tabell15861[[#This Row],[KapittelTekst]])</f>
        <v>Kap S Bildediagnostiske undersøkelser</v>
      </c>
    </row>
    <row r="7560" spans="1:7" x14ac:dyDescent="0.25">
      <c r="A7560" s="90" t="s">
        <v>24976</v>
      </c>
      <c r="B7560" s="90" t="s">
        <v>24977</v>
      </c>
      <c r="C7560" s="90" t="s">
        <v>10213</v>
      </c>
      <c r="D7560" s="90" t="str">
        <f>CONCATENATE(Tabell15861[[#This Row],[Prosedyrekode_ID]]," ",Tabell15861[[#This Row],[Tekst]])</f>
        <v>SY0AL PET/CT "PET skalletopp - tå med over- og underekstremiteter "</v>
      </c>
      <c r="E7560" s="90" t="s">
        <v>10082</v>
      </c>
      <c r="F7560" s="90" t="s">
        <v>24583</v>
      </c>
      <c r="G7560" s="90" t="str">
        <f>CONCATENATE("Kap ",Tabell15861[[#This Row],[Kapittel]]," ",Tabell15861[[#This Row],[KapittelTekst]])</f>
        <v>Kap S Bildediagnostiske undersøkelser</v>
      </c>
    </row>
    <row r="7561" spans="1:7" x14ac:dyDescent="0.25">
      <c r="A7561" s="90" t="s">
        <v>24978</v>
      </c>
      <c r="B7561" s="90" t="s">
        <v>24979</v>
      </c>
      <c r="C7561" s="90" t="s">
        <v>10213</v>
      </c>
      <c r="D7561" s="90" t="str">
        <f>CONCATENATE(Tabell15861[[#This Row],[Prosedyrekode_ID]]," ",Tabell15861[[#This Row],[Tekst]])</f>
        <v>SY0AM PET/MR Helkropp</v>
      </c>
      <c r="E7561" s="90" t="s">
        <v>10082</v>
      </c>
      <c r="F7561" s="90" t="s">
        <v>24583</v>
      </c>
      <c r="G7561" s="90" t="str">
        <f>CONCATENATE("Kap ",Tabell15861[[#This Row],[Kapittel]]," ",Tabell15861[[#This Row],[KapittelTekst]])</f>
        <v>Kap S Bildediagnostiske undersøkelser</v>
      </c>
    </row>
    <row r="7562" spans="1:7" x14ac:dyDescent="0.25">
      <c r="A7562" s="90" t="s">
        <v>24980</v>
      </c>
      <c r="B7562" s="90" t="s">
        <v>24981</v>
      </c>
      <c r="C7562" s="90" t="s">
        <v>10213</v>
      </c>
      <c r="D7562" s="90" t="str">
        <f>CONCATENATE(Tabell15861[[#This Row],[Prosedyrekode_ID]]," ",Tabell15861[[#This Row],[Tekst]])</f>
        <v>SY0AN NM Skjelettscintigrafi, helkropp</v>
      </c>
      <c r="E7562" s="90" t="s">
        <v>10082</v>
      </c>
      <c r="F7562" s="90" t="s">
        <v>24583</v>
      </c>
      <c r="G7562" s="90" t="str">
        <f>CONCATENATE("Kap ",Tabell15861[[#This Row],[Kapittel]]," ",Tabell15861[[#This Row],[KapittelTekst]])</f>
        <v>Kap S Bildediagnostiske undersøkelser</v>
      </c>
    </row>
    <row r="7563" spans="1:7" x14ac:dyDescent="0.25">
      <c r="A7563" s="90" t="s">
        <v>24982</v>
      </c>
      <c r="B7563" s="90" t="s">
        <v>24983</v>
      </c>
      <c r="C7563" s="90" t="s">
        <v>10213</v>
      </c>
      <c r="D7563" s="90" t="str">
        <f>CONCATENATE(Tabell15861[[#This Row],[Prosedyrekode_ID]]," ",Tabell15861[[#This Row],[Tekst]])</f>
        <v>SY0BN NM Benmargsscintigrafi, helkropp</v>
      </c>
      <c r="E7563" s="90" t="s">
        <v>10082</v>
      </c>
      <c r="F7563" s="90" t="s">
        <v>24583</v>
      </c>
      <c r="G7563" s="90" t="str">
        <f>CONCATENATE("Kap ",Tabell15861[[#This Row],[Kapittel]]," ",Tabell15861[[#This Row],[KapittelTekst]])</f>
        <v>Kap S Bildediagnostiske undersøkelser</v>
      </c>
    </row>
    <row r="7564" spans="1:7" x14ac:dyDescent="0.25">
      <c r="A7564" s="90" t="s">
        <v>24984</v>
      </c>
      <c r="B7564" s="90" t="s">
        <v>24985</v>
      </c>
      <c r="C7564" s="90" t="s">
        <v>10213</v>
      </c>
      <c r="D7564" s="90" t="str">
        <f>CONCATENATE(Tabell15861[[#This Row],[Prosedyrekode_ID]]," ",Tabell15861[[#This Row],[Tekst]])</f>
        <v>SY0CN NM Octreotid-scintigrafi</v>
      </c>
      <c r="E7564" s="90" t="s">
        <v>10082</v>
      </c>
      <c r="F7564" s="90" t="s">
        <v>24583</v>
      </c>
      <c r="G7564" s="90" t="str">
        <f>CONCATENATE("Kap ",Tabell15861[[#This Row],[Kapittel]]," ",Tabell15861[[#This Row],[KapittelTekst]])</f>
        <v>Kap S Bildediagnostiske undersøkelser</v>
      </c>
    </row>
    <row r="7565" spans="1:7" x14ac:dyDescent="0.25">
      <c r="A7565" s="90" t="s">
        <v>24986</v>
      </c>
      <c r="B7565" s="90" t="s">
        <v>24987</v>
      </c>
      <c r="C7565" s="90" t="s">
        <v>10213</v>
      </c>
      <c r="D7565" s="90" t="str">
        <f>CONCATENATE(Tabell15861[[#This Row],[Prosedyrekode_ID]]," ",Tabell15861[[#This Row],[Tekst]])</f>
        <v>SY0DN NM MIBG-scintigrafi</v>
      </c>
      <c r="E7565" s="90" t="s">
        <v>10082</v>
      </c>
      <c r="F7565" s="90" t="s">
        <v>24583</v>
      </c>
      <c r="G7565" s="90" t="str">
        <f>CONCATENATE("Kap ",Tabell15861[[#This Row],[Kapittel]]," ",Tabell15861[[#This Row],[KapittelTekst]])</f>
        <v>Kap S Bildediagnostiske undersøkelser</v>
      </c>
    </row>
    <row r="7566" spans="1:7" x14ac:dyDescent="0.25">
      <c r="A7566" s="90" t="s">
        <v>24988</v>
      </c>
      <c r="B7566" s="90" t="s">
        <v>24989</v>
      </c>
      <c r="C7566" s="90" t="s">
        <v>10213</v>
      </c>
      <c r="D7566" s="90" t="str">
        <f>CONCATENATE(Tabell15861[[#This Row],[Prosedyrekode_ID]]," ",Tabell15861[[#This Row],[Tekst]])</f>
        <v>SY0EN NM Amyloidscintigrafi</v>
      </c>
      <c r="E7566" s="90" t="s">
        <v>10082</v>
      </c>
      <c r="F7566" s="90" t="s">
        <v>24583</v>
      </c>
      <c r="G7566" s="90" t="str">
        <f>CONCATENATE("Kap ",Tabell15861[[#This Row],[Kapittel]]," ",Tabell15861[[#This Row],[KapittelTekst]])</f>
        <v>Kap S Bildediagnostiske undersøkelser</v>
      </c>
    </row>
    <row r="7567" spans="1:7" x14ac:dyDescent="0.25">
      <c r="A7567" s="90" t="s">
        <v>24990</v>
      </c>
      <c r="B7567" s="90" t="s">
        <v>24991</v>
      </c>
      <c r="C7567" s="90" t="s">
        <v>10213</v>
      </c>
      <c r="D7567" s="90" t="str">
        <f>CONCATENATE(Tabell15861[[#This Row],[Prosedyrekode_ID]]," ",Tabell15861[[#This Row],[Tekst]])</f>
        <v>SY0FN NM Galliumscintigrafi</v>
      </c>
      <c r="E7567" s="90" t="s">
        <v>10082</v>
      </c>
      <c r="F7567" s="90" t="s">
        <v>24583</v>
      </c>
      <c r="G7567" s="90" t="str">
        <f>CONCATENATE("Kap ",Tabell15861[[#This Row],[Kapittel]]," ",Tabell15861[[#This Row],[KapittelTekst]])</f>
        <v>Kap S Bildediagnostiske undersøkelser</v>
      </c>
    </row>
    <row r="7568" spans="1:7" x14ac:dyDescent="0.25">
      <c r="A7568" s="90" t="s">
        <v>24992</v>
      </c>
      <c r="B7568" s="90" t="s">
        <v>24993</v>
      </c>
      <c r="C7568" s="90" t="s">
        <v>10213</v>
      </c>
      <c r="D7568" s="90" t="str">
        <f>CONCATENATE(Tabell15861[[#This Row],[Prosedyrekode_ID]]," ",Tabell15861[[#This Row],[Tekst]])</f>
        <v>SY0GN NM Shuntkvantitering</v>
      </c>
      <c r="E7568" s="90" t="s">
        <v>10082</v>
      </c>
      <c r="F7568" s="90" t="s">
        <v>24583</v>
      </c>
      <c r="G7568" s="90" t="str">
        <f>CONCATENATE("Kap ",Tabell15861[[#This Row],[Kapittel]]," ",Tabell15861[[#This Row],[KapittelTekst]])</f>
        <v>Kap S Bildediagnostiske undersøkelser</v>
      </c>
    </row>
    <row r="7569" spans="1:7" x14ac:dyDescent="0.25">
      <c r="A7569" s="90" t="s">
        <v>24994</v>
      </c>
      <c r="B7569" s="90" t="s">
        <v>24995</v>
      </c>
      <c r="C7569" s="90" t="s">
        <v>10213</v>
      </c>
      <c r="D7569" s="90" t="str">
        <f>CONCATENATE(Tabell15861[[#This Row],[Prosedyrekode_ID]]," ",Tabell15861[[#This Row],[Tekst]])</f>
        <v>SY0HN NM Helkroppsscan etter terapi</v>
      </c>
      <c r="E7569" s="90" t="s">
        <v>10082</v>
      </c>
      <c r="F7569" s="90" t="s">
        <v>24583</v>
      </c>
      <c r="G7569" s="90" t="str">
        <f>CONCATENATE("Kap ",Tabell15861[[#This Row],[Kapittel]]," ",Tabell15861[[#This Row],[KapittelTekst]])</f>
        <v>Kap S Bildediagnostiske undersøkelser</v>
      </c>
    </row>
    <row r="7570" spans="1:7" x14ac:dyDescent="0.25">
      <c r="A7570" s="90" t="s">
        <v>24996</v>
      </c>
      <c r="B7570" s="90" t="s">
        <v>24997</v>
      </c>
      <c r="C7570" s="90" t="s">
        <v>10213</v>
      </c>
      <c r="D7570" s="90" t="str">
        <f>CONCATENATE(Tabell15861[[#This Row],[Prosedyrekode_ID]]," ",Tabell15861[[#This Row],[Tekst]])</f>
        <v>SY0KA RG Shuntoversikt</v>
      </c>
      <c r="E7570" s="90" t="s">
        <v>10082</v>
      </c>
      <c r="F7570" s="90" t="s">
        <v>24583</v>
      </c>
      <c r="G7570" s="90" t="str">
        <f>CONCATENATE("Kap ",Tabell15861[[#This Row],[Kapittel]]," ",Tabell15861[[#This Row],[KapittelTekst]])</f>
        <v>Kap S Bildediagnostiske undersøkelser</v>
      </c>
    </row>
    <row r="7571" spans="1:7" x14ac:dyDescent="0.25">
      <c r="A7571" s="90" t="s">
        <v>24998</v>
      </c>
      <c r="B7571" s="90" t="s">
        <v>24999</v>
      </c>
      <c r="C7571" s="90" t="s">
        <v>10213</v>
      </c>
      <c r="D7571" s="90" t="str">
        <f>CONCATENATE(Tabell15861[[#This Row],[Prosedyrekode_ID]]," ",Tabell15861[[#This Row],[Tekst]])</f>
        <v>SY5RA Radionuklidterapi av skjelett ved metastaser</v>
      </c>
      <c r="E7571" s="90" t="s">
        <v>10082</v>
      </c>
      <c r="F7571" s="90" t="s">
        <v>24583</v>
      </c>
      <c r="G7571" s="90" t="str">
        <f>CONCATENATE("Kap ",Tabell15861[[#This Row],[Kapittel]]," ",Tabell15861[[#This Row],[KapittelTekst]])</f>
        <v>Kap S Bildediagnostiske undersøkelser</v>
      </c>
    </row>
    <row r="7572" spans="1:7" x14ac:dyDescent="0.25">
      <c r="A7572" s="90" t="s">
        <v>25000</v>
      </c>
      <c r="B7572" s="90" t="s">
        <v>25001</v>
      </c>
      <c r="C7572" s="90" t="s">
        <v>10213</v>
      </c>
      <c r="D7572" s="90" t="str">
        <f>CONCATENATE(Tabell15861[[#This Row],[Prosedyrekode_ID]]," ",Tabell15861[[#This Row],[Tekst]])</f>
        <v>SZ0AA RG Abscessografi</v>
      </c>
      <c r="E7572" s="90" t="s">
        <v>10082</v>
      </c>
      <c r="F7572" s="90" t="s">
        <v>24583</v>
      </c>
      <c r="G7572" s="90" t="str">
        <f>CONCATENATE("Kap ",Tabell15861[[#This Row],[Kapittel]]," ",Tabell15861[[#This Row],[KapittelTekst]])</f>
        <v>Kap S Bildediagnostiske undersøkelser</v>
      </c>
    </row>
    <row r="7573" spans="1:7" x14ac:dyDescent="0.25">
      <c r="A7573" s="90" t="s">
        <v>25002</v>
      </c>
      <c r="B7573" s="90" t="s">
        <v>25003</v>
      </c>
      <c r="C7573" s="90" t="s">
        <v>10213</v>
      </c>
      <c r="D7573" s="90" t="str">
        <f>CONCATENATE(Tabell15861[[#This Row],[Prosedyrekode_ID]]," ",Tabell15861[[#This Row],[Tekst]])</f>
        <v>SZ0AB RGA Uspesifisert</v>
      </c>
      <c r="E7573" s="90" t="s">
        <v>10082</v>
      </c>
      <c r="F7573" s="90" t="s">
        <v>24583</v>
      </c>
      <c r="G7573" s="90" t="str">
        <f>CONCATENATE("Kap ",Tabell15861[[#This Row],[Kapittel]]," ",Tabell15861[[#This Row],[KapittelTekst]])</f>
        <v>Kap S Bildediagnostiske undersøkelser</v>
      </c>
    </row>
    <row r="7574" spans="1:7" x14ac:dyDescent="0.25">
      <c r="A7574" s="90" t="s">
        <v>25004</v>
      </c>
      <c r="B7574" s="90" t="s">
        <v>25005</v>
      </c>
      <c r="C7574" s="90" t="s">
        <v>10213</v>
      </c>
      <c r="D7574" s="90" t="str">
        <f>CONCATENATE(Tabell15861[[#This Row],[Prosedyrekode_ID]]," ",Tabell15861[[#This Row],[Tekst]])</f>
        <v>SZ0AC RGV Venografi av uspesifiserte vener</v>
      </c>
      <c r="E7574" s="90" t="s">
        <v>10082</v>
      </c>
      <c r="F7574" s="90" t="s">
        <v>24583</v>
      </c>
      <c r="G7574" s="90" t="str">
        <f>CONCATENATE("Kap ",Tabell15861[[#This Row],[Kapittel]]," ",Tabell15861[[#This Row],[KapittelTekst]])</f>
        <v>Kap S Bildediagnostiske undersøkelser</v>
      </c>
    </row>
    <row r="7575" spans="1:7" x14ac:dyDescent="0.25">
      <c r="A7575" s="90" t="s">
        <v>25006</v>
      </c>
      <c r="B7575" s="90" t="s">
        <v>25007</v>
      </c>
      <c r="C7575" s="90" t="s">
        <v>10213</v>
      </c>
      <c r="D7575" s="90" t="str">
        <f>CONCATENATE(Tabell15861[[#This Row],[Prosedyrekode_ID]]," ",Tabell15861[[#This Row],[Tekst]])</f>
        <v>SZ0AD CT Uspesifisert</v>
      </c>
      <c r="E7575" s="90" t="s">
        <v>10082</v>
      </c>
      <c r="F7575" s="90" t="s">
        <v>24583</v>
      </c>
      <c r="G7575" s="90" t="str">
        <f>CONCATENATE("Kap ",Tabell15861[[#This Row],[Kapittel]]," ",Tabell15861[[#This Row],[KapittelTekst]])</f>
        <v>Kap S Bildediagnostiske undersøkelser</v>
      </c>
    </row>
    <row r="7576" spans="1:7" x14ac:dyDescent="0.25">
      <c r="A7576" s="90" t="s">
        <v>25008</v>
      </c>
      <c r="B7576" s="90" t="s">
        <v>25009</v>
      </c>
      <c r="C7576" s="90" t="s">
        <v>10213</v>
      </c>
      <c r="D7576" s="90" t="str">
        <f>CONCATENATE(Tabell15861[[#This Row],[Prosedyrekode_ID]]," ",Tabell15861[[#This Row],[Tekst]])</f>
        <v>SZ0AE CTA Arteriografi av uspesifiserte arterier</v>
      </c>
      <c r="E7576" s="90" t="s">
        <v>10082</v>
      </c>
      <c r="F7576" s="90" t="s">
        <v>24583</v>
      </c>
      <c r="G7576" s="90" t="str">
        <f>CONCATENATE("Kap ",Tabell15861[[#This Row],[Kapittel]]," ",Tabell15861[[#This Row],[KapittelTekst]])</f>
        <v>Kap S Bildediagnostiske undersøkelser</v>
      </c>
    </row>
    <row r="7577" spans="1:7" x14ac:dyDescent="0.25">
      <c r="A7577" s="90" t="s">
        <v>25010</v>
      </c>
      <c r="B7577" s="90" t="s">
        <v>25011</v>
      </c>
      <c r="C7577" s="90" t="s">
        <v>10213</v>
      </c>
      <c r="D7577" s="90" t="str">
        <f>CONCATENATE(Tabell15861[[#This Row],[Prosedyrekode_ID]]," ",Tabell15861[[#This Row],[Tekst]])</f>
        <v>SZ0AF CTV Venografi av uspesifiserte vener</v>
      </c>
      <c r="E7577" s="90" t="s">
        <v>10082</v>
      </c>
      <c r="F7577" s="90" t="s">
        <v>24583</v>
      </c>
      <c r="G7577" s="90" t="str">
        <f>CONCATENATE("Kap ",Tabell15861[[#This Row],[Kapittel]]," ",Tabell15861[[#This Row],[KapittelTekst]])</f>
        <v>Kap S Bildediagnostiske undersøkelser</v>
      </c>
    </row>
    <row r="7578" spans="1:7" x14ac:dyDescent="0.25">
      <c r="A7578" s="90" t="s">
        <v>25012</v>
      </c>
      <c r="B7578" s="90" t="s">
        <v>25013</v>
      </c>
      <c r="C7578" s="90" t="s">
        <v>10213</v>
      </c>
      <c r="D7578" s="90" t="str">
        <f>CONCATENATE(Tabell15861[[#This Row],[Prosedyrekode_ID]]," ",Tabell15861[[#This Row],[Tekst]])</f>
        <v>SZ0AG MR Uspesifisert</v>
      </c>
      <c r="E7578" s="90" t="s">
        <v>10082</v>
      </c>
      <c r="F7578" s="90" t="s">
        <v>24583</v>
      </c>
      <c r="G7578" s="90" t="str">
        <f>CONCATENATE("Kap ",Tabell15861[[#This Row],[Kapittel]]," ",Tabell15861[[#This Row],[KapittelTekst]])</f>
        <v>Kap S Bildediagnostiske undersøkelser</v>
      </c>
    </row>
    <row r="7579" spans="1:7" x14ac:dyDescent="0.25">
      <c r="A7579" s="90" t="s">
        <v>25014</v>
      </c>
      <c r="B7579" s="90" t="s">
        <v>25015</v>
      </c>
      <c r="C7579" s="90" t="s">
        <v>10213</v>
      </c>
      <c r="D7579" s="90" t="str">
        <f>CONCATENATE(Tabell15861[[#This Row],[Prosedyrekode_ID]]," ",Tabell15861[[#This Row],[Tekst]])</f>
        <v>SZ0AH MRA Arteriografi av sammenhengende arterier, uspesifisert</v>
      </c>
      <c r="E7579" s="90" t="s">
        <v>10082</v>
      </c>
      <c r="F7579" s="90" t="s">
        <v>24583</v>
      </c>
      <c r="G7579" s="90" t="str">
        <f>CONCATENATE("Kap ",Tabell15861[[#This Row],[Kapittel]]," ",Tabell15861[[#This Row],[KapittelTekst]])</f>
        <v>Kap S Bildediagnostiske undersøkelser</v>
      </c>
    </row>
    <row r="7580" spans="1:7" x14ac:dyDescent="0.25">
      <c r="A7580" s="90" t="s">
        <v>25016</v>
      </c>
      <c r="B7580" s="90" t="s">
        <v>25017</v>
      </c>
      <c r="C7580" s="90" t="s">
        <v>10213</v>
      </c>
      <c r="D7580" s="90" t="str">
        <f>CONCATENATE(Tabell15861[[#This Row],[Prosedyrekode_ID]]," ",Tabell15861[[#This Row],[Tekst]])</f>
        <v>SZ0AJ MRV Venografi av sammenhengende vener ved Uspesifisert</v>
      </c>
      <c r="E7580" s="90" t="s">
        <v>10082</v>
      </c>
      <c r="F7580" s="90" t="s">
        <v>24583</v>
      </c>
      <c r="G7580" s="90" t="str">
        <f>CONCATENATE("Kap ",Tabell15861[[#This Row],[Kapittel]]," ",Tabell15861[[#This Row],[KapittelTekst]])</f>
        <v>Kap S Bildediagnostiske undersøkelser</v>
      </c>
    </row>
    <row r="7581" spans="1:7" x14ac:dyDescent="0.25">
      <c r="A7581" s="90" t="s">
        <v>25018</v>
      </c>
      <c r="B7581" s="90" t="s">
        <v>25019</v>
      </c>
      <c r="C7581" s="90" t="s">
        <v>10213</v>
      </c>
      <c r="D7581" s="90" t="str">
        <f>CONCATENATE(Tabell15861[[#This Row],[Prosedyrekode_ID]]," ",Tabell15861[[#This Row],[Tekst]])</f>
        <v>SZ0BA RG Loopografi</v>
      </c>
      <c r="E7581" s="90" t="s">
        <v>10082</v>
      </c>
      <c r="F7581" s="90" t="s">
        <v>24583</v>
      </c>
      <c r="G7581" s="90" t="str">
        <f>CONCATENATE("Kap ",Tabell15861[[#This Row],[Kapittel]]," ",Tabell15861[[#This Row],[KapittelTekst]])</f>
        <v>Kap S Bildediagnostiske undersøkelser</v>
      </c>
    </row>
    <row r="7582" spans="1:7" x14ac:dyDescent="0.25">
      <c r="A7582" s="90" t="s">
        <v>25020</v>
      </c>
      <c r="B7582" s="90" t="s">
        <v>25021</v>
      </c>
      <c r="C7582" s="90" t="s">
        <v>10213</v>
      </c>
      <c r="D7582" s="90" t="str">
        <f>CONCATENATE(Tabell15861[[#This Row],[Prosedyrekode_ID]]," ",Tabell15861[[#This Row],[Tekst]])</f>
        <v>SZ0CA RG Fistulografi</v>
      </c>
      <c r="E7582" s="90" t="s">
        <v>10082</v>
      </c>
      <c r="F7582" s="90" t="s">
        <v>24583</v>
      </c>
      <c r="G7582" s="90" t="str">
        <f>CONCATENATE("Kap ",Tabell15861[[#This Row],[Kapittel]]," ",Tabell15861[[#This Row],[KapittelTekst]])</f>
        <v>Kap S Bildediagnostiske undersøkelser</v>
      </c>
    </row>
    <row r="7583" spans="1:7" x14ac:dyDescent="0.25">
      <c r="A7583" s="90" t="s">
        <v>25022</v>
      </c>
      <c r="B7583" s="90" t="s">
        <v>25023</v>
      </c>
      <c r="C7583" s="90" t="s">
        <v>10213</v>
      </c>
      <c r="D7583" s="90" t="str">
        <f>CONCATENATE(Tabell15861[[#This Row],[Prosedyrekode_ID]]," ",Tabell15861[[#This Row],[Tekst]])</f>
        <v>SZ0DA RG Scoutbilde</v>
      </c>
      <c r="E7583" s="90" t="s">
        <v>10082</v>
      </c>
      <c r="F7583" s="90" t="s">
        <v>24583</v>
      </c>
      <c r="G7583" s="90" t="str">
        <f>CONCATENATE("Kap ",Tabell15861[[#This Row],[Kapittel]]," ",Tabell15861[[#This Row],[KapittelTekst]])</f>
        <v>Kap S Bildediagnostiske undersøkelser</v>
      </c>
    </row>
    <row r="7584" spans="1:7" x14ac:dyDescent="0.25">
      <c r="A7584" s="90" t="s">
        <v>25024</v>
      </c>
      <c r="B7584" s="90" t="s">
        <v>25025</v>
      </c>
      <c r="C7584" s="90" t="s">
        <v>10213</v>
      </c>
      <c r="D7584" s="90" t="str">
        <f>CONCATENATE(Tabell15861[[#This Row],[Prosedyrekode_ID]]," ",Tabell15861[[#This Row],[Tekst]])</f>
        <v>SZ0DD CT Scoutbilde</v>
      </c>
      <c r="E7584" s="90" t="s">
        <v>10082</v>
      </c>
      <c r="F7584" s="90" t="s">
        <v>24583</v>
      </c>
      <c r="G7584" s="90" t="str">
        <f>CONCATENATE("Kap ",Tabell15861[[#This Row],[Kapittel]]," ",Tabell15861[[#This Row],[KapittelTekst]])</f>
        <v>Kap S Bildediagnostiske undersøkelser</v>
      </c>
    </row>
    <row r="7585" spans="1:7" x14ac:dyDescent="0.25">
      <c r="A7585" s="90" t="s">
        <v>25026</v>
      </c>
      <c r="B7585" s="90" t="s">
        <v>25027</v>
      </c>
      <c r="C7585" s="90" t="s">
        <v>10213</v>
      </c>
      <c r="D7585" s="90" t="str">
        <f>CONCATENATE(Tabell15861[[#This Row],[Prosedyrekode_ID]]," ",Tabell15861[[#This Row],[Tekst]])</f>
        <v>SZ5BA Skifte av kateter for perkutan drenasje av annen abscess</v>
      </c>
      <c r="E7585" s="90" t="s">
        <v>10082</v>
      </c>
      <c r="F7585" s="90" t="s">
        <v>24583</v>
      </c>
      <c r="G7585" s="90" t="str">
        <f>CONCATENATE("Kap ",Tabell15861[[#This Row],[Kapittel]]," ",Tabell15861[[#This Row],[KapittelTekst]])</f>
        <v>Kap S Bildediagnostiske undersøkelser</v>
      </c>
    </row>
    <row r="7586" spans="1:7" x14ac:dyDescent="0.25">
      <c r="A7586" s="90" t="s">
        <v>25028</v>
      </c>
      <c r="B7586" s="90" t="s">
        <v>25029</v>
      </c>
      <c r="C7586" s="90" t="s">
        <v>10213</v>
      </c>
      <c r="D7586" s="90" t="str">
        <f>CONCATENATE(Tabell15861[[#This Row],[Prosedyrekode_ID]]," ",Tabell15861[[#This Row],[Tekst]])</f>
        <v>SZ5BB Annen perkutan drenasje</v>
      </c>
      <c r="E7586" s="90" t="s">
        <v>10082</v>
      </c>
      <c r="F7586" s="90" t="s">
        <v>24583</v>
      </c>
      <c r="G7586" s="90" t="str">
        <f>CONCATENATE("Kap ",Tabell15861[[#This Row],[Kapittel]]," ",Tabell15861[[#This Row],[KapittelTekst]])</f>
        <v>Kap S Bildediagnostiske undersøkelser</v>
      </c>
    </row>
    <row r="7587" spans="1:7" x14ac:dyDescent="0.25">
      <c r="A7587" s="90" t="s">
        <v>25030</v>
      </c>
      <c r="B7587" s="90" t="s">
        <v>25031</v>
      </c>
      <c r="C7587" s="90" t="s">
        <v>10213</v>
      </c>
      <c r="D7587" s="90" t="str">
        <f>CONCATENATE(Tabell15861[[#This Row],[Prosedyrekode_ID]]," ",Tabell15861[[#This Row],[Tekst]])</f>
        <v>SZ5BC Perkutan drenasje av annen abscess</v>
      </c>
      <c r="E7587" s="90" t="s">
        <v>10082</v>
      </c>
      <c r="F7587" s="90" t="s">
        <v>24583</v>
      </c>
      <c r="G7587" s="90" t="str">
        <f>CONCATENATE("Kap ",Tabell15861[[#This Row],[Kapittel]]," ",Tabell15861[[#This Row],[KapittelTekst]])</f>
        <v>Kap S Bildediagnostiske undersøkelser</v>
      </c>
    </row>
    <row r="7588" spans="1:7" x14ac:dyDescent="0.25">
      <c r="A7588" s="90" t="s">
        <v>25032</v>
      </c>
      <c r="B7588" s="90" t="s">
        <v>25033</v>
      </c>
      <c r="C7588" s="90" t="s">
        <v>10213</v>
      </c>
      <c r="D7588" s="90" t="str">
        <f>CONCATENATE(Tabell15861[[#This Row],[Prosedyrekode_ID]]," ",Tabell15861[[#This Row],[Tekst]])</f>
        <v>SZ5BD Skifte av annet perkutant kateter</v>
      </c>
      <c r="E7588" s="90" t="s">
        <v>10082</v>
      </c>
      <c r="F7588" s="90" t="s">
        <v>24583</v>
      </c>
      <c r="G7588" s="90" t="str">
        <f>CONCATENATE("Kap ",Tabell15861[[#This Row],[Kapittel]]," ",Tabell15861[[#This Row],[KapittelTekst]])</f>
        <v>Kap S Bildediagnostiske undersøkelser</v>
      </c>
    </row>
    <row r="7589" spans="1:7" x14ac:dyDescent="0.25">
      <c r="A7589" s="90" t="s">
        <v>25034</v>
      </c>
      <c r="B7589" s="90" t="s">
        <v>25035</v>
      </c>
      <c r="C7589" s="90" t="s">
        <v>10213</v>
      </c>
      <c r="D7589" s="90" t="str">
        <f>CONCATENATE(Tabell15861[[#This Row],[Prosedyrekode_ID]]," ",Tabell15861[[#This Row],[Tekst]])</f>
        <v>SZ5EA Perkutan fjerning av (annet) fremmedlegeme</v>
      </c>
      <c r="E7589" s="90" t="s">
        <v>10082</v>
      </c>
      <c r="F7589" s="90" t="s">
        <v>24583</v>
      </c>
      <c r="G7589" s="90" t="str">
        <f>CONCATENATE("Kap ",Tabell15861[[#This Row],[Kapittel]]," ",Tabell15861[[#This Row],[KapittelTekst]])</f>
        <v>Kap S Bildediagnostiske undersøkelser</v>
      </c>
    </row>
    <row r="7590" spans="1:7" x14ac:dyDescent="0.25">
      <c r="A7590" s="90" t="s">
        <v>25036</v>
      </c>
      <c r="B7590" s="90" t="s">
        <v>25037</v>
      </c>
      <c r="C7590" s="90" t="s">
        <v>10213</v>
      </c>
      <c r="D7590" s="90" t="str">
        <f>CONCATENATE(Tabell15861[[#This Row],[Prosedyrekode_ID]]," ",Tabell15861[[#This Row],[Tekst]])</f>
        <v>SZ5GA Injeksjon av terapeutisk substans i væskeholdig hulrom</v>
      </c>
      <c r="E7590" s="90" t="s">
        <v>10082</v>
      </c>
      <c r="F7590" s="90" t="s">
        <v>24583</v>
      </c>
      <c r="G7590" s="90" t="str">
        <f>CONCATENATE("Kap ",Tabell15861[[#This Row],[Kapittel]]," ",Tabell15861[[#This Row],[KapittelTekst]])</f>
        <v>Kap S Bildediagnostiske undersøkelser</v>
      </c>
    </row>
    <row r="7591" spans="1:7" x14ac:dyDescent="0.25">
      <c r="A7591" s="90" t="s">
        <v>25038</v>
      </c>
      <c r="B7591" s="90" t="s">
        <v>25039</v>
      </c>
      <c r="C7591" s="90" t="s">
        <v>10213</v>
      </c>
      <c r="D7591" s="90" t="str">
        <f>CONCATENATE(Tabell15861[[#This Row],[Prosedyrekode_ID]]," ",Tabell15861[[#This Row],[Tekst]])</f>
        <v>SZ5RA Radionuklidterapi ved cancer</v>
      </c>
      <c r="E7591" s="90" t="s">
        <v>10082</v>
      </c>
      <c r="F7591" s="90" t="s">
        <v>24583</v>
      </c>
      <c r="G7591" s="90" t="str">
        <f>CONCATENATE("Kap ",Tabell15861[[#This Row],[Kapittel]]," ",Tabell15861[[#This Row],[KapittelTekst]])</f>
        <v>Kap S Bildediagnostiske undersøkelser</v>
      </c>
    </row>
    <row r="7592" spans="1:7" x14ac:dyDescent="0.25">
      <c r="A7592" s="90" t="s">
        <v>25040</v>
      </c>
      <c r="B7592" s="90" t="s">
        <v>25041</v>
      </c>
      <c r="C7592" s="90" t="s">
        <v>10213</v>
      </c>
      <c r="D7592" s="90" t="str">
        <f>CONCATENATE(Tabell15861[[#This Row],[Prosedyrekode_ID]]," ",Tabell15861[[#This Row],[Tekst]])</f>
        <v>TAB00 Lumbalpunksjon</v>
      </c>
      <c r="E7592" s="90" t="s">
        <v>25042</v>
      </c>
      <c r="F7592" s="90" t="s">
        <v>7854</v>
      </c>
      <c r="G7592" s="90" t="str">
        <f>CONCATENATE("Kap ",Tabell15861[[#This Row],[Kapittel]]," ",Tabell15861[[#This Row],[KapittelTekst]])</f>
        <v>Kap T Nukleærmedisin</v>
      </c>
    </row>
    <row r="7593" spans="1:7" x14ac:dyDescent="0.25">
      <c r="A7593" s="90" t="s">
        <v>25040</v>
      </c>
      <c r="B7593" s="90" t="s">
        <v>25041</v>
      </c>
      <c r="C7593" s="90" t="s">
        <v>10245</v>
      </c>
      <c r="D7593" s="90" t="str">
        <f>CONCATENATE(Tabell15861[[#This Row],[Prosedyrekode_ID]]," ",Tabell15861[[#This Row],[Tekst]])</f>
        <v>TAB00 Lumbalpunksjon</v>
      </c>
      <c r="E7593" s="90" t="s">
        <v>25042</v>
      </c>
      <c r="F7593" s="90" t="s">
        <v>7854</v>
      </c>
      <c r="G7593" s="90" t="str">
        <f>CONCATENATE("Kap ",Tabell15861[[#This Row],[Kapittel]]," ",Tabell15861[[#This Row],[KapittelTekst]])</f>
        <v>Kap T Nukleærmedisin</v>
      </c>
    </row>
    <row r="7594" spans="1:7" x14ac:dyDescent="0.25">
      <c r="A7594" s="90" t="s">
        <v>25043</v>
      </c>
      <c r="B7594" s="90" t="s">
        <v>25044</v>
      </c>
      <c r="C7594" s="90" t="s">
        <v>10245</v>
      </c>
      <c r="D7594" s="90" t="str">
        <f>CONCATENATE(Tabell15861[[#This Row],[Prosedyrekode_ID]]," ",Tabell15861[[#This Row],[Tekst]])</f>
        <v>TAC00 Perifer nerveblokade</v>
      </c>
      <c r="E7594" s="90" t="s">
        <v>25042</v>
      </c>
      <c r="F7594" s="90" t="s">
        <v>7854</v>
      </c>
      <c r="G7594" s="90" t="str">
        <f>CONCATENATE("Kap ",Tabell15861[[#This Row],[Kapittel]]," ",Tabell15861[[#This Row],[KapittelTekst]])</f>
        <v>Kap T Nukleærmedisin</v>
      </c>
    </row>
    <row r="7595" spans="1:7" x14ac:dyDescent="0.25">
      <c r="A7595" s="90" t="s">
        <v>25045</v>
      </c>
      <c r="B7595" s="90" t="s">
        <v>25046</v>
      </c>
      <c r="C7595" s="90" t="s">
        <v>10245</v>
      </c>
      <c r="D7595" s="90" t="str">
        <f>CONCATENATE(Tabell15861[[#This Row],[Prosedyrekode_ID]]," ",Tabell15861[[#This Row],[Tekst]])</f>
        <v>TAD00 Sympatikusblokade</v>
      </c>
      <c r="E7595" s="90" t="s">
        <v>25042</v>
      </c>
      <c r="F7595" s="90" t="s">
        <v>7854</v>
      </c>
      <c r="G7595" s="90" t="str">
        <f>CONCATENATE("Kap ",Tabell15861[[#This Row],[Kapittel]]," ",Tabell15861[[#This Row],[KapittelTekst]])</f>
        <v>Kap T Nukleærmedisin</v>
      </c>
    </row>
    <row r="7596" spans="1:7" x14ac:dyDescent="0.25">
      <c r="A7596" s="90" t="s">
        <v>25047</v>
      </c>
      <c r="B7596" s="90" t="s">
        <v>25048</v>
      </c>
      <c r="C7596" s="90" t="s">
        <v>10245</v>
      </c>
      <c r="D7596" s="90" t="str">
        <f>CONCATENATE(Tabell15861[[#This Row],[Prosedyrekode_ID]]," ",Tabell15861[[#This Row],[Tekst]])</f>
        <v>TAW99 Annet mindre inngrep på nervesystemet</v>
      </c>
      <c r="E7596" s="90" t="s">
        <v>25042</v>
      </c>
      <c r="F7596" s="90" t="s">
        <v>7854</v>
      </c>
      <c r="G7596" s="90" t="str">
        <f>CONCATENATE("Kap ",Tabell15861[[#This Row],[Kapittel]]," ",Tabell15861[[#This Row],[KapittelTekst]])</f>
        <v>Kap T Nukleærmedisin</v>
      </c>
    </row>
    <row r="7597" spans="1:7" x14ac:dyDescent="0.25">
      <c r="A7597" s="90" t="s">
        <v>25049</v>
      </c>
      <c r="B7597" s="90" t="s">
        <v>25050</v>
      </c>
      <c r="C7597" s="90" t="s">
        <v>10213</v>
      </c>
      <c r="D7597" s="90" t="str">
        <f>CONCATENATE(Tabell15861[[#This Row],[Prosedyrekode_ID]]," ",Tabell15861[[#This Row],[Tekst]])</f>
        <v>TBA00 Punksjon av tyreoidea</v>
      </c>
      <c r="E7597" s="90" t="s">
        <v>25042</v>
      </c>
      <c r="F7597" s="90" t="s">
        <v>7854</v>
      </c>
      <c r="G7597" s="90" t="str">
        <f>CONCATENATE("Kap ",Tabell15861[[#This Row],[Kapittel]]," ",Tabell15861[[#This Row],[KapittelTekst]])</f>
        <v>Kap T Nukleærmedisin</v>
      </c>
    </row>
    <row r="7598" spans="1:7" x14ac:dyDescent="0.25">
      <c r="A7598" s="90" t="s">
        <v>25049</v>
      </c>
      <c r="B7598" s="90" t="s">
        <v>25050</v>
      </c>
      <c r="C7598" s="90" t="s">
        <v>10245</v>
      </c>
      <c r="D7598" s="90" t="str">
        <f>CONCATENATE(Tabell15861[[#This Row],[Prosedyrekode_ID]]," ",Tabell15861[[#This Row],[Tekst]])</f>
        <v>TBA00 Punksjon av tyreoidea</v>
      </c>
      <c r="E7598" s="90" t="s">
        <v>25042</v>
      </c>
      <c r="F7598" s="90" t="s">
        <v>7854</v>
      </c>
      <c r="G7598" s="90" t="str">
        <f>CONCATENATE("Kap ",Tabell15861[[#This Row],[Kapittel]]," ",Tabell15861[[#This Row],[KapittelTekst]])</f>
        <v>Kap T Nukleærmedisin</v>
      </c>
    </row>
    <row r="7599" spans="1:7" x14ac:dyDescent="0.25">
      <c r="A7599" s="90" t="s">
        <v>25051</v>
      </c>
      <c r="B7599" s="90" t="s">
        <v>25052</v>
      </c>
      <c r="C7599" s="90" t="s">
        <v>10213</v>
      </c>
      <c r="D7599" s="90" t="str">
        <f>CONCATENATE(Tabell15861[[#This Row],[Prosedyrekode_ID]]," ",Tabell15861[[#This Row],[Tekst]])</f>
        <v>TBA10 Nålebiopsi av tyreoidea</v>
      </c>
      <c r="E7599" s="90" t="s">
        <v>25042</v>
      </c>
      <c r="F7599" s="90" t="s">
        <v>7854</v>
      </c>
      <c r="G7599" s="90" t="str">
        <f>CONCATENATE("Kap ",Tabell15861[[#This Row],[Kapittel]]," ",Tabell15861[[#This Row],[KapittelTekst]])</f>
        <v>Kap T Nukleærmedisin</v>
      </c>
    </row>
    <row r="7600" spans="1:7" x14ac:dyDescent="0.25">
      <c r="A7600" s="90" t="s">
        <v>25051</v>
      </c>
      <c r="B7600" s="90" t="s">
        <v>25052</v>
      </c>
      <c r="C7600" s="90" t="s">
        <v>10245</v>
      </c>
      <c r="D7600" s="90" t="str">
        <f>CONCATENATE(Tabell15861[[#This Row],[Prosedyrekode_ID]]," ",Tabell15861[[#This Row],[Tekst]])</f>
        <v>TBA10 Nålebiopsi av tyreoidea</v>
      </c>
      <c r="E7600" s="90" t="s">
        <v>25042</v>
      </c>
      <c r="F7600" s="90" t="s">
        <v>7854</v>
      </c>
      <c r="G7600" s="90" t="str">
        <f>CONCATENATE("Kap ",Tabell15861[[#This Row],[Kapittel]]," ",Tabell15861[[#This Row],[KapittelTekst]])</f>
        <v>Kap T Nukleærmedisin</v>
      </c>
    </row>
    <row r="7601" spans="1:7" x14ac:dyDescent="0.25">
      <c r="A7601" s="90" t="s">
        <v>25053</v>
      </c>
      <c r="B7601" s="90" t="s">
        <v>25054</v>
      </c>
      <c r="C7601" s="90" t="s">
        <v>10213</v>
      </c>
      <c r="D7601" s="90" t="str">
        <f>CONCATENATE(Tabell15861[[#This Row],[Prosedyrekode_ID]]," ",Tabell15861[[#This Row],[Tekst]])</f>
        <v>TBA20 Aspirasjonscytologi fra tyreoidea</v>
      </c>
      <c r="E7601" s="90" t="s">
        <v>25042</v>
      </c>
      <c r="F7601" s="90" t="s">
        <v>7854</v>
      </c>
      <c r="G7601" s="90" t="str">
        <f>CONCATENATE("Kap ",Tabell15861[[#This Row],[Kapittel]]," ",Tabell15861[[#This Row],[KapittelTekst]])</f>
        <v>Kap T Nukleærmedisin</v>
      </c>
    </row>
    <row r="7602" spans="1:7" x14ac:dyDescent="0.25">
      <c r="A7602" s="90" t="s">
        <v>25053</v>
      </c>
      <c r="B7602" s="90" t="s">
        <v>25054</v>
      </c>
      <c r="C7602" s="90" t="s">
        <v>10245</v>
      </c>
      <c r="D7602" s="90" t="str">
        <f>CONCATENATE(Tabell15861[[#This Row],[Prosedyrekode_ID]]," ",Tabell15861[[#This Row],[Tekst]])</f>
        <v>TBA20 Aspirasjonscytologi fra tyreoidea</v>
      </c>
      <c r="E7602" s="90" t="s">
        <v>25042</v>
      </c>
      <c r="F7602" s="90" t="s">
        <v>7854</v>
      </c>
      <c r="G7602" s="90" t="str">
        <f>CONCATENATE("Kap ",Tabell15861[[#This Row],[Kapittel]]," ",Tabell15861[[#This Row],[KapittelTekst]])</f>
        <v>Kap T Nukleærmedisin</v>
      </c>
    </row>
    <row r="7603" spans="1:7" x14ac:dyDescent="0.25">
      <c r="A7603" s="90" t="s">
        <v>25055</v>
      </c>
      <c r="B7603" s="90" t="s">
        <v>25056</v>
      </c>
      <c r="C7603" s="90" t="s">
        <v>10213</v>
      </c>
      <c r="D7603" s="90" t="str">
        <f>CONCATENATE(Tabell15861[[#This Row],[Prosedyrekode_ID]]," ",Tabell15861[[#This Row],[Tekst]])</f>
        <v>TBB00 Punksjon av paratyreoidea</v>
      </c>
      <c r="E7603" s="90" t="s">
        <v>25042</v>
      </c>
      <c r="F7603" s="90" t="s">
        <v>7854</v>
      </c>
      <c r="G7603" s="90" t="str">
        <f>CONCATENATE("Kap ",Tabell15861[[#This Row],[Kapittel]]," ",Tabell15861[[#This Row],[KapittelTekst]])</f>
        <v>Kap T Nukleærmedisin</v>
      </c>
    </row>
    <row r="7604" spans="1:7" x14ac:dyDescent="0.25">
      <c r="A7604" s="90" t="s">
        <v>25055</v>
      </c>
      <c r="B7604" s="90" t="s">
        <v>25056</v>
      </c>
      <c r="C7604" s="90" t="s">
        <v>10245</v>
      </c>
      <c r="D7604" s="90" t="str">
        <f>CONCATENATE(Tabell15861[[#This Row],[Prosedyrekode_ID]]," ",Tabell15861[[#This Row],[Tekst]])</f>
        <v>TBB00 Punksjon av paratyreoidea</v>
      </c>
      <c r="E7604" s="90" t="s">
        <v>25042</v>
      </c>
      <c r="F7604" s="90" t="s">
        <v>7854</v>
      </c>
      <c r="G7604" s="90" t="str">
        <f>CONCATENATE("Kap ",Tabell15861[[#This Row],[Kapittel]]," ",Tabell15861[[#This Row],[KapittelTekst]])</f>
        <v>Kap T Nukleærmedisin</v>
      </c>
    </row>
    <row r="7605" spans="1:7" x14ac:dyDescent="0.25">
      <c r="A7605" s="90" t="s">
        <v>25057</v>
      </c>
      <c r="B7605" s="90" t="s">
        <v>25058</v>
      </c>
      <c r="C7605" s="90" t="s">
        <v>10213</v>
      </c>
      <c r="D7605" s="90" t="str">
        <f>CONCATENATE(Tabell15861[[#This Row],[Prosedyrekode_ID]]," ",Tabell15861[[#This Row],[Tekst]])</f>
        <v>TBB10 Nålebiopsi av paratyreoidea</v>
      </c>
      <c r="E7605" s="90" t="s">
        <v>25042</v>
      </c>
      <c r="F7605" s="90" t="s">
        <v>7854</v>
      </c>
      <c r="G7605" s="90" t="str">
        <f>CONCATENATE("Kap ",Tabell15861[[#This Row],[Kapittel]]," ",Tabell15861[[#This Row],[KapittelTekst]])</f>
        <v>Kap T Nukleærmedisin</v>
      </c>
    </row>
    <row r="7606" spans="1:7" x14ac:dyDescent="0.25">
      <c r="A7606" s="90" t="s">
        <v>25057</v>
      </c>
      <c r="B7606" s="90" t="s">
        <v>25058</v>
      </c>
      <c r="C7606" s="90" t="s">
        <v>10245</v>
      </c>
      <c r="D7606" s="90" t="str">
        <f>CONCATENATE(Tabell15861[[#This Row],[Prosedyrekode_ID]]," ",Tabell15861[[#This Row],[Tekst]])</f>
        <v>TBB10 Nålebiopsi av paratyreoidea</v>
      </c>
      <c r="E7606" s="90" t="s">
        <v>25042</v>
      </c>
      <c r="F7606" s="90" t="s">
        <v>7854</v>
      </c>
      <c r="G7606" s="90" t="str">
        <f>CONCATENATE("Kap ",Tabell15861[[#This Row],[Kapittel]]," ",Tabell15861[[#This Row],[KapittelTekst]])</f>
        <v>Kap T Nukleærmedisin</v>
      </c>
    </row>
    <row r="7607" spans="1:7" x14ac:dyDescent="0.25">
      <c r="A7607" s="90" t="s">
        <v>25059</v>
      </c>
      <c r="B7607" s="90" t="s">
        <v>25060</v>
      </c>
      <c r="C7607" s="90" t="s">
        <v>10213</v>
      </c>
      <c r="D7607" s="90" t="str">
        <f>CONCATENATE(Tabell15861[[#This Row],[Prosedyrekode_ID]]," ",Tabell15861[[#This Row],[Tekst]])</f>
        <v>TBC00 Nålebiopsi av binyre</v>
      </c>
      <c r="E7607" s="90" t="s">
        <v>25042</v>
      </c>
      <c r="F7607" s="90" t="s">
        <v>7854</v>
      </c>
      <c r="G7607" s="90" t="str">
        <f>CONCATENATE("Kap ",Tabell15861[[#This Row],[Kapittel]]," ",Tabell15861[[#This Row],[KapittelTekst]])</f>
        <v>Kap T Nukleærmedisin</v>
      </c>
    </row>
    <row r="7608" spans="1:7" x14ac:dyDescent="0.25">
      <c r="A7608" s="90" t="s">
        <v>25059</v>
      </c>
      <c r="B7608" s="90" t="s">
        <v>25060</v>
      </c>
      <c r="C7608" s="90" t="s">
        <v>10245</v>
      </c>
      <c r="D7608" s="90" t="str">
        <f>CONCATENATE(Tabell15861[[#This Row],[Prosedyrekode_ID]]," ",Tabell15861[[#This Row],[Tekst]])</f>
        <v>TBC00 Nålebiopsi av binyre</v>
      </c>
      <c r="E7608" s="90" t="s">
        <v>25042</v>
      </c>
      <c r="F7608" s="90" t="s">
        <v>7854</v>
      </c>
      <c r="G7608" s="90" t="str">
        <f>CONCATENATE("Kap ",Tabell15861[[#This Row],[Kapittel]]," ",Tabell15861[[#This Row],[KapittelTekst]])</f>
        <v>Kap T Nukleærmedisin</v>
      </c>
    </row>
    <row r="7609" spans="1:7" x14ac:dyDescent="0.25">
      <c r="A7609" s="90" t="s">
        <v>25061</v>
      </c>
      <c r="B7609" s="90" t="s">
        <v>25062</v>
      </c>
      <c r="C7609" s="90" t="s">
        <v>10213</v>
      </c>
      <c r="D7609" s="90" t="str">
        <f>CONCATENATE(Tabell15861[[#This Row],[Prosedyrekode_ID]]," ",Tabell15861[[#This Row],[Tekst]])</f>
        <v>TBC10 Punksjonscytologi fra binyre</v>
      </c>
      <c r="E7609" s="90" t="s">
        <v>25042</v>
      </c>
      <c r="F7609" s="90" t="s">
        <v>7854</v>
      </c>
      <c r="G7609" s="90" t="str">
        <f>CONCATENATE("Kap ",Tabell15861[[#This Row],[Kapittel]]," ",Tabell15861[[#This Row],[KapittelTekst]])</f>
        <v>Kap T Nukleærmedisin</v>
      </c>
    </row>
    <row r="7610" spans="1:7" x14ac:dyDescent="0.25">
      <c r="A7610" s="90" t="s">
        <v>25061</v>
      </c>
      <c r="B7610" s="90" t="s">
        <v>25063</v>
      </c>
      <c r="C7610" s="90" t="s">
        <v>10245</v>
      </c>
      <c r="D7610" s="90" t="str">
        <f>CONCATENATE(Tabell15861[[#This Row],[Prosedyrekode_ID]]," ",Tabell15861[[#This Row],[Tekst]])</f>
        <v>TBC10 Aspirasjonscytologi fra binyre</v>
      </c>
      <c r="E7610" s="90" t="s">
        <v>25042</v>
      </c>
      <c r="F7610" s="90" t="s">
        <v>7854</v>
      </c>
      <c r="G7610" s="90" t="str">
        <f>CONCATENATE("Kap ",Tabell15861[[#This Row],[Kapittel]]," ",Tabell15861[[#This Row],[KapittelTekst]])</f>
        <v>Kap T Nukleærmedisin</v>
      </c>
    </row>
    <row r="7611" spans="1:7" x14ac:dyDescent="0.25">
      <c r="A7611" s="90" t="s">
        <v>25064</v>
      </c>
      <c r="B7611" s="90" t="s">
        <v>25065</v>
      </c>
      <c r="C7611" s="90" t="s">
        <v>10245</v>
      </c>
      <c r="D7611" s="90" t="str">
        <f>CONCATENATE(Tabell15861[[#This Row],[Prosedyrekode_ID]]," ",Tabell15861[[#This Row],[Tekst]])</f>
        <v>TBW99 Annet mindre inngrep på endokrine organer</v>
      </c>
      <c r="E7611" s="90" t="s">
        <v>25042</v>
      </c>
      <c r="F7611" s="90" t="s">
        <v>7854</v>
      </c>
      <c r="G7611" s="90" t="str">
        <f>CONCATENATE("Kap ",Tabell15861[[#This Row],[Kapittel]]," ",Tabell15861[[#This Row],[KapittelTekst]])</f>
        <v>Kap T Nukleærmedisin</v>
      </c>
    </row>
    <row r="7612" spans="1:7" x14ac:dyDescent="0.25">
      <c r="A7612" s="90" t="s">
        <v>25066</v>
      </c>
      <c r="B7612" s="90" t="s">
        <v>25067</v>
      </c>
      <c r="C7612" s="90" t="s">
        <v>10245</v>
      </c>
      <c r="D7612" s="90" t="str">
        <f>CONCATENATE(Tabell15861[[#This Row],[Prosedyrekode_ID]]," ",Tabell15861[[#This Row],[Tekst]])</f>
        <v>TCA00 Nålebiopsi fra orbita</v>
      </c>
      <c r="E7612" s="90" t="s">
        <v>25042</v>
      </c>
      <c r="F7612" s="90" t="s">
        <v>7854</v>
      </c>
      <c r="G7612" s="90" t="str">
        <f>CONCATENATE("Kap ",Tabell15861[[#This Row],[Kapittel]]," ",Tabell15861[[#This Row],[KapittelTekst]])</f>
        <v>Kap T Nukleærmedisin</v>
      </c>
    </row>
    <row r="7613" spans="1:7" x14ac:dyDescent="0.25">
      <c r="A7613" s="90" t="s">
        <v>25068</v>
      </c>
      <c r="B7613" s="90" t="s">
        <v>25069</v>
      </c>
      <c r="C7613" s="90" t="s">
        <v>10245</v>
      </c>
      <c r="D7613" s="90" t="str">
        <f>CONCATENATE(Tabell15861[[#This Row],[Prosedyrekode_ID]]," ",Tabell15861[[#This Row],[Tekst]])</f>
        <v>TCA10 Finnålsaspirasjon fra orbita</v>
      </c>
      <c r="E7613" s="90" t="s">
        <v>25042</v>
      </c>
      <c r="F7613" s="90" t="s">
        <v>7854</v>
      </c>
      <c r="G7613" s="90" t="str">
        <f>CONCATENATE("Kap ",Tabell15861[[#This Row],[Kapittel]]," ",Tabell15861[[#This Row],[KapittelTekst]])</f>
        <v>Kap T Nukleærmedisin</v>
      </c>
    </row>
    <row r="7614" spans="1:7" x14ac:dyDescent="0.25">
      <c r="A7614" s="90" t="s">
        <v>25070</v>
      </c>
      <c r="B7614" s="90" t="s">
        <v>25071</v>
      </c>
      <c r="C7614" s="90" t="s">
        <v>10245</v>
      </c>
      <c r="D7614" s="90" t="str">
        <f>CONCATENATE(Tabell15861[[#This Row],[Prosedyrekode_ID]]," ",Tabell15861[[#This Row],[Tekst]])</f>
        <v>TCA15 Retrobulbær terapeutisk injeksjon i orbita</v>
      </c>
      <c r="E7614" s="90" t="s">
        <v>25042</v>
      </c>
      <c r="F7614" s="90" t="s">
        <v>7854</v>
      </c>
      <c r="G7614" s="90" t="str">
        <f>CONCATENATE("Kap ",Tabell15861[[#This Row],[Kapittel]]," ",Tabell15861[[#This Row],[KapittelTekst]])</f>
        <v>Kap T Nukleærmedisin</v>
      </c>
    </row>
    <row r="7615" spans="1:7" x14ac:dyDescent="0.25">
      <c r="A7615" s="90" t="s">
        <v>25072</v>
      </c>
      <c r="B7615" s="90" t="s">
        <v>25073</v>
      </c>
      <c r="C7615" s="90" t="s">
        <v>10245</v>
      </c>
      <c r="D7615" s="90" t="str">
        <f>CONCATENATE(Tabell15861[[#This Row],[Prosedyrekode_ID]]," ",Tabell15861[[#This Row],[Tekst]])</f>
        <v>TCA20 Peribulbær terapeutisk injeksjon i orbita</v>
      </c>
      <c r="E7615" s="90" t="s">
        <v>25042</v>
      </c>
      <c r="F7615" s="90" t="s">
        <v>7854</v>
      </c>
      <c r="G7615" s="90" t="str">
        <f>CONCATENATE("Kap ",Tabell15861[[#This Row],[Kapittel]]," ",Tabell15861[[#This Row],[KapittelTekst]])</f>
        <v>Kap T Nukleærmedisin</v>
      </c>
    </row>
    <row r="7616" spans="1:7" x14ac:dyDescent="0.25">
      <c r="A7616" s="90" t="s">
        <v>25074</v>
      </c>
      <c r="B7616" s="90" t="s">
        <v>25075</v>
      </c>
      <c r="C7616" s="90" t="s">
        <v>10245</v>
      </c>
      <c r="D7616" s="90" t="str">
        <f>CONCATENATE(Tabell15861[[#This Row],[Prosedyrekode_ID]]," ",Tabell15861[[#This Row],[Tekst]])</f>
        <v>TCB00 Nålebiopsi av øyelokk</v>
      </c>
      <c r="E7616" s="90" t="s">
        <v>25042</v>
      </c>
      <c r="F7616" s="90" t="s">
        <v>7854</v>
      </c>
      <c r="G7616" s="90" t="str">
        <f>CONCATENATE("Kap ",Tabell15861[[#This Row],[Kapittel]]," ",Tabell15861[[#This Row],[KapittelTekst]])</f>
        <v>Kap T Nukleærmedisin</v>
      </c>
    </row>
    <row r="7617" spans="1:7" x14ac:dyDescent="0.25">
      <c r="A7617" s="90" t="s">
        <v>25076</v>
      </c>
      <c r="B7617" s="90" t="s">
        <v>25077</v>
      </c>
      <c r="C7617" s="90" t="s">
        <v>10245</v>
      </c>
      <c r="D7617" s="90" t="str">
        <f>CONCATENATE(Tabell15861[[#This Row],[Prosedyrekode_ID]]," ",Tabell15861[[#This Row],[Tekst]])</f>
        <v>TCB10 Enkel epilasjon av cilier</v>
      </c>
      <c r="E7617" s="90" t="s">
        <v>25042</v>
      </c>
      <c r="F7617" s="90" t="s">
        <v>7854</v>
      </c>
      <c r="G7617" s="90" t="str">
        <f>CONCATENATE("Kap ",Tabell15861[[#This Row],[Kapittel]]," ",Tabell15861[[#This Row],[KapittelTekst]])</f>
        <v>Kap T Nukleærmedisin</v>
      </c>
    </row>
    <row r="7618" spans="1:7" x14ac:dyDescent="0.25">
      <c r="A7618" s="90" t="s">
        <v>25078</v>
      </c>
      <c r="B7618" s="90" t="s">
        <v>25079</v>
      </c>
      <c r="C7618" s="90" t="s">
        <v>10245</v>
      </c>
      <c r="D7618" s="90" t="str">
        <f>CONCATENATE(Tabell15861[[#This Row],[Prosedyrekode_ID]]," ",Tabell15861[[#This Row],[Tekst]])</f>
        <v>TCB20 Terapeutisk injeksjon i øyelokk</v>
      </c>
      <c r="E7618" s="90" t="s">
        <v>25042</v>
      </c>
      <c r="F7618" s="90" t="s">
        <v>7854</v>
      </c>
      <c r="G7618" s="90" t="str">
        <f>CONCATENATE("Kap ",Tabell15861[[#This Row],[Kapittel]]," ",Tabell15861[[#This Row],[KapittelTekst]])</f>
        <v>Kap T Nukleærmedisin</v>
      </c>
    </row>
    <row r="7619" spans="1:7" x14ac:dyDescent="0.25">
      <c r="A7619" s="90" t="s">
        <v>25080</v>
      </c>
      <c r="B7619" s="90" t="s">
        <v>25081</v>
      </c>
      <c r="C7619" s="90" t="s">
        <v>10245</v>
      </c>
      <c r="D7619" s="90" t="str">
        <f>CONCATENATE(Tabell15861[[#This Row],[Prosedyrekode_ID]]," ",Tabell15861[[#This Row],[Tekst]])</f>
        <v>TCB30 Fjerning av ptosesutur fra øyelokk</v>
      </c>
      <c r="E7619" s="90" t="s">
        <v>25042</v>
      </c>
      <c r="F7619" s="90" t="s">
        <v>7854</v>
      </c>
      <c r="G7619" s="90" t="str">
        <f>CONCATENATE("Kap ",Tabell15861[[#This Row],[Kapittel]]," ",Tabell15861[[#This Row],[KapittelTekst]])</f>
        <v>Kap T Nukleærmedisin</v>
      </c>
    </row>
    <row r="7620" spans="1:7" x14ac:dyDescent="0.25">
      <c r="A7620" s="90" t="s">
        <v>25082</v>
      </c>
      <c r="B7620" s="90" t="s">
        <v>25083</v>
      </c>
      <c r="C7620" s="90" t="s">
        <v>10245</v>
      </c>
      <c r="D7620" s="90" t="str">
        <f>CONCATENATE(Tabell15861[[#This Row],[Prosedyrekode_ID]]," ",Tabell15861[[#This Row],[Tekst]])</f>
        <v>TCB35 Justering av ptosesutur</v>
      </c>
      <c r="E7620" s="90" t="s">
        <v>25042</v>
      </c>
      <c r="F7620" s="90" t="s">
        <v>7854</v>
      </c>
      <c r="G7620" s="90" t="str">
        <f>CONCATENATE("Kap ",Tabell15861[[#This Row],[Kapittel]]," ",Tabell15861[[#This Row],[KapittelTekst]])</f>
        <v>Kap T Nukleærmedisin</v>
      </c>
    </row>
    <row r="7621" spans="1:7" x14ac:dyDescent="0.25">
      <c r="A7621" s="90" t="s">
        <v>25084</v>
      </c>
      <c r="B7621" s="90" t="s">
        <v>25085</v>
      </c>
      <c r="C7621" s="90" t="s">
        <v>10245</v>
      </c>
      <c r="D7621" s="90" t="str">
        <f>CONCATENATE(Tabell15861[[#This Row],[Prosedyrekode_ID]]," ",Tabell15861[[#This Row],[Tekst]])</f>
        <v>TCC00 Nålebiopsi av tårekjertel</v>
      </c>
      <c r="E7621" s="90" t="s">
        <v>25042</v>
      </c>
      <c r="F7621" s="90" t="s">
        <v>7854</v>
      </c>
      <c r="G7621" s="90" t="str">
        <f>CONCATENATE("Kap ",Tabell15861[[#This Row],[Kapittel]]," ",Tabell15861[[#This Row],[KapittelTekst]])</f>
        <v>Kap T Nukleærmedisin</v>
      </c>
    </row>
    <row r="7622" spans="1:7" x14ac:dyDescent="0.25">
      <c r="A7622" s="90" t="s">
        <v>25086</v>
      </c>
      <c r="B7622" s="90" t="s">
        <v>25087</v>
      </c>
      <c r="C7622" s="90" t="s">
        <v>10245</v>
      </c>
      <c r="D7622" s="90" t="str">
        <f>CONCATENATE(Tabell15861[[#This Row],[Prosedyrekode_ID]]," ",Tabell15861[[#This Row],[Tekst]])</f>
        <v>TCC10 Sondering av tårekanalikkel eller tårekanal til nesen</v>
      </c>
      <c r="E7622" s="90" t="s">
        <v>25042</v>
      </c>
      <c r="F7622" s="90" t="s">
        <v>7854</v>
      </c>
      <c r="G7622" s="90" t="str">
        <f>CONCATENATE("Kap ",Tabell15861[[#This Row],[Kapittel]]," ",Tabell15861[[#This Row],[KapittelTekst]])</f>
        <v>Kap T Nukleærmedisin</v>
      </c>
    </row>
    <row r="7623" spans="1:7" x14ac:dyDescent="0.25">
      <c r="A7623" s="90" t="s">
        <v>25088</v>
      </c>
      <c r="B7623" s="90" t="s">
        <v>25089</v>
      </c>
      <c r="C7623" s="90" t="s">
        <v>10245</v>
      </c>
      <c r="D7623" s="90" t="str">
        <f>CONCATENATE(Tabell15861[[#This Row],[Prosedyrekode_ID]]," ",Tabell15861[[#This Row],[Tekst]])</f>
        <v>TCC30 Intubasjon av tårekanalikkel eller tårekanal til nesen</v>
      </c>
      <c r="E7623" s="90" t="s">
        <v>25042</v>
      </c>
      <c r="F7623" s="90" t="s">
        <v>7854</v>
      </c>
      <c r="G7623" s="90" t="str">
        <f>CONCATENATE("Kap ",Tabell15861[[#This Row],[Kapittel]]," ",Tabell15861[[#This Row],[KapittelTekst]])</f>
        <v>Kap T Nukleærmedisin</v>
      </c>
    </row>
    <row r="7624" spans="1:7" x14ac:dyDescent="0.25">
      <c r="A7624" s="90" t="s">
        <v>25090</v>
      </c>
      <c r="B7624" s="90" t="s">
        <v>25091</v>
      </c>
      <c r="C7624" s="90" t="s">
        <v>10245</v>
      </c>
      <c r="D7624" s="90" t="str">
        <f>CONCATENATE(Tabell15861[[#This Row],[Prosedyrekode_ID]]," ",Tabell15861[[#This Row],[Tekst]])</f>
        <v>TCE00 Terapeutisk injeksjon i øyemuskel</v>
      </c>
      <c r="E7624" s="90" t="s">
        <v>25042</v>
      </c>
      <c r="F7624" s="90" t="s">
        <v>7854</v>
      </c>
      <c r="G7624" s="90" t="str">
        <f>CONCATENATE("Kap ",Tabell15861[[#This Row],[Kapittel]]," ",Tabell15861[[#This Row],[KapittelTekst]])</f>
        <v>Kap T Nukleærmedisin</v>
      </c>
    </row>
    <row r="7625" spans="1:7" x14ac:dyDescent="0.25">
      <c r="A7625" s="90" t="s">
        <v>25092</v>
      </c>
      <c r="B7625" s="90" t="s">
        <v>25093</v>
      </c>
      <c r="C7625" s="90" t="s">
        <v>10245</v>
      </c>
      <c r="D7625" s="90" t="str">
        <f>CONCATENATE(Tabell15861[[#This Row],[Prosedyrekode_ID]]," ",Tabell15861[[#This Row],[Tekst]])</f>
        <v>TCF00 Subkonjunktival terapeutisk injeksjon</v>
      </c>
      <c r="E7625" s="90" t="s">
        <v>25042</v>
      </c>
      <c r="F7625" s="90" t="s">
        <v>7854</v>
      </c>
      <c r="G7625" s="90" t="str">
        <f>CONCATENATE("Kap ",Tabell15861[[#This Row],[Kapittel]]," ",Tabell15861[[#This Row],[KapittelTekst]])</f>
        <v>Kap T Nukleærmedisin</v>
      </c>
    </row>
    <row r="7626" spans="1:7" x14ac:dyDescent="0.25">
      <c r="A7626" s="90" t="s">
        <v>25094</v>
      </c>
      <c r="B7626" s="90" t="s">
        <v>25095</v>
      </c>
      <c r="C7626" s="90" t="s">
        <v>10245</v>
      </c>
      <c r="D7626" s="90" t="str">
        <f>CONCATENATE(Tabell15861[[#This Row],[Prosedyrekode_ID]]," ",Tabell15861[[#This Row],[Tekst]])</f>
        <v>TCG00 Dekking av cornea og sclera med myk linse</v>
      </c>
      <c r="E7626" s="90" t="s">
        <v>25042</v>
      </c>
      <c r="F7626" s="90" t="s">
        <v>7854</v>
      </c>
      <c r="G7626" s="90" t="str">
        <f>CONCATENATE("Kap ",Tabell15861[[#This Row],[Kapittel]]," ",Tabell15861[[#This Row],[KapittelTekst]])</f>
        <v>Kap T Nukleærmedisin</v>
      </c>
    </row>
    <row r="7627" spans="1:7" x14ac:dyDescent="0.25">
      <c r="A7627" s="90" t="s">
        <v>25096</v>
      </c>
      <c r="B7627" s="90" t="s">
        <v>25097</v>
      </c>
      <c r="C7627" s="90" t="s">
        <v>10245</v>
      </c>
      <c r="D7627" s="90" t="str">
        <f>CONCATENATE(Tabell15861[[#This Row],[Prosedyrekode_ID]]," ",Tabell15861[[#This Row],[Tekst]])</f>
        <v>TCG10 Fjerning av suturer i cornea</v>
      </c>
      <c r="E7627" s="90" t="s">
        <v>25042</v>
      </c>
      <c r="F7627" s="90" t="s">
        <v>7854</v>
      </c>
      <c r="G7627" s="90" t="str">
        <f>CONCATENATE("Kap ",Tabell15861[[#This Row],[Kapittel]]," ",Tabell15861[[#This Row],[KapittelTekst]])</f>
        <v>Kap T Nukleærmedisin</v>
      </c>
    </row>
    <row r="7628" spans="1:7" x14ac:dyDescent="0.25">
      <c r="A7628" s="90" t="s">
        <v>25098</v>
      </c>
      <c r="B7628" s="90" t="s">
        <v>25099</v>
      </c>
      <c r="C7628" s="90" t="s">
        <v>10245</v>
      </c>
      <c r="D7628" s="90" t="str">
        <f>CONCATENATE(Tabell15861[[#This Row],[Prosedyrekode_ID]]," ",Tabell15861[[#This Row],[Tekst]])</f>
        <v>TCG20 Lasersuturløsning i cornea eller sclera</v>
      </c>
      <c r="E7628" s="90" t="s">
        <v>25042</v>
      </c>
      <c r="F7628" s="90" t="s">
        <v>7854</v>
      </c>
      <c r="G7628" s="90" t="str">
        <f>CONCATENATE("Kap ",Tabell15861[[#This Row],[Kapittel]]," ",Tabell15861[[#This Row],[KapittelTekst]])</f>
        <v>Kap T Nukleærmedisin</v>
      </c>
    </row>
    <row r="7629" spans="1:7" x14ac:dyDescent="0.25">
      <c r="A7629" s="90" t="s">
        <v>25100</v>
      </c>
      <c r="B7629" s="90" t="s">
        <v>25101</v>
      </c>
      <c r="C7629" s="90" t="s">
        <v>10245</v>
      </c>
      <c r="D7629" s="90" t="str">
        <f>CONCATENATE(Tabell15861[[#This Row],[Prosedyrekode_ID]]," ",Tabell15861[[#This Row],[Tekst]])</f>
        <v>TCH10 Nåleaspirasjon av kammervann</v>
      </c>
      <c r="E7629" s="90" t="s">
        <v>25042</v>
      </c>
      <c r="F7629" s="90" t="s">
        <v>7854</v>
      </c>
      <c r="G7629" s="90" t="str">
        <f>CONCATENATE("Kap ",Tabell15861[[#This Row],[Kapittel]]," ",Tabell15861[[#This Row],[KapittelTekst]])</f>
        <v>Kap T Nukleærmedisin</v>
      </c>
    </row>
    <row r="7630" spans="1:7" x14ac:dyDescent="0.25">
      <c r="A7630" s="90" t="s">
        <v>25102</v>
      </c>
      <c r="B7630" s="90" t="s">
        <v>25103</v>
      </c>
      <c r="C7630" s="90" t="s">
        <v>10245</v>
      </c>
      <c r="D7630" s="90" t="str">
        <f>CONCATENATE(Tabell15861[[#This Row],[Prosedyrekode_ID]]," ",Tabell15861[[#This Row],[Tekst]])</f>
        <v>TCH20 Nålebiopsi av iris</v>
      </c>
      <c r="E7630" s="90" t="s">
        <v>25042</v>
      </c>
      <c r="F7630" s="90" t="s">
        <v>7854</v>
      </c>
      <c r="G7630" s="90" t="str">
        <f>CONCATENATE("Kap ",Tabell15861[[#This Row],[Kapittel]]," ",Tabell15861[[#This Row],[KapittelTekst]])</f>
        <v>Kap T Nukleærmedisin</v>
      </c>
    </row>
    <row r="7631" spans="1:7" x14ac:dyDescent="0.25">
      <c r="A7631" s="90" t="s">
        <v>25104</v>
      </c>
      <c r="B7631" s="90" t="s">
        <v>25105</v>
      </c>
      <c r="C7631" s="90" t="s">
        <v>10245</v>
      </c>
      <c r="D7631" s="90" t="str">
        <f>CONCATENATE(Tabell15861[[#This Row],[Prosedyrekode_ID]]," ",Tabell15861[[#This Row],[Tekst]])</f>
        <v>TCH30 Nålebiopsi av corpus ciliare</v>
      </c>
      <c r="E7631" s="90" t="s">
        <v>25042</v>
      </c>
      <c r="F7631" s="90" t="s">
        <v>7854</v>
      </c>
      <c r="G7631" s="90" t="str">
        <f>CONCATENATE("Kap ",Tabell15861[[#This Row],[Kapittel]]," ",Tabell15861[[#This Row],[KapittelTekst]])</f>
        <v>Kap T Nukleærmedisin</v>
      </c>
    </row>
    <row r="7632" spans="1:7" x14ac:dyDescent="0.25">
      <c r="A7632" s="90" t="s">
        <v>25106</v>
      </c>
      <c r="B7632" s="90" t="s">
        <v>25107</v>
      </c>
      <c r="C7632" s="90" t="s">
        <v>10245</v>
      </c>
      <c r="D7632" s="90" t="str">
        <f>CONCATENATE(Tabell15861[[#This Row],[Prosedyrekode_ID]]," ",Tabell15861[[#This Row],[Tekst]])</f>
        <v>TCK10 Nålebiopsi av choroidea</v>
      </c>
      <c r="E7632" s="90" t="s">
        <v>25042</v>
      </c>
      <c r="F7632" s="90" t="s">
        <v>7854</v>
      </c>
      <c r="G7632" s="90" t="str">
        <f>CONCATENATE("Kap ",Tabell15861[[#This Row],[Kapittel]]," ",Tabell15861[[#This Row],[KapittelTekst]])</f>
        <v>Kap T Nukleærmedisin</v>
      </c>
    </row>
    <row r="7633" spans="1:7" x14ac:dyDescent="0.25">
      <c r="A7633" s="90" t="s">
        <v>25108</v>
      </c>
      <c r="B7633" s="90" t="s">
        <v>25109</v>
      </c>
      <c r="C7633" s="90" t="s">
        <v>10245</v>
      </c>
      <c r="D7633" s="90" t="str">
        <f>CONCATENATE(Tabell15861[[#This Row],[Prosedyrekode_ID]]," ",Tabell15861[[#This Row],[Tekst]])</f>
        <v>TCK20 Nålebiopsi av corpus vitreum</v>
      </c>
      <c r="E7633" s="90" t="s">
        <v>25042</v>
      </c>
      <c r="F7633" s="90" t="s">
        <v>7854</v>
      </c>
      <c r="G7633" s="90" t="str">
        <f>CONCATENATE("Kap ",Tabell15861[[#This Row],[Kapittel]]," ",Tabell15861[[#This Row],[KapittelTekst]])</f>
        <v>Kap T Nukleærmedisin</v>
      </c>
    </row>
    <row r="7634" spans="1:7" x14ac:dyDescent="0.25">
      <c r="A7634" s="90" t="s">
        <v>25110</v>
      </c>
      <c r="B7634" s="90" t="s">
        <v>25111</v>
      </c>
      <c r="C7634" s="90" t="s">
        <v>10245</v>
      </c>
      <c r="D7634" s="90" t="str">
        <f>CONCATENATE(Tabell15861[[#This Row],[Prosedyrekode_ID]]," ",Tabell15861[[#This Row],[Tekst]])</f>
        <v>TCK30 Nålebiopsi av retina</v>
      </c>
      <c r="E7634" s="90" t="s">
        <v>25042</v>
      </c>
      <c r="F7634" s="90" t="s">
        <v>7854</v>
      </c>
      <c r="G7634" s="90" t="str">
        <f>CONCATENATE("Kap ",Tabell15861[[#This Row],[Kapittel]]," ",Tabell15861[[#This Row],[KapittelTekst]])</f>
        <v>Kap T Nukleærmedisin</v>
      </c>
    </row>
    <row r="7635" spans="1:7" x14ac:dyDescent="0.25">
      <c r="A7635" s="90" t="s">
        <v>25112</v>
      </c>
      <c r="B7635" s="90" t="s">
        <v>25113</v>
      </c>
      <c r="C7635" s="90" t="s">
        <v>10245</v>
      </c>
      <c r="D7635" s="90" t="str">
        <f>CONCATENATE(Tabell15861[[#This Row],[Prosedyrekode_ID]]," ",Tabell15861[[#This Row],[Tekst]])</f>
        <v>TCW99 Annet mindre inngrep på øyet eller øyeregionen</v>
      </c>
      <c r="E7635" s="90" t="s">
        <v>25042</v>
      </c>
      <c r="F7635" s="90" t="s">
        <v>7854</v>
      </c>
      <c r="G7635" s="90" t="str">
        <f>CONCATENATE("Kap ",Tabell15861[[#This Row],[Kapittel]]," ",Tabell15861[[#This Row],[KapittelTekst]])</f>
        <v>Kap T Nukleærmedisin</v>
      </c>
    </row>
    <row r="7636" spans="1:7" x14ac:dyDescent="0.25">
      <c r="A7636" s="90" t="s">
        <v>25114</v>
      </c>
      <c r="B7636" s="90" t="s">
        <v>25115</v>
      </c>
      <c r="C7636" s="90" t="s">
        <v>10245</v>
      </c>
      <c r="D7636" s="90" t="str">
        <f>CONCATENATE(Tabell15861[[#This Row],[Prosedyrekode_ID]]," ",Tabell15861[[#This Row],[Tekst]])</f>
        <v>TDA00 Biopsi av aurikkel eller øregang</v>
      </c>
      <c r="E7636" s="90" t="s">
        <v>25042</v>
      </c>
      <c r="F7636" s="90" t="s">
        <v>7854</v>
      </c>
      <c r="G7636" s="90" t="str">
        <f>CONCATENATE("Kap ",Tabell15861[[#This Row],[Kapittel]]," ",Tabell15861[[#This Row],[KapittelTekst]])</f>
        <v>Kap T Nukleærmedisin</v>
      </c>
    </row>
    <row r="7637" spans="1:7" x14ac:dyDescent="0.25">
      <c r="A7637" s="90" t="s">
        <v>25116</v>
      </c>
      <c r="B7637" s="90" t="s">
        <v>25117</v>
      </c>
      <c r="C7637" s="90" t="s">
        <v>10245</v>
      </c>
      <c r="D7637" s="90" t="str">
        <f>CONCATENATE(Tabell15861[[#This Row],[Prosedyrekode_ID]]," ",Tabell15861[[#This Row],[Tekst]])</f>
        <v>TDA10 Nålebiopsi av aurikkel eller øregang</v>
      </c>
      <c r="E7637" s="90" t="s">
        <v>25042</v>
      </c>
      <c r="F7637" s="90" t="s">
        <v>7854</v>
      </c>
      <c r="G7637" s="90" t="str">
        <f>CONCATENATE("Kap ",Tabell15861[[#This Row],[Kapittel]]," ",Tabell15861[[#This Row],[KapittelTekst]])</f>
        <v>Kap T Nukleærmedisin</v>
      </c>
    </row>
    <row r="7638" spans="1:7" x14ac:dyDescent="0.25">
      <c r="A7638" s="90" t="s">
        <v>25118</v>
      </c>
      <c r="B7638" s="90" t="s">
        <v>25119</v>
      </c>
      <c r="C7638" s="90" t="s">
        <v>10245</v>
      </c>
      <c r="D7638" s="90" t="str">
        <f>CONCATENATE(Tabell15861[[#This Row],[Prosedyrekode_ID]]," ",Tabell15861[[#This Row],[Tekst]])</f>
        <v>TDB00 Fjerning av fremmedlegeme fra øregang</v>
      </c>
      <c r="E7638" s="90" t="s">
        <v>25042</v>
      </c>
      <c r="F7638" s="90" t="s">
        <v>7854</v>
      </c>
      <c r="G7638" s="90" t="str">
        <f>CONCATENATE("Kap ",Tabell15861[[#This Row],[Kapittel]]," ",Tabell15861[[#This Row],[KapittelTekst]])</f>
        <v>Kap T Nukleærmedisin</v>
      </c>
    </row>
    <row r="7639" spans="1:7" x14ac:dyDescent="0.25">
      <c r="A7639" s="90" t="s">
        <v>25120</v>
      </c>
      <c r="B7639" s="90" t="s">
        <v>25121</v>
      </c>
      <c r="C7639" s="90" t="s">
        <v>10245</v>
      </c>
      <c r="D7639" s="90" t="str">
        <f>CONCATENATE(Tabell15861[[#This Row],[Prosedyrekode_ID]]," ",Tabell15861[[#This Row],[Tekst]])</f>
        <v>TDC00 Nålebiopsi av trommehinne</v>
      </c>
      <c r="E7639" s="90" t="s">
        <v>25042</v>
      </c>
      <c r="F7639" s="90" t="s">
        <v>7854</v>
      </c>
      <c r="G7639" s="90" t="str">
        <f>CONCATENATE("Kap ",Tabell15861[[#This Row],[Kapittel]]," ",Tabell15861[[#This Row],[KapittelTekst]])</f>
        <v>Kap T Nukleærmedisin</v>
      </c>
    </row>
    <row r="7640" spans="1:7" x14ac:dyDescent="0.25">
      <c r="A7640" s="90" t="s">
        <v>25122</v>
      </c>
      <c r="B7640" s="90" t="s">
        <v>25123</v>
      </c>
      <c r="C7640" s="90" t="s">
        <v>10245</v>
      </c>
      <c r="D7640" s="90" t="str">
        <f>CONCATENATE(Tabell15861[[#This Row],[Prosedyrekode_ID]]," ",Tabell15861[[#This Row],[Tekst]])</f>
        <v>TDH00 Nålebiopsi av nese</v>
      </c>
      <c r="E7640" s="90" t="s">
        <v>25042</v>
      </c>
      <c r="F7640" s="90" t="s">
        <v>7854</v>
      </c>
      <c r="G7640" s="90" t="str">
        <f>CONCATENATE("Kap ",Tabell15861[[#This Row],[Kapittel]]," ",Tabell15861[[#This Row],[KapittelTekst]])</f>
        <v>Kap T Nukleærmedisin</v>
      </c>
    </row>
    <row r="7641" spans="1:7" x14ac:dyDescent="0.25">
      <c r="A7641" s="90" t="s">
        <v>25124</v>
      </c>
      <c r="B7641" s="90" t="s">
        <v>25125</v>
      </c>
      <c r="C7641" s="90" t="s">
        <v>10245</v>
      </c>
      <c r="D7641" s="90" t="str">
        <f>CONCATENATE(Tabell15861[[#This Row],[Prosedyrekode_ID]]," ",Tabell15861[[#This Row],[Tekst]])</f>
        <v>TDH10 Fjerning av fremmedlegeme fra nesebor</v>
      </c>
      <c r="E7641" s="90" t="s">
        <v>25042</v>
      </c>
      <c r="F7641" s="90" t="s">
        <v>7854</v>
      </c>
      <c r="G7641" s="90" t="str">
        <f>CONCATENATE("Kap ",Tabell15861[[#This Row],[Kapittel]]," ",Tabell15861[[#This Row],[KapittelTekst]])</f>
        <v>Kap T Nukleærmedisin</v>
      </c>
    </row>
    <row r="7642" spans="1:7" x14ac:dyDescent="0.25">
      <c r="A7642" s="90" t="s">
        <v>25126</v>
      </c>
      <c r="B7642" s="90" t="s">
        <v>25127</v>
      </c>
      <c r="C7642" s="90" t="s">
        <v>10245</v>
      </c>
      <c r="D7642" s="90" t="str">
        <f>CONCATENATE(Tabell15861[[#This Row],[Prosedyrekode_ID]]," ",Tabell15861[[#This Row],[Tekst]])</f>
        <v>TDJ00 Nålebiopsi av neseseptum</v>
      </c>
      <c r="E7642" s="90" t="s">
        <v>25042</v>
      </c>
      <c r="F7642" s="90" t="s">
        <v>7854</v>
      </c>
      <c r="G7642" s="90" t="str">
        <f>CONCATENATE("Kap ",Tabell15861[[#This Row],[Kapittel]]," ",Tabell15861[[#This Row],[KapittelTekst]])</f>
        <v>Kap T Nukleærmedisin</v>
      </c>
    </row>
    <row r="7643" spans="1:7" x14ac:dyDescent="0.25">
      <c r="A7643" s="90" t="s">
        <v>25128</v>
      </c>
      <c r="B7643" s="90" t="s">
        <v>25129</v>
      </c>
      <c r="C7643" s="90" t="s">
        <v>10245</v>
      </c>
      <c r="D7643" s="90" t="str">
        <f>CONCATENATE(Tabell15861[[#This Row],[Prosedyrekode_ID]]," ",Tabell15861[[#This Row],[Tekst]])</f>
        <v>TDM00 Nålebiopsi av maksillarsinus</v>
      </c>
      <c r="E7643" s="90" t="s">
        <v>25042</v>
      </c>
      <c r="F7643" s="90" t="s">
        <v>7854</v>
      </c>
      <c r="G7643" s="90" t="str">
        <f>CONCATENATE("Kap ",Tabell15861[[#This Row],[Kapittel]]," ",Tabell15861[[#This Row],[KapittelTekst]])</f>
        <v>Kap T Nukleærmedisin</v>
      </c>
    </row>
    <row r="7644" spans="1:7" x14ac:dyDescent="0.25">
      <c r="A7644" s="90" t="s">
        <v>25130</v>
      </c>
      <c r="B7644" s="90" t="s">
        <v>25131</v>
      </c>
      <c r="C7644" s="90" t="s">
        <v>10245</v>
      </c>
      <c r="D7644" s="90" t="str">
        <f>CONCATENATE(Tabell15861[[#This Row],[Prosedyrekode_ID]]," ",Tabell15861[[#This Row],[Tekst]])</f>
        <v>TDM10 Punksjon og irrigasjon av maksillarsinus</v>
      </c>
      <c r="E7644" s="90" t="s">
        <v>25042</v>
      </c>
      <c r="F7644" s="90" t="s">
        <v>7854</v>
      </c>
      <c r="G7644" s="90" t="str">
        <f>CONCATENATE("Kap ",Tabell15861[[#This Row],[Kapittel]]," ",Tabell15861[[#This Row],[KapittelTekst]])</f>
        <v>Kap T Nukleærmedisin</v>
      </c>
    </row>
    <row r="7645" spans="1:7" x14ac:dyDescent="0.25">
      <c r="A7645" s="90" t="s">
        <v>25132</v>
      </c>
      <c r="B7645" s="90" t="s">
        <v>25133</v>
      </c>
      <c r="C7645" s="90" t="s">
        <v>10245</v>
      </c>
      <c r="D7645" s="90" t="str">
        <f>CONCATENATE(Tabell15861[[#This Row],[Prosedyrekode_ID]]," ",Tabell15861[[#This Row],[Tekst]])</f>
        <v>TDN00 Nålebiopsi av ethmoidalsinus eller ethmoidalbeinet</v>
      </c>
      <c r="E7645" s="90" t="s">
        <v>25042</v>
      </c>
      <c r="F7645" s="90" t="s">
        <v>7854</v>
      </c>
      <c r="G7645" s="90" t="str">
        <f>CONCATENATE("Kap ",Tabell15861[[#This Row],[Kapittel]]," ",Tabell15861[[#This Row],[KapittelTekst]])</f>
        <v>Kap T Nukleærmedisin</v>
      </c>
    </row>
    <row r="7646" spans="1:7" x14ac:dyDescent="0.25">
      <c r="A7646" s="90" t="s">
        <v>25134</v>
      </c>
      <c r="B7646" s="90" t="s">
        <v>25135</v>
      </c>
      <c r="C7646" s="90" t="s">
        <v>10245</v>
      </c>
      <c r="D7646" s="90" t="str">
        <f>CONCATENATE(Tabell15861[[#This Row],[Prosedyrekode_ID]]," ",Tabell15861[[#This Row],[Tekst]])</f>
        <v>TDP00 Nålebiopsi av frontalsinus</v>
      </c>
      <c r="E7646" s="90" t="s">
        <v>25042</v>
      </c>
      <c r="F7646" s="90" t="s">
        <v>7854</v>
      </c>
      <c r="G7646" s="90" t="str">
        <f>CONCATENATE("Kap ",Tabell15861[[#This Row],[Kapittel]]," ",Tabell15861[[#This Row],[KapittelTekst]])</f>
        <v>Kap T Nukleærmedisin</v>
      </c>
    </row>
    <row r="7647" spans="1:7" x14ac:dyDescent="0.25">
      <c r="A7647" s="90" t="s">
        <v>25136</v>
      </c>
      <c r="B7647" s="90" t="s">
        <v>25137</v>
      </c>
      <c r="C7647" s="90" t="s">
        <v>10245</v>
      </c>
      <c r="D7647" s="90" t="str">
        <f>CONCATENATE(Tabell15861[[#This Row],[Prosedyrekode_ID]]," ",Tabell15861[[#This Row],[Tekst]])</f>
        <v>TDP10 Nålebiopsi av sfenoidalsinus</v>
      </c>
      <c r="E7647" s="90" t="s">
        <v>25042</v>
      </c>
      <c r="F7647" s="90" t="s">
        <v>7854</v>
      </c>
      <c r="G7647" s="90" t="str">
        <f>CONCATENATE("Kap ",Tabell15861[[#This Row],[Kapittel]]," ",Tabell15861[[#This Row],[KapittelTekst]])</f>
        <v>Kap T Nukleærmedisin</v>
      </c>
    </row>
    <row r="7648" spans="1:7" x14ac:dyDescent="0.25">
      <c r="A7648" s="90" t="s">
        <v>25138</v>
      </c>
      <c r="B7648" s="90" t="s">
        <v>25139</v>
      </c>
      <c r="C7648" s="90" t="s">
        <v>10245</v>
      </c>
      <c r="D7648" s="90" t="str">
        <f>CONCATENATE(Tabell15861[[#This Row],[Prosedyrekode_ID]]," ",Tabell15861[[#This Row],[Tekst]])</f>
        <v>TDQ00 Nålebiopsi av larynx</v>
      </c>
      <c r="E7648" s="90" t="s">
        <v>25042</v>
      </c>
      <c r="F7648" s="90" t="s">
        <v>7854</v>
      </c>
      <c r="G7648" s="90" t="str">
        <f>CONCATENATE("Kap ",Tabell15861[[#This Row],[Kapittel]]," ",Tabell15861[[#This Row],[KapittelTekst]])</f>
        <v>Kap T Nukleærmedisin</v>
      </c>
    </row>
    <row r="7649" spans="1:7" x14ac:dyDescent="0.25">
      <c r="A7649" s="90" t="s">
        <v>25140</v>
      </c>
      <c r="B7649" s="90" t="s">
        <v>25141</v>
      </c>
      <c r="C7649" s="90" t="s">
        <v>10245</v>
      </c>
      <c r="D7649" s="90" t="str">
        <f>CONCATENATE(Tabell15861[[#This Row],[Prosedyrekode_ID]]," ",Tabell15861[[#This Row],[Tekst]])</f>
        <v>TDW00 Annet mindre inngrep på øre, nese, bihuler eller strupehode</v>
      </c>
      <c r="E7649" s="90" t="s">
        <v>25042</v>
      </c>
      <c r="F7649" s="90" t="s">
        <v>7854</v>
      </c>
      <c r="G7649" s="90" t="str">
        <f>CONCATENATE("Kap ",Tabell15861[[#This Row],[Kapittel]]," ",Tabell15861[[#This Row],[KapittelTekst]])</f>
        <v>Kap T Nukleærmedisin</v>
      </c>
    </row>
    <row r="7650" spans="1:7" x14ac:dyDescent="0.25">
      <c r="A7650" s="90" t="s">
        <v>25142</v>
      </c>
      <c r="B7650" s="90" t="s">
        <v>25143</v>
      </c>
      <c r="C7650" s="90" t="s">
        <v>10245</v>
      </c>
      <c r="D7650" s="90" t="str">
        <f>CONCATENATE(Tabell15861[[#This Row],[Prosedyrekode_ID]]," ",Tabell15861[[#This Row],[Tekst]])</f>
        <v>TEA00 Biopsi av leppe</v>
      </c>
      <c r="E7650" s="90" t="s">
        <v>25042</v>
      </c>
      <c r="F7650" s="90" t="s">
        <v>7854</v>
      </c>
      <c r="G7650" s="90" t="str">
        <f>CONCATENATE("Kap ",Tabell15861[[#This Row],[Kapittel]]," ",Tabell15861[[#This Row],[KapittelTekst]])</f>
        <v>Kap T Nukleærmedisin</v>
      </c>
    </row>
    <row r="7651" spans="1:7" x14ac:dyDescent="0.25">
      <c r="A7651" s="90" t="s">
        <v>25144</v>
      </c>
      <c r="B7651" s="90" t="s">
        <v>25145</v>
      </c>
      <c r="C7651" s="90" t="s">
        <v>10245</v>
      </c>
      <c r="D7651" s="90" t="str">
        <f>CONCATENATE(Tabell15861[[#This Row],[Prosedyrekode_ID]]," ",Tabell15861[[#This Row],[Tekst]])</f>
        <v>TEA10 Nålebiopsi av leppe</v>
      </c>
      <c r="E7651" s="90" t="s">
        <v>25042</v>
      </c>
      <c r="F7651" s="90" t="s">
        <v>7854</v>
      </c>
      <c r="G7651" s="90" t="str">
        <f>CONCATENATE("Kap ",Tabell15861[[#This Row],[Kapittel]]," ",Tabell15861[[#This Row],[KapittelTekst]])</f>
        <v>Kap T Nukleærmedisin</v>
      </c>
    </row>
    <row r="7652" spans="1:7" x14ac:dyDescent="0.25">
      <c r="A7652" s="90" t="s">
        <v>25146</v>
      </c>
      <c r="B7652" s="90" t="s">
        <v>25147</v>
      </c>
      <c r="C7652" s="90" t="s">
        <v>10245</v>
      </c>
      <c r="D7652" s="90" t="str">
        <f>CONCATENATE(Tabell15861[[#This Row],[Prosedyrekode_ID]]," ",Tabell15861[[#This Row],[Tekst]])</f>
        <v>TEB00 Kroneterapi</v>
      </c>
      <c r="E7652" s="90" t="s">
        <v>25042</v>
      </c>
      <c r="F7652" s="90" t="s">
        <v>7854</v>
      </c>
      <c r="G7652" s="90" t="str">
        <f>CONCATENATE("Kap ",Tabell15861[[#This Row],[Kapittel]]," ",Tabell15861[[#This Row],[KapittelTekst]])</f>
        <v>Kap T Nukleærmedisin</v>
      </c>
    </row>
    <row r="7653" spans="1:7" x14ac:dyDescent="0.25">
      <c r="A7653" s="90" t="s">
        <v>25148</v>
      </c>
      <c r="B7653" s="90" t="s">
        <v>25149</v>
      </c>
      <c r="C7653" s="90" t="s">
        <v>10245</v>
      </c>
      <c r="D7653" s="90" t="str">
        <f>CONCATENATE(Tabell15861[[#This Row],[Prosedyrekode_ID]]," ",Tabell15861[[#This Row],[Tekst]])</f>
        <v>TEB10 Tannfylling med fast materiale</v>
      </c>
      <c r="E7653" s="90" t="s">
        <v>25042</v>
      </c>
      <c r="F7653" s="90" t="s">
        <v>7854</v>
      </c>
      <c r="G7653" s="90" t="str">
        <f>CONCATENATE("Kap ",Tabell15861[[#This Row],[Kapittel]]," ",Tabell15861[[#This Row],[KapittelTekst]])</f>
        <v>Kap T Nukleærmedisin</v>
      </c>
    </row>
    <row r="7654" spans="1:7" x14ac:dyDescent="0.25">
      <c r="A7654" s="90" t="s">
        <v>25150</v>
      </c>
      <c r="B7654" s="90" t="s">
        <v>25151</v>
      </c>
      <c r="C7654" s="90" t="s">
        <v>10245</v>
      </c>
      <c r="D7654" s="90" t="str">
        <f>CONCATENATE(Tabell15861[[#This Row],[Prosedyrekode_ID]]," ",Tabell15861[[#This Row],[Tekst]])</f>
        <v>TEB20 Tannfylling med plastisk materiale</v>
      </c>
      <c r="E7654" s="90" t="s">
        <v>25042</v>
      </c>
      <c r="F7654" s="90" t="s">
        <v>7854</v>
      </c>
      <c r="G7654" s="90" t="str">
        <f>CONCATENATE("Kap ",Tabell15861[[#This Row],[Kapittel]]," ",Tabell15861[[#This Row],[KapittelTekst]])</f>
        <v>Kap T Nukleærmedisin</v>
      </c>
    </row>
    <row r="7655" spans="1:7" x14ac:dyDescent="0.25">
      <c r="A7655" s="90" t="s">
        <v>25152</v>
      </c>
      <c r="B7655" s="90" t="s">
        <v>25153</v>
      </c>
      <c r="C7655" s="90" t="s">
        <v>10245</v>
      </c>
      <c r="D7655" s="90" t="str">
        <f>CONCATENATE(Tabell15861[[#This Row],[Prosedyrekode_ID]]," ",Tabell15861[[#This Row],[Tekst]])</f>
        <v>TEB30 Rotbehandling på tann</v>
      </c>
      <c r="E7655" s="90" t="s">
        <v>25042</v>
      </c>
      <c r="F7655" s="90" t="s">
        <v>7854</v>
      </c>
      <c r="G7655" s="90" t="str">
        <f>CONCATENATE("Kap ",Tabell15861[[#This Row],[Kapittel]]," ",Tabell15861[[#This Row],[KapittelTekst]])</f>
        <v>Kap T Nukleærmedisin</v>
      </c>
    </row>
    <row r="7656" spans="1:7" x14ac:dyDescent="0.25">
      <c r="A7656" s="90" t="s">
        <v>25154</v>
      </c>
      <c r="B7656" s="90" t="s">
        <v>25155</v>
      </c>
      <c r="C7656" s="90" t="s">
        <v>10245</v>
      </c>
      <c r="D7656" s="90" t="str">
        <f>CONCATENATE(Tabell15861[[#This Row],[Prosedyrekode_ID]]," ",Tabell15861[[#This Row],[Tekst]])</f>
        <v>TEB40 Drenasje av alveolærabscess gjennom tann</v>
      </c>
      <c r="E7656" s="90" t="s">
        <v>25042</v>
      </c>
      <c r="F7656" s="90" t="s">
        <v>7854</v>
      </c>
      <c r="G7656" s="90" t="str">
        <f>CONCATENATE("Kap ",Tabell15861[[#This Row],[Kapittel]]," ",Tabell15861[[#This Row],[KapittelTekst]])</f>
        <v>Kap T Nukleærmedisin</v>
      </c>
    </row>
    <row r="7657" spans="1:7" x14ac:dyDescent="0.25">
      <c r="A7657" s="90" t="s">
        <v>25156</v>
      </c>
      <c r="B7657" s="90" t="s">
        <v>25157</v>
      </c>
      <c r="C7657" s="90" t="s">
        <v>10245</v>
      </c>
      <c r="D7657" s="90" t="str">
        <f>CONCATENATE(Tabell15861[[#This Row],[Prosedyrekode_ID]]," ",Tabell15861[[#This Row],[Tekst]])</f>
        <v>TEC00 Nålebiopsi av gingiva</v>
      </c>
      <c r="E7657" s="90" t="s">
        <v>25042</v>
      </c>
      <c r="F7657" s="90" t="s">
        <v>7854</v>
      </c>
      <c r="G7657" s="90" t="str">
        <f>CONCATENATE("Kap ",Tabell15861[[#This Row],[Kapittel]]," ",Tabell15861[[#This Row],[KapittelTekst]])</f>
        <v>Kap T Nukleærmedisin</v>
      </c>
    </row>
    <row r="7658" spans="1:7" x14ac:dyDescent="0.25">
      <c r="A7658" s="90" t="s">
        <v>25158</v>
      </c>
      <c r="B7658" s="90" t="s">
        <v>25159</v>
      </c>
      <c r="C7658" s="90" t="s">
        <v>10245</v>
      </c>
      <c r="D7658" s="90" t="str">
        <f>CONCATENATE(Tabell15861[[#This Row],[Prosedyrekode_ID]]," ",Tabell15861[[#This Row],[Tekst]])</f>
        <v>TED00 Lukket reposisjon av kjeveluksasjon</v>
      </c>
      <c r="E7658" s="90" t="s">
        <v>25042</v>
      </c>
      <c r="F7658" s="90" t="s">
        <v>7854</v>
      </c>
      <c r="G7658" s="90" t="str">
        <f>CONCATENATE("Kap ",Tabell15861[[#This Row],[Kapittel]]," ",Tabell15861[[#This Row],[KapittelTekst]])</f>
        <v>Kap T Nukleærmedisin</v>
      </c>
    </row>
    <row r="7659" spans="1:7" x14ac:dyDescent="0.25">
      <c r="A7659" s="90" t="s">
        <v>25160</v>
      </c>
      <c r="B7659" s="90" t="s">
        <v>25161</v>
      </c>
      <c r="C7659" s="90" t="s">
        <v>10245</v>
      </c>
      <c r="D7659" s="90" t="str">
        <f>CONCATENATE(Tabell15861[[#This Row],[Prosedyrekode_ID]]," ",Tabell15861[[#This Row],[Tekst]])</f>
        <v>TED10 Nålebiopsi av underkjeve</v>
      </c>
      <c r="E7659" s="90" t="s">
        <v>25042</v>
      </c>
      <c r="F7659" s="90" t="s">
        <v>7854</v>
      </c>
      <c r="G7659" s="90" t="str">
        <f>CONCATENATE("Kap ",Tabell15861[[#This Row],[Kapittel]]," ",Tabell15861[[#This Row],[KapittelTekst]])</f>
        <v>Kap T Nukleærmedisin</v>
      </c>
    </row>
    <row r="7660" spans="1:7" x14ac:dyDescent="0.25">
      <c r="A7660" s="90" t="s">
        <v>25162</v>
      </c>
      <c r="B7660" s="90" t="s">
        <v>25163</v>
      </c>
      <c r="C7660" s="90" t="s">
        <v>10245</v>
      </c>
      <c r="D7660" s="90" t="str">
        <f>CONCATENATE(Tabell15861[[#This Row],[Prosedyrekode_ID]]," ",Tabell15861[[#This Row],[Tekst]])</f>
        <v>TEE00 Nålebiopsi av overkjeve</v>
      </c>
      <c r="E7660" s="90" t="s">
        <v>25042</v>
      </c>
      <c r="F7660" s="90" t="s">
        <v>7854</v>
      </c>
      <c r="G7660" s="90" t="str">
        <f>CONCATENATE("Kap ",Tabell15861[[#This Row],[Kapittel]]," ",Tabell15861[[#This Row],[KapittelTekst]])</f>
        <v>Kap T Nukleærmedisin</v>
      </c>
    </row>
    <row r="7661" spans="1:7" x14ac:dyDescent="0.25">
      <c r="A7661" s="90" t="s">
        <v>25164</v>
      </c>
      <c r="B7661" s="90" t="s">
        <v>25165</v>
      </c>
      <c r="C7661" s="90" t="s">
        <v>10245</v>
      </c>
      <c r="D7661" s="90" t="str">
        <f>CONCATENATE(Tabell15861[[#This Row],[Prosedyrekode_ID]]," ",Tabell15861[[#This Row],[Tekst]])</f>
        <v>TEG00 Nålebiopsi av kjeveledd</v>
      </c>
      <c r="E7661" s="90" t="s">
        <v>25042</v>
      </c>
      <c r="F7661" s="90" t="s">
        <v>7854</v>
      </c>
      <c r="G7661" s="90" t="str">
        <f>CONCATENATE("Kap ",Tabell15861[[#This Row],[Kapittel]]," ",Tabell15861[[#This Row],[KapittelTekst]])</f>
        <v>Kap T Nukleærmedisin</v>
      </c>
    </row>
    <row r="7662" spans="1:7" x14ac:dyDescent="0.25">
      <c r="A7662" s="90" t="s">
        <v>25166</v>
      </c>
      <c r="B7662" s="90" t="s">
        <v>25167</v>
      </c>
      <c r="C7662" s="90" t="s">
        <v>10245</v>
      </c>
      <c r="D7662" s="90" t="str">
        <f>CONCATENATE(Tabell15861[[#This Row],[Prosedyrekode_ID]]," ",Tabell15861[[#This Row],[Tekst]])</f>
        <v>TEG10 Injeksjon av diagnostisk eller terapeutisk substans i kjeveledd</v>
      </c>
      <c r="E7662" s="90" t="s">
        <v>25042</v>
      </c>
      <c r="F7662" s="90" t="s">
        <v>7854</v>
      </c>
      <c r="G7662" s="90" t="str">
        <f>CONCATENATE("Kap ",Tabell15861[[#This Row],[Kapittel]]," ",Tabell15861[[#This Row],[KapittelTekst]])</f>
        <v>Kap T Nukleærmedisin</v>
      </c>
    </row>
    <row r="7663" spans="1:7" x14ac:dyDescent="0.25">
      <c r="A7663" s="90" t="s">
        <v>25168</v>
      </c>
      <c r="B7663" s="90" t="s">
        <v>25169</v>
      </c>
      <c r="C7663" s="90" t="s">
        <v>10245</v>
      </c>
      <c r="D7663" s="90" t="str">
        <f>CONCATENATE(Tabell15861[[#This Row],[Prosedyrekode_ID]]," ",Tabell15861[[#This Row],[Tekst]])</f>
        <v>TEH00 Nålebiopsi av gane</v>
      </c>
      <c r="E7663" s="90" t="s">
        <v>25042</v>
      </c>
      <c r="F7663" s="90" t="s">
        <v>7854</v>
      </c>
      <c r="G7663" s="90" t="str">
        <f>CONCATENATE("Kap ",Tabell15861[[#This Row],[Kapittel]]," ",Tabell15861[[#This Row],[KapittelTekst]])</f>
        <v>Kap T Nukleærmedisin</v>
      </c>
    </row>
    <row r="7664" spans="1:7" x14ac:dyDescent="0.25">
      <c r="A7664" s="90" t="s">
        <v>25170</v>
      </c>
      <c r="B7664" s="90" t="s">
        <v>25171</v>
      </c>
      <c r="C7664" s="90" t="s">
        <v>10245</v>
      </c>
      <c r="D7664" s="90" t="str">
        <f>CONCATENATE(Tabell15861[[#This Row],[Prosedyrekode_ID]]," ",Tabell15861[[#This Row],[Tekst]])</f>
        <v>TEJ00 Nålebiopsi av tunge eller munngulv</v>
      </c>
      <c r="E7664" s="90" t="s">
        <v>25042</v>
      </c>
      <c r="F7664" s="90" t="s">
        <v>7854</v>
      </c>
      <c r="G7664" s="90" t="str">
        <f>CONCATENATE("Kap ",Tabell15861[[#This Row],[Kapittel]]," ",Tabell15861[[#This Row],[KapittelTekst]])</f>
        <v>Kap T Nukleærmedisin</v>
      </c>
    </row>
    <row r="7665" spans="1:7" x14ac:dyDescent="0.25">
      <c r="A7665" s="90" t="s">
        <v>25172</v>
      </c>
      <c r="B7665" s="90" t="s">
        <v>25173</v>
      </c>
      <c r="C7665" s="90" t="s">
        <v>10213</v>
      </c>
      <c r="D7665" s="90" t="str">
        <f>CONCATENATE(Tabell15861[[#This Row],[Prosedyrekode_ID]]," ",Tabell15861[[#This Row],[Tekst]])</f>
        <v>TEL00 Nålebiopsi av spyttkjertel</v>
      </c>
      <c r="E7665" s="90" t="s">
        <v>25042</v>
      </c>
      <c r="F7665" s="90" t="s">
        <v>7854</v>
      </c>
      <c r="G7665" s="90" t="str">
        <f>CONCATENATE("Kap ",Tabell15861[[#This Row],[Kapittel]]," ",Tabell15861[[#This Row],[KapittelTekst]])</f>
        <v>Kap T Nukleærmedisin</v>
      </c>
    </row>
    <row r="7666" spans="1:7" x14ac:dyDescent="0.25">
      <c r="A7666" s="90" t="s">
        <v>25172</v>
      </c>
      <c r="B7666" s="90" t="s">
        <v>25173</v>
      </c>
      <c r="C7666" s="90" t="s">
        <v>10245</v>
      </c>
      <c r="D7666" s="90" t="str">
        <f>CONCATENATE(Tabell15861[[#This Row],[Prosedyrekode_ID]]," ",Tabell15861[[#This Row],[Tekst]])</f>
        <v>TEL00 Nålebiopsi av spyttkjertel</v>
      </c>
      <c r="E7666" s="90" t="s">
        <v>25042</v>
      </c>
      <c r="F7666" s="90" t="s">
        <v>7854</v>
      </c>
      <c r="G7666" s="90" t="str">
        <f>CONCATENATE("Kap ",Tabell15861[[#This Row],[Kapittel]]," ",Tabell15861[[#This Row],[KapittelTekst]])</f>
        <v>Kap T Nukleærmedisin</v>
      </c>
    </row>
    <row r="7667" spans="1:7" x14ac:dyDescent="0.25">
      <c r="A7667" s="90" t="s">
        <v>25174</v>
      </c>
      <c r="B7667" s="90" t="s">
        <v>25175</v>
      </c>
      <c r="C7667" s="90" t="s">
        <v>10245</v>
      </c>
      <c r="D7667" s="90" t="str">
        <f>CONCATENATE(Tabell15861[[#This Row],[Prosedyrekode_ID]]," ",Tabell15861[[#This Row],[Tekst]])</f>
        <v>TEM00 Nålebiopsi av tonsille eller adenoid vev</v>
      </c>
      <c r="E7667" s="90" t="s">
        <v>25042</v>
      </c>
      <c r="F7667" s="90" t="s">
        <v>7854</v>
      </c>
      <c r="G7667" s="90" t="str">
        <f>CONCATENATE("Kap ",Tabell15861[[#This Row],[Kapittel]]," ",Tabell15861[[#This Row],[KapittelTekst]])</f>
        <v>Kap T Nukleærmedisin</v>
      </c>
    </row>
    <row r="7668" spans="1:7" x14ac:dyDescent="0.25">
      <c r="A7668" s="90" t="s">
        <v>25176</v>
      </c>
      <c r="B7668" s="90" t="s">
        <v>25177</v>
      </c>
      <c r="C7668" s="90" t="s">
        <v>10245</v>
      </c>
      <c r="D7668" s="90" t="str">
        <f>CONCATENATE(Tabell15861[[#This Row],[Prosedyrekode_ID]]," ",Tabell15861[[#This Row],[Tekst]])</f>
        <v>TEN00 Nålebiopsi av pharynx eller tilstøtende struktur</v>
      </c>
      <c r="E7668" s="90" t="s">
        <v>25042</v>
      </c>
      <c r="F7668" s="90" t="s">
        <v>7854</v>
      </c>
      <c r="G7668" s="90" t="str">
        <f>CONCATENATE("Kap ",Tabell15861[[#This Row],[Kapittel]]," ",Tabell15861[[#This Row],[KapittelTekst]])</f>
        <v>Kap T Nukleærmedisin</v>
      </c>
    </row>
    <row r="7669" spans="1:7" x14ac:dyDescent="0.25">
      <c r="A7669" s="90" t="s">
        <v>25178</v>
      </c>
      <c r="B7669" s="90" t="s">
        <v>25179</v>
      </c>
      <c r="C7669" s="90" t="s">
        <v>10245</v>
      </c>
      <c r="D7669" s="90" t="str">
        <f>CONCATENATE(Tabell15861[[#This Row],[Prosedyrekode_ID]]," ",Tabell15861[[#This Row],[Tekst]])</f>
        <v>TEW99 Annet mindre inngrep på tann, kjeve, munn eller pharynx</v>
      </c>
      <c r="E7669" s="90" t="s">
        <v>25042</v>
      </c>
      <c r="F7669" s="90" t="s">
        <v>7854</v>
      </c>
      <c r="G7669" s="90" t="str">
        <f>CONCATENATE("Kap ",Tabell15861[[#This Row],[Kapittel]]," ",Tabell15861[[#This Row],[KapittelTekst]])</f>
        <v>Kap T Nukleærmedisin</v>
      </c>
    </row>
    <row r="7670" spans="1:7" x14ac:dyDescent="0.25">
      <c r="A7670" s="90" t="s">
        <v>25180</v>
      </c>
      <c r="B7670" s="90" t="s">
        <v>25181</v>
      </c>
      <c r="C7670" s="90" t="s">
        <v>10213</v>
      </c>
      <c r="D7670" s="90" t="str">
        <f>CONCATENATE(Tabell15861[[#This Row],[Prosedyrekode_ID]]," ",Tabell15861[[#This Row],[Tekst]])</f>
        <v>TFC00 RGV Høyresidig hjertekateterisering</v>
      </c>
      <c r="E7670" s="90" t="s">
        <v>25042</v>
      </c>
      <c r="F7670" s="90" t="s">
        <v>7854</v>
      </c>
      <c r="G7670" s="90" t="str">
        <f>CONCATENATE("Kap ",Tabell15861[[#This Row],[Kapittel]]," ",Tabell15861[[#This Row],[KapittelTekst]])</f>
        <v>Kap T Nukleærmedisin</v>
      </c>
    </row>
    <row r="7671" spans="1:7" x14ac:dyDescent="0.25">
      <c r="A7671" s="90" t="s">
        <v>25180</v>
      </c>
      <c r="B7671" s="90" t="s">
        <v>25182</v>
      </c>
      <c r="C7671" s="90" t="s">
        <v>10245</v>
      </c>
      <c r="D7671" s="90" t="str">
        <f>CONCATENATE(Tabell15861[[#This Row],[Prosedyrekode_ID]]," ",Tabell15861[[#This Row],[Tekst]])</f>
        <v>TFC00 Høyresidig hjertekateterisering</v>
      </c>
      <c r="E7671" s="90" t="s">
        <v>25042</v>
      </c>
      <c r="F7671" s="90" t="s">
        <v>7854</v>
      </c>
      <c r="G7671" s="90" t="str">
        <f>CONCATENATE("Kap ",Tabell15861[[#This Row],[Kapittel]]," ",Tabell15861[[#This Row],[KapittelTekst]])</f>
        <v>Kap T Nukleærmedisin</v>
      </c>
    </row>
    <row r="7672" spans="1:7" x14ac:dyDescent="0.25">
      <c r="A7672" s="90" t="s">
        <v>25183</v>
      </c>
      <c r="B7672" s="90" t="s">
        <v>25184</v>
      </c>
      <c r="C7672" s="90" t="s">
        <v>10213</v>
      </c>
      <c r="D7672" s="90" t="str">
        <f>CONCATENATE(Tabell15861[[#This Row],[Prosedyrekode_ID]]," ",Tabell15861[[#This Row],[Tekst]])</f>
        <v>TFC10 RGA Venstresidig hjertekateterisering</v>
      </c>
      <c r="E7672" s="90" t="s">
        <v>25042</v>
      </c>
      <c r="F7672" s="90" t="s">
        <v>7854</v>
      </c>
      <c r="G7672" s="90" t="str">
        <f>CONCATENATE("Kap ",Tabell15861[[#This Row],[Kapittel]]," ",Tabell15861[[#This Row],[KapittelTekst]])</f>
        <v>Kap T Nukleærmedisin</v>
      </c>
    </row>
    <row r="7673" spans="1:7" x14ac:dyDescent="0.25">
      <c r="A7673" s="90" t="s">
        <v>25183</v>
      </c>
      <c r="B7673" s="90" t="s">
        <v>25185</v>
      </c>
      <c r="C7673" s="90" t="s">
        <v>10245</v>
      </c>
      <c r="D7673" s="90" t="str">
        <f>CONCATENATE(Tabell15861[[#This Row],[Prosedyrekode_ID]]," ",Tabell15861[[#This Row],[Tekst]])</f>
        <v>TFC10 Venstresidig hjertekateterisering</v>
      </c>
      <c r="E7673" s="90" t="s">
        <v>25042</v>
      </c>
      <c r="F7673" s="90" t="s">
        <v>7854</v>
      </c>
      <c r="G7673" s="90" t="str">
        <f>CONCATENATE("Kap ",Tabell15861[[#This Row],[Kapittel]]," ",Tabell15861[[#This Row],[KapittelTekst]])</f>
        <v>Kap T Nukleærmedisin</v>
      </c>
    </row>
    <row r="7674" spans="1:7" x14ac:dyDescent="0.25">
      <c r="A7674" s="90" t="s">
        <v>25186</v>
      </c>
      <c r="B7674" s="90" t="s">
        <v>25187</v>
      </c>
      <c r="C7674" s="90" t="s">
        <v>10213</v>
      </c>
      <c r="D7674" s="90" t="str">
        <f>CONCATENATE(Tabell15861[[#This Row],[Prosedyrekode_ID]]," ",Tabell15861[[#This Row],[Tekst]])</f>
        <v>TFE00 Perikardiocentese</v>
      </c>
      <c r="E7674" s="90" t="s">
        <v>25042</v>
      </c>
      <c r="F7674" s="90" t="s">
        <v>7854</v>
      </c>
      <c r="G7674" s="90" t="str">
        <f>CONCATENATE("Kap ",Tabell15861[[#This Row],[Kapittel]]," ",Tabell15861[[#This Row],[KapittelTekst]])</f>
        <v>Kap T Nukleærmedisin</v>
      </c>
    </row>
    <row r="7675" spans="1:7" x14ac:dyDescent="0.25">
      <c r="A7675" s="90" t="s">
        <v>25186</v>
      </c>
      <c r="B7675" s="90" t="s">
        <v>25187</v>
      </c>
      <c r="C7675" s="90" t="s">
        <v>10245</v>
      </c>
      <c r="D7675" s="90" t="str">
        <f>CONCATENATE(Tabell15861[[#This Row],[Prosedyrekode_ID]]," ",Tabell15861[[#This Row],[Tekst]])</f>
        <v>TFE00 Perikardiocentese</v>
      </c>
      <c r="E7675" s="90" t="s">
        <v>25042</v>
      </c>
      <c r="F7675" s="90" t="s">
        <v>7854</v>
      </c>
      <c r="G7675" s="90" t="str">
        <f>CONCATENATE("Kap ",Tabell15861[[#This Row],[Kapittel]]," ",Tabell15861[[#This Row],[KapittelTekst]])</f>
        <v>Kap T Nukleærmedisin</v>
      </c>
    </row>
    <row r="7676" spans="1:7" x14ac:dyDescent="0.25">
      <c r="A7676" s="90" t="s">
        <v>25188</v>
      </c>
      <c r="B7676" s="90" t="s">
        <v>25189</v>
      </c>
      <c r="C7676" s="90" t="s">
        <v>10245</v>
      </c>
      <c r="D7676" s="90" t="str">
        <f>CONCATENATE(Tabell15861[[#This Row],[Prosedyrekode_ID]]," ",Tabell15861[[#This Row],[Tekst]])</f>
        <v>TFJ00 Punksjon av hjertet</v>
      </c>
      <c r="E7676" s="90" t="s">
        <v>25042</v>
      </c>
      <c r="F7676" s="90" t="s">
        <v>7854</v>
      </c>
      <c r="G7676" s="90" t="str">
        <f>CONCATENATE("Kap ",Tabell15861[[#This Row],[Kapittel]]," ",Tabell15861[[#This Row],[KapittelTekst]])</f>
        <v>Kap T Nukleærmedisin</v>
      </c>
    </row>
    <row r="7677" spans="1:7" x14ac:dyDescent="0.25">
      <c r="A7677" s="90" t="s">
        <v>25190</v>
      </c>
      <c r="B7677" s="90" t="s">
        <v>25191</v>
      </c>
      <c r="C7677" s="90" t="s">
        <v>10213</v>
      </c>
      <c r="D7677" s="90" t="str">
        <f>CONCATENATE(Tabell15861[[#This Row],[Prosedyrekode_ID]]," ",Tabell15861[[#This Row],[Tekst]])</f>
        <v>TFP00 Temporær transvenøs eller epikardial pacemaker</v>
      </c>
      <c r="E7677" s="90" t="s">
        <v>25042</v>
      </c>
      <c r="F7677" s="90" t="s">
        <v>7854</v>
      </c>
      <c r="G7677" s="90" t="str">
        <f>CONCATENATE("Kap ",Tabell15861[[#This Row],[Kapittel]]," ",Tabell15861[[#This Row],[KapittelTekst]])</f>
        <v>Kap T Nukleærmedisin</v>
      </c>
    </row>
    <row r="7678" spans="1:7" x14ac:dyDescent="0.25">
      <c r="A7678" s="90" t="s">
        <v>25190</v>
      </c>
      <c r="B7678" s="90" t="s">
        <v>25191</v>
      </c>
      <c r="C7678" s="90" t="s">
        <v>10245</v>
      </c>
      <c r="D7678" s="90" t="str">
        <f>CONCATENATE(Tabell15861[[#This Row],[Prosedyrekode_ID]]," ",Tabell15861[[#This Row],[Tekst]])</f>
        <v>TFP00 Temporær transvenøs eller epikardial pacemaker</v>
      </c>
      <c r="E7678" s="90" t="s">
        <v>25042</v>
      </c>
      <c r="F7678" s="90" t="s">
        <v>7854</v>
      </c>
      <c r="G7678" s="90" t="str">
        <f>CONCATENATE("Kap ",Tabell15861[[#This Row],[Kapittel]]," ",Tabell15861[[#This Row],[KapittelTekst]])</f>
        <v>Kap T Nukleærmedisin</v>
      </c>
    </row>
    <row r="7679" spans="1:7" x14ac:dyDescent="0.25">
      <c r="A7679" s="90" t="s">
        <v>25192</v>
      </c>
      <c r="B7679" s="90" t="s">
        <v>25193</v>
      </c>
      <c r="C7679" s="90" t="s">
        <v>10245</v>
      </c>
      <c r="D7679" s="90" t="str">
        <f>CONCATENATE(Tabell15861[[#This Row],[Prosedyrekode_ID]]," ",Tabell15861[[#This Row],[Tekst]])</f>
        <v>TFW99 Annet mindre kardiologisk inngrep</v>
      </c>
      <c r="E7679" s="90" t="s">
        <v>25042</v>
      </c>
      <c r="F7679" s="90" t="s">
        <v>7854</v>
      </c>
      <c r="G7679" s="90" t="str">
        <f>CONCATENATE("Kap ",Tabell15861[[#This Row],[Kapittel]]," ",Tabell15861[[#This Row],[KapittelTekst]])</f>
        <v>Kap T Nukleærmedisin</v>
      </c>
    </row>
    <row r="7680" spans="1:7" x14ac:dyDescent="0.25">
      <c r="A7680" s="90" t="s">
        <v>25194</v>
      </c>
      <c r="B7680" s="90" t="s">
        <v>25195</v>
      </c>
      <c r="C7680" s="90" t="s">
        <v>10213</v>
      </c>
      <c r="D7680" s="90" t="str">
        <f>CONCATENATE(Tabell15861[[#This Row],[Prosedyrekode_ID]]," ",Tabell15861[[#This Row],[Tekst]])</f>
        <v>TGA00 Nålebiopsi av brystvegg</v>
      </c>
      <c r="E7680" s="90" t="s">
        <v>25042</v>
      </c>
      <c r="F7680" s="90" t="s">
        <v>7854</v>
      </c>
      <c r="G7680" s="90" t="str">
        <f>CONCATENATE("Kap ",Tabell15861[[#This Row],[Kapittel]]," ",Tabell15861[[#This Row],[KapittelTekst]])</f>
        <v>Kap T Nukleærmedisin</v>
      </c>
    </row>
    <row r="7681" spans="1:7" x14ac:dyDescent="0.25">
      <c r="A7681" s="90" t="s">
        <v>25194</v>
      </c>
      <c r="B7681" s="90" t="s">
        <v>25195</v>
      </c>
      <c r="C7681" s="90" t="s">
        <v>10245</v>
      </c>
      <c r="D7681" s="90" t="str">
        <f>CONCATENATE(Tabell15861[[#This Row],[Prosedyrekode_ID]]," ",Tabell15861[[#This Row],[Tekst]])</f>
        <v>TGA00 Nålebiopsi av brystvegg</v>
      </c>
      <c r="E7681" s="90" t="s">
        <v>25042</v>
      </c>
      <c r="F7681" s="90" t="s">
        <v>7854</v>
      </c>
      <c r="G7681" s="90" t="str">
        <f>CONCATENATE("Kap ",Tabell15861[[#This Row],[Kapittel]]," ",Tabell15861[[#This Row],[KapittelTekst]])</f>
        <v>Kap T Nukleærmedisin</v>
      </c>
    </row>
    <row r="7682" spans="1:7" x14ac:dyDescent="0.25">
      <c r="A7682" s="90" t="s">
        <v>25196</v>
      </c>
      <c r="B7682" s="90" t="s">
        <v>25197</v>
      </c>
      <c r="C7682" s="90" t="s">
        <v>10213</v>
      </c>
      <c r="D7682" s="90" t="str">
        <f>CONCATENATE(Tabell15861[[#This Row],[Prosedyrekode_ID]]," ",Tabell15861[[#This Row],[Tekst]])</f>
        <v>TGA10 Nålebiopsi av pleura</v>
      </c>
      <c r="E7682" s="90" t="s">
        <v>25042</v>
      </c>
      <c r="F7682" s="90" t="s">
        <v>7854</v>
      </c>
      <c r="G7682" s="90" t="str">
        <f>CONCATENATE("Kap ",Tabell15861[[#This Row],[Kapittel]]," ",Tabell15861[[#This Row],[KapittelTekst]])</f>
        <v>Kap T Nukleærmedisin</v>
      </c>
    </row>
    <row r="7683" spans="1:7" x14ac:dyDescent="0.25">
      <c r="A7683" s="90" t="s">
        <v>25196</v>
      </c>
      <c r="B7683" s="90" t="s">
        <v>25197</v>
      </c>
      <c r="C7683" s="90" t="s">
        <v>10245</v>
      </c>
      <c r="D7683" s="90" t="str">
        <f>CONCATENATE(Tabell15861[[#This Row],[Prosedyrekode_ID]]," ",Tabell15861[[#This Row],[Tekst]])</f>
        <v>TGA10 Nålebiopsi av pleura</v>
      </c>
      <c r="E7683" s="90" t="s">
        <v>25042</v>
      </c>
      <c r="F7683" s="90" t="s">
        <v>7854</v>
      </c>
      <c r="G7683" s="90" t="str">
        <f>CONCATENATE("Kap ",Tabell15861[[#This Row],[Kapittel]]," ",Tabell15861[[#This Row],[KapittelTekst]])</f>
        <v>Kap T Nukleærmedisin</v>
      </c>
    </row>
    <row r="7684" spans="1:7" x14ac:dyDescent="0.25">
      <c r="A7684" s="90" t="s">
        <v>25198</v>
      </c>
      <c r="B7684" s="90" t="s">
        <v>25199</v>
      </c>
      <c r="C7684" s="90" t="s">
        <v>10213</v>
      </c>
      <c r="D7684" s="90" t="str">
        <f>CONCATENATE(Tabell15861[[#This Row],[Prosedyrekode_ID]]," ",Tabell15861[[#This Row],[Tekst]])</f>
        <v>TGA20 Nålebiopsi av diafragma</v>
      </c>
      <c r="E7684" s="90" t="s">
        <v>25042</v>
      </c>
      <c r="F7684" s="90" t="s">
        <v>7854</v>
      </c>
      <c r="G7684" s="90" t="str">
        <f>CONCATENATE("Kap ",Tabell15861[[#This Row],[Kapittel]]," ",Tabell15861[[#This Row],[KapittelTekst]])</f>
        <v>Kap T Nukleærmedisin</v>
      </c>
    </row>
    <row r="7685" spans="1:7" x14ac:dyDescent="0.25">
      <c r="A7685" s="90" t="s">
        <v>25198</v>
      </c>
      <c r="B7685" s="90" t="s">
        <v>25199</v>
      </c>
      <c r="C7685" s="90" t="s">
        <v>10245</v>
      </c>
      <c r="D7685" s="90" t="str">
        <f>CONCATENATE(Tabell15861[[#This Row],[Prosedyrekode_ID]]," ",Tabell15861[[#This Row],[Tekst]])</f>
        <v>TGA20 Nålebiopsi av diafragma</v>
      </c>
      <c r="E7685" s="90" t="s">
        <v>25042</v>
      </c>
      <c r="F7685" s="90" t="s">
        <v>7854</v>
      </c>
      <c r="G7685" s="90" t="str">
        <f>CONCATENATE("Kap ",Tabell15861[[#This Row],[Kapittel]]," ",Tabell15861[[#This Row],[KapittelTekst]])</f>
        <v>Kap T Nukleærmedisin</v>
      </c>
    </row>
    <row r="7686" spans="1:7" x14ac:dyDescent="0.25">
      <c r="A7686" s="90" t="s">
        <v>25200</v>
      </c>
      <c r="B7686" s="90" t="s">
        <v>25201</v>
      </c>
      <c r="C7686" s="90" t="s">
        <v>10213</v>
      </c>
      <c r="D7686" s="90" t="str">
        <f>CONCATENATE(Tabell15861[[#This Row],[Prosedyrekode_ID]]," ",Tabell15861[[#This Row],[Tekst]])</f>
        <v>TGA30 Torakocentese</v>
      </c>
      <c r="E7686" s="90" t="s">
        <v>25042</v>
      </c>
      <c r="F7686" s="90" t="s">
        <v>7854</v>
      </c>
      <c r="G7686" s="90" t="str">
        <f>CONCATENATE("Kap ",Tabell15861[[#This Row],[Kapittel]]," ",Tabell15861[[#This Row],[KapittelTekst]])</f>
        <v>Kap T Nukleærmedisin</v>
      </c>
    </row>
    <row r="7687" spans="1:7" x14ac:dyDescent="0.25">
      <c r="A7687" s="90" t="s">
        <v>25200</v>
      </c>
      <c r="B7687" s="90" t="s">
        <v>25201</v>
      </c>
      <c r="C7687" s="90" t="s">
        <v>10245</v>
      </c>
      <c r="D7687" s="90" t="str">
        <f>CONCATENATE(Tabell15861[[#This Row],[Prosedyrekode_ID]]," ",Tabell15861[[#This Row],[Tekst]])</f>
        <v>TGA30 Torakocentese</v>
      </c>
      <c r="E7687" s="90" t="s">
        <v>25042</v>
      </c>
      <c r="F7687" s="90" t="s">
        <v>7854</v>
      </c>
      <c r="G7687" s="90" t="str">
        <f>CONCATENATE("Kap ",Tabell15861[[#This Row],[Kapittel]]," ",Tabell15861[[#This Row],[KapittelTekst]])</f>
        <v>Kap T Nukleærmedisin</v>
      </c>
    </row>
    <row r="7688" spans="1:7" x14ac:dyDescent="0.25">
      <c r="A7688" s="90" t="s">
        <v>25202</v>
      </c>
      <c r="B7688" s="90" t="s">
        <v>14061</v>
      </c>
      <c r="C7688" s="90" t="s">
        <v>10245</v>
      </c>
      <c r="D7688" s="90" t="str">
        <f>CONCATENATE(Tabell15861[[#This Row],[Prosedyrekode_ID]]," ",Tabell15861[[#This Row],[Tekst]])</f>
        <v>TGA40 Anleggelse av pneumotoraks</v>
      </c>
      <c r="E7688" s="90" t="s">
        <v>25042</v>
      </c>
      <c r="F7688" s="90" t="s">
        <v>7854</v>
      </c>
      <c r="G7688" s="90" t="str">
        <f>CONCATENATE("Kap ",Tabell15861[[#This Row],[Kapittel]]," ",Tabell15861[[#This Row],[KapittelTekst]])</f>
        <v>Kap T Nukleærmedisin</v>
      </c>
    </row>
    <row r="7689" spans="1:7" x14ac:dyDescent="0.25">
      <c r="A7689" s="90" t="s">
        <v>25203</v>
      </c>
      <c r="B7689" s="90" t="s">
        <v>25204</v>
      </c>
      <c r="C7689" s="90" t="s">
        <v>10213</v>
      </c>
      <c r="D7689" s="90" t="str">
        <f>CONCATENATE(Tabell15861[[#This Row],[Prosedyrekode_ID]]," ",Tabell15861[[#This Row],[Tekst]])</f>
        <v>TGB00 Nålebiopsi av trachea</v>
      </c>
      <c r="E7689" s="90" t="s">
        <v>25042</v>
      </c>
      <c r="F7689" s="90" t="s">
        <v>7854</v>
      </c>
      <c r="G7689" s="90" t="str">
        <f>CONCATENATE("Kap ",Tabell15861[[#This Row],[Kapittel]]," ",Tabell15861[[#This Row],[KapittelTekst]])</f>
        <v>Kap T Nukleærmedisin</v>
      </c>
    </row>
    <row r="7690" spans="1:7" x14ac:dyDescent="0.25">
      <c r="A7690" s="90" t="s">
        <v>25203</v>
      </c>
      <c r="B7690" s="90" t="s">
        <v>25204</v>
      </c>
      <c r="C7690" s="90" t="s">
        <v>10245</v>
      </c>
      <c r="D7690" s="90" t="str">
        <f>CONCATENATE(Tabell15861[[#This Row],[Prosedyrekode_ID]]," ",Tabell15861[[#This Row],[Tekst]])</f>
        <v>TGB00 Nålebiopsi av trachea</v>
      </c>
      <c r="E7690" s="90" t="s">
        <v>25042</v>
      </c>
      <c r="F7690" s="90" t="s">
        <v>7854</v>
      </c>
      <c r="G7690" s="90" t="str">
        <f>CONCATENATE("Kap ",Tabell15861[[#This Row],[Kapittel]]," ",Tabell15861[[#This Row],[KapittelTekst]])</f>
        <v>Kap T Nukleærmedisin</v>
      </c>
    </row>
    <row r="7691" spans="1:7" x14ac:dyDescent="0.25">
      <c r="A7691" s="90" t="s">
        <v>25205</v>
      </c>
      <c r="B7691" s="90" t="s">
        <v>25206</v>
      </c>
      <c r="C7691" s="90" t="s">
        <v>10245</v>
      </c>
      <c r="D7691" s="90" t="str">
        <f>CONCATENATE(Tabell15861[[#This Row],[Prosedyrekode_ID]]," ",Tabell15861[[#This Row],[Tekst]])</f>
        <v>TGB10 Perkutan innlegging av aspirasjonskanyle i trachea</v>
      </c>
      <c r="E7691" s="90" t="s">
        <v>25042</v>
      </c>
      <c r="F7691" s="90" t="s">
        <v>7854</v>
      </c>
      <c r="G7691" s="90" t="str">
        <f>CONCATENATE("Kap ",Tabell15861[[#This Row],[Kapittel]]," ",Tabell15861[[#This Row],[KapittelTekst]])</f>
        <v>Kap T Nukleærmedisin</v>
      </c>
    </row>
    <row r="7692" spans="1:7" x14ac:dyDescent="0.25">
      <c r="A7692" s="90" t="s">
        <v>25207</v>
      </c>
      <c r="B7692" s="90" t="s">
        <v>25208</v>
      </c>
      <c r="C7692" s="90" t="s">
        <v>10213</v>
      </c>
      <c r="D7692" s="90" t="str">
        <f>CONCATENATE(Tabell15861[[#This Row],[Prosedyrekode_ID]]," ",Tabell15861[[#This Row],[Tekst]])</f>
        <v>TGD00 Nålebiopsi av lunge</v>
      </c>
      <c r="E7692" s="90" t="s">
        <v>25042</v>
      </c>
      <c r="F7692" s="90" t="s">
        <v>7854</v>
      </c>
      <c r="G7692" s="90" t="str">
        <f>CONCATENATE("Kap ",Tabell15861[[#This Row],[Kapittel]]," ",Tabell15861[[#This Row],[KapittelTekst]])</f>
        <v>Kap T Nukleærmedisin</v>
      </c>
    </row>
    <row r="7693" spans="1:7" x14ac:dyDescent="0.25">
      <c r="A7693" s="90" t="s">
        <v>25207</v>
      </c>
      <c r="B7693" s="90" t="s">
        <v>25208</v>
      </c>
      <c r="C7693" s="90" t="s">
        <v>10245</v>
      </c>
      <c r="D7693" s="90" t="str">
        <f>CONCATENATE(Tabell15861[[#This Row],[Prosedyrekode_ID]]," ",Tabell15861[[#This Row],[Tekst]])</f>
        <v>TGD00 Nålebiopsi av lunge</v>
      </c>
      <c r="E7693" s="90" t="s">
        <v>25042</v>
      </c>
      <c r="F7693" s="90" t="s">
        <v>7854</v>
      </c>
      <c r="G7693" s="90" t="str">
        <f>CONCATENATE("Kap ",Tabell15861[[#This Row],[Kapittel]]," ",Tabell15861[[#This Row],[KapittelTekst]])</f>
        <v>Kap T Nukleærmedisin</v>
      </c>
    </row>
    <row r="7694" spans="1:7" x14ac:dyDescent="0.25">
      <c r="A7694" s="90" t="s">
        <v>25209</v>
      </c>
      <c r="B7694" s="90" t="s">
        <v>25210</v>
      </c>
      <c r="C7694" s="90" t="s">
        <v>10213</v>
      </c>
      <c r="D7694" s="90" t="str">
        <f>CONCATENATE(Tabell15861[[#This Row],[Prosedyrekode_ID]]," ",Tabell15861[[#This Row],[Tekst]])</f>
        <v>TGE00 Nålebiopsi av mediastinum</v>
      </c>
      <c r="E7694" s="90" t="s">
        <v>25042</v>
      </c>
      <c r="F7694" s="90" t="s">
        <v>7854</v>
      </c>
      <c r="G7694" s="90" t="str">
        <f>CONCATENATE("Kap ",Tabell15861[[#This Row],[Kapittel]]," ",Tabell15861[[#This Row],[KapittelTekst]])</f>
        <v>Kap T Nukleærmedisin</v>
      </c>
    </row>
    <row r="7695" spans="1:7" x14ac:dyDescent="0.25">
      <c r="A7695" s="90" t="s">
        <v>25209</v>
      </c>
      <c r="B7695" s="90" t="s">
        <v>25210</v>
      </c>
      <c r="C7695" s="90" t="s">
        <v>10245</v>
      </c>
      <c r="D7695" s="90" t="str">
        <f>CONCATENATE(Tabell15861[[#This Row],[Prosedyrekode_ID]]," ",Tabell15861[[#This Row],[Tekst]])</f>
        <v>TGE00 Nålebiopsi av mediastinum</v>
      </c>
      <c r="E7695" s="90" t="s">
        <v>25042</v>
      </c>
      <c r="F7695" s="90" t="s">
        <v>7854</v>
      </c>
      <c r="G7695" s="90" t="str">
        <f>CONCATENATE("Kap ",Tabell15861[[#This Row],[Kapittel]]," ",Tabell15861[[#This Row],[KapittelTekst]])</f>
        <v>Kap T Nukleærmedisin</v>
      </c>
    </row>
    <row r="7696" spans="1:7" x14ac:dyDescent="0.25">
      <c r="A7696" s="90" t="s">
        <v>25211</v>
      </c>
      <c r="B7696" s="90" t="s">
        <v>25212</v>
      </c>
      <c r="C7696" s="90" t="s">
        <v>10245</v>
      </c>
      <c r="D7696" s="90" t="str">
        <f>CONCATENATE(Tabell15861[[#This Row],[Prosedyrekode_ID]]," ",Tabell15861[[#This Row],[Tekst]])</f>
        <v>TGW99 Annet mindre torakskirurgisk inngrep</v>
      </c>
      <c r="E7696" s="90" t="s">
        <v>25042</v>
      </c>
      <c r="F7696" s="90" t="s">
        <v>7854</v>
      </c>
      <c r="G7696" s="90" t="str">
        <f>CONCATENATE("Kap ",Tabell15861[[#This Row],[Kapittel]]," ",Tabell15861[[#This Row],[KapittelTekst]])</f>
        <v>Kap T Nukleærmedisin</v>
      </c>
    </row>
    <row r="7697" spans="1:7" x14ac:dyDescent="0.25">
      <c r="A7697" s="90" t="s">
        <v>25213</v>
      </c>
      <c r="B7697" s="90" t="s">
        <v>25214</v>
      </c>
      <c r="C7697" s="90" t="s">
        <v>10245</v>
      </c>
      <c r="D7697" s="90" t="str">
        <f>CONCATENATE(Tabell15861[[#This Row],[Prosedyrekode_ID]]," ",Tabell15861[[#This Row],[Tekst]])</f>
        <v>THA00 Nålebiopsi av brystvorte</v>
      </c>
      <c r="E7697" s="90" t="s">
        <v>25042</v>
      </c>
      <c r="F7697" s="90" t="s">
        <v>7854</v>
      </c>
      <c r="G7697" s="90" t="str">
        <f>CONCATENATE("Kap ",Tabell15861[[#This Row],[Kapittel]]," ",Tabell15861[[#This Row],[KapittelTekst]])</f>
        <v>Kap T Nukleærmedisin</v>
      </c>
    </row>
    <row r="7698" spans="1:7" x14ac:dyDescent="0.25">
      <c r="A7698" s="90" t="s">
        <v>25215</v>
      </c>
      <c r="B7698" s="90" t="s">
        <v>25216</v>
      </c>
      <c r="C7698" s="90" t="s">
        <v>10213</v>
      </c>
      <c r="D7698" s="90" t="str">
        <f>CONCATENATE(Tabell15861[[#This Row],[Prosedyrekode_ID]]," ",Tabell15861[[#This Row],[Tekst]])</f>
        <v>THA10 Nålebiopsi av mamma</v>
      </c>
      <c r="E7698" s="90" t="s">
        <v>25042</v>
      </c>
      <c r="F7698" s="90" t="s">
        <v>7854</v>
      </c>
      <c r="G7698" s="90" t="str">
        <f>CONCATENATE("Kap ",Tabell15861[[#This Row],[Kapittel]]," ",Tabell15861[[#This Row],[KapittelTekst]])</f>
        <v>Kap T Nukleærmedisin</v>
      </c>
    </row>
    <row r="7699" spans="1:7" x14ac:dyDescent="0.25">
      <c r="A7699" s="90" t="s">
        <v>25215</v>
      </c>
      <c r="B7699" s="90" t="s">
        <v>25216</v>
      </c>
      <c r="C7699" s="90" t="s">
        <v>10245</v>
      </c>
      <c r="D7699" s="90" t="str">
        <f>CONCATENATE(Tabell15861[[#This Row],[Prosedyrekode_ID]]," ",Tabell15861[[#This Row],[Tekst]])</f>
        <v>THA10 Nålebiopsi av mamma</v>
      </c>
      <c r="E7699" s="90" t="s">
        <v>25042</v>
      </c>
      <c r="F7699" s="90" t="s">
        <v>7854</v>
      </c>
      <c r="G7699" s="90" t="str">
        <f>CONCATENATE("Kap ",Tabell15861[[#This Row],[Kapittel]]," ",Tabell15861[[#This Row],[KapittelTekst]])</f>
        <v>Kap T Nukleærmedisin</v>
      </c>
    </row>
    <row r="7700" spans="1:7" x14ac:dyDescent="0.25">
      <c r="A7700" s="90" t="s">
        <v>25217</v>
      </c>
      <c r="B7700" s="90" t="s">
        <v>25218</v>
      </c>
      <c r="C7700" s="90" t="s">
        <v>10245</v>
      </c>
      <c r="D7700" s="90" t="str">
        <f>CONCATENATE(Tabell15861[[#This Row],[Prosedyrekode_ID]]," ",Tabell15861[[#This Row],[Tekst]])</f>
        <v>THW99 Annet mindre inngrep på mamma</v>
      </c>
      <c r="E7700" s="90" t="s">
        <v>25042</v>
      </c>
      <c r="F7700" s="90" t="s">
        <v>7854</v>
      </c>
      <c r="G7700" s="90" t="str">
        <f>CONCATENATE("Kap ",Tabell15861[[#This Row],[Kapittel]]," ",Tabell15861[[#This Row],[KapittelTekst]])</f>
        <v>Kap T Nukleærmedisin</v>
      </c>
    </row>
    <row r="7701" spans="1:7" x14ac:dyDescent="0.25">
      <c r="A7701" s="90" t="s">
        <v>25219</v>
      </c>
      <c r="B7701" s="90" t="s">
        <v>25220</v>
      </c>
      <c r="C7701" s="90" t="s">
        <v>10213</v>
      </c>
      <c r="D7701" s="90" t="str">
        <f>CONCATENATE(Tabell15861[[#This Row],[Prosedyrekode_ID]]," ",Tabell15861[[#This Row],[Tekst]])</f>
        <v>TJ5AA Perkutan biopsi av tarmtumor</v>
      </c>
      <c r="E7701" s="90" t="s">
        <v>25042</v>
      </c>
      <c r="F7701" s="90" t="s">
        <v>7854</v>
      </c>
      <c r="G7701" s="90" t="str">
        <f>CONCATENATE("Kap ",Tabell15861[[#This Row],[Kapittel]]," ",Tabell15861[[#This Row],[KapittelTekst]])</f>
        <v>Kap T Nukleærmedisin</v>
      </c>
    </row>
    <row r="7702" spans="1:7" x14ac:dyDescent="0.25">
      <c r="A7702" s="90" t="s">
        <v>25221</v>
      </c>
      <c r="B7702" s="90" t="s">
        <v>25222</v>
      </c>
      <c r="C7702" s="90" t="s">
        <v>10213</v>
      </c>
      <c r="D7702" s="90" t="str">
        <f>CONCATENATE(Tabell15861[[#This Row],[Prosedyrekode_ID]]," ",Tabell15861[[#This Row],[Tekst]])</f>
        <v>TJA00 Punksjon av peritoneum</v>
      </c>
      <c r="E7702" s="90" t="s">
        <v>25042</v>
      </c>
      <c r="F7702" s="90" t="s">
        <v>7854</v>
      </c>
      <c r="G7702" s="90" t="str">
        <f>CONCATENATE("Kap ",Tabell15861[[#This Row],[Kapittel]]," ",Tabell15861[[#This Row],[KapittelTekst]])</f>
        <v>Kap T Nukleærmedisin</v>
      </c>
    </row>
    <row r="7703" spans="1:7" x14ac:dyDescent="0.25">
      <c r="A7703" s="90" t="s">
        <v>25221</v>
      </c>
      <c r="B7703" s="90" t="s">
        <v>25222</v>
      </c>
      <c r="C7703" s="90" t="s">
        <v>10245</v>
      </c>
      <c r="D7703" s="90" t="str">
        <f>CONCATENATE(Tabell15861[[#This Row],[Prosedyrekode_ID]]," ",Tabell15861[[#This Row],[Tekst]])</f>
        <v>TJA00 Punksjon av peritoneum</v>
      </c>
      <c r="E7703" s="90" t="s">
        <v>25042</v>
      </c>
      <c r="F7703" s="90" t="s">
        <v>7854</v>
      </c>
      <c r="G7703" s="90" t="str">
        <f>CONCATENATE("Kap ",Tabell15861[[#This Row],[Kapittel]]," ",Tabell15861[[#This Row],[KapittelTekst]])</f>
        <v>Kap T Nukleærmedisin</v>
      </c>
    </row>
    <row r="7704" spans="1:7" x14ac:dyDescent="0.25">
      <c r="A7704" s="90" t="s">
        <v>25223</v>
      </c>
      <c r="B7704" s="90" t="s">
        <v>25224</v>
      </c>
      <c r="C7704" s="90" t="s">
        <v>10213</v>
      </c>
      <c r="D7704" s="90" t="str">
        <f>CONCATENATE(Tabell15861[[#This Row],[Prosedyrekode_ID]]," ",Tabell15861[[#This Row],[Tekst]])</f>
        <v>TJA10 Laparocentese</v>
      </c>
      <c r="E7704" s="90" t="s">
        <v>25042</v>
      </c>
      <c r="F7704" s="90" t="s">
        <v>7854</v>
      </c>
      <c r="G7704" s="90" t="str">
        <f>CONCATENATE("Kap ",Tabell15861[[#This Row],[Kapittel]]," ",Tabell15861[[#This Row],[KapittelTekst]])</f>
        <v>Kap T Nukleærmedisin</v>
      </c>
    </row>
    <row r="7705" spans="1:7" x14ac:dyDescent="0.25">
      <c r="A7705" s="90" t="s">
        <v>25223</v>
      </c>
      <c r="B7705" s="90" t="s">
        <v>25224</v>
      </c>
      <c r="C7705" s="90" t="s">
        <v>10245</v>
      </c>
      <c r="D7705" s="90" t="str">
        <f>CONCATENATE(Tabell15861[[#This Row],[Prosedyrekode_ID]]," ",Tabell15861[[#This Row],[Tekst]])</f>
        <v>TJA10 Laparocentese</v>
      </c>
      <c r="E7705" s="90" t="s">
        <v>25042</v>
      </c>
      <c r="F7705" s="90" t="s">
        <v>7854</v>
      </c>
      <c r="G7705" s="90" t="str">
        <f>CONCATENATE("Kap ",Tabell15861[[#This Row],[Kapittel]]," ",Tabell15861[[#This Row],[KapittelTekst]])</f>
        <v>Kap T Nukleærmedisin</v>
      </c>
    </row>
    <row r="7706" spans="1:7" x14ac:dyDescent="0.25">
      <c r="A7706" s="90" t="s">
        <v>25225</v>
      </c>
      <c r="B7706" s="90" t="s">
        <v>25226</v>
      </c>
      <c r="C7706" s="90" t="s">
        <v>10245</v>
      </c>
      <c r="D7706" s="90" t="str">
        <f>CONCATENATE(Tabell15861[[#This Row],[Prosedyrekode_ID]]," ",Tabell15861[[#This Row],[Tekst]])</f>
        <v>TJA20 Perkutan peritoneal lavage</v>
      </c>
      <c r="E7706" s="90" t="s">
        <v>25042</v>
      </c>
      <c r="F7706" s="90" t="s">
        <v>7854</v>
      </c>
      <c r="G7706" s="90" t="str">
        <f>CONCATENATE("Kap ",Tabell15861[[#This Row],[Kapittel]]," ",Tabell15861[[#This Row],[KapittelTekst]])</f>
        <v>Kap T Nukleærmedisin</v>
      </c>
    </row>
    <row r="7707" spans="1:7" x14ac:dyDescent="0.25">
      <c r="A7707" s="90" t="s">
        <v>25227</v>
      </c>
      <c r="B7707" s="90" t="s">
        <v>25228</v>
      </c>
      <c r="C7707" s="90" t="s">
        <v>10213</v>
      </c>
      <c r="D7707" s="90" t="str">
        <f>CONCATENATE(Tabell15861[[#This Row],[Prosedyrekode_ID]]," ",Tabell15861[[#This Row],[Tekst]])</f>
        <v>TJA33 Perkutan innlegging av peritonealt dialysekateter</v>
      </c>
      <c r="E7707" s="90" t="s">
        <v>25042</v>
      </c>
      <c r="F7707" s="90" t="s">
        <v>7854</v>
      </c>
      <c r="G7707" s="90" t="str">
        <f>CONCATENATE("Kap ",Tabell15861[[#This Row],[Kapittel]]," ",Tabell15861[[#This Row],[KapittelTekst]])</f>
        <v>Kap T Nukleærmedisin</v>
      </c>
    </row>
    <row r="7708" spans="1:7" x14ac:dyDescent="0.25">
      <c r="A7708" s="90" t="s">
        <v>25227</v>
      </c>
      <c r="B7708" s="90" t="s">
        <v>25228</v>
      </c>
      <c r="C7708" s="90" t="s">
        <v>10245</v>
      </c>
      <c r="D7708" s="90" t="str">
        <f>CONCATENATE(Tabell15861[[#This Row],[Prosedyrekode_ID]]," ",Tabell15861[[#This Row],[Tekst]])</f>
        <v>TJA33 Perkutan innlegging av peritonealt dialysekateter</v>
      </c>
      <c r="E7708" s="90" t="s">
        <v>25042</v>
      </c>
      <c r="F7708" s="90" t="s">
        <v>7854</v>
      </c>
      <c r="G7708" s="90" t="str">
        <f>CONCATENATE("Kap ",Tabell15861[[#This Row],[Kapittel]]," ",Tabell15861[[#This Row],[KapittelTekst]])</f>
        <v>Kap T Nukleærmedisin</v>
      </c>
    </row>
    <row r="7709" spans="1:7" x14ac:dyDescent="0.25">
      <c r="A7709" s="90" t="s">
        <v>25229</v>
      </c>
      <c r="B7709" s="90" t="s">
        <v>25230</v>
      </c>
      <c r="C7709" s="90" t="s">
        <v>10245</v>
      </c>
      <c r="D7709" s="90" t="str">
        <f>CONCATENATE(Tabell15861[[#This Row],[Prosedyrekode_ID]]," ",Tabell15861[[#This Row],[Tekst]])</f>
        <v>TJA35 Fjerning av peritonealt dialysekateter</v>
      </c>
      <c r="E7709" s="90" t="s">
        <v>25042</v>
      </c>
      <c r="F7709" s="90" t="s">
        <v>7854</v>
      </c>
      <c r="G7709" s="90" t="str">
        <f>CONCATENATE("Kap ",Tabell15861[[#This Row],[Kapittel]]," ",Tabell15861[[#This Row],[KapittelTekst]])</f>
        <v>Kap T Nukleærmedisin</v>
      </c>
    </row>
    <row r="7710" spans="1:7" x14ac:dyDescent="0.25">
      <c r="A7710" s="90" t="s">
        <v>25231</v>
      </c>
      <c r="B7710" s="90" t="s">
        <v>25232</v>
      </c>
      <c r="C7710" s="90" t="s">
        <v>10213</v>
      </c>
      <c r="D7710" s="90" t="str">
        <f>CONCATENATE(Tabell15861[[#This Row],[Prosedyrekode_ID]]," ",Tabell15861[[#This Row],[Tekst]])</f>
        <v>TJA40 Perkutan drenasje av intraperitoneal abscess</v>
      </c>
      <c r="E7710" s="90" t="s">
        <v>25042</v>
      </c>
      <c r="F7710" s="90" t="s">
        <v>7854</v>
      </c>
      <c r="G7710" s="90" t="str">
        <f>CONCATENATE("Kap ",Tabell15861[[#This Row],[Kapittel]]," ",Tabell15861[[#This Row],[KapittelTekst]])</f>
        <v>Kap T Nukleærmedisin</v>
      </c>
    </row>
    <row r="7711" spans="1:7" x14ac:dyDescent="0.25">
      <c r="A7711" s="90" t="s">
        <v>25231</v>
      </c>
      <c r="B7711" s="90" t="s">
        <v>25233</v>
      </c>
      <c r="C7711" s="90" t="s">
        <v>10245</v>
      </c>
      <c r="D7711" s="90" t="str">
        <f>CONCATENATE(Tabell15861[[#This Row],[Prosedyrekode_ID]]," ",Tabell15861[[#This Row],[Tekst]])</f>
        <v>TJA40 Perkutan lokal drenasje av peritonealhulen</v>
      </c>
      <c r="E7711" s="90" t="s">
        <v>25042</v>
      </c>
      <c r="F7711" s="90" t="s">
        <v>7854</v>
      </c>
      <c r="G7711" s="90" t="str">
        <f>CONCATENATE("Kap ",Tabell15861[[#This Row],[Kapittel]]," ",Tabell15861[[#This Row],[KapittelTekst]])</f>
        <v>Kap T Nukleærmedisin</v>
      </c>
    </row>
    <row r="7712" spans="1:7" x14ac:dyDescent="0.25">
      <c r="A7712" s="90" t="s">
        <v>25234</v>
      </c>
      <c r="B7712" s="90" t="s">
        <v>25235</v>
      </c>
      <c r="C7712" s="90" t="s">
        <v>10245</v>
      </c>
      <c r="D7712" s="90" t="str">
        <f>CONCATENATE(Tabell15861[[#This Row],[Prosedyrekode_ID]]," ",Tabell15861[[#This Row],[Tekst]])</f>
        <v>TJA50 Innlegging av peritoneal injeksjonsport</v>
      </c>
      <c r="E7712" s="90" t="s">
        <v>25042</v>
      </c>
      <c r="F7712" s="90" t="s">
        <v>7854</v>
      </c>
      <c r="G7712" s="90" t="str">
        <f>CONCATENATE("Kap ",Tabell15861[[#This Row],[Kapittel]]," ",Tabell15861[[#This Row],[KapittelTekst]])</f>
        <v>Kap T Nukleærmedisin</v>
      </c>
    </row>
    <row r="7713" spans="1:7" x14ac:dyDescent="0.25">
      <c r="A7713" s="90" t="s">
        <v>25236</v>
      </c>
      <c r="B7713" s="90" t="s">
        <v>25237</v>
      </c>
      <c r="C7713" s="90" t="s">
        <v>10245</v>
      </c>
      <c r="D7713" s="90" t="str">
        <f>CONCATENATE(Tabell15861[[#This Row],[Prosedyrekode_ID]]," ",Tabell15861[[#This Row],[Tekst]])</f>
        <v>TJA55 Fjerning av peritoneal injeksjonsport</v>
      </c>
      <c r="E7713" s="90" t="s">
        <v>25042</v>
      </c>
      <c r="F7713" s="90" t="s">
        <v>7854</v>
      </c>
      <c r="G7713" s="90" t="str">
        <f>CONCATENATE("Kap ",Tabell15861[[#This Row],[Kapittel]]," ",Tabell15861[[#This Row],[KapittelTekst]])</f>
        <v>Kap T Nukleærmedisin</v>
      </c>
    </row>
    <row r="7714" spans="1:7" x14ac:dyDescent="0.25">
      <c r="A7714" s="90" t="s">
        <v>25238</v>
      </c>
      <c r="B7714" s="90" t="s">
        <v>25239</v>
      </c>
      <c r="C7714" s="90" t="s">
        <v>10245</v>
      </c>
      <c r="D7714" s="90" t="str">
        <f>CONCATENATE(Tabell15861[[#This Row],[Prosedyrekode_ID]]," ",Tabell15861[[#This Row],[Tekst]])</f>
        <v>TJC00 Nedlegging av ballongsonde for blødende øsofagusvaricer</v>
      </c>
      <c r="E7714" s="90" t="s">
        <v>25042</v>
      </c>
      <c r="F7714" s="90" t="s">
        <v>7854</v>
      </c>
      <c r="G7714" s="90" t="str">
        <f>CONCATENATE("Kap ",Tabell15861[[#This Row],[Kapittel]]," ",Tabell15861[[#This Row],[KapittelTekst]])</f>
        <v>Kap T Nukleærmedisin</v>
      </c>
    </row>
    <row r="7715" spans="1:7" x14ac:dyDescent="0.25">
      <c r="A7715" s="90" t="s">
        <v>25240</v>
      </c>
      <c r="B7715" s="90" t="s">
        <v>25241</v>
      </c>
      <c r="C7715" s="90" t="s">
        <v>10213</v>
      </c>
      <c r="D7715" s="90" t="str">
        <f>CONCATENATE(Tabell15861[[#This Row],[Prosedyrekode_ID]]," ",Tabell15861[[#This Row],[Tekst]])</f>
        <v>TJD00 Nedlegging av nasogastrisk eller nasogastroduodenal sonde</v>
      </c>
      <c r="E7715" s="90" t="s">
        <v>25042</v>
      </c>
      <c r="F7715" s="90" t="s">
        <v>7854</v>
      </c>
      <c r="G7715" s="90" t="str">
        <f>CONCATENATE("Kap ",Tabell15861[[#This Row],[Kapittel]]," ",Tabell15861[[#This Row],[KapittelTekst]])</f>
        <v>Kap T Nukleærmedisin</v>
      </c>
    </row>
    <row r="7716" spans="1:7" x14ac:dyDescent="0.25">
      <c r="A7716" s="90" t="s">
        <v>25240</v>
      </c>
      <c r="B7716" s="90" t="s">
        <v>25241</v>
      </c>
      <c r="C7716" s="90" t="s">
        <v>10245</v>
      </c>
      <c r="D7716" s="90" t="str">
        <f>CONCATENATE(Tabell15861[[#This Row],[Prosedyrekode_ID]]," ",Tabell15861[[#This Row],[Tekst]])</f>
        <v>TJD00 Nedlegging av nasogastrisk eller nasogastroduodenal sonde</v>
      </c>
      <c r="E7716" s="90" t="s">
        <v>25042</v>
      </c>
      <c r="F7716" s="90" t="s">
        <v>7854</v>
      </c>
      <c r="G7716" s="90" t="str">
        <f>CONCATENATE("Kap ",Tabell15861[[#This Row],[Kapittel]]," ",Tabell15861[[#This Row],[KapittelTekst]])</f>
        <v>Kap T Nukleærmedisin</v>
      </c>
    </row>
    <row r="7717" spans="1:7" x14ac:dyDescent="0.25">
      <c r="A7717" s="90" t="s">
        <v>25242</v>
      </c>
      <c r="B7717" s="90" t="s">
        <v>25243</v>
      </c>
      <c r="C7717" s="90" t="s">
        <v>10213</v>
      </c>
      <c r="D7717" s="90" t="str">
        <f>CONCATENATE(Tabell15861[[#This Row],[Prosedyrekode_ID]]," ",Tabell15861[[#This Row],[Tekst]])</f>
        <v>TJD10 Nedlegging av annen sonde i ventrikkel eller duodenum</v>
      </c>
      <c r="E7717" s="90" t="s">
        <v>25042</v>
      </c>
      <c r="F7717" s="90" t="s">
        <v>7854</v>
      </c>
      <c r="G7717" s="90" t="str">
        <f>CONCATENATE("Kap ",Tabell15861[[#This Row],[Kapittel]]," ",Tabell15861[[#This Row],[KapittelTekst]])</f>
        <v>Kap T Nukleærmedisin</v>
      </c>
    </row>
    <row r="7718" spans="1:7" x14ac:dyDescent="0.25">
      <c r="A7718" s="90" t="s">
        <v>25242</v>
      </c>
      <c r="B7718" s="90" t="s">
        <v>25243</v>
      </c>
      <c r="C7718" s="90" t="s">
        <v>10245</v>
      </c>
      <c r="D7718" s="90" t="str">
        <f>CONCATENATE(Tabell15861[[#This Row],[Prosedyrekode_ID]]," ",Tabell15861[[#This Row],[Tekst]])</f>
        <v>TJD10 Nedlegging av annen sonde i ventrikkel eller duodenum</v>
      </c>
      <c r="E7718" s="90" t="s">
        <v>25042</v>
      </c>
      <c r="F7718" s="90" t="s">
        <v>7854</v>
      </c>
      <c r="G7718" s="90" t="str">
        <f>CONCATENATE("Kap ",Tabell15861[[#This Row],[Kapittel]]," ",Tabell15861[[#This Row],[KapittelTekst]])</f>
        <v>Kap T Nukleærmedisin</v>
      </c>
    </row>
    <row r="7719" spans="1:7" x14ac:dyDescent="0.25">
      <c r="A7719" s="90" t="s">
        <v>25244</v>
      </c>
      <c r="B7719" s="90" t="s">
        <v>25245</v>
      </c>
      <c r="C7719" s="90" t="s">
        <v>10213</v>
      </c>
      <c r="D7719" s="90" t="str">
        <f>CONCATENATE(Tabell15861[[#This Row],[Prosedyrekode_ID]]," ",Tabell15861[[#This Row],[Tekst]])</f>
        <v>TJD20 Utskifting av gastrostomikateter</v>
      </c>
      <c r="E7719" s="90" t="s">
        <v>25042</v>
      </c>
      <c r="F7719" s="90" t="s">
        <v>7854</v>
      </c>
      <c r="G7719" s="90" t="str">
        <f>CONCATENATE("Kap ",Tabell15861[[#This Row],[Kapittel]]," ",Tabell15861[[#This Row],[KapittelTekst]])</f>
        <v>Kap T Nukleærmedisin</v>
      </c>
    </row>
    <row r="7720" spans="1:7" x14ac:dyDescent="0.25">
      <c r="A7720" s="90" t="s">
        <v>25244</v>
      </c>
      <c r="B7720" s="90" t="s">
        <v>25245</v>
      </c>
      <c r="C7720" s="90" t="s">
        <v>10245</v>
      </c>
      <c r="D7720" s="90" t="str">
        <f>CONCATENATE(Tabell15861[[#This Row],[Prosedyrekode_ID]]," ",Tabell15861[[#This Row],[Tekst]])</f>
        <v>TJD20 Utskifting av gastrostomikateter</v>
      </c>
      <c r="E7720" s="90" t="s">
        <v>25042</v>
      </c>
      <c r="F7720" s="90" t="s">
        <v>7854</v>
      </c>
      <c r="G7720" s="90" t="str">
        <f>CONCATENATE("Kap ",Tabell15861[[#This Row],[Kapittel]]," ",Tabell15861[[#This Row],[KapittelTekst]])</f>
        <v>Kap T Nukleærmedisin</v>
      </c>
    </row>
    <row r="7721" spans="1:7" x14ac:dyDescent="0.25">
      <c r="A7721" s="90" t="s">
        <v>25246</v>
      </c>
      <c r="B7721" s="90" t="s">
        <v>25247</v>
      </c>
      <c r="C7721" s="90" t="s">
        <v>10213</v>
      </c>
      <c r="D7721" s="90" t="str">
        <f>CONCATENATE(Tabell15861[[#This Row],[Prosedyrekode_ID]]," ",Tabell15861[[#This Row],[Tekst]])</f>
        <v>TJF00 Nedlegging av jejunumsonde</v>
      </c>
      <c r="E7721" s="90" t="s">
        <v>25042</v>
      </c>
      <c r="F7721" s="90" t="s">
        <v>7854</v>
      </c>
      <c r="G7721" s="90" t="str">
        <f>CONCATENATE("Kap ",Tabell15861[[#This Row],[Kapittel]]," ",Tabell15861[[#This Row],[KapittelTekst]])</f>
        <v>Kap T Nukleærmedisin</v>
      </c>
    </row>
    <row r="7722" spans="1:7" x14ac:dyDescent="0.25">
      <c r="A7722" s="90" t="s">
        <v>25246</v>
      </c>
      <c r="B7722" s="90" t="s">
        <v>25247</v>
      </c>
      <c r="C7722" s="90" t="s">
        <v>10245</v>
      </c>
      <c r="D7722" s="90" t="str">
        <f>CONCATENATE(Tabell15861[[#This Row],[Prosedyrekode_ID]]," ",Tabell15861[[#This Row],[Tekst]])</f>
        <v>TJF00 Nedlegging av jejunumsonde</v>
      </c>
      <c r="E7722" s="90" t="s">
        <v>25042</v>
      </c>
      <c r="F7722" s="90" t="s">
        <v>7854</v>
      </c>
      <c r="G7722" s="90" t="str">
        <f>CONCATENATE("Kap ",Tabell15861[[#This Row],[Kapittel]]," ",Tabell15861[[#This Row],[KapittelTekst]])</f>
        <v>Kap T Nukleærmedisin</v>
      </c>
    </row>
    <row r="7723" spans="1:7" x14ac:dyDescent="0.25">
      <c r="A7723" s="90" t="s">
        <v>25248</v>
      </c>
      <c r="B7723" s="90" t="s">
        <v>25249</v>
      </c>
      <c r="C7723" s="90" t="s">
        <v>10213</v>
      </c>
      <c r="D7723" s="90" t="str">
        <f>CONCATENATE(Tabell15861[[#This Row],[Prosedyrekode_ID]]," ",Tabell15861[[#This Row],[Tekst]])</f>
        <v>TJF10 Nedlegging av jejunumsonde gjennom gastrostomi</v>
      </c>
      <c r="E7723" s="90" t="s">
        <v>25042</v>
      </c>
      <c r="F7723" s="90" t="s">
        <v>7854</v>
      </c>
      <c r="G7723" s="90" t="str">
        <f>CONCATENATE("Kap ",Tabell15861[[#This Row],[Kapittel]]," ",Tabell15861[[#This Row],[KapittelTekst]])</f>
        <v>Kap T Nukleærmedisin</v>
      </c>
    </row>
    <row r="7724" spans="1:7" x14ac:dyDescent="0.25">
      <c r="A7724" s="90" t="s">
        <v>25248</v>
      </c>
      <c r="B7724" s="90" t="s">
        <v>25249</v>
      </c>
      <c r="C7724" s="90" t="s">
        <v>10245</v>
      </c>
      <c r="D7724" s="90" t="str">
        <f>CONCATENATE(Tabell15861[[#This Row],[Prosedyrekode_ID]]," ",Tabell15861[[#This Row],[Tekst]])</f>
        <v>TJF10 Nedlegging av jejunumsonde gjennom gastrostomi</v>
      </c>
      <c r="E7724" s="90" t="s">
        <v>25042</v>
      </c>
      <c r="F7724" s="90" t="s">
        <v>7854</v>
      </c>
      <c r="G7724" s="90" t="str">
        <f>CONCATENATE("Kap ",Tabell15861[[#This Row],[Kapittel]]," ",Tabell15861[[#This Row],[KapittelTekst]])</f>
        <v>Kap T Nukleærmedisin</v>
      </c>
    </row>
    <row r="7725" spans="1:7" x14ac:dyDescent="0.25">
      <c r="A7725" s="90" t="s">
        <v>25250</v>
      </c>
      <c r="B7725" s="90" t="s">
        <v>25251</v>
      </c>
      <c r="C7725" s="90" t="s">
        <v>10213</v>
      </c>
      <c r="D7725" s="90" t="str">
        <f>CONCATENATE(Tabell15861[[#This Row],[Prosedyrekode_ID]]," ",Tabell15861[[#This Row],[Tekst]])</f>
        <v>TJF20 Peroral tynntarmsbiopsi</v>
      </c>
      <c r="E7725" s="90" t="s">
        <v>25042</v>
      </c>
      <c r="F7725" s="90" t="s">
        <v>7854</v>
      </c>
      <c r="G7725" s="90" t="str">
        <f>CONCATENATE("Kap ",Tabell15861[[#This Row],[Kapittel]]," ",Tabell15861[[#This Row],[KapittelTekst]])</f>
        <v>Kap T Nukleærmedisin</v>
      </c>
    </row>
    <row r="7726" spans="1:7" x14ac:dyDescent="0.25">
      <c r="A7726" s="90" t="s">
        <v>25250</v>
      </c>
      <c r="B7726" s="90" t="s">
        <v>25251</v>
      </c>
      <c r="C7726" s="90" t="s">
        <v>10245</v>
      </c>
      <c r="D7726" s="90" t="str">
        <f>CONCATENATE(Tabell15861[[#This Row],[Prosedyrekode_ID]]," ",Tabell15861[[#This Row],[Tekst]])</f>
        <v>TJF20 Peroral tynntarmsbiopsi</v>
      </c>
      <c r="E7726" s="90" t="s">
        <v>25042</v>
      </c>
      <c r="F7726" s="90" t="s">
        <v>7854</v>
      </c>
      <c r="G7726" s="90" t="str">
        <f>CONCATENATE("Kap ",Tabell15861[[#This Row],[Kapittel]]," ",Tabell15861[[#This Row],[KapittelTekst]])</f>
        <v>Kap T Nukleærmedisin</v>
      </c>
    </row>
    <row r="7727" spans="1:7" x14ac:dyDescent="0.25">
      <c r="A7727" s="90" t="s">
        <v>25252</v>
      </c>
      <c r="B7727" s="90" t="s">
        <v>25253</v>
      </c>
      <c r="C7727" s="90" t="s">
        <v>10213</v>
      </c>
      <c r="D7727" s="90" t="str">
        <f>CONCATENATE(Tabell15861[[#This Row],[Prosedyrekode_ID]]," ",Tabell15861[[#This Row],[Tekst]])</f>
        <v>TJF30 Reposisjon av intestinal invaginasjon med bariumklyster</v>
      </c>
      <c r="E7727" s="90" t="s">
        <v>25042</v>
      </c>
      <c r="F7727" s="90" t="s">
        <v>7854</v>
      </c>
      <c r="G7727" s="90" t="str">
        <f>CONCATENATE("Kap ",Tabell15861[[#This Row],[Kapittel]]," ",Tabell15861[[#This Row],[KapittelTekst]])</f>
        <v>Kap T Nukleærmedisin</v>
      </c>
    </row>
    <row r="7728" spans="1:7" x14ac:dyDescent="0.25">
      <c r="A7728" s="90" t="s">
        <v>25252</v>
      </c>
      <c r="B7728" s="90" t="s">
        <v>25253</v>
      </c>
      <c r="C7728" s="90" t="s">
        <v>10245</v>
      </c>
      <c r="D7728" s="90" t="str">
        <f>CONCATENATE(Tabell15861[[#This Row],[Prosedyrekode_ID]]," ",Tabell15861[[#This Row],[Tekst]])</f>
        <v>TJF30 Reposisjon av intestinal invaginasjon med bariumklyster</v>
      </c>
      <c r="E7728" s="90" t="s">
        <v>25042</v>
      </c>
      <c r="F7728" s="90" t="s">
        <v>7854</v>
      </c>
      <c r="G7728" s="90" t="str">
        <f>CONCATENATE("Kap ",Tabell15861[[#This Row],[Kapittel]]," ",Tabell15861[[#This Row],[KapittelTekst]])</f>
        <v>Kap T Nukleærmedisin</v>
      </c>
    </row>
    <row r="7729" spans="1:7" x14ac:dyDescent="0.25">
      <c r="A7729" s="90" t="s">
        <v>25254</v>
      </c>
      <c r="B7729" s="90" t="s">
        <v>25255</v>
      </c>
      <c r="C7729" s="90" t="s">
        <v>10245</v>
      </c>
      <c r="D7729" s="90" t="str">
        <f>CONCATENATE(Tabell15861[[#This Row],[Prosedyrekode_ID]]," ",Tabell15861[[#This Row],[Tekst]])</f>
        <v>TJG00 Digital fjerning av fastsittende fæces</v>
      </c>
      <c r="E7729" s="90" t="s">
        <v>25042</v>
      </c>
      <c r="F7729" s="90" t="s">
        <v>7854</v>
      </c>
      <c r="G7729" s="90" t="str">
        <f>CONCATENATE("Kap ",Tabell15861[[#This Row],[Kapittel]]," ",Tabell15861[[#This Row],[KapittelTekst]])</f>
        <v>Kap T Nukleærmedisin</v>
      </c>
    </row>
    <row r="7730" spans="1:7" x14ac:dyDescent="0.25">
      <c r="A7730" s="90" t="s">
        <v>25256</v>
      </c>
      <c r="B7730" s="90" t="s">
        <v>25257</v>
      </c>
      <c r="C7730" s="90" t="s">
        <v>10213</v>
      </c>
      <c r="D7730" s="90" t="str">
        <f>CONCATENATE(Tabell15861[[#This Row],[Prosedyrekode_ID]]," ",Tabell15861[[#This Row],[Tekst]])</f>
        <v>TJJ00 Perkutan nålebiopsi av lever</v>
      </c>
      <c r="E7730" s="90" t="s">
        <v>25042</v>
      </c>
      <c r="F7730" s="90" t="s">
        <v>7854</v>
      </c>
      <c r="G7730" s="90" t="str">
        <f>CONCATENATE("Kap ",Tabell15861[[#This Row],[Kapittel]]," ",Tabell15861[[#This Row],[KapittelTekst]])</f>
        <v>Kap T Nukleærmedisin</v>
      </c>
    </row>
    <row r="7731" spans="1:7" x14ac:dyDescent="0.25">
      <c r="A7731" s="90" t="s">
        <v>25256</v>
      </c>
      <c r="B7731" s="90" t="s">
        <v>25257</v>
      </c>
      <c r="C7731" s="90" t="s">
        <v>10245</v>
      </c>
      <c r="D7731" s="90" t="str">
        <f>CONCATENATE(Tabell15861[[#This Row],[Prosedyrekode_ID]]," ",Tabell15861[[#This Row],[Tekst]])</f>
        <v>TJJ00 Perkutan nålebiopsi av lever</v>
      </c>
      <c r="E7731" s="90" t="s">
        <v>25042</v>
      </c>
      <c r="F7731" s="90" t="s">
        <v>7854</v>
      </c>
      <c r="G7731" s="90" t="str">
        <f>CONCATENATE("Kap ",Tabell15861[[#This Row],[Kapittel]]," ",Tabell15861[[#This Row],[KapittelTekst]])</f>
        <v>Kap T Nukleærmedisin</v>
      </c>
    </row>
    <row r="7732" spans="1:7" x14ac:dyDescent="0.25">
      <c r="A7732" s="90" t="s">
        <v>25258</v>
      </c>
      <c r="B7732" s="90" t="s">
        <v>25259</v>
      </c>
      <c r="C7732" s="90" t="s">
        <v>10213</v>
      </c>
      <c r="D7732" s="90" t="str">
        <f>CONCATENATE(Tabell15861[[#This Row],[Prosedyrekode_ID]]," ",Tabell15861[[#This Row],[Tekst]])</f>
        <v>TJJ10 Perkutan destruksjon av lesjon i lever</v>
      </c>
      <c r="E7732" s="90" t="s">
        <v>25042</v>
      </c>
      <c r="F7732" s="90" t="s">
        <v>7854</v>
      </c>
      <c r="G7732" s="90" t="str">
        <f>CONCATENATE("Kap ",Tabell15861[[#This Row],[Kapittel]]," ",Tabell15861[[#This Row],[KapittelTekst]])</f>
        <v>Kap T Nukleærmedisin</v>
      </c>
    </row>
    <row r="7733" spans="1:7" x14ac:dyDescent="0.25">
      <c r="A7733" s="90" t="s">
        <v>25258</v>
      </c>
      <c r="B7733" s="90" t="s">
        <v>25259</v>
      </c>
      <c r="C7733" s="90" t="s">
        <v>10245</v>
      </c>
      <c r="D7733" s="90" t="str">
        <f>CONCATENATE(Tabell15861[[#This Row],[Prosedyrekode_ID]]," ",Tabell15861[[#This Row],[Tekst]])</f>
        <v>TJJ10 Perkutan destruksjon av lesjon i lever</v>
      </c>
      <c r="E7733" s="90" t="s">
        <v>25042</v>
      </c>
      <c r="F7733" s="90" t="s">
        <v>7854</v>
      </c>
      <c r="G7733" s="90" t="str">
        <f>CONCATENATE("Kap ",Tabell15861[[#This Row],[Kapittel]]," ",Tabell15861[[#This Row],[KapittelTekst]])</f>
        <v>Kap T Nukleærmedisin</v>
      </c>
    </row>
    <row r="7734" spans="1:7" x14ac:dyDescent="0.25">
      <c r="A7734" s="90" t="s">
        <v>25260</v>
      </c>
      <c r="B7734" s="90" t="s">
        <v>25261</v>
      </c>
      <c r="C7734" s="90" t="s">
        <v>10245</v>
      </c>
      <c r="D7734" s="90" t="str">
        <f>CONCATENATE(Tabell15861[[#This Row],[Prosedyrekode_ID]]," ",Tabell15861[[#This Row],[Tekst]])</f>
        <v>TJK00 Peroperativ kolangiografi</v>
      </c>
      <c r="E7734" s="90" t="s">
        <v>25042</v>
      </c>
      <c r="F7734" s="90" t="s">
        <v>7854</v>
      </c>
      <c r="G7734" s="90" t="str">
        <f>CONCATENATE("Kap ",Tabell15861[[#This Row],[Kapittel]]," ",Tabell15861[[#This Row],[KapittelTekst]])</f>
        <v>Kap T Nukleærmedisin</v>
      </c>
    </row>
    <row r="7735" spans="1:7" x14ac:dyDescent="0.25">
      <c r="A7735" s="90" t="s">
        <v>25262</v>
      </c>
      <c r="B7735" s="90" t="s">
        <v>25263</v>
      </c>
      <c r="C7735" s="90" t="s">
        <v>10245</v>
      </c>
      <c r="D7735" s="90" t="str">
        <f>CONCATENATE(Tabell15861[[#This Row],[Prosedyrekode_ID]]," ",Tabell15861[[#This Row],[Tekst]])</f>
        <v>TJK01 Laparoskopisk kolangiografi</v>
      </c>
      <c r="E7735" s="90" t="s">
        <v>25042</v>
      </c>
      <c r="F7735" s="90" t="s">
        <v>7854</v>
      </c>
      <c r="G7735" s="90" t="str">
        <f>CONCATENATE("Kap ",Tabell15861[[#This Row],[Kapittel]]," ",Tabell15861[[#This Row],[KapittelTekst]])</f>
        <v>Kap T Nukleærmedisin</v>
      </c>
    </row>
    <row r="7736" spans="1:7" x14ac:dyDescent="0.25">
      <c r="A7736" s="90" t="s">
        <v>25264</v>
      </c>
      <c r="B7736" s="90" t="s">
        <v>25265</v>
      </c>
      <c r="C7736" s="90" t="s">
        <v>10213</v>
      </c>
      <c r="D7736" s="90" t="str">
        <f>CONCATENATE(Tabell15861[[#This Row],[Prosedyrekode_ID]]," ",Tabell15861[[#This Row],[Tekst]])</f>
        <v>TJL00 Perkutan nålebiopsi av pankreas</v>
      </c>
      <c r="E7736" s="90" t="s">
        <v>25042</v>
      </c>
      <c r="F7736" s="90" t="s">
        <v>7854</v>
      </c>
      <c r="G7736" s="90" t="str">
        <f>CONCATENATE("Kap ",Tabell15861[[#This Row],[Kapittel]]," ",Tabell15861[[#This Row],[KapittelTekst]])</f>
        <v>Kap T Nukleærmedisin</v>
      </c>
    </row>
    <row r="7737" spans="1:7" x14ac:dyDescent="0.25">
      <c r="A7737" s="90" t="s">
        <v>25264</v>
      </c>
      <c r="B7737" s="90" t="s">
        <v>25266</v>
      </c>
      <c r="C7737" s="90" t="s">
        <v>10245</v>
      </c>
      <c r="D7737" s="90" t="str">
        <f>CONCATENATE(Tabell15861[[#This Row],[Prosedyrekode_ID]]," ",Tabell15861[[#This Row],[Tekst]])</f>
        <v>TJL00 Perkutan nålebiopsi av pancreas</v>
      </c>
      <c r="E7737" s="90" t="s">
        <v>25042</v>
      </c>
      <c r="F7737" s="90" t="s">
        <v>7854</v>
      </c>
      <c r="G7737" s="90" t="str">
        <f>CONCATENATE("Kap ",Tabell15861[[#This Row],[Kapittel]]," ",Tabell15861[[#This Row],[KapittelTekst]])</f>
        <v>Kap T Nukleærmedisin</v>
      </c>
    </row>
    <row r="7738" spans="1:7" x14ac:dyDescent="0.25">
      <c r="A7738" s="90" t="s">
        <v>25267</v>
      </c>
      <c r="B7738" s="90" t="s">
        <v>25268</v>
      </c>
      <c r="C7738" s="90" t="s">
        <v>10213</v>
      </c>
      <c r="D7738" s="90" t="str">
        <f>CONCATENATE(Tabell15861[[#This Row],[Prosedyrekode_ID]]," ",Tabell15861[[#This Row],[Tekst]])</f>
        <v>TJL10 Perkutan drenasje av pseudocyste eller abscess i pankreas</v>
      </c>
      <c r="E7738" s="90" t="s">
        <v>25042</v>
      </c>
      <c r="F7738" s="90" t="s">
        <v>7854</v>
      </c>
      <c r="G7738" s="90" t="str">
        <f>CONCATENATE("Kap ",Tabell15861[[#This Row],[Kapittel]]," ",Tabell15861[[#This Row],[KapittelTekst]])</f>
        <v>Kap T Nukleærmedisin</v>
      </c>
    </row>
    <row r="7739" spans="1:7" x14ac:dyDescent="0.25">
      <c r="A7739" s="90" t="s">
        <v>25267</v>
      </c>
      <c r="B7739" s="90" t="s">
        <v>25269</v>
      </c>
      <c r="C7739" s="90" t="s">
        <v>10245</v>
      </c>
      <c r="D7739" s="90" t="str">
        <f>CONCATENATE(Tabell15861[[#This Row],[Prosedyrekode_ID]]," ",Tabell15861[[#This Row],[Tekst]])</f>
        <v>TJL10 Perkutan drenasje av pseudocyste eller abscess i pancreas</v>
      </c>
      <c r="E7739" s="90" t="s">
        <v>25042</v>
      </c>
      <c r="F7739" s="90" t="s">
        <v>7854</v>
      </c>
      <c r="G7739" s="90" t="str">
        <f>CONCATENATE("Kap ",Tabell15861[[#This Row],[Kapittel]]," ",Tabell15861[[#This Row],[KapittelTekst]])</f>
        <v>Kap T Nukleærmedisin</v>
      </c>
    </row>
    <row r="7740" spans="1:7" x14ac:dyDescent="0.25">
      <c r="A7740" s="90" t="s">
        <v>25270</v>
      </c>
      <c r="B7740" s="90" t="s">
        <v>25271</v>
      </c>
      <c r="C7740" s="90" t="s">
        <v>10213</v>
      </c>
      <c r="D7740" s="90" t="str">
        <f>CONCATENATE(Tabell15861[[#This Row],[Prosedyrekode_ID]]," ",Tabell15861[[#This Row],[Tekst]])</f>
        <v>TJM00 Nålebiopsi av milt</v>
      </c>
      <c r="E7740" s="90" t="s">
        <v>25042</v>
      </c>
      <c r="F7740" s="90" t="s">
        <v>7854</v>
      </c>
      <c r="G7740" s="90" t="str">
        <f>CONCATENATE("Kap ",Tabell15861[[#This Row],[Kapittel]]," ",Tabell15861[[#This Row],[KapittelTekst]])</f>
        <v>Kap T Nukleærmedisin</v>
      </c>
    </row>
    <row r="7741" spans="1:7" x14ac:dyDescent="0.25">
      <c r="A7741" s="90" t="s">
        <v>25270</v>
      </c>
      <c r="B7741" s="90" t="s">
        <v>25271</v>
      </c>
      <c r="C7741" s="90" t="s">
        <v>10245</v>
      </c>
      <c r="D7741" s="90" t="str">
        <f>CONCATENATE(Tabell15861[[#This Row],[Prosedyrekode_ID]]," ",Tabell15861[[#This Row],[Tekst]])</f>
        <v>TJM00 Nålebiopsi av milt</v>
      </c>
      <c r="E7741" s="90" t="s">
        <v>25042</v>
      </c>
      <c r="F7741" s="90" t="s">
        <v>7854</v>
      </c>
      <c r="G7741" s="90" t="str">
        <f>CONCATENATE("Kap ",Tabell15861[[#This Row],[Kapittel]]," ",Tabell15861[[#This Row],[KapittelTekst]])</f>
        <v>Kap T Nukleærmedisin</v>
      </c>
    </row>
    <row r="7742" spans="1:7" x14ac:dyDescent="0.25">
      <c r="A7742" s="90" t="s">
        <v>25272</v>
      </c>
      <c r="B7742" s="90" t="s">
        <v>25273</v>
      </c>
      <c r="C7742" s="90" t="s">
        <v>10245</v>
      </c>
      <c r="D7742" s="90" t="str">
        <f>CONCATENATE(Tabell15861[[#This Row],[Prosedyrekode_ID]]," ",Tabell15861[[#This Row],[Tekst]])</f>
        <v>TJW99 Annet mindre inngrep på fordøyelsesorganene</v>
      </c>
      <c r="E7742" s="90" t="s">
        <v>25042</v>
      </c>
      <c r="F7742" s="90" t="s">
        <v>7854</v>
      </c>
      <c r="G7742" s="90" t="str">
        <f>CONCATENATE("Kap ",Tabell15861[[#This Row],[Kapittel]]," ",Tabell15861[[#This Row],[KapittelTekst]])</f>
        <v>Kap T Nukleærmedisin</v>
      </c>
    </row>
    <row r="7743" spans="1:7" x14ac:dyDescent="0.25">
      <c r="A7743" s="90" t="s">
        <v>25274</v>
      </c>
      <c r="B7743" s="90" t="s">
        <v>25275</v>
      </c>
      <c r="C7743" s="90" t="s">
        <v>10213</v>
      </c>
      <c r="D7743" s="90" t="str">
        <f>CONCATENATE(Tabell15861[[#This Row],[Prosedyrekode_ID]]," ",Tabell15861[[#This Row],[Tekst]])</f>
        <v>TKA00 Nålebiopsi av nyre eller nyrebekken</v>
      </c>
      <c r="E7743" s="90" t="s">
        <v>25042</v>
      </c>
      <c r="F7743" s="90" t="s">
        <v>7854</v>
      </c>
      <c r="G7743" s="90" t="str">
        <f>CONCATENATE("Kap ",Tabell15861[[#This Row],[Kapittel]]," ",Tabell15861[[#This Row],[KapittelTekst]])</f>
        <v>Kap T Nukleærmedisin</v>
      </c>
    </row>
    <row r="7744" spans="1:7" x14ac:dyDescent="0.25">
      <c r="A7744" s="90" t="s">
        <v>25274</v>
      </c>
      <c r="B7744" s="90" t="s">
        <v>25275</v>
      </c>
      <c r="C7744" s="90" t="s">
        <v>10245</v>
      </c>
      <c r="D7744" s="90" t="str">
        <f>CONCATENATE(Tabell15861[[#This Row],[Prosedyrekode_ID]]," ",Tabell15861[[#This Row],[Tekst]])</f>
        <v>TKA00 Nålebiopsi av nyre eller nyrebekken</v>
      </c>
      <c r="E7744" s="90" t="s">
        <v>25042</v>
      </c>
      <c r="F7744" s="90" t="s">
        <v>7854</v>
      </c>
      <c r="G7744" s="90" t="str">
        <f>CONCATENATE("Kap ",Tabell15861[[#This Row],[Kapittel]]," ",Tabell15861[[#This Row],[KapittelTekst]])</f>
        <v>Kap T Nukleærmedisin</v>
      </c>
    </row>
    <row r="7745" spans="1:7" x14ac:dyDescent="0.25">
      <c r="A7745" s="90" t="s">
        <v>25276</v>
      </c>
      <c r="B7745" s="90" t="s">
        <v>25277</v>
      </c>
      <c r="C7745" s="90" t="s">
        <v>10213</v>
      </c>
      <c r="D7745" s="90" t="str">
        <f>CONCATENATE(Tabell15861[[#This Row],[Prosedyrekode_ID]]," ",Tabell15861[[#This Row],[Tekst]])</f>
        <v>TKA05 Punksjonscytologi fra nyre</v>
      </c>
      <c r="E7745" s="90" t="s">
        <v>25042</v>
      </c>
      <c r="F7745" s="90" t="s">
        <v>7854</v>
      </c>
      <c r="G7745" s="90" t="str">
        <f>CONCATENATE("Kap ",Tabell15861[[#This Row],[Kapittel]]," ",Tabell15861[[#This Row],[KapittelTekst]])</f>
        <v>Kap T Nukleærmedisin</v>
      </c>
    </row>
    <row r="7746" spans="1:7" x14ac:dyDescent="0.25">
      <c r="A7746" s="90" t="s">
        <v>25276</v>
      </c>
      <c r="B7746" s="90" t="s">
        <v>25278</v>
      </c>
      <c r="C7746" s="90" t="s">
        <v>10245</v>
      </c>
      <c r="D7746" s="90" t="str">
        <f>CONCATENATE(Tabell15861[[#This Row],[Prosedyrekode_ID]]," ",Tabell15861[[#This Row],[Tekst]])</f>
        <v>TKA05 Aspirasjonscytologi fra nyre</v>
      </c>
      <c r="E7746" s="90" t="s">
        <v>25042</v>
      </c>
      <c r="F7746" s="90" t="s">
        <v>7854</v>
      </c>
      <c r="G7746" s="90" t="str">
        <f>CONCATENATE("Kap ",Tabell15861[[#This Row],[Kapittel]]," ",Tabell15861[[#This Row],[KapittelTekst]])</f>
        <v>Kap T Nukleærmedisin</v>
      </c>
    </row>
    <row r="7747" spans="1:7" x14ac:dyDescent="0.25">
      <c r="A7747" s="90" t="s">
        <v>25279</v>
      </c>
      <c r="B7747" s="90" t="s">
        <v>25280</v>
      </c>
      <c r="C7747" s="90" t="s">
        <v>10213</v>
      </c>
      <c r="D7747" s="90" t="str">
        <f>CONCATENATE(Tabell15861[[#This Row],[Prosedyrekode_ID]]," ",Tabell15861[[#This Row],[Tekst]])</f>
        <v>TKA10 Perkutan punksjon av nyre eller nyrebekken</v>
      </c>
      <c r="E7747" s="90" t="s">
        <v>25042</v>
      </c>
      <c r="F7747" s="90" t="s">
        <v>7854</v>
      </c>
      <c r="G7747" s="90" t="str">
        <f>CONCATENATE("Kap ",Tabell15861[[#This Row],[Kapittel]]," ",Tabell15861[[#This Row],[KapittelTekst]])</f>
        <v>Kap T Nukleærmedisin</v>
      </c>
    </row>
    <row r="7748" spans="1:7" x14ac:dyDescent="0.25">
      <c r="A7748" s="90" t="s">
        <v>25279</v>
      </c>
      <c r="B7748" s="90" t="s">
        <v>25280</v>
      </c>
      <c r="C7748" s="90" t="s">
        <v>10245</v>
      </c>
      <c r="D7748" s="90" t="str">
        <f>CONCATENATE(Tabell15861[[#This Row],[Prosedyrekode_ID]]," ",Tabell15861[[#This Row],[Tekst]])</f>
        <v>TKA10 Perkutan punksjon av nyre eller nyrebekken</v>
      </c>
      <c r="E7748" s="90" t="s">
        <v>25042</v>
      </c>
      <c r="F7748" s="90" t="s">
        <v>7854</v>
      </c>
      <c r="G7748" s="90" t="str">
        <f>CONCATENATE("Kap ",Tabell15861[[#This Row],[Kapittel]]," ",Tabell15861[[#This Row],[KapittelTekst]])</f>
        <v>Kap T Nukleærmedisin</v>
      </c>
    </row>
    <row r="7749" spans="1:7" x14ac:dyDescent="0.25">
      <c r="A7749" s="90" t="s">
        <v>25281</v>
      </c>
      <c r="B7749" s="90" t="s">
        <v>25282</v>
      </c>
      <c r="C7749" s="90" t="s">
        <v>10213</v>
      </c>
      <c r="D7749" s="90" t="str">
        <f>CONCATENATE(Tabell15861[[#This Row],[Prosedyrekode_ID]]," ",Tabell15861[[#This Row],[Tekst]])</f>
        <v>TKC00 Nålebiopsi av blære</v>
      </c>
      <c r="E7749" s="90" t="s">
        <v>25042</v>
      </c>
      <c r="F7749" s="90" t="s">
        <v>7854</v>
      </c>
      <c r="G7749" s="90" t="str">
        <f>CONCATENATE("Kap ",Tabell15861[[#This Row],[Kapittel]]," ",Tabell15861[[#This Row],[KapittelTekst]])</f>
        <v>Kap T Nukleærmedisin</v>
      </c>
    </row>
    <row r="7750" spans="1:7" x14ac:dyDescent="0.25">
      <c r="A7750" s="90" t="s">
        <v>25281</v>
      </c>
      <c r="B7750" s="90" t="s">
        <v>25282</v>
      </c>
      <c r="C7750" s="90" t="s">
        <v>10245</v>
      </c>
      <c r="D7750" s="90" t="str">
        <f>CONCATENATE(Tabell15861[[#This Row],[Prosedyrekode_ID]]," ",Tabell15861[[#This Row],[Tekst]])</f>
        <v>TKC00 Nålebiopsi av blære</v>
      </c>
      <c r="E7750" s="90" t="s">
        <v>25042</v>
      </c>
      <c r="F7750" s="90" t="s">
        <v>7854</v>
      </c>
      <c r="G7750" s="90" t="str">
        <f>CONCATENATE("Kap ",Tabell15861[[#This Row],[Kapittel]]," ",Tabell15861[[#This Row],[KapittelTekst]])</f>
        <v>Kap T Nukleærmedisin</v>
      </c>
    </row>
    <row r="7751" spans="1:7" x14ac:dyDescent="0.25">
      <c r="A7751" s="90" t="s">
        <v>25283</v>
      </c>
      <c r="B7751" s="90" t="s">
        <v>25284</v>
      </c>
      <c r="C7751" s="90" t="s">
        <v>10213</v>
      </c>
      <c r="D7751" s="90" t="str">
        <f>CONCATENATE(Tabell15861[[#This Row],[Prosedyrekode_ID]]," ",Tabell15861[[#This Row],[Tekst]])</f>
        <v>TKC10 Perkutan punksjon av blære</v>
      </c>
      <c r="E7751" s="90" t="s">
        <v>25042</v>
      </c>
      <c r="F7751" s="90" t="s">
        <v>7854</v>
      </c>
      <c r="G7751" s="90" t="str">
        <f>CONCATENATE("Kap ",Tabell15861[[#This Row],[Kapittel]]," ",Tabell15861[[#This Row],[KapittelTekst]])</f>
        <v>Kap T Nukleærmedisin</v>
      </c>
    </row>
    <row r="7752" spans="1:7" x14ac:dyDescent="0.25">
      <c r="A7752" s="90" t="s">
        <v>25283</v>
      </c>
      <c r="B7752" s="90" t="s">
        <v>25284</v>
      </c>
      <c r="C7752" s="90" t="s">
        <v>10245</v>
      </c>
      <c r="D7752" s="90" t="str">
        <f>CONCATENATE(Tabell15861[[#This Row],[Prosedyrekode_ID]]," ",Tabell15861[[#This Row],[Tekst]])</f>
        <v>TKC10 Perkutan punksjon av blære</v>
      </c>
      <c r="E7752" s="90" t="s">
        <v>25042</v>
      </c>
      <c r="F7752" s="90" t="s">
        <v>7854</v>
      </c>
      <c r="G7752" s="90" t="str">
        <f>CONCATENATE("Kap ",Tabell15861[[#This Row],[Kapittel]]," ",Tabell15861[[#This Row],[KapittelTekst]])</f>
        <v>Kap T Nukleærmedisin</v>
      </c>
    </row>
    <row r="7753" spans="1:7" x14ac:dyDescent="0.25">
      <c r="A7753" s="90" t="s">
        <v>25285</v>
      </c>
      <c r="B7753" s="90" t="s">
        <v>25286</v>
      </c>
      <c r="C7753" s="90" t="s">
        <v>10213</v>
      </c>
      <c r="D7753" s="90" t="str">
        <f>CONCATENATE(Tabell15861[[#This Row],[Prosedyrekode_ID]]," ",Tabell15861[[#This Row],[Tekst]])</f>
        <v>TKC20 Blærekateterisering</v>
      </c>
      <c r="E7753" s="90" t="s">
        <v>25042</v>
      </c>
      <c r="F7753" s="90" t="s">
        <v>7854</v>
      </c>
      <c r="G7753" s="90" t="str">
        <f>CONCATENATE("Kap ",Tabell15861[[#This Row],[Kapittel]]," ",Tabell15861[[#This Row],[KapittelTekst]])</f>
        <v>Kap T Nukleærmedisin</v>
      </c>
    </row>
    <row r="7754" spans="1:7" x14ac:dyDescent="0.25">
      <c r="A7754" s="90" t="s">
        <v>25285</v>
      </c>
      <c r="B7754" s="90" t="s">
        <v>25286</v>
      </c>
      <c r="C7754" s="90" t="s">
        <v>10245</v>
      </c>
      <c r="D7754" s="90" t="str">
        <f>CONCATENATE(Tabell15861[[#This Row],[Prosedyrekode_ID]]," ",Tabell15861[[#This Row],[Tekst]])</f>
        <v>TKC20 Blærekateterisering</v>
      </c>
      <c r="E7754" s="90" t="s">
        <v>25042</v>
      </c>
      <c r="F7754" s="90" t="s">
        <v>7854</v>
      </c>
      <c r="G7754" s="90" t="str">
        <f>CONCATENATE("Kap ",Tabell15861[[#This Row],[Kapittel]]," ",Tabell15861[[#This Row],[KapittelTekst]])</f>
        <v>Kap T Nukleærmedisin</v>
      </c>
    </row>
    <row r="7755" spans="1:7" x14ac:dyDescent="0.25">
      <c r="A7755" s="90" t="s">
        <v>25287</v>
      </c>
      <c r="B7755" s="90" t="s">
        <v>25288</v>
      </c>
      <c r="C7755" s="90" t="s">
        <v>10245</v>
      </c>
      <c r="D7755" s="90" t="str">
        <f>CONCATENATE(Tabell15861[[#This Row],[Prosedyrekode_ID]]," ",Tabell15861[[#This Row],[Tekst]])</f>
        <v>TKD00 Dilatasjon av urethra</v>
      </c>
      <c r="E7755" s="90" t="s">
        <v>25042</v>
      </c>
      <c r="F7755" s="90" t="s">
        <v>7854</v>
      </c>
      <c r="G7755" s="90" t="str">
        <f>CONCATENATE("Kap ",Tabell15861[[#This Row],[Kapittel]]," ",Tabell15861[[#This Row],[KapittelTekst]])</f>
        <v>Kap T Nukleærmedisin</v>
      </c>
    </row>
    <row r="7756" spans="1:7" x14ac:dyDescent="0.25">
      <c r="A7756" s="90" t="s">
        <v>25289</v>
      </c>
      <c r="B7756" s="90" t="s">
        <v>25290</v>
      </c>
      <c r="C7756" s="90" t="s">
        <v>10213</v>
      </c>
      <c r="D7756" s="90" t="str">
        <f>CONCATENATE(Tabell15861[[#This Row],[Prosedyrekode_ID]]," ",Tabell15861[[#This Row],[Tekst]])</f>
        <v>TKE00 Nålebiopsi av prostata</v>
      </c>
      <c r="E7756" s="90" t="s">
        <v>25042</v>
      </c>
      <c r="F7756" s="90" t="s">
        <v>7854</v>
      </c>
      <c r="G7756" s="90" t="str">
        <f>CONCATENATE("Kap ",Tabell15861[[#This Row],[Kapittel]]," ",Tabell15861[[#This Row],[KapittelTekst]])</f>
        <v>Kap T Nukleærmedisin</v>
      </c>
    </row>
    <row r="7757" spans="1:7" x14ac:dyDescent="0.25">
      <c r="A7757" s="90" t="s">
        <v>25289</v>
      </c>
      <c r="B7757" s="90" t="s">
        <v>25290</v>
      </c>
      <c r="C7757" s="90" t="s">
        <v>10245</v>
      </c>
      <c r="D7757" s="90" t="str">
        <f>CONCATENATE(Tabell15861[[#This Row],[Prosedyrekode_ID]]," ",Tabell15861[[#This Row],[Tekst]])</f>
        <v>TKE00 Nålebiopsi av prostata</v>
      </c>
      <c r="E7757" s="90" t="s">
        <v>25042</v>
      </c>
      <c r="F7757" s="90" t="s">
        <v>7854</v>
      </c>
      <c r="G7757" s="90" t="str">
        <f>CONCATENATE("Kap ",Tabell15861[[#This Row],[Kapittel]]," ",Tabell15861[[#This Row],[KapittelTekst]])</f>
        <v>Kap T Nukleærmedisin</v>
      </c>
    </row>
    <row r="7758" spans="1:7" x14ac:dyDescent="0.25">
      <c r="A7758" s="90" t="s">
        <v>25291</v>
      </c>
      <c r="B7758" s="90" t="s">
        <v>25292</v>
      </c>
      <c r="C7758" s="90" t="s">
        <v>10213</v>
      </c>
      <c r="D7758" s="90" t="str">
        <f>CONCATENATE(Tabell15861[[#This Row],[Prosedyrekode_ID]]," ",Tabell15861[[#This Row],[Tekst]])</f>
        <v>TKE05 Punksjonscytologi fra prostata</v>
      </c>
      <c r="E7758" s="90" t="s">
        <v>25042</v>
      </c>
      <c r="F7758" s="90" t="s">
        <v>7854</v>
      </c>
      <c r="G7758" s="90" t="str">
        <f>CONCATENATE("Kap ",Tabell15861[[#This Row],[Kapittel]]," ",Tabell15861[[#This Row],[KapittelTekst]])</f>
        <v>Kap T Nukleærmedisin</v>
      </c>
    </row>
    <row r="7759" spans="1:7" x14ac:dyDescent="0.25">
      <c r="A7759" s="90" t="s">
        <v>25291</v>
      </c>
      <c r="B7759" s="90" t="s">
        <v>25293</v>
      </c>
      <c r="C7759" s="90" t="s">
        <v>10245</v>
      </c>
      <c r="D7759" s="90" t="str">
        <f>CONCATENATE(Tabell15861[[#This Row],[Prosedyrekode_ID]]," ",Tabell15861[[#This Row],[Tekst]])</f>
        <v>TKE05 Aspirasjonscytologi fra prostata</v>
      </c>
      <c r="E7759" s="90" t="s">
        <v>25042</v>
      </c>
      <c r="F7759" s="90" t="s">
        <v>7854</v>
      </c>
      <c r="G7759" s="90" t="str">
        <f>CONCATENATE("Kap ",Tabell15861[[#This Row],[Kapittel]]," ",Tabell15861[[#This Row],[KapittelTekst]])</f>
        <v>Kap T Nukleærmedisin</v>
      </c>
    </row>
    <row r="7760" spans="1:7" x14ac:dyDescent="0.25">
      <c r="A7760" s="90" t="s">
        <v>25294</v>
      </c>
      <c r="B7760" s="90" t="s">
        <v>25295</v>
      </c>
      <c r="C7760" s="90" t="s">
        <v>10213</v>
      </c>
      <c r="D7760" s="90" t="str">
        <f>CONCATENATE(Tabell15861[[#This Row],[Prosedyrekode_ID]]," ",Tabell15861[[#This Row],[Tekst]])</f>
        <v>TKE10 Punksjon av prostata</v>
      </c>
      <c r="E7760" s="90" t="s">
        <v>25042</v>
      </c>
      <c r="F7760" s="90" t="s">
        <v>7854</v>
      </c>
      <c r="G7760" s="90" t="str">
        <f>CONCATENATE("Kap ",Tabell15861[[#This Row],[Kapittel]]," ",Tabell15861[[#This Row],[KapittelTekst]])</f>
        <v>Kap T Nukleærmedisin</v>
      </c>
    </row>
    <row r="7761" spans="1:7" x14ac:dyDescent="0.25">
      <c r="A7761" s="90" t="s">
        <v>25294</v>
      </c>
      <c r="B7761" s="90" t="s">
        <v>25295</v>
      </c>
      <c r="C7761" s="90" t="s">
        <v>10245</v>
      </c>
      <c r="D7761" s="90" t="str">
        <f>CONCATENATE(Tabell15861[[#This Row],[Prosedyrekode_ID]]," ",Tabell15861[[#This Row],[Tekst]])</f>
        <v>TKE10 Punksjon av prostata</v>
      </c>
      <c r="E7761" s="90" t="s">
        <v>25042</v>
      </c>
      <c r="F7761" s="90" t="s">
        <v>7854</v>
      </c>
      <c r="G7761" s="90" t="str">
        <f>CONCATENATE("Kap ",Tabell15861[[#This Row],[Kapittel]]," ",Tabell15861[[#This Row],[KapittelTekst]])</f>
        <v>Kap T Nukleærmedisin</v>
      </c>
    </row>
    <row r="7762" spans="1:7" x14ac:dyDescent="0.25">
      <c r="A7762" s="90" t="s">
        <v>25296</v>
      </c>
      <c r="B7762" s="90" t="s">
        <v>25297</v>
      </c>
      <c r="C7762" s="90" t="s">
        <v>10213</v>
      </c>
      <c r="D7762" s="90" t="str">
        <f>CONCATENATE(Tabell15861[[#This Row],[Prosedyrekode_ID]]," ",Tabell15861[[#This Row],[Tekst]])</f>
        <v>TKF00 Nålebiopsi av testikkel</v>
      </c>
      <c r="E7762" s="90" t="s">
        <v>25042</v>
      </c>
      <c r="F7762" s="90" t="s">
        <v>7854</v>
      </c>
      <c r="G7762" s="90" t="str">
        <f>CONCATENATE("Kap ",Tabell15861[[#This Row],[Kapittel]]," ",Tabell15861[[#This Row],[KapittelTekst]])</f>
        <v>Kap T Nukleærmedisin</v>
      </c>
    </row>
    <row r="7763" spans="1:7" x14ac:dyDescent="0.25">
      <c r="A7763" s="90" t="s">
        <v>25296</v>
      </c>
      <c r="B7763" s="90" t="s">
        <v>25297</v>
      </c>
      <c r="C7763" s="90" t="s">
        <v>10245</v>
      </c>
      <c r="D7763" s="90" t="str">
        <f>CONCATENATE(Tabell15861[[#This Row],[Prosedyrekode_ID]]," ",Tabell15861[[#This Row],[Tekst]])</f>
        <v>TKF00 Nålebiopsi av testikkel</v>
      </c>
      <c r="E7763" s="90" t="s">
        <v>25042</v>
      </c>
      <c r="F7763" s="90" t="s">
        <v>7854</v>
      </c>
      <c r="G7763" s="90" t="str">
        <f>CONCATENATE("Kap ",Tabell15861[[#This Row],[Kapittel]]," ",Tabell15861[[#This Row],[KapittelTekst]])</f>
        <v>Kap T Nukleærmedisin</v>
      </c>
    </row>
    <row r="7764" spans="1:7" x14ac:dyDescent="0.25">
      <c r="A7764" s="90" t="s">
        <v>25298</v>
      </c>
      <c r="B7764" s="90" t="s">
        <v>25299</v>
      </c>
      <c r="C7764" s="90" t="s">
        <v>10213</v>
      </c>
      <c r="D7764" s="90" t="str">
        <f>CONCATENATE(Tabell15861[[#This Row],[Prosedyrekode_ID]]," ",Tabell15861[[#This Row],[Tekst]])</f>
        <v>TKF05 Punksjonscytologi fra testikkel</v>
      </c>
      <c r="E7764" s="90" t="s">
        <v>25042</v>
      </c>
      <c r="F7764" s="90" t="s">
        <v>7854</v>
      </c>
      <c r="G7764" s="90" t="str">
        <f>CONCATENATE("Kap ",Tabell15861[[#This Row],[Kapittel]]," ",Tabell15861[[#This Row],[KapittelTekst]])</f>
        <v>Kap T Nukleærmedisin</v>
      </c>
    </row>
    <row r="7765" spans="1:7" x14ac:dyDescent="0.25">
      <c r="A7765" s="90" t="s">
        <v>25298</v>
      </c>
      <c r="B7765" s="90" t="s">
        <v>25300</v>
      </c>
      <c r="C7765" s="90" t="s">
        <v>10245</v>
      </c>
      <c r="D7765" s="90" t="str">
        <f>CONCATENATE(Tabell15861[[#This Row],[Prosedyrekode_ID]]," ",Tabell15861[[#This Row],[Tekst]])</f>
        <v>TKF05 Aspirasjonscytologi fra testikkel</v>
      </c>
      <c r="E7765" s="90" t="s">
        <v>25042</v>
      </c>
      <c r="F7765" s="90" t="s">
        <v>7854</v>
      </c>
      <c r="G7765" s="90" t="str">
        <f>CONCATENATE("Kap ",Tabell15861[[#This Row],[Kapittel]]," ",Tabell15861[[#This Row],[KapittelTekst]])</f>
        <v>Kap T Nukleærmedisin</v>
      </c>
    </row>
    <row r="7766" spans="1:7" x14ac:dyDescent="0.25">
      <c r="A7766" s="90" t="s">
        <v>25301</v>
      </c>
      <c r="B7766" s="90" t="s">
        <v>25302</v>
      </c>
      <c r="C7766" s="90" t="s">
        <v>10213</v>
      </c>
      <c r="D7766" s="90" t="str">
        <f>CONCATENATE(Tabell15861[[#This Row],[Prosedyrekode_ID]]," ",Tabell15861[[#This Row],[Tekst]])</f>
        <v>TKF10 Punksjon av testikkel</v>
      </c>
      <c r="E7766" s="90" t="s">
        <v>25042</v>
      </c>
      <c r="F7766" s="90" t="s">
        <v>7854</v>
      </c>
      <c r="G7766" s="90" t="str">
        <f>CONCATENATE("Kap ",Tabell15861[[#This Row],[Kapittel]]," ",Tabell15861[[#This Row],[KapittelTekst]])</f>
        <v>Kap T Nukleærmedisin</v>
      </c>
    </row>
    <row r="7767" spans="1:7" x14ac:dyDescent="0.25">
      <c r="A7767" s="90" t="s">
        <v>25301</v>
      </c>
      <c r="B7767" s="90" t="s">
        <v>25302</v>
      </c>
      <c r="C7767" s="90" t="s">
        <v>10245</v>
      </c>
      <c r="D7767" s="90" t="str">
        <f>CONCATENATE(Tabell15861[[#This Row],[Prosedyrekode_ID]]," ",Tabell15861[[#This Row],[Tekst]])</f>
        <v>TKF10 Punksjon av testikkel</v>
      </c>
      <c r="E7767" s="90" t="s">
        <v>25042</v>
      </c>
      <c r="F7767" s="90" t="s">
        <v>7854</v>
      </c>
      <c r="G7767" s="90" t="str">
        <f>CONCATENATE("Kap ",Tabell15861[[#This Row],[Kapittel]]," ",Tabell15861[[#This Row],[KapittelTekst]])</f>
        <v>Kap T Nukleærmedisin</v>
      </c>
    </row>
    <row r="7768" spans="1:7" x14ac:dyDescent="0.25">
      <c r="A7768" s="90" t="s">
        <v>25303</v>
      </c>
      <c r="B7768" s="90" t="s">
        <v>25304</v>
      </c>
      <c r="C7768" s="90" t="s">
        <v>10213</v>
      </c>
      <c r="D7768" s="90" t="str">
        <f>CONCATENATE(Tabell15861[[#This Row],[Prosedyrekode_ID]]," ",Tabell15861[[#This Row],[Tekst]])</f>
        <v>TKF20 Nålebiopsi av epididymis</v>
      </c>
      <c r="E7768" s="90" t="s">
        <v>25042</v>
      </c>
      <c r="F7768" s="90" t="s">
        <v>7854</v>
      </c>
      <c r="G7768" s="90" t="str">
        <f>CONCATENATE("Kap ",Tabell15861[[#This Row],[Kapittel]]," ",Tabell15861[[#This Row],[KapittelTekst]])</f>
        <v>Kap T Nukleærmedisin</v>
      </c>
    </row>
    <row r="7769" spans="1:7" x14ac:dyDescent="0.25">
      <c r="A7769" s="90" t="s">
        <v>25303</v>
      </c>
      <c r="B7769" s="90" t="s">
        <v>25304</v>
      </c>
      <c r="C7769" s="90" t="s">
        <v>10245</v>
      </c>
      <c r="D7769" s="90" t="str">
        <f>CONCATENATE(Tabell15861[[#This Row],[Prosedyrekode_ID]]," ",Tabell15861[[#This Row],[Tekst]])</f>
        <v>TKF20 Nålebiopsi av epididymis</v>
      </c>
      <c r="E7769" s="90" t="s">
        <v>25042</v>
      </c>
      <c r="F7769" s="90" t="s">
        <v>7854</v>
      </c>
      <c r="G7769" s="90" t="str">
        <f>CONCATENATE("Kap ",Tabell15861[[#This Row],[Kapittel]]," ",Tabell15861[[#This Row],[KapittelTekst]])</f>
        <v>Kap T Nukleærmedisin</v>
      </c>
    </row>
    <row r="7770" spans="1:7" x14ac:dyDescent="0.25">
      <c r="A7770" s="90" t="s">
        <v>25305</v>
      </c>
      <c r="B7770" s="90" t="s">
        <v>25306</v>
      </c>
      <c r="C7770" s="90" t="s">
        <v>10213</v>
      </c>
      <c r="D7770" s="90" t="str">
        <f>CONCATENATE(Tabell15861[[#This Row],[Prosedyrekode_ID]]," ",Tabell15861[[#This Row],[Tekst]])</f>
        <v>TKF25 Punksjonscytologi fra epididymis</v>
      </c>
      <c r="E7770" s="90" t="s">
        <v>25042</v>
      </c>
      <c r="F7770" s="90" t="s">
        <v>7854</v>
      </c>
      <c r="G7770" s="90" t="str">
        <f>CONCATENATE("Kap ",Tabell15861[[#This Row],[Kapittel]]," ",Tabell15861[[#This Row],[KapittelTekst]])</f>
        <v>Kap T Nukleærmedisin</v>
      </c>
    </row>
    <row r="7771" spans="1:7" x14ac:dyDescent="0.25">
      <c r="A7771" s="90" t="s">
        <v>25305</v>
      </c>
      <c r="B7771" s="90" t="s">
        <v>25307</v>
      </c>
      <c r="C7771" s="90" t="s">
        <v>10245</v>
      </c>
      <c r="D7771" s="90" t="str">
        <f>CONCATENATE(Tabell15861[[#This Row],[Prosedyrekode_ID]]," ",Tabell15861[[#This Row],[Tekst]])</f>
        <v>TKF25 Aspirasjonscytologi fra epididymis</v>
      </c>
      <c r="E7771" s="90" t="s">
        <v>25042</v>
      </c>
      <c r="F7771" s="90" t="s">
        <v>7854</v>
      </c>
      <c r="G7771" s="90" t="str">
        <f>CONCATENATE("Kap ",Tabell15861[[#This Row],[Kapittel]]," ",Tabell15861[[#This Row],[KapittelTekst]])</f>
        <v>Kap T Nukleærmedisin</v>
      </c>
    </row>
    <row r="7772" spans="1:7" x14ac:dyDescent="0.25">
      <c r="A7772" s="90" t="s">
        <v>25308</v>
      </c>
      <c r="B7772" s="90" t="s">
        <v>25309</v>
      </c>
      <c r="C7772" s="90" t="s">
        <v>10213</v>
      </c>
      <c r="D7772" s="90" t="str">
        <f>CONCATENATE(Tabell15861[[#This Row],[Prosedyrekode_ID]]," ",Tabell15861[[#This Row],[Tekst]])</f>
        <v>TKF30 Punksjon av epididymis</v>
      </c>
      <c r="E7772" s="90" t="s">
        <v>25042</v>
      </c>
      <c r="F7772" s="90" t="s">
        <v>7854</v>
      </c>
      <c r="G7772" s="90" t="str">
        <f>CONCATENATE("Kap ",Tabell15861[[#This Row],[Kapittel]]," ",Tabell15861[[#This Row],[KapittelTekst]])</f>
        <v>Kap T Nukleærmedisin</v>
      </c>
    </row>
    <row r="7773" spans="1:7" x14ac:dyDescent="0.25">
      <c r="A7773" s="90" t="s">
        <v>25308</v>
      </c>
      <c r="B7773" s="90" t="s">
        <v>25309</v>
      </c>
      <c r="C7773" s="90" t="s">
        <v>10245</v>
      </c>
      <c r="D7773" s="90" t="str">
        <f>CONCATENATE(Tabell15861[[#This Row],[Prosedyrekode_ID]]," ",Tabell15861[[#This Row],[Tekst]])</f>
        <v>TKF30 Punksjon av epididymis</v>
      </c>
      <c r="E7773" s="90" t="s">
        <v>25042</v>
      </c>
      <c r="F7773" s="90" t="s">
        <v>7854</v>
      </c>
      <c r="G7773" s="90" t="str">
        <f>CONCATENATE("Kap ",Tabell15861[[#This Row],[Kapittel]]," ",Tabell15861[[#This Row],[KapittelTekst]])</f>
        <v>Kap T Nukleærmedisin</v>
      </c>
    </row>
    <row r="7774" spans="1:7" x14ac:dyDescent="0.25">
      <c r="A7774" s="90" t="s">
        <v>25310</v>
      </c>
      <c r="B7774" s="90" t="s">
        <v>25311</v>
      </c>
      <c r="C7774" s="90" t="s">
        <v>10213</v>
      </c>
      <c r="D7774" s="90" t="str">
        <f>CONCATENATE(Tabell15861[[#This Row],[Prosedyrekode_ID]]," ",Tabell15861[[#This Row],[Tekst]])</f>
        <v>TKF60 Punksjon av scrotum</v>
      </c>
      <c r="E7774" s="90" t="s">
        <v>25042</v>
      </c>
      <c r="F7774" s="90" t="s">
        <v>7854</v>
      </c>
      <c r="G7774" s="90" t="str">
        <f>CONCATENATE("Kap ",Tabell15861[[#This Row],[Kapittel]]," ",Tabell15861[[#This Row],[KapittelTekst]])</f>
        <v>Kap T Nukleærmedisin</v>
      </c>
    </row>
    <row r="7775" spans="1:7" x14ac:dyDescent="0.25">
      <c r="A7775" s="90" t="s">
        <v>25310</v>
      </c>
      <c r="B7775" s="90" t="s">
        <v>25311</v>
      </c>
      <c r="C7775" s="90" t="s">
        <v>10245</v>
      </c>
      <c r="D7775" s="90" t="str">
        <f>CONCATENATE(Tabell15861[[#This Row],[Prosedyrekode_ID]]," ",Tabell15861[[#This Row],[Tekst]])</f>
        <v>TKF60 Punksjon av scrotum</v>
      </c>
      <c r="E7775" s="90" t="s">
        <v>25042</v>
      </c>
      <c r="F7775" s="90" t="s">
        <v>7854</v>
      </c>
      <c r="G7775" s="90" t="str">
        <f>CONCATENATE("Kap ",Tabell15861[[#This Row],[Kapittel]]," ",Tabell15861[[#This Row],[KapittelTekst]])</f>
        <v>Kap T Nukleærmedisin</v>
      </c>
    </row>
    <row r="7776" spans="1:7" x14ac:dyDescent="0.25">
      <c r="A7776" s="90" t="s">
        <v>25312</v>
      </c>
      <c r="B7776" s="90" t="s">
        <v>25313</v>
      </c>
      <c r="C7776" s="90" t="s">
        <v>10213</v>
      </c>
      <c r="D7776" s="90" t="str">
        <f>CONCATENATE(Tabell15861[[#This Row],[Prosedyrekode_ID]]," ",Tabell15861[[#This Row],[Tekst]])</f>
        <v>TKW99 Annet mindre urologisk inngrep</v>
      </c>
      <c r="E7776" s="90" t="s">
        <v>25042</v>
      </c>
      <c r="F7776" s="90" t="s">
        <v>7854</v>
      </c>
      <c r="G7776" s="90" t="str">
        <f>CONCATENATE("Kap ",Tabell15861[[#This Row],[Kapittel]]," ",Tabell15861[[#This Row],[KapittelTekst]])</f>
        <v>Kap T Nukleærmedisin</v>
      </c>
    </row>
    <row r="7777" spans="1:7" x14ac:dyDescent="0.25">
      <c r="A7777" s="90" t="s">
        <v>25312</v>
      </c>
      <c r="B7777" s="90" t="s">
        <v>25313</v>
      </c>
      <c r="C7777" s="90" t="s">
        <v>10245</v>
      </c>
      <c r="D7777" s="90" t="str">
        <f>CONCATENATE(Tabell15861[[#This Row],[Prosedyrekode_ID]]," ",Tabell15861[[#This Row],[Tekst]])</f>
        <v>TKW99 Annet mindre urologisk inngrep</v>
      </c>
      <c r="E7777" s="90" t="s">
        <v>25042</v>
      </c>
      <c r="F7777" s="90" t="s">
        <v>7854</v>
      </c>
      <c r="G7777" s="90" t="str">
        <f>CONCATENATE("Kap ",Tabell15861[[#This Row],[Kapittel]]," ",Tabell15861[[#This Row],[KapittelTekst]])</f>
        <v>Kap T Nukleærmedisin</v>
      </c>
    </row>
    <row r="7778" spans="1:7" x14ac:dyDescent="0.25">
      <c r="A7778" s="90" t="s">
        <v>25314</v>
      </c>
      <c r="B7778" s="90" t="s">
        <v>25315</v>
      </c>
      <c r="C7778" s="90" t="s">
        <v>10213</v>
      </c>
      <c r="D7778" s="90" t="str">
        <f>CONCATENATE(Tabell15861[[#This Row],[Prosedyrekode_ID]]," ",Tabell15861[[#This Row],[Tekst]])</f>
        <v>TLA00 Nålebiopsi av ovarium</v>
      </c>
      <c r="E7778" s="90" t="s">
        <v>25042</v>
      </c>
      <c r="F7778" s="90" t="s">
        <v>7854</v>
      </c>
      <c r="G7778" s="90" t="str">
        <f>CONCATENATE("Kap ",Tabell15861[[#This Row],[Kapittel]]," ",Tabell15861[[#This Row],[KapittelTekst]])</f>
        <v>Kap T Nukleærmedisin</v>
      </c>
    </row>
    <row r="7779" spans="1:7" x14ac:dyDescent="0.25">
      <c r="A7779" s="90" t="s">
        <v>25314</v>
      </c>
      <c r="B7779" s="90" t="s">
        <v>25315</v>
      </c>
      <c r="C7779" s="90" t="s">
        <v>10245</v>
      </c>
      <c r="D7779" s="90" t="str">
        <f>CONCATENATE(Tabell15861[[#This Row],[Prosedyrekode_ID]]," ",Tabell15861[[#This Row],[Tekst]])</f>
        <v>TLA00 Nålebiopsi av ovarium</v>
      </c>
      <c r="E7779" s="90" t="s">
        <v>25042</v>
      </c>
      <c r="F7779" s="90" t="s">
        <v>7854</v>
      </c>
      <c r="G7779" s="90" t="str">
        <f>CONCATENATE("Kap ",Tabell15861[[#This Row],[Kapittel]]," ",Tabell15861[[#This Row],[KapittelTekst]])</f>
        <v>Kap T Nukleærmedisin</v>
      </c>
    </row>
    <row r="7780" spans="1:7" x14ac:dyDescent="0.25">
      <c r="A7780" s="90" t="s">
        <v>25316</v>
      </c>
      <c r="B7780" s="90" t="s">
        <v>25317</v>
      </c>
      <c r="C7780" s="90" t="s">
        <v>10245</v>
      </c>
      <c r="D7780" s="90" t="str">
        <f>CONCATENATE(Tabell15861[[#This Row],[Prosedyrekode_ID]]," ",Tabell15861[[#This Row],[Tekst]])</f>
        <v>TLB00 Nålebiopsi av eggleder</v>
      </c>
      <c r="E7780" s="90" t="s">
        <v>25042</v>
      </c>
      <c r="F7780" s="90" t="s">
        <v>7854</v>
      </c>
      <c r="G7780" s="90" t="str">
        <f>CONCATENATE("Kap ",Tabell15861[[#This Row],[Kapittel]]," ",Tabell15861[[#This Row],[KapittelTekst]])</f>
        <v>Kap T Nukleærmedisin</v>
      </c>
    </row>
    <row r="7781" spans="1:7" x14ac:dyDescent="0.25">
      <c r="A7781" s="90" t="s">
        <v>25318</v>
      </c>
      <c r="B7781" s="90" t="s">
        <v>25319</v>
      </c>
      <c r="C7781" s="90" t="s">
        <v>10245</v>
      </c>
      <c r="D7781" s="90" t="str">
        <f>CONCATENATE(Tabell15861[[#This Row],[Prosedyrekode_ID]]," ",Tabell15861[[#This Row],[Tekst]])</f>
        <v>TLC00 Innlegging av livmorinnlegg</v>
      </c>
      <c r="E7781" s="90" t="s">
        <v>25042</v>
      </c>
      <c r="F7781" s="90" t="s">
        <v>7854</v>
      </c>
      <c r="G7781" s="90" t="str">
        <f>CONCATENATE("Kap ",Tabell15861[[#This Row],[Kapittel]]," ",Tabell15861[[#This Row],[KapittelTekst]])</f>
        <v>Kap T Nukleærmedisin</v>
      </c>
    </row>
    <row r="7782" spans="1:7" x14ac:dyDescent="0.25">
      <c r="A7782" s="90" t="s">
        <v>25320</v>
      </c>
      <c r="B7782" s="90" t="s">
        <v>25321</v>
      </c>
      <c r="C7782" s="90" t="s">
        <v>10245</v>
      </c>
      <c r="D7782" s="90" t="str">
        <f>CONCATENATE(Tabell15861[[#This Row],[Prosedyrekode_ID]]," ",Tabell15861[[#This Row],[Tekst]])</f>
        <v>TLE00 Dilatasjon av vagina</v>
      </c>
      <c r="E7782" s="90" t="s">
        <v>25042</v>
      </c>
      <c r="F7782" s="90" t="s">
        <v>7854</v>
      </c>
      <c r="G7782" s="90" t="str">
        <f>CONCATENATE("Kap ",Tabell15861[[#This Row],[Kapittel]]," ",Tabell15861[[#This Row],[KapittelTekst]])</f>
        <v>Kap T Nukleærmedisin</v>
      </c>
    </row>
    <row r="7783" spans="1:7" x14ac:dyDescent="0.25">
      <c r="A7783" s="90" t="s">
        <v>25322</v>
      </c>
      <c r="B7783" s="90" t="s">
        <v>25323</v>
      </c>
      <c r="C7783" s="90" t="s">
        <v>10245</v>
      </c>
      <c r="D7783" s="90" t="str">
        <f>CONCATENATE(Tabell15861[[#This Row],[Prosedyrekode_ID]]," ",Tabell15861[[#This Row],[Tekst]])</f>
        <v>TLE10 Fjerning av fremmedlegeme fra vagina hos barn</v>
      </c>
      <c r="E7783" s="90" t="s">
        <v>25042</v>
      </c>
      <c r="F7783" s="90" t="s">
        <v>7854</v>
      </c>
      <c r="G7783" s="90" t="str">
        <f>CONCATENATE("Kap ",Tabell15861[[#This Row],[Kapittel]]," ",Tabell15861[[#This Row],[KapittelTekst]])</f>
        <v>Kap T Nukleærmedisin</v>
      </c>
    </row>
    <row r="7784" spans="1:7" x14ac:dyDescent="0.25">
      <c r="A7784" s="90" t="s">
        <v>25324</v>
      </c>
      <c r="B7784" s="90" t="s">
        <v>25325</v>
      </c>
      <c r="C7784" s="90" t="s">
        <v>10245</v>
      </c>
      <c r="D7784" s="90" t="str">
        <f>CONCATENATE(Tabell15861[[#This Row],[Prosedyrekode_ID]]," ",Tabell15861[[#This Row],[Tekst]])</f>
        <v>TLE20 Transvaginal punksjon av fossa Douglasi</v>
      </c>
      <c r="E7784" s="90" t="s">
        <v>25042</v>
      </c>
      <c r="F7784" s="90" t="s">
        <v>7854</v>
      </c>
      <c r="G7784" s="90" t="str">
        <f>CONCATENATE("Kap ",Tabell15861[[#This Row],[Kapittel]]," ",Tabell15861[[#This Row],[KapittelTekst]])</f>
        <v>Kap T Nukleærmedisin</v>
      </c>
    </row>
    <row r="7785" spans="1:7" x14ac:dyDescent="0.25">
      <c r="A7785" s="90" t="s">
        <v>25326</v>
      </c>
      <c r="B7785" s="90" t="s">
        <v>25327</v>
      </c>
      <c r="C7785" s="90" t="s">
        <v>10245</v>
      </c>
      <c r="D7785" s="90" t="str">
        <f>CONCATENATE(Tabell15861[[#This Row],[Prosedyrekode_ID]]," ",Tabell15861[[#This Row],[Tekst]])</f>
        <v>TLE30 Gynekologisk undersøkelse i narkose</v>
      </c>
      <c r="E7785" s="90" t="s">
        <v>25042</v>
      </c>
      <c r="F7785" s="90" t="s">
        <v>7854</v>
      </c>
      <c r="G7785" s="90" t="str">
        <f>CONCATENATE("Kap ",Tabell15861[[#This Row],[Kapittel]]," ",Tabell15861[[#This Row],[KapittelTekst]])</f>
        <v>Kap T Nukleærmedisin</v>
      </c>
    </row>
    <row r="7786" spans="1:7" x14ac:dyDescent="0.25">
      <c r="A7786" s="90" t="s">
        <v>25328</v>
      </c>
      <c r="B7786" s="90" t="s">
        <v>25329</v>
      </c>
      <c r="C7786" s="90" t="s">
        <v>10245</v>
      </c>
      <c r="D7786" s="90" t="str">
        <f>CONCATENATE(Tabell15861[[#This Row],[Prosedyrekode_ID]]," ",Tabell15861[[#This Row],[Tekst]])</f>
        <v>TLW99 Annet mindre gynekologisk inngrep</v>
      </c>
      <c r="E7786" s="90" t="s">
        <v>25042</v>
      </c>
      <c r="F7786" s="90" t="s">
        <v>7854</v>
      </c>
      <c r="G7786" s="90" t="str">
        <f>CONCATENATE("Kap ",Tabell15861[[#This Row],[Kapittel]]," ",Tabell15861[[#This Row],[KapittelTekst]])</f>
        <v>Kap T Nukleærmedisin</v>
      </c>
    </row>
    <row r="7787" spans="1:7" x14ac:dyDescent="0.25">
      <c r="A7787" s="90" t="s">
        <v>25330</v>
      </c>
      <c r="B7787" s="90" t="s">
        <v>25331</v>
      </c>
      <c r="C7787" s="90" t="s">
        <v>10245</v>
      </c>
      <c r="D7787" s="90" t="str">
        <f>CONCATENATE(Tabell15861[[#This Row],[Prosedyrekode_ID]]," ",Tabell15861[[#This Row],[Tekst]])</f>
        <v>TMA00 Episiotomi</v>
      </c>
      <c r="E7787" s="90" t="s">
        <v>25042</v>
      </c>
      <c r="F7787" s="90" t="s">
        <v>7854</v>
      </c>
      <c r="G7787" s="90" t="str">
        <f>CONCATENATE("Kap ",Tabell15861[[#This Row],[Kapittel]]," ",Tabell15861[[#This Row],[KapittelTekst]])</f>
        <v>Kap T Nukleærmedisin</v>
      </c>
    </row>
    <row r="7788" spans="1:7" x14ac:dyDescent="0.25">
      <c r="A7788" s="90" t="s">
        <v>25332</v>
      </c>
      <c r="B7788" s="90" t="s">
        <v>25333</v>
      </c>
      <c r="C7788" s="90" t="s">
        <v>10245</v>
      </c>
      <c r="D7788" s="90" t="str">
        <f>CONCATENATE(Tabell15861[[#This Row],[Prosedyrekode_ID]]," ",Tabell15861[[#This Row],[Tekst]])</f>
        <v>TMA20 Manuell fødselshjelp ved normal fødsel</v>
      </c>
      <c r="E7788" s="90" t="s">
        <v>25042</v>
      </c>
      <c r="F7788" s="90" t="s">
        <v>7854</v>
      </c>
      <c r="G7788" s="90" t="str">
        <f>CONCATENATE("Kap ",Tabell15861[[#This Row],[Kapittel]]," ",Tabell15861[[#This Row],[KapittelTekst]])</f>
        <v>Kap T Nukleærmedisin</v>
      </c>
    </row>
    <row r="7789" spans="1:7" x14ac:dyDescent="0.25">
      <c r="A7789" s="90" t="s">
        <v>25334</v>
      </c>
      <c r="B7789" s="90" t="s">
        <v>25335</v>
      </c>
      <c r="C7789" s="90" t="s">
        <v>10245</v>
      </c>
      <c r="D7789" s="90" t="str">
        <f>CONCATENATE(Tabell15861[[#This Row],[Prosedyrekode_ID]]," ",Tabell15861[[#This Row],[Tekst]])</f>
        <v>TMW99 Annet mindre obstetrisk inngrep</v>
      </c>
      <c r="E7789" s="90" t="s">
        <v>25042</v>
      </c>
      <c r="F7789" s="90" t="s">
        <v>7854</v>
      </c>
      <c r="G7789" s="90" t="str">
        <f>CONCATENATE("Kap ",Tabell15861[[#This Row],[Kapittel]]," ",Tabell15861[[#This Row],[KapittelTekst]])</f>
        <v>Kap T Nukleærmedisin</v>
      </c>
    </row>
    <row r="7790" spans="1:7" x14ac:dyDescent="0.25">
      <c r="A7790" s="90" t="s">
        <v>25336</v>
      </c>
      <c r="B7790" s="90" t="s">
        <v>25337</v>
      </c>
      <c r="C7790" s="90" t="s">
        <v>10213</v>
      </c>
      <c r="D7790" s="90" t="str">
        <f>CONCATENATE(Tabell15861[[#This Row],[Prosedyrekode_ID]]," ",Tabell15861[[#This Row],[Tekst]])</f>
        <v>TNA00 Punksjon eller nålebiopsi av bløtdeler i kolumna</v>
      </c>
      <c r="E7790" s="90" t="s">
        <v>25042</v>
      </c>
      <c r="F7790" s="90" t="s">
        <v>7854</v>
      </c>
      <c r="G7790" s="90" t="str">
        <f>CONCATENATE("Kap ",Tabell15861[[#This Row],[Kapittel]]," ",Tabell15861[[#This Row],[KapittelTekst]])</f>
        <v>Kap T Nukleærmedisin</v>
      </c>
    </row>
    <row r="7791" spans="1:7" x14ac:dyDescent="0.25">
      <c r="A7791" s="90" t="s">
        <v>25336</v>
      </c>
      <c r="B7791" s="90" t="s">
        <v>25337</v>
      </c>
      <c r="C7791" s="90" t="s">
        <v>10245</v>
      </c>
      <c r="D7791" s="90" t="str">
        <f>CONCATENATE(Tabell15861[[#This Row],[Prosedyrekode_ID]]," ",Tabell15861[[#This Row],[Tekst]])</f>
        <v>TNA00 Punksjon eller nålebiopsi av bløtdeler i kolumna</v>
      </c>
      <c r="E7791" s="90" t="s">
        <v>25042</v>
      </c>
      <c r="F7791" s="90" t="s">
        <v>7854</v>
      </c>
      <c r="G7791" s="90" t="str">
        <f>CONCATENATE("Kap ",Tabell15861[[#This Row],[Kapittel]]," ",Tabell15861[[#This Row],[KapittelTekst]])</f>
        <v>Kap T Nukleærmedisin</v>
      </c>
    </row>
    <row r="7792" spans="1:7" x14ac:dyDescent="0.25">
      <c r="A7792" s="90" t="s">
        <v>25338</v>
      </c>
      <c r="B7792" s="90" t="s">
        <v>25339</v>
      </c>
      <c r="C7792" s="90" t="s">
        <v>10245</v>
      </c>
      <c r="D7792" s="90" t="str">
        <f>CONCATENATE(Tabell15861[[#This Row],[Prosedyrekode_ID]]," ",Tabell15861[[#This Row],[Tekst]])</f>
        <v>TNA05 Enkel incisjon i bløtdeler i kolumna</v>
      </c>
      <c r="E7792" s="90" t="s">
        <v>25042</v>
      </c>
      <c r="F7792" s="90" t="s">
        <v>7854</v>
      </c>
      <c r="G7792" s="90" t="str">
        <f>CONCATENATE("Kap ",Tabell15861[[#This Row],[Kapittel]]," ",Tabell15861[[#This Row],[KapittelTekst]])</f>
        <v>Kap T Nukleærmedisin</v>
      </c>
    </row>
    <row r="7793" spans="1:7" x14ac:dyDescent="0.25">
      <c r="A7793" s="90" t="s">
        <v>25340</v>
      </c>
      <c r="B7793" s="90" t="s">
        <v>25341</v>
      </c>
      <c r="C7793" s="90" t="s">
        <v>10213</v>
      </c>
      <c r="D7793" s="90" t="str">
        <f>CONCATENATE(Tabell15861[[#This Row],[Prosedyrekode_ID]]," ",Tabell15861[[#This Row],[Tekst]])</f>
        <v>TNA10 Artrocentese i kolumna</v>
      </c>
      <c r="E7793" s="90" t="s">
        <v>25042</v>
      </c>
      <c r="F7793" s="90" t="s">
        <v>7854</v>
      </c>
      <c r="G7793" s="90" t="str">
        <f>CONCATENATE("Kap ",Tabell15861[[#This Row],[Kapittel]]," ",Tabell15861[[#This Row],[KapittelTekst]])</f>
        <v>Kap T Nukleærmedisin</v>
      </c>
    </row>
    <row r="7794" spans="1:7" x14ac:dyDescent="0.25">
      <c r="A7794" s="90" t="s">
        <v>25340</v>
      </c>
      <c r="B7794" s="90" t="s">
        <v>25341</v>
      </c>
      <c r="C7794" s="90" t="s">
        <v>10245</v>
      </c>
      <c r="D7794" s="90" t="str">
        <f>CONCATENATE(Tabell15861[[#This Row],[Prosedyrekode_ID]]," ",Tabell15861[[#This Row],[Tekst]])</f>
        <v>TNA10 Artrocentese i kolumna</v>
      </c>
      <c r="E7794" s="90" t="s">
        <v>25042</v>
      </c>
      <c r="F7794" s="90" t="s">
        <v>7854</v>
      </c>
      <c r="G7794" s="90" t="str">
        <f>CONCATENATE("Kap ",Tabell15861[[#This Row],[Kapittel]]," ",Tabell15861[[#This Row],[KapittelTekst]])</f>
        <v>Kap T Nukleærmedisin</v>
      </c>
    </row>
    <row r="7795" spans="1:7" x14ac:dyDescent="0.25">
      <c r="A7795" s="90" t="s">
        <v>25342</v>
      </c>
      <c r="B7795" s="90" t="s">
        <v>25343</v>
      </c>
      <c r="C7795" s="90" t="s">
        <v>10213</v>
      </c>
      <c r="D7795" s="90" t="str">
        <f>CONCATENATE(Tabell15861[[#This Row],[Prosedyrekode_ID]]," ",Tabell15861[[#This Row],[Tekst]])</f>
        <v>TNA11 Injeksjon av terapeutisk substans i ledd i kolumna</v>
      </c>
      <c r="E7795" s="90" t="s">
        <v>25042</v>
      </c>
      <c r="F7795" s="90" t="s">
        <v>7854</v>
      </c>
      <c r="G7795" s="90" t="str">
        <f>CONCATENATE("Kap ",Tabell15861[[#This Row],[Kapittel]]," ",Tabell15861[[#This Row],[KapittelTekst]])</f>
        <v>Kap T Nukleærmedisin</v>
      </c>
    </row>
    <row r="7796" spans="1:7" x14ac:dyDescent="0.25">
      <c r="A7796" s="90" t="s">
        <v>25342</v>
      </c>
      <c r="B7796" s="90" t="s">
        <v>25343</v>
      </c>
      <c r="C7796" s="90" t="s">
        <v>10245</v>
      </c>
      <c r="D7796" s="90" t="str">
        <f>CONCATENATE(Tabell15861[[#This Row],[Prosedyrekode_ID]]," ",Tabell15861[[#This Row],[Tekst]])</f>
        <v>TNA11 Injeksjon av terapeutisk substans i ledd i kolumna</v>
      </c>
      <c r="E7796" s="90" t="s">
        <v>25042</v>
      </c>
      <c r="F7796" s="90" t="s">
        <v>7854</v>
      </c>
      <c r="G7796" s="90" t="str">
        <f>CONCATENATE("Kap ",Tabell15861[[#This Row],[Kapittel]]," ",Tabell15861[[#This Row],[KapittelTekst]])</f>
        <v>Kap T Nukleærmedisin</v>
      </c>
    </row>
    <row r="7797" spans="1:7" x14ac:dyDescent="0.25">
      <c r="A7797" s="90" t="s">
        <v>25344</v>
      </c>
      <c r="B7797" s="90" t="s">
        <v>25345</v>
      </c>
      <c r="C7797" s="90" t="s">
        <v>10245</v>
      </c>
      <c r="D7797" s="90" t="str">
        <f>CONCATENATE(Tabell15861[[#This Row],[Prosedyrekode_ID]]," ",Tabell15861[[#This Row],[Tekst]])</f>
        <v>TNA31 Prefabrikert ortose på kolumna</v>
      </c>
      <c r="E7797" s="90" t="s">
        <v>25042</v>
      </c>
      <c r="F7797" s="90" t="s">
        <v>7854</v>
      </c>
      <c r="G7797" s="90" t="str">
        <f>CONCATENATE("Kap ",Tabell15861[[#This Row],[Kapittel]]," ",Tabell15861[[#This Row],[KapittelTekst]])</f>
        <v>Kap T Nukleærmedisin</v>
      </c>
    </row>
    <row r="7798" spans="1:7" x14ac:dyDescent="0.25">
      <c r="A7798" s="90" t="s">
        <v>25346</v>
      </c>
      <c r="B7798" s="90" t="s">
        <v>25347</v>
      </c>
      <c r="C7798" s="90" t="s">
        <v>10245</v>
      </c>
      <c r="D7798" s="90" t="str">
        <f>CONCATENATE(Tabell15861[[#This Row],[Prosedyrekode_ID]]," ",Tabell15861[[#This Row],[Tekst]])</f>
        <v>TNA34 Stor gipsbandasje på kolumna</v>
      </c>
      <c r="E7798" s="90" t="s">
        <v>25042</v>
      </c>
      <c r="F7798" s="90" t="s">
        <v>7854</v>
      </c>
      <c r="G7798" s="90" t="str">
        <f>CONCATENATE("Kap ",Tabell15861[[#This Row],[Kapittel]]," ",Tabell15861[[#This Row],[KapittelTekst]])</f>
        <v>Kap T Nukleærmedisin</v>
      </c>
    </row>
    <row r="7799" spans="1:7" x14ac:dyDescent="0.25">
      <c r="A7799" s="90" t="s">
        <v>25348</v>
      </c>
      <c r="B7799" s="90" t="s">
        <v>25349</v>
      </c>
      <c r="C7799" s="90" t="s">
        <v>10245</v>
      </c>
      <c r="D7799" s="90" t="str">
        <f>CONCATENATE(Tabell15861[[#This Row],[Prosedyrekode_ID]]," ",Tabell15861[[#This Row],[Tekst]])</f>
        <v>TNA39 Annen ortopedisk bandasje på kolumna</v>
      </c>
      <c r="E7799" s="90" t="s">
        <v>25042</v>
      </c>
      <c r="F7799" s="90" t="s">
        <v>7854</v>
      </c>
      <c r="G7799" s="90" t="str">
        <f>CONCATENATE("Kap ",Tabell15861[[#This Row],[Kapittel]]," ",Tabell15861[[#This Row],[KapittelTekst]])</f>
        <v>Kap T Nukleærmedisin</v>
      </c>
    </row>
    <row r="7800" spans="1:7" x14ac:dyDescent="0.25">
      <c r="A7800" s="90" t="s">
        <v>25350</v>
      </c>
      <c r="B7800" s="90" t="s">
        <v>25351</v>
      </c>
      <c r="C7800" s="90" t="s">
        <v>10245</v>
      </c>
      <c r="D7800" s="90" t="str">
        <f>CONCATENATE(Tabell15861[[#This Row],[Prosedyrekode_ID]]," ",Tabell15861[[#This Row],[Tekst]])</f>
        <v>TNA40 Ekstern strekkbehandling på kolumna</v>
      </c>
      <c r="E7800" s="90" t="s">
        <v>25042</v>
      </c>
      <c r="F7800" s="90" t="s">
        <v>7854</v>
      </c>
      <c r="G7800" s="90" t="str">
        <f>CONCATENATE("Kap ",Tabell15861[[#This Row],[Kapittel]]," ",Tabell15861[[#This Row],[KapittelTekst]])</f>
        <v>Kap T Nukleærmedisin</v>
      </c>
    </row>
    <row r="7801" spans="1:7" x14ac:dyDescent="0.25">
      <c r="A7801" s="90" t="s">
        <v>25352</v>
      </c>
      <c r="B7801" s="90" t="s">
        <v>25353</v>
      </c>
      <c r="C7801" s="90" t="s">
        <v>10245</v>
      </c>
      <c r="D7801" s="90" t="str">
        <f>CONCATENATE(Tabell15861[[#This Row],[Prosedyrekode_ID]]," ",Tabell15861[[#This Row],[Tekst]])</f>
        <v>TNA50 Implantasjon av skjelettmarkør i kolumna</v>
      </c>
      <c r="E7801" s="90" t="s">
        <v>25042</v>
      </c>
      <c r="F7801" s="90" t="s">
        <v>7854</v>
      </c>
      <c r="G7801" s="90" t="str">
        <f>CONCATENATE("Kap ",Tabell15861[[#This Row],[Kapittel]]," ",Tabell15861[[#This Row],[KapittelTekst]])</f>
        <v>Kap T Nukleærmedisin</v>
      </c>
    </row>
    <row r="7802" spans="1:7" x14ac:dyDescent="0.25">
      <c r="A7802" s="90" t="s">
        <v>25354</v>
      </c>
      <c r="B7802" s="90" t="s">
        <v>25355</v>
      </c>
      <c r="C7802" s="90" t="s">
        <v>10213</v>
      </c>
      <c r="D7802" s="90" t="str">
        <f>CONCATENATE(Tabell15861[[#This Row],[Prosedyrekode_ID]]," ",Tabell15861[[#This Row],[Tekst]])</f>
        <v>TNB00 Punksjon eller nålebiopsi av bløtdeler i skulder eller overarm</v>
      </c>
      <c r="E7802" s="90" t="s">
        <v>25042</v>
      </c>
      <c r="F7802" s="90" t="s">
        <v>7854</v>
      </c>
      <c r="G7802" s="90" t="str">
        <f>CONCATENATE("Kap ",Tabell15861[[#This Row],[Kapittel]]," ",Tabell15861[[#This Row],[KapittelTekst]])</f>
        <v>Kap T Nukleærmedisin</v>
      </c>
    </row>
    <row r="7803" spans="1:7" x14ac:dyDescent="0.25">
      <c r="A7803" s="90" t="s">
        <v>25354</v>
      </c>
      <c r="B7803" s="90" t="s">
        <v>25355</v>
      </c>
      <c r="C7803" s="90" t="s">
        <v>10245</v>
      </c>
      <c r="D7803" s="90" t="str">
        <f>CONCATENATE(Tabell15861[[#This Row],[Prosedyrekode_ID]]," ",Tabell15861[[#This Row],[Tekst]])</f>
        <v>TNB00 Punksjon eller nålebiopsi av bløtdeler i skulder eller overarm</v>
      </c>
      <c r="E7803" s="90" t="s">
        <v>25042</v>
      </c>
      <c r="F7803" s="90" t="s">
        <v>7854</v>
      </c>
      <c r="G7803" s="90" t="str">
        <f>CONCATENATE("Kap ",Tabell15861[[#This Row],[Kapittel]]," ",Tabell15861[[#This Row],[KapittelTekst]])</f>
        <v>Kap T Nukleærmedisin</v>
      </c>
    </row>
    <row r="7804" spans="1:7" x14ac:dyDescent="0.25">
      <c r="A7804" s="90" t="s">
        <v>25356</v>
      </c>
      <c r="B7804" s="90" t="s">
        <v>25357</v>
      </c>
      <c r="C7804" s="90" t="s">
        <v>10245</v>
      </c>
      <c r="D7804" s="90" t="str">
        <f>CONCATENATE(Tabell15861[[#This Row],[Prosedyrekode_ID]]," ",Tabell15861[[#This Row],[Tekst]])</f>
        <v>TNB05 Enkel incisjon i bløtdeler i skulder eller overarm</v>
      </c>
      <c r="E7804" s="90" t="s">
        <v>25042</v>
      </c>
      <c r="F7804" s="90" t="s">
        <v>7854</v>
      </c>
      <c r="G7804" s="90" t="str">
        <f>CONCATENATE("Kap ",Tabell15861[[#This Row],[Kapittel]]," ",Tabell15861[[#This Row],[KapittelTekst]])</f>
        <v>Kap T Nukleærmedisin</v>
      </c>
    </row>
    <row r="7805" spans="1:7" x14ac:dyDescent="0.25">
      <c r="A7805" s="90" t="s">
        <v>25358</v>
      </c>
      <c r="B7805" s="90" t="s">
        <v>25359</v>
      </c>
      <c r="C7805" s="90" t="s">
        <v>10245</v>
      </c>
      <c r="D7805" s="90" t="str">
        <f>CONCATENATE(Tabell15861[[#This Row],[Prosedyrekode_ID]]," ",Tabell15861[[#This Row],[Tekst]])</f>
        <v>TNB10 Artrocentese i skulderledd</v>
      </c>
      <c r="E7805" s="90" t="s">
        <v>25042</v>
      </c>
      <c r="F7805" s="90" t="s">
        <v>7854</v>
      </c>
      <c r="G7805" s="90" t="str">
        <f>CONCATENATE("Kap ",Tabell15861[[#This Row],[Kapittel]]," ",Tabell15861[[#This Row],[KapittelTekst]])</f>
        <v>Kap T Nukleærmedisin</v>
      </c>
    </row>
    <row r="7806" spans="1:7" x14ac:dyDescent="0.25">
      <c r="A7806" s="90" t="s">
        <v>25360</v>
      </c>
      <c r="B7806" s="90" t="s">
        <v>25361</v>
      </c>
      <c r="C7806" s="90" t="s">
        <v>10213</v>
      </c>
      <c r="D7806" s="90" t="str">
        <f>CONCATENATE(Tabell15861[[#This Row],[Prosedyrekode_ID]]," ",Tabell15861[[#This Row],[Tekst]])</f>
        <v>TNB11 Injeksjon av terapeutisk substans i skulderledd</v>
      </c>
      <c r="E7806" s="90" t="s">
        <v>25042</v>
      </c>
      <c r="F7806" s="90" t="s">
        <v>7854</v>
      </c>
      <c r="G7806" s="90" t="str">
        <f>CONCATENATE("Kap ",Tabell15861[[#This Row],[Kapittel]]," ",Tabell15861[[#This Row],[KapittelTekst]])</f>
        <v>Kap T Nukleærmedisin</v>
      </c>
    </row>
    <row r="7807" spans="1:7" x14ac:dyDescent="0.25">
      <c r="A7807" s="90" t="s">
        <v>25360</v>
      </c>
      <c r="B7807" s="90" t="s">
        <v>25361</v>
      </c>
      <c r="C7807" s="90" t="s">
        <v>10245</v>
      </c>
      <c r="D7807" s="90" t="str">
        <f>CONCATENATE(Tabell15861[[#This Row],[Prosedyrekode_ID]]," ",Tabell15861[[#This Row],[Tekst]])</f>
        <v>TNB11 Injeksjon av terapeutisk substans i skulderledd</v>
      </c>
      <c r="E7807" s="90" t="s">
        <v>25042</v>
      </c>
      <c r="F7807" s="90" t="s">
        <v>7854</v>
      </c>
      <c r="G7807" s="90" t="str">
        <f>CONCATENATE("Kap ",Tabell15861[[#This Row],[Kapittel]]," ",Tabell15861[[#This Row],[KapittelTekst]])</f>
        <v>Kap T Nukleærmedisin</v>
      </c>
    </row>
    <row r="7808" spans="1:7" x14ac:dyDescent="0.25">
      <c r="A7808" s="90" t="s">
        <v>25362</v>
      </c>
      <c r="B7808" s="90" t="s">
        <v>25363</v>
      </c>
      <c r="C7808" s="90" t="s">
        <v>10245</v>
      </c>
      <c r="D7808" s="90" t="str">
        <f>CONCATENATE(Tabell15861[[#This Row],[Prosedyrekode_ID]]," ",Tabell15861[[#This Row],[Tekst]])</f>
        <v>TNB30 Myk bandasje på skulder eller overarm</v>
      </c>
      <c r="E7808" s="90" t="s">
        <v>25042</v>
      </c>
      <c r="F7808" s="90" t="s">
        <v>7854</v>
      </c>
      <c r="G7808" s="90" t="str">
        <f>CONCATENATE("Kap ",Tabell15861[[#This Row],[Kapittel]]," ",Tabell15861[[#This Row],[KapittelTekst]])</f>
        <v>Kap T Nukleærmedisin</v>
      </c>
    </row>
    <row r="7809" spans="1:7" x14ac:dyDescent="0.25">
      <c r="A7809" s="90" t="s">
        <v>25364</v>
      </c>
      <c r="B7809" s="90" t="s">
        <v>25365</v>
      </c>
      <c r="C7809" s="90" t="s">
        <v>10245</v>
      </c>
      <c r="D7809" s="90" t="str">
        <f>CONCATENATE(Tabell15861[[#This Row],[Prosedyrekode_ID]]," ",Tabell15861[[#This Row],[Tekst]])</f>
        <v>TNB31 Prefabrikert ortose på skulder eller overarm</v>
      </c>
      <c r="E7809" s="90" t="s">
        <v>25042</v>
      </c>
      <c r="F7809" s="90" t="s">
        <v>7854</v>
      </c>
      <c r="G7809" s="90" t="str">
        <f>CONCATENATE("Kap ",Tabell15861[[#This Row],[Kapittel]]," ",Tabell15861[[#This Row],[KapittelTekst]])</f>
        <v>Kap T Nukleærmedisin</v>
      </c>
    </row>
    <row r="7810" spans="1:7" x14ac:dyDescent="0.25">
      <c r="A7810" s="90" t="s">
        <v>25366</v>
      </c>
      <c r="B7810" s="90" t="s">
        <v>25367</v>
      </c>
      <c r="C7810" s="90" t="s">
        <v>10245</v>
      </c>
      <c r="D7810" s="90" t="str">
        <f>CONCATENATE(Tabell15861[[#This Row],[Prosedyrekode_ID]]," ",Tabell15861[[#This Row],[Tekst]])</f>
        <v>TNB32 Skinne av modellerbart materiale på skulder eller overarm</v>
      </c>
      <c r="E7810" s="90" t="s">
        <v>25042</v>
      </c>
      <c r="F7810" s="90" t="s">
        <v>7854</v>
      </c>
      <c r="G7810" s="90" t="str">
        <f>CONCATENATE("Kap ",Tabell15861[[#This Row],[Kapittel]]," ",Tabell15861[[#This Row],[KapittelTekst]])</f>
        <v>Kap T Nukleærmedisin</v>
      </c>
    </row>
    <row r="7811" spans="1:7" x14ac:dyDescent="0.25">
      <c r="A7811" s="90" t="s">
        <v>25368</v>
      </c>
      <c r="B7811" s="90" t="s">
        <v>25369</v>
      </c>
      <c r="C7811" s="90" t="s">
        <v>10245</v>
      </c>
      <c r="D7811" s="90" t="str">
        <f>CONCATENATE(Tabell15861[[#This Row],[Prosedyrekode_ID]]," ",Tabell15861[[#This Row],[Tekst]])</f>
        <v>TNB33 Sirkulær gips på skulder eller overarm</v>
      </c>
      <c r="E7811" s="90" t="s">
        <v>25042</v>
      </c>
      <c r="F7811" s="90" t="s">
        <v>7854</v>
      </c>
      <c r="G7811" s="90" t="str">
        <f>CONCATENATE("Kap ",Tabell15861[[#This Row],[Kapittel]]," ",Tabell15861[[#This Row],[KapittelTekst]])</f>
        <v>Kap T Nukleærmedisin</v>
      </c>
    </row>
    <row r="7812" spans="1:7" x14ac:dyDescent="0.25">
      <c r="A7812" s="90" t="s">
        <v>25370</v>
      </c>
      <c r="B7812" s="90" t="s">
        <v>25371</v>
      </c>
      <c r="C7812" s="90" t="s">
        <v>10245</v>
      </c>
      <c r="D7812" s="90" t="str">
        <f>CONCATENATE(Tabell15861[[#This Row],[Prosedyrekode_ID]]," ",Tabell15861[[#This Row],[Tekst]])</f>
        <v>TNB34 Stor gipsbandasje på skulder eller overarm</v>
      </c>
      <c r="E7812" s="90" t="s">
        <v>25042</v>
      </c>
      <c r="F7812" s="90" t="s">
        <v>7854</v>
      </c>
      <c r="G7812" s="90" t="str">
        <f>CONCATENATE("Kap ",Tabell15861[[#This Row],[Kapittel]]," ",Tabell15861[[#This Row],[KapittelTekst]])</f>
        <v>Kap T Nukleærmedisin</v>
      </c>
    </row>
    <row r="7813" spans="1:7" x14ac:dyDescent="0.25">
      <c r="A7813" s="90" t="s">
        <v>25372</v>
      </c>
      <c r="B7813" s="90" t="s">
        <v>25373</v>
      </c>
      <c r="C7813" s="90" t="s">
        <v>10245</v>
      </c>
      <c r="D7813" s="90" t="str">
        <f>CONCATENATE(Tabell15861[[#This Row],[Prosedyrekode_ID]]," ",Tabell15861[[#This Row],[Tekst]])</f>
        <v>TNB39 Annen ortopedisk bandasje på skulder eller overarm</v>
      </c>
      <c r="E7813" s="90" t="s">
        <v>25042</v>
      </c>
      <c r="F7813" s="90" t="s">
        <v>7854</v>
      </c>
      <c r="G7813" s="90" t="str">
        <f>CONCATENATE("Kap ",Tabell15861[[#This Row],[Kapittel]]," ",Tabell15861[[#This Row],[KapittelTekst]])</f>
        <v>Kap T Nukleærmedisin</v>
      </c>
    </row>
    <row r="7814" spans="1:7" x14ac:dyDescent="0.25">
      <c r="A7814" s="90" t="s">
        <v>25374</v>
      </c>
      <c r="B7814" s="90" t="s">
        <v>25375</v>
      </c>
      <c r="C7814" s="90" t="s">
        <v>10245</v>
      </c>
      <c r="D7814" s="90" t="str">
        <f>CONCATENATE(Tabell15861[[#This Row],[Prosedyrekode_ID]]," ",Tabell15861[[#This Row],[Tekst]])</f>
        <v>TNB40 Ekstern strekkbehandling på skulder eller overarm</v>
      </c>
      <c r="E7814" s="90" t="s">
        <v>25042</v>
      </c>
      <c r="F7814" s="90" t="s">
        <v>7854</v>
      </c>
      <c r="G7814" s="90" t="str">
        <f>CONCATENATE("Kap ",Tabell15861[[#This Row],[Kapittel]]," ",Tabell15861[[#This Row],[KapittelTekst]])</f>
        <v>Kap T Nukleærmedisin</v>
      </c>
    </row>
    <row r="7815" spans="1:7" x14ac:dyDescent="0.25">
      <c r="A7815" s="90" t="s">
        <v>25376</v>
      </c>
      <c r="B7815" s="90" t="s">
        <v>25377</v>
      </c>
      <c r="C7815" s="90" t="s">
        <v>10245</v>
      </c>
      <c r="D7815" s="90" t="str">
        <f>CONCATENATE(Tabell15861[[#This Row],[Prosedyrekode_ID]]," ",Tabell15861[[#This Row],[Tekst]])</f>
        <v>TNB50 Implantasjon av skjelettmarkør i skulder eller overarm</v>
      </c>
      <c r="E7815" s="90" t="s">
        <v>25042</v>
      </c>
      <c r="F7815" s="90" t="s">
        <v>7854</v>
      </c>
      <c r="G7815" s="90" t="str">
        <f>CONCATENATE("Kap ",Tabell15861[[#This Row],[Kapittel]]," ",Tabell15861[[#This Row],[KapittelTekst]])</f>
        <v>Kap T Nukleærmedisin</v>
      </c>
    </row>
    <row r="7816" spans="1:7" x14ac:dyDescent="0.25">
      <c r="A7816" s="90" t="s">
        <v>25378</v>
      </c>
      <c r="B7816" s="90" t="s">
        <v>25379</v>
      </c>
      <c r="C7816" s="90" t="s">
        <v>10213</v>
      </c>
      <c r="D7816" s="90" t="str">
        <f>CONCATENATE(Tabell15861[[#This Row],[Prosedyrekode_ID]]," ",Tabell15861[[#This Row],[Tekst]])</f>
        <v>TNC00 Punksjon eller nålebiopsi av bløtdeler i albue eller underarm</v>
      </c>
      <c r="E7816" s="90" t="s">
        <v>25042</v>
      </c>
      <c r="F7816" s="90" t="s">
        <v>7854</v>
      </c>
      <c r="G7816" s="90" t="str">
        <f>CONCATENATE("Kap ",Tabell15861[[#This Row],[Kapittel]]," ",Tabell15861[[#This Row],[KapittelTekst]])</f>
        <v>Kap T Nukleærmedisin</v>
      </c>
    </row>
    <row r="7817" spans="1:7" x14ac:dyDescent="0.25">
      <c r="A7817" s="90" t="s">
        <v>25378</v>
      </c>
      <c r="B7817" s="90" t="s">
        <v>25379</v>
      </c>
      <c r="C7817" s="90" t="s">
        <v>10245</v>
      </c>
      <c r="D7817" s="90" t="str">
        <f>CONCATENATE(Tabell15861[[#This Row],[Prosedyrekode_ID]]," ",Tabell15861[[#This Row],[Tekst]])</f>
        <v>TNC00 Punksjon eller nålebiopsi av bløtdeler i albue eller underarm</v>
      </c>
      <c r="E7817" s="90" t="s">
        <v>25042</v>
      </c>
      <c r="F7817" s="90" t="s">
        <v>7854</v>
      </c>
      <c r="G7817" s="90" t="str">
        <f>CONCATENATE("Kap ",Tabell15861[[#This Row],[Kapittel]]," ",Tabell15861[[#This Row],[KapittelTekst]])</f>
        <v>Kap T Nukleærmedisin</v>
      </c>
    </row>
    <row r="7818" spans="1:7" x14ac:dyDescent="0.25">
      <c r="A7818" s="90" t="s">
        <v>25380</v>
      </c>
      <c r="B7818" s="90" t="s">
        <v>25381</v>
      </c>
      <c r="C7818" s="90" t="s">
        <v>10245</v>
      </c>
      <c r="D7818" s="90" t="str">
        <f>CONCATENATE(Tabell15861[[#This Row],[Prosedyrekode_ID]]," ",Tabell15861[[#This Row],[Tekst]])</f>
        <v>TNC05 Enkel incisjon i bløtdeler i albue eller underarm</v>
      </c>
      <c r="E7818" s="90" t="s">
        <v>25042</v>
      </c>
      <c r="F7818" s="90" t="s">
        <v>7854</v>
      </c>
      <c r="G7818" s="90" t="str">
        <f>CONCATENATE("Kap ",Tabell15861[[#This Row],[Kapittel]]," ",Tabell15861[[#This Row],[KapittelTekst]])</f>
        <v>Kap T Nukleærmedisin</v>
      </c>
    </row>
    <row r="7819" spans="1:7" x14ac:dyDescent="0.25">
      <c r="A7819" s="90" t="s">
        <v>25382</v>
      </c>
      <c r="B7819" s="90" t="s">
        <v>25383</v>
      </c>
      <c r="C7819" s="90" t="s">
        <v>10213</v>
      </c>
      <c r="D7819" s="90" t="str">
        <f>CONCATENATE(Tabell15861[[#This Row],[Prosedyrekode_ID]]," ",Tabell15861[[#This Row],[Tekst]])</f>
        <v>TNC10 Artrocentese i albue</v>
      </c>
      <c r="E7819" s="90" t="s">
        <v>25042</v>
      </c>
      <c r="F7819" s="90" t="s">
        <v>7854</v>
      </c>
      <c r="G7819" s="90" t="str">
        <f>CONCATENATE("Kap ",Tabell15861[[#This Row],[Kapittel]]," ",Tabell15861[[#This Row],[KapittelTekst]])</f>
        <v>Kap T Nukleærmedisin</v>
      </c>
    </row>
    <row r="7820" spans="1:7" x14ac:dyDescent="0.25">
      <c r="A7820" s="90" t="s">
        <v>25382</v>
      </c>
      <c r="B7820" s="90" t="s">
        <v>25383</v>
      </c>
      <c r="C7820" s="90" t="s">
        <v>10245</v>
      </c>
      <c r="D7820" s="90" t="str">
        <f>CONCATENATE(Tabell15861[[#This Row],[Prosedyrekode_ID]]," ",Tabell15861[[#This Row],[Tekst]])</f>
        <v>TNC10 Artrocentese i albue</v>
      </c>
      <c r="E7820" s="90" t="s">
        <v>25042</v>
      </c>
      <c r="F7820" s="90" t="s">
        <v>7854</v>
      </c>
      <c r="G7820" s="90" t="str">
        <f>CONCATENATE("Kap ",Tabell15861[[#This Row],[Kapittel]]," ",Tabell15861[[#This Row],[KapittelTekst]])</f>
        <v>Kap T Nukleærmedisin</v>
      </c>
    </row>
    <row r="7821" spans="1:7" x14ac:dyDescent="0.25">
      <c r="A7821" s="90" t="s">
        <v>25384</v>
      </c>
      <c r="B7821" s="90" t="s">
        <v>25385</v>
      </c>
      <c r="C7821" s="90" t="s">
        <v>10213</v>
      </c>
      <c r="D7821" s="90" t="str">
        <f>CONCATENATE(Tabell15861[[#This Row],[Prosedyrekode_ID]]," ",Tabell15861[[#This Row],[Tekst]])</f>
        <v>TNC11 Injeksjon av terapeutisk substans i albueledd</v>
      </c>
      <c r="E7821" s="90" t="s">
        <v>25042</v>
      </c>
      <c r="F7821" s="90" t="s">
        <v>7854</v>
      </c>
      <c r="G7821" s="90" t="str">
        <f>CONCATENATE("Kap ",Tabell15861[[#This Row],[Kapittel]]," ",Tabell15861[[#This Row],[KapittelTekst]])</f>
        <v>Kap T Nukleærmedisin</v>
      </c>
    </row>
    <row r="7822" spans="1:7" x14ac:dyDescent="0.25">
      <c r="A7822" s="90" t="s">
        <v>25384</v>
      </c>
      <c r="B7822" s="90" t="s">
        <v>25385</v>
      </c>
      <c r="C7822" s="90" t="s">
        <v>10245</v>
      </c>
      <c r="D7822" s="90" t="str">
        <f>CONCATENATE(Tabell15861[[#This Row],[Prosedyrekode_ID]]," ",Tabell15861[[#This Row],[Tekst]])</f>
        <v>TNC11 Injeksjon av terapeutisk substans i albueledd</v>
      </c>
      <c r="E7822" s="90" t="s">
        <v>25042</v>
      </c>
      <c r="F7822" s="90" t="s">
        <v>7854</v>
      </c>
      <c r="G7822" s="90" t="str">
        <f>CONCATENATE("Kap ",Tabell15861[[#This Row],[Kapittel]]," ",Tabell15861[[#This Row],[KapittelTekst]])</f>
        <v>Kap T Nukleærmedisin</v>
      </c>
    </row>
    <row r="7823" spans="1:7" x14ac:dyDescent="0.25">
      <c r="A7823" s="90" t="s">
        <v>25386</v>
      </c>
      <c r="B7823" s="90" t="s">
        <v>25387</v>
      </c>
      <c r="C7823" s="90" t="s">
        <v>10245</v>
      </c>
      <c r="D7823" s="90" t="str">
        <f>CONCATENATE(Tabell15861[[#This Row],[Prosedyrekode_ID]]," ",Tabell15861[[#This Row],[Tekst]])</f>
        <v>TNC30 Myk bandasje på albue eller underarm</v>
      </c>
      <c r="E7823" s="90" t="s">
        <v>25042</v>
      </c>
      <c r="F7823" s="90" t="s">
        <v>7854</v>
      </c>
      <c r="G7823" s="90" t="str">
        <f>CONCATENATE("Kap ",Tabell15861[[#This Row],[Kapittel]]," ",Tabell15861[[#This Row],[KapittelTekst]])</f>
        <v>Kap T Nukleærmedisin</v>
      </c>
    </row>
    <row r="7824" spans="1:7" x14ac:dyDescent="0.25">
      <c r="A7824" s="90" t="s">
        <v>25388</v>
      </c>
      <c r="B7824" s="90" t="s">
        <v>25389</v>
      </c>
      <c r="C7824" s="90" t="s">
        <v>10245</v>
      </c>
      <c r="D7824" s="90" t="str">
        <f>CONCATENATE(Tabell15861[[#This Row],[Prosedyrekode_ID]]," ",Tabell15861[[#This Row],[Tekst]])</f>
        <v>TNC31 Prefabrikert ortose på albue eller underarm</v>
      </c>
      <c r="E7824" s="90" t="s">
        <v>25042</v>
      </c>
      <c r="F7824" s="90" t="s">
        <v>7854</v>
      </c>
      <c r="G7824" s="90" t="str">
        <f>CONCATENATE("Kap ",Tabell15861[[#This Row],[Kapittel]]," ",Tabell15861[[#This Row],[KapittelTekst]])</f>
        <v>Kap T Nukleærmedisin</v>
      </c>
    </row>
    <row r="7825" spans="1:7" x14ac:dyDescent="0.25">
      <c r="A7825" s="90" t="s">
        <v>25390</v>
      </c>
      <c r="B7825" s="90" t="s">
        <v>25391</v>
      </c>
      <c r="C7825" s="90" t="s">
        <v>10245</v>
      </c>
      <c r="D7825" s="90" t="str">
        <f>CONCATENATE(Tabell15861[[#This Row],[Prosedyrekode_ID]]," ",Tabell15861[[#This Row],[Tekst]])</f>
        <v>TNC32 Skinne av modellerbart materiale på albue eller underarm</v>
      </c>
      <c r="E7825" s="90" t="s">
        <v>25042</v>
      </c>
      <c r="F7825" s="90" t="s">
        <v>7854</v>
      </c>
      <c r="G7825" s="90" t="str">
        <f>CONCATENATE("Kap ",Tabell15861[[#This Row],[Kapittel]]," ",Tabell15861[[#This Row],[KapittelTekst]])</f>
        <v>Kap T Nukleærmedisin</v>
      </c>
    </row>
    <row r="7826" spans="1:7" x14ac:dyDescent="0.25">
      <c r="A7826" s="90" t="s">
        <v>25392</v>
      </c>
      <c r="B7826" s="90" t="s">
        <v>25393</v>
      </c>
      <c r="C7826" s="90" t="s">
        <v>10245</v>
      </c>
      <c r="D7826" s="90" t="str">
        <f>CONCATENATE(Tabell15861[[#This Row],[Prosedyrekode_ID]]," ",Tabell15861[[#This Row],[Tekst]])</f>
        <v>TNC33 Sirkulær gips på albue eller underarm</v>
      </c>
      <c r="E7826" s="90" t="s">
        <v>25042</v>
      </c>
      <c r="F7826" s="90" t="s">
        <v>7854</v>
      </c>
      <c r="G7826" s="90" t="str">
        <f>CONCATENATE("Kap ",Tabell15861[[#This Row],[Kapittel]]," ",Tabell15861[[#This Row],[KapittelTekst]])</f>
        <v>Kap T Nukleærmedisin</v>
      </c>
    </row>
    <row r="7827" spans="1:7" x14ac:dyDescent="0.25">
      <c r="A7827" s="90" t="s">
        <v>25394</v>
      </c>
      <c r="B7827" s="90" t="s">
        <v>25395</v>
      </c>
      <c r="C7827" s="90" t="s">
        <v>10245</v>
      </c>
      <c r="D7827" s="90" t="str">
        <f>CONCATENATE(Tabell15861[[#This Row],[Prosedyrekode_ID]]," ",Tabell15861[[#This Row],[Tekst]])</f>
        <v>TNC39 Annen ortopedisk bandasje på albue eller underarm</v>
      </c>
      <c r="E7827" s="90" t="s">
        <v>25042</v>
      </c>
      <c r="F7827" s="90" t="s">
        <v>7854</v>
      </c>
      <c r="G7827" s="90" t="str">
        <f>CONCATENATE("Kap ",Tabell15861[[#This Row],[Kapittel]]," ",Tabell15861[[#This Row],[KapittelTekst]])</f>
        <v>Kap T Nukleærmedisin</v>
      </c>
    </row>
    <row r="7828" spans="1:7" x14ac:dyDescent="0.25">
      <c r="A7828" s="90" t="s">
        <v>25396</v>
      </c>
      <c r="B7828" s="90" t="s">
        <v>25397</v>
      </c>
      <c r="C7828" s="90" t="s">
        <v>10245</v>
      </c>
      <c r="D7828" s="90" t="str">
        <f>CONCATENATE(Tabell15861[[#This Row],[Prosedyrekode_ID]]," ",Tabell15861[[#This Row],[Tekst]])</f>
        <v>TNC40 Ekstern strekkbehandling på albue eller underarm</v>
      </c>
      <c r="E7828" s="90" t="s">
        <v>25042</v>
      </c>
      <c r="F7828" s="90" t="s">
        <v>7854</v>
      </c>
      <c r="G7828" s="90" t="str">
        <f>CONCATENATE("Kap ",Tabell15861[[#This Row],[Kapittel]]," ",Tabell15861[[#This Row],[KapittelTekst]])</f>
        <v>Kap T Nukleærmedisin</v>
      </c>
    </row>
    <row r="7829" spans="1:7" x14ac:dyDescent="0.25">
      <c r="A7829" s="90" t="s">
        <v>25398</v>
      </c>
      <c r="B7829" s="90" t="s">
        <v>25399</v>
      </c>
      <c r="C7829" s="90" t="s">
        <v>10245</v>
      </c>
      <c r="D7829" s="90" t="str">
        <f>CONCATENATE(Tabell15861[[#This Row],[Prosedyrekode_ID]]," ",Tabell15861[[#This Row],[Tekst]])</f>
        <v>TNC50 Implantasjon av skjelettmarkør i albue eller underarm</v>
      </c>
      <c r="E7829" s="90" t="s">
        <v>25042</v>
      </c>
      <c r="F7829" s="90" t="s">
        <v>7854</v>
      </c>
      <c r="G7829" s="90" t="str">
        <f>CONCATENATE("Kap ",Tabell15861[[#This Row],[Kapittel]]," ",Tabell15861[[#This Row],[KapittelTekst]])</f>
        <v>Kap T Nukleærmedisin</v>
      </c>
    </row>
    <row r="7830" spans="1:7" x14ac:dyDescent="0.25">
      <c r="A7830" s="90" t="s">
        <v>25400</v>
      </c>
      <c r="B7830" s="90" t="s">
        <v>25401</v>
      </c>
      <c r="C7830" s="90" t="s">
        <v>10213</v>
      </c>
      <c r="D7830" s="90" t="str">
        <f>CONCATENATE(Tabell15861[[#This Row],[Prosedyrekode_ID]]," ",Tabell15861[[#This Row],[Tekst]])</f>
        <v>TND00 Punksjon eller nålebiopsi av bløtdeler i håndledd eller hånd</v>
      </c>
      <c r="E7830" s="90" t="s">
        <v>25042</v>
      </c>
      <c r="F7830" s="90" t="s">
        <v>7854</v>
      </c>
      <c r="G7830" s="90" t="str">
        <f>CONCATENATE("Kap ",Tabell15861[[#This Row],[Kapittel]]," ",Tabell15861[[#This Row],[KapittelTekst]])</f>
        <v>Kap T Nukleærmedisin</v>
      </c>
    </row>
    <row r="7831" spans="1:7" x14ac:dyDescent="0.25">
      <c r="A7831" s="90" t="s">
        <v>25400</v>
      </c>
      <c r="B7831" s="90" t="s">
        <v>25401</v>
      </c>
      <c r="C7831" s="90" t="s">
        <v>10245</v>
      </c>
      <c r="D7831" s="90" t="str">
        <f>CONCATENATE(Tabell15861[[#This Row],[Prosedyrekode_ID]]," ",Tabell15861[[#This Row],[Tekst]])</f>
        <v>TND00 Punksjon eller nålebiopsi av bløtdeler i håndledd eller hånd</v>
      </c>
      <c r="E7831" s="90" t="s">
        <v>25042</v>
      </c>
      <c r="F7831" s="90" t="s">
        <v>7854</v>
      </c>
      <c r="G7831" s="90" t="str">
        <f>CONCATENATE("Kap ",Tabell15861[[#This Row],[Kapittel]]," ",Tabell15861[[#This Row],[KapittelTekst]])</f>
        <v>Kap T Nukleærmedisin</v>
      </c>
    </row>
    <row r="7832" spans="1:7" x14ac:dyDescent="0.25">
      <c r="A7832" s="90" t="s">
        <v>25402</v>
      </c>
      <c r="B7832" s="90" t="s">
        <v>25403</v>
      </c>
      <c r="C7832" s="90" t="s">
        <v>10245</v>
      </c>
      <c r="D7832" s="90" t="str">
        <f>CONCATENATE(Tabell15861[[#This Row],[Prosedyrekode_ID]]," ",Tabell15861[[#This Row],[Tekst]])</f>
        <v>TND05 Enkel incisjon i bløtdeler i håndledd eller hånd</v>
      </c>
      <c r="E7832" s="90" t="s">
        <v>25042</v>
      </c>
      <c r="F7832" s="90" t="s">
        <v>7854</v>
      </c>
      <c r="G7832" s="90" t="str">
        <f>CONCATENATE("Kap ",Tabell15861[[#This Row],[Kapittel]]," ",Tabell15861[[#This Row],[KapittelTekst]])</f>
        <v>Kap T Nukleærmedisin</v>
      </c>
    </row>
    <row r="7833" spans="1:7" x14ac:dyDescent="0.25">
      <c r="A7833" s="90" t="s">
        <v>25404</v>
      </c>
      <c r="B7833" s="90" t="s">
        <v>25405</v>
      </c>
      <c r="C7833" s="90" t="s">
        <v>10213</v>
      </c>
      <c r="D7833" s="90" t="str">
        <f>CONCATENATE(Tabell15861[[#This Row],[Prosedyrekode_ID]]," ",Tabell15861[[#This Row],[Tekst]])</f>
        <v>TND10 Artrocentese i håndledd eller hånd</v>
      </c>
      <c r="E7833" s="90" t="s">
        <v>25042</v>
      </c>
      <c r="F7833" s="90" t="s">
        <v>7854</v>
      </c>
      <c r="G7833" s="90" t="str">
        <f>CONCATENATE("Kap ",Tabell15861[[#This Row],[Kapittel]]," ",Tabell15861[[#This Row],[KapittelTekst]])</f>
        <v>Kap T Nukleærmedisin</v>
      </c>
    </row>
    <row r="7834" spans="1:7" x14ac:dyDescent="0.25">
      <c r="A7834" s="90" t="s">
        <v>25404</v>
      </c>
      <c r="B7834" s="90" t="s">
        <v>25405</v>
      </c>
      <c r="C7834" s="90" t="s">
        <v>10245</v>
      </c>
      <c r="D7834" s="90" t="str">
        <f>CONCATENATE(Tabell15861[[#This Row],[Prosedyrekode_ID]]," ",Tabell15861[[#This Row],[Tekst]])</f>
        <v>TND10 Artrocentese i håndledd eller hånd</v>
      </c>
      <c r="E7834" s="90" t="s">
        <v>25042</v>
      </c>
      <c r="F7834" s="90" t="s">
        <v>7854</v>
      </c>
      <c r="G7834" s="90" t="str">
        <f>CONCATENATE("Kap ",Tabell15861[[#This Row],[Kapittel]]," ",Tabell15861[[#This Row],[KapittelTekst]])</f>
        <v>Kap T Nukleærmedisin</v>
      </c>
    </row>
    <row r="7835" spans="1:7" x14ac:dyDescent="0.25">
      <c r="A7835" s="90" t="s">
        <v>25406</v>
      </c>
      <c r="B7835" s="90" t="s">
        <v>25407</v>
      </c>
      <c r="C7835" s="90" t="s">
        <v>10213</v>
      </c>
      <c r="D7835" s="90" t="str">
        <f>CONCATENATE(Tabell15861[[#This Row],[Prosedyrekode_ID]]," ",Tabell15861[[#This Row],[Tekst]])</f>
        <v>TND11 Injeksjon av terapeutisk substans i håndledd eller ledd i hånd</v>
      </c>
      <c r="E7835" s="90" t="s">
        <v>25042</v>
      </c>
      <c r="F7835" s="90" t="s">
        <v>7854</v>
      </c>
      <c r="G7835" s="90" t="str">
        <f>CONCATENATE("Kap ",Tabell15861[[#This Row],[Kapittel]]," ",Tabell15861[[#This Row],[KapittelTekst]])</f>
        <v>Kap T Nukleærmedisin</v>
      </c>
    </row>
    <row r="7836" spans="1:7" x14ac:dyDescent="0.25">
      <c r="A7836" s="90" t="s">
        <v>25406</v>
      </c>
      <c r="B7836" s="90" t="s">
        <v>25407</v>
      </c>
      <c r="C7836" s="90" t="s">
        <v>10245</v>
      </c>
      <c r="D7836" s="90" t="str">
        <f>CONCATENATE(Tabell15861[[#This Row],[Prosedyrekode_ID]]," ",Tabell15861[[#This Row],[Tekst]])</f>
        <v>TND11 Injeksjon av terapeutisk substans i håndledd eller ledd i hånd</v>
      </c>
      <c r="E7836" s="90" t="s">
        <v>25042</v>
      </c>
      <c r="F7836" s="90" t="s">
        <v>7854</v>
      </c>
      <c r="G7836" s="90" t="str">
        <f>CONCATENATE("Kap ",Tabell15861[[#This Row],[Kapittel]]," ",Tabell15861[[#This Row],[KapittelTekst]])</f>
        <v>Kap T Nukleærmedisin</v>
      </c>
    </row>
    <row r="7837" spans="1:7" x14ac:dyDescent="0.25">
      <c r="A7837" s="90" t="s">
        <v>25408</v>
      </c>
      <c r="B7837" s="90" t="s">
        <v>25409</v>
      </c>
      <c r="C7837" s="90" t="s">
        <v>10245</v>
      </c>
      <c r="D7837" s="90" t="str">
        <f>CONCATENATE(Tabell15861[[#This Row],[Prosedyrekode_ID]]," ",Tabell15861[[#This Row],[Tekst]])</f>
        <v>TND30 Myk bandasje på håndledd eller hånd</v>
      </c>
      <c r="E7837" s="90" t="s">
        <v>25042</v>
      </c>
      <c r="F7837" s="90" t="s">
        <v>7854</v>
      </c>
      <c r="G7837" s="90" t="str">
        <f>CONCATENATE("Kap ",Tabell15861[[#This Row],[Kapittel]]," ",Tabell15861[[#This Row],[KapittelTekst]])</f>
        <v>Kap T Nukleærmedisin</v>
      </c>
    </row>
    <row r="7838" spans="1:7" x14ac:dyDescent="0.25">
      <c r="A7838" s="90" t="s">
        <v>25410</v>
      </c>
      <c r="B7838" s="90" t="s">
        <v>25411</v>
      </c>
      <c r="C7838" s="90" t="s">
        <v>10245</v>
      </c>
      <c r="D7838" s="90" t="str">
        <f>CONCATENATE(Tabell15861[[#This Row],[Prosedyrekode_ID]]," ",Tabell15861[[#This Row],[Tekst]])</f>
        <v>TND31 Prefabrikert ortose på håndledd eller hånd</v>
      </c>
      <c r="E7838" s="90" t="s">
        <v>25042</v>
      </c>
      <c r="F7838" s="90" t="s">
        <v>7854</v>
      </c>
      <c r="G7838" s="90" t="str">
        <f>CONCATENATE("Kap ",Tabell15861[[#This Row],[Kapittel]]," ",Tabell15861[[#This Row],[KapittelTekst]])</f>
        <v>Kap T Nukleærmedisin</v>
      </c>
    </row>
    <row r="7839" spans="1:7" x14ac:dyDescent="0.25">
      <c r="A7839" s="90" t="s">
        <v>25412</v>
      </c>
      <c r="B7839" s="90" t="s">
        <v>25413</v>
      </c>
      <c r="C7839" s="90" t="s">
        <v>10245</v>
      </c>
      <c r="D7839" s="90" t="str">
        <f>CONCATENATE(Tabell15861[[#This Row],[Prosedyrekode_ID]]," ",Tabell15861[[#This Row],[Tekst]])</f>
        <v>TND32 Skinne av modellerbart materiale på håndledd eller hånd</v>
      </c>
      <c r="E7839" s="90" t="s">
        <v>25042</v>
      </c>
      <c r="F7839" s="90" t="s">
        <v>7854</v>
      </c>
      <c r="G7839" s="90" t="str">
        <f>CONCATENATE("Kap ",Tabell15861[[#This Row],[Kapittel]]," ",Tabell15861[[#This Row],[KapittelTekst]])</f>
        <v>Kap T Nukleærmedisin</v>
      </c>
    </row>
    <row r="7840" spans="1:7" x14ac:dyDescent="0.25">
      <c r="A7840" s="90" t="s">
        <v>25414</v>
      </c>
      <c r="B7840" s="90" t="s">
        <v>25415</v>
      </c>
      <c r="C7840" s="90" t="s">
        <v>10245</v>
      </c>
      <c r="D7840" s="90" t="str">
        <f>CONCATENATE(Tabell15861[[#This Row],[Prosedyrekode_ID]]," ",Tabell15861[[#This Row],[Tekst]])</f>
        <v>TND33 Sirkulær gips på håndledd eller hånd</v>
      </c>
      <c r="E7840" s="90" t="s">
        <v>25042</v>
      </c>
      <c r="F7840" s="90" t="s">
        <v>7854</v>
      </c>
      <c r="G7840" s="90" t="str">
        <f>CONCATENATE("Kap ",Tabell15861[[#This Row],[Kapittel]]," ",Tabell15861[[#This Row],[KapittelTekst]])</f>
        <v>Kap T Nukleærmedisin</v>
      </c>
    </row>
    <row r="7841" spans="1:7" x14ac:dyDescent="0.25">
      <c r="A7841" s="90" t="s">
        <v>25416</v>
      </c>
      <c r="B7841" s="90" t="s">
        <v>25417</v>
      </c>
      <c r="C7841" s="90" t="s">
        <v>10245</v>
      </c>
      <c r="D7841" s="90" t="str">
        <f>CONCATENATE(Tabell15861[[#This Row],[Prosedyrekode_ID]]," ",Tabell15861[[#This Row],[Tekst]])</f>
        <v>TND39 Annen ortopedisk bandasje på håndledd eller hånd</v>
      </c>
      <c r="E7841" s="90" t="s">
        <v>25042</v>
      </c>
      <c r="F7841" s="90" t="s">
        <v>7854</v>
      </c>
      <c r="G7841" s="90" t="str">
        <f>CONCATENATE("Kap ",Tabell15861[[#This Row],[Kapittel]]," ",Tabell15861[[#This Row],[KapittelTekst]])</f>
        <v>Kap T Nukleærmedisin</v>
      </c>
    </row>
    <row r="7842" spans="1:7" x14ac:dyDescent="0.25">
      <c r="A7842" s="90" t="s">
        <v>25418</v>
      </c>
      <c r="B7842" s="90" t="s">
        <v>25419</v>
      </c>
      <c r="C7842" s="90" t="s">
        <v>10245</v>
      </c>
      <c r="D7842" s="90" t="str">
        <f>CONCATENATE(Tabell15861[[#This Row],[Prosedyrekode_ID]]," ",Tabell15861[[#This Row],[Tekst]])</f>
        <v>TND40 Ekstern strekkbehandling på håndledd eller hånd</v>
      </c>
      <c r="E7842" s="90" t="s">
        <v>25042</v>
      </c>
      <c r="F7842" s="90" t="s">
        <v>7854</v>
      </c>
      <c r="G7842" s="90" t="str">
        <f>CONCATENATE("Kap ",Tabell15861[[#This Row],[Kapittel]]," ",Tabell15861[[#This Row],[KapittelTekst]])</f>
        <v>Kap T Nukleærmedisin</v>
      </c>
    </row>
    <row r="7843" spans="1:7" x14ac:dyDescent="0.25">
      <c r="A7843" s="90" t="s">
        <v>25420</v>
      </c>
      <c r="B7843" s="90" t="s">
        <v>25421</v>
      </c>
      <c r="C7843" s="90" t="s">
        <v>10245</v>
      </c>
      <c r="D7843" s="90" t="str">
        <f>CONCATENATE(Tabell15861[[#This Row],[Prosedyrekode_ID]]," ",Tabell15861[[#This Row],[Tekst]])</f>
        <v>TND50 Implantasjon av skjelettmarkør i håndledd eller hånd</v>
      </c>
      <c r="E7843" s="90" t="s">
        <v>25042</v>
      </c>
      <c r="F7843" s="90" t="s">
        <v>7854</v>
      </c>
      <c r="G7843" s="90" t="str">
        <f>CONCATENATE("Kap ",Tabell15861[[#This Row],[Kapittel]]," ",Tabell15861[[#This Row],[KapittelTekst]])</f>
        <v>Kap T Nukleærmedisin</v>
      </c>
    </row>
    <row r="7844" spans="1:7" x14ac:dyDescent="0.25">
      <c r="A7844" s="90" t="s">
        <v>25422</v>
      </c>
      <c r="B7844" s="90" t="s">
        <v>25423</v>
      </c>
      <c r="C7844" s="90" t="s">
        <v>10213</v>
      </c>
      <c r="D7844" s="90" t="str">
        <f>CONCATENATE(Tabell15861[[#This Row],[Prosedyrekode_ID]]," ",Tabell15861[[#This Row],[Tekst]])</f>
        <v>TNE00 Punksjon eller nålebiopsi av bløtdeler i bekkenet</v>
      </c>
      <c r="E7844" s="90" t="s">
        <v>25042</v>
      </c>
      <c r="F7844" s="90" t="s">
        <v>7854</v>
      </c>
      <c r="G7844" s="90" t="str">
        <f>CONCATENATE("Kap ",Tabell15861[[#This Row],[Kapittel]]," ",Tabell15861[[#This Row],[KapittelTekst]])</f>
        <v>Kap T Nukleærmedisin</v>
      </c>
    </row>
    <row r="7845" spans="1:7" x14ac:dyDescent="0.25">
      <c r="A7845" s="90" t="s">
        <v>25422</v>
      </c>
      <c r="B7845" s="90" t="s">
        <v>25423</v>
      </c>
      <c r="C7845" s="90" t="s">
        <v>10245</v>
      </c>
      <c r="D7845" s="90" t="str">
        <f>CONCATENATE(Tabell15861[[#This Row],[Prosedyrekode_ID]]," ",Tabell15861[[#This Row],[Tekst]])</f>
        <v>TNE00 Punksjon eller nålebiopsi av bløtdeler i bekkenet</v>
      </c>
      <c r="E7845" s="90" t="s">
        <v>25042</v>
      </c>
      <c r="F7845" s="90" t="s">
        <v>7854</v>
      </c>
      <c r="G7845" s="90" t="str">
        <f>CONCATENATE("Kap ",Tabell15861[[#This Row],[Kapittel]]," ",Tabell15861[[#This Row],[KapittelTekst]])</f>
        <v>Kap T Nukleærmedisin</v>
      </c>
    </row>
    <row r="7846" spans="1:7" x14ac:dyDescent="0.25">
      <c r="A7846" s="90" t="s">
        <v>25424</v>
      </c>
      <c r="B7846" s="90" t="s">
        <v>25425</v>
      </c>
      <c r="C7846" s="90" t="s">
        <v>10245</v>
      </c>
      <c r="D7846" s="90" t="str">
        <f>CONCATENATE(Tabell15861[[#This Row],[Prosedyrekode_ID]]," ",Tabell15861[[#This Row],[Tekst]])</f>
        <v>TNE05 Enkel incisjon i bløtdeler i bekkenet</v>
      </c>
      <c r="E7846" s="90" t="s">
        <v>25042</v>
      </c>
      <c r="F7846" s="90" t="s">
        <v>7854</v>
      </c>
      <c r="G7846" s="90" t="str">
        <f>CONCATENATE("Kap ",Tabell15861[[#This Row],[Kapittel]]," ",Tabell15861[[#This Row],[KapittelTekst]])</f>
        <v>Kap T Nukleærmedisin</v>
      </c>
    </row>
    <row r="7847" spans="1:7" x14ac:dyDescent="0.25">
      <c r="A7847" s="90" t="s">
        <v>25426</v>
      </c>
      <c r="B7847" s="90" t="s">
        <v>25427</v>
      </c>
      <c r="C7847" s="90" t="s">
        <v>10213</v>
      </c>
      <c r="D7847" s="90" t="str">
        <f>CONCATENATE(Tabell15861[[#This Row],[Prosedyrekode_ID]]," ",Tabell15861[[#This Row],[Tekst]])</f>
        <v>TNE10 Artrocentese i ileosacralledd</v>
      </c>
      <c r="E7847" s="90" t="s">
        <v>25042</v>
      </c>
      <c r="F7847" s="90" t="s">
        <v>7854</v>
      </c>
      <c r="G7847" s="90" t="str">
        <f>CONCATENATE("Kap ",Tabell15861[[#This Row],[Kapittel]]," ",Tabell15861[[#This Row],[KapittelTekst]])</f>
        <v>Kap T Nukleærmedisin</v>
      </c>
    </row>
    <row r="7848" spans="1:7" x14ac:dyDescent="0.25">
      <c r="A7848" s="90" t="s">
        <v>25426</v>
      </c>
      <c r="B7848" s="90" t="s">
        <v>25427</v>
      </c>
      <c r="C7848" s="90" t="s">
        <v>10245</v>
      </c>
      <c r="D7848" s="90" t="str">
        <f>CONCATENATE(Tabell15861[[#This Row],[Prosedyrekode_ID]]," ",Tabell15861[[#This Row],[Tekst]])</f>
        <v>TNE10 Artrocentese i ileosacralledd</v>
      </c>
      <c r="E7848" s="90" t="s">
        <v>25042</v>
      </c>
      <c r="F7848" s="90" t="s">
        <v>7854</v>
      </c>
      <c r="G7848" s="90" t="str">
        <f>CONCATENATE("Kap ",Tabell15861[[#This Row],[Kapittel]]," ",Tabell15861[[#This Row],[KapittelTekst]])</f>
        <v>Kap T Nukleærmedisin</v>
      </c>
    </row>
    <row r="7849" spans="1:7" x14ac:dyDescent="0.25">
      <c r="A7849" s="90" t="s">
        <v>25428</v>
      </c>
      <c r="B7849" s="90" t="s">
        <v>25429</v>
      </c>
      <c r="C7849" s="90" t="s">
        <v>10213</v>
      </c>
      <c r="D7849" s="90" t="str">
        <f>CONCATENATE(Tabell15861[[#This Row],[Prosedyrekode_ID]]," ",Tabell15861[[#This Row],[Tekst]])</f>
        <v>TNE11 Injeksjon av terapeutisk substans i ileosacralledd</v>
      </c>
      <c r="E7849" s="90" t="s">
        <v>25042</v>
      </c>
      <c r="F7849" s="90" t="s">
        <v>7854</v>
      </c>
      <c r="G7849" s="90" t="str">
        <f>CONCATENATE("Kap ",Tabell15861[[#This Row],[Kapittel]]," ",Tabell15861[[#This Row],[KapittelTekst]])</f>
        <v>Kap T Nukleærmedisin</v>
      </c>
    </row>
    <row r="7850" spans="1:7" x14ac:dyDescent="0.25">
      <c r="A7850" s="90" t="s">
        <v>25428</v>
      </c>
      <c r="B7850" s="90" t="s">
        <v>25429</v>
      </c>
      <c r="C7850" s="90" t="s">
        <v>10245</v>
      </c>
      <c r="D7850" s="90" t="str">
        <f>CONCATENATE(Tabell15861[[#This Row],[Prosedyrekode_ID]]," ",Tabell15861[[#This Row],[Tekst]])</f>
        <v>TNE11 Injeksjon av terapeutisk substans i ileosacralledd</v>
      </c>
      <c r="E7850" s="90" t="s">
        <v>25042</v>
      </c>
      <c r="F7850" s="90" t="s">
        <v>7854</v>
      </c>
      <c r="G7850" s="90" t="str">
        <f>CONCATENATE("Kap ",Tabell15861[[#This Row],[Kapittel]]," ",Tabell15861[[#This Row],[KapittelTekst]])</f>
        <v>Kap T Nukleærmedisin</v>
      </c>
    </row>
    <row r="7851" spans="1:7" x14ac:dyDescent="0.25">
      <c r="A7851" s="90" t="s">
        <v>25430</v>
      </c>
      <c r="B7851" s="90" t="s">
        <v>25431</v>
      </c>
      <c r="C7851" s="90" t="s">
        <v>10245</v>
      </c>
      <c r="D7851" s="90" t="str">
        <f>CONCATENATE(Tabell15861[[#This Row],[Prosedyrekode_ID]]," ",Tabell15861[[#This Row],[Tekst]])</f>
        <v>TNE31 Prefabrikert ortose på bekkenet</v>
      </c>
      <c r="E7851" s="90" t="s">
        <v>25042</v>
      </c>
      <c r="F7851" s="90" t="s">
        <v>7854</v>
      </c>
      <c r="G7851" s="90" t="str">
        <f>CONCATENATE("Kap ",Tabell15861[[#This Row],[Kapittel]]," ",Tabell15861[[#This Row],[KapittelTekst]])</f>
        <v>Kap T Nukleærmedisin</v>
      </c>
    </row>
    <row r="7852" spans="1:7" x14ac:dyDescent="0.25">
      <c r="A7852" s="90" t="s">
        <v>25432</v>
      </c>
      <c r="B7852" s="90" t="s">
        <v>25433</v>
      </c>
      <c r="C7852" s="90" t="s">
        <v>10245</v>
      </c>
      <c r="D7852" s="90" t="str">
        <f>CONCATENATE(Tabell15861[[#This Row],[Prosedyrekode_ID]]," ",Tabell15861[[#This Row],[Tekst]])</f>
        <v>TNE34 Stor gipsbandasje på bekkenet</v>
      </c>
      <c r="E7852" s="90" t="s">
        <v>25042</v>
      </c>
      <c r="F7852" s="90" t="s">
        <v>7854</v>
      </c>
      <c r="G7852" s="90" t="str">
        <f>CONCATENATE("Kap ",Tabell15861[[#This Row],[Kapittel]]," ",Tabell15861[[#This Row],[KapittelTekst]])</f>
        <v>Kap T Nukleærmedisin</v>
      </c>
    </row>
    <row r="7853" spans="1:7" x14ac:dyDescent="0.25">
      <c r="A7853" s="90" t="s">
        <v>25434</v>
      </c>
      <c r="B7853" s="90" t="s">
        <v>25435</v>
      </c>
      <c r="C7853" s="90" t="s">
        <v>10245</v>
      </c>
      <c r="D7853" s="90" t="str">
        <f>CONCATENATE(Tabell15861[[#This Row],[Prosedyrekode_ID]]," ",Tabell15861[[#This Row],[Tekst]])</f>
        <v>TNE39 Annen ortopedisk bandasje på bekkenet</v>
      </c>
      <c r="E7853" s="90" t="s">
        <v>25042</v>
      </c>
      <c r="F7853" s="90" t="s">
        <v>7854</v>
      </c>
      <c r="G7853" s="90" t="str">
        <f>CONCATENATE("Kap ",Tabell15861[[#This Row],[Kapittel]]," ",Tabell15861[[#This Row],[KapittelTekst]])</f>
        <v>Kap T Nukleærmedisin</v>
      </c>
    </row>
    <row r="7854" spans="1:7" x14ac:dyDescent="0.25">
      <c r="A7854" s="90" t="s">
        <v>25436</v>
      </c>
      <c r="B7854" s="90" t="s">
        <v>25437</v>
      </c>
      <c r="C7854" s="90" t="s">
        <v>10245</v>
      </c>
      <c r="D7854" s="90" t="str">
        <f>CONCATENATE(Tabell15861[[#This Row],[Prosedyrekode_ID]]," ",Tabell15861[[#This Row],[Tekst]])</f>
        <v>TNE40 Ekstern strekkbehandling på bekkenet</v>
      </c>
      <c r="E7854" s="90" t="s">
        <v>25042</v>
      </c>
      <c r="F7854" s="90" t="s">
        <v>7854</v>
      </c>
      <c r="G7854" s="90" t="str">
        <f>CONCATENATE("Kap ",Tabell15861[[#This Row],[Kapittel]]," ",Tabell15861[[#This Row],[KapittelTekst]])</f>
        <v>Kap T Nukleærmedisin</v>
      </c>
    </row>
    <row r="7855" spans="1:7" x14ac:dyDescent="0.25">
      <c r="A7855" s="90" t="s">
        <v>25438</v>
      </c>
      <c r="B7855" s="90" t="s">
        <v>25439</v>
      </c>
      <c r="C7855" s="90" t="s">
        <v>10245</v>
      </c>
      <c r="D7855" s="90" t="str">
        <f>CONCATENATE(Tabell15861[[#This Row],[Prosedyrekode_ID]]," ",Tabell15861[[#This Row],[Tekst]])</f>
        <v>TNE50 Implantasjon av skjelettmarkør i bekkenet</v>
      </c>
      <c r="E7855" s="90" t="s">
        <v>25042</v>
      </c>
      <c r="F7855" s="90" t="s">
        <v>7854</v>
      </c>
      <c r="G7855" s="90" t="str">
        <f>CONCATENATE("Kap ",Tabell15861[[#This Row],[Kapittel]]," ",Tabell15861[[#This Row],[KapittelTekst]])</f>
        <v>Kap T Nukleærmedisin</v>
      </c>
    </row>
    <row r="7856" spans="1:7" x14ac:dyDescent="0.25">
      <c r="A7856" s="90" t="s">
        <v>25440</v>
      </c>
      <c r="B7856" s="90" t="s">
        <v>25441</v>
      </c>
      <c r="C7856" s="90" t="s">
        <v>10213</v>
      </c>
      <c r="D7856" s="90" t="str">
        <f>CONCATENATE(Tabell15861[[#This Row],[Prosedyrekode_ID]]," ",Tabell15861[[#This Row],[Tekst]])</f>
        <v>TNF00 Punksjon eller nålebiopsi av bløtdeler i hofte eller lår</v>
      </c>
      <c r="E7856" s="90" t="s">
        <v>25042</v>
      </c>
      <c r="F7856" s="90" t="s">
        <v>7854</v>
      </c>
      <c r="G7856" s="90" t="str">
        <f>CONCATENATE("Kap ",Tabell15861[[#This Row],[Kapittel]]," ",Tabell15861[[#This Row],[KapittelTekst]])</f>
        <v>Kap T Nukleærmedisin</v>
      </c>
    </row>
    <row r="7857" spans="1:7" x14ac:dyDescent="0.25">
      <c r="A7857" s="90" t="s">
        <v>25440</v>
      </c>
      <c r="B7857" s="90" t="s">
        <v>25441</v>
      </c>
      <c r="C7857" s="90" t="s">
        <v>10245</v>
      </c>
      <c r="D7857" s="90" t="str">
        <f>CONCATENATE(Tabell15861[[#This Row],[Prosedyrekode_ID]]," ",Tabell15861[[#This Row],[Tekst]])</f>
        <v>TNF00 Punksjon eller nålebiopsi av bløtdeler i hofte eller lår</v>
      </c>
      <c r="E7857" s="90" t="s">
        <v>25042</v>
      </c>
      <c r="F7857" s="90" t="s">
        <v>7854</v>
      </c>
      <c r="G7857" s="90" t="str">
        <f>CONCATENATE("Kap ",Tabell15861[[#This Row],[Kapittel]]," ",Tabell15861[[#This Row],[KapittelTekst]])</f>
        <v>Kap T Nukleærmedisin</v>
      </c>
    </row>
    <row r="7858" spans="1:7" x14ac:dyDescent="0.25">
      <c r="A7858" s="90" t="s">
        <v>25442</v>
      </c>
      <c r="B7858" s="90" t="s">
        <v>25443</v>
      </c>
      <c r="C7858" s="90" t="s">
        <v>10245</v>
      </c>
      <c r="D7858" s="90" t="str">
        <f>CONCATENATE(Tabell15861[[#This Row],[Prosedyrekode_ID]]," ",Tabell15861[[#This Row],[Tekst]])</f>
        <v>TNF05 Enkel incisjon i bløtdeler i hofte eller lår</v>
      </c>
      <c r="E7858" s="90" t="s">
        <v>25042</v>
      </c>
      <c r="F7858" s="90" t="s">
        <v>7854</v>
      </c>
      <c r="G7858" s="90" t="str">
        <f>CONCATENATE("Kap ",Tabell15861[[#This Row],[Kapittel]]," ",Tabell15861[[#This Row],[KapittelTekst]])</f>
        <v>Kap T Nukleærmedisin</v>
      </c>
    </row>
    <row r="7859" spans="1:7" x14ac:dyDescent="0.25">
      <c r="A7859" s="90" t="s">
        <v>25444</v>
      </c>
      <c r="B7859" s="90" t="s">
        <v>25445</v>
      </c>
      <c r="C7859" s="90" t="s">
        <v>10213</v>
      </c>
      <c r="D7859" s="90" t="str">
        <f>CONCATENATE(Tabell15861[[#This Row],[Prosedyrekode_ID]]," ",Tabell15861[[#This Row],[Tekst]])</f>
        <v>TNF10 Artrocentese i hofteledd</v>
      </c>
      <c r="E7859" s="90" t="s">
        <v>25042</v>
      </c>
      <c r="F7859" s="90" t="s">
        <v>7854</v>
      </c>
      <c r="G7859" s="90" t="str">
        <f>CONCATENATE("Kap ",Tabell15861[[#This Row],[Kapittel]]," ",Tabell15861[[#This Row],[KapittelTekst]])</f>
        <v>Kap T Nukleærmedisin</v>
      </c>
    </row>
    <row r="7860" spans="1:7" x14ac:dyDescent="0.25">
      <c r="A7860" s="90" t="s">
        <v>25444</v>
      </c>
      <c r="B7860" s="90" t="s">
        <v>25445</v>
      </c>
      <c r="C7860" s="90" t="s">
        <v>10245</v>
      </c>
      <c r="D7860" s="90" t="str">
        <f>CONCATENATE(Tabell15861[[#This Row],[Prosedyrekode_ID]]," ",Tabell15861[[#This Row],[Tekst]])</f>
        <v>TNF10 Artrocentese i hofteledd</v>
      </c>
      <c r="E7860" s="90" t="s">
        <v>25042</v>
      </c>
      <c r="F7860" s="90" t="s">
        <v>7854</v>
      </c>
      <c r="G7860" s="90" t="str">
        <f>CONCATENATE("Kap ",Tabell15861[[#This Row],[Kapittel]]," ",Tabell15861[[#This Row],[KapittelTekst]])</f>
        <v>Kap T Nukleærmedisin</v>
      </c>
    </row>
    <row r="7861" spans="1:7" x14ac:dyDescent="0.25">
      <c r="A7861" s="90" t="s">
        <v>25446</v>
      </c>
      <c r="B7861" s="90" t="s">
        <v>25447</v>
      </c>
      <c r="C7861" s="90" t="s">
        <v>10213</v>
      </c>
      <c r="D7861" s="90" t="str">
        <f>CONCATENATE(Tabell15861[[#This Row],[Prosedyrekode_ID]]," ",Tabell15861[[#This Row],[Tekst]])</f>
        <v>TNF11 Injeksjon av terapeutisk substans i hofteledd</v>
      </c>
      <c r="E7861" s="90" t="s">
        <v>25042</v>
      </c>
      <c r="F7861" s="90" t="s">
        <v>7854</v>
      </c>
      <c r="G7861" s="90" t="str">
        <f>CONCATENATE("Kap ",Tabell15861[[#This Row],[Kapittel]]," ",Tabell15861[[#This Row],[KapittelTekst]])</f>
        <v>Kap T Nukleærmedisin</v>
      </c>
    </row>
    <row r="7862" spans="1:7" x14ac:dyDescent="0.25">
      <c r="A7862" s="90" t="s">
        <v>25446</v>
      </c>
      <c r="B7862" s="90" t="s">
        <v>25447</v>
      </c>
      <c r="C7862" s="90" t="s">
        <v>10245</v>
      </c>
      <c r="D7862" s="90" t="str">
        <f>CONCATENATE(Tabell15861[[#This Row],[Prosedyrekode_ID]]," ",Tabell15861[[#This Row],[Tekst]])</f>
        <v>TNF11 Injeksjon av terapeutisk substans i hofteledd</v>
      </c>
      <c r="E7862" s="90" t="s">
        <v>25042</v>
      </c>
      <c r="F7862" s="90" t="s">
        <v>7854</v>
      </c>
      <c r="G7862" s="90" t="str">
        <f>CONCATENATE("Kap ",Tabell15861[[#This Row],[Kapittel]]," ",Tabell15861[[#This Row],[KapittelTekst]])</f>
        <v>Kap T Nukleærmedisin</v>
      </c>
    </row>
    <row r="7863" spans="1:7" x14ac:dyDescent="0.25">
      <c r="A7863" s="90" t="s">
        <v>25448</v>
      </c>
      <c r="B7863" s="90" t="s">
        <v>25449</v>
      </c>
      <c r="C7863" s="90" t="s">
        <v>10245</v>
      </c>
      <c r="D7863" s="90" t="str">
        <f>CONCATENATE(Tabell15861[[#This Row],[Prosedyrekode_ID]]," ",Tabell15861[[#This Row],[Tekst]])</f>
        <v>TNF30 Myk bandasje på hofte eller lår</v>
      </c>
      <c r="E7863" s="90" t="s">
        <v>25042</v>
      </c>
      <c r="F7863" s="90" t="s">
        <v>7854</v>
      </c>
      <c r="G7863" s="90" t="str">
        <f>CONCATENATE("Kap ",Tabell15861[[#This Row],[Kapittel]]," ",Tabell15861[[#This Row],[KapittelTekst]])</f>
        <v>Kap T Nukleærmedisin</v>
      </c>
    </row>
    <row r="7864" spans="1:7" x14ac:dyDescent="0.25">
      <c r="A7864" s="90" t="s">
        <v>25450</v>
      </c>
      <c r="B7864" s="90" t="s">
        <v>25451</v>
      </c>
      <c r="C7864" s="90" t="s">
        <v>10245</v>
      </c>
      <c r="D7864" s="90" t="str">
        <f>CONCATENATE(Tabell15861[[#This Row],[Prosedyrekode_ID]]," ",Tabell15861[[#This Row],[Tekst]])</f>
        <v>TNF31 Prefabrikert ortose på hofte eller lår</v>
      </c>
      <c r="E7864" s="90" t="s">
        <v>25042</v>
      </c>
      <c r="F7864" s="90" t="s">
        <v>7854</v>
      </c>
      <c r="G7864" s="90" t="str">
        <f>CONCATENATE("Kap ",Tabell15861[[#This Row],[Kapittel]]," ",Tabell15861[[#This Row],[KapittelTekst]])</f>
        <v>Kap T Nukleærmedisin</v>
      </c>
    </row>
    <row r="7865" spans="1:7" x14ac:dyDescent="0.25">
      <c r="A7865" s="90" t="s">
        <v>25452</v>
      </c>
      <c r="B7865" s="90" t="s">
        <v>25453</v>
      </c>
      <c r="C7865" s="90" t="s">
        <v>10245</v>
      </c>
      <c r="D7865" s="90" t="str">
        <f>CONCATENATE(Tabell15861[[#This Row],[Prosedyrekode_ID]]," ",Tabell15861[[#This Row],[Tekst]])</f>
        <v>TNF32 Skinne av modellerbart materiale på hofte eller lår</v>
      </c>
      <c r="E7865" s="90" t="s">
        <v>25042</v>
      </c>
      <c r="F7865" s="90" t="s">
        <v>7854</v>
      </c>
      <c r="G7865" s="90" t="str">
        <f>CONCATENATE("Kap ",Tabell15861[[#This Row],[Kapittel]]," ",Tabell15861[[#This Row],[KapittelTekst]])</f>
        <v>Kap T Nukleærmedisin</v>
      </c>
    </row>
    <row r="7866" spans="1:7" x14ac:dyDescent="0.25">
      <c r="A7866" s="90" t="s">
        <v>25454</v>
      </c>
      <c r="B7866" s="90" t="s">
        <v>25455</v>
      </c>
      <c r="C7866" s="90" t="s">
        <v>10245</v>
      </c>
      <c r="D7866" s="90" t="str">
        <f>CONCATENATE(Tabell15861[[#This Row],[Prosedyrekode_ID]]," ",Tabell15861[[#This Row],[Tekst]])</f>
        <v>TNF33 Sirkulær gips på hofte eller lår</v>
      </c>
      <c r="E7866" s="90" t="s">
        <v>25042</v>
      </c>
      <c r="F7866" s="90" t="s">
        <v>7854</v>
      </c>
      <c r="G7866" s="90" t="str">
        <f>CONCATENATE("Kap ",Tabell15861[[#This Row],[Kapittel]]," ",Tabell15861[[#This Row],[KapittelTekst]])</f>
        <v>Kap T Nukleærmedisin</v>
      </c>
    </row>
    <row r="7867" spans="1:7" x14ac:dyDescent="0.25">
      <c r="A7867" s="90" t="s">
        <v>25456</v>
      </c>
      <c r="B7867" s="90" t="s">
        <v>25457</v>
      </c>
      <c r="C7867" s="90" t="s">
        <v>10245</v>
      </c>
      <c r="D7867" s="90" t="str">
        <f>CONCATENATE(Tabell15861[[#This Row],[Prosedyrekode_ID]]," ",Tabell15861[[#This Row],[Tekst]])</f>
        <v>TNF34 Stor gipsbandasje på hofte eller lår</v>
      </c>
      <c r="E7867" s="90" t="s">
        <v>25042</v>
      </c>
      <c r="F7867" s="90" t="s">
        <v>7854</v>
      </c>
      <c r="G7867" s="90" t="str">
        <f>CONCATENATE("Kap ",Tabell15861[[#This Row],[Kapittel]]," ",Tabell15861[[#This Row],[KapittelTekst]])</f>
        <v>Kap T Nukleærmedisin</v>
      </c>
    </row>
    <row r="7868" spans="1:7" x14ac:dyDescent="0.25">
      <c r="A7868" s="90" t="s">
        <v>25458</v>
      </c>
      <c r="B7868" s="90" t="s">
        <v>25459</v>
      </c>
      <c r="C7868" s="90" t="s">
        <v>10245</v>
      </c>
      <c r="D7868" s="90" t="str">
        <f>CONCATENATE(Tabell15861[[#This Row],[Prosedyrekode_ID]]," ",Tabell15861[[#This Row],[Tekst]])</f>
        <v>TNF39 Annen ortopedisk bandasje på hofte eller lår</v>
      </c>
      <c r="E7868" s="90" t="s">
        <v>25042</v>
      </c>
      <c r="F7868" s="90" t="s">
        <v>7854</v>
      </c>
      <c r="G7868" s="90" t="str">
        <f>CONCATENATE("Kap ",Tabell15861[[#This Row],[Kapittel]]," ",Tabell15861[[#This Row],[KapittelTekst]])</f>
        <v>Kap T Nukleærmedisin</v>
      </c>
    </row>
    <row r="7869" spans="1:7" x14ac:dyDescent="0.25">
      <c r="A7869" s="90" t="s">
        <v>25460</v>
      </c>
      <c r="B7869" s="90" t="s">
        <v>25461</v>
      </c>
      <c r="C7869" s="90" t="s">
        <v>10245</v>
      </c>
      <c r="D7869" s="90" t="str">
        <f>CONCATENATE(Tabell15861[[#This Row],[Prosedyrekode_ID]]," ",Tabell15861[[#This Row],[Tekst]])</f>
        <v>TNF40 Ekstern strekkbehandling på hofte eller lår</v>
      </c>
      <c r="E7869" s="90" t="s">
        <v>25042</v>
      </c>
      <c r="F7869" s="90" t="s">
        <v>7854</v>
      </c>
      <c r="G7869" s="90" t="str">
        <f>CONCATENATE("Kap ",Tabell15861[[#This Row],[Kapittel]]," ",Tabell15861[[#This Row],[KapittelTekst]])</f>
        <v>Kap T Nukleærmedisin</v>
      </c>
    </row>
    <row r="7870" spans="1:7" x14ac:dyDescent="0.25">
      <c r="A7870" s="90" t="s">
        <v>25462</v>
      </c>
      <c r="B7870" s="90" t="s">
        <v>25463</v>
      </c>
      <c r="C7870" s="90" t="s">
        <v>10245</v>
      </c>
      <c r="D7870" s="90" t="str">
        <f>CONCATENATE(Tabell15861[[#This Row],[Prosedyrekode_ID]]," ",Tabell15861[[#This Row],[Tekst]])</f>
        <v>TNF50 Implantasjon av skjelettmarkør i hofte eller lår</v>
      </c>
      <c r="E7870" s="90" t="s">
        <v>25042</v>
      </c>
      <c r="F7870" s="90" t="s">
        <v>7854</v>
      </c>
      <c r="G7870" s="90" t="str">
        <f>CONCATENATE("Kap ",Tabell15861[[#This Row],[Kapittel]]," ",Tabell15861[[#This Row],[KapittelTekst]])</f>
        <v>Kap T Nukleærmedisin</v>
      </c>
    </row>
    <row r="7871" spans="1:7" x14ac:dyDescent="0.25">
      <c r="A7871" s="90" t="s">
        <v>25464</v>
      </c>
      <c r="B7871" s="90" t="s">
        <v>25465</v>
      </c>
      <c r="C7871" s="90" t="s">
        <v>10213</v>
      </c>
      <c r="D7871" s="90" t="str">
        <f>CONCATENATE(Tabell15861[[#This Row],[Prosedyrekode_ID]]," ",Tabell15861[[#This Row],[Tekst]])</f>
        <v>TNG00 Punksjon eller nålebiopsi av bløtdeler i kne eller legg</v>
      </c>
      <c r="E7871" s="90" t="s">
        <v>25042</v>
      </c>
      <c r="F7871" s="90" t="s">
        <v>7854</v>
      </c>
      <c r="G7871" s="90" t="str">
        <f>CONCATENATE("Kap ",Tabell15861[[#This Row],[Kapittel]]," ",Tabell15861[[#This Row],[KapittelTekst]])</f>
        <v>Kap T Nukleærmedisin</v>
      </c>
    </row>
    <row r="7872" spans="1:7" x14ac:dyDescent="0.25">
      <c r="A7872" s="90" t="s">
        <v>25464</v>
      </c>
      <c r="B7872" s="90" t="s">
        <v>25465</v>
      </c>
      <c r="C7872" s="90" t="s">
        <v>10245</v>
      </c>
      <c r="D7872" s="90" t="str">
        <f>CONCATENATE(Tabell15861[[#This Row],[Prosedyrekode_ID]]," ",Tabell15861[[#This Row],[Tekst]])</f>
        <v>TNG00 Punksjon eller nålebiopsi av bløtdeler i kne eller legg</v>
      </c>
      <c r="E7872" s="90" t="s">
        <v>25042</v>
      </c>
      <c r="F7872" s="90" t="s">
        <v>7854</v>
      </c>
      <c r="G7872" s="90" t="str">
        <f>CONCATENATE("Kap ",Tabell15861[[#This Row],[Kapittel]]," ",Tabell15861[[#This Row],[KapittelTekst]])</f>
        <v>Kap T Nukleærmedisin</v>
      </c>
    </row>
    <row r="7873" spans="1:7" x14ac:dyDescent="0.25">
      <c r="A7873" s="90" t="s">
        <v>25466</v>
      </c>
      <c r="B7873" s="90" t="s">
        <v>25467</v>
      </c>
      <c r="C7873" s="90" t="s">
        <v>10245</v>
      </c>
      <c r="D7873" s="90" t="str">
        <f>CONCATENATE(Tabell15861[[#This Row],[Prosedyrekode_ID]]," ",Tabell15861[[#This Row],[Tekst]])</f>
        <v>TNG05 Enkel incisjon i bløtdeler i kne eller legg</v>
      </c>
      <c r="E7873" s="90" t="s">
        <v>25042</v>
      </c>
      <c r="F7873" s="90" t="s">
        <v>7854</v>
      </c>
      <c r="G7873" s="90" t="str">
        <f>CONCATENATE("Kap ",Tabell15861[[#This Row],[Kapittel]]," ",Tabell15861[[#This Row],[KapittelTekst]])</f>
        <v>Kap T Nukleærmedisin</v>
      </c>
    </row>
    <row r="7874" spans="1:7" x14ac:dyDescent="0.25">
      <c r="A7874" s="90" t="s">
        <v>25468</v>
      </c>
      <c r="B7874" s="90" t="s">
        <v>25469</v>
      </c>
      <c r="C7874" s="90" t="s">
        <v>10213</v>
      </c>
      <c r="D7874" s="90" t="str">
        <f>CONCATENATE(Tabell15861[[#This Row],[Prosedyrekode_ID]]," ",Tabell15861[[#This Row],[Tekst]])</f>
        <v>TNG10 Artrocentese i kneledd</v>
      </c>
      <c r="E7874" s="90" t="s">
        <v>25042</v>
      </c>
      <c r="F7874" s="90" t="s">
        <v>7854</v>
      </c>
      <c r="G7874" s="90" t="str">
        <f>CONCATENATE("Kap ",Tabell15861[[#This Row],[Kapittel]]," ",Tabell15861[[#This Row],[KapittelTekst]])</f>
        <v>Kap T Nukleærmedisin</v>
      </c>
    </row>
    <row r="7875" spans="1:7" x14ac:dyDescent="0.25">
      <c r="A7875" s="90" t="s">
        <v>25468</v>
      </c>
      <c r="B7875" s="90" t="s">
        <v>25469</v>
      </c>
      <c r="C7875" s="90" t="s">
        <v>10245</v>
      </c>
      <c r="D7875" s="90" t="str">
        <f>CONCATENATE(Tabell15861[[#This Row],[Prosedyrekode_ID]]," ",Tabell15861[[#This Row],[Tekst]])</f>
        <v>TNG10 Artrocentese i kneledd</v>
      </c>
      <c r="E7875" s="90" t="s">
        <v>25042</v>
      </c>
      <c r="F7875" s="90" t="s">
        <v>7854</v>
      </c>
      <c r="G7875" s="90" t="str">
        <f>CONCATENATE("Kap ",Tabell15861[[#This Row],[Kapittel]]," ",Tabell15861[[#This Row],[KapittelTekst]])</f>
        <v>Kap T Nukleærmedisin</v>
      </c>
    </row>
    <row r="7876" spans="1:7" x14ac:dyDescent="0.25">
      <c r="A7876" s="90" t="s">
        <v>25470</v>
      </c>
      <c r="B7876" s="90" t="s">
        <v>25471</v>
      </c>
      <c r="C7876" s="90" t="s">
        <v>10213</v>
      </c>
      <c r="D7876" s="90" t="str">
        <f>CONCATENATE(Tabell15861[[#This Row],[Prosedyrekode_ID]]," ",Tabell15861[[#This Row],[Tekst]])</f>
        <v>TNG11 Injeksjon av terapeutisk substans i kneledd</v>
      </c>
      <c r="E7876" s="90" t="s">
        <v>25042</v>
      </c>
      <c r="F7876" s="90" t="s">
        <v>7854</v>
      </c>
      <c r="G7876" s="90" t="str">
        <f>CONCATENATE("Kap ",Tabell15861[[#This Row],[Kapittel]]," ",Tabell15861[[#This Row],[KapittelTekst]])</f>
        <v>Kap T Nukleærmedisin</v>
      </c>
    </row>
    <row r="7877" spans="1:7" x14ac:dyDescent="0.25">
      <c r="A7877" s="90" t="s">
        <v>25470</v>
      </c>
      <c r="B7877" s="90" t="s">
        <v>25471</v>
      </c>
      <c r="C7877" s="90" t="s">
        <v>10245</v>
      </c>
      <c r="D7877" s="90" t="str">
        <f>CONCATENATE(Tabell15861[[#This Row],[Prosedyrekode_ID]]," ",Tabell15861[[#This Row],[Tekst]])</f>
        <v>TNG11 Injeksjon av terapeutisk substans i kneledd</v>
      </c>
      <c r="E7877" s="90" t="s">
        <v>25042</v>
      </c>
      <c r="F7877" s="90" t="s">
        <v>7854</v>
      </c>
      <c r="G7877" s="90" t="str">
        <f>CONCATENATE("Kap ",Tabell15861[[#This Row],[Kapittel]]," ",Tabell15861[[#This Row],[KapittelTekst]])</f>
        <v>Kap T Nukleærmedisin</v>
      </c>
    </row>
    <row r="7878" spans="1:7" x14ac:dyDescent="0.25">
      <c r="A7878" s="90" t="s">
        <v>25472</v>
      </c>
      <c r="B7878" s="90" t="s">
        <v>25473</v>
      </c>
      <c r="C7878" s="90" t="s">
        <v>10245</v>
      </c>
      <c r="D7878" s="90" t="str">
        <f>CONCATENATE(Tabell15861[[#This Row],[Prosedyrekode_ID]]," ",Tabell15861[[#This Row],[Tekst]])</f>
        <v>TNG30 Myk bandasje på kne eller legg</v>
      </c>
      <c r="E7878" s="90" t="s">
        <v>25042</v>
      </c>
      <c r="F7878" s="90" t="s">
        <v>7854</v>
      </c>
      <c r="G7878" s="90" t="str">
        <f>CONCATENATE("Kap ",Tabell15861[[#This Row],[Kapittel]]," ",Tabell15861[[#This Row],[KapittelTekst]])</f>
        <v>Kap T Nukleærmedisin</v>
      </c>
    </row>
    <row r="7879" spans="1:7" x14ac:dyDescent="0.25">
      <c r="A7879" s="90" t="s">
        <v>25474</v>
      </c>
      <c r="B7879" s="90" t="s">
        <v>25475</v>
      </c>
      <c r="C7879" s="90" t="s">
        <v>10245</v>
      </c>
      <c r="D7879" s="90" t="str">
        <f>CONCATENATE(Tabell15861[[#This Row],[Prosedyrekode_ID]]," ",Tabell15861[[#This Row],[Tekst]])</f>
        <v>TNG31 Prefabrikert ortose på kne eller legg</v>
      </c>
      <c r="E7879" s="90" t="s">
        <v>25042</v>
      </c>
      <c r="F7879" s="90" t="s">
        <v>7854</v>
      </c>
      <c r="G7879" s="90" t="str">
        <f>CONCATENATE("Kap ",Tabell15861[[#This Row],[Kapittel]]," ",Tabell15861[[#This Row],[KapittelTekst]])</f>
        <v>Kap T Nukleærmedisin</v>
      </c>
    </row>
    <row r="7880" spans="1:7" x14ac:dyDescent="0.25">
      <c r="A7880" s="90" t="s">
        <v>25476</v>
      </c>
      <c r="B7880" s="90" t="s">
        <v>25477</v>
      </c>
      <c r="C7880" s="90" t="s">
        <v>10245</v>
      </c>
      <c r="D7880" s="90" t="str">
        <f>CONCATENATE(Tabell15861[[#This Row],[Prosedyrekode_ID]]," ",Tabell15861[[#This Row],[Tekst]])</f>
        <v>TNG32 Skinne av modellerbart materiale på kne eller legg</v>
      </c>
      <c r="E7880" s="90" t="s">
        <v>25042</v>
      </c>
      <c r="F7880" s="90" t="s">
        <v>7854</v>
      </c>
      <c r="G7880" s="90" t="str">
        <f>CONCATENATE("Kap ",Tabell15861[[#This Row],[Kapittel]]," ",Tabell15861[[#This Row],[KapittelTekst]])</f>
        <v>Kap T Nukleærmedisin</v>
      </c>
    </row>
    <row r="7881" spans="1:7" x14ac:dyDescent="0.25">
      <c r="A7881" s="90" t="s">
        <v>25478</v>
      </c>
      <c r="B7881" s="90" t="s">
        <v>25479</v>
      </c>
      <c r="C7881" s="90" t="s">
        <v>10245</v>
      </c>
      <c r="D7881" s="90" t="str">
        <f>CONCATENATE(Tabell15861[[#This Row],[Prosedyrekode_ID]]," ",Tabell15861[[#This Row],[Tekst]])</f>
        <v>TNG33 Sirkulær gips på kne eller legg</v>
      </c>
      <c r="E7881" s="90" t="s">
        <v>25042</v>
      </c>
      <c r="F7881" s="90" t="s">
        <v>7854</v>
      </c>
      <c r="G7881" s="90" t="str">
        <f>CONCATENATE("Kap ",Tabell15861[[#This Row],[Kapittel]]," ",Tabell15861[[#This Row],[KapittelTekst]])</f>
        <v>Kap T Nukleærmedisin</v>
      </c>
    </row>
    <row r="7882" spans="1:7" x14ac:dyDescent="0.25">
      <c r="A7882" s="90" t="s">
        <v>25480</v>
      </c>
      <c r="B7882" s="90" t="s">
        <v>25481</v>
      </c>
      <c r="C7882" s="90" t="s">
        <v>10245</v>
      </c>
      <c r="D7882" s="90" t="str">
        <f>CONCATENATE(Tabell15861[[#This Row],[Prosedyrekode_ID]]," ",Tabell15861[[#This Row],[Tekst]])</f>
        <v>TNG39 Annen ortopedisk bandasje på kne eller legg</v>
      </c>
      <c r="E7882" s="90" t="s">
        <v>25042</v>
      </c>
      <c r="F7882" s="90" t="s">
        <v>7854</v>
      </c>
      <c r="G7882" s="90" t="str">
        <f>CONCATENATE("Kap ",Tabell15861[[#This Row],[Kapittel]]," ",Tabell15861[[#This Row],[KapittelTekst]])</f>
        <v>Kap T Nukleærmedisin</v>
      </c>
    </row>
    <row r="7883" spans="1:7" x14ac:dyDescent="0.25">
      <c r="A7883" s="90" t="s">
        <v>25482</v>
      </c>
      <c r="B7883" s="90" t="s">
        <v>25483</v>
      </c>
      <c r="C7883" s="90" t="s">
        <v>10245</v>
      </c>
      <c r="D7883" s="90" t="str">
        <f>CONCATENATE(Tabell15861[[#This Row],[Prosedyrekode_ID]]," ",Tabell15861[[#This Row],[Tekst]])</f>
        <v>TNG40 Ekstern strekkbehandling på kne eller legg</v>
      </c>
      <c r="E7883" s="90" t="s">
        <v>25042</v>
      </c>
      <c r="F7883" s="90" t="s">
        <v>7854</v>
      </c>
      <c r="G7883" s="90" t="str">
        <f>CONCATENATE("Kap ",Tabell15861[[#This Row],[Kapittel]]," ",Tabell15861[[#This Row],[KapittelTekst]])</f>
        <v>Kap T Nukleærmedisin</v>
      </c>
    </row>
    <row r="7884" spans="1:7" x14ac:dyDescent="0.25">
      <c r="A7884" s="90" t="s">
        <v>25484</v>
      </c>
      <c r="B7884" s="90" t="s">
        <v>25485</v>
      </c>
      <c r="C7884" s="90" t="s">
        <v>10245</v>
      </c>
      <c r="D7884" s="90" t="str">
        <f>CONCATENATE(Tabell15861[[#This Row],[Prosedyrekode_ID]]," ",Tabell15861[[#This Row],[Tekst]])</f>
        <v>TNG50 Implantasjon av skjelettmarkør i kne eller legg</v>
      </c>
      <c r="E7884" s="90" t="s">
        <v>25042</v>
      </c>
      <c r="F7884" s="90" t="s">
        <v>7854</v>
      </c>
      <c r="G7884" s="90" t="str">
        <f>CONCATENATE("Kap ",Tabell15861[[#This Row],[Kapittel]]," ",Tabell15861[[#This Row],[KapittelTekst]])</f>
        <v>Kap T Nukleærmedisin</v>
      </c>
    </row>
    <row r="7885" spans="1:7" x14ac:dyDescent="0.25">
      <c r="A7885" s="90" t="s">
        <v>25486</v>
      </c>
      <c r="B7885" s="90" t="s">
        <v>25487</v>
      </c>
      <c r="C7885" s="90" t="s">
        <v>10213</v>
      </c>
      <c r="D7885" s="90" t="str">
        <f>CONCATENATE(Tabell15861[[#This Row],[Prosedyrekode_ID]]," ",Tabell15861[[#This Row],[Tekst]])</f>
        <v>TNH00 Punksjon eller nålebiopsi av bløtdeler i ankel eller fot</v>
      </c>
      <c r="E7885" s="90" t="s">
        <v>25042</v>
      </c>
      <c r="F7885" s="90" t="s">
        <v>7854</v>
      </c>
      <c r="G7885" s="90" t="str">
        <f>CONCATENATE("Kap ",Tabell15861[[#This Row],[Kapittel]]," ",Tabell15861[[#This Row],[KapittelTekst]])</f>
        <v>Kap T Nukleærmedisin</v>
      </c>
    </row>
    <row r="7886" spans="1:7" x14ac:dyDescent="0.25">
      <c r="A7886" s="90" t="s">
        <v>25486</v>
      </c>
      <c r="B7886" s="90" t="s">
        <v>25487</v>
      </c>
      <c r="C7886" s="90" t="s">
        <v>10245</v>
      </c>
      <c r="D7886" s="90" t="str">
        <f>CONCATENATE(Tabell15861[[#This Row],[Prosedyrekode_ID]]," ",Tabell15861[[#This Row],[Tekst]])</f>
        <v>TNH00 Punksjon eller nålebiopsi av bløtdeler i ankel eller fot</v>
      </c>
      <c r="E7886" s="90" t="s">
        <v>25042</v>
      </c>
      <c r="F7886" s="90" t="s">
        <v>7854</v>
      </c>
      <c r="G7886" s="90" t="str">
        <f>CONCATENATE("Kap ",Tabell15861[[#This Row],[Kapittel]]," ",Tabell15861[[#This Row],[KapittelTekst]])</f>
        <v>Kap T Nukleærmedisin</v>
      </c>
    </row>
    <row r="7887" spans="1:7" x14ac:dyDescent="0.25">
      <c r="A7887" s="90" t="s">
        <v>25488</v>
      </c>
      <c r="B7887" s="90" t="s">
        <v>25489</v>
      </c>
      <c r="C7887" s="90" t="s">
        <v>10245</v>
      </c>
      <c r="D7887" s="90" t="str">
        <f>CONCATENATE(Tabell15861[[#This Row],[Prosedyrekode_ID]]," ",Tabell15861[[#This Row],[Tekst]])</f>
        <v>TNH05 Enkel incisjon i bløtdeler i ankel eller fot</v>
      </c>
      <c r="E7887" s="90" t="s">
        <v>25042</v>
      </c>
      <c r="F7887" s="90" t="s">
        <v>7854</v>
      </c>
      <c r="G7887" s="90" t="str">
        <f>CONCATENATE("Kap ",Tabell15861[[#This Row],[Kapittel]]," ",Tabell15861[[#This Row],[KapittelTekst]])</f>
        <v>Kap T Nukleærmedisin</v>
      </c>
    </row>
    <row r="7888" spans="1:7" x14ac:dyDescent="0.25">
      <c r="A7888" s="90" t="s">
        <v>25490</v>
      </c>
      <c r="B7888" s="90" t="s">
        <v>25491</v>
      </c>
      <c r="C7888" s="90" t="s">
        <v>10213</v>
      </c>
      <c r="D7888" s="90" t="str">
        <f>CONCATENATE(Tabell15861[[#This Row],[Prosedyrekode_ID]]," ",Tabell15861[[#This Row],[Tekst]])</f>
        <v>TNH10 Artrocentese i ankel eller fot</v>
      </c>
      <c r="E7888" s="90" t="s">
        <v>25042</v>
      </c>
      <c r="F7888" s="90" t="s">
        <v>7854</v>
      </c>
      <c r="G7888" s="90" t="str">
        <f>CONCATENATE("Kap ",Tabell15861[[#This Row],[Kapittel]]," ",Tabell15861[[#This Row],[KapittelTekst]])</f>
        <v>Kap T Nukleærmedisin</v>
      </c>
    </row>
    <row r="7889" spans="1:7" x14ac:dyDescent="0.25">
      <c r="A7889" s="90" t="s">
        <v>25490</v>
      </c>
      <c r="B7889" s="90" t="s">
        <v>25491</v>
      </c>
      <c r="C7889" s="90" t="s">
        <v>10245</v>
      </c>
      <c r="D7889" s="90" t="str">
        <f>CONCATENATE(Tabell15861[[#This Row],[Prosedyrekode_ID]]," ",Tabell15861[[#This Row],[Tekst]])</f>
        <v>TNH10 Artrocentese i ankel eller fot</v>
      </c>
      <c r="E7889" s="90" t="s">
        <v>25042</v>
      </c>
      <c r="F7889" s="90" t="s">
        <v>7854</v>
      </c>
      <c r="G7889" s="90" t="str">
        <f>CONCATENATE("Kap ",Tabell15861[[#This Row],[Kapittel]]," ",Tabell15861[[#This Row],[KapittelTekst]])</f>
        <v>Kap T Nukleærmedisin</v>
      </c>
    </row>
    <row r="7890" spans="1:7" x14ac:dyDescent="0.25">
      <c r="A7890" s="90" t="s">
        <v>25492</v>
      </c>
      <c r="B7890" s="90" t="s">
        <v>25493</v>
      </c>
      <c r="C7890" s="90" t="s">
        <v>10213</v>
      </c>
      <c r="D7890" s="90" t="str">
        <f>CONCATENATE(Tabell15861[[#This Row],[Prosedyrekode_ID]]," ",Tabell15861[[#This Row],[Tekst]])</f>
        <v>TNH11 Injeksjon av terapeutisk substans i ledd i ankel eller fot</v>
      </c>
      <c r="E7890" s="90" t="s">
        <v>25042</v>
      </c>
      <c r="F7890" s="90" t="s">
        <v>7854</v>
      </c>
      <c r="G7890" s="90" t="str">
        <f>CONCATENATE("Kap ",Tabell15861[[#This Row],[Kapittel]]," ",Tabell15861[[#This Row],[KapittelTekst]])</f>
        <v>Kap T Nukleærmedisin</v>
      </c>
    </row>
    <row r="7891" spans="1:7" x14ac:dyDescent="0.25">
      <c r="A7891" s="90" t="s">
        <v>25492</v>
      </c>
      <c r="B7891" s="90" t="s">
        <v>25493</v>
      </c>
      <c r="C7891" s="90" t="s">
        <v>10245</v>
      </c>
      <c r="D7891" s="90" t="str">
        <f>CONCATENATE(Tabell15861[[#This Row],[Prosedyrekode_ID]]," ",Tabell15861[[#This Row],[Tekst]])</f>
        <v>TNH11 Injeksjon av terapeutisk substans i ledd i ankel eller fot</v>
      </c>
      <c r="E7891" s="90" t="s">
        <v>25042</v>
      </c>
      <c r="F7891" s="90" t="s">
        <v>7854</v>
      </c>
      <c r="G7891" s="90" t="str">
        <f>CONCATENATE("Kap ",Tabell15861[[#This Row],[Kapittel]]," ",Tabell15861[[#This Row],[KapittelTekst]])</f>
        <v>Kap T Nukleærmedisin</v>
      </c>
    </row>
    <row r="7892" spans="1:7" x14ac:dyDescent="0.25">
      <c r="A7892" s="90" t="s">
        <v>25494</v>
      </c>
      <c r="B7892" s="90" t="s">
        <v>25495</v>
      </c>
      <c r="C7892" s="90" t="s">
        <v>10245</v>
      </c>
      <c r="D7892" s="90" t="str">
        <f>CONCATENATE(Tabell15861[[#This Row],[Prosedyrekode_ID]]," ",Tabell15861[[#This Row],[Tekst]])</f>
        <v>TNH30 Myk bandasje på ankel eller fot</v>
      </c>
      <c r="E7892" s="90" t="s">
        <v>25042</v>
      </c>
      <c r="F7892" s="90" t="s">
        <v>7854</v>
      </c>
      <c r="G7892" s="90" t="str">
        <f>CONCATENATE("Kap ",Tabell15861[[#This Row],[Kapittel]]," ",Tabell15861[[#This Row],[KapittelTekst]])</f>
        <v>Kap T Nukleærmedisin</v>
      </c>
    </row>
    <row r="7893" spans="1:7" x14ac:dyDescent="0.25">
      <c r="A7893" s="90" t="s">
        <v>25496</v>
      </c>
      <c r="B7893" s="90" t="s">
        <v>25497</v>
      </c>
      <c r="C7893" s="90" t="s">
        <v>10245</v>
      </c>
      <c r="D7893" s="90" t="str">
        <f>CONCATENATE(Tabell15861[[#This Row],[Prosedyrekode_ID]]," ",Tabell15861[[#This Row],[Tekst]])</f>
        <v>TNH31 Prefabrikert ortose på ankel eller fot</v>
      </c>
      <c r="E7893" s="90" t="s">
        <v>25042</v>
      </c>
      <c r="F7893" s="90" t="s">
        <v>7854</v>
      </c>
      <c r="G7893" s="90" t="str">
        <f>CONCATENATE("Kap ",Tabell15861[[#This Row],[Kapittel]]," ",Tabell15861[[#This Row],[KapittelTekst]])</f>
        <v>Kap T Nukleærmedisin</v>
      </c>
    </row>
    <row r="7894" spans="1:7" x14ac:dyDescent="0.25">
      <c r="A7894" s="90" t="s">
        <v>25498</v>
      </c>
      <c r="B7894" s="90" t="s">
        <v>25499</v>
      </c>
      <c r="C7894" s="90" t="s">
        <v>10245</v>
      </c>
      <c r="D7894" s="90" t="str">
        <f>CONCATENATE(Tabell15861[[#This Row],[Prosedyrekode_ID]]," ",Tabell15861[[#This Row],[Tekst]])</f>
        <v>TNH32 Skinne av modellerbart materiale på ankel eller fot</v>
      </c>
      <c r="E7894" s="90" t="s">
        <v>25042</v>
      </c>
      <c r="F7894" s="90" t="s">
        <v>7854</v>
      </c>
      <c r="G7894" s="90" t="str">
        <f>CONCATENATE("Kap ",Tabell15861[[#This Row],[Kapittel]]," ",Tabell15861[[#This Row],[KapittelTekst]])</f>
        <v>Kap T Nukleærmedisin</v>
      </c>
    </row>
    <row r="7895" spans="1:7" x14ac:dyDescent="0.25">
      <c r="A7895" s="90" t="s">
        <v>25500</v>
      </c>
      <c r="B7895" s="90" t="s">
        <v>25501</v>
      </c>
      <c r="C7895" s="90" t="s">
        <v>10245</v>
      </c>
      <c r="D7895" s="90" t="str">
        <f>CONCATENATE(Tabell15861[[#This Row],[Prosedyrekode_ID]]," ",Tabell15861[[#This Row],[Tekst]])</f>
        <v>TNH33 Sirkulær gips på ankel eller fot</v>
      </c>
      <c r="E7895" s="90" t="s">
        <v>25042</v>
      </c>
      <c r="F7895" s="90" t="s">
        <v>7854</v>
      </c>
      <c r="G7895" s="90" t="str">
        <f>CONCATENATE("Kap ",Tabell15861[[#This Row],[Kapittel]]," ",Tabell15861[[#This Row],[KapittelTekst]])</f>
        <v>Kap T Nukleærmedisin</v>
      </c>
    </row>
    <row r="7896" spans="1:7" x14ac:dyDescent="0.25">
      <c r="A7896" s="90" t="s">
        <v>25502</v>
      </c>
      <c r="B7896" s="90" t="s">
        <v>25503</v>
      </c>
      <c r="C7896" s="90" t="s">
        <v>10245</v>
      </c>
      <c r="D7896" s="90" t="str">
        <f>CONCATENATE(Tabell15861[[#This Row],[Prosedyrekode_ID]]," ",Tabell15861[[#This Row],[Tekst]])</f>
        <v>TNH39 Annen ortopedisk bandasje på ankel eller fot</v>
      </c>
      <c r="E7896" s="90" t="s">
        <v>25042</v>
      </c>
      <c r="F7896" s="90" t="s">
        <v>7854</v>
      </c>
      <c r="G7896" s="90" t="str">
        <f>CONCATENATE("Kap ",Tabell15861[[#This Row],[Kapittel]]," ",Tabell15861[[#This Row],[KapittelTekst]])</f>
        <v>Kap T Nukleærmedisin</v>
      </c>
    </row>
    <row r="7897" spans="1:7" x14ac:dyDescent="0.25">
      <c r="A7897" s="90" t="s">
        <v>25504</v>
      </c>
      <c r="B7897" s="90" t="s">
        <v>25505</v>
      </c>
      <c r="C7897" s="90" t="s">
        <v>10245</v>
      </c>
      <c r="D7897" s="90" t="str">
        <f>CONCATENATE(Tabell15861[[#This Row],[Prosedyrekode_ID]]," ",Tabell15861[[#This Row],[Tekst]])</f>
        <v>TNH40 Ekstern strekkbehandling på ankel eller fot</v>
      </c>
      <c r="E7897" s="90" t="s">
        <v>25042</v>
      </c>
      <c r="F7897" s="90" t="s">
        <v>7854</v>
      </c>
      <c r="G7897" s="90" t="str">
        <f>CONCATENATE("Kap ",Tabell15861[[#This Row],[Kapittel]]," ",Tabell15861[[#This Row],[KapittelTekst]])</f>
        <v>Kap T Nukleærmedisin</v>
      </c>
    </row>
    <row r="7898" spans="1:7" x14ac:dyDescent="0.25">
      <c r="A7898" s="90" t="s">
        <v>25506</v>
      </c>
      <c r="B7898" s="90" t="s">
        <v>25507</v>
      </c>
      <c r="C7898" s="90" t="s">
        <v>10245</v>
      </c>
      <c r="D7898" s="90" t="str">
        <f>CONCATENATE(Tabell15861[[#This Row],[Prosedyrekode_ID]]," ",Tabell15861[[#This Row],[Tekst]])</f>
        <v>TNH50 Implantasjon av skjelettmarkør i ankel eller fot</v>
      </c>
      <c r="E7898" s="90" t="s">
        <v>25042</v>
      </c>
      <c r="F7898" s="90" t="s">
        <v>7854</v>
      </c>
      <c r="G7898" s="90" t="str">
        <f>CONCATENATE("Kap ",Tabell15861[[#This Row],[Kapittel]]," ",Tabell15861[[#This Row],[KapittelTekst]])</f>
        <v>Kap T Nukleærmedisin</v>
      </c>
    </row>
    <row r="7899" spans="1:7" x14ac:dyDescent="0.25">
      <c r="A7899" s="90" t="s">
        <v>25508</v>
      </c>
      <c r="B7899" s="90" t="s">
        <v>25509</v>
      </c>
      <c r="C7899" s="90" t="s">
        <v>10245</v>
      </c>
      <c r="D7899" s="90" t="str">
        <f>CONCATENATE(Tabell15861[[#This Row],[Prosedyrekode_ID]]," ",Tabell15861[[#This Row],[Tekst]])</f>
        <v>TNX20 Aspirasjon av beinmarg</v>
      </c>
      <c r="E7899" s="90" t="s">
        <v>25042</v>
      </c>
      <c r="F7899" s="90" t="s">
        <v>7854</v>
      </c>
      <c r="G7899" s="90" t="str">
        <f>CONCATENATE("Kap ",Tabell15861[[#This Row],[Kapittel]]," ",Tabell15861[[#This Row],[KapittelTekst]])</f>
        <v>Kap T Nukleærmedisin</v>
      </c>
    </row>
    <row r="7900" spans="1:7" x14ac:dyDescent="0.25">
      <c r="A7900" s="90" t="s">
        <v>25510</v>
      </c>
      <c r="B7900" s="90" t="s">
        <v>25511</v>
      </c>
      <c r="C7900" s="90" t="s">
        <v>10245</v>
      </c>
      <c r="D7900" s="90" t="str">
        <f>CONCATENATE(Tabell15861[[#This Row],[Prosedyrekode_ID]]," ",Tabell15861[[#This Row],[Tekst]])</f>
        <v>TNX25 Borebiopsi av beinmarg</v>
      </c>
      <c r="E7900" s="90" t="s">
        <v>25042</v>
      </c>
      <c r="F7900" s="90" t="s">
        <v>7854</v>
      </c>
      <c r="G7900" s="90" t="str">
        <f>CONCATENATE("Kap ",Tabell15861[[#This Row],[Kapittel]]," ",Tabell15861[[#This Row],[KapittelTekst]])</f>
        <v>Kap T Nukleærmedisin</v>
      </c>
    </row>
    <row r="7901" spans="1:7" x14ac:dyDescent="0.25">
      <c r="A7901" s="90" t="s">
        <v>25512</v>
      </c>
      <c r="B7901" s="90" t="s">
        <v>25513</v>
      </c>
      <c r="C7901" s="90" t="s">
        <v>10245</v>
      </c>
      <c r="D7901" s="90" t="str">
        <f>CONCATENATE(Tabell15861[[#This Row],[Prosedyrekode_ID]]," ",Tabell15861[[#This Row],[Tekst]])</f>
        <v>TPH00 Venesectio</v>
      </c>
      <c r="E7901" s="90" t="s">
        <v>25042</v>
      </c>
      <c r="F7901" s="90" t="s">
        <v>7854</v>
      </c>
      <c r="G7901" s="90" t="str">
        <f>CONCATENATE("Kap ",Tabell15861[[#This Row],[Kapittel]]," ",Tabell15861[[#This Row],[KapittelTekst]])</f>
        <v>Kap T Nukleærmedisin</v>
      </c>
    </row>
    <row r="7902" spans="1:7" x14ac:dyDescent="0.25">
      <c r="A7902" s="90" t="s">
        <v>25514</v>
      </c>
      <c r="B7902" s="90" t="s">
        <v>25515</v>
      </c>
      <c r="C7902" s="90" t="s">
        <v>10245</v>
      </c>
      <c r="D7902" s="90" t="str">
        <f>CONCATENATE(Tabell15861[[#This Row],[Prosedyrekode_ID]]," ",Tabell15861[[#This Row],[Tekst]])</f>
        <v>TPH05 Veneblottlegging</v>
      </c>
      <c r="E7902" s="90" t="s">
        <v>25042</v>
      </c>
      <c r="F7902" s="90" t="s">
        <v>7854</v>
      </c>
      <c r="G7902" s="90" t="str">
        <f>CONCATENATE("Kap ",Tabell15861[[#This Row],[Kapittel]]," ",Tabell15861[[#This Row],[KapittelTekst]])</f>
        <v>Kap T Nukleærmedisin</v>
      </c>
    </row>
    <row r="7903" spans="1:7" x14ac:dyDescent="0.25">
      <c r="A7903" s="90" t="s">
        <v>25516</v>
      </c>
      <c r="B7903" s="90" t="s">
        <v>25517</v>
      </c>
      <c r="C7903" s="90" t="s">
        <v>10245</v>
      </c>
      <c r="D7903" s="90" t="str">
        <f>CONCATENATE(Tabell15861[[#This Row],[Prosedyrekode_ID]]," ",Tabell15861[[#This Row],[Tekst]])</f>
        <v>TPH10 Sklerosering av varicer</v>
      </c>
      <c r="E7903" s="90" t="s">
        <v>25042</v>
      </c>
      <c r="F7903" s="90" t="s">
        <v>7854</v>
      </c>
      <c r="G7903" s="90" t="str">
        <f>CONCATENATE("Kap ",Tabell15861[[#This Row],[Kapittel]]," ",Tabell15861[[#This Row],[KapittelTekst]])</f>
        <v>Kap T Nukleærmedisin</v>
      </c>
    </row>
    <row r="7904" spans="1:7" x14ac:dyDescent="0.25">
      <c r="A7904" s="90" t="s">
        <v>25518</v>
      </c>
      <c r="B7904" s="90" t="s">
        <v>25519</v>
      </c>
      <c r="C7904" s="90" t="s">
        <v>10213</v>
      </c>
      <c r="D7904" s="90" t="str">
        <f>CONCATENATE(Tabell15861[[#This Row],[Prosedyrekode_ID]]," ",Tabell15861[[#This Row],[Tekst]])</f>
        <v>TPH15 Innlegging av sentralvenøst kateter via v. jugularis externa eller interna</v>
      </c>
      <c r="E7904" s="90" t="s">
        <v>25042</v>
      </c>
      <c r="F7904" s="90" t="s">
        <v>7854</v>
      </c>
      <c r="G7904" s="90" t="str">
        <f>CONCATENATE("Kap ",Tabell15861[[#This Row],[Kapittel]]," ",Tabell15861[[#This Row],[KapittelTekst]])</f>
        <v>Kap T Nukleærmedisin</v>
      </c>
    </row>
    <row r="7905" spans="1:7" x14ac:dyDescent="0.25">
      <c r="A7905" s="90" t="s">
        <v>25518</v>
      </c>
      <c r="B7905" s="90" t="s">
        <v>25519</v>
      </c>
      <c r="C7905" s="90" t="s">
        <v>10245</v>
      </c>
      <c r="D7905" s="90" t="str">
        <f>CONCATENATE(Tabell15861[[#This Row],[Prosedyrekode_ID]]," ",Tabell15861[[#This Row],[Tekst]])</f>
        <v>TPH15 Innlegging av sentralvenøst kateter via v. jugularis externa eller interna</v>
      </c>
      <c r="E7905" s="90" t="s">
        <v>25042</v>
      </c>
      <c r="F7905" s="90" t="s">
        <v>7854</v>
      </c>
      <c r="G7905" s="90" t="str">
        <f>CONCATENATE("Kap ",Tabell15861[[#This Row],[Kapittel]]," ",Tabell15861[[#This Row],[KapittelTekst]])</f>
        <v>Kap T Nukleærmedisin</v>
      </c>
    </row>
    <row r="7906" spans="1:7" x14ac:dyDescent="0.25">
      <c r="A7906" s="90" t="s">
        <v>25520</v>
      </c>
      <c r="B7906" s="90" t="s">
        <v>25521</v>
      </c>
      <c r="C7906" s="90" t="s">
        <v>10213</v>
      </c>
      <c r="D7906" s="90" t="str">
        <f>CONCATENATE(Tabell15861[[#This Row],[Prosedyrekode_ID]]," ",Tabell15861[[#This Row],[Tekst]])</f>
        <v>TPH20 Innlegging av sentralvenøst kateter via v. subclavia eller brachiocephalica</v>
      </c>
      <c r="E7906" s="90" t="s">
        <v>25042</v>
      </c>
      <c r="F7906" s="90" t="s">
        <v>7854</v>
      </c>
      <c r="G7906" s="90" t="str">
        <f>CONCATENATE("Kap ",Tabell15861[[#This Row],[Kapittel]]," ",Tabell15861[[#This Row],[KapittelTekst]])</f>
        <v>Kap T Nukleærmedisin</v>
      </c>
    </row>
    <row r="7907" spans="1:7" x14ac:dyDescent="0.25">
      <c r="A7907" s="90" t="s">
        <v>25520</v>
      </c>
      <c r="B7907" s="90" t="s">
        <v>25521</v>
      </c>
      <c r="C7907" s="90" t="s">
        <v>10245</v>
      </c>
      <c r="D7907" s="90" t="str">
        <f>CONCATENATE(Tabell15861[[#This Row],[Prosedyrekode_ID]]," ",Tabell15861[[#This Row],[Tekst]])</f>
        <v>TPH20 Innlegging av sentralvenøst kateter via v. subclavia eller brachiocephalica</v>
      </c>
      <c r="E7907" s="90" t="s">
        <v>25042</v>
      </c>
      <c r="F7907" s="90" t="s">
        <v>7854</v>
      </c>
      <c r="G7907" s="90" t="str">
        <f>CONCATENATE("Kap ",Tabell15861[[#This Row],[Kapittel]]," ",Tabell15861[[#This Row],[KapittelTekst]])</f>
        <v>Kap T Nukleærmedisin</v>
      </c>
    </row>
    <row r="7908" spans="1:7" x14ac:dyDescent="0.25">
      <c r="A7908" s="90" t="s">
        <v>25522</v>
      </c>
      <c r="B7908" s="90" t="s">
        <v>25523</v>
      </c>
      <c r="C7908" s="90" t="s">
        <v>10213</v>
      </c>
      <c r="D7908" s="90" t="str">
        <f>CONCATENATE(Tabell15861[[#This Row],[Prosedyrekode_ID]]," ",Tabell15861[[#This Row],[Tekst]])</f>
        <v>TPJ00 Biopsi av overfladisk lymfeknute</v>
      </c>
      <c r="E7908" s="90" t="s">
        <v>25042</v>
      </c>
      <c r="F7908" s="90" t="s">
        <v>7854</v>
      </c>
      <c r="G7908" s="90" t="str">
        <f>CONCATENATE("Kap ",Tabell15861[[#This Row],[Kapittel]]," ",Tabell15861[[#This Row],[KapittelTekst]])</f>
        <v>Kap T Nukleærmedisin</v>
      </c>
    </row>
    <row r="7909" spans="1:7" x14ac:dyDescent="0.25">
      <c r="A7909" s="90" t="s">
        <v>25522</v>
      </c>
      <c r="B7909" s="90" t="s">
        <v>25523</v>
      </c>
      <c r="C7909" s="90" t="s">
        <v>10245</v>
      </c>
      <c r="D7909" s="90" t="str">
        <f>CONCATENATE(Tabell15861[[#This Row],[Prosedyrekode_ID]]," ",Tabell15861[[#This Row],[Tekst]])</f>
        <v>TPJ00 Biopsi av overfladisk lymfeknute</v>
      </c>
      <c r="E7909" s="90" t="s">
        <v>25042</v>
      </c>
      <c r="F7909" s="90" t="s">
        <v>7854</v>
      </c>
      <c r="G7909" s="90" t="str">
        <f>CONCATENATE("Kap ",Tabell15861[[#This Row],[Kapittel]]," ",Tabell15861[[#This Row],[KapittelTekst]])</f>
        <v>Kap T Nukleærmedisin</v>
      </c>
    </row>
    <row r="7910" spans="1:7" x14ac:dyDescent="0.25">
      <c r="A7910" s="90" t="s">
        <v>25524</v>
      </c>
      <c r="B7910" s="90" t="s">
        <v>25525</v>
      </c>
      <c r="C7910" s="90" t="s">
        <v>10213</v>
      </c>
      <c r="D7910" s="90" t="str">
        <f>CONCATENATE(Tabell15861[[#This Row],[Prosedyrekode_ID]]," ",Tabell15861[[#This Row],[Tekst]])</f>
        <v>TPJ05 Nålebiopsi av lymfeknute</v>
      </c>
      <c r="E7910" s="90" t="s">
        <v>25042</v>
      </c>
      <c r="F7910" s="90" t="s">
        <v>7854</v>
      </c>
      <c r="G7910" s="90" t="str">
        <f>CONCATENATE("Kap ",Tabell15861[[#This Row],[Kapittel]]," ",Tabell15861[[#This Row],[KapittelTekst]])</f>
        <v>Kap T Nukleærmedisin</v>
      </c>
    </row>
    <row r="7911" spans="1:7" x14ac:dyDescent="0.25">
      <c r="A7911" s="90" t="s">
        <v>25524</v>
      </c>
      <c r="B7911" s="90" t="s">
        <v>25525</v>
      </c>
      <c r="C7911" s="90" t="s">
        <v>10245</v>
      </c>
      <c r="D7911" s="90" t="str">
        <f>CONCATENATE(Tabell15861[[#This Row],[Prosedyrekode_ID]]," ",Tabell15861[[#This Row],[Tekst]])</f>
        <v>TPJ05 Nålebiopsi av lymfeknute</v>
      </c>
      <c r="E7911" s="90" t="s">
        <v>25042</v>
      </c>
      <c r="F7911" s="90" t="s">
        <v>7854</v>
      </c>
      <c r="G7911" s="90" t="str">
        <f>CONCATENATE("Kap ",Tabell15861[[#This Row],[Kapittel]]," ",Tabell15861[[#This Row],[KapittelTekst]])</f>
        <v>Kap T Nukleærmedisin</v>
      </c>
    </row>
    <row r="7912" spans="1:7" x14ac:dyDescent="0.25">
      <c r="A7912" s="90" t="s">
        <v>25526</v>
      </c>
      <c r="B7912" s="90" t="s">
        <v>25527</v>
      </c>
      <c r="C7912" s="90" t="s">
        <v>10245</v>
      </c>
      <c r="D7912" s="90" t="str">
        <f>CONCATENATE(Tabell15861[[#This Row],[Prosedyrekode_ID]]," ",Tabell15861[[#This Row],[Tekst]])</f>
        <v>TPU00 Kirurgisk fjerning av innlagt kateter</v>
      </c>
      <c r="E7912" s="90" t="s">
        <v>25042</v>
      </c>
      <c r="F7912" s="90" t="s">
        <v>7854</v>
      </c>
      <c r="G7912" s="90" t="str">
        <f>CONCATENATE("Kap ",Tabell15861[[#This Row],[Kapittel]]," ",Tabell15861[[#This Row],[KapittelTekst]])</f>
        <v>Kap T Nukleærmedisin</v>
      </c>
    </row>
    <row r="7913" spans="1:7" x14ac:dyDescent="0.25">
      <c r="A7913" s="90" t="s">
        <v>25528</v>
      </c>
      <c r="B7913" s="90" t="s">
        <v>25529</v>
      </c>
      <c r="C7913" s="90" t="s">
        <v>10245</v>
      </c>
      <c r="D7913" s="90" t="str">
        <f>CONCATENATE(Tabell15861[[#This Row],[Prosedyrekode_ID]]," ",Tabell15861[[#This Row],[Tekst]])</f>
        <v>TPW99 Annet mindre karkirurgisk inngrep</v>
      </c>
      <c r="E7913" s="90" t="s">
        <v>25042</v>
      </c>
      <c r="F7913" s="90" t="s">
        <v>7854</v>
      </c>
      <c r="G7913" s="90" t="str">
        <f>CONCATENATE("Kap ",Tabell15861[[#This Row],[Kapittel]]," ",Tabell15861[[#This Row],[KapittelTekst]])</f>
        <v>Kap T Nukleærmedisin</v>
      </c>
    </row>
    <row r="7914" spans="1:7" x14ac:dyDescent="0.25">
      <c r="A7914" s="90" t="s">
        <v>25530</v>
      </c>
      <c r="B7914" s="90" t="s">
        <v>25531</v>
      </c>
      <c r="C7914" s="90" t="s">
        <v>10245</v>
      </c>
      <c r="D7914" s="90" t="str">
        <f>CONCATENATE(Tabell15861[[#This Row],[Prosedyrekode_ID]]," ",Tabell15861[[#This Row],[Tekst]])</f>
        <v>TPX00 Biopsi av overfladisk arterie eller vene</v>
      </c>
      <c r="E7914" s="90" t="s">
        <v>25042</v>
      </c>
      <c r="F7914" s="90" t="s">
        <v>7854</v>
      </c>
      <c r="G7914" s="90" t="str">
        <f>CONCATENATE("Kap ",Tabell15861[[#This Row],[Kapittel]]," ",Tabell15861[[#This Row],[KapittelTekst]])</f>
        <v>Kap T Nukleærmedisin</v>
      </c>
    </row>
    <row r="7915" spans="1:7" x14ac:dyDescent="0.25">
      <c r="A7915" s="90" t="s">
        <v>25532</v>
      </c>
      <c r="B7915" s="90" t="s">
        <v>25533</v>
      </c>
      <c r="C7915" s="90" t="s">
        <v>10213</v>
      </c>
      <c r="D7915" s="90" t="str">
        <f>CONCATENATE(Tabell15861[[#This Row],[Prosedyrekode_ID]]," ",Tabell15861[[#This Row],[Tekst]])</f>
        <v>TPX10 Implantasjon av vaskulær injeksjonsport</v>
      </c>
      <c r="E7915" s="90" t="s">
        <v>25042</v>
      </c>
      <c r="F7915" s="90" t="s">
        <v>7854</v>
      </c>
      <c r="G7915" s="90" t="str">
        <f>CONCATENATE("Kap ",Tabell15861[[#This Row],[Kapittel]]," ",Tabell15861[[#This Row],[KapittelTekst]])</f>
        <v>Kap T Nukleærmedisin</v>
      </c>
    </row>
    <row r="7916" spans="1:7" x14ac:dyDescent="0.25">
      <c r="A7916" s="90" t="s">
        <v>25532</v>
      </c>
      <c r="B7916" s="90" t="s">
        <v>25533</v>
      </c>
      <c r="C7916" s="90" t="s">
        <v>10245</v>
      </c>
      <c r="D7916" s="90" t="str">
        <f>CONCATENATE(Tabell15861[[#This Row],[Prosedyrekode_ID]]," ",Tabell15861[[#This Row],[Tekst]])</f>
        <v>TPX10 Implantasjon av vaskulær injeksjonsport</v>
      </c>
      <c r="E7916" s="90" t="s">
        <v>25042</v>
      </c>
      <c r="F7916" s="90" t="s">
        <v>7854</v>
      </c>
      <c r="G7916" s="90" t="str">
        <f>CONCATENATE("Kap ",Tabell15861[[#This Row],[Kapittel]]," ",Tabell15861[[#This Row],[KapittelTekst]])</f>
        <v>Kap T Nukleærmedisin</v>
      </c>
    </row>
    <row r="7917" spans="1:7" x14ac:dyDescent="0.25">
      <c r="A7917" s="90" t="s">
        <v>25534</v>
      </c>
      <c r="B7917" s="90" t="s">
        <v>25535</v>
      </c>
      <c r="C7917" s="90" t="s">
        <v>10213</v>
      </c>
      <c r="D7917" s="90" t="str">
        <f>CONCATENATE(Tabell15861[[#This Row],[Prosedyrekode_ID]]," ",Tabell15861[[#This Row],[Tekst]])</f>
        <v>TPX15 Fjerning av vaskulær injeksjonsport</v>
      </c>
      <c r="E7917" s="90" t="s">
        <v>25042</v>
      </c>
      <c r="F7917" s="90" t="s">
        <v>7854</v>
      </c>
      <c r="G7917" s="90" t="str">
        <f>CONCATENATE("Kap ",Tabell15861[[#This Row],[Kapittel]]," ",Tabell15861[[#This Row],[KapittelTekst]])</f>
        <v>Kap T Nukleærmedisin</v>
      </c>
    </row>
    <row r="7918" spans="1:7" x14ac:dyDescent="0.25">
      <c r="A7918" s="90" t="s">
        <v>25534</v>
      </c>
      <c r="B7918" s="90" t="s">
        <v>25535</v>
      </c>
      <c r="C7918" s="90" t="s">
        <v>10245</v>
      </c>
      <c r="D7918" s="90" t="str">
        <f>CONCATENATE(Tabell15861[[#This Row],[Prosedyrekode_ID]]," ",Tabell15861[[#This Row],[Tekst]])</f>
        <v>TPX15 Fjerning av vaskulær injeksjonsport</v>
      </c>
      <c r="E7918" s="90" t="s">
        <v>25042</v>
      </c>
      <c r="F7918" s="90" t="s">
        <v>7854</v>
      </c>
      <c r="G7918" s="90" t="str">
        <f>CONCATENATE("Kap ",Tabell15861[[#This Row],[Kapittel]]," ",Tabell15861[[#This Row],[KapittelTekst]])</f>
        <v>Kap T Nukleærmedisin</v>
      </c>
    </row>
    <row r="7919" spans="1:7" x14ac:dyDescent="0.25">
      <c r="A7919" s="90" t="s">
        <v>25536</v>
      </c>
      <c r="B7919" s="90" t="s">
        <v>25537</v>
      </c>
      <c r="C7919" s="90" t="s">
        <v>10245</v>
      </c>
      <c r="D7919" s="90" t="str">
        <f>CONCATENATE(Tabell15861[[#This Row],[Prosedyrekode_ID]]," ",Tabell15861[[#This Row],[Tekst]])</f>
        <v>TQW99 Annet mindre kirurgisk inngrep på hud</v>
      </c>
      <c r="E7919" s="90" t="s">
        <v>25042</v>
      </c>
      <c r="F7919" s="90" t="s">
        <v>7854</v>
      </c>
      <c r="G7919" s="90" t="str">
        <f>CONCATENATE("Kap ",Tabell15861[[#This Row],[Kapittel]]," ",Tabell15861[[#This Row],[KapittelTekst]])</f>
        <v>Kap T Nukleærmedisin</v>
      </c>
    </row>
    <row r="7920" spans="1:7" x14ac:dyDescent="0.25">
      <c r="A7920" s="90" t="s">
        <v>25538</v>
      </c>
      <c r="B7920" s="90" t="s">
        <v>25539</v>
      </c>
      <c r="C7920" s="90" t="s">
        <v>10245</v>
      </c>
      <c r="D7920" s="90" t="str">
        <f>CONCATENATE(Tabell15861[[#This Row],[Prosedyrekode_ID]]," ",Tabell15861[[#This Row],[Tekst]])</f>
        <v>TQX00 Hudbiopsi</v>
      </c>
      <c r="E7920" s="90" t="s">
        <v>25042</v>
      </c>
      <c r="F7920" s="90" t="s">
        <v>7854</v>
      </c>
      <c r="G7920" s="90" t="str">
        <f>CONCATENATE("Kap ",Tabell15861[[#This Row],[Kapittel]]," ",Tabell15861[[#This Row],[KapittelTekst]])</f>
        <v>Kap T Nukleærmedisin</v>
      </c>
    </row>
    <row r="7921" spans="1:7" x14ac:dyDescent="0.25">
      <c r="A7921" s="90" t="s">
        <v>25540</v>
      </c>
      <c r="B7921" s="90" t="s">
        <v>25541</v>
      </c>
      <c r="C7921" s="90" t="s">
        <v>10245</v>
      </c>
      <c r="D7921" s="90" t="str">
        <f>CONCATENATE(Tabell15861[[#This Row],[Prosedyrekode_ID]]," ",Tabell15861[[#This Row],[Tekst]])</f>
        <v>TQX05 Punksjon av hud</v>
      </c>
      <c r="E7921" s="90" t="s">
        <v>25042</v>
      </c>
      <c r="F7921" s="90" t="s">
        <v>7854</v>
      </c>
      <c r="G7921" s="90" t="str">
        <f>CONCATENATE("Kap ",Tabell15861[[#This Row],[Kapittel]]," ",Tabell15861[[#This Row],[KapittelTekst]])</f>
        <v>Kap T Nukleærmedisin</v>
      </c>
    </row>
    <row r="7922" spans="1:7" x14ac:dyDescent="0.25">
      <c r="A7922" s="90" t="s">
        <v>25542</v>
      </c>
      <c r="B7922" s="90" t="s">
        <v>25543</v>
      </c>
      <c r="C7922" s="90" t="s">
        <v>10245</v>
      </c>
      <c r="D7922" s="90" t="str">
        <f>CONCATENATE(Tabell15861[[#This Row],[Prosedyrekode_ID]]," ",Tabell15861[[#This Row],[Tekst]])</f>
        <v>TQX10 Nålebiopsi av hud</v>
      </c>
      <c r="E7922" s="90" t="s">
        <v>25042</v>
      </c>
      <c r="F7922" s="90" t="s">
        <v>7854</v>
      </c>
      <c r="G7922" s="90" t="str">
        <f>CONCATENATE("Kap ",Tabell15861[[#This Row],[Kapittel]]," ",Tabell15861[[#This Row],[KapittelTekst]])</f>
        <v>Kap T Nukleærmedisin</v>
      </c>
    </row>
    <row r="7923" spans="1:7" x14ac:dyDescent="0.25">
      <c r="A7923" s="90" t="s">
        <v>25544</v>
      </c>
      <c r="B7923" s="90" t="s">
        <v>25545</v>
      </c>
      <c r="C7923" s="90" t="s">
        <v>10245</v>
      </c>
      <c r="D7923" s="90" t="str">
        <f>CONCATENATE(Tabell15861[[#This Row],[Prosedyrekode_ID]]," ",Tabell15861[[#This Row],[Tekst]])</f>
        <v>TQX40 Fjerning av hudsuturer</v>
      </c>
      <c r="E7923" s="90" t="s">
        <v>25042</v>
      </c>
      <c r="F7923" s="90" t="s">
        <v>7854</v>
      </c>
      <c r="G7923" s="90" t="str">
        <f>CONCATENATE("Kap ",Tabell15861[[#This Row],[Kapittel]]," ",Tabell15861[[#This Row],[KapittelTekst]])</f>
        <v>Kap T Nukleærmedisin</v>
      </c>
    </row>
    <row r="7924" spans="1:7" x14ac:dyDescent="0.25">
      <c r="A7924" s="90" t="s">
        <v>25546</v>
      </c>
      <c r="B7924" s="90" t="s">
        <v>25547</v>
      </c>
      <c r="C7924" s="90" t="s">
        <v>10245</v>
      </c>
      <c r="D7924" s="90" t="str">
        <f>CONCATENATE(Tabell15861[[#This Row],[Prosedyrekode_ID]]," ",Tabell15861[[#This Row],[Tekst]])</f>
        <v>TQX50 Volumjustering av vevsekspander</v>
      </c>
      <c r="E7924" s="90" t="s">
        <v>25042</v>
      </c>
      <c r="F7924" s="90" t="s">
        <v>7854</v>
      </c>
      <c r="G7924" s="90" t="str">
        <f>CONCATENATE("Kap ",Tabell15861[[#This Row],[Kapittel]]," ",Tabell15861[[#This Row],[KapittelTekst]])</f>
        <v>Kap T Nukleærmedisin</v>
      </c>
    </row>
    <row r="7925" spans="1:7" x14ac:dyDescent="0.25">
      <c r="A7925" s="90" t="s">
        <v>25548</v>
      </c>
      <c r="B7925" s="90" t="s">
        <v>25549</v>
      </c>
      <c r="C7925" s="90" t="s">
        <v>10245</v>
      </c>
      <c r="D7925" s="90" t="str">
        <f>CONCATENATE(Tabell15861[[#This Row],[Prosedyrekode_ID]]," ",Tabell15861[[#This Row],[Tekst]])</f>
        <v>UDH02 Rhinofaryngoskopi</v>
      </c>
      <c r="E7925" s="90" t="s">
        <v>25550</v>
      </c>
      <c r="F7925" s="90" t="s">
        <v>25551</v>
      </c>
      <c r="G7925" s="90" t="str">
        <f>CONCATENATE("Kap ",Tabell15861[[#This Row],[Kapittel]]," ",Tabell15861[[#This Row],[KapittelTekst]])</f>
        <v>Kap U Bildeveiledet behandling</v>
      </c>
    </row>
    <row r="7926" spans="1:7" x14ac:dyDescent="0.25">
      <c r="A7926" s="90" t="s">
        <v>25552</v>
      </c>
      <c r="B7926" s="90" t="s">
        <v>25553</v>
      </c>
      <c r="C7926" s="90" t="s">
        <v>10245</v>
      </c>
      <c r="D7926" s="90" t="str">
        <f>CONCATENATE(Tabell15861[[#This Row],[Prosedyrekode_ID]]," ",Tabell15861[[#This Row],[Tekst]])</f>
        <v>UDH05 Rhinofaryngoskopi med biopsi</v>
      </c>
      <c r="E7926" s="90" t="s">
        <v>25550</v>
      </c>
      <c r="F7926" s="90" t="s">
        <v>25551</v>
      </c>
      <c r="G7926" s="90" t="str">
        <f>CONCATENATE("Kap ",Tabell15861[[#This Row],[Kapittel]]," ",Tabell15861[[#This Row],[KapittelTekst]])</f>
        <v>Kap U Bildeveiledet behandling</v>
      </c>
    </row>
    <row r="7927" spans="1:7" x14ac:dyDescent="0.25">
      <c r="A7927" s="90" t="s">
        <v>25554</v>
      </c>
      <c r="B7927" s="90" t="s">
        <v>25555</v>
      </c>
      <c r="C7927" s="90" t="s">
        <v>10245</v>
      </c>
      <c r="D7927" s="90" t="str">
        <f>CONCATENATE(Tabell15861[[#This Row],[Prosedyrekode_ID]]," ",Tabell15861[[#This Row],[Tekst]])</f>
        <v>UDM02 Sinoskopi</v>
      </c>
      <c r="E7927" s="90" t="s">
        <v>25550</v>
      </c>
      <c r="F7927" s="90" t="s">
        <v>25551</v>
      </c>
      <c r="G7927" s="90" t="str">
        <f>CONCATENATE("Kap ",Tabell15861[[#This Row],[Kapittel]]," ",Tabell15861[[#This Row],[KapittelTekst]])</f>
        <v>Kap U Bildeveiledet behandling</v>
      </c>
    </row>
    <row r="7928" spans="1:7" x14ac:dyDescent="0.25">
      <c r="A7928" s="90" t="s">
        <v>25556</v>
      </c>
      <c r="B7928" s="90" t="s">
        <v>25557</v>
      </c>
      <c r="C7928" s="90" t="s">
        <v>10245</v>
      </c>
      <c r="D7928" s="90" t="str">
        <f>CONCATENATE(Tabell15861[[#This Row],[Prosedyrekode_ID]]," ",Tabell15861[[#This Row],[Tekst]])</f>
        <v>UDM05 Sinoskopi med biopsi</v>
      </c>
      <c r="E7928" s="90" t="s">
        <v>25550</v>
      </c>
      <c r="F7928" s="90" t="s">
        <v>25551</v>
      </c>
      <c r="G7928" s="90" t="str">
        <f>CONCATENATE("Kap ",Tabell15861[[#This Row],[Kapittel]]," ",Tabell15861[[#This Row],[KapittelTekst]])</f>
        <v>Kap U Bildeveiledet behandling</v>
      </c>
    </row>
    <row r="7929" spans="1:7" x14ac:dyDescent="0.25">
      <c r="A7929" s="90" t="s">
        <v>25558</v>
      </c>
      <c r="B7929" s="90" t="s">
        <v>25559</v>
      </c>
      <c r="C7929" s="90" t="s">
        <v>10245</v>
      </c>
      <c r="D7929" s="90" t="str">
        <f>CONCATENATE(Tabell15861[[#This Row],[Prosedyrekode_ID]]," ",Tabell15861[[#This Row],[Tekst]])</f>
        <v>UDQ02 Direkte laryngoskopi</v>
      </c>
      <c r="E7929" s="90" t="s">
        <v>25550</v>
      </c>
      <c r="F7929" s="90" t="s">
        <v>25551</v>
      </c>
      <c r="G7929" s="90" t="str">
        <f>CONCATENATE("Kap ",Tabell15861[[#This Row],[Kapittel]]," ",Tabell15861[[#This Row],[KapittelTekst]])</f>
        <v>Kap U Bildeveiledet behandling</v>
      </c>
    </row>
    <row r="7930" spans="1:7" x14ac:dyDescent="0.25">
      <c r="A7930" s="90" t="s">
        <v>25560</v>
      </c>
      <c r="B7930" s="90" t="s">
        <v>25561</v>
      </c>
      <c r="C7930" s="90" t="s">
        <v>10245</v>
      </c>
      <c r="D7930" s="90" t="str">
        <f>CONCATENATE(Tabell15861[[#This Row],[Prosedyrekode_ID]]," ",Tabell15861[[#This Row],[Tekst]])</f>
        <v>UDQ05 Direkte laryngoskopi med biopsi</v>
      </c>
      <c r="E7930" s="90" t="s">
        <v>25550</v>
      </c>
      <c r="F7930" s="90" t="s">
        <v>25551</v>
      </c>
      <c r="G7930" s="90" t="str">
        <f>CONCATENATE("Kap ",Tabell15861[[#This Row],[Kapittel]]," ",Tabell15861[[#This Row],[KapittelTekst]])</f>
        <v>Kap U Bildeveiledet behandling</v>
      </c>
    </row>
    <row r="7931" spans="1:7" x14ac:dyDescent="0.25">
      <c r="A7931" s="90" t="s">
        <v>25562</v>
      </c>
      <c r="B7931" s="90" t="s">
        <v>25563</v>
      </c>
      <c r="C7931" s="90" t="s">
        <v>10245</v>
      </c>
      <c r="D7931" s="90" t="str">
        <f>CONCATENATE(Tabell15861[[#This Row],[Prosedyrekode_ID]]," ",Tabell15861[[#This Row],[Tekst]])</f>
        <v>UDQ12 Fleksibel laryngoskopi</v>
      </c>
      <c r="E7931" s="90" t="s">
        <v>25550</v>
      </c>
      <c r="F7931" s="90" t="s">
        <v>25551</v>
      </c>
      <c r="G7931" s="90" t="str">
        <f>CONCATENATE("Kap ",Tabell15861[[#This Row],[Kapittel]]," ",Tabell15861[[#This Row],[KapittelTekst]])</f>
        <v>Kap U Bildeveiledet behandling</v>
      </c>
    </row>
    <row r="7932" spans="1:7" x14ac:dyDescent="0.25">
      <c r="A7932" s="90" t="s">
        <v>25564</v>
      </c>
      <c r="B7932" s="90" t="s">
        <v>25565</v>
      </c>
      <c r="C7932" s="90" t="s">
        <v>10245</v>
      </c>
      <c r="D7932" s="90" t="str">
        <f>CONCATENATE(Tabell15861[[#This Row],[Prosedyrekode_ID]]," ",Tabell15861[[#This Row],[Tekst]])</f>
        <v>UDQ15 Fleksibel laryngoskopi med biopsi</v>
      </c>
      <c r="E7932" s="90" t="s">
        <v>25550</v>
      </c>
      <c r="F7932" s="90" t="s">
        <v>25551</v>
      </c>
      <c r="G7932" s="90" t="str">
        <f>CONCATENATE("Kap ",Tabell15861[[#This Row],[Kapittel]]," ",Tabell15861[[#This Row],[KapittelTekst]])</f>
        <v>Kap U Bildeveiledet behandling</v>
      </c>
    </row>
    <row r="7933" spans="1:7" x14ac:dyDescent="0.25">
      <c r="A7933" s="90" t="s">
        <v>25566</v>
      </c>
      <c r="B7933" s="90" t="s">
        <v>25567</v>
      </c>
      <c r="C7933" s="90" t="s">
        <v>10245</v>
      </c>
      <c r="D7933" s="90" t="str">
        <f>CONCATENATE(Tabell15861[[#This Row],[Prosedyrekode_ID]]," ",Tabell15861[[#This Row],[Tekst]])</f>
        <v>UDQ22 Mikrolaryngoskopi</v>
      </c>
      <c r="E7933" s="90" t="s">
        <v>25550</v>
      </c>
      <c r="F7933" s="90" t="s">
        <v>25551</v>
      </c>
      <c r="G7933" s="90" t="str">
        <f>CONCATENATE("Kap ",Tabell15861[[#This Row],[Kapittel]]," ",Tabell15861[[#This Row],[KapittelTekst]])</f>
        <v>Kap U Bildeveiledet behandling</v>
      </c>
    </row>
    <row r="7934" spans="1:7" x14ac:dyDescent="0.25">
      <c r="A7934" s="90" t="s">
        <v>25568</v>
      </c>
      <c r="B7934" s="90" t="s">
        <v>25569</v>
      </c>
      <c r="C7934" s="90" t="s">
        <v>10245</v>
      </c>
      <c r="D7934" s="90" t="str">
        <f>CONCATENATE(Tabell15861[[#This Row],[Prosedyrekode_ID]]," ",Tabell15861[[#This Row],[Tekst]])</f>
        <v>UDQ25 Mikrolaryngoskopi med biopsi</v>
      </c>
      <c r="E7934" s="90" t="s">
        <v>25550</v>
      </c>
      <c r="F7934" s="90" t="s">
        <v>25551</v>
      </c>
      <c r="G7934" s="90" t="str">
        <f>CONCATENATE("Kap ",Tabell15861[[#This Row],[Kapittel]]," ",Tabell15861[[#This Row],[KapittelTekst]])</f>
        <v>Kap U Bildeveiledet behandling</v>
      </c>
    </row>
    <row r="7935" spans="1:7" x14ac:dyDescent="0.25">
      <c r="A7935" s="90" t="s">
        <v>25570</v>
      </c>
      <c r="B7935" s="90" t="s">
        <v>25571</v>
      </c>
      <c r="C7935" s="90" t="s">
        <v>10245</v>
      </c>
      <c r="D7935" s="90" t="str">
        <f>CONCATENATE(Tabell15861[[#This Row],[Prosedyrekode_ID]]," ",Tabell15861[[#This Row],[Tekst]])</f>
        <v>UEL02 Sialoskopi</v>
      </c>
      <c r="E7935" s="90" t="s">
        <v>25550</v>
      </c>
      <c r="F7935" s="90" t="s">
        <v>25551</v>
      </c>
      <c r="G7935" s="90" t="str">
        <f>CONCATENATE("Kap ",Tabell15861[[#This Row],[Kapittel]]," ",Tabell15861[[#This Row],[KapittelTekst]])</f>
        <v>Kap U Bildeveiledet behandling</v>
      </c>
    </row>
    <row r="7936" spans="1:7" x14ac:dyDescent="0.25">
      <c r="A7936" s="90" t="s">
        <v>25572</v>
      </c>
      <c r="B7936" s="90" t="s">
        <v>25573</v>
      </c>
      <c r="C7936" s="90" t="s">
        <v>10245</v>
      </c>
      <c r="D7936" s="90" t="str">
        <f>CONCATENATE(Tabell15861[[#This Row],[Prosedyrekode_ID]]," ",Tabell15861[[#This Row],[Tekst]])</f>
        <v>UEL05 Sialoskopi med biopsi</v>
      </c>
      <c r="E7936" s="90" t="s">
        <v>25550</v>
      </c>
      <c r="F7936" s="90" t="s">
        <v>25551</v>
      </c>
      <c r="G7936" s="90" t="str">
        <f>CONCATENATE("Kap ",Tabell15861[[#This Row],[Kapittel]]," ",Tabell15861[[#This Row],[KapittelTekst]])</f>
        <v>Kap U Bildeveiledet behandling</v>
      </c>
    </row>
    <row r="7937" spans="1:7" x14ac:dyDescent="0.25">
      <c r="A7937" s="90" t="s">
        <v>25574</v>
      </c>
      <c r="B7937" s="90" t="s">
        <v>25575</v>
      </c>
      <c r="C7937" s="90" t="s">
        <v>10245</v>
      </c>
      <c r="D7937" s="90" t="str">
        <f>CONCATENATE(Tabell15861[[#This Row],[Prosedyrekode_ID]]," ",Tabell15861[[#This Row],[Tekst]])</f>
        <v>UEN02 Orofaryngoskopi</v>
      </c>
      <c r="E7937" s="90" t="s">
        <v>25550</v>
      </c>
      <c r="F7937" s="90" t="s">
        <v>25551</v>
      </c>
      <c r="G7937" s="90" t="str">
        <f>CONCATENATE("Kap ",Tabell15861[[#This Row],[Kapittel]]," ",Tabell15861[[#This Row],[KapittelTekst]])</f>
        <v>Kap U Bildeveiledet behandling</v>
      </c>
    </row>
    <row r="7938" spans="1:7" x14ac:dyDescent="0.25">
      <c r="A7938" s="90" t="s">
        <v>25576</v>
      </c>
      <c r="B7938" s="90" t="s">
        <v>25577</v>
      </c>
      <c r="C7938" s="90" t="s">
        <v>10245</v>
      </c>
      <c r="D7938" s="90" t="str">
        <f>CONCATENATE(Tabell15861[[#This Row],[Prosedyrekode_ID]]," ",Tabell15861[[#This Row],[Tekst]])</f>
        <v>UEN05 Orofaryngoskopi med biopsi</v>
      </c>
      <c r="E7938" s="90" t="s">
        <v>25550</v>
      </c>
      <c r="F7938" s="90" t="s">
        <v>25551</v>
      </c>
      <c r="G7938" s="90" t="str">
        <f>CONCATENATE("Kap ",Tabell15861[[#This Row],[Kapittel]]," ",Tabell15861[[#This Row],[KapittelTekst]])</f>
        <v>Kap U Bildeveiledet behandling</v>
      </c>
    </row>
    <row r="7939" spans="1:7" x14ac:dyDescent="0.25">
      <c r="A7939" s="90" t="s">
        <v>25578</v>
      </c>
      <c r="B7939" s="90" t="s">
        <v>25579</v>
      </c>
      <c r="C7939" s="90" t="s">
        <v>10245</v>
      </c>
      <c r="D7939" s="90" t="str">
        <f>CONCATENATE(Tabell15861[[#This Row],[Prosedyrekode_ID]]," ",Tabell15861[[#This Row],[Tekst]])</f>
        <v>UEN12 Hypofaryngoskopi</v>
      </c>
      <c r="E7939" s="90" t="s">
        <v>25550</v>
      </c>
      <c r="F7939" s="90" t="s">
        <v>25551</v>
      </c>
      <c r="G7939" s="90" t="str">
        <f>CONCATENATE("Kap ",Tabell15861[[#This Row],[Kapittel]]," ",Tabell15861[[#This Row],[KapittelTekst]])</f>
        <v>Kap U Bildeveiledet behandling</v>
      </c>
    </row>
    <row r="7940" spans="1:7" x14ac:dyDescent="0.25">
      <c r="A7940" s="90" t="s">
        <v>25580</v>
      </c>
      <c r="B7940" s="90" t="s">
        <v>25581</v>
      </c>
      <c r="C7940" s="90" t="s">
        <v>10245</v>
      </c>
      <c r="D7940" s="90" t="str">
        <f>CONCATENATE(Tabell15861[[#This Row],[Prosedyrekode_ID]]," ",Tabell15861[[#This Row],[Tekst]])</f>
        <v>UEN15 Hypofaryngoskopi med biopsi</v>
      </c>
      <c r="E7940" s="90" t="s">
        <v>25550</v>
      </c>
      <c r="F7940" s="90" t="s">
        <v>25551</v>
      </c>
      <c r="G7940" s="90" t="str">
        <f>CONCATENATE("Kap ",Tabell15861[[#This Row],[Kapittel]]," ",Tabell15861[[#This Row],[KapittelTekst]])</f>
        <v>Kap U Bildeveiledet behandling</v>
      </c>
    </row>
    <row r="7941" spans="1:7" x14ac:dyDescent="0.25">
      <c r="A7941" s="90" t="s">
        <v>25582</v>
      </c>
      <c r="B7941" s="90" t="s">
        <v>25583</v>
      </c>
      <c r="C7941" s="90" t="s">
        <v>10245</v>
      </c>
      <c r="D7941" s="90" t="str">
        <f>CONCATENATE(Tabell15861[[#This Row],[Prosedyrekode_ID]]," ",Tabell15861[[#This Row],[Tekst]])</f>
        <v>UGA02 Endoskopi gjennom pleurokutant vindu</v>
      </c>
      <c r="E7941" s="90" t="s">
        <v>25550</v>
      </c>
      <c r="F7941" s="90" t="s">
        <v>25551</v>
      </c>
      <c r="G7941" s="90" t="str">
        <f>CONCATENATE("Kap ",Tabell15861[[#This Row],[Kapittel]]," ",Tabell15861[[#This Row],[KapittelTekst]])</f>
        <v>Kap U Bildeveiledet behandling</v>
      </c>
    </row>
    <row r="7942" spans="1:7" x14ac:dyDescent="0.25">
      <c r="A7942" s="90" t="s">
        <v>25584</v>
      </c>
      <c r="B7942" s="90" t="s">
        <v>25585</v>
      </c>
      <c r="C7942" s="90" t="s">
        <v>10245</v>
      </c>
      <c r="D7942" s="90" t="str">
        <f>CONCATENATE(Tabell15861[[#This Row],[Prosedyrekode_ID]]," ",Tabell15861[[#This Row],[Tekst]])</f>
        <v>UGA05 Endoskopi med biopsi gjennom pleurokutant vindu</v>
      </c>
      <c r="E7942" s="90" t="s">
        <v>25550</v>
      </c>
      <c r="F7942" s="90" t="s">
        <v>25551</v>
      </c>
      <c r="G7942" s="90" t="str">
        <f>CONCATENATE("Kap ",Tabell15861[[#This Row],[Kapittel]]," ",Tabell15861[[#This Row],[KapittelTekst]])</f>
        <v>Kap U Bildeveiledet behandling</v>
      </c>
    </row>
    <row r="7943" spans="1:7" x14ac:dyDescent="0.25">
      <c r="A7943" s="90" t="s">
        <v>25586</v>
      </c>
      <c r="B7943" s="90" t="s">
        <v>25587</v>
      </c>
      <c r="C7943" s="90" t="s">
        <v>10245</v>
      </c>
      <c r="D7943" s="90" t="str">
        <f>CONCATENATE(Tabell15861[[#This Row],[Prosedyrekode_ID]]," ",Tabell15861[[#This Row],[Tekst]])</f>
        <v>UGB02 Tracheoskopi</v>
      </c>
      <c r="E7943" s="90" t="s">
        <v>25550</v>
      </c>
      <c r="F7943" s="90" t="s">
        <v>25551</v>
      </c>
      <c r="G7943" s="90" t="str">
        <f>CONCATENATE("Kap ",Tabell15861[[#This Row],[Kapittel]]," ",Tabell15861[[#This Row],[KapittelTekst]])</f>
        <v>Kap U Bildeveiledet behandling</v>
      </c>
    </row>
    <row r="7944" spans="1:7" x14ac:dyDescent="0.25">
      <c r="A7944" s="90" t="s">
        <v>25588</v>
      </c>
      <c r="B7944" s="90" t="s">
        <v>25589</v>
      </c>
      <c r="C7944" s="90" t="s">
        <v>10245</v>
      </c>
      <c r="D7944" s="90" t="str">
        <f>CONCATENATE(Tabell15861[[#This Row],[Prosedyrekode_ID]]," ",Tabell15861[[#This Row],[Tekst]])</f>
        <v>UGB05 Tracheoskopi med biopsi</v>
      </c>
      <c r="E7944" s="90" t="s">
        <v>25550</v>
      </c>
      <c r="F7944" s="90" t="s">
        <v>25551</v>
      </c>
      <c r="G7944" s="90" t="str">
        <f>CONCATENATE("Kap ",Tabell15861[[#This Row],[Kapittel]]," ",Tabell15861[[#This Row],[KapittelTekst]])</f>
        <v>Kap U Bildeveiledet behandling</v>
      </c>
    </row>
    <row r="7945" spans="1:7" x14ac:dyDescent="0.25">
      <c r="A7945" s="90" t="s">
        <v>25590</v>
      </c>
      <c r="B7945" s="90" t="s">
        <v>25591</v>
      </c>
      <c r="C7945" s="90" t="s">
        <v>10245</v>
      </c>
      <c r="D7945" s="90" t="str">
        <f>CONCATENATE(Tabell15861[[#This Row],[Prosedyrekode_ID]]," ",Tabell15861[[#This Row],[Tekst]])</f>
        <v>UGC02 Rigid bronkoskopi</v>
      </c>
      <c r="E7945" s="90" t="s">
        <v>25550</v>
      </c>
      <c r="F7945" s="90" t="s">
        <v>25551</v>
      </c>
      <c r="G7945" s="90" t="str">
        <f>CONCATENATE("Kap ",Tabell15861[[#This Row],[Kapittel]]," ",Tabell15861[[#This Row],[KapittelTekst]])</f>
        <v>Kap U Bildeveiledet behandling</v>
      </c>
    </row>
    <row r="7946" spans="1:7" x14ac:dyDescent="0.25">
      <c r="A7946" s="90" t="s">
        <v>25592</v>
      </c>
      <c r="B7946" s="90" t="s">
        <v>25593</v>
      </c>
      <c r="C7946" s="90" t="s">
        <v>10245</v>
      </c>
      <c r="D7946" s="90" t="str">
        <f>CONCATENATE(Tabell15861[[#This Row],[Prosedyrekode_ID]]," ",Tabell15861[[#This Row],[Tekst]])</f>
        <v>UGC05 Rigid bronkoskopi med biopsi fra trachea eller bronkie</v>
      </c>
      <c r="E7946" s="90" t="s">
        <v>25550</v>
      </c>
      <c r="F7946" s="90" t="s">
        <v>25551</v>
      </c>
      <c r="G7946" s="90" t="str">
        <f>CONCATENATE("Kap ",Tabell15861[[#This Row],[Kapittel]]," ",Tabell15861[[#This Row],[KapittelTekst]])</f>
        <v>Kap U Bildeveiledet behandling</v>
      </c>
    </row>
    <row r="7947" spans="1:7" x14ac:dyDescent="0.25">
      <c r="A7947" s="90" t="s">
        <v>25594</v>
      </c>
      <c r="B7947" s="90" t="s">
        <v>25595</v>
      </c>
      <c r="C7947" s="90" t="s">
        <v>10245</v>
      </c>
      <c r="D7947" s="90" t="str">
        <f>CONCATENATE(Tabell15861[[#This Row],[Prosedyrekode_ID]]," ",Tabell15861[[#This Row],[Tekst]])</f>
        <v>UGC08 Rigid bronkoskopi med biopsi fra lunge</v>
      </c>
      <c r="E7947" s="90" t="s">
        <v>25550</v>
      </c>
      <c r="F7947" s="90" t="s">
        <v>25551</v>
      </c>
      <c r="G7947" s="90" t="str">
        <f>CONCATENATE("Kap ",Tabell15861[[#This Row],[Kapittel]]," ",Tabell15861[[#This Row],[KapittelTekst]])</f>
        <v>Kap U Bildeveiledet behandling</v>
      </c>
    </row>
    <row r="7948" spans="1:7" x14ac:dyDescent="0.25">
      <c r="A7948" s="90" t="s">
        <v>25596</v>
      </c>
      <c r="B7948" s="90" t="s">
        <v>25597</v>
      </c>
      <c r="C7948" s="90" t="s">
        <v>10245</v>
      </c>
      <c r="D7948" s="90" t="str">
        <f>CONCATENATE(Tabell15861[[#This Row],[Prosedyrekode_ID]]," ",Tabell15861[[#This Row],[Tekst]])</f>
        <v>UGC12 Fleksibel bronkoskopi</v>
      </c>
      <c r="E7948" s="90" t="s">
        <v>25550</v>
      </c>
      <c r="F7948" s="90" t="s">
        <v>25551</v>
      </c>
      <c r="G7948" s="90" t="str">
        <f>CONCATENATE("Kap ",Tabell15861[[#This Row],[Kapittel]]," ",Tabell15861[[#This Row],[KapittelTekst]])</f>
        <v>Kap U Bildeveiledet behandling</v>
      </c>
    </row>
    <row r="7949" spans="1:7" x14ac:dyDescent="0.25">
      <c r="A7949" s="90" t="s">
        <v>25598</v>
      </c>
      <c r="B7949" s="90" t="s">
        <v>25599</v>
      </c>
      <c r="C7949" s="90" t="s">
        <v>10245</v>
      </c>
      <c r="D7949" s="90" t="str">
        <f>CONCATENATE(Tabell15861[[#This Row],[Prosedyrekode_ID]]," ",Tabell15861[[#This Row],[Tekst]])</f>
        <v>UGC15 Fleksibel bronkoskopi med biopsi fra trachea eller bronkie</v>
      </c>
      <c r="E7949" s="90" t="s">
        <v>25550</v>
      </c>
      <c r="F7949" s="90" t="s">
        <v>25551</v>
      </c>
      <c r="G7949" s="90" t="str">
        <f>CONCATENATE("Kap ",Tabell15861[[#This Row],[Kapittel]]," ",Tabell15861[[#This Row],[KapittelTekst]])</f>
        <v>Kap U Bildeveiledet behandling</v>
      </c>
    </row>
    <row r="7950" spans="1:7" x14ac:dyDescent="0.25">
      <c r="A7950" s="90" t="s">
        <v>25600</v>
      </c>
      <c r="B7950" s="90" t="s">
        <v>25601</v>
      </c>
      <c r="C7950" s="90" t="s">
        <v>10245</v>
      </c>
      <c r="D7950" s="90" t="str">
        <f>CONCATENATE(Tabell15861[[#This Row],[Prosedyrekode_ID]]," ",Tabell15861[[#This Row],[Tekst]])</f>
        <v>UGC18 Fleksibel bronkoskopi med biopsi fra lunge</v>
      </c>
      <c r="E7950" s="90" t="s">
        <v>25550</v>
      </c>
      <c r="F7950" s="90" t="s">
        <v>25551</v>
      </c>
      <c r="G7950" s="90" t="str">
        <f>CONCATENATE("Kap ",Tabell15861[[#This Row],[Kapittel]]," ",Tabell15861[[#This Row],[KapittelTekst]])</f>
        <v>Kap U Bildeveiledet behandling</v>
      </c>
    </row>
    <row r="7951" spans="1:7" x14ac:dyDescent="0.25">
      <c r="A7951" s="90" t="s">
        <v>25602</v>
      </c>
      <c r="B7951" s="90" t="s">
        <v>25603</v>
      </c>
      <c r="C7951" s="90" t="s">
        <v>10245</v>
      </c>
      <c r="D7951" s="90" t="str">
        <f>CONCATENATE(Tabell15861[[#This Row],[Prosedyrekode_ID]]," ",Tabell15861[[#This Row],[Tekst]])</f>
        <v>UGC22 Rigid bronkoskopi med biopsi fra mediastinum</v>
      </c>
      <c r="E7951" s="90" t="s">
        <v>25550</v>
      </c>
      <c r="F7951" s="90" t="s">
        <v>25551</v>
      </c>
      <c r="G7951" s="90" t="str">
        <f>CONCATENATE("Kap ",Tabell15861[[#This Row],[Kapittel]]," ",Tabell15861[[#This Row],[KapittelTekst]])</f>
        <v>Kap U Bildeveiledet behandling</v>
      </c>
    </row>
    <row r="7952" spans="1:7" x14ac:dyDescent="0.25">
      <c r="A7952" s="90" t="s">
        <v>25604</v>
      </c>
      <c r="B7952" s="90" t="s">
        <v>25605</v>
      </c>
      <c r="C7952" s="90" t="s">
        <v>10245</v>
      </c>
      <c r="D7952" s="90" t="str">
        <f>CONCATENATE(Tabell15861[[#This Row],[Prosedyrekode_ID]]," ",Tabell15861[[#This Row],[Tekst]])</f>
        <v>UGC25 Fleksibel bronkoskopi med biopsi fra mediastinum</v>
      </c>
      <c r="E7952" s="90" t="s">
        <v>25550</v>
      </c>
      <c r="F7952" s="90" t="s">
        <v>25551</v>
      </c>
      <c r="G7952" s="90" t="str">
        <f>CONCATENATE("Kap ",Tabell15861[[#This Row],[Kapittel]]," ",Tabell15861[[#This Row],[KapittelTekst]])</f>
        <v>Kap U Bildeveiledet behandling</v>
      </c>
    </row>
    <row r="7953" spans="1:7" x14ac:dyDescent="0.25">
      <c r="A7953" s="90" t="s">
        <v>25606</v>
      </c>
      <c r="B7953" s="90" t="s">
        <v>25607</v>
      </c>
      <c r="C7953" s="90" t="s">
        <v>10245</v>
      </c>
      <c r="D7953" s="90" t="str">
        <f>CONCATENATE(Tabell15861[[#This Row],[Prosedyrekode_ID]]," ",Tabell15861[[#This Row],[Tekst]])</f>
        <v>UJC02 Rigid øsofagoskopi</v>
      </c>
      <c r="E7953" s="90" t="s">
        <v>25550</v>
      </c>
      <c r="F7953" s="90" t="s">
        <v>25551</v>
      </c>
      <c r="G7953" s="90" t="str">
        <f>CONCATENATE("Kap ",Tabell15861[[#This Row],[Kapittel]]," ",Tabell15861[[#This Row],[KapittelTekst]])</f>
        <v>Kap U Bildeveiledet behandling</v>
      </c>
    </row>
    <row r="7954" spans="1:7" x14ac:dyDescent="0.25">
      <c r="A7954" s="90" t="s">
        <v>25608</v>
      </c>
      <c r="B7954" s="90" t="s">
        <v>25609</v>
      </c>
      <c r="C7954" s="90" t="s">
        <v>10245</v>
      </c>
      <c r="D7954" s="90" t="str">
        <f>CONCATENATE(Tabell15861[[#This Row],[Prosedyrekode_ID]]," ",Tabell15861[[#This Row],[Tekst]])</f>
        <v>UJC05 Rigid øsofagoskopi med biopsi</v>
      </c>
      <c r="E7954" s="90" t="s">
        <v>25550</v>
      </c>
      <c r="F7954" s="90" t="s">
        <v>25551</v>
      </c>
      <c r="G7954" s="90" t="str">
        <f>CONCATENATE("Kap ",Tabell15861[[#This Row],[Kapittel]]," ",Tabell15861[[#This Row],[KapittelTekst]])</f>
        <v>Kap U Bildeveiledet behandling</v>
      </c>
    </row>
    <row r="7955" spans="1:7" x14ac:dyDescent="0.25">
      <c r="A7955" s="90" t="s">
        <v>25610</v>
      </c>
      <c r="B7955" s="90" t="s">
        <v>25611</v>
      </c>
      <c r="C7955" s="90" t="s">
        <v>10245</v>
      </c>
      <c r="D7955" s="90" t="str">
        <f>CONCATENATE(Tabell15861[[#This Row],[Prosedyrekode_ID]]," ",Tabell15861[[#This Row],[Tekst]])</f>
        <v>UJC12 Fleksibel øsofagoskopi</v>
      </c>
      <c r="E7955" s="90" t="s">
        <v>25550</v>
      </c>
      <c r="F7955" s="90" t="s">
        <v>25551</v>
      </c>
      <c r="G7955" s="90" t="str">
        <f>CONCATENATE("Kap ",Tabell15861[[#This Row],[Kapittel]]," ",Tabell15861[[#This Row],[KapittelTekst]])</f>
        <v>Kap U Bildeveiledet behandling</v>
      </c>
    </row>
    <row r="7956" spans="1:7" x14ac:dyDescent="0.25">
      <c r="A7956" s="90" t="s">
        <v>25612</v>
      </c>
      <c r="B7956" s="90" t="s">
        <v>25613</v>
      </c>
      <c r="C7956" s="90" t="s">
        <v>10245</v>
      </c>
      <c r="D7956" s="90" t="str">
        <f>CONCATENATE(Tabell15861[[#This Row],[Prosedyrekode_ID]]," ",Tabell15861[[#This Row],[Tekst]])</f>
        <v>UJC15 Fleksibel øsofagoskopi med biopsi</v>
      </c>
      <c r="E7956" s="90" t="s">
        <v>25550</v>
      </c>
      <c r="F7956" s="90" t="s">
        <v>25551</v>
      </c>
      <c r="G7956" s="90" t="str">
        <f>CONCATENATE("Kap ",Tabell15861[[#This Row],[Kapittel]]," ",Tabell15861[[#This Row],[KapittelTekst]])</f>
        <v>Kap U Bildeveiledet behandling</v>
      </c>
    </row>
    <row r="7957" spans="1:7" x14ac:dyDescent="0.25">
      <c r="A7957" s="90" t="s">
        <v>25614</v>
      </c>
      <c r="B7957" s="90" t="s">
        <v>25615</v>
      </c>
      <c r="C7957" s="90" t="s">
        <v>10245</v>
      </c>
      <c r="D7957" s="90" t="str">
        <f>CONCATENATE(Tabell15861[[#This Row],[Prosedyrekode_ID]]," ",Tabell15861[[#This Row],[Tekst]])</f>
        <v>UJD02 Gastroskopi</v>
      </c>
      <c r="E7957" s="90" t="s">
        <v>25550</v>
      </c>
      <c r="F7957" s="90" t="s">
        <v>25551</v>
      </c>
      <c r="G7957" s="90" t="str">
        <f>CONCATENATE("Kap ",Tabell15861[[#This Row],[Kapittel]]," ",Tabell15861[[#This Row],[KapittelTekst]])</f>
        <v>Kap U Bildeveiledet behandling</v>
      </c>
    </row>
    <row r="7958" spans="1:7" x14ac:dyDescent="0.25">
      <c r="A7958" s="90" t="s">
        <v>25616</v>
      </c>
      <c r="B7958" s="90" t="s">
        <v>25617</v>
      </c>
      <c r="C7958" s="90" t="s">
        <v>10245</v>
      </c>
      <c r="D7958" s="90" t="str">
        <f>CONCATENATE(Tabell15861[[#This Row],[Prosedyrekode_ID]]," ",Tabell15861[[#This Row],[Tekst]])</f>
        <v>UJD05 Gastroskopi med biopsi</v>
      </c>
      <c r="E7958" s="90" t="s">
        <v>25550</v>
      </c>
      <c r="F7958" s="90" t="s">
        <v>25551</v>
      </c>
      <c r="G7958" s="90" t="str">
        <f>CONCATENATE("Kap ",Tabell15861[[#This Row],[Kapittel]]," ",Tabell15861[[#This Row],[KapittelTekst]])</f>
        <v>Kap U Bildeveiledet behandling</v>
      </c>
    </row>
    <row r="7959" spans="1:7" x14ac:dyDescent="0.25">
      <c r="A7959" s="90" t="s">
        <v>25618</v>
      </c>
      <c r="B7959" s="90" t="s">
        <v>25619</v>
      </c>
      <c r="C7959" s="90" t="s">
        <v>10245</v>
      </c>
      <c r="D7959" s="90" t="str">
        <f>CONCATENATE(Tabell15861[[#This Row],[Prosedyrekode_ID]]," ",Tabell15861[[#This Row],[Tekst]])</f>
        <v>UJF02 Peroral enteroskopi</v>
      </c>
      <c r="E7959" s="90" t="s">
        <v>25550</v>
      </c>
      <c r="F7959" s="90" t="s">
        <v>25551</v>
      </c>
      <c r="G7959" s="90" t="str">
        <f>CONCATENATE("Kap ",Tabell15861[[#This Row],[Kapittel]]," ",Tabell15861[[#This Row],[KapittelTekst]])</f>
        <v>Kap U Bildeveiledet behandling</v>
      </c>
    </row>
    <row r="7960" spans="1:7" x14ac:dyDescent="0.25">
      <c r="A7960" s="90" t="s">
        <v>25620</v>
      </c>
      <c r="B7960" s="90" t="s">
        <v>25621</v>
      </c>
      <c r="C7960" s="90" t="s">
        <v>10245</v>
      </c>
      <c r="D7960" s="90" t="str">
        <f>CONCATENATE(Tabell15861[[#This Row],[Prosedyrekode_ID]]," ",Tabell15861[[#This Row],[Tekst]])</f>
        <v>UJF05 Peroral enteroskopi med biopsi</v>
      </c>
      <c r="E7960" s="90" t="s">
        <v>25550</v>
      </c>
      <c r="F7960" s="90" t="s">
        <v>25551</v>
      </c>
      <c r="G7960" s="90" t="str">
        <f>CONCATENATE("Kap ",Tabell15861[[#This Row],[Kapittel]]," ",Tabell15861[[#This Row],[KapittelTekst]])</f>
        <v>Kap U Bildeveiledet behandling</v>
      </c>
    </row>
    <row r="7961" spans="1:7" x14ac:dyDescent="0.25">
      <c r="A7961" s="90" t="s">
        <v>25622</v>
      </c>
      <c r="B7961" s="90" t="s">
        <v>25623</v>
      </c>
      <c r="C7961" s="90" t="s">
        <v>10245</v>
      </c>
      <c r="D7961" s="90" t="str">
        <f>CONCATENATE(Tabell15861[[#This Row],[Prosedyrekode_ID]]," ",Tabell15861[[#This Row],[Tekst]])</f>
        <v>UJF12 Enteroskopi gjennom intestinalt stoma</v>
      </c>
      <c r="E7961" s="90" t="s">
        <v>25550</v>
      </c>
      <c r="F7961" s="90" t="s">
        <v>25551</v>
      </c>
      <c r="G7961" s="90" t="str">
        <f>CONCATENATE("Kap ",Tabell15861[[#This Row],[Kapittel]]," ",Tabell15861[[#This Row],[KapittelTekst]])</f>
        <v>Kap U Bildeveiledet behandling</v>
      </c>
    </row>
    <row r="7962" spans="1:7" x14ac:dyDescent="0.25">
      <c r="A7962" s="90" t="s">
        <v>25624</v>
      </c>
      <c r="B7962" s="90" t="s">
        <v>25625</v>
      </c>
      <c r="C7962" s="90" t="s">
        <v>10245</v>
      </c>
      <c r="D7962" s="90" t="str">
        <f>CONCATENATE(Tabell15861[[#This Row],[Prosedyrekode_ID]]," ",Tabell15861[[#This Row],[Tekst]])</f>
        <v>UJF15 Enteroskopi med biopsi gjennom intestinalt stoma</v>
      </c>
      <c r="E7962" s="90" t="s">
        <v>25550</v>
      </c>
      <c r="F7962" s="90" t="s">
        <v>25551</v>
      </c>
      <c r="G7962" s="90" t="str">
        <f>CONCATENATE("Kap ",Tabell15861[[#This Row],[Kapittel]]," ",Tabell15861[[#This Row],[KapittelTekst]])</f>
        <v>Kap U Bildeveiledet behandling</v>
      </c>
    </row>
    <row r="7963" spans="1:7" x14ac:dyDescent="0.25">
      <c r="A7963" s="90" t="s">
        <v>25626</v>
      </c>
      <c r="B7963" s="90" t="s">
        <v>25627</v>
      </c>
      <c r="C7963" s="90" t="s">
        <v>10245</v>
      </c>
      <c r="D7963" s="90" t="str">
        <f>CONCATENATE(Tabell15861[[#This Row],[Prosedyrekode_ID]]," ",Tabell15861[[#This Row],[Tekst]])</f>
        <v>UJF22 Peroperativ enteroskopi</v>
      </c>
      <c r="E7963" s="90" t="s">
        <v>25550</v>
      </c>
      <c r="F7963" s="90" t="s">
        <v>25551</v>
      </c>
      <c r="G7963" s="90" t="str">
        <f>CONCATENATE("Kap ",Tabell15861[[#This Row],[Kapittel]]," ",Tabell15861[[#This Row],[KapittelTekst]])</f>
        <v>Kap U Bildeveiledet behandling</v>
      </c>
    </row>
    <row r="7964" spans="1:7" x14ac:dyDescent="0.25">
      <c r="A7964" s="90" t="s">
        <v>25628</v>
      </c>
      <c r="B7964" s="90" t="s">
        <v>25629</v>
      </c>
      <c r="C7964" s="90" t="s">
        <v>10245</v>
      </c>
      <c r="D7964" s="90" t="str">
        <f>CONCATENATE(Tabell15861[[#This Row],[Prosedyrekode_ID]]," ",Tabell15861[[#This Row],[Tekst]])</f>
        <v>UJF25 Peroperativ enteroskopi med biopsi</v>
      </c>
      <c r="E7964" s="90" t="s">
        <v>25550</v>
      </c>
      <c r="F7964" s="90" t="s">
        <v>25551</v>
      </c>
      <c r="G7964" s="90" t="str">
        <f>CONCATENATE("Kap ",Tabell15861[[#This Row],[Kapittel]]," ",Tabell15861[[#This Row],[KapittelTekst]])</f>
        <v>Kap U Bildeveiledet behandling</v>
      </c>
    </row>
    <row r="7965" spans="1:7" x14ac:dyDescent="0.25">
      <c r="A7965" s="90" t="s">
        <v>25630</v>
      </c>
      <c r="B7965" s="90" t="s">
        <v>6816</v>
      </c>
      <c r="C7965" s="90" t="s">
        <v>10245</v>
      </c>
      <c r="D7965" s="90" t="str">
        <f>CONCATENATE(Tabell15861[[#This Row],[Prosedyrekode_ID]]," ",Tabell15861[[#This Row],[Tekst]])</f>
        <v>UJF32 Koloskopi</v>
      </c>
      <c r="E7965" s="90" t="s">
        <v>25550</v>
      </c>
      <c r="F7965" s="90" t="s">
        <v>25551</v>
      </c>
      <c r="G7965" s="90" t="str">
        <f>CONCATENATE("Kap ",Tabell15861[[#This Row],[Kapittel]]," ",Tabell15861[[#This Row],[KapittelTekst]])</f>
        <v>Kap U Bildeveiledet behandling</v>
      </c>
    </row>
    <row r="7966" spans="1:7" x14ac:dyDescent="0.25">
      <c r="A7966" s="90" t="s">
        <v>25631</v>
      </c>
      <c r="B7966" s="90" t="s">
        <v>25632</v>
      </c>
      <c r="C7966" s="90" t="s">
        <v>10245</v>
      </c>
      <c r="D7966" s="90" t="str">
        <f>CONCATENATE(Tabell15861[[#This Row],[Prosedyrekode_ID]]," ",Tabell15861[[#This Row],[Tekst]])</f>
        <v>UJF35 Koloskopi med biopsi</v>
      </c>
      <c r="E7966" s="90" t="s">
        <v>25550</v>
      </c>
      <c r="F7966" s="90" t="s">
        <v>25551</v>
      </c>
      <c r="G7966" s="90" t="str">
        <f>CONCATENATE("Kap ",Tabell15861[[#This Row],[Kapittel]]," ",Tabell15861[[#This Row],[KapittelTekst]])</f>
        <v>Kap U Bildeveiledet behandling</v>
      </c>
    </row>
    <row r="7967" spans="1:7" x14ac:dyDescent="0.25">
      <c r="A7967" s="90" t="s">
        <v>25633</v>
      </c>
      <c r="B7967" s="90" t="s">
        <v>25634</v>
      </c>
      <c r="C7967" s="90" t="s">
        <v>10245</v>
      </c>
      <c r="D7967" s="90" t="str">
        <f>CONCATENATE(Tabell15861[[#This Row],[Prosedyrekode_ID]]," ",Tabell15861[[#This Row],[Tekst]])</f>
        <v>UJF42 Fleksibel sigmoidoskopi</v>
      </c>
      <c r="E7967" s="90" t="s">
        <v>25550</v>
      </c>
      <c r="F7967" s="90" t="s">
        <v>25551</v>
      </c>
      <c r="G7967" s="90" t="str">
        <f>CONCATENATE("Kap ",Tabell15861[[#This Row],[Kapittel]]," ",Tabell15861[[#This Row],[KapittelTekst]])</f>
        <v>Kap U Bildeveiledet behandling</v>
      </c>
    </row>
    <row r="7968" spans="1:7" x14ac:dyDescent="0.25">
      <c r="A7968" s="90" t="s">
        <v>25635</v>
      </c>
      <c r="B7968" s="90" t="s">
        <v>25636</v>
      </c>
      <c r="C7968" s="90" t="s">
        <v>10245</v>
      </c>
      <c r="D7968" s="90" t="str">
        <f>CONCATENATE(Tabell15861[[#This Row],[Prosedyrekode_ID]]," ",Tabell15861[[#This Row],[Tekst]])</f>
        <v>UJF45 Fleksibel sigmoidoskopi med biopsi</v>
      </c>
      <c r="E7968" s="90" t="s">
        <v>25550</v>
      </c>
      <c r="F7968" s="90" t="s">
        <v>25551</v>
      </c>
      <c r="G7968" s="90" t="str">
        <f>CONCATENATE("Kap ",Tabell15861[[#This Row],[Kapittel]]," ",Tabell15861[[#This Row],[KapittelTekst]])</f>
        <v>Kap U Bildeveiledet behandling</v>
      </c>
    </row>
    <row r="7969" spans="1:7" x14ac:dyDescent="0.25">
      <c r="A7969" s="90" t="s">
        <v>25637</v>
      </c>
      <c r="B7969" s="90" t="s">
        <v>25638</v>
      </c>
      <c r="C7969" s="90" t="s">
        <v>10245</v>
      </c>
      <c r="D7969" s="90" t="str">
        <f>CONCATENATE(Tabell15861[[#This Row],[Prosedyrekode_ID]]," ",Tabell15861[[#This Row],[Tekst]])</f>
        <v>UJF82 Peranal enteroskopi</v>
      </c>
      <c r="E7969" s="90" t="s">
        <v>25550</v>
      </c>
      <c r="F7969" s="90" t="s">
        <v>25551</v>
      </c>
      <c r="G7969" s="90" t="str">
        <f>CONCATENATE("Kap ",Tabell15861[[#This Row],[Kapittel]]," ",Tabell15861[[#This Row],[KapittelTekst]])</f>
        <v>Kap U Bildeveiledet behandling</v>
      </c>
    </row>
    <row r="7970" spans="1:7" x14ac:dyDescent="0.25">
      <c r="A7970" s="90" t="s">
        <v>25639</v>
      </c>
      <c r="B7970" s="90" t="s">
        <v>25640</v>
      </c>
      <c r="C7970" s="90" t="s">
        <v>10245</v>
      </c>
      <c r="D7970" s="90" t="str">
        <f>CONCATENATE(Tabell15861[[#This Row],[Prosedyrekode_ID]]," ",Tabell15861[[#This Row],[Tekst]])</f>
        <v>UJF85 Peranal enteroskopi med biopsi</v>
      </c>
      <c r="E7970" s="90" t="s">
        <v>25550</v>
      </c>
      <c r="F7970" s="90" t="s">
        <v>25551</v>
      </c>
      <c r="G7970" s="90" t="str">
        <f>CONCATENATE("Kap ",Tabell15861[[#This Row],[Kapittel]]," ",Tabell15861[[#This Row],[KapittelTekst]])</f>
        <v>Kap U Bildeveiledet behandling</v>
      </c>
    </row>
    <row r="7971" spans="1:7" x14ac:dyDescent="0.25">
      <c r="A7971" s="90" t="s">
        <v>25641</v>
      </c>
      <c r="B7971" s="90" t="s">
        <v>25642</v>
      </c>
      <c r="C7971" s="90" t="s">
        <v>10245</v>
      </c>
      <c r="D7971" s="90" t="str">
        <f>CONCATENATE(Tabell15861[[#This Row],[Prosedyrekode_ID]]," ",Tabell15861[[#This Row],[Tekst]])</f>
        <v>UJG02 Rektoskopi</v>
      </c>
      <c r="E7971" s="90" t="s">
        <v>25550</v>
      </c>
      <c r="F7971" s="90" t="s">
        <v>25551</v>
      </c>
      <c r="G7971" s="90" t="str">
        <f>CONCATENATE("Kap ",Tabell15861[[#This Row],[Kapittel]]," ",Tabell15861[[#This Row],[KapittelTekst]])</f>
        <v>Kap U Bildeveiledet behandling</v>
      </c>
    </row>
    <row r="7972" spans="1:7" x14ac:dyDescent="0.25">
      <c r="A7972" s="90" t="s">
        <v>25643</v>
      </c>
      <c r="B7972" s="90" t="s">
        <v>25644</v>
      </c>
      <c r="C7972" s="90" t="s">
        <v>10245</v>
      </c>
      <c r="D7972" s="90" t="str">
        <f>CONCATENATE(Tabell15861[[#This Row],[Prosedyrekode_ID]]," ",Tabell15861[[#This Row],[Tekst]])</f>
        <v>UJG05 Rektoskopi med biopsi</v>
      </c>
      <c r="E7972" s="90" t="s">
        <v>25550</v>
      </c>
      <c r="F7972" s="90" t="s">
        <v>25551</v>
      </c>
      <c r="G7972" s="90" t="str">
        <f>CONCATENATE("Kap ",Tabell15861[[#This Row],[Kapittel]]," ",Tabell15861[[#This Row],[KapittelTekst]])</f>
        <v>Kap U Bildeveiledet behandling</v>
      </c>
    </row>
    <row r="7973" spans="1:7" x14ac:dyDescent="0.25">
      <c r="A7973" s="90" t="s">
        <v>25645</v>
      </c>
      <c r="B7973" s="90" t="s">
        <v>25646</v>
      </c>
      <c r="C7973" s="90" t="s">
        <v>10245</v>
      </c>
      <c r="D7973" s="90" t="str">
        <f>CONCATENATE(Tabell15861[[#This Row],[Prosedyrekode_ID]]," ",Tabell15861[[#This Row],[Tekst]])</f>
        <v>UJH02 Anoskopi</v>
      </c>
      <c r="E7973" s="90" t="s">
        <v>25550</v>
      </c>
      <c r="F7973" s="90" t="s">
        <v>25551</v>
      </c>
      <c r="G7973" s="90" t="str">
        <f>CONCATENATE("Kap ",Tabell15861[[#This Row],[Kapittel]]," ",Tabell15861[[#This Row],[KapittelTekst]])</f>
        <v>Kap U Bildeveiledet behandling</v>
      </c>
    </row>
    <row r="7974" spans="1:7" x14ac:dyDescent="0.25">
      <c r="A7974" s="90" t="s">
        <v>25647</v>
      </c>
      <c r="B7974" s="90" t="s">
        <v>25648</v>
      </c>
      <c r="C7974" s="90" t="s">
        <v>10213</v>
      </c>
      <c r="D7974" s="90" t="str">
        <f>CONCATENATE(Tabell15861[[#This Row],[Prosedyrekode_ID]]," ",Tabell15861[[#This Row],[Tekst]])</f>
        <v>UJK02 RG ERCP</v>
      </c>
      <c r="E7974" s="90" t="s">
        <v>25550</v>
      </c>
      <c r="F7974" s="90" t="s">
        <v>25551</v>
      </c>
      <c r="G7974" s="90" t="str">
        <f>CONCATENATE("Kap ",Tabell15861[[#This Row],[Kapittel]]," ",Tabell15861[[#This Row],[KapittelTekst]])</f>
        <v>Kap U Bildeveiledet behandling</v>
      </c>
    </row>
    <row r="7975" spans="1:7" x14ac:dyDescent="0.25">
      <c r="A7975" s="90" t="s">
        <v>25647</v>
      </c>
      <c r="B7975" s="90" t="s">
        <v>25649</v>
      </c>
      <c r="C7975" s="90" t="s">
        <v>10245</v>
      </c>
      <c r="D7975" s="90" t="str">
        <f>CONCATENATE(Tabell15861[[#This Row],[Prosedyrekode_ID]]," ",Tabell15861[[#This Row],[Tekst]])</f>
        <v>UJK02 ERCP</v>
      </c>
      <c r="E7975" s="90" t="s">
        <v>25550</v>
      </c>
      <c r="F7975" s="90" t="s">
        <v>25551</v>
      </c>
      <c r="G7975" s="90" t="str">
        <f>CONCATENATE("Kap ",Tabell15861[[#This Row],[Kapittel]]," ",Tabell15861[[#This Row],[KapittelTekst]])</f>
        <v>Kap U Bildeveiledet behandling</v>
      </c>
    </row>
    <row r="7976" spans="1:7" x14ac:dyDescent="0.25">
      <c r="A7976" s="90" t="s">
        <v>25650</v>
      </c>
      <c r="B7976" s="90" t="s">
        <v>25651</v>
      </c>
      <c r="C7976" s="90" t="s">
        <v>10213</v>
      </c>
      <c r="D7976" s="90" t="str">
        <f>CONCATENATE(Tabell15861[[#This Row],[Prosedyrekode_ID]]," ",Tabell15861[[#This Row],[Tekst]])</f>
        <v>UJK05 ERCP med biopsi</v>
      </c>
      <c r="E7976" s="90" t="s">
        <v>25550</v>
      </c>
      <c r="F7976" s="90" t="s">
        <v>25551</v>
      </c>
      <c r="G7976" s="90" t="str">
        <f>CONCATENATE("Kap ",Tabell15861[[#This Row],[Kapittel]]," ",Tabell15861[[#This Row],[KapittelTekst]])</f>
        <v>Kap U Bildeveiledet behandling</v>
      </c>
    </row>
    <row r="7977" spans="1:7" x14ac:dyDescent="0.25">
      <c r="A7977" s="90" t="s">
        <v>25650</v>
      </c>
      <c r="B7977" s="90" t="s">
        <v>25651</v>
      </c>
      <c r="C7977" s="90" t="s">
        <v>10245</v>
      </c>
      <c r="D7977" s="90" t="str">
        <f>CONCATENATE(Tabell15861[[#This Row],[Prosedyrekode_ID]]," ",Tabell15861[[#This Row],[Tekst]])</f>
        <v>UJK05 ERCP med biopsi</v>
      </c>
      <c r="E7977" s="90" t="s">
        <v>25550</v>
      </c>
      <c r="F7977" s="90" t="s">
        <v>25551</v>
      </c>
      <c r="G7977" s="90" t="str">
        <f>CONCATENATE("Kap ",Tabell15861[[#This Row],[Kapittel]]," ",Tabell15861[[#This Row],[KapittelTekst]])</f>
        <v>Kap U Bildeveiledet behandling</v>
      </c>
    </row>
    <row r="7978" spans="1:7" x14ac:dyDescent="0.25">
      <c r="A7978" s="90" t="s">
        <v>25652</v>
      </c>
      <c r="B7978" s="90" t="s">
        <v>25653</v>
      </c>
      <c r="C7978" s="90" t="s">
        <v>10245</v>
      </c>
      <c r="D7978" s="90" t="str">
        <f>CONCATENATE(Tabell15861[[#This Row],[Prosedyrekode_ID]]," ",Tabell15861[[#This Row],[Tekst]])</f>
        <v>UJK12 Peroral kolangioskopi</v>
      </c>
      <c r="E7978" s="90" t="s">
        <v>25550</v>
      </c>
      <c r="F7978" s="90" t="s">
        <v>25551</v>
      </c>
      <c r="G7978" s="90" t="str">
        <f>CONCATENATE("Kap ",Tabell15861[[#This Row],[Kapittel]]," ",Tabell15861[[#This Row],[KapittelTekst]])</f>
        <v>Kap U Bildeveiledet behandling</v>
      </c>
    </row>
    <row r="7979" spans="1:7" x14ac:dyDescent="0.25">
      <c r="A7979" s="90" t="s">
        <v>25654</v>
      </c>
      <c r="B7979" s="90" t="s">
        <v>25655</v>
      </c>
      <c r="C7979" s="90" t="s">
        <v>10245</v>
      </c>
      <c r="D7979" s="90" t="str">
        <f>CONCATENATE(Tabell15861[[#This Row],[Prosedyrekode_ID]]," ",Tabell15861[[#This Row],[Tekst]])</f>
        <v>UJK15 Peroral kolangioskopi med biopsi</v>
      </c>
      <c r="E7979" s="90" t="s">
        <v>25550</v>
      </c>
      <c r="F7979" s="90" t="s">
        <v>25551</v>
      </c>
      <c r="G7979" s="90" t="str">
        <f>CONCATENATE("Kap ",Tabell15861[[#This Row],[Kapittel]]," ",Tabell15861[[#This Row],[KapittelTekst]])</f>
        <v>Kap U Bildeveiledet behandling</v>
      </c>
    </row>
    <row r="7980" spans="1:7" x14ac:dyDescent="0.25">
      <c r="A7980" s="90" t="s">
        <v>25656</v>
      </c>
      <c r="B7980" s="90" t="s">
        <v>25657</v>
      </c>
      <c r="C7980" s="90" t="s">
        <v>10245</v>
      </c>
      <c r="D7980" s="90" t="str">
        <f>CONCATENATE(Tabell15861[[#This Row],[Prosedyrekode_ID]]," ",Tabell15861[[#This Row],[Tekst]])</f>
        <v>UJK22 Antegrad kolangioskopi</v>
      </c>
      <c r="E7980" s="90" t="s">
        <v>25550</v>
      </c>
      <c r="F7980" s="90" t="s">
        <v>25551</v>
      </c>
      <c r="G7980" s="90" t="str">
        <f>CONCATENATE("Kap ",Tabell15861[[#This Row],[Kapittel]]," ",Tabell15861[[#This Row],[KapittelTekst]])</f>
        <v>Kap U Bildeveiledet behandling</v>
      </c>
    </row>
    <row r="7981" spans="1:7" x14ac:dyDescent="0.25">
      <c r="A7981" s="90" t="s">
        <v>25658</v>
      </c>
      <c r="B7981" s="90" t="s">
        <v>25659</v>
      </c>
      <c r="C7981" s="90" t="s">
        <v>10245</v>
      </c>
      <c r="D7981" s="90" t="str">
        <f>CONCATENATE(Tabell15861[[#This Row],[Prosedyrekode_ID]]," ",Tabell15861[[#This Row],[Tekst]])</f>
        <v>UJK25 Antegrad kolangioskopi med biopsi</v>
      </c>
      <c r="E7981" s="90" t="s">
        <v>25550</v>
      </c>
      <c r="F7981" s="90" t="s">
        <v>25551</v>
      </c>
      <c r="G7981" s="90" t="str">
        <f>CONCATENATE("Kap ",Tabell15861[[#This Row],[Kapittel]]," ",Tabell15861[[#This Row],[KapittelTekst]])</f>
        <v>Kap U Bildeveiledet behandling</v>
      </c>
    </row>
    <row r="7982" spans="1:7" x14ac:dyDescent="0.25">
      <c r="A7982" s="90" t="s">
        <v>25660</v>
      </c>
      <c r="B7982" s="90" t="s">
        <v>25661</v>
      </c>
      <c r="C7982" s="90" t="s">
        <v>10245</v>
      </c>
      <c r="D7982" s="90" t="str">
        <f>CONCATENATE(Tabell15861[[#This Row],[Prosedyrekode_ID]]," ",Tabell15861[[#This Row],[Tekst]])</f>
        <v>UJK32 Antegrad kolecystoskopi</v>
      </c>
      <c r="E7982" s="90" t="s">
        <v>25550</v>
      </c>
      <c r="F7982" s="90" t="s">
        <v>25551</v>
      </c>
      <c r="G7982" s="90" t="str">
        <f>CONCATENATE("Kap ",Tabell15861[[#This Row],[Kapittel]]," ",Tabell15861[[#This Row],[KapittelTekst]])</f>
        <v>Kap U Bildeveiledet behandling</v>
      </c>
    </row>
    <row r="7983" spans="1:7" x14ac:dyDescent="0.25">
      <c r="A7983" s="90" t="s">
        <v>25662</v>
      </c>
      <c r="B7983" s="90" t="s">
        <v>25663</v>
      </c>
      <c r="C7983" s="90" t="s">
        <v>10245</v>
      </c>
      <c r="D7983" s="90" t="str">
        <f>CONCATENATE(Tabell15861[[#This Row],[Prosedyrekode_ID]]," ",Tabell15861[[#This Row],[Tekst]])</f>
        <v>UJK35 Antegrad kolecystoskopi med biopsi</v>
      </c>
      <c r="E7983" s="90" t="s">
        <v>25550</v>
      </c>
      <c r="F7983" s="90" t="s">
        <v>25551</v>
      </c>
      <c r="G7983" s="90" t="str">
        <f>CONCATENATE("Kap ",Tabell15861[[#This Row],[Kapittel]]," ",Tabell15861[[#This Row],[KapittelTekst]])</f>
        <v>Kap U Bildeveiledet behandling</v>
      </c>
    </row>
    <row r="7984" spans="1:7" x14ac:dyDescent="0.25">
      <c r="A7984" s="90" t="s">
        <v>25664</v>
      </c>
      <c r="B7984" s="90" t="s">
        <v>25665</v>
      </c>
      <c r="C7984" s="90" t="s">
        <v>10245</v>
      </c>
      <c r="D7984" s="90" t="str">
        <f>CONCATENATE(Tabell15861[[#This Row],[Prosedyrekode_ID]]," ",Tabell15861[[#This Row],[Tekst]])</f>
        <v>UJK42 Peroral pankreatikoskopi</v>
      </c>
      <c r="E7984" s="90" t="s">
        <v>25550</v>
      </c>
      <c r="F7984" s="90" t="s">
        <v>25551</v>
      </c>
      <c r="G7984" s="90" t="str">
        <f>CONCATENATE("Kap ",Tabell15861[[#This Row],[Kapittel]]," ",Tabell15861[[#This Row],[KapittelTekst]])</f>
        <v>Kap U Bildeveiledet behandling</v>
      </c>
    </row>
    <row r="7985" spans="1:7" x14ac:dyDescent="0.25">
      <c r="A7985" s="90" t="s">
        <v>25666</v>
      </c>
      <c r="B7985" s="90" t="s">
        <v>25667</v>
      </c>
      <c r="C7985" s="90" t="s">
        <v>10245</v>
      </c>
      <c r="D7985" s="90" t="str">
        <f>CONCATENATE(Tabell15861[[#This Row],[Prosedyrekode_ID]]," ",Tabell15861[[#This Row],[Tekst]])</f>
        <v>UJK45 Peroral pankreatikoskopi med biopsi</v>
      </c>
      <c r="E7985" s="90" t="s">
        <v>25550</v>
      </c>
      <c r="F7985" s="90" t="s">
        <v>25551</v>
      </c>
      <c r="G7985" s="90" t="str">
        <f>CONCATENATE("Kap ",Tabell15861[[#This Row],[Kapittel]]," ",Tabell15861[[#This Row],[KapittelTekst]])</f>
        <v>Kap U Bildeveiledet behandling</v>
      </c>
    </row>
    <row r="7986" spans="1:7" x14ac:dyDescent="0.25">
      <c r="A7986" s="90" t="s">
        <v>25668</v>
      </c>
      <c r="B7986" s="90" t="s">
        <v>25669</v>
      </c>
      <c r="C7986" s="90" t="s">
        <v>10245</v>
      </c>
      <c r="D7986" s="90" t="str">
        <f>CONCATENATE(Tabell15861[[#This Row],[Prosedyrekode_ID]]," ",Tabell15861[[#This Row],[Tekst]])</f>
        <v>UJX00 Kapselendoskopi av tynntarm</v>
      </c>
      <c r="E7986" s="90" t="s">
        <v>25550</v>
      </c>
      <c r="F7986" s="90" t="s">
        <v>25551</v>
      </c>
      <c r="G7986" s="90" t="str">
        <f>CONCATENATE("Kap ",Tabell15861[[#This Row],[Kapittel]]," ",Tabell15861[[#This Row],[KapittelTekst]])</f>
        <v>Kap U Bildeveiledet behandling</v>
      </c>
    </row>
    <row r="7987" spans="1:7" x14ac:dyDescent="0.25">
      <c r="A7987" s="90" t="s">
        <v>25670</v>
      </c>
      <c r="B7987" s="90" t="s">
        <v>25671</v>
      </c>
      <c r="C7987" s="90" t="s">
        <v>10245</v>
      </c>
      <c r="D7987" s="90" t="str">
        <f>CONCATENATE(Tabell15861[[#This Row],[Prosedyrekode_ID]]," ",Tabell15861[[#This Row],[Tekst]])</f>
        <v>UKA02 Retrograd ureterorenoskopi</v>
      </c>
      <c r="E7987" s="90" t="s">
        <v>25550</v>
      </c>
      <c r="F7987" s="90" t="s">
        <v>25551</v>
      </c>
      <c r="G7987" s="90" t="str">
        <f>CONCATENATE("Kap ",Tabell15861[[#This Row],[Kapittel]]," ",Tabell15861[[#This Row],[KapittelTekst]])</f>
        <v>Kap U Bildeveiledet behandling</v>
      </c>
    </row>
    <row r="7988" spans="1:7" x14ac:dyDescent="0.25">
      <c r="A7988" s="90" t="s">
        <v>25672</v>
      </c>
      <c r="B7988" s="90" t="s">
        <v>25673</v>
      </c>
      <c r="C7988" s="90" t="s">
        <v>10245</v>
      </c>
      <c r="D7988" s="90" t="str">
        <f>CONCATENATE(Tabell15861[[#This Row],[Prosedyrekode_ID]]," ",Tabell15861[[#This Row],[Tekst]])</f>
        <v>UKA05 Retrograd ureterorenoskopi med biopsi</v>
      </c>
      <c r="E7988" s="90" t="s">
        <v>25550</v>
      </c>
      <c r="F7988" s="90" t="s">
        <v>25551</v>
      </c>
      <c r="G7988" s="90" t="str">
        <f>CONCATENATE("Kap ",Tabell15861[[#This Row],[Kapittel]]," ",Tabell15861[[#This Row],[KapittelTekst]])</f>
        <v>Kap U Bildeveiledet behandling</v>
      </c>
    </row>
    <row r="7989" spans="1:7" x14ac:dyDescent="0.25">
      <c r="A7989" s="90" t="s">
        <v>25674</v>
      </c>
      <c r="B7989" s="90" t="s">
        <v>25675</v>
      </c>
      <c r="C7989" s="90" t="s">
        <v>10245</v>
      </c>
      <c r="D7989" s="90" t="str">
        <f>CONCATENATE(Tabell15861[[#This Row],[Prosedyrekode_ID]]," ",Tabell15861[[#This Row],[Tekst]])</f>
        <v>UKB02 Retrograd ureteroskopi</v>
      </c>
      <c r="E7989" s="90" t="s">
        <v>25550</v>
      </c>
      <c r="F7989" s="90" t="s">
        <v>25551</v>
      </c>
      <c r="G7989" s="90" t="str">
        <f>CONCATENATE("Kap ",Tabell15861[[#This Row],[Kapittel]]," ",Tabell15861[[#This Row],[KapittelTekst]])</f>
        <v>Kap U Bildeveiledet behandling</v>
      </c>
    </row>
    <row r="7990" spans="1:7" x14ac:dyDescent="0.25">
      <c r="A7990" s="90" t="s">
        <v>25676</v>
      </c>
      <c r="B7990" s="90" t="s">
        <v>25677</v>
      </c>
      <c r="C7990" s="90" t="s">
        <v>10245</v>
      </c>
      <c r="D7990" s="90" t="str">
        <f>CONCATENATE(Tabell15861[[#This Row],[Prosedyrekode_ID]]," ",Tabell15861[[#This Row],[Tekst]])</f>
        <v>UKB05 Retrograd ureteroskopi med biopsi</v>
      </c>
      <c r="E7990" s="90" t="s">
        <v>25550</v>
      </c>
      <c r="F7990" s="90" t="s">
        <v>25551</v>
      </c>
      <c r="G7990" s="90" t="str">
        <f>CONCATENATE("Kap ",Tabell15861[[#This Row],[Kapittel]]," ",Tabell15861[[#This Row],[KapittelTekst]])</f>
        <v>Kap U Bildeveiledet behandling</v>
      </c>
    </row>
    <row r="7991" spans="1:7" x14ac:dyDescent="0.25">
      <c r="A7991" s="90" t="s">
        <v>25678</v>
      </c>
      <c r="B7991" s="90" t="s">
        <v>25679</v>
      </c>
      <c r="C7991" s="90" t="s">
        <v>10245</v>
      </c>
      <c r="D7991" s="90" t="str">
        <f>CONCATENATE(Tabell15861[[#This Row],[Prosedyrekode_ID]]," ",Tabell15861[[#This Row],[Tekst]])</f>
        <v>UKB12 Retrograd endoskopi av kutan ureteroenterostomi</v>
      </c>
      <c r="E7991" s="90" t="s">
        <v>25550</v>
      </c>
      <c r="F7991" s="90" t="s">
        <v>25551</v>
      </c>
      <c r="G7991" s="90" t="str">
        <f>CONCATENATE("Kap ",Tabell15861[[#This Row],[Kapittel]]," ",Tabell15861[[#This Row],[KapittelTekst]])</f>
        <v>Kap U Bildeveiledet behandling</v>
      </c>
    </row>
    <row r="7992" spans="1:7" x14ac:dyDescent="0.25">
      <c r="A7992" s="90" t="s">
        <v>25680</v>
      </c>
      <c r="B7992" s="90" t="s">
        <v>25681</v>
      </c>
      <c r="C7992" s="90" t="s">
        <v>10245</v>
      </c>
      <c r="D7992" s="90" t="str">
        <f>CONCATENATE(Tabell15861[[#This Row],[Prosedyrekode_ID]]," ",Tabell15861[[#This Row],[Tekst]])</f>
        <v>UKB15 Retrograd endoskopi av kutan ureteroenterostomi med biopsi</v>
      </c>
      <c r="E7992" s="90" t="s">
        <v>25550</v>
      </c>
      <c r="F7992" s="90" t="s">
        <v>25551</v>
      </c>
      <c r="G7992" s="90" t="str">
        <f>CONCATENATE("Kap ",Tabell15861[[#This Row],[Kapittel]]," ",Tabell15861[[#This Row],[KapittelTekst]])</f>
        <v>Kap U Bildeveiledet behandling</v>
      </c>
    </row>
    <row r="7993" spans="1:7" x14ac:dyDescent="0.25">
      <c r="A7993" s="90" t="s">
        <v>25682</v>
      </c>
      <c r="B7993" s="90" t="s">
        <v>25683</v>
      </c>
      <c r="C7993" s="90" t="s">
        <v>10245</v>
      </c>
      <c r="D7993" s="90" t="str">
        <f>CONCATENATE(Tabell15861[[#This Row],[Prosedyrekode_ID]]," ",Tabell15861[[#This Row],[Tekst]])</f>
        <v>UKC02 Cystoskopi</v>
      </c>
      <c r="E7993" s="90" t="s">
        <v>25550</v>
      </c>
      <c r="F7993" s="90" t="s">
        <v>25551</v>
      </c>
      <c r="G7993" s="90" t="str">
        <f>CONCATENATE("Kap ",Tabell15861[[#This Row],[Kapittel]]," ",Tabell15861[[#This Row],[KapittelTekst]])</f>
        <v>Kap U Bildeveiledet behandling</v>
      </c>
    </row>
    <row r="7994" spans="1:7" x14ac:dyDescent="0.25">
      <c r="A7994" s="90" t="s">
        <v>25684</v>
      </c>
      <c r="B7994" s="90" t="s">
        <v>25685</v>
      </c>
      <c r="C7994" s="90" t="s">
        <v>10245</v>
      </c>
      <c r="D7994" s="90" t="str">
        <f>CONCATENATE(Tabell15861[[#This Row],[Prosedyrekode_ID]]," ",Tabell15861[[#This Row],[Tekst]])</f>
        <v>UKC05 Cystoskopi med biopsi</v>
      </c>
      <c r="E7994" s="90" t="s">
        <v>25550</v>
      </c>
      <c r="F7994" s="90" t="s">
        <v>25551</v>
      </c>
      <c r="G7994" s="90" t="str">
        <f>CONCATENATE("Kap ",Tabell15861[[#This Row],[Kapittel]]," ",Tabell15861[[#This Row],[KapittelTekst]])</f>
        <v>Kap U Bildeveiledet behandling</v>
      </c>
    </row>
    <row r="7995" spans="1:7" x14ac:dyDescent="0.25">
      <c r="A7995" s="90" t="s">
        <v>25686</v>
      </c>
      <c r="B7995" s="90" t="s">
        <v>25687</v>
      </c>
      <c r="C7995" s="90" t="s">
        <v>10245</v>
      </c>
      <c r="D7995" s="90" t="str">
        <f>CONCATENATE(Tabell15861[[#This Row],[Prosedyrekode_ID]]," ",Tabell15861[[#This Row],[Tekst]])</f>
        <v>UKC12 Retrograd endoskopi av kutan cystoenterostomi</v>
      </c>
      <c r="E7995" s="90" t="s">
        <v>25550</v>
      </c>
      <c r="F7995" s="90" t="s">
        <v>25551</v>
      </c>
      <c r="G7995" s="90" t="str">
        <f>CONCATENATE("Kap ",Tabell15861[[#This Row],[Kapittel]]," ",Tabell15861[[#This Row],[KapittelTekst]])</f>
        <v>Kap U Bildeveiledet behandling</v>
      </c>
    </row>
    <row r="7996" spans="1:7" x14ac:dyDescent="0.25">
      <c r="A7996" s="90" t="s">
        <v>25688</v>
      </c>
      <c r="B7996" s="90" t="s">
        <v>25689</v>
      </c>
      <c r="C7996" s="90" t="s">
        <v>10245</v>
      </c>
      <c r="D7996" s="90" t="str">
        <f>CONCATENATE(Tabell15861[[#This Row],[Prosedyrekode_ID]]," ",Tabell15861[[#This Row],[Tekst]])</f>
        <v>UKC15 Retrograd endoskopi av kutan cystoenterostomi med biopsi</v>
      </c>
      <c r="E7996" s="90" t="s">
        <v>25550</v>
      </c>
      <c r="F7996" s="90" t="s">
        <v>25551</v>
      </c>
      <c r="G7996" s="90" t="str">
        <f>CONCATENATE("Kap ",Tabell15861[[#This Row],[Kapittel]]," ",Tabell15861[[#This Row],[KapittelTekst]])</f>
        <v>Kap U Bildeveiledet behandling</v>
      </c>
    </row>
    <row r="7997" spans="1:7" x14ac:dyDescent="0.25">
      <c r="A7997" s="90" t="s">
        <v>25690</v>
      </c>
      <c r="B7997" s="90" t="s">
        <v>25691</v>
      </c>
      <c r="C7997" s="90" t="s">
        <v>10245</v>
      </c>
      <c r="D7997" s="90" t="str">
        <f>CONCATENATE(Tabell15861[[#This Row],[Prosedyrekode_ID]]," ",Tabell15861[[#This Row],[Tekst]])</f>
        <v>UKC22 Urethroneocystoskopi</v>
      </c>
      <c r="E7997" s="90" t="s">
        <v>25550</v>
      </c>
      <c r="F7997" s="90" t="s">
        <v>25551</v>
      </c>
      <c r="G7997" s="90" t="str">
        <f>CONCATENATE("Kap ",Tabell15861[[#This Row],[Kapittel]]," ",Tabell15861[[#This Row],[KapittelTekst]])</f>
        <v>Kap U Bildeveiledet behandling</v>
      </c>
    </row>
    <row r="7998" spans="1:7" x14ac:dyDescent="0.25">
      <c r="A7998" s="90" t="s">
        <v>25692</v>
      </c>
      <c r="B7998" s="90" t="s">
        <v>25693</v>
      </c>
      <c r="C7998" s="90" t="s">
        <v>10245</v>
      </c>
      <c r="D7998" s="90" t="str">
        <f>CONCATENATE(Tabell15861[[#This Row],[Prosedyrekode_ID]]," ",Tabell15861[[#This Row],[Tekst]])</f>
        <v>UKC25 Urethroneocystoskopi med biopsi</v>
      </c>
      <c r="E7998" s="90" t="s">
        <v>25550</v>
      </c>
      <c r="F7998" s="90" t="s">
        <v>25551</v>
      </c>
      <c r="G7998" s="90" t="str">
        <f>CONCATENATE("Kap ",Tabell15861[[#This Row],[Kapittel]]," ",Tabell15861[[#This Row],[KapittelTekst]])</f>
        <v>Kap U Bildeveiledet behandling</v>
      </c>
    </row>
    <row r="7999" spans="1:7" x14ac:dyDescent="0.25">
      <c r="A7999" s="90" t="s">
        <v>25694</v>
      </c>
      <c r="B7999" s="90" t="s">
        <v>25695</v>
      </c>
      <c r="C7999" s="90" t="s">
        <v>10245</v>
      </c>
      <c r="D7999" s="90" t="str">
        <f>CONCATENATE(Tabell15861[[#This Row],[Prosedyrekode_ID]]," ",Tabell15861[[#This Row],[Tekst]])</f>
        <v>UKD02 Urethroskopi</v>
      </c>
      <c r="E7999" s="90" t="s">
        <v>25550</v>
      </c>
      <c r="F7999" s="90" t="s">
        <v>25551</v>
      </c>
      <c r="G7999" s="90" t="str">
        <f>CONCATENATE("Kap ",Tabell15861[[#This Row],[Kapittel]]," ",Tabell15861[[#This Row],[KapittelTekst]])</f>
        <v>Kap U Bildeveiledet behandling</v>
      </c>
    </row>
    <row r="8000" spans="1:7" x14ac:dyDescent="0.25">
      <c r="A8000" s="90" t="s">
        <v>25696</v>
      </c>
      <c r="B8000" s="90" t="s">
        <v>25697</v>
      </c>
      <c r="C8000" s="90" t="s">
        <v>10245</v>
      </c>
      <c r="D8000" s="90" t="str">
        <f>CONCATENATE(Tabell15861[[#This Row],[Prosedyrekode_ID]]," ",Tabell15861[[#This Row],[Tekst]])</f>
        <v>UKD05 Urethroskopi med biopsi</v>
      </c>
      <c r="E8000" s="90" t="s">
        <v>25550</v>
      </c>
      <c r="F8000" s="90" t="s">
        <v>25551</v>
      </c>
      <c r="G8000" s="90" t="str">
        <f>CONCATENATE("Kap ",Tabell15861[[#This Row],[Kapittel]]," ",Tabell15861[[#This Row],[KapittelTekst]])</f>
        <v>Kap U Bildeveiledet behandling</v>
      </c>
    </row>
    <row r="8001" spans="1:7" x14ac:dyDescent="0.25">
      <c r="A8001" s="90" t="s">
        <v>25698</v>
      </c>
      <c r="B8001" s="90" t="s">
        <v>25699</v>
      </c>
      <c r="C8001" s="90" t="s">
        <v>10245</v>
      </c>
      <c r="D8001" s="90" t="str">
        <f>CONCATENATE(Tabell15861[[#This Row],[Prosedyrekode_ID]]," ",Tabell15861[[#This Row],[Tekst]])</f>
        <v>ULB02 Fallopioskopi</v>
      </c>
      <c r="E8001" s="90" t="s">
        <v>25550</v>
      </c>
      <c r="F8001" s="90" t="s">
        <v>25551</v>
      </c>
      <c r="G8001" s="90" t="str">
        <f>CONCATENATE("Kap ",Tabell15861[[#This Row],[Kapittel]]," ",Tabell15861[[#This Row],[KapittelTekst]])</f>
        <v>Kap U Bildeveiledet behandling</v>
      </c>
    </row>
    <row r="8002" spans="1:7" x14ac:dyDescent="0.25">
      <c r="A8002" s="90" t="s">
        <v>25700</v>
      </c>
      <c r="B8002" s="90" t="s">
        <v>25701</v>
      </c>
      <c r="C8002" s="90" t="s">
        <v>10245</v>
      </c>
      <c r="D8002" s="90" t="str">
        <f>CONCATENATE(Tabell15861[[#This Row],[Prosedyrekode_ID]]," ",Tabell15861[[#This Row],[Tekst]])</f>
        <v>ULB05 Fallopioskopi med biopsi</v>
      </c>
      <c r="E8002" s="90" t="s">
        <v>25550</v>
      </c>
      <c r="F8002" s="90" t="s">
        <v>25551</v>
      </c>
      <c r="G8002" s="90" t="str">
        <f>CONCATENATE("Kap ",Tabell15861[[#This Row],[Kapittel]]," ",Tabell15861[[#This Row],[KapittelTekst]])</f>
        <v>Kap U Bildeveiledet behandling</v>
      </c>
    </row>
    <row r="8003" spans="1:7" x14ac:dyDescent="0.25">
      <c r="A8003" s="90" t="s">
        <v>25702</v>
      </c>
      <c r="B8003" s="90" t="s">
        <v>25703</v>
      </c>
      <c r="C8003" s="90" t="s">
        <v>10245</v>
      </c>
      <c r="D8003" s="90" t="str">
        <f>CONCATENATE(Tabell15861[[#This Row],[Prosedyrekode_ID]]," ",Tabell15861[[#This Row],[Tekst]])</f>
        <v>ULC02 Hysteroskopi</v>
      </c>
      <c r="E8003" s="90" t="s">
        <v>25550</v>
      </c>
      <c r="F8003" s="90" t="s">
        <v>25551</v>
      </c>
      <c r="G8003" s="90" t="str">
        <f>CONCATENATE("Kap ",Tabell15861[[#This Row],[Kapittel]]," ",Tabell15861[[#This Row],[KapittelTekst]])</f>
        <v>Kap U Bildeveiledet behandling</v>
      </c>
    </row>
    <row r="8004" spans="1:7" x14ac:dyDescent="0.25">
      <c r="A8004" s="90" t="s">
        <v>25704</v>
      </c>
      <c r="B8004" s="90" t="s">
        <v>25705</v>
      </c>
      <c r="C8004" s="90" t="s">
        <v>10245</v>
      </c>
      <c r="D8004" s="90" t="str">
        <f>CONCATENATE(Tabell15861[[#This Row],[Prosedyrekode_ID]]," ",Tabell15861[[#This Row],[Tekst]])</f>
        <v>ULC05 Hysteroskopi med biopsi</v>
      </c>
      <c r="E8004" s="90" t="s">
        <v>25550</v>
      </c>
      <c r="F8004" s="90" t="s">
        <v>25551</v>
      </c>
      <c r="G8004" s="90" t="str">
        <f>CONCATENATE("Kap ",Tabell15861[[#This Row],[Kapittel]]," ",Tabell15861[[#This Row],[KapittelTekst]])</f>
        <v>Kap U Bildeveiledet behandling</v>
      </c>
    </row>
    <row r="8005" spans="1:7" x14ac:dyDescent="0.25">
      <c r="A8005" s="90" t="s">
        <v>25706</v>
      </c>
      <c r="B8005" s="90" t="s">
        <v>25707</v>
      </c>
      <c r="C8005" s="90" t="s">
        <v>10245</v>
      </c>
      <c r="D8005" s="90" t="str">
        <f>CONCATENATE(Tabell15861[[#This Row],[Prosedyrekode_ID]]," ",Tabell15861[[#This Row],[Tekst]])</f>
        <v>ULC12 Mikrohysteroskopi</v>
      </c>
      <c r="E8005" s="90" t="s">
        <v>25550</v>
      </c>
      <c r="F8005" s="90" t="s">
        <v>25551</v>
      </c>
      <c r="G8005" s="90" t="str">
        <f>CONCATENATE("Kap ",Tabell15861[[#This Row],[Kapittel]]," ",Tabell15861[[#This Row],[KapittelTekst]])</f>
        <v>Kap U Bildeveiledet behandling</v>
      </c>
    </row>
    <row r="8006" spans="1:7" x14ac:dyDescent="0.25">
      <c r="A8006" s="90" t="s">
        <v>25708</v>
      </c>
      <c r="B8006" s="90" t="s">
        <v>25709</v>
      </c>
      <c r="C8006" s="90" t="s">
        <v>10245</v>
      </c>
      <c r="D8006" s="90" t="str">
        <f>CONCATENATE(Tabell15861[[#This Row],[Prosedyrekode_ID]]," ",Tabell15861[[#This Row],[Tekst]])</f>
        <v>ULC15 Mikrohysteroskopi med biopsi</v>
      </c>
      <c r="E8006" s="90" t="s">
        <v>25550</v>
      </c>
      <c r="F8006" s="90" t="s">
        <v>25551</v>
      </c>
      <c r="G8006" s="90" t="str">
        <f>CONCATENATE("Kap ",Tabell15861[[#This Row],[Kapittel]]," ",Tabell15861[[#This Row],[KapittelTekst]])</f>
        <v>Kap U Bildeveiledet behandling</v>
      </c>
    </row>
    <row r="8007" spans="1:7" x14ac:dyDescent="0.25">
      <c r="A8007" s="90" t="s">
        <v>25710</v>
      </c>
      <c r="B8007" s="90" t="s">
        <v>25711</v>
      </c>
      <c r="C8007" s="90" t="s">
        <v>25712</v>
      </c>
      <c r="D8007" s="90" t="str">
        <f>CONCATENATE(Tabell15861[[#This Row],[Prosedyrekode_ID]]," ",Tabell15861[[#This Row],[Tekst]])</f>
        <v>V09AA01 Teknesium (99mTc) eksametasim</v>
      </c>
      <c r="E8007" s="90" t="s">
        <v>25713</v>
      </c>
      <c r="F8007" s="90" t="s">
        <v>25714</v>
      </c>
      <c r="G8007" s="90" t="str">
        <f>CONCATENATE("Kap ",Tabell15861[[#This Row],[Kapittel]]," ",Tabell15861[[#This Row],[KapittelTekst]])</f>
        <v>Kap V ATC-kode</v>
      </c>
    </row>
    <row r="8008" spans="1:7" x14ac:dyDescent="0.25">
      <c r="A8008" s="90" t="s">
        <v>25715</v>
      </c>
      <c r="B8008" s="90" t="s">
        <v>25716</v>
      </c>
      <c r="C8008" s="90" t="s">
        <v>25712</v>
      </c>
      <c r="D8008" s="90" t="str">
        <f>CONCATENATE(Tabell15861[[#This Row],[Prosedyrekode_ID]]," ",Tabell15861[[#This Row],[Tekst]])</f>
        <v>V09AA02 Teknesium (99mTc) bikisat</v>
      </c>
      <c r="E8008" s="90" t="s">
        <v>25713</v>
      </c>
      <c r="F8008" s="90" t="s">
        <v>25714</v>
      </c>
      <c r="G8008" s="90" t="str">
        <f>CONCATENATE("Kap ",Tabell15861[[#This Row],[Kapittel]]," ",Tabell15861[[#This Row],[KapittelTekst]])</f>
        <v>Kap V ATC-kode</v>
      </c>
    </row>
    <row r="8009" spans="1:7" x14ac:dyDescent="0.25">
      <c r="A8009" s="90" t="s">
        <v>25717</v>
      </c>
      <c r="B8009" s="90" t="s">
        <v>25718</v>
      </c>
      <c r="C8009" s="90" t="s">
        <v>25712</v>
      </c>
      <c r="D8009" s="90" t="str">
        <f>CONCATENATE(Tabell15861[[#This Row],[Prosedyrekode_ID]]," ",Tabell15861[[#This Row],[Tekst]])</f>
        <v>V09AB01 Jodiofetamin (123I)</v>
      </c>
      <c r="E8009" s="90" t="s">
        <v>25713</v>
      </c>
      <c r="F8009" s="90" t="s">
        <v>25714</v>
      </c>
      <c r="G8009" s="90" t="str">
        <f>CONCATENATE("Kap ",Tabell15861[[#This Row],[Kapittel]]," ",Tabell15861[[#This Row],[KapittelTekst]])</f>
        <v>Kap V ATC-kode</v>
      </c>
    </row>
    <row r="8010" spans="1:7" x14ac:dyDescent="0.25">
      <c r="A8010" s="90" t="s">
        <v>25719</v>
      </c>
      <c r="B8010" s="90" t="s">
        <v>25720</v>
      </c>
      <c r="C8010" s="90" t="s">
        <v>25712</v>
      </c>
      <c r="D8010" s="90" t="str">
        <f>CONCATENATE(Tabell15861[[#This Row],[Prosedyrekode_ID]]," ",Tabell15861[[#This Row],[Tekst]])</f>
        <v>V09AB02 Jodioloprid (123I)</v>
      </c>
      <c r="E8010" s="90" t="s">
        <v>25713</v>
      </c>
      <c r="F8010" s="90" t="s">
        <v>25714</v>
      </c>
      <c r="G8010" s="90" t="str">
        <f>CONCATENATE("Kap ",Tabell15861[[#This Row],[Kapittel]]," ",Tabell15861[[#This Row],[KapittelTekst]])</f>
        <v>Kap V ATC-kode</v>
      </c>
    </row>
    <row r="8011" spans="1:7" x14ac:dyDescent="0.25">
      <c r="A8011" s="90" t="s">
        <v>25721</v>
      </c>
      <c r="B8011" s="90" t="s">
        <v>25722</v>
      </c>
      <c r="C8011" s="90" t="s">
        <v>25712</v>
      </c>
      <c r="D8011" s="90" t="str">
        <f>CONCATENATE(Tabell15861[[#This Row],[Prosedyrekode_ID]]," ",Tabell15861[[#This Row],[Tekst]])</f>
        <v>V09AB03 Jodioflupane (123I)</v>
      </c>
      <c r="E8011" s="90" t="s">
        <v>25713</v>
      </c>
      <c r="F8011" s="90" t="s">
        <v>25714</v>
      </c>
      <c r="G8011" s="90" t="str">
        <f>CONCATENATE("Kap ",Tabell15861[[#This Row],[Kapittel]]," ",Tabell15861[[#This Row],[KapittelTekst]])</f>
        <v>Kap V ATC-kode</v>
      </c>
    </row>
    <row r="8012" spans="1:7" x14ac:dyDescent="0.25">
      <c r="A8012" s="90" t="s">
        <v>25723</v>
      </c>
      <c r="B8012" s="90" t="s">
        <v>25724</v>
      </c>
      <c r="C8012" s="90" t="s">
        <v>25712</v>
      </c>
      <c r="D8012" s="90" t="str">
        <f>CONCATENATE(Tabell15861[[#This Row],[Prosedyrekode_ID]]," ",Tabell15861[[#This Row],[Tekst]])</f>
        <v>V09AX01 Indium (111In) pentetsyre</v>
      </c>
      <c r="E8012" s="90" t="s">
        <v>25713</v>
      </c>
      <c r="F8012" s="90" t="s">
        <v>25714</v>
      </c>
      <c r="G8012" s="90" t="str">
        <f>CONCATENATE("Kap ",Tabell15861[[#This Row],[Kapittel]]," ",Tabell15861[[#This Row],[KapittelTekst]])</f>
        <v>Kap V ATC-kode</v>
      </c>
    </row>
    <row r="8013" spans="1:7" x14ac:dyDescent="0.25">
      <c r="A8013" s="90" t="s">
        <v>25725</v>
      </c>
      <c r="B8013" s="90" t="s">
        <v>25726</v>
      </c>
      <c r="C8013" s="90" t="s">
        <v>25712</v>
      </c>
      <c r="D8013" s="90" t="str">
        <f>CONCATENATE(Tabell15861[[#This Row],[Prosedyrekode_ID]]," ",Tabell15861[[#This Row],[Tekst]])</f>
        <v>V09AX03 Jod(124I)CIT</v>
      </c>
      <c r="E8013" s="90" t="s">
        <v>25713</v>
      </c>
      <c r="F8013" s="90" t="s">
        <v>25714</v>
      </c>
      <c r="G8013" s="90" t="str">
        <f>CONCATENATE("Kap ",Tabell15861[[#This Row],[Kapittel]]," ",Tabell15861[[#This Row],[KapittelTekst]])</f>
        <v>Kap V ATC-kode</v>
      </c>
    </row>
    <row r="8014" spans="1:7" x14ac:dyDescent="0.25">
      <c r="A8014" s="90" t="s">
        <v>25727</v>
      </c>
      <c r="B8014" s="90" t="s">
        <v>25728</v>
      </c>
      <c r="C8014" s="90" t="s">
        <v>25712</v>
      </c>
      <c r="D8014" s="90" t="str">
        <f>CONCATENATE(Tabell15861[[#This Row],[Prosedyrekode_ID]]," ",Tabell15861[[#This Row],[Tekst]])</f>
        <v>V09AX04 Flutemetamol (18F) </v>
      </c>
      <c r="E8014" s="90" t="s">
        <v>25713</v>
      </c>
      <c r="F8014" s="90" t="s">
        <v>25714</v>
      </c>
      <c r="G8014" s="90" t="str">
        <f>CONCATENATE("Kap ",Tabell15861[[#This Row],[Kapittel]]," ",Tabell15861[[#This Row],[KapittelTekst]])</f>
        <v>Kap V ATC-kode</v>
      </c>
    </row>
    <row r="8015" spans="1:7" x14ac:dyDescent="0.25">
      <c r="A8015" s="90" t="s">
        <v>25729</v>
      </c>
      <c r="B8015" s="90" t="s">
        <v>25730</v>
      </c>
      <c r="C8015" s="90" t="s">
        <v>25712</v>
      </c>
      <c r="D8015" s="90" t="str">
        <f>CONCATENATE(Tabell15861[[#This Row],[Prosedyrekode_ID]]," ",Tabell15861[[#This Row],[Tekst]])</f>
        <v>V09BA01 Teknesium (99mTc) oksydronsyre</v>
      </c>
      <c r="E8015" s="90" t="s">
        <v>25713</v>
      </c>
      <c r="F8015" s="90" t="s">
        <v>25714</v>
      </c>
      <c r="G8015" s="90" t="str">
        <f>CONCATENATE("Kap ",Tabell15861[[#This Row],[Kapittel]]," ",Tabell15861[[#This Row],[KapittelTekst]])</f>
        <v>Kap V ATC-kode</v>
      </c>
    </row>
    <row r="8016" spans="1:7" x14ac:dyDescent="0.25">
      <c r="A8016" s="90" t="s">
        <v>25731</v>
      </c>
      <c r="B8016" s="90" t="s">
        <v>25732</v>
      </c>
      <c r="C8016" s="90" t="s">
        <v>25712</v>
      </c>
      <c r="D8016" s="90" t="str">
        <f>CONCATENATE(Tabell15861[[#This Row],[Prosedyrekode_ID]]," ",Tabell15861[[#This Row],[Tekst]])</f>
        <v>V09BA02 Teknesium (99mTc) medronsyre</v>
      </c>
      <c r="E8016" s="90" t="s">
        <v>25713</v>
      </c>
      <c r="F8016" s="90" t="s">
        <v>25714</v>
      </c>
      <c r="G8016" s="90" t="str">
        <f>CONCATENATE("Kap ",Tabell15861[[#This Row],[Kapittel]]," ",Tabell15861[[#This Row],[KapittelTekst]])</f>
        <v>Kap V ATC-kode</v>
      </c>
    </row>
    <row r="8017" spans="1:7" x14ac:dyDescent="0.25">
      <c r="A8017" s="90" t="s">
        <v>25733</v>
      </c>
      <c r="B8017" s="90" t="s">
        <v>25734</v>
      </c>
      <c r="C8017" s="90" t="s">
        <v>25712</v>
      </c>
      <c r="D8017" s="90" t="str">
        <f>CONCATENATE(Tabell15861[[#This Row],[Prosedyrekode_ID]]," ",Tabell15861[[#This Row],[Tekst]])</f>
        <v>V09BA03 Teknesium (99mTc) pyrofosfat</v>
      </c>
      <c r="E8017" s="90" t="s">
        <v>25713</v>
      </c>
      <c r="F8017" s="90" t="s">
        <v>25714</v>
      </c>
      <c r="G8017" s="90" t="str">
        <f>CONCATENATE("Kap ",Tabell15861[[#This Row],[Kapittel]]," ",Tabell15861[[#This Row],[KapittelTekst]])</f>
        <v>Kap V ATC-kode</v>
      </c>
    </row>
    <row r="8018" spans="1:7" x14ac:dyDescent="0.25">
      <c r="A8018" s="90" t="s">
        <v>25735</v>
      </c>
      <c r="B8018" s="90" t="s">
        <v>25736</v>
      </c>
      <c r="C8018" s="90" t="s">
        <v>25712</v>
      </c>
      <c r="D8018" s="90" t="str">
        <f>CONCATENATE(Tabell15861[[#This Row],[Prosedyrekode_ID]]," ",Tabell15861[[#This Row],[Tekst]])</f>
        <v>V09BA04 Teknesium (99Tc) butedronsyre</v>
      </c>
      <c r="E8018" s="90" t="s">
        <v>25713</v>
      </c>
      <c r="F8018" s="90" t="s">
        <v>25714</v>
      </c>
      <c r="G8018" s="90" t="str">
        <f>CONCATENATE("Kap ",Tabell15861[[#This Row],[Kapittel]]," ",Tabell15861[[#This Row],[KapittelTekst]])</f>
        <v>Kap V ATC-kode</v>
      </c>
    </row>
    <row r="8019" spans="1:7" x14ac:dyDescent="0.25">
      <c r="A8019" s="90" t="s">
        <v>25737</v>
      </c>
      <c r="B8019" s="90" t="s">
        <v>25738</v>
      </c>
      <c r="C8019" s="90" t="s">
        <v>25712</v>
      </c>
      <c r="D8019" s="90" t="str">
        <f>CONCATENATE(Tabell15861[[#This Row],[Prosedyrekode_ID]]," ",Tabell15861[[#This Row],[Tekst]])</f>
        <v>V09CA01 Teknesium (99mTc) pentetsyre</v>
      </c>
      <c r="E8019" s="90" t="s">
        <v>25713</v>
      </c>
      <c r="F8019" s="90" t="s">
        <v>25714</v>
      </c>
      <c r="G8019" s="90" t="str">
        <f>CONCATENATE("Kap ",Tabell15861[[#This Row],[Kapittel]]," ",Tabell15861[[#This Row],[KapittelTekst]])</f>
        <v>Kap V ATC-kode</v>
      </c>
    </row>
    <row r="8020" spans="1:7" x14ac:dyDescent="0.25">
      <c r="A8020" s="90" t="s">
        <v>25739</v>
      </c>
      <c r="B8020" s="90" t="s">
        <v>25740</v>
      </c>
      <c r="C8020" s="90" t="s">
        <v>25712</v>
      </c>
      <c r="D8020" s="90" t="str">
        <f>CONCATENATE(Tabell15861[[#This Row],[Prosedyrekode_ID]]," ",Tabell15861[[#This Row],[Tekst]])</f>
        <v>V09CA02 Teknesium (99mTc) suksimer</v>
      </c>
      <c r="E8020" s="90" t="s">
        <v>25713</v>
      </c>
      <c r="F8020" s="90" t="s">
        <v>25714</v>
      </c>
      <c r="G8020" s="90" t="str">
        <f>CONCATENATE("Kap ",Tabell15861[[#This Row],[Kapittel]]," ",Tabell15861[[#This Row],[KapittelTekst]])</f>
        <v>Kap V ATC-kode</v>
      </c>
    </row>
    <row r="8021" spans="1:7" x14ac:dyDescent="0.25">
      <c r="A8021" s="90" t="s">
        <v>25741</v>
      </c>
      <c r="B8021" s="90" t="s">
        <v>25742</v>
      </c>
      <c r="C8021" s="90" t="s">
        <v>25712</v>
      </c>
      <c r="D8021" s="90" t="str">
        <f>CONCATENATE(Tabell15861[[#This Row],[Prosedyrekode_ID]]," ",Tabell15861[[#This Row],[Tekst]])</f>
        <v>V09CA03 Teknesium (99mTc) mertiatid</v>
      </c>
      <c r="E8021" s="90" t="s">
        <v>25713</v>
      </c>
      <c r="F8021" s="90" t="s">
        <v>25714</v>
      </c>
      <c r="G8021" s="90" t="str">
        <f>CONCATENATE("Kap ",Tabell15861[[#This Row],[Kapittel]]," ",Tabell15861[[#This Row],[KapittelTekst]])</f>
        <v>Kap V ATC-kode</v>
      </c>
    </row>
    <row r="8022" spans="1:7" x14ac:dyDescent="0.25">
      <c r="A8022" s="90" t="s">
        <v>25743</v>
      </c>
      <c r="B8022" s="90" t="s">
        <v>25744</v>
      </c>
      <c r="C8022" s="90" t="s">
        <v>25712</v>
      </c>
      <c r="D8022" s="90" t="str">
        <f>CONCATENATE(Tabell15861[[#This Row],[Prosedyrekode_ID]]," ",Tabell15861[[#This Row],[Tekst]])</f>
        <v>V09CA04 Teknesium (99mTc) gluceptat</v>
      </c>
      <c r="E8022" s="90" t="s">
        <v>25713</v>
      </c>
      <c r="F8022" s="90" t="s">
        <v>25714</v>
      </c>
      <c r="G8022" s="90" t="str">
        <f>CONCATENATE("Kap ",Tabell15861[[#This Row],[Kapittel]]," ",Tabell15861[[#This Row],[KapittelTekst]])</f>
        <v>Kap V ATC-kode</v>
      </c>
    </row>
    <row r="8023" spans="1:7" x14ac:dyDescent="0.25">
      <c r="A8023" s="90" t="s">
        <v>25745</v>
      </c>
      <c r="B8023" s="90" t="s">
        <v>25746</v>
      </c>
      <c r="C8023" s="90" t="s">
        <v>25712</v>
      </c>
      <c r="D8023" s="90" t="str">
        <f>CONCATENATE(Tabell15861[[#This Row],[Prosedyrekode_ID]]," ",Tabell15861[[#This Row],[Tekst]])</f>
        <v>V09CA05 Teknesium (99mTc) glykonat</v>
      </c>
      <c r="E8023" s="90" t="s">
        <v>25713</v>
      </c>
      <c r="F8023" s="90" t="s">
        <v>25714</v>
      </c>
      <c r="G8023" s="90" t="str">
        <f>CONCATENATE("Kap ",Tabell15861[[#This Row],[Kapittel]]," ",Tabell15861[[#This Row],[KapittelTekst]])</f>
        <v>Kap V ATC-kode</v>
      </c>
    </row>
    <row r="8024" spans="1:7" x14ac:dyDescent="0.25">
      <c r="A8024" s="90" t="s">
        <v>25747</v>
      </c>
      <c r="B8024" s="90" t="s">
        <v>25748</v>
      </c>
      <c r="C8024" s="90" t="s">
        <v>25712</v>
      </c>
      <c r="D8024" s="90" t="str">
        <f>CONCATENATE(Tabell15861[[#This Row],[Prosedyrekode_ID]]," ",Tabell15861[[#This Row],[Tekst]])</f>
        <v>V09CX01 Natrium jodhippurat (123I)</v>
      </c>
      <c r="E8024" s="90" t="s">
        <v>25713</v>
      </c>
      <c r="F8024" s="90" t="s">
        <v>25714</v>
      </c>
      <c r="G8024" s="90" t="str">
        <f>CONCATENATE("Kap ",Tabell15861[[#This Row],[Kapittel]]," ",Tabell15861[[#This Row],[KapittelTekst]])</f>
        <v>Kap V ATC-kode</v>
      </c>
    </row>
    <row r="8025" spans="1:7" x14ac:dyDescent="0.25">
      <c r="A8025" s="90" t="s">
        <v>25749</v>
      </c>
      <c r="B8025" s="90" t="s">
        <v>25750</v>
      </c>
      <c r="C8025" s="90" t="s">
        <v>25712</v>
      </c>
      <c r="D8025" s="90" t="str">
        <f>CONCATENATE(Tabell15861[[#This Row],[Prosedyrekode_ID]]," ",Tabell15861[[#This Row],[Tekst]])</f>
        <v>V09CX02 Natrium jodhippurat (131I)</v>
      </c>
      <c r="E8025" s="90" t="s">
        <v>25713</v>
      </c>
      <c r="F8025" s="90" t="s">
        <v>25714</v>
      </c>
      <c r="G8025" s="90" t="str">
        <f>CONCATENATE("Kap ",Tabell15861[[#This Row],[Kapittel]]," ",Tabell15861[[#This Row],[KapittelTekst]])</f>
        <v>Kap V ATC-kode</v>
      </c>
    </row>
    <row r="8026" spans="1:7" x14ac:dyDescent="0.25">
      <c r="A8026" s="90" t="s">
        <v>25751</v>
      </c>
      <c r="B8026" s="90" t="s">
        <v>25752</v>
      </c>
      <c r="C8026" s="90" t="s">
        <v>25712</v>
      </c>
      <c r="D8026" s="90" t="str">
        <f>CONCATENATE(Tabell15861[[#This Row],[Prosedyrekode_ID]]," ",Tabell15861[[#This Row],[Tekst]])</f>
        <v>V09CX03 Natrium jodthalamat (125I)</v>
      </c>
      <c r="E8026" s="90" t="s">
        <v>25713</v>
      </c>
      <c r="F8026" s="90" t="s">
        <v>25714</v>
      </c>
      <c r="G8026" s="90" t="str">
        <f>CONCATENATE("Kap ",Tabell15861[[#This Row],[Kapittel]]," ",Tabell15861[[#This Row],[KapittelTekst]])</f>
        <v>Kap V ATC-kode</v>
      </c>
    </row>
    <row r="8027" spans="1:7" x14ac:dyDescent="0.25">
      <c r="A8027" s="90" t="s">
        <v>25753</v>
      </c>
      <c r="B8027" s="90" t="s">
        <v>25754</v>
      </c>
      <c r="C8027" s="90" t="s">
        <v>25712</v>
      </c>
      <c r="D8027" s="90" t="str">
        <f>CONCATENATE(Tabell15861[[#This Row],[Prosedyrekode_ID]]," ",Tabell15861[[#This Row],[Tekst]])</f>
        <v>V09CX04 Krom (51Cr) edetat</v>
      </c>
      <c r="E8027" s="90" t="s">
        <v>25713</v>
      </c>
      <c r="F8027" s="90" t="s">
        <v>25714</v>
      </c>
      <c r="G8027" s="90" t="str">
        <f>CONCATENATE("Kap ",Tabell15861[[#This Row],[Kapittel]]," ",Tabell15861[[#This Row],[KapittelTekst]])</f>
        <v>Kap V ATC-kode</v>
      </c>
    </row>
    <row r="8028" spans="1:7" x14ac:dyDescent="0.25">
      <c r="A8028" s="90" t="s">
        <v>25755</v>
      </c>
      <c r="B8028" s="90" t="s">
        <v>25756</v>
      </c>
      <c r="C8028" s="90" t="s">
        <v>25712</v>
      </c>
      <c r="D8028" s="90" t="str">
        <f>CONCATENATE(Tabell15861[[#This Row],[Prosedyrekode_ID]]," ",Tabell15861[[#This Row],[Tekst]])</f>
        <v>V09DA01 Teknesium (99mTc) disofenin</v>
      </c>
      <c r="E8028" s="90" t="s">
        <v>25713</v>
      </c>
      <c r="F8028" s="90" t="s">
        <v>25714</v>
      </c>
      <c r="G8028" s="90" t="str">
        <f>CONCATENATE("Kap ",Tabell15861[[#This Row],[Kapittel]]," ",Tabell15861[[#This Row],[KapittelTekst]])</f>
        <v>Kap V ATC-kode</v>
      </c>
    </row>
    <row r="8029" spans="1:7" x14ac:dyDescent="0.25">
      <c r="A8029" s="90" t="s">
        <v>25757</v>
      </c>
      <c r="B8029" s="90" t="s">
        <v>25758</v>
      </c>
      <c r="C8029" s="90" t="s">
        <v>25712</v>
      </c>
      <c r="D8029" s="90" t="str">
        <f>CONCATENATE(Tabell15861[[#This Row],[Prosedyrekode_ID]]," ",Tabell15861[[#This Row],[Tekst]])</f>
        <v>V09DA02 Teknesium (99mTc) etifenin</v>
      </c>
      <c r="E8029" s="90" t="s">
        <v>25713</v>
      </c>
      <c r="F8029" s="90" t="s">
        <v>25714</v>
      </c>
      <c r="G8029" s="90" t="str">
        <f>CONCATENATE("Kap ",Tabell15861[[#This Row],[Kapittel]]," ",Tabell15861[[#This Row],[KapittelTekst]])</f>
        <v>Kap V ATC-kode</v>
      </c>
    </row>
    <row r="8030" spans="1:7" x14ac:dyDescent="0.25">
      <c r="A8030" s="90" t="s">
        <v>25759</v>
      </c>
      <c r="B8030" s="90" t="s">
        <v>25760</v>
      </c>
      <c r="C8030" s="90" t="s">
        <v>25712</v>
      </c>
      <c r="D8030" s="90" t="str">
        <f>CONCATENATE(Tabell15861[[#This Row],[Prosedyrekode_ID]]," ",Tabell15861[[#This Row],[Tekst]])</f>
        <v>V09DA03 Teknesium (99mTc) lidofenin</v>
      </c>
      <c r="E8030" s="90" t="s">
        <v>25713</v>
      </c>
      <c r="F8030" s="90" t="s">
        <v>25714</v>
      </c>
      <c r="G8030" s="90" t="str">
        <f>CONCATENATE("Kap ",Tabell15861[[#This Row],[Kapittel]]," ",Tabell15861[[#This Row],[KapittelTekst]])</f>
        <v>Kap V ATC-kode</v>
      </c>
    </row>
    <row r="8031" spans="1:7" x14ac:dyDescent="0.25">
      <c r="A8031" s="90" t="s">
        <v>25761</v>
      </c>
      <c r="B8031" s="90" t="s">
        <v>25762</v>
      </c>
      <c r="C8031" s="90" t="s">
        <v>25712</v>
      </c>
      <c r="D8031" s="90" t="str">
        <f>CONCATENATE(Tabell15861[[#This Row],[Prosedyrekode_ID]]," ",Tabell15861[[#This Row],[Tekst]])</f>
        <v>V09DA04 Teknesium (99mTc) mebrofenin</v>
      </c>
      <c r="E8031" s="90" t="s">
        <v>25713</v>
      </c>
      <c r="F8031" s="90" t="s">
        <v>25714</v>
      </c>
      <c r="G8031" s="90" t="str">
        <f>CONCATENATE("Kap ",Tabell15861[[#This Row],[Kapittel]]," ",Tabell15861[[#This Row],[KapittelTekst]])</f>
        <v>Kap V ATC-kode</v>
      </c>
    </row>
    <row r="8032" spans="1:7" x14ac:dyDescent="0.25">
      <c r="A8032" s="90" t="s">
        <v>25763</v>
      </c>
      <c r="B8032" s="90" t="s">
        <v>25764</v>
      </c>
      <c r="C8032" s="90" t="s">
        <v>25712</v>
      </c>
      <c r="D8032" s="90" t="str">
        <f>CONCATENATE(Tabell15861[[#This Row],[Prosedyrekode_ID]]," ",Tabell15861[[#This Row],[Tekst]])</f>
        <v>V09DA05 Teknesium (99mTc) galtifenin</v>
      </c>
      <c r="E8032" s="90" t="s">
        <v>25713</v>
      </c>
      <c r="F8032" s="90" t="s">
        <v>25714</v>
      </c>
      <c r="G8032" s="90" t="str">
        <f>CONCATENATE("Kap ",Tabell15861[[#This Row],[Kapittel]]," ",Tabell15861[[#This Row],[KapittelTekst]])</f>
        <v>Kap V ATC-kode</v>
      </c>
    </row>
    <row r="8033" spans="1:7" x14ac:dyDescent="0.25">
      <c r="A8033" s="90" t="s">
        <v>25765</v>
      </c>
      <c r="B8033" s="90" t="s">
        <v>25766</v>
      </c>
      <c r="C8033" s="90" t="s">
        <v>25712</v>
      </c>
      <c r="D8033" s="90" t="str">
        <f>CONCATENATE(Tabell15861[[#This Row],[Prosedyrekode_ID]]," ",Tabell15861[[#This Row],[Tekst]])</f>
        <v>V09DB01 Teknesium (99mTc) nanokolloid</v>
      </c>
      <c r="E8033" s="90" t="s">
        <v>25713</v>
      </c>
      <c r="F8033" s="90" t="s">
        <v>25714</v>
      </c>
      <c r="G8033" s="90" t="str">
        <f>CONCATENATE("Kap ",Tabell15861[[#This Row],[Kapittel]]," ",Tabell15861[[#This Row],[KapittelTekst]])</f>
        <v>Kap V ATC-kode</v>
      </c>
    </row>
    <row r="8034" spans="1:7" x14ac:dyDescent="0.25">
      <c r="A8034" s="90" t="s">
        <v>25767</v>
      </c>
      <c r="B8034" s="90" t="s">
        <v>25768</v>
      </c>
      <c r="C8034" s="90" t="s">
        <v>25712</v>
      </c>
      <c r="D8034" s="90" t="str">
        <f>CONCATENATE(Tabell15861[[#This Row],[Prosedyrekode_ID]]," ",Tabell15861[[#This Row],[Tekst]])</f>
        <v>V09DB02 Teknesium (99mTc) mikrokolloid</v>
      </c>
      <c r="E8034" s="90" t="s">
        <v>25713</v>
      </c>
      <c r="F8034" s="90" t="s">
        <v>25714</v>
      </c>
      <c r="G8034" s="90" t="str">
        <f>CONCATENATE("Kap ",Tabell15861[[#This Row],[Kapittel]]," ",Tabell15861[[#This Row],[KapittelTekst]])</f>
        <v>Kap V ATC-kode</v>
      </c>
    </row>
    <row r="8035" spans="1:7" x14ac:dyDescent="0.25">
      <c r="A8035" s="90" t="s">
        <v>25769</v>
      </c>
      <c r="B8035" s="90" t="s">
        <v>25770</v>
      </c>
      <c r="C8035" s="90" t="s">
        <v>25712</v>
      </c>
      <c r="D8035" s="90" t="str">
        <f>CONCATENATE(Tabell15861[[#This Row],[Prosedyrekode_ID]]," ",Tabell15861[[#This Row],[Tekst]])</f>
        <v>V09DB03 Teknesium (99mTc) millimikrosfærer</v>
      </c>
      <c r="E8035" s="90" t="s">
        <v>25713</v>
      </c>
      <c r="F8035" s="90" t="s">
        <v>25714</v>
      </c>
      <c r="G8035" s="90" t="str">
        <f>CONCATENATE("Kap ",Tabell15861[[#This Row],[Kapittel]]," ",Tabell15861[[#This Row],[KapittelTekst]])</f>
        <v>Kap V ATC-kode</v>
      </c>
    </row>
    <row r="8036" spans="1:7" x14ac:dyDescent="0.25">
      <c r="A8036" s="90" t="s">
        <v>25771</v>
      </c>
      <c r="B8036" s="90" t="s">
        <v>25772</v>
      </c>
      <c r="C8036" s="90" t="s">
        <v>25712</v>
      </c>
      <c r="D8036" s="90" t="str">
        <f>CONCATENATE(Tabell15861[[#This Row],[Prosedyrekode_ID]]," ",Tabell15861[[#This Row],[Tekst]])</f>
        <v>V09DB04 Teknesium (99mTc) tinnkolloid</v>
      </c>
      <c r="E8036" s="90" t="s">
        <v>25713</v>
      </c>
      <c r="F8036" s="90" t="s">
        <v>25714</v>
      </c>
      <c r="G8036" s="90" t="str">
        <f>CONCATENATE("Kap ",Tabell15861[[#This Row],[Kapittel]]," ",Tabell15861[[#This Row],[KapittelTekst]])</f>
        <v>Kap V ATC-kode</v>
      </c>
    </row>
    <row r="8037" spans="1:7" x14ac:dyDescent="0.25">
      <c r="A8037" s="90" t="s">
        <v>25773</v>
      </c>
      <c r="B8037" s="90" t="s">
        <v>25774</v>
      </c>
      <c r="C8037" s="90" t="s">
        <v>25712</v>
      </c>
      <c r="D8037" s="90" t="str">
        <f>CONCATENATE(Tabell15861[[#This Row],[Prosedyrekode_ID]]," ",Tabell15861[[#This Row],[Tekst]])</f>
        <v>V09DB05 Teknesium (99mTc) svovelkolloid</v>
      </c>
      <c r="E8037" s="90" t="s">
        <v>25713</v>
      </c>
      <c r="F8037" s="90" t="s">
        <v>25714</v>
      </c>
      <c r="G8037" s="90" t="str">
        <f>CONCATENATE("Kap ",Tabell15861[[#This Row],[Kapittel]]," ",Tabell15861[[#This Row],[KapittelTekst]])</f>
        <v>Kap V ATC-kode</v>
      </c>
    </row>
    <row r="8038" spans="1:7" x14ac:dyDescent="0.25">
      <c r="A8038" s="90" t="s">
        <v>25775</v>
      </c>
      <c r="B8038" s="90" t="s">
        <v>25776</v>
      </c>
      <c r="C8038" s="90" t="s">
        <v>25712</v>
      </c>
      <c r="D8038" s="90" t="str">
        <f>CONCATENATE(Tabell15861[[#This Row],[Prosedyrekode_ID]]," ",Tabell15861[[#This Row],[Tekst]])</f>
        <v>V09DB06 Teknesium (99mTc) rheniumsulfitt kolloid</v>
      </c>
      <c r="E8038" s="90" t="s">
        <v>25713</v>
      </c>
      <c r="F8038" s="90" t="s">
        <v>25714</v>
      </c>
      <c r="G8038" s="90" t="str">
        <f>CONCATENATE("Kap ",Tabell15861[[#This Row],[Kapittel]]," ",Tabell15861[[#This Row],[KapittelTekst]])</f>
        <v>Kap V ATC-kode</v>
      </c>
    </row>
    <row r="8039" spans="1:7" x14ac:dyDescent="0.25">
      <c r="A8039" s="90" t="s">
        <v>25777</v>
      </c>
      <c r="B8039" s="90" t="s">
        <v>25778</v>
      </c>
      <c r="C8039" s="90" t="s">
        <v>25712</v>
      </c>
      <c r="D8039" s="90" t="str">
        <f>CONCATENATE(Tabell15861[[#This Row],[Prosedyrekode_ID]]," ",Tabell15861[[#This Row],[Tekst]])</f>
        <v>V09DB07 Teknesium (99mTc) fytat</v>
      </c>
      <c r="E8039" s="90" t="s">
        <v>25713</v>
      </c>
      <c r="F8039" s="90" t="s">
        <v>25714</v>
      </c>
      <c r="G8039" s="90" t="str">
        <f>CONCATENATE("Kap ",Tabell15861[[#This Row],[Kapittel]]," ",Tabell15861[[#This Row],[KapittelTekst]])</f>
        <v>Kap V ATC-kode</v>
      </c>
    </row>
    <row r="8040" spans="1:7" x14ac:dyDescent="0.25">
      <c r="A8040" s="90" t="s">
        <v>25779</v>
      </c>
      <c r="B8040" s="90" t="s">
        <v>25780</v>
      </c>
      <c r="C8040" s="90" t="s">
        <v>25712</v>
      </c>
      <c r="D8040" s="90" t="str">
        <f>CONCATENATE(Tabell15861[[#This Row],[Prosedyrekode_ID]]," ",Tabell15861[[#This Row],[Tekst]])</f>
        <v>V09DX01 Selenium (75Se) tauroselkolisyre</v>
      </c>
      <c r="E8040" s="90" t="s">
        <v>25713</v>
      </c>
      <c r="F8040" s="90" t="s">
        <v>25714</v>
      </c>
      <c r="G8040" s="90" t="str">
        <f>CONCATENATE("Kap ",Tabell15861[[#This Row],[Kapittel]]," ",Tabell15861[[#This Row],[KapittelTekst]])</f>
        <v>Kap V ATC-kode</v>
      </c>
    </row>
    <row r="8041" spans="1:7" x14ac:dyDescent="0.25">
      <c r="A8041" s="90" t="s">
        <v>25781</v>
      </c>
      <c r="B8041" s="90" t="s">
        <v>25738</v>
      </c>
      <c r="C8041" s="90" t="s">
        <v>25712</v>
      </c>
      <c r="D8041" s="90" t="str">
        <f>CONCATENATE(Tabell15861[[#This Row],[Prosedyrekode_ID]]," ",Tabell15861[[#This Row],[Tekst]])</f>
        <v>V09EA01 Teknesium (99mTc) pentetsyre</v>
      </c>
      <c r="E8041" s="90" t="s">
        <v>25713</v>
      </c>
      <c r="F8041" s="90" t="s">
        <v>25714</v>
      </c>
      <c r="G8041" s="90" t="str">
        <f>CONCATENATE("Kap ",Tabell15861[[#This Row],[Kapittel]]," ",Tabell15861[[#This Row],[KapittelTekst]])</f>
        <v>Kap V ATC-kode</v>
      </c>
    </row>
    <row r="8042" spans="1:7" x14ac:dyDescent="0.25">
      <c r="A8042" s="90" t="s">
        <v>25782</v>
      </c>
      <c r="B8042" s="90" t="s">
        <v>25783</v>
      </c>
      <c r="C8042" s="90" t="s">
        <v>25712</v>
      </c>
      <c r="D8042" s="90" t="str">
        <f>CONCATENATE(Tabell15861[[#This Row],[Prosedyrekode_ID]]," ",Tabell15861[[#This Row],[Tekst]])</f>
        <v>V09EA02 Teknesium (99mTc)teknegass</v>
      </c>
      <c r="E8042" s="90" t="s">
        <v>25713</v>
      </c>
      <c r="F8042" s="90" t="s">
        <v>25714</v>
      </c>
      <c r="G8042" s="90" t="str">
        <f>CONCATENATE("Kap ",Tabell15861[[#This Row],[Kapittel]]," ",Tabell15861[[#This Row],[KapittelTekst]])</f>
        <v>Kap V ATC-kode</v>
      </c>
    </row>
    <row r="8043" spans="1:7" x14ac:dyDescent="0.25">
      <c r="A8043" s="90" t="s">
        <v>25784</v>
      </c>
      <c r="B8043" s="90" t="s">
        <v>25766</v>
      </c>
      <c r="C8043" s="90" t="s">
        <v>25712</v>
      </c>
      <c r="D8043" s="90" t="str">
        <f>CONCATENATE(Tabell15861[[#This Row],[Prosedyrekode_ID]]," ",Tabell15861[[#This Row],[Tekst]])</f>
        <v>V09EA03 Teknesium (99mTc) nanokolloid</v>
      </c>
      <c r="E8043" s="90" t="s">
        <v>25713</v>
      </c>
      <c r="F8043" s="90" t="s">
        <v>25714</v>
      </c>
      <c r="G8043" s="90" t="str">
        <f>CONCATENATE("Kap ",Tabell15861[[#This Row],[Kapittel]]," ",Tabell15861[[#This Row],[KapittelTekst]])</f>
        <v>Kap V ATC-kode</v>
      </c>
    </row>
    <row r="8044" spans="1:7" x14ac:dyDescent="0.25">
      <c r="A8044" s="90" t="s">
        <v>25785</v>
      </c>
      <c r="B8044" s="90" t="s">
        <v>25786</v>
      </c>
      <c r="C8044" s="90" t="s">
        <v>25712</v>
      </c>
      <c r="D8044" s="90" t="str">
        <f>CONCATENATE(Tabell15861[[#This Row],[Prosedyrekode_ID]]," ",Tabell15861[[#This Row],[Tekst]])</f>
        <v>V09EB01 Teknesium (99mTc) makrosalb</v>
      </c>
      <c r="E8044" s="90" t="s">
        <v>25713</v>
      </c>
      <c r="F8044" s="90" t="s">
        <v>25714</v>
      </c>
      <c r="G8044" s="90" t="str">
        <f>CONCATENATE("Kap ",Tabell15861[[#This Row],[Kapittel]]," ",Tabell15861[[#This Row],[KapittelTekst]])</f>
        <v>Kap V ATC-kode</v>
      </c>
    </row>
    <row r="8045" spans="1:7" x14ac:dyDescent="0.25">
      <c r="A8045" s="90" t="s">
        <v>25787</v>
      </c>
      <c r="B8045" s="90" t="s">
        <v>25788</v>
      </c>
      <c r="C8045" s="90" t="s">
        <v>25712</v>
      </c>
      <c r="D8045" s="90" t="str">
        <f>CONCATENATE(Tabell15861[[#This Row],[Prosedyrekode_ID]]," ",Tabell15861[[#This Row],[Tekst]])</f>
        <v>V09EB02 Teknesium (99mTc) mikrosfærer</v>
      </c>
      <c r="E8045" s="90" t="s">
        <v>25713</v>
      </c>
      <c r="F8045" s="90" t="s">
        <v>25714</v>
      </c>
      <c r="G8045" s="90" t="str">
        <f>CONCATENATE("Kap ",Tabell15861[[#This Row],[Kapittel]]," ",Tabell15861[[#This Row],[KapittelTekst]])</f>
        <v>Kap V ATC-kode</v>
      </c>
    </row>
    <row r="8046" spans="1:7" x14ac:dyDescent="0.25">
      <c r="A8046" s="90" t="s">
        <v>25789</v>
      </c>
      <c r="B8046" s="90" t="s">
        <v>25790</v>
      </c>
      <c r="C8046" s="90" t="s">
        <v>25712</v>
      </c>
      <c r="D8046" s="90" t="str">
        <f>CONCATENATE(Tabell15861[[#This Row],[Prosedyrekode_ID]]," ",Tabell15861[[#This Row],[Tekst]])</f>
        <v>V09EX01 Krypton (81mKr) gass</v>
      </c>
      <c r="E8046" s="90" t="s">
        <v>25713</v>
      </c>
      <c r="F8046" s="90" t="s">
        <v>25714</v>
      </c>
      <c r="G8046" s="90" t="str">
        <f>CONCATENATE("Kap ",Tabell15861[[#This Row],[Kapittel]]," ",Tabell15861[[#This Row],[KapittelTekst]])</f>
        <v>Kap V ATC-kode</v>
      </c>
    </row>
    <row r="8047" spans="1:7" x14ac:dyDescent="0.25">
      <c r="A8047" s="90" t="s">
        <v>25791</v>
      </c>
      <c r="B8047" s="90" t="s">
        <v>25792</v>
      </c>
      <c r="C8047" s="90" t="s">
        <v>25712</v>
      </c>
      <c r="D8047" s="90" t="str">
        <f>CONCATENATE(Tabell15861[[#This Row],[Prosedyrekode_ID]]," ",Tabell15861[[#This Row],[Tekst]])</f>
        <v>V09EX02 Xenon (127Xe) gass</v>
      </c>
      <c r="E8047" s="90" t="s">
        <v>25713</v>
      </c>
      <c r="F8047" s="90" t="s">
        <v>25714</v>
      </c>
      <c r="G8047" s="90" t="str">
        <f>CONCATENATE("Kap ",Tabell15861[[#This Row],[Kapittel]]," ",Tabell15861[[#This Row],[KapittelTekst]])</f>
        <v>Kap V ATC-kode</v>
      </c>
    </row>
    <row r="8048" spans="1:7" x14ac:dyDescent="0.25">
      <c r="A8048" s="90" t="s">
        <v>25793</v>
      </c>
      <c r="B8048" s="90" t="s">
        <v>25794</v>
      </c>
      <c r="C8048" s="90" t="s">
        <v>25712</v>
      </c>
      <c r="D8048" s="90" t="str">
        <f>CONCATENATE(Tabell15861[[#This Row],[Prosedyrekode_ID]]," ",Tabell15861[[#This Row],[Tekst]])</f>
        <v>V09EX03 Xenon (133Xe) gass</v>
      </c>
      <c r="E8048" s="90" t="s">
        <v>25713</v>
      </c>
      <c r="F8048" s="90" t="s">
        <v>25714</v>
      </c>
      <c r="G8048" s="90" t="str">
        <f>CONCATENATE("Kap ",Tabell15861[[#This Row],[Kapittel]]," ",Tabell15861[[#This Row],[KapittelTekst]])</f>
        <v>Kap V ATC-kode</v>
      </c>
    </row>
    <row r="8049" spans="1:7" x14ac:dyDescent="0.25">
      <c r="A8049" s="90" t="s">
        <v>25795</v>
      </c>
      <c r="B8049" s="90" t="s">
        <v>25796</v>
      </c>
      <c r="C8049" s="90" t="s">
        <v>25712</v>
      </c>
      <c r="D8049" s="90" t="str">
        <f>CONCATENATE(Tabell15861[[#This Row],[Prosedyrekode_ID]]," ",Tabell15861[[#This Row],[Tekst]])</f>
        <v>V09FX01 Teknesium (99mTc) perteknetat</v>
      </c>
      <c r="E8049" s="90" t="s">
        <v>25713</v>
      </c>
      <c r="F8049" s="90" t="s">
        <v>25714</v>
      </c>
      <c r="G8049" s="90" t="str">
        <f>CONCATENATE("Kap ",Tabell15861[[#This Row],[Kapittel]]," ",Tabell15861[[#This Row],[KapittelTekst]])</f>
        <v>Kap V ATC-kode</v>
      </c>
    </row>
    <row r="8050" spans="1:7" x14ac:dyDescent="0.25">
      <c r="A8050" s="90" t="s">
        <v>25797</v>
      </c>
      <c r="B8050" s="90" t="s">
        <v>25798</v>
      </c>
      <c r="C8050" s="90" t="s">
        <v>25712</v>
      </c>
      <c r="D8050" s="90" t="str">
        <f>CONCATENATE(Tabell15861[[#This Row],[Prosedyrekode_ID]]," ",Tabell15861[[#This Row],[Tekst]])</f>
        <v>V09FX02 Natriumjodid (123I)</v>
      </c>
      <c r="E8050" s="90" t="s">
        <v>25713</v>
      </c>
      <c r="F8050" s="90" t="s">
        <v>25714</v>
      </c>
      <c r="G8050" s="90" t="str">
        <f>CONCATENATE("Kap ",Tabell15861[[#This Row],[Kapittel]]," ",Tabell15861[[#This Row],[KapittelTekst]])</f>
        <v>Kap V ATC-kode</v>
      </c>
    </row>
    <row r="8051" spans="1:7" x14ac:dyDescent="0.25">
      <c r="A8051" s="90" t="s">
        <v>25799</v>
      </c>
      <c r="B8051" s="90" t="s">
        <v>25800</v>
      </c>
      <c r="C8051" s="90" t="s">
        <v>25712</v>
      </c>
      <c r="D8051" s="90" t="str">
        <f>CONCATENATE(Tabell15861[[#This Row],[Prosedyrekode_ID]]," ",Tabell15861[[#This Row],[Tekst]])</f>
        <v>V09FX03 Natriumjodid (131I)</v>
      </c>
      <c r="E8051" s="90" t="s">
        <v>25713</v>
      </c>
      <c r="F8051" s="90" t="s">
        <v>25714</v>
      </c>
      <c r="G8051" s="90" t="str">
        <f>CONCATENATE("Kap ",Tabell15861[[#This Row],[Kapittel]]," ",Tabell15861[[#This Row],[KapittelTekst]])</f>
        <v>Kap V ATC-kode</v>
      </c>
    </row>
    <row r="8052" spans="1:7" x14ac:dyDescent="0.25">
      <c r="A8052" s="90" t="s">
        <v>25801</v>
      </c>
      <c r="B8052" s="90" t="s">
        <v>25802</v>
      </c>
      <c r="C8052" s="90" t="s">
        <v>25712</v>
      </c>
      <c r="D8052" s="90" t="str">
        <f>CONCATENATE(Tabell15861[[#This Row],[Prosedyrekode_ID]]," ",Tabell15861[[#This Row],[Tekst]])</f>
        <v>V09FX04 Natriumjodid (124I)</v>
      </c>
      <c r="E8052" s="90" t="s">
        <v>25713</v>
      </c>
      <c r="F8052" s="90" t="s">
        <v>25714</v>
      </c>
      <c r="G8052" s="90" t="str">
        <f>CONCATENATE("Kap ",Tabell15861[[#This Row],[Kapittel]]," ",Tabell15861[[#This Row],[KapittelTekst]])</f>
        <v>Kap V ATC-kode</v>
      </c>
    </row>
    <row r="8053" spans="1:7" x14ac:dyDescent="0.25">
      <c r="A8053" s="90" t="s">
        <v>25803</v>
      </c>
      <c r="B8053" s="90" t="s">
        <v>25804</v>
      </c>
      <c r="C8053" s="90" t="s">
        <v>25712</v>
      </c>
      <c r="D8053" s="90" t="str">
        <f>CONCATENATE(Tabell15861[[#This Row],[Prosedyrekode_ID]]," ",Tabell15861[[#This Row],[Tekst]])</f>
        <v>V09GA01 Teknesium (99mTc) sestamibi</v>
      </c>
      <c r="E8053" s="90" t="s">
        <v>25713</v>
      </c>
      <c r="F8053" s="90" t="s">
        <v>25714</v>
      </c>
      <c r="G8053" s="90" t="str">
        <f>CONCATENATE("Kap ",Tabell15861[[#This Row],[Kapittel]]," ",Tabell15861[[#This Row],[KapittelTekst]])</f>
        <v>Kap V ATC-kode</v>
      </c>
    </row>
    <row r="8054" spans="1:7" x14ac:dyDescent="0.25">
      <c r="A8054" s="90" t="s">
        <v>25805</v>
      </c>
      <c r="B8054" s="90" t="s">
        <v>25806</v>
      </c>
      <c r="C8054" s="90" t="s">
        <v>25712</v>
      </c>
      <c r="D8054" s="90" t="str">
        <f>CONCATENATE(Tabell15861[[#This Row],[Prosedyrekode_ID]]," ",Tabell15861[[#This Row],[Tekst]])</f>
        <v>V09GA02 Teknesium (99mTc) tetrafosmin</v>
      </c>
      <c r="E8054" s="90" t="s">
        <v>25713</v>
      </c>
      <c r="F8054" s="90" t="s">
        <v>25714</v>
      </c>
      <c r="G8054" s="90" t="str">
        <f>CONCATENATE("Kap ",Tabell15861[[#This Row],[Kapittel]]," ",Tabell15861[[#This Row],[KapittelTekst]])</f>
        <v>Kap V ATC-kode</v>
      </c>
    </row>
    <row r="8055" spans="1:7" x14ac:dyDescent="0.25">
      <c r="A8055" s="90" t="s">
        <v>25807</v>
      </c>
      <c r="B8055" s="90" t="s">
        <v>25808</v>
      </c>
      <c r="C8055" s="90" t="s">
        <v>25712</v>
      </c>
      <c r="D8055" s="90" t="str">
        <f>CONCATENATE(Tabell15861[[#This Row],[Prosedyrekode_ID]]," ",Tabell15861[[#This Row],[Tekst]])</f>
        <v>V09GA03 Teknesium (99mTc) teboroxim</v>
      </c>
      <c r="E8055" s="90" t="s">
        <v>25713</v>
      </c>
      <c r="F8055" s="90" t="s">
        <v>25714</v>
      </c>
      <c r="G8055" s="90" t="str">
        <f>CONCATENATE("Kap ",Tabell15861[[#This Row],[Kapittel]]," ",Tabell15861[[#This Row],[KapittelTekst]])</f>
        <v>Kap V ATC-kode</v>
      </c>
    </row>
    <row r="8056" spans="1:7" x14ac:dyDescent="0.25">
      <c r="A8056" s="90" t="s">
        <v>25809</v>
      </c>
      <c r="B8056" s="90" t="s">
        <v>25810</v>
      </c>
      <c r="C8056" s="90" t="s">
        <v>25712</v>
      </c>
      <c r="D8056" s="90" t="str">
        <f>CONCATENATE(Tabell15861[[#This Row],[Prosedyrekode_ID]]," ",Tabell15861[[#This Row],[Tekst]])</f>
        <v>V09GA04 Teknesium (99mTc) humant albumin</v>
      </c>
      <c r="E8056" s="90" t="s">
        <v>25713</v>
      </c>
      <c r="F8056" s="90" t="s">
        <v>25714</v>
      </c>
      <c r="G8056" s="90" t="str">
        <f>CONCATENATE("Kap ",Tabell15861[[#This Row],[Kapittel]]," ",Tabell15861[[#This Row],[KapittelTekst]])</f>
        <v>Kap V ATC-kode</v>
      </c>
    </row>
    <row r="8057" spans="1:7" x14ac:dyDescent="0.25">
      <c r="A8057" s="90" t="s">
        <v>25811</v>
      </c>
      <c r="B8057" s="90" t="s">
        <v>25812</v>
      </c>
      <c r="C8057" s="90" t="s">
        <v>25712</v>
      </c>
      <c r="D8057" s="90" t="str">
        <f>CONCATENATE(Tabell15861[[#This Row],[Prosedyrekode_ID]]," ",Tabell15861[[#This Row],[Tekst]])</f>
        <v>V09GA05 Teknesium (99mTc) furifosmin</v>
      </c>
      <c r="E8057" s="90" t="s">
        <v>25713</v>
      </c>
      <c r="F8057" s="90" t="s">
        <v>25714</v>
      </c>
      <c r="G8057" s="90" t="str">
        <f>CONCATENATE("Kap ",Tabell15861[[#This Row],[Kapittel]]," ",Tabell15861[[#This Row],[KapittelTekst]])</f>
        <v>Kap V ATC-kode</v>
      </c>
    </row>
    <row r="8058" spans="1:7" x14ac:dyDescent="0.25">
      <c r="A8058" s="90" t="s">
        <v>25813</v>
      </c>
      <c r="B8058" s="90" t="s">
        <v>25814</v>
      </c>
      <c r="C8058" s="90" t="s">
        <v>25712</v>
      </c>
      <c r="D8058" s="90" t="str">
        <f>CONCATENATE(Tabell15861[[#This Row],[Prosedyrekode_ID]]," ",Tabell15861[[#This Row],[Tekst]])</f>
        <v>V09GA06 Teknesium (99mTc) tinnagens merkede celler</v>
      </c>
      <c r="E8058" s="90" t="s">
        <v>25713</v>
      </c>
      <c r="F8058" s="90" t="s">
        <v>25714</v>
      </c>
      <c r="G8058" s="90" t="str">
        <f>CONCATENATE("Kap ",Tabell15861[[#This Row],[Kapittel]]," ",Tabell15861[[#This Row],[KapittelTekst]])</f>
        <v>Kap V ATC-kode</v>
      </c>
    </row>
    <row r="8059" spans="1:7" x14ac:dyDescent="0.25">
      <c r="A8059" s="90" t="s">
        <v>25815</v>
      </c>
      <c r="B8059" s="90" t="s">
        <v>25816</v>
      </c>
      <c r="C8059" s="90" t="s">
        <v>25712</v>
      </c>
      <c r="D8059" s="90" t="str">
        <f>CONCATENATE(Tabell15861[[#This Row],[Prosedyrekode_ID]]," ",Tabell15861[[#This Row],[Tekst]])</f>
        <v>V09GA07 Teknesium (99mTc) apcitid</v>
      </c>
      <c r="E8059" s="90" t="s">
        <v>25713</v>
      </c>
      <c r="F8059" s="90" t="s">
        <v>25714</v>
      </c>
      <c r="G8059" s="90" t="str">
        <f>CONCATENATE("Kap ",Tabell15861[[#This Row],[Kapittel]]," ",Tabell15861[[#This Row],[KapittelTekst]])</f>
        <v>Kap V ATC-kode</v>
      </c>
    </row>
    <row r="8060" spans="1:7" x14ac:dyDescent="0.25">
      <c r="A8060" s="90" t="s">
        <v>25817</v>
      </c>
      <c r="B8060" s="90" t="s">
        <v>25818</v>
      </c>
      <c r="C8060" s="90" t="s">
        <v>25712</v>
      </c>
      <c r="D8060" s="90" t="str">
        <f>CONCATENATE(Tabell15861[[#This Row],[Prosedyrekode_ID]]," ",Tabell15861[[#This Row],[Tekst]])</f>
        <v>V09GB01 Fibrinogen (125I)</v>
      </c>
      <c r="E8060" s="90" t="s">
        <v>25713</v>
      </c>
      <c r="F8060" s="90" t="s">
        <v>25714</v>
      </c>
      <c r="G8060" s="90" t="str">
        <f>CONCATENATE("Kap ",Tabell15861[[#This Row],[Kapittel]]," ",Tabell15861[[#This Row],[KapittelTekst]])</f>
        <v>Kap V ATC-kode</v>
      </c>
    </row>
    <row r="8061" spans="1:7" x14ac:dyDescent="0.25">
      <c r="A8061" s="90" t="s">
        <v>25819</v>
      </c>
      <c r="B8061" s="90" t="s">
        <v>25820</v>
      </c>
      <c r="C8061" s="90" t="s">
        <v>25712</v>
      </c>
      <c r="D8061" s="90" t="str">
        <f>CONCATENATE(Tabell15861[[#This Row],[Prosedyrekode_ID]]," ",Tabell15861[[#This Row],[Tekst]])</f>
        <v>V09GB02 Jod (125I) humant albumin</v>
      </c>
      <c r="E8061" s="90" t="s">
        <v>25713</v>
      </c>
      <c r="F8061" s="90" t="s">
        <v>25714</v>
      </c>
      <c r="G8061" s="90" t="str">
        <f>CONCATENATE("Kap ",Tabell15861[[#This Row],[Kapittel]]," ",Tabell15861[[#This Row],[KapittelTekst]])</f>
        <v>Kap V ATC-kode</v>
      </c>
    </row>
    <row r="8062" spans="1:7" x14ac:dyDescent="0.25">
      <c r="A8062" s="90" t="s">
        <v>25821</v>
      </c>
      <c r="B8062" s="90" t="s">
        <v>25822</v>
      </c>
      <c r="C8062" s="90" t="s">
        <v>25712</v>
      </c>
      <c r="D8062" s="90" t="str">
        <f>CONCATENATE(Tabell15861[[#This Row],[Prosedyrekode_ID]]," ",Tabell15861[[#This Row],[Tekst]])</f>
        <v>V09GX01 Thallium (201Tl) klorid</v>
      </c>
      <c r="E8062" s="90" t="s">
        <v>25713</v>
      </c>
      <c r="F8062" s="90" t="s">
        <v>25714</v>
      </c>
      <c r="G8062" s="90" t="str">
        <f>CONCATENATE("Kap ",Tabell15861[[#This Row],[Kapittel]]," ",Tabell15861[[#This Row],[KapittelTekst]])</f>
        <v>Kap V ATC-kode</v>
      </c>
    </row>
    <row r="8063" spans="1:7" x14ac:dyDescent="0.25">
      <c r="A8063" s="90" t="s">
        <v>25823</v>
      </c>
      <c r="B8063" s="90" t="s">
        <v>25824</v>
      </c>
      <c r="C8063" s="90" t="s">
        <v>25712</v>
      </c>
      <c r="D8063" s="90" t="str">
        <f>CONCATENATE(Tabell15861[[#This Row],[Prosedyrekode_ID]]," ",Tabell15861[[#This Row],[Tekst]])</f>
        <v>V09GX02 Indium (111In) klorid</v>
      </c>
      <c r="E8063" s="90" t="s">
        <v>25713</v>
      </c>
      <c r="F8063" s="90" t="s">
        <v>25714</v>
      </c>
      <c r="G8063" s="90" t="str">
        <f>CONCATENATE("Kap ",Tabell15861[[#This Row],[Kapittel]]," ",Tabell15861[[#This Row],[KapittelTekst]])</f>
        <v>Kap V ATC-kode</v>
      </c>
    </row>
    <row r="8064" spans="1:7" x14ac:dyDescent="0.25">
      <c r="A8064" s="90" t="s">
        <v>25825</v>
      </c>
      <c r="B8064" s="90" t="s">
        <v>25826</v>
      </c>
      <c r="C8064" s="90" t="s">
        <v>25712</v>
      </c>
      <c r="D8064" s="90" t="str">
        <f>CONCATENATE(Tabell15861[[#This Row],[Prosedyrekode_ID]]," ",Tabell15861[[#This Row],[Tekst]])</f>
        <v>V09GX03 Kromat (51Cr) merkede celler</v>
      </c>
      <c r="E8064" s="90" t="s">
        <v>25713</v>
      </c>
      <c r="F8064" s="90" t="s">
        <v>25714</v>
      </c>
      <c r="G8064" s="90" t="str">
        <f>CONCATENATE("Kap ",Tabell15861[[#This Row],[Kapittel]]," ",Tabell15861[[#This Row],[KapittelTekst]])</f>
        <v>Kap V ATC-kode</v>
      </c>
    </row>
    <row r="8065" spans="1:7" x14ac:dyDescent="0.25">
      <c r="A8065" s="90" t="s">
        <v>25827</v>
      </c>
      <c r="B8065" s="90" t="s">
        <v>25828</v>
      </c>
      <c r="C8065" s="90" t="s">
        <v>25712</v>
      </c>
      <c r="D8065" s="90" t="str">
        <f>CONCATENATE(Tabell15861[[#This Row],[Prosedyrekode_ID]]," ",Tabell15861[[#This Row],[Tekst]])</f>
        <v>V09HA01 Teknesium (99mTc) humant immunglobulin</v>
      </c>
      <c r="E8065" s="90" t="s">
        <v>25713</v>
      </c>
      <c r="F8065" s="90" t="s">
        <v>25714</v>
      </c>
      <c r="G8065" s="90" t="str">
        <f>CONCATENATE("Kap ",Tabell15861[[#This Row],[Kapittel]]," ",Tabell15861[[#This Row],[KapittelTekst]])</f>
        <v>Kap V ATC-kode</v>
      </c>
    </row>
    <row r="8066" spans="1:7" x14ac:dyDescent="0.25">
      <c r="A8066" s="90" t="s">
        <v>25829</v>
      </c>
      <c r="B8066" s="90" t="s">
        <v>25830</v>
      </c>
      <c r="C8066" s="90" t="s">
        <v>25712</v>
      </c>
      <c r="D8066" s="90" t="str">
        <f>CONCATENATE(Tabell15861[[#This Row],[Prosedyrekode_ID]]," ",Tabell15861[[#This Row],[Tekst]])</f>
        <v>V09HA02 Teknesium (99mTc) eksametasimmerkede celler</v>
      </c>
      <c r="E8066" s="90" t="s">
        <v>25713</v>
      </c>
      <c r="F8066" s="90" t="s">
        <v>25714</v>
      </c>
      <c r="G8066" s="90" t="str">
        <f>CONCATENATE("Kap ",Tabell15861[[#This Row],[Kapittel]]," ",Tabell15861[[#This Row],[KapittelTekst]])</f>
        <v>Kap V ATC-kode</v>
      </c>
    </row>
    <row r="8067" spans="1:7" x14ac:dyDescent="0.25">
      <c r="A8067" s="90" t="s">
        <v>25831</v>
      </c>
      <c r="B8067" s="90" t="s">
        <v>25832</v>
      </c>
      <c r="C8067" s="90" t="s">
        <v>25712</v>
      </c>
      <c r="D8067" s="90" t="str">
        <f>CONCATENATE(Tabell15861[[#This Row],[Prosedyrekode_ID]]," ",Tabell15861[[#This Row],[Tekst]])</f>
        <v>V09HA03 Teknesium (99mTc) antigranulocyt antistoff</v>
      </c>
      <c r="E8067" s="90" t="s">
        <v>25713</v>
      </c>
      <c r="F8067" s="90" t="s">
        <v>25714</v>
      </c>
      <c r="G8067" s="90" t="str">
        <f>CONCATENATE("Kap ",Tabell15861[[#This Row],[Kapittel]]," ",Tabell15861[[#This Row],[KapittelTekst]])</f>
        <v>Kap V ATC-kode</v>
      </c>
    </row>
    <row r="8068" spans="1:7" x14ac:dyDescent="0.25">
      <c r="A8068" s="90" t="s">
        <v>25833</v>
      </c>
      <c r="B8068" s="90" t="s">
        <v>25834</v>
      </c>
      <c r="C8068" s="90" t="s">
        <v>25712</v>
      </c>
      <c r="D8068" s="90" t="str">
        <f>CONCATENATE(Tabell15861[[#This Row],[Prosedyrekode_ID]]," ",Tabell15861[[#This Row],[Tekst]])</f>
        <v>V09HA04 Teknesium (99mTc) sulesomab</v>
      </c>
      <c r="E8068" s="90" t="s">
        <v>25713</v>
      </c>
      <c r="F8068" s="90" t="s">
        <v>25714</v>
      </c>
      <c r="G8068" s="90" t="str">
        <f>CONCATENATE("Kap ",Tabell15861[[#This Row],[Kapittel]]," ",Tabell15861[[#This Row],[KapittelTekst]])</f>
        <v>Kap V ATC-kode</v>
      </c>
    </row>
    <row r="8069" spans="1:7" x14ac:dyDescent="0.25">
      <c r="A8069" s="90" t="s">
        <v>25835</v>
      </c>
      <c r="B8069" s="90" t="s">
        <v>25836</v>
      </c>
      <c r="C8069" s="90" t="s">
        <v>25712</v>
      </c>
      <c r="D8069" s="90" t="str">
        <f>CONCATENATE(Tabell15861[[#This Row],[Prosedyrekode_ID]]," ",Tabell15861[[#This Row],[Tekst]])</f>
        <v>V09HB01 Indium (111In) oksinatmerkede celler</v>
      </c>
      <c r="E8069" s="90" t="s">
        <v>25713</v>
      </c>
      <c r="F8069" s="90" t="s">
        <v>25714</v>
      </c>
      <c r="G8069" s="90" t="str">
        <f>CONCATENATE("Kap ",Tabell15861[[#This Row],[Kapittel]]," ",Tabell15861[[#This Row],[KapittelTekst]])</f>
        <v>Kap V ATC-kode</v>
      </c>
    </row>
    <row r="8070" spans="1:7" x14ac:dyDescent="0.25">
      <c r="A8070" s="90" t="s">
        <v>25837</v>
      </c>
      <c r="B8070" s="90" t="s">
        <v>25838</v>
      </c>
      <c r="C8070" s="90" t="s">
        <v>25712</v>
      </c>
      <c r="D8070" s="90" t="str">
        <f>CONCATENATE(Tabell15861[[#This Row],[Prosedyrekode_ID]]," ",Tabell15861[[#This Row],[Tekst]])</f>
        <v>V09HB02 Indium (111In) tropolonatmerkede celler</v>
      </c>
      <c r="E8070" s="90" t="s">
        <v>25713</v>
      </c>
      <c r="F8070" s="90" t="s">
        <v>25714</v>
      </c>
      <c r="G8070" s="90" t="str">
        <f>CONCATENATE("Kap ",Tabell15861[[#This Row],[Kapittel]]," ",Tabell15861[[#This Row],[KapittelTekst]])</f>
        <v>Kap V ATC-kode</v>
      </c>
    </row>
    <row r="8071" spans="1:7" x14ac:dyDescent="0.25">
      <c r="A8071" s="90" t="s">
        <v>25839</v>
      </c>
      <c r="B8071" s="90" t="s">
        <v>25840</v>
      </c>
      <c r="C8071" s="90" t="s">
        <v>25712</v>
      </c>
      <c r="D8071" s="90" t="str">
        <f>CONCATENATE(Tabell15861[[#This Row],[Prosedyrekode_ID]]," ",Tabell15861[[#This Row],[Tekst]])</f>
        <v>V09HX01 Gallium (67Ga) sitrat</v>
      </c>
      <c r="E8071" s="90" t="s">
        <v>25713</v>
      </c>
      <c r="F8071" s="90" t="s">
        <v>25714</v>
      </c>
      <c r="G8071" s="90" t="str">
        <f>CONCATENATE("Kap ",Tabell15861[[#This Row],[Kapittel]]," ",Tabell15861[[#This Row],[KapittelTekst]])</f>
        <v>Kap V ATC-kode</v>
      </c>
    </row>
    <row r="8072" spans="1:7" x14ac:dyDescent="0.25">
      <c r="A8072" s="90" t="s">
        <v>25841</v>
      </c>
      <c r="B8072" s="90" t="s">
        <v>25842</v>
      </c>
      <c r="C8072" s="90" t="s">
        <v>25712</v>
      </c>
      <c r="D8072" s="90" t="str">
        <f>CONCATENATE(Tabell15861[[#This Row],[Prosedyrekode_ID]]," ",Tabell15861[[#This Row],[Tekst]])</f>
        <v>V09IA01 Teknesium (99mTc) CEA antistoff</v>
      </c>
      <c r="E8072" s="90" t="s">
        <v>25713</v>
      </c>
      <c r="F8072" s="90" t="s">
        <v>25714</v>
      </c>
      <c r="G8072" s="90" t="str">
        <f>CONCATENATE("Kap ",Tabell15861[[#This Row],[Kapittel]]," ",Tabell15861[[#This Row],[KapittelTekst]])</f>
        <v>Kap V ATC-kode</v>
      </c>
    </row>
    <row r="8073" spans="1:7" x14ac:dyDescent="0.25">
      <c r="A8073" s="90" t="s">
        <v>25843</v>
      </c>
      <c r="B8073" s="90" t="s">
        <v>25844</v>
      </c>
      <c r="C8073" s="90" t="s">
        <v>25712</v>
      </c>
      <c r="D8073" s="90" t="str">
        <f>CONCATENATE(Tabell15861[[#This Row],[Prosedyrekode_ID]]," ",Tabell15861[[#This Row],[Tekst]])</f>
        <v>V09IA02 Teknesium (99mTc) melanom antistoff</v>
      </c>
      <c r="E8073" s="90" t="s">
        <v>25713</v>
      </c>
      <c r="F8073" s="90" t="s">
        <v>25714</v>
      </c>
      <c r="G8073" s="90" t="str">
        <f>CONCATENATE("Kap ",Tabell15861[[#This Row],[Kapittel]]," ",Tabell15861[[#This Row],[KapittelTekst]])</f>
        <v>Kap V ATC-kode</v>
      </c>
    </row>
    <row r="8074" spans="1:7" x14ac:dyDescent="0.25">
      <c r="A8074" s="90" t="s">
        <v>25845</v>
      </c>
      <c r="B8074" s="90" t="s">
        <v>25846</v>
      </c>
      <c r="C8074" s="90" t="s">
        <v>25712</v>
      </c>
      <c r="D8074" s="90" t="str">
        <f>CONCATENATE(Tabell15861[[#This Row],[Prosedyrekode_ID]]," ",Tabell15861[[#This Row],[Tekst]])</f>
        <v>V09IA03 Teknesium (99mTc) pentavalent suksimer</v>
      </c>
      <c r="E8074" s="90" t="s">
        <v>25713</v>
      </c>
      <c r="F8074" s="90" t="s">
        <v>25714</v>
      </c>
      <c r="G8074" s="90" t="str">
        <f>CONCATENATE("Kap ",Tabell15861[[#This Row],[Kapittel]]," ",Tabell15861[[#This Row],[KapittelTekst]])</f>
        <v>Kap V ATC-kode</v>
      </c>
    </row>
    <row r="8075" spans="1:7" x14ac:dyDescent="0.25">
      <c r="A8075" s="90" t="s">
        <v>25847</v>
      </c>
      <c r="B8075" s="90" t="s">
        <v>25848</v>
      </c>
      <c r="C8075" s="90" t="s">
        <v>25712</v>
      </c>
      <c r="D8075" s="90" t="str">
        <f>CONCATENATE(Tabell15861[[#This Row],[Prosedyrekode_ID]]," ",Tabell15861[[#This Row],[Tekst]])</f>
        <v>V09IA04 Teknesium (99mTc) votumumab</v>
      </c>
      <c r="E8075" s="90" t="s">
        <v>25713</v>
      </c>
      <c r="F8075" s="90" t="s">
        <v>25714</v>
      </c>
      <c r="G8075" s="90" t="str">
        <f>CONCATENATE("Kap ",Tabell15861[[#This Row],[Kapittel]]," ",Tabell15861[[#This Row],[KapittelTekst]])</f>
        <v>Kap V ATC-kode</v>
      </c>
    </row>
    <row r="8076" spans="1:7" x14ac:dyDescent="0.25">
      <c r="A8076" s="90" t="s">
        <v>25849</v>
      </c>
      <c r="B8076" s="90" t="s">
        <v>25850</v>
      </c>
      <c r="C8076" s="90" t="s">
        <v>25712</v>
      </c>
      <c r="D8076" s="90" t="str">
        <f>CONCATENATE(Tabell15861[[#This Row],[Prosedyrekode_ID]]," ",Tabell15861[[#This Row],[Tekst]])</f>
        <v>V09IA05 Teknesium (99mTc) depreotid</v>
      </c>
      <c r="E8076" s="90" t="s">
        <v>25713</v>
      </c>
      <c r="F8076" s="90" t="s">
        <v>25714</v>
      </c>
      <c r="G8076" s="90" t="str">
        <f>CONCATENATE("Kap ",Tabell15861[[#This Row],[Kapittel]]," ",Tabell15861[[#This Row],[KapittelTekst]])</f>
        <v>Kap V ATC-kode</v>
      </c>
    </row>
    <row r="8077" spans="1:7" x14ac:dyDescent="0.25">
      <c r="A8077" s="90" t="s">
        <v>25851</v>
      </c>
      <c r="B8077" s="90" t="s">
        <v>25852</v>
      </c>
      <c r="C8077" s="90" t="s">
        <v>25712</v>
      </c>
      <c r="D8077" s="90" t="str">
        <f>CONCATENATE(Tabell15861[[#This Row],[Prosedyrekode_ID]]," ",Tabell15861[[#This Row],[Tekst]])</f>
        <v>V09IA06 Teknesium (99mTc) arcitumomab</v>
      </c>
      <c r="E8077" s="90" t="s">
        <v>25713</v>
      </c>
      <c r="F8077" s="90" t="s">
        <v>25714</v>
      </c>
      <c r="G8077" s="90" t="str">
        <f>CONCATENATE("Kap ",Tabell15861[[#This Row],[Kapittel]]," ",Tabell15861[[#This Row],[KapittelTekst]])</f>
        <v>Kap V ATC-kode</v>
      </c>
    </row>
    <row r="8078" spans="1:7" x14ac:dyDescent="0.25">
      <c r="A8078" s="90" t="s">
        <v>25853</v>
      </c>
      <c r="B8078" s="90" t="s">
        <v>25854</v>
      </c>
      <c r="C8078" s="90" t="s">
        <v>25712</v>
      </c>
      <c r="D8078" s="90" t="str">
        <f>CONCATENATE(Tabell15861[[#This Row],[Prosedyrekode_ID]]," ",Tabell15861[[#This Row],[Tekst]])</f>
        <v>V09IA07 Teknesium (99mTc) hynic-octreotid</v>
      </c>
      <c r="E8078" s="90" t="s">
        <v>25713</v>
      </c>
      <c r="F8078" s="90" t="s">
        <v>25714</v>
      </c>
      <c r="G8078" s="90" t="str">
        <f>CONCATENATE("Kap ",Tabell15861[[#This Row],[Kapittel]]," ",Tabell15861[[#This Row],[KapittelTekst]])</f>
        <v>Kap V ATC-kode</v>
      </c>
    </row>
    <row r="8079" spans="1:7" x14ac:dyDescent="0.25">
      <c r="A8079" s="90" t="s">
        <v>25855</v>
      </c>
      <c r="B8079" s="90" t="s">
        <v>25856</v>
      </c>
      <c r="C8079" s="90" t="s">
        <v>25712</v>
      </c>
      <c r="D8079" s="90" t="str">
        <f>CONCATENATE(Tabell15861[[#This Row],[Prosedyrekode_ID]]," ",Tabell15861[[#This Row],[Tekst]])</f>
        <v>V09IB01 Indium (111In) pentetreotid</v>
      </c>
      <c r="E8079" s="90" t="s">
        <v>25713</v>
      </c>
      <c r="F8079" s="90" t="s">
        <v>25714</v>
      </c>
      <c r="G8079" s="90" t="str">
        <f>CONCATENATE("Kap ",Tabell15861[[#This Row],[Kapittel]]," ",Tabell15861[[#This Row],[KapittelTekst]])</f>
        <v>Kap V ATC-kode</v>
      </c>
    </row>
    <row r="8080" spans="1:7" x14ac:dyDescent="0.25">
      <c r="A8080" s="90" t="s">
        <v>25857</v>
      </c>
      <c r="B8080" s="90" t="s">
        <v>25858</v>
      </c>
      <c r="C8080" s="90" t="s">
        <v>25712</v>
      </c>
      <c r="D8080" s="90" t="str">
        <f>CONCATENATE(Tabell15861[[#This Row],[Prosedyrekode_ID]]," ",Tabell15861[[#This Row],[Tekst]])</f>
        <v>V09IB02 Indium (111In) satumomab pendetid</v>
      </c>
      <c r="E8080" s="90" t="s">
        <v>25713</v>
      </c>
      <c r="F8080" s="90" t="s">
        <v>25714</v>
      </c>
      <c r="G8080" s="90" t="str">
        <f>CONCATENATE("Kap ",Tabell15861[[#This Row],[Kapittel]]," ",Tabell15861[[#This Row],[KapittelTekst]])</f>
        <v>Kap V ATC-kode</v>
      </c>
    </row>
    <row r="8081" spans="1:7" x14ac:dyDescent="0.25">
      <c r="A8081" s="90" t="s">
        <v>25859</v>
      </c>
      <c r="B8081" s="90" t="s">
        <v>25860</v>
      </c>
      <c r="C8081" s="90" t="s">
        <v>25712</v>
      </c>
      <c r="D8081" s="90" t="str">
        <f>CONCATENATE(Tabell15861[[#This Row],[Prosedyrekode_ID]]," ",Tabell15861[[#This Row],[Tekst]])</f>
        <v>V09IB03 Indium (111In) cancer ovarii antistoff</v>
      </c>
      <c r="E8081" s="90" t="s">
        <v>25713</v>
      </c>
      <c r="F8081" s="90" t="s">
        <v>25714</v>
      </c>
      <c r="G8081" s="90" t="str">
        <f>CONCATENATE("Kap ",Tabell15861[[#This Row],[Kapittel]]," ",Tabell15861[[#This Row],[KapittelTekst]])</f>
        <v>Kap V ATC-kode</v>
      </c>
    </row>
    <row r="8082" spans="1:7" x14ac:dyDescent="0.25">
      <c r="A8082" s="90" t="s">
        <v>25861</v>
      </c>
      <c r="B8082" s="90" t="s">
        <v>25862</v>
      </c>
      <c r="C8082" s="90" t="s">
        <v>25712</v>
      </c>
      <c r="D8082" s="90" t="str">
        <f>CONCATENATE(Tabell15861[[#This Row],[Prosedyrekode_ID]]," ",Tabell15861[[#This Row],[Tekst]])</f>
        <v>V09IB04 Indium (111In) capromab pendetid</v>
      </c>
      <c r="E8082" s="90" t="s">
        <v>25713</v>
      </c>
      <c r="F8082" s="90" t="s">
        <v>25714</v>
      </c>
      <c r="G8082" s="90" t="str">
        <f>CONCATENATE("Kap ",Tabell15861[[#This Row],[Kapittel]]," ",Tabell15861[[#This Row],[KapittelTekst]])</f>
        <v>Kap V ATC-kode</v>
      </c>
    </row>
    <row r="8083" spans="1:7" x14ac:dyDescent="0.25">
      <c r="A8083" s="90" t="s">
        <v>25863</v>
      </c>
      <c r="B8083" s="90" t="s">
        <v>25864</v>
      </c>
      <c r="C8083" s="90" t="s">
        <v>25712</v>
      </c>
      <c r="D8083" s="90" t="str">
        <f>CONCATENATE(Tabell15861[[#This Row],[Prosedyrekode_ID]]," ",Tabell15861[[#This Row],[Tekst]])</f>
        <v>V09IX01 Jodbenguan (123I)</v>
      </c>
      <c r="E8083" s="90" t="s">
        <v>25713</v>
      </c>
      <c r="F8083" s="90" t="s">
        <v>25714</v>
      </c>
      <c r="G8083" s="90" t="str">
        <f>CONCATENATE("Kap ",Tabell15861[[#This Row],[Kapittel]]," ",Tabell15861[[#This Row],[KapittelTekst]])</f>
        <v>Kap V ATC-kode</v>
      </c>
    </row>
    <row r="8084" spans="1:7" x14ac:dyDescent="0.25">
      <c r="A8084" s="90" t="s">
        <v>25865</v>
      </c>
      <c r="B8084" s="90" t="s">
        <v>25866</v>
      </c>
      <c r="C8084" s="90" t="s">
        <v>25712</v>
      </c>
      <c r="D8084" s="90" t="str">
        <f>CONCATENATE(Tabell15861[[#This Row],[Prosedyrekode_ID]]," ",Tabell15861[[#This Row],[Tekst]])</f>
        <v>V09IX02 Jodbenguan (131I)</v>
      </c>
      <c r="E8084" s="90" t="s">
        <v>25713</v>
      </c>
      <c r="F8084" s="90" t="s">
        <v>25714</v>
      </c>
      <c r="G8084" s="90" t="str">
        <f>CONCATENATE("Kap ",Tabell15861[[#This Row],[Kapittel]]," ",Tabell15861[[#This Row],[KapittelTekst]])</f>
        <v>Kap V ATC-kode</v>
      </c>
    </row>
    <row r="8085" spans="1:7" x14ac:dyDescent="0.25">
      <c r="A8085" s="90" t="s">
        <v>25867</v>
      </c>
      <c r="B8085" s="90" t="s">
        <v>25868</v>
      </c>
      <c r="C8085" s="90" t="s">
        <v>25712</v>
      </c>
      <c r="D8085" s="90" t="str">
        <f>CONCATENATE(Tabell15861[[#This Row],[Prosedyrekode_ID]]," ",Tabell15861[[#This Row],[Tekst]])</f>
        <v>V09IX03 Jod (125I) CC49-monoklonale antistoffer</v>
      </c>
      <c r="E8085" s="90" t="s">
        <v>25713</v>
      </c>
      <c r="F8085" s="90" t="s">
        <v>25714</v>
      </c>
      <c r="G8085" s="90" t="str">
        <f>CONCATENATE("Kap ",Tabell15861[[#This Row],[Kapittel]]," ",Tabell15861[[#This Row],[KapittelTekst]])</f>
        <v>Kap V ATC-kode</v>
      </c>
    </row>
    <row r="8086" spans="1:7" x14ac:dyDescent="0.25">
      <c r="A8086" s="90" t="s">
        <v>25869</v>
      </c>
      <c r="B8086" s="90" t="s">
        <v>25870</v>
      </c>
      <c r="C8086" s="90" t="s">
        <v>25712</v>
      </c>
      <c r="D8086" s="90" t="str">
        <f>CONCATENATE(Tabell15861[[#This Row],[Prosedyrekode_ID]]," ",Tabell15861[[#This Row],[Tekst]])</f>
        <v>V09IX04 Fluordeoksyglukose (18F)</v>
      </c>
      <c r="E8086" s="90" t="s">
        <v>25713</v>
      </c>
      <c r="F8086" s="90" t="s">
        <v>25714</v>
      </c>
      <c r="G8086" s="90" t="str">
        <f>CONCATENATE("Kap ",Tabell15861[[#This Row],[Kapittel]]," ",Tabell15861[[#This Row],[KapittelTekst]])</f>
        <v>Kap V ATC-kode</v>
      </c>
    </row>
    <row r="8087" spans="1:7" x14ac:dyDescent="0.25">
      <c r="A8087" s="90" t="s">
        <v>25871</v>
      </c>
      <c r="B8087" s="90" t="s">
        <v>25872</v>
      </c>
      <c r="C8087" s="90" t="s">
        <v>25712</v>
      </c>
      <c r="D8087" s="90" t="str">
        <f>CONCATENATE(Tabell15861[[#This Row],[Prosedyrekode_ID]]," ",Tabell15861[[#This Row],[Tekst]])</f>
        <v>V09IX05 Fluordopa (18F)</v>
      </c>
      <c r="E8087" s="90" t="s">
        <v>25713</v>
      </c>
      <c r="F8087" s="90" t="s">
        <v>25714</v>
      </c>
      <c r="G8087" s="90" t="str">
        <f>CONCATENATE("Kap ",Tabell15861[[#This Row],[Kapittel]]," ",Tabell15861[[#This Row],[KapittelTekst]])</f>
        <v>Kap V ATC-kode</v>
      </c>
    </row>
    <row r="8088" spans="1:7" x14ac:dyDescent="0.25">
      <c r="A8088" s="90" t="s">
        <v>25873</v>
      </c>
      <c r="B8088" s="90" t="s">
        <v>25874</v>
      </c>
      <c r="C8088" s="90" t="s">
        <v>25712</v>
      </c>
      <c r="D8088" s="90" t="str">
        <f>CONCATENATE(Tabell15861[[#This Row],[Prosedyrekode_ID]]," ",Tabell15861[[#This Row],[Tekst]])</f>
        <v>V09IX06 Natriumfluorid (18F)</v>
      </c>
      <c r="E8088" s="90" t="s">
        <v>25713</v>
      </c>
      <c r="F8088" s="90" t="s">
        <v>25714</v>
      </c>
      <c r="G8088" s="90" t="str">
        <f>CONCATENATE("Kap ",Tabell15861[[#This Row],[Kapittel]]," ",Tabell15861[[#This Row],[KapittelTekst]])</f>
        <v>Kap V ATC-kode</v>
      </c>
    </row>
    <row r="8089" spans="1:7" x14ac:dyDescent="0.25">
      <c r="A8089" s="90" t="s">
        <v>25875</v>
      </c>
      <c r="B8089" s="90" t="s">
        <v>25876</v>
      </c>
      <c r="C8089" s="90" t="s">
        <v>25712</v>
      </c>
      <c r="D8089" s="90" t="str">
        <f>CONCATENATE(Tabell15861[[#This Row],[Prosedyrekode_ID]]," ",Tabell15861[[#This Row],[Tekst]])</f>
        <v>V09IX07 Fluormetylkolin (18F)</v>
      </c>
      <c r="E8089" s="90" t="s">
        <v>25713</v>
      </c>
      <c r="F8089" s="90" t="s">
        <v>25714</v>
      </c>
      <c r="G8089" s="90" t="str">
        <f>CONCATENATE("Kap ",Tabell15861[[#This Row],[Kapittel]]," ",Tabell15861[[#This Row],[KapittelTekst]])</f>
        <v>Kap V ATC-kode</v>
      </c>
    </row>
    <row r="8090" spans="1:7" x14ac:dyDescent="0.25">
      <c r="A8090" s="90" t="s">
        <v>25877</v>
      </c>
      <c r="B8090" s="90" t="s">
        <v>25878</v>
      </c>
      <c r="C8090" s="90" t="s">
        <v>25712</v>
      </c>
      <c r="D8090" s="90" t="str">
        <f>CONCATENATE(Tabell15861[[#This Row],[Prosedyrekode_ID]]," ",Tabell15861[[#This Row],[Tekst]])</f>
        <v>V09IX08 Fluoretylkolin (18F)</v>
      </c>
      <c r="E8090" s="90" t="s">
        <v>25713</v>
      </c>
      <c r="F8090" s="90" t="s">
        <v>25714</v>
      </c>
      <c r="G8090" s="90" t="str">
        <f>CONCATENATE("Kap ",Tabell15861[[#This Row],[Kapittel]]," ",Tabell15861[[#This Row],[KapittelTekst]])</f>
        <v>Kap V ATC-kode</v>
      </c>
    </row>
    <row r="8091" spans="1:7" x14ac:dyDescent="0.25">
      <c r="A8091" s="90" t="s">
        <v>25879</v>
      </c>
      <c r="B8091" s="90" t="s">
        <v>25880</v>
      </c>
      <c r="C8091" s="90" t="s">
        <v>25712</v>
      </c>
      <c r="D8091" s="90" t="str">
        <f>CONCATENATE(Tabell15861[[#This Row],[Prosedyrekode_ID]]," ",Tabell15861[[#This Row],[Tekst]])</f>
        <v>V09XA01 Jod (131I) norkolesterol</v>
      </c>
      <c r="E8091" s="90" t="s">
        <v>25713</v>
      </c>
      <c r="F8091" s="90" t="s">
        <v>25714</v>
      </c>
      <c r="G8091" s="90" t="str">
        <f>CONCATENATE("Kap ",Tabell15861[[#This Row],[Kapittel]]," ",Tabell15861[[#This Row],[KapittelTekst]])</f>
        <v>Kap V ATC-kode</v>
      </c>
    </row>
    <row r="8092" spans="1:7" x14ac:dyDescent="0.25">
      <c r="A8092" s="90" t="s">
        <v>25881</v>
      </c>
      <c r="B8092" s="90" t="s">
        <v>25882</v>
      </c>
      <c r="C8092" s="90" t="s">
        <v>25712</v>
      </c>
      <c r="D8092" s="90" t="str">
        <f>CONCATENATE(Tabell15861[[#This Row],[Prosedyrekode_ID]]," ",Tabell15861[[#This Row],[Tekst]])</f>
        <v>V09XA02 Jod (131I) kolesterol</v>
      </c>
      <c r="E8092" s="90" t="s">
        <v>25713</v>
      </c>
      <c r="F8092" s="90" t="s">
        <v>25714</v>
      </c>
      <c r="G8092" s="90" t="str">
        <f>CONCATENATE("Kap ",Tabell15861[[#This Row],[Kapittel]]," ",Tabell15861[[#This Row],[KapittelTekst]])</f>
        <v>Kap V ATC-kode</v>
      </c>
    </row>
    <row r="8093" spans="1:7" x14ac:dyDescent="0.25">
      <c r="A8093" s="90" t="s">
        <v>25883</v>
      </c>
      <c r="B8093" s="90" t="s">
        <v>25884</v>
      </c>
      <c r="C8093" s="90" t="s">
        <v>25712</v>
      </c>
      <c r="D8093" s="90" t="str">
        <f>CONCATENATE(Tabell15861[[#This Row],[Prosedyrekode_ID]]," ",Tabell15861[[#This Row],[Tekst]])</f>
        <v>V09XA03 Jod (131I) humant albumin</v>
      </c>
      <c r="E8093" s="90" t="s">
        <v>25713</v>
      </c>
      <c r="F8093" s="90" t="s">
        <v>25714</v>
      </c>
      <c r="G8093" s="90" t="str">
        <f>CONCATENATE("Kap ",Tabell15861[[#This Row],[Kapittel]]," ",Tabell15861[[#This Row],[KapittelTekst]])</f>
        <v>Kap V ATC-kode</v>
      </c>
    </row>
    <row r="8094" spans="1:7" x14ac:dyDescent="0.25">
      <c r="A8094" s="90" t="s">
        <v>25885</v>
      </c>
      <c r="B8094" s="90" t="s">
        <v>25886</v>
      </c>
      <c r="C8094" s="90" t="s">
        <v>25712</v>
      </c>
      <c r="D8094" s="90" t="str">
        <f>CONCATENATE(Tabell15861[[#This Row],[Prosedyrekode_ID]]," ",Tabell15861[[#This Row],[Tekst]])</f>
        <v>V10AA01 Yttrium (90Y) sitrat kolloid</v>
      </c>
      <c r="E8094" s="90" t="s">
        <v>25713</v>
      </c>
      <c r="F8094" s="90" t="s">
        <v>25714</v>
      </c>
      <c r="G8094" s="90" t="str">
        <f>CONCATENATE("Kap ",Tabell15861[[#This Row],[Kapittel]]," ",Tabell15861[[#This Row],[KapittelTekst]])</f>
        <v>Kap V ATC-kode</v>
      </c>
    </row>
    <row r="8095" spans="1:7" x14ac:dyDescent="0.25">
      <c r="A8095" s="90" t="s">
        <v>25887</v>
      </c>
      <c r="B8095" s="90" t="s">
        <v>25888</v>
      </c>
      <c r="C8095" s="90" t="s">
        <v>25712</v>
      </c>
      <c r="D8095" s="90" t="str">
        <f>CONCATENATE(Tabell15861[[#This Row],[Prosedyrekode_ID]]," ",Tabell15861[[#This Row],[Tekst]])</f>
        <v>V10AX04 Erbium (169Er) sitrat kolloid</v>
      </c>
      <c r="E8095" s="90" t="s">
        <v>25713</v>
      </c>
      <c r="F8095" s="90" t="s">
        <v>25714</v>
      </c>
      <c r="G8095" s="90" t="str">
        <f>CONCATENATE("Kap ",Tabell15861[[#This Row],[Kapittel]]," ",Tabell15861[[#This Row],[KapittelTekst]])</f>
        <v>Kap V ATC-kode</v>
      </c>
    </row>
    <row r="8096" spans="1:7" x14ac:dyDescent="0.25">
      <c r="A8096" s="90" t="s">
        <v>25889</v>
      </c>
      <c r="B8096" s="90" t="s">
        <v>25890</v>
      </c>
      <c r="C8096" s="90" t="s">
        <v>25712</v>
      </c>
      <c r="D8096" s="90" t="str">
        <f>CONCATENATE(Tabell15861[[#This Row],[Prosedyrekode_ID]]," ",Tabell15861[[#This Row],[Tekst]])</f>
        <v>V10AX05 Rhenium (186Re) sulfid kolloid</v>
      </c>
      <c r="E8096" s="90" t="s">
        <v>25713</v>
      </c>
      <c r="F8096" s="90" t="s">
        <v>25714</v>
      </c>
      <c r="G8096" s="90" t="str">
        <f>CONCATENATE("Kap ",Tabell15861[[#This Row],[Kapittel]]," ",Tabell15861[[#This Row],[KapittelTekst]])</f>
        <v>Kap V ATC-kode</v>
      </c>
    </row>
    <row r="8097" spans="1:7" x14ac:dyDescent="0.25">
      <c r="A8097" s="90" t="s">
        <v>25891</v>
      </c>
      <c r="B8097" s="90" t="s">
        <v>25892</v>
      </c>
      <c r="C8097" s="90" t="s">
        <v>25712</v>
      </c>
      <c r="D8097" s="90" t="str">
        <f>CONCATENATE(Tabell15861[[#This Row],[Prosedyrekode_ID]]," ",Tabell15861[[#This Row],[Tekst]])</f>
        <v>V10BX01 Strontium (89Sr) klorid</v>
      </c>
      <c r="E8097" s="90" t="s">
        <v>25713</v>
      </c>
      <c r="F8097" s="90" t="s">
        <v>25714</v>
      </c>
      <c r="G8097" s="90" t="str">
        <f>CONCATENATE("Kap ",Tabell15861[[#This Row],[Kapittel]]," ",Tabell15861[[#This Row],[KapittelTekst]])</f>
        <v>Kap V ATC-kode</v>
      </c>
    </row>
    <row r="8098" spans="1:7" x14ac:dyDescent="0.25">
      <c r="A8098" s="90" t="s">
        <v>25893</v>
      </c>
      <c r="B8098" s="90" t="s">
        <v>25894</v>
      </c>
      <c r="C8098" s="90" t="s">
        <v>25712</v>
      </c>
      <c r="D8098" s="90" t="str">
        <f>CONCATENATE(Tabell15861[[#This Row],[Prosedyrekode_ID]]," ",Tabell15861[[#This Row],[Tekst]])</f>
        <v>V10BX02 Samarium (153Sm) lexidronam</v>
      </c>
      <c r="E8098" s="90" t="s">
        <v>25713</v>
      </c>
      <c r="F8098" s="90" t="s">
        <v>25714</v>
      </c>
      <c r="G8098" s="90" t="str">
        <f>CONCATENATE("Kap ",Tabell15861[[#This Row],[Kapittel]]," ",Tabell15861[[#This Row],[KapittelTekst]])</f>
        <v>Kap V ATC-kode</v>
      </c>
    </row>
    <row r="8099" spans="1:7" x14ac:dyDescent="0.25">
      <c r="A8099" s="90" t="s">
        <v>25895</v>
      </c>
      <c r="B8099" s="90" t="s">
        <v>25800</v>
      </c>
      <c r="C8099" s="90" t="s">
        <v>25712</v>
      </c>
      <c r="D8099" s="90" t="str">
        <f>CONCATENATE(Tabell15861[[#This Row],[Prosedyrekode_ID]]," ",Tabell15861[[#This Row],[Tekst]])</f>
        <v>V10XA01 Natriumjodid (131I)</v>
      </c>
      <c r="E8099" s="90" t="s">
        <v>25713</v>
      </c>
      <c r="F8099" s="90" t="s">
        <v>25714</v>
      </c>
      <c r="G8099" s="90" t="str">
        <f>CONCATENATE("Kap ",Tabell15861[[#This Row],[Kapittel]]," ",Tabell15861[[#This Row],[KapittelTekst]])</f>
        <v>Kap V ATC-kode</v>
      </c>
    </row>
    <row r="8100" spans="1:7" x14ac:dyDescent="0.25">
      <c r="A8100" s="90" t="s">
        <v>25896</v>
      </c>
      <c r="B8100" s="90" t="s">
        <v>25866</v>
      </c>
      <c r="C8100" s="90" t="s">
        <v>25712</v>
      </c>
      <c r="D8100" s="90" t="str">
        <f>CONCATENATE(Tabell15861[[#This Row],[Prosedyrekode_ID]]," ",Tabell15861[[#This Row],[Tekst]])</f>
        <v>V10XA02 Jodbenguan (131I)</v>
      </c>
      <c r="E8100" s="90" t="s">
        <v>25713</v>
      </c>
      <c r="F8100" s="90" t="s">
        <v>25714</v>
      </c>
      <c r="G8100" s="90" t="str">
        <f>CONCATENATE("Kap ",Tabell15861[[#This Row],[Kapittel]]," ",Tabell15861[[#This Row],[KapittelTekst]])</f>
        <v>Kap V ATC-kode</v>
      </c>
    </row>
    <row r="8101" spans="1:7" x14ac:dyDescent="0.25">
      <c r="A8101" s="90" t="s">
        <v>25897</v>
      </c>
      <c r="B8101" s="90" t="s">
        <v>25898</v>
      </c>
      <c r="C8101" s="90" t="s">
        <v>25712</v>
      </c>
      <c r="D8101" s="90" t="str">
        <f>CONCATENATE(Tabell15861[[#This Row],[Prosedyrekode_ID]]," ",Tabell15861[[#This Row],[Tekst]])</f>
        <v>V10XX02 Ibritummab tiuxetan (90Yt)</v>
      </c>
      <c r="E8101" s="90" t="s">
        <v>25713</v>
      </c>
      <c r="F8101" s="90" t="s">
        <v>25714</v>
      </c>
      <c r="G8101" s="90" t="str">
        <f>CONCATENATE("Kap ",Tabell15861[[#This Row],[Kapittel]]," ",Tabell15861[[#This Row],[KapittelTekst]])</f>
        <v>Kap V ATC-kode</v>
      </c>
    </row>
    <row r="8102" spans="1:7" x14ac:dyDescent="0.25">
      <c r="A8102" s="90" t="s">
        <v>25899</v>
      </c>
      <c r="B8102" s="90" t="s">
        <v>25900</v>
      </c>
      <c r="C8102" s="90" t="s">
        <v>25712</v>
      </c>
      <c r="D8102" s="90" t="str">
        <f>CONCATENATE(Tabell15861[[#This Row],[Prosedyrekode_ID]]," ",Tabell15861[[#This Row],[Tekst]])</f>
        <v>V10XX03 Alpharadin (223Ra)</v>
      </c>
      <c r="E8102" s="90" t="s">
        <v>25713</v>
      </c>
      <c r="F8102" s="90" t="s">
        <v>25714</v>
      </c>
      <c r="G8102" s="90" t="str">
        <f>CONCATENATE("Kap ",Tabell15861[[#This Row],[Kapittel]]," ",Tabell15861[[#This Row],[KapittelTekst]])</f>
        <v>Kap V ATC-kode</v>
      </c>
    </row>
    <row r="8103" spans="1:7" x14ac:dyDescent="0.25">
      <c r="A8103" s="90" t="s">
        <v>25901</v>
      </c>
      <c r="B8103" s="90" t="s">
        <v>25902</v>
      </c>
      <c r="C8103" s="90" t="s">
        <v>10266</v>
      </c>
      <c r="D8103" s="90" t="str">
        <f>CONCATENATE(Tabell15861[[#This Row],[Prosedyrekode_ID]]," ",Tabell15861[[#This Row],[Tekst]])</f>
        <v>WAGX09 Vaksinasjoner INA</v>
      </c>
      <c r="E8103" s="90" t="s">
        <v>25903</v>
      </c>
      <c r="F8103" s="90" t="s">
        <v>25904</v>
      </c>
      <c r="G8103" s="90" t="str">
        <f>CONCATENATE("Kap ",Tabell15861[[#This Row],[Kapittel]]," ",Tabell15861[[#This Row],[KapittelTekst]])</f>
        <v>Kap W Tiltak ikke klassifisert i andre kapitler</v>
      </c>
    </row>
    <row r="8104" spans="1:7" x14ac:dyDescent="0.25">
      <c r="A8104" s="90" t="s">
        <v>25905</v>
      </c>
      <c r="B8104" s="90" t="s">
        <v>25906</v>
      </c>
      <c r="C8104" s="90" t="s">
        <v>10266</v>
      </c>
      <c r="D8104" s="90" t="str">
        <f>CONCATENATE(Tabell15861[[#This Row],[Prosedyrekode_ID]]," ",Tabell15861[[#This Row],[Tekst]])</f>
        <v>WBGC00 Innlegging eller bytte av implantert legemiddelpumpe</v>
      </c>
      <c r="E8104" s="90" t="s">
        <v>25903</v>
      </c>
      <c r="F8104" s="90" t="s">
        <v>25904</v>
      </c>
      <c r="G8104" s="90" t="str">
        <f>CONCATENATE("Kap ",Tabell15861[[#This Row],[Kapittel]]," ",Tabell15861[[#This Row],[KapittelTekst]])</f>
        <v>Kap W Tiltak ikke klassifisert i andre kapitler</v>
      </c>
    </row>
    <row r="8105" spans="1:7" x14ac:dyDescent="0.25">
      <c r="A8105" s="90" t="s">
        <v>25907</v>
      </c>
      <c r="B8105" s="90" t="s">
        <v>25908</v>
      </c>
      <c r="C8105" s="90" t="s">
        <v>10266</v>
      </c>
      <c r="D8105" s="90" t="str">
        <f>CONCATENATE(Tabell15861[[#This Row],[Prosedyrekode_ID]]," ",Tabell15861[[#This Row],[Tekst]])</f>
        <v>WBGC05 Fjerning av implantert legemiddelpumpe</v>
      </c>
      <c r="E8105" s="90" t="s">
        <v>25903</v>
      </c>
      <c r="F8105" s="90" t="s">
        <v>25904</v>
      </c>
      <c r="G8105" s="90" t="str">
        <f>CONCATENATE("Kap ",Tabell15861[[#This Row],[Kapittel]]," ",Tabell15861[[#This Row],[KapittelTekst]])</f>
        <v>Kap W Tiltak ikke klassifisert i andre kapitler</v>
      </c>
    </row>
    <row r="8106" spans="1:7" x14ac:dyDescent="0.25">
      <c r="A8106" s="90" t="s">
        <v>25909</v>
      </c>
      <c r="B8106" s="90" t="s">
        <v>25910</v>
      </c>
      <c r="C8106" s="90" t="s">
        <v>10266</v>
      </c>
      <c r="D8106" s="90" t="str">
        <f>CONCATENATE(Tabell15861[[#This Row],[Prosedyrekode_ID]]," ",Tabell15861[[#This Row],[Tekst]])</f>
        <v>WBGC11 Påfylling av implantert legemiddelpumpe</v>
      </c>
      <c r="E8106" s="90" t="s">
        <v>25903</v>
      </c>
      <c r="F8106" s="90" t="s">
        <v>25904</v>
      </c>
      <c r="G8106" s="90" t="str">
        <f>CONCATENATE("Kap ",Tabell15861[[#This Row],[Kapittel]]," ",Tabell15861[[#This Row],[KapittelTekst]])</f>
        <v>Kap W Tiltak ikke klassifisert i andre kapitler</v>
      </c>
    </row>
    <row r="8107" spans="1:7" x14ac:dyDescent="0.25">
      <c r="A8107" s="90" t="s">
        <v>25911</v>
      </c>
      <c r="B8107" s="90" t="s">
        <v>25912</v>
      </c>
      <c r="C8107" s="90" t="s">
        <v>10266</v>
      </c>
      <c r="D8107" s="90" t="str">
        <f>CONCATENATE(Tabell15861[[#This Row],[Prosedyrekode_ID]]," ",Tabell15861[[#This Row],[Tekst]])</f>
        <v>WBGC12 Dosejustering av implantert legemiddelpumpe</v>
      </c>
      <c r="E8107" s="90" t="s">
        <v>25903</v>
      </c>
      <c r="F8107" s="90" t="s">
        <v>25904</v>
      </c>
      <c r="G8107" s="90" t="str">
        <f>CONCATENATE("Kap ",Tabell15861[[#This Row],[Kapittel]]," ",Tabell15861[[#This Row],[KapittelTekst]])</f>
        <v>Kap W Tiltak ikke klassifisert i andre kapitler</v>
      </c>
    </row>
    <row r="8108" spans="1:7" x14ac:dyDescent="0.25">
      <c r="A8108" s="90" t="s">
        <v>25913</v>
      </c>
      <c r="B8108" s="90" t="s">
        <v>25914</v>
      </c>
      <c r="C8108" s="90" t="s">
        <v>10266</v>
      </c>
      <c r="D8108" s="90" t="str">
        <f>CONCATENATE(Tabell15861[[#This Row],[Prosedyrekode_ID]]," ",Tabell15861[[#This Row],[Tekst]])</f>
        <v>WBGM00 Intravenøs injeksjon/infusjon av legemiddel</v>
      </c>
      <c r="E8108" s="90" t="s">
        <v>25903</v>
      </c>
      <c r="F8108" s="90" t="s">
        <v>25904</v>
      </c>
      <c r="G8108" s="90" t="str">
        <f>CONCATENATE("Kap ",Tabell15861[[#This Row],[Kapittel]]," ",Tabell15861[[#This Row],[KapittelTekst]])</f>
        <v>Kap W Tiltak ikke klassifisert i andre kapitler</v>
      </c>
    </row>
    <row r="8109" spans="1:7" x14ac:dyDescent="0.25">
      <c r="A8109" s="90" t="s">
        <v>25915</v>
      </c>
      <c r="B8109" s="90" t="s">
        <v>25916</v>
      </c>
      <c r="C8109" s="90" t="s">
        <v>10266</v>
      </c>
      <c r="D8109" s="90" t="str">
        <f>CONCATENATE(Tabell15861[[#This Row],[Prosedyrekode_ID]]," ",Tabell15861[[#This Row],[Tekst]])</f>
        <v>WBGM02 Intravenøs injeksjon/infusjon av radioaktiv substans</v>
      </c>
      <c r="E8109" s="90" t="s">
        <v>25903</v>
      </c>
      <c r="F8109" s="90" t="s">
        <v>25904</v>
      </c>
      <c r="G8109" s="90" t="str">
        <f>CONCATENATE("Kap ",Tabell15861[[#This Row],[Kapittel]]," ",Tabell15861[[#This Row],[KapittelTekst]])</f>
        <v>Kap W Tiltak ikke klassifisert i andre kapitler</v>
      </c>
    </row>
    <row r="8110" spans="1:7" x14ac:dyDescent="0.25">
      <c r="A8110" s="90" t="s">
        <v>25917</v>
      </c>
      <c r="B8110" s="90" t="s">
        <v>25918</v>
      </c>
      <c r="C8110" s="90" t="s">
        <v>10266</v>
      </c>
      <c r="D8110" s="90" t="str">
        <f>CONCATENATE(Tabell15861[[#This Row],[Prosedyrekode_ID]]," ",Tabell15861[[#This Row],[Tekst]])</f>
        <v>WBGM05 Intramuskulær injeksjon av legemiddel</v>
      </c>
      <c r="E8110" s="90" t="s">
        <v>25903</v>
      </c>
      <c r="F8110" s="90" t="s">
        <v>25904</v>
      </c>
      <c r="G8110" s="90" t="str">
        <f>CONCATENATE("Kap ",Tabell15861[[#This Row],[Kapittel]]," ",Tabell15861[[#This Row],[KapittelTekst]])</f>
        <v>Kap W Tiltak ikke klassifisert i andre kapitler</v>
      </c>
    </row>
    <row r="8111" spans="1:7" x14ac:dyDescent="0.25">
      <c r="A8111" s="90" t="s">
        <v>25919</v>
      </c>
      <c r="B8111" s="90" t="s">
        <v>25920</v>
      </c>
      <c r="C8111" s="90" t="s">
        <v>10266</v>
      </c>
      <c r="D8111" s="90" t="str">
        <f>CONCATENATE(Tabell15861[[#This Row],[Prosedyrekode_ID]]," ",Tabell15861[[#This Row],[Tekst]])</f>
        <v>WBGM10 Subkutan injeksjon av legemiddel</v>
      </c>
      <c r="E8111" s="90" t="s">
        <v>25903</v>
      </c>
      <c r="F8111" s="90" t="s">
        <v>25904</v>
      </c>
      <c r="G8111" s="90" t="str">
        <f>CONCATENATE("Kap ",Tabell15861[[#This Row],[Kapittel]]," ",Tabell15861[[#This Row],[KapittelTekst]])</f>
        <v>Kap W Tiltak ikke klassifisert i andre kapitler</v>
      </c>
    </row>
    <row r="8112" spans="1:7" x14ac:dyDescent="0.25">
      <c r="A8112" s="90" t="s">
        <v>25921</v>
      </c>
      <c r="B8112" s="90" t="s">
        <v>25922</v>
      </c>
      <c r="C8112" s="90" t="s">
        <v>10266</v>
      </c>
      <c r="D8112" s="90" t="str">
        <f>CONCATENATE(Tabell15861[[#This Row],[Prosedyrekode_ID]]," ",Tabell15861[[#This Row],[Tekst]])</f>
        <v>WBGM15 Peroral administrasjon av legemiddel</v>
      </c>
      <c r="E8112" s="90" t="s">
        <v>25903</v>
      </c>
      <c r="F8112" s="90" t="s">
        <v>25904</v>
      </c>
      <c r="G8112" s="90" t="str">
        <f>CONCATENATE("Kap ",Tabell15861[[#This Row],[Kapittel]]," ",Tabell15861[[#This Row],[KapittelTekst]])</f>
        <v>Kap W Tiltak ikke klassifisert i andre kapitler</v>
      </c>
    </row>
    <row r="8113" spans="1:7" x14ac:dyDescent="0.25">
      <c r="A8113" s="90" t="s">
        <v>25923</v>
      </c>
      <c r="B8113" s="90" t="s">
        <v>25924</v>
      </c>
      <c r="C8113" s="90" t="s">
        <v>10266</v>
      </c>
      <c r="D8113" s="90" t="str">
        <f>CONCATENATE(Tabell15861[[#This Row],[Prosedyrekode_ID]]," ",Tabell15861[[#This Row],[Tekst]])</f>
        <v>WBGM20 Inhalasjon av legemiddel</v>
      </c>
      <c r="E8113" s="90" t="s">
        <v>25903</v>
      </c>
      <c r="F8113" s="90" t="s">
        <v>25904</v>
      </c>
      <c r="G8113" s="90" t="str">
        <f>CONCATENATE("Kap ",Tabell15861[[#This Row],[Kapittel]]," ",Tabell15861[[#This Row],[KapittelTekst]])</f>
        <v>Kap W Tiltak ikke klassifisert i andre kapitler</v>
      </c>
    </row>
    <row r="8114" spans="1:7" x14ac:dyDescent="0.25">
      <c r="A8114" s="90" t="s">
        <v>25925</v>
      </c>
      <c r="B8114" s="90" t="s">
        <v>25926</v>
      </c>
      <c r="C8114" s="90" t="s">
        <v>10266</v>
      </c>
      <c r="D8114" s="90" t="str">
        <f>CONCATENATE(Tabell15861[[#This Row],[Prosedyrekode_ID]]," ",Tabell15861[[#This Row],[Tekst]])</f>
        <v>WBGM25 Nasal administrasjon av legemiddel</v>
      </c>
      <c r="E8114" s="90" t="s">
        <v>25903</v>
      </c>
      <c r="F8114" s="90" t="s">
        <v>25904</v>
      </c>
      <c r="G8114" s="90" t="str">
        <f>CONCATENATE("Kap ",Tabell15861[[#This Row],[Kapittel]]," ",Tabell15861[[#This Row],[KapittelTekst]])</f>
        <v>Kap W Tiltak ikke klassifisert i andre kapitler</v>
      </c>
    </row>
    <row r="8115" spans="1:7" x14ac:dyDescent="0.25">
      <c r="A8115" s="90" t="s">
        <v>25927</v>
      </c>
      <c r="B8115" s="90" t="s">
        <v>25928</v>
      </c>
      <c r="C8115" s="90" t="s">
        <v>10266</v>
      </c>
      <c r="D8115" s="90" t="str">
        <f>CONCATENATE(Tabell15861[[#This Row],[Prosedyrekode_ID]]," ",Tabell15861[[#This Row],[Tekst]])</f>
        <v>WBGM30 Intratekal injeksjon/infusjon av legemiddel</v>
      </c>
      <c r="E8115" s="90" t="s">
        <v>25903</v>
      </c>
      <c r="F8115" s="90" t="s">
        <v>25904</v>
      </c>
      <c r="G8115" s="90" t="str">
        <f>CONCATENATE("Kap ",Tabell15861[[#This Row],[Kapittel]]," ",Tabell15861[[#This Row],[KapittelTekst]])</f>
        <v>Kap W Tiltak ikke klassifisert i andre kapitler</v>
      </c>
    </row>
    <row r="8116" spans="1:7" x14ac:dyDescent="0.25">
      <c r="A8116" s="90" t="s">
        <v>25929</v>
      </c>
      <c r="B8116" s="90" t="s">
        <v>25930</v>
      </c>
      <c r="C8116" s="90" t="s">
        <v>10266</v>
      </c>
      <c r="D8116" s="90" t="str">
        <f>CONCATENATE(Tabell15861[[#This Row],[Prosedyrekode_ID]]," ",Tabell15861[[#This Row],[Tekst]])</f>
        <v>WBGM31 Epidural injeksjon/infusjon av legemiddel</v>
      </c>
      <c r="E8116" s="90" t="s">
        <v>25903</v>
      </c>
      <c r="F8116" s="90" t="s">
        <v>25904</v>
      </c>
      <c r="G8116" s="90" t="str">
        <f>CONCATENATE("Kap ",Tabell15861[[#This Row],[Kapittel]]," ",Tabell15861[[#This Row],[KapittelTekst]])</f>
        <v>Kap W Tiltak ikke klassifisert i andre kapitler</v>
      </c>
    </row>
    <row r="8117" spans="1:7" x14ac:dyDescent="0.25">
      <c r="A8117" s="90" t="s">
        <v>25931</v>
      </c>
      <c r="B8117" s="90" t="s">
        <v>25932</v>
      </c>
      <c r="C8117" s="90" t="s">
        <v>10266</v>
      </c>
      <c r="D8117" s="90" t="str">
        <f>CONCATENATE(Tabell15861[[#This Row],[Prosedyrekode_ID]]," ",Tabell15861[[#This Row],[Tekst]])</f>
        <v>WBGM35 Intravesikal administrasjon av legemiddel</v>
      </c>
      <c r="E8117" s="90" t="s">
        <v>25903</v>
      </c>
      <c r="F8117" s="90" t="s">
        <v>25904</v>
      </c>
      <c r="G8117" s="90" t="str">
        <f>CONCATENATE("Kap ",Tabell15861[[#This Row],[Kapittel]]," ",Tabell15861[[#This Row],[KapittelTekst]])</f>
        <v>Kap W Tiltak ikke klassifisert i andre kapitler</v>
      </c>
    </row>
    <row r="8118" spans="1:7" x14ac:dyDescent="0.25">
      <c r="A8118" s="90" t="s">
        <v>25933</v>
      </c>
      <c r="B8118" s="90" t="s">
        <v>25934</v>
      </c>
      <c r="C8118" s="90" t="s">
        <v>10266</v>
      </c>
      <c r="D8118" s="90" t="str">
        <f>CONCATENATE(Tabell15861[[#This Row],[Prosedyrekode_ID]]," ",Tabell15861[[#This Row],[Tekst]])</f>
        <v>WBGM37 Intrapleural administrasjon av legemiddel</v>
      </c>
      <c r="E8118" s="90" t="s">
        <v>25903</v>
      </c>
      <c r="F8118" s="90" t="s">
        <v>25904</v>
      </c>
      <c r="G8118" s="90" t="str">
        <f>CONCATENATE("Kap ",Tabell15861[[#This Row],[Kapittel]]," ",Tabell15861[[#This Row],[KapittelTekst]])</f>
        <v>Kap W Tiltak ikke klassifisert i andre kapitler</v>
      </c>
    </row>
    <row r="8119" spans="1:7" x14ac:dyDescent="0.25">
      <c r="A8119" s="90" t="s">
        <v>25935</v>
      </c>
      <c r="B8119" s="90" t="s">
        <v>25936</v>
      </c>
      <c r="C8119" s="90" t="s">
        <v>10266</v>
      </c>
      <c r="D8119" s="90" t="str">
        <f>CONCATENATE(Tabell15861[[#This Row],[Prosedyrekode_ID]]," ",Tabell15861[[#This Row],[Tekst]])</f>
        <v>WBGM40 Intraperitoneal administrasjon av legemiddel</v>
      </c>
      <c r="E8119" s="90" t="s">
        <v>25903</v>
      </c>
      <c r="F8119" s="90" t="s">
        <v>25904</v>
      </c>
      <c r="G8119" s="90" t="str">
        <f>CONCATENATE("Kap ",Tabell15861[[#This Row],[Kapittel]]," ",Tabell15861[[#This Row],[KapittelTekst]])</f>
        <v>Kap W Tiltak ikke klassifisert i andre kapitler</v>
      </c>
    </row>
    <row r="8120" spans="1:7" x14ac:dyDescent="0.25">
      <c r="A8120" s="90" t="s">
        <v>25937</v>
      </c>
      <c r="B8120" s="90" t="s">
        <v>25938</v>
      </c>
      <c r="C8120" s="90" t="s">
        <v>10266</v>
      </c>
      <c r="D8120" s="90" t="str">
        <f>CONCATENATE(Tabell15861[[#This Row],[Prosedyrekode_ID]]," ",Tabell15861[[#This Row],[Tekst]])</f>
        <v>WBGM45 Administrasjon av legemiddel ved lokal applikasjon</v>
      </c>
      <c r="E8120" s="90" t="s">
        <v>25903</v>
      </c>
      <c r="F8120" s="90" t="s">
        <v>25904</v>
      </c>
      <c r="G8120" s="90" t="str">
        <f>CONCATENATE("Kap ",Tabell15861[[#This Row],[Kapittel]]," ",Tabell15861[[#This Row],[KapittelTekst]])</f>
        <v>Kap W Tiltak ikke klassifisert i andre kapitler</v>
      </c>
    </row>
    <row r="8121" spans="1:7" x14ac:dyDescent="0.25">
      <c r="A8121" s="90" t="s">
        <v>25939</v>
      </c>
      <c r="B8121" s="90" t="s">
        <v>25940</v>
      </c>
      <c r="C8121" s="90" t="s">
        <v>10266</v>
      </c>
      <c r="D8121" s="90" t="str">
        <f>CONCATENATE(Tabell15861[[#This Row],[Prosedyrekode_ID]]," ",Tabell15861[[#This Row],[Tekst]])</f>
        <v>WBGM50 Iontoforetisk tilførsel av legemiddel</v>
      </c>
      <c r="E8121" s="90" t="s">
        <v>25903</v>
      </c>
      <c r="F8121" s="90" t="s">
        <v>25904</v>
      </c>
      <c r="G8121" s="90" t="str">
        <f>CONCATENATE("Kap ",Tabell15861[[#This Row],[Kapittel]]," ",Tabell15861[[#This Row],[KapittelTekst]])</f>
        <v>Kap W Tiltak ikke klassifisert i andre kapitler</v>
      </c>
    </row>
    <row r="8122" spans="1:7" x14ac:dyDescent="0.25">
      <c r="A8122" s="90" t="s">
        <v>25941</v>
      </c>
      <c r="B8122" s="90" t="s">
        <v>25942</v>
      </c>
      <c r="C8122" s="90" t="s">
        <v>10266</v>
      </c>
      <c r="D8122" s="90" t="str">
        <f>CONCATENATE(Tabell15861[[#This Row],[Prosedyrekode_ID]]," ",Tabell15861[[#This Row],[Tekst]])</f>
        <v>WBGM55 Intravaginal administrasjon av legemiddel</v>
      </c>
      <c r="E8122" s="90" t="s">
        <v>25903</v>
      </c>
      <c r="F8122" s="90" t="s">
        <v>25904</v>
      </c>
      <c r="G8122" s="90" t="str">
        <f>CONCATENATE("Kap ",Tabell15861[[#This Row],[Kapittel]]," ",Tabell15861[[#This Row],[KapittelTekst]])</f>
        <v>Kap W Tiltak ikke klassifisert i andre kapitler</v>
      </c>
    </row>
    <row r="8123" spans="1:7" x14ac:dyDescent="0.25">
      <c r="A8123" s="90" t="s">
        <v>25943</v>
      </c>
      <c r="B8123" s="90" t="s">
        <v>25944</v>
      </c>
      <c r="C8123" s="90" t="s">
        <v>10266</v>
      </c>
      <c r="D8123" s="90" t="str">
        <f>CONCATENATE(Tabell15861[[#This Row],[Prosedyrekode_ID]]," ",Tabell15861[[#This Row],[Tekst]])</f>
        <v>WBGM60 Subkutan implantasjon av legemiddel i fast form</v>
      </c>
      <c r="E8123" s="90" t="s">
        <v>25903</v>
      </c>
      <c r="F8123" s="90" t="s">
        <v>25904</v>
      </c>
      <c r="G8123" s="90" t="str">
        <f>CONCATENATE("Kap ",Tabell15861[[#This Row],[Kapittel]]," ",Tabell15861[[#This Row],[KapittelTekst]])</f>
        <v>Kap W Tiltak ikke klassifisert i andre kapitler</v>
      </c>
    </row>
    <row r="8124" spans="1:7" x14ac:dyDescent="0.25">
      <c r="A8124" s="90" t="s">
        <v>25945</v>
      </c>
      <c r="B8124" s="90" t="s">
        <v>25946</v>
      </c>
      <c r="C8124" s="90" t="s">
        <v>10266</v>
      </c>
      <c r="D8124" s="90" t="str">
        <f>CONCATENATE(Tabell15861[[#This Row],[Prosedyrekode_ID]]," ",Tabell15861[[#This Row],[Tekst]])</f>
        <v>WBGM65 Intrarektal administrasjon av legemiddel</v>
      </c>
      <c r="E8124" s="90" t="s">
        <v>25903</v>
      </c>
      <c r="F8124" s="90" t="s">
        <v>25904</v>
      </c>
      <c r="G8124" s="90" t="str">
        <f>CONCATENATE("Kap ",Tabell15861[[#This Row],[Kapittel]]," ",Tabell15861[[#This Row],[KapittelTekst]])</f>
        <v>Kap W Tiltak ikke klassifisert i andre kapitler</v>
      </c>
    </row>
    <row r="8125" spans="1:7" x14ac:dyDescent="0.25">
      <c r="A8125" s="90" t="s">
        <v>25947</v>
      </c>
      <c r="B8125" s="90" t="s">
        <v>25948</v>
      </c>
      <c r="C8125" s="90" t="s">
        <v>10266</v>
      </c>
      <c r="D8125" s="90" t="str">
        <f>CONCATENATE(Tabell15861[[#This Row],[Prosedyrekode_ID]]," ",Tabell15861[[#This Row],[Tekst]])</f>
        <v>WBGM70 Injeksjon av legemiddel i muskelfeste/fascie/senefeste/sene/fascie/bursa</v>
      </c>
      <c r="E8125" s="90" t="s">
        <v>25903</v>
      </c>
      <c r="F8125" s="90" t="s">
        <v>25904</v>
      </c>
      <c r="G8125" s="90" t="str">
        <f>CONCATENATE("Kap ",Tabell15861[[#This Row],[Kapittel]]," ",Tabell15861[[#This Row],[KapittelTekst]])</f>
        <v>Kap W Tiltak ikke klassifisert i andre kapitler</v>
      </c>
    </row>
    <row r="8126" spans="1:7" x14ac:dyDescent="0.25">
      <c r="A8126" s="90" t="s">
        <v>25949</v>
      </c>
      <c r="B8126" s="90" t="s">
        <v>25950</v>
      </c>
      <c r="C8126" s="90" t="s">
        <v>10266</v>
      </c>
      <c r="D8126" s="90" t="str">
        <f>CONCATENATE(Tabell15861[[#This Row],[Prosedyrekode_ID]]," ",Tabell15861[[#This Row],[Tekst]])</f>
        <v>WBGM75 Intraossøs injeksjon/infusjon av legemiddel</v>
      </c>
      <c r="E8126" s="90" t="s">
        <v>25903</v>
      </c>
      <c r="F8126" s="90" t="s">
        <v>25904</v>
      </c>
      <c r="G8126" s="90" t="str">
        <f>CONCATENATE("Kap ",Tabell15861[[#This Row],[Kapittel]]," ",Tabell15861[[#This Row],[KapittelTekst]])</f>
        <v>Kap W Tiltak ikke klassifisert i andre kapitler</v>
      </c>
    </row>
    <row r="8127" spans="1:7" x14ac:dyDescent="0.25">
      <c r="A8127" s="90" t="s">
        <v>25951</v>
      </c>
      <c r="B8127" s="90" t="s">
        <v>25952</v>
      </c>
      <c r="C8127" s="90" t="s">
        <v>10266</v>
      </c>
      <c r="D8127" s="90" t="str">
        <f>CONCATENATE(Tabell15861[[#This Row],[Prosedyrekode_ID]]," ",Tabell15861[[#This Row],[Tekst]])</f>
        <v>WBOC05 Intravenøs medikamentell svulstbehandling</v>
      </c>
      <c r="E8127" s="90" t="s">
        <v>25903</v>
      </c>
      <c r="F8127" s="90" t="s">
        <v>25904</v>
      </c>
      <c r="G8127" s="90" t="str">
        <f>CONCATENATE("Kap ",Tabell15861[[#This Row],[Kapittel]]," ",Tabell15861[[#This Row],[KapittelTekst]])</f>
        <v>Kap W Tiltak ikke klassifisert i andre kapitler</v>
      </c>
    </row>
    <row r="8128" spans="1:7" x14ac:dyDescent="0.25">
      <c r="A8128" s="90" t="s">
        <v>25953</v>
      </c>
      <c r="B8128" s="90" t="s">
        <v>25954</v>
      </c>
      <c r="C8128" s="90" t="s">
        <v>10266</v>
      </c>
      <c r="D8128" s="90" t="str">
        <f>CONCATENATE(Tabell15861[[#This Row],[Prosedyrekode_ID]]," ",Tabell15861[[#This Row],[Tekst]])</f>
        <v>WBOC10 Intramuskulær medikamentell svulstbehandling</v>
      </c>
      <c r="E8128" s="90" t="s">
        <v>25903</v>
      </c>
      <c r="F8128" s="90" t="s">
        <v>25904</v>
      </c>
      <c r="G8128" s="90" t="str">
        <f>CONCATENATE("Kap ",Tabell15861[[#This Row],[Kapittel]]," ",Tabell15861[[#This Row],[KapittelTekst]])</f>
        <v>Kap W Tiltak ikke klassifisert i andre kapitler</v>
      </c>
    </row>
    <row r="8129" spans="1:7" x14ac:dyDescent="0.25">
      <c r="A8129" s="90" t="s">
        <v>25955</v>
      </c>
      <c r="B8129" s="90" t="s">
        <v>25956</v>
      </c>
      <c r="C8129" s="90" t="s">
        <v>10266</v>
      </c>
      <c r="D8129" s="90" t="str">
        <f>CONCATENATE(Tabell15861[[#This Row],[Prosedyrekode_ID]]," ",Tabell15861[[#This Row],[Tekst]])</f>
        <v>WBOC15 Subkutan medikamentell svulstbehandling</v>
      </c>
      <c r="E8129" s="90" t="s">
        <v>25903</v>
      </c>
      <c r="F8129" s="90" t="s">
        <v>25904</v>
      </c>
      <c r="G8129" s="90" t="str">
        <f>CONCATENATE("Kap ",Tabell15861[[#This Row],[Kapittel]]," ",Tabell15861[[#This Row],[KapittelTekst]])</f>
        <v>Kap W Tiltak ikke klassifisert i andre kapitler</v>
      </c>
    </row>
    <row r="8130" spans="1:7" x14ac:dyDescent="0.25">
      <c r="A8130" s="90" t="s">
        <v>25957</v>
      </c>
      <c r="B8130" s="90" t="s">
        <v>25958</v>
      </c>
      <c r="C8130" s="90" t="s">
        <v>10266</v>
      </c>
      <c r="D8130" s="90" t="str">
        <f>CONCATENATE(Tabell15861[[#This Row],[Prosedyrekode_ID]]," ",Tabell15861[[#This Row],[Tekst]])</f>
        <v>WBOC20 Peroral medikamentell svulstbehandling</v>
      </c>
      <c r="E8130" s="90" t="s">
        <v>25903</v>
      </c>
      <c r="F8130" s="90" t="s">
        <v>25904</v>
      </c>
      <c r="G8130" s="90" t="str">
        <f>CONCATENATE("Kap ",Tabell15861[[#This Row],[Kapittel]]," ",Tabell15861[[#This Row],[KapittelTekst]])</f>
        <v>Kap W Tiltak ikke klassifisert i andre kapitler</v>
      </c>
    </row>
    <row r="8131" spans="1:7" x14ac:dyDescent="0.25">
      <c r="A8131" s="90" t="s">
        <v>25959</v>
      </c>
      <c r="B8131" s="90" t="s">
        <v>25960</v>
      </c>
      <c r="C8131" s="90" t="s">
        <v>10266</v>
      </c>
      <c r="D8131" s="90" t="str">
        <f>CONCATENATE(Tabell15861[[#This Row],[Prosedyrekode_ID]]," ",Tabell15861[[#This Row],[Tekst]])</f>
        <v>WBOC25 Intratekal medikamentell svulstbehandling</v>
      </c>
      <c r="E8131" s="90" t="s">
        <v>25903</v>
      </c>
      <c r="F8131" s="90" t="s">
        <v>25904</v>
      </c>
      <c r="G8131" s="90" t="str">
        <f>CONCATENATE("Kap ",Tabell15861[[#This Row],[Kapittel]]," ",Tabell15861[[#This Row],[KapittelTekst]])</f>
        <v>Kap W Tiltak ikke klassifisert i andre kapitler</v>
      </c>
    </row>
    <row r="8132" spans="1:7" x14ac:dyDescent="0.25">
      <c r="A8132" s="90" t="s">
        <v>25961</v>
      </c>
      <c r="B8132" s="90" t="s">
        <v>25962</v>
      </c>
      <c r="C8132" s="90" t="s">
        <v>10266</v>
      </c>
      <c r="D8132" s="90" t="str">
        <f>CONCATENATE(Tabell15861[[#This Row],[Prosedyrekode_ID]]," ",Tabell15861[[#This Row],[Tekst]])</f>
        <v>WBOC30 Intravesikal medikamentell svulstbehandling</v>
      </c>
      <c r="E8132" s="90" t="s">
        <v>25903</v>
      </c>
      <c r="F8132" s="90" t="s">
        <v>25904</v>
      </c>
      <c r="G8132" s="90" t="str">
        <f>CONCATENATE("Kap ",Tabell15861[[#This Row],[Kapittel]]," ",Tabell15861[[#This Row],[KapittelTekst]])</f>
        <v>Kap W Tiltak ikke klassifisert i andre kapitler</v>
      </c>
    </row>
    <row r="8133" spans="1:7" x14ac:dyDescent="0.25">
      <c r="A8133" s="90" t="s">
        <v>25963</v>
      </c>
      <c r="B8133" s="90" t="s">
        <v>25964</v>
      </c>
      <c r="C8133" s="90" t="s">
        <v>10266</v>
      </c>
      <c r="D8133" s="90" t="str">
        <f>CONCATENATE(Tabell15861[[#This Row],[Prosedyrekode_ID]]," ",Tabell15861[[#This Row],[Tekst]])</f>
        <v>WBOC32 Intraperitoneal medikamentell svulstbehandling</v>
      </c>
      <c r="E8133" s="90" t="s">
        <v>25903</v>
      </c>
      <c r="F8133" s="90" t="s">
        <v>25904</v>
      </c>
      <c r="G8133" s="90" t="str">
        <f>CONCATENATE("Kap ",Tabell15861[[#This Row],[Kapittel]]," ",Tabell15861[[#This Row],[KapittelTekst]])</f>
        <v>Kap W Tiltak ikke klassifisert i andre kapitler</v>
      </c>
    </row>
    <row r="8134" spans="1:7" x14ac:dyDescent="0.25">
      <c r="A8134" s="90" t="s">
        <v>25965</v>
      </c>
      <c r="B8134" s="90" t="s">
        <v>25966</v>
      </c>
      <c r="C8134" s="90" t="s">
        <v>10266</v>
      </c>
      <c r="D8134" s="90" t="str">
        <f>CONCATENATE(Tabell15861[[#This Row],[Prosedyrekode_ID]]," ",Tabell15861[[#This Row],[Tekst]])</f>
        <v>WBOC34 Intrapleural medikamentell svulstbehandling</v>
      </c>
      <c r="E8134" s="90" t="s">
        <v>25903</v>
      </c>
      <c r="F8134" s="90" t="s">
        <v>25904</v>
      </c>
      <c r="G8134" s="90" t="str">
        <f>CONCATENATE("Kap ",Tabell15861[[#This Row],[Kapittel]]," ",Tabell15861[[#This Row],[KapittelTekst]])</f>
        <v>Kap W Tiltak ikke klassifisert i andre kapitler</v>
      </c>
    </row>
    <row r="8135" spans="1:7" x14ac:dyDescent="0.25">
      <c r="A8135" s="90" t="s">
        <v>25967</v>
      </c>
      <c r="B8135" s="90" t="s">
        <v>25968</v>
      </c>
      <c r="C8135" s="90" t="s">
        <v>10266</v>
      </c>
      <c r="D8135" s="90" t="str">
        <f>CONCATENATE(Tabell15861[[#This Row],[Prosedyrekode_ID]]," ",Tabell15861[[#This Row],[Tekst]])</f>
        <v>WBOC39 Medikamentell svulstbehandling INA</v>
      </c>
      <c r="E8135" s="90" t="s">
        <v>25903</v>
      </c>
      <c r="F8135" s="90" t="s">
        <v>25904</v>
      </c>
      <c r="G8135" s="90" t="str">
        <f>CONCATENATE("Kap ",Tabell15861[[#This Row],[Kapittel]]," ",Tabell15861[[#This Row],[KapittelTekst]])</f>
        <v>Kap W Tiltak ikke klassifisert i andre kapitler</v>
      </c>
    </row>
    <row r="8136" spans="1:7" x14ac:dyDescent="0.25">
      <c r="A8136" s="90" t="s">
        <v>25969</v>
      </c>
      <c r="B8136" s="90" t="s">
        <v>25970</v>
      </c>
      <c r="C8136" s="90" t="s">
        <v>10266</v>
      </c>
      <c r="D8136" s="90" t="str">
        <f>CONCATENATE(Tabell15861[[#This Row],[Prosedyrekode_ID]]," ",Tabell15861[[#This Row],[Tekst]])</f>
        <v>WDAA10 Monitorering av anestesidybde</v>
      </c>
      <c r="E8136" s="90" t="s">
        <v>25903</v>
      </c>
      <c r="F8136" s="90" t="s">
        <v>25904</v>
      </c>
      <c r="G8136" s="90" t="str">
        <f>CONCATENATE("Kap ",Tabell15861[[#This Row],[Kapittel]]," ",Tabell15861[[#This Row],[KapittelTekst]])</f>
        <v>Kap W Tiltak ikke klassifisert i andre kapitler</v>
      </c>
    </row>
    <row r="8137" spans="1:7" x14ac:dyDescent="0.25">
      <c r="A8137" s="90" t="s">
        <v>25971</v>
      </c>
      <c r="B8137" s="90" t="s">
        <v>25972</v>
      </c>
      <c r="C8137" s="90" t="s">
        <v>10266</v>
      </c>
      <c r="D8137" s="90" t="str">
        <f>CONCATENATE(Tabell15861[[#This Row],[Prosedyrekode_ID]]," ",Tabell15861[[#This Row],[Tekst]])</f>
        <v>WDAB00 Hjertemassasje umiddelbart etter fødsel</v>
      </c>
      <c r="E8137" s="90" t="s">
        <v>25903</v>
      </c>
      <c r="F8137" s="90" t="s">
        <v>25904</v>
      </c>
      <c r="G8137" s="90" t="str">
        <f>CONCATENATE("Kap ",Tabell15861[[#This Row],[Kapittel]]," ",Tabell15861[[#This Row],[KapittelTekst]])</f>
        <v>Kap W Tiltak ikke klassifisert i andre kapitler</v>
      </c>
    </row>
    <row r="8138" spans="1:7" x14ac:dyDescent="0.25">
      <c r="A8138" s="90" t="s">
        <v>25973</v>
      </c>
      <c r="B8138" s="90" t="s">
        <v>25974</v>
      </c>
      <c r="C8138" s="90" t="s">
        <v>10266</v>
      </c>
      <c r="D8138" s="90" t="str">
        <f>CONCATENATE(Tabell15861[[#This Row],[Prosedyrekode_ID]]," ",Tabell15861[[#This Row],[Tekst]])</f>
        <v>WDAB05 Hjertemassasje senere under nyfødtperiode</v>
      </c>
      <c r="E8138" s="90" t="s">
        <v>25903</v>
      </c>
      <c r="F8138" s="90" t="s">
        <v>25904</v>
      </c>
      <c r="G8138" s="90" t="str">
        <f>CONCATENATE("Kap ",Tabell15861[[#This Row],[Kapittel]]," ",Tabell15861[[#This Row],[KapittelTekst]])</f>
        <v>Kap W Tiltak ikke klassifisert i andre kapitler</v>
      </c>
    </row>
    <row r="8139" spans="1:7" x14ac:dyDescent="0.25">
      <c r="A8139" s="90" t="s">
        <v>25975</v>
      </c>
      <c r="B8139" s="90" t="s">
        <v>25976</v>
      </c>
      <c r="C8139" s="90" t="s">
        <v>10266</v>
      </c>
      <c r="D8139" s="90" t="str">
        <f>CONCATENATE(Tabell15861[[#This Row],[Prosedyrekode_ID]]," ",Tabell15861[[#This Row],[Tekst]])</f>
        <v>WDAB09 Opplivingstiltak på nyfødte IKA</v>
      </c>
      <c r="E8139" s="90" t="s">
        <v>25903</v>
      </c>
      <c r="F8139" s="90" t="s">
        <v>25904</v>
      </c>
      <c r="G8139" s="90" t="str">
        <f>CONCATENATE("Kap ",Tabell15861[[#This Row],[Kapittel]]," ",Tabell15861[[#This Row],[KapittelTekst]])</f>
        <v>Kap W Tiltak ikke klassifisert i andre kapitler</v>
      </c>
    </row>
    <row r="8140" spans="1:7" x14ac:dyDescent="0.25">
      <c r="A8140" s="90" t="s">
        <v>25977</v>
      </c>
      <c r="B8140" s="90" t="s">
        <v>25978</v>
      </c>
      <c r="C8140" s="90" t="s">
        <v>10266</v>
      </c>
      <c r="D8140" s="90" t="str">
        <f>CONCATENATE(Tabell15861[[#This Row],[Prosedyrekode_ID]]," ",Tabell15861[[#This Row],[Tekst]])</f>
        <v>WDAB45 Behandling med antisjokkbukse - MAST eller tilsvarende</v>
      </c>
      <c r="E8140" s="90" t="s">
        <v>25903</v>
      </c>
      <c r="F8140" s="90" t="s">
        <v>25904</v>
      </c>
      <c r="G8140" s="90" t="str">
        <f>CONCATENATE("Kap ",Tabell15861[[#This Row],[Kapittel]]," ",Tabell15861[[#This Row],[KapittelTekst]])</f>
        <v>Kap W Tiltak ikke klassifisert i andre kapitler</v>
      </c>
    </row>
    <row r="8141" spans="1:7" x14ac:dyDescent="0.25">
      <c r="A8141" s="90" t="s">
        <v>25979</v>
      </c>
      <c r="B8141" s="90" t="s">
        <v>25980</v>
      </c>
      <c r="C8141" s="90" t="s">
        <v>10266</v>
      </c>
      <c r="D8141" s="90" t="str">
        <f>CONCATENATE(Tabell15861[[#This Row],[Prosedyrekode_ID]]," ",Tabell15861[[#This Row],[Tekst]])</f>
        <v>WDAB50 Intensivovervåking under transport</v>
      </c>
      <c r="E8141" s="90" t="s">
        <v>25903</v>
      </c>
      <c r="F8141" s="90" t="s">
        <v>25904</v>
      </c>
      <c r="G8141" s="90" t="str">
        <f>CONCATENATE("Kap ",Tabell15861[[#This Row],[Kapittel]]," ",Tabell15861[[#This Row],[KapittelTekst]])</f>
        <v>Kap W Tiltak ikke klassifisert i andre kapitler</v>
      </c>
    </row>
    <row r="8142" spans="1:7" x14ac:dyDescent="0.25">
      <c r="A8142" s="90" t="s">
        <v>25981</v>
      </c>
      <c r="B8142" s="90" t="s">
        <v>25982</v>
      </c>
      <c r="C8142" s="90" t="s">
        <v>10266</v>
      </c>
      <c r="D8142" s="90" t="str">
        <f>CONCATENATE(Tabell15861[[#This Row],[Prosedyrekode_ID]]," ",Tabell15861[[#This Row],[Tekst]])</f>
        <v>WDAB80 Lukket hjertekompresjon</v>
      </c>
      <c r="E8142" s="90" t="s">
        <v>25903</v>
      </c>
      <c r="F8142" s="90" t="s">
        <v>25904</v>
      </c>
      <c r="G8142" s="90" t="str">
        <f>CONCATENATE("Kap ",Tabell15861[[#This Row],[Kapittel]]," ",Tabell15861[[#This Row],[KapittelTekst]])</f>
        <v>Kap W Tiltak ikke klassifisert i andre kapitler</v>
      </c>
    </row>
    <row r="8143" spans="1:7" x14ac:dyDescent="0.25">
      <c r="A8143" s="90" t="s">
        <v>25983</v>
      </c>
      <c r="B8143" s="90" t="s">
        <v>25984</v>
      </c>
      <c r="C8143" s="90" t="s">
        <v>10266</v>
      </c>
      <c r="D8143" s="90" t="str">
        <f>CONCATENATE(Tabell15861[[#This Row],[Prosedyrekode_ID]]," ",Tabell15861[[#This Row],[Tekst]])</f>
        <v>WDAG09 Generell anestesi INA</v>
      </c>
      <c r="E8143" s="90" t="s">
        <v>25903</v>
      </c>
      <c r="F8143" s="90" t="s">
        <v>25904</v>
      </c>
      <c r="G8143" s="90" t="str">
        <f>CONCATENATE("Kap ",Tabell15861[[#This Row],[Kapittel]]," ",Tabell15861[[#This Row],[KapittelTekst]])</f>
        <v>Kap W Tiltak ikke klassifisert i andre kapitler</v>
      </c>
    </row>
    <row r="8144" spans="1:7" x14ac:dyDescent="0.25">
      <c r="A8144" s="90" t="s">
        <v>25985</v>
      </c>
      <c r="B8144" s="90" t="s">
        <v>25986</v>
      </c>
      <c r="C8144" s="90" t="s">
        <v>10266</v>
      </c>
      <c r="D8144" s="90" t="str">
        <f>CONCATENATE(Tabell15861[[#This Row],[Prosedyrekode_ID]]," ",Tabell15861[[#This Row],[Tekst]])</f>
        <v>WDAG20 Generell anestesi med inhalasjonsmidler</v>
      </c>
      <c r="E8144" s="90" t="s">
        <v>25903</v>
      </c>
      <c r="F8144" s="90" t="s">
        <v>25904</v>
      </c>
      <c r="G8144" s="90" t="str">
        <f>CONCATENATE("Kap ",Tabell15861[[#This Row],[Kapittel]]," ",Tabell15861[[#This Row],[KapittelTekst]])</f>
        <v>Kap W Tiltak ikke klassifisert i andre kapitler</v>
      </c>
    </row>
    <row r="8145" spans="1:7" x14ac:dyDescent="0.25">
      <c r="A8145" s="90" t="s">
        <v>25987</v>
      </c>
      <c r="B8145" s="90" t="s">
        <v>25988</v>
      </c>
      <c r="C8145" s="90" t="s">
        <v>10266</v>
      </c>
      <c r="D8145" s="90" t="str">
        <f>CONCATENATE(Tabell15861[[#This Row],[Prosedyrekode_ID]]," ",Tabell15861[[#This Row],[Tekst]])</f>
        <v>WDAG25 Generell anestesi med intravenøse midler</v>
      </c>
      <c r="E8145" s="90" t="s">
        <v>25903</v>
      </c>
      <c r="F8145" s="90" t="s">
        <v>25904</v>
      </c>
      <c r="G8145" s="90" t="str">
        <f>CONCATENATE("Kap ",Tabell15861[[#This Row],[Kapittel]]," ",Tabell15861[[#This Row],[KapittelTekst]])</f>
        <v>Kap W Tiltak ikke klassifisert i andre kapitler</v>
      </c>
    </row>
    <row r="8146" spans="1:7" x14ac:dyDescent="0.25">
      <c r="A8146" s="90" t="s">
        <v>25989</v>
      </c>
      <c r="B8146" s="90" t="s">
        <v>25990</v>
      </c>
      <c r="C8146" s="90" t="s">
        <v>10266</v>
      </c>
      <c r="D8146" s="90" t="str">
        <f>CONCATENATE(Tabell15861[[#This Row],[Prosedyrekode_ID]]," ",Tabell15861[[#This Row],[Tekst]])</f>
        <v>WDAG30 Generell anestesi med inhalasjonsmidler og intravenøse midler</v>
      </c>
      <c r="E8146" s="90" t="s">
        <v>25903</v>
      </c>
      <c r="F8146" s="90" t="s">
        <v>25904</v>
      </c>
      <c r="G8146" s="90" t="str">
        <f>CONCATENATE("Kap ",Tabell15861[[#This Row],[Kapittel]]," ",Tabell15861[[#This Row],[KapittelTekst]])</f>
        <v>Kap W Tiltak ikke klassifisert i andre kapitler</v>
      </c>
    </row>
    <row r="8147" spans="1:7" x14ac:dyDescent="0.25">
      <c r="A8147" s="90" t="s">
        <v>25991</v>
      </c>
      <c r="B8147" s="90" t="s">
        <v>25992</v>
      </c>
      <c r="C8147" s="90" t="s">
        <v>10266</v>
      </c>
      <c r="D8147" s="90" t="str">
        <f>CONCATENATE(Tabell15861[[#This Row],[Prosedyrekode_ID]]," ",Tabell15861[[#This Row],[Tekst]])</f>
        <v>WDAJ11 Våken sedering</v>
      </c>
      <c r="E8147" s="90" t="s">
        <v>25903</v>
      </c>
      <c r="F8147" s="90" t="s">
        <v>25904</v>
      </c>
      <c r="G8147" s="90" t="str">
        <f>CONCATENATE("Kap ",Tabell15861[[#This Row],[Kapittel]]," ",Tabell15861[[#This Row],[KapittelTekst]])</f>
        <v>Kap W Tiltak ikke klassifisert i andre kapitler</v>
      </c>
    </row>
    <row r="8148" spans="1:7" x14ac:dyDescent="0.25">
      <c r="A8148" s="90" t="s">
        <v>25993</v>
      </c>
      <c r="B8148" s="90" t="s">
        <v>25994</v>
      </c>
      <c r="C8148" s="90" t="s">
        <v>10266</v>
      </c>
      <c r="D8148" s="90" t="str">
        <f>CONCATENATE(Tabell15861[[#This Row],[Prosedyrekode_ID]]," ",Tabell15861[[#This Row],[Tekst]])</f>
        <v>WDAJ15 Dyp sedering</v>
      </c>
      <c r="E8148" s="90" t="s">
        <v>25903</v>
      </c>
      <c r="F8148" s="90" t="s">
        <v>25904</v>
      </c>
      <c r="G8148" s="90" t="str">
        <f>CONCATENATE("Kap ",Tabell15861[[#This Row],[Kapittel]]," ",Tabell15861[[#This Row],[KapittelTekst]])</f>
        <v>Kap W Tiltak ikke klassifisert i andre kapitler</v>
      </c>
    </row>
    <row r="8149" spans="1:7" x14ac:dyDescent="0.25">
      <c r="A8149" s="90" t="s">
        <v>25995</v>
      </c>
      <c r="B8149" s="90" t="s">
        <v>25996</v>
      </c>
      <c r="C8149" s="90" t="s">
        <v>10266</v>
      </c>
      <c r="D8149" s="90" t="str">
        <f>CONCATENATE(Tabell15861[[#This Row],[Prosedyrekode_ID]]," ",Tabell15861[[#This Row],[Tekst]])</f>
        <v>WDAL05 Infiltrasjon for lokalanestesi</v>
      </c>
      <c r="E8149" s="90" t="s">
        <v>25903</v>
      </c>
      <c r="F8149" s="90" t="s">
        <v>25904</v>
      </c>
      <c r="G8149" s="90" t="str">
        <f>CONCATENATE("Kap ",Tabell15861[[#This Row],[Kapittel]]," ",Tabell15861[[#This Row],[KapittelTekst]])</f>
        <v>Kap W Tiltak ikke klassifisert i andre kapitler</v>
      </c>
    </row>
    <row r="8150" spans="1:7" x14ac:dyDescent="0.25">
      <c r="A8150" s="90" t="s">
        <v>25997</v>
      </c>
      <c r="B8150" s="90" t="s">
        <v>25998</v>
      </c>
      <c r="C8150" s="90" t="s">
        <v>10266</v>
      </c>
      <c r="D8150" s="90" t="str">
        <f>CONCATENATE(Tabell15861[[#This Row],[Prosedyrekode_ID]]," ",Tabell15861[[#This Row],[Tekst]])</f>
        <v>WDAL06 Ledningsanestesi IKA</v>
      </c>
      <c r="E8150" s="90" t="s">
        <v>25903</v>
      </c>
      <c r="F8150" s="90" t="s">
        <v>25904</v>
      </c>
      <c r="G8150" s="90" t="str">
        <f>CONCATENATE("Kap ",Tabell15861[[#This Row],[Kapittel]]," ",Tabell15861[[#This Row],[KapittelTekst]])</f>
        <v>Kap W Tiltak ikke klassifisert i andre kapitler</v>
      </c>
    </row>
    <row r="8151" spans="1:7" x14ac:dyDescent="0.25">
      <c r="A8151" s="90" t="s">
        <v>25999</v>
      </c>
      <c r="B8151" s="90" t="s">
        <v>26000</v>
      </c>
      <c r="C8151" s="90" t="s">
        <v>10266</v>
      </c>
      <c r="D8151" s="90" t="str">
        <f>CONCATENATE(Tabell15861[[#This Row],[Prosedyrekode_ID]]," ",Tabell15861[[#This Row],[Tekst]])</f>
        <v>WDAL08 Intravenøs regionalanestesi</v>
      </c>
      <c r="E8151" s="90" t="s">
        <v>25903</v>
      </c>
      <c r="F8151" s="90" t="s">
        <v>25904</v>
      </c>
      <c r="G8151" s="90" t="str">
        <f>CONCATENATE("Kap ",Tabell15861[[#This Row],[Kapittel]]," ",Tabell15861[[#This Row],[KapittelTekst]])</f>
        <v>Kap W Tiltak ikke klassifisert i andre kapitler</v>
      </c>
    </row>
    <row r="8152" spans="1:7" x14ac:dyDescent="0.25">
      <c r="A8152" s="90" t="s">
        <v>26001</v>
      </c>
      <c r="B8152" s="90" t="s">
        <v>26002</v>
      </c>
      <c r="C8152" s="90" t="s">
        <v>10266</v>
      </c>
      <c r="D8152" s="90" t="str">
        <f>CONCATENATE(Tabell15861[[#This Row],[Prosedyrekode_ID]]," ",Tabell15861[[#This Row],[Tekst]])</f>
        <v>WDAL09 Overflateanestesi IKA</v>
      </c>
      <c r="E8152" s="90" t="s">
        <v>25903</v>
      </c>
      <c r="F8152" s="90" t="s">
        <v>25904</v>
      </c>
      <c r="G8152" s="90" t="str">
        <f>CONCATENATE("Kap ",Tabell15861[[#This Row],[Kapittel]]," ",Tabell15861[[#This Row],[KapittelTekst]])</f>
        <v>Kap W Tiltak ikke klassifisert i andre kapitler</v>
      </c>
    </row>
    <row r="8153" spans="1:7" x14ac:dyDescent="0.25">
      <c r="A8153" s="90" t="s">
        <v>26003</v>
      </c>
      <c r="B8153" s="90" t="s">
        <v>26004</v>
      </c>
      <c r="C8153" s="90" t="s">
        <v>10266</v>
      </c>
      <c r="D8153" s="90" t="str">
        <f>CONCATENATE(Tabell15861[[#This Row],[Prosedyrekode_ID]]," ",Tabell15861[[#This Row],[Tekst]])</f>
        <v>WDAL15 Akupunktur</v>
      </c>
      <c r="E8153" s="90" t="s">
        <v>25903</v>
      </c>
      <c r="F8153" s="90" t="s">
        <v>25904</v>
      </c>
      <c r="G8153" s="90" t="str">
        <f>CONCATENATE("Kap ",Tabell15861[[#This Row],[Kapittel]]," ",Tabell15861[[#This Row],[KapittelTekst]])</f>
        <v>Kap W Tiltak ikke klassifisert i andre kapitler</v>
      </c>
    </row>
    <row r="8154" spans="1:7" x14ac:dyDescent="0.25">
      <c r="A8154" s="90" t="s">
        <v>26005</v>
      </c>
      <c r="B8154" s="90" t="s">
        <v>26006</v>
      </c>
      <c r="C8154" s="90" t="s">
        <v>10266</v>
      </c>
      <c r="D8154" s="90" t="str">
        <f>CONCATENATE(Tabell15861[[#This Row],[Prosedyrekode_ID]]," ",Tabell15861[[#This Row],[Tekst]])</f>
        <v>WDAL30 Spinalanestesi INA</v>
      </c>
      <c r="E8154" s="90" t="s">
        <v>25903</v>
      </c>
      <c r="F8154" s="90" t="s">
        <v>25904</v>
      </c>
      <c r="G8154" s="90" t="str">
        <f>CONCATENATE("Kap ",Tabell15861[[#This Row],[Kapittel]]," ",Tabell15861[[#This Row],[KapittelTekst]])</f>
        <v>Kap W Tiltak ikke klassifisert i andre kapitler</v>
      </c>
    </row>
    <row r="8155" spans="1:7" x14ac:dyDescent="0.25">
      <c r="A8155" s="90" t="s">
        <v>26007</v>
      </c>
      <c r="B8155" s="90" t="s">
        <v>26008</v>
      </c>
      <c r="C8155" s="90" t="s">
        <v>10266</v>
      </c>
      <c r="D8155" s="90" t="str">
        <f>CONCATENATE(Tabell15861[[#This Row],[Prosedyrekode_ID]]," ",Tabell15861[[#This Row],[Tekst]])</f>
        <v>WDAL31 Spinalanestesi uten kateter</v>
      </c>
      <c r="E8155" s="90" t="s">
        <v>25903</v>
      </c>
      <c r="F8155" s="90" t="s">
        <v>25904</v>
      </c>
      <c r="G8155" s="90" t="str">
        <f>CONCATENATE("Kap ",Tabell15861[[#This Row],[Kapittel]]," ",Tabell15861[[#This Row],[KapittelTekst]])</f>
        <v>Kap W Tiltak ikke klassifisert i andre kapitler</v>
      </c>
    </row>
    <row r="8156" spans="1:7" x14ac:dyDescent="0.25">
      <c r="A8156" s="90" t="s">
        <v>26009</v>
      </c>
      <c r="B8156" s="90" t="s">
        <v>26010</v>
      </c>
      <c r="C8156" s="90" t="s">
        <v>10266</v>
      </c>
      <c r="D8156" s="90" t="str">
        <f>CONCATENATE(Tabell15861[[#This Row],[Prosedyrekode_ID]]," ",Tabell15861[[#This Row],[Tekst]])</f>
        <v>WDAL32 Spinalanestesi med ikke-tunnelert kateter</v>
      </c>
      <c r="E8156" s="90" t="s">
        <v>25903</v>
      </c>
      <c r="F8156" s="90" t="s">
        <v>25904</v>
      </c>
      <c r="G8156" s="90" t="str">
        <f>CONCATENATE("Kap ",Tabell15861[[#This Row],[Kapittel]]," ",Tabell15861[[#This Row],[KapittelTekst]])</f>
        <v>Kap W Tiltak ikke klassifisert i andre kapitler</v>
      </c>
    </row>
    <row r="8157" spans="1:7" x14ac:dyDescent="0.25">
      <c r="A8157" s="90" t="s">
        <v>26011</v>
      </c>
      <c r="B8157" s="90" t="s">
        <v>26012</v>
      </c>
      <c r="C8157" s="90" t="s">
        <v>10266</v>
      </c>
      <c r="D8157" s="90" t="str">
        <f>CONCATENATE(Tabell15861[[#This Row],[Prosedyrekode_ID]]," ",Tabell15861[[#This Row],[Tekst]])</f>
        <v>WDAL33 Spinalanestesi med tunnelert kateter</v>
      </c>
      <c r="E8157" s="90" t="s">
        <v>25903</v>
      </c>
      <c r="F8157" s="90" t="s">
        <v>25904</v>
      </c>
      <c r="G8157" s="90" t="str">
        <f>CONCATENATE("Kap ",Tabell15861[[#This Row],[Kapittel]]," ",Tabell15861[[#This Row],[KapittelTekst]])</f>
        <v>Kap W Tiltak ikke klassifisert i andre kapitler</v>
      </c>
    </row>
    <row r="8158" spans="1:7" x14ac:dyDescent="0.25">
      <c r="A8158" s="90" t="s">
        <v>26013</v>
      </c>
      <c r="B8158" s="90" t="s">
        <v>26014</v>
      </c>
      <c r="C8158" s="90" t="s">
        <v>10266</v>
      </c>
      <c r="D8158" s="90" t="str">
        <f>CONCATENATE(Tabell15861[[#This Row],[Prosedyrekode_ID]]," ",Tabell15861[[#This Row],[Tekst]])</f>
        <v>WDAL34 Epiduralanestesi INA</v>
      </c>
      <c r="E8158" s="90" t="s">
        <v>25903</v>
      </c>
      <c r="F8158" s="90" t="s">
        <v>25904</v>
      </c>
      <c r="G8158" s="90" t="str">
        <f>CONCATENATE("Kap ",Tabell15861[[#This Row],[Kapittel]]," ",Tabell15861[[#This Row],[KapittelTekst]])</f>
        <v>Kap W Tiltak ikke klassifisert i andre kapitler</v>
      </c>
    </row>
    <row r="8159" spans="1:7" x14ac:dyDescent="0.25">
      <c r="A8159" s="90" t="s">
        <v>26015</v>
      </c>
      <c r="B8159" s="90" t="s">
        <v>26016</v>
      </c>
      <c r="C8159" s="90" t="s">
        <v>10266</v>
      </c>
      <c r="D8159" s="90" t="str">
        <f>CONCATENATE(Tabell15861[[#This Row],[Prosedyrekode_ID]]," ",Tabell15861[[#This Row],[Tekst]])</f>
        <v>WDAL35 Epiduralanestesi uten kateter</v>
      </c>
      <c r="E8159" s="90" t="s">
        <v>25903</v>
      </c>
      <c r="F8159" s="90" t="s">
        <v>25904</v>
      </c>
      <c r="G8159" s="90" t="str">
        <f>CONCATENATE("Kap ",Tabell15861[[#This Row],[Kapittel]]," ",Tabell15861[[#This Row],[KapittelTekst]])</f>
        <v>Kap W Tiltak ikke klassifisert i andre kapitler</v>
      </c>
    </row>
    <row r="8160" spans="1:7" x14ac:dyDescent="0.25">
      <c r="A8160" s="90" t="s">
        <v>26017</v>
      </c>
      <c r="B8160" s="90" t="s">
        <v>26018</v>
      </c>
      <c r="C8160" s="90" t="s">
        <v>10266</v>
      </c>
      <c r="D8160" s="90" t="str">
        <f>CONCATENATE(Tabell15861[[#This Row],[Prosedyrekode_ID]]," ",Tabell15861[[#This Row],[Tekst]])</f>
        <v>WDAL36 Epiduralanestesi med ikke-tunnelert kateter</v>
      </c>
      <c r="E8160" s="90" t="s">
        <v>25903</v>
      </c>
      <c r="F8160" s="90" t="s">
        <v>25904</v>
      </c>
      <c r="G8160" s="90" t="str">
        <f>CONCATENATE("Kap ",Tabell15861[[#This Row],[Kapittel]]," ",Tabell15861[[#This Row],[KapittelTekst]])</f>
        <v>Kap W Tiltak ikke klassifisert i andre kapitler</v>
      </c>
    </row>
    <row r="8161" spans="1:7" x14ac:dyDescent="0.25">
      <c r="A8161" s="90" t="s">
        <v>26019</v>
      </c>
      <c r="B8161" s="90" t="s">
        <v>26020</v>
      </c>
      <c r="C8161" s="90" t="s">
        <v>10266</v>
      </c>
      <c r="D8161" s="90" t="str">
        <f>CONCATENATE(Tabell15861[[#This Row],[Prosedyrekode_ID]]," ",Tabell15861[[#This Row],[Tekst]])</f>
        <v>WDAL37 Epiduralanestesi med tunnelert kateter</v>
      </c>
      <c r="E8161" s="90" t="s">
        <v>25903</v>
      </c>
      <c r="F8161" s="90" t="s">
        <v>25904</v>
      </c>
      <c r="G8161" s="90" t="str">
        <f>CONCATENATE("Kap ",Tabell15861[[#This Row],[Kapittel]]," ",Tabell15861[[#This Row],[KapittelTekst]])</f>
        <v>Kap W Tiltak ikke klassifisert i andre kapitler</v>
      </c>
    </row>
    <row r="8162" spans="1:7" x14ac:dyDescent="0.25">
      <c r="A8162" s="90" t="s">
        <v>26021</v>
      </c>
      <c r="B8162" s="90" t="s">
        <v>26022</v>
      </c>
      <c r="C8162" s="90" t="s">
        <v>10266</v>
      </c>
      <c r="D8162" s="90" t="str">
        <f>CONCATENATE(Tabell15861[[#This Row],[Prosedyrekode_ID]]," ",Tabell15861[[#This Row],[Tekst]])</f>
        <v>WDAL38 Kombinert spinal/epiduralanestesi</v>
      </c>
      <c r="E8162" s="90" t="s">
        <v>25903</v>
      </c>
      <c r="F8162" s="90" t="s">
        <v>25904</v>
      </c>
      <c r="G8162" s="90" t="str">
        <f>CONCATENATE("Kap ",Tabell15861[[#This Row],[Kapittel]]," ",Tabell15861[[#This Row],[KapittelTekst]])</f>
        <v>Kap W Tiltak ikke klassifisert i andre kapitler</v>
      </c>
    </row>
    <row r="8163" spans="1:7" x14ac:dyDescent="0.25">
      <c r="A8163" s="90" t="s">
        <v>26023</v>
      </c>
      <c r="B8163" s="90" t="s">
        <v>26024</v>
      </c>
      <c r="C8163" s="90" t="s">
        <v>10266</v>
      </c>
      <c r="D8163" s="90" t="str">
        <f>CONCATENATE(Tabell15861[[#This Row],[Prosedyrekode_ID]]," ",Tabell15861[[#This Row],[Tekst]])</f>
        <v>WDAP05 Triggerpunktsblokade</v>
      </c>
      <c r="E8163" s="90" t="s">
        <v>25903</v>
      </c>
      <c r="F8163" s="90" t="s">
        <v>25904</v>
      </c>
      <c r="G8163" s="90" t="str">
        <f>CONCATENATE("Kap ",Tabell15861[[#This Row],[Kapittel]]," ",Tabell15861[[#This Row],[KapittelTekst]])</f>
        <v>Kap W Tiltak ikke klassifisert i andre kapitler</v>
      </c>
    </row>
    <row r="8164" spans="1:7" x14ac:dyDescent="0.25">
      <c r="A8164" s="90" t="s">
        <v>26025</v>
      </c>
      <c r="B8164" s="90" t="s">
        <v>26026</v>
      </c>
      <c r="C8164" s="90" t="s">
        <v>10266</v>
      </c>
      <c r="D8164" s="90" t="str">
        <f>CONCATENATE(Tabell15861[[#This Row],[Prosedyrekode_ID]]," ",Tabell15861[[#This Row],[Tekst]])</f>
        <v>WDAP09 Regional blokade IKA</v>
      </c>
      <c r="E8164" s="90" t="s">
        <v>25903</v>
      </c>
      <c r="F8164" s="90" t="s">
        <v>25904</v>
      </c>
      <c r="G8164" s="90" t="str">
        <f>CONCATENATE("Kap ",Tabell15861[[#This Row],[Kapittel]]," ",Tabell15861[[#This Row],[KapittelTekst]])</f>
        <v>Kap W Tiltak ikke klassifisert i andre kapitler</v>
      </c>
    </row>
    <row r="8165" spans="1:7" x14ac:dyDescent="0.25">
      <c r="A8165" s="90" t="s">
        <v>26027</v>
      </c>
      <c r="B8165" s="90" t="s">
        <v>26028</v>
      </c>
      <c r="C8165" s="90" t="s">
        <v>10266</v>
      </c>
      <c r="D8165" s="90" t="str">
        <f>CONCATENATE(Tabell15861[[#This Row],[Prosedyrekode_ID]]," ",Tabell15861[[#This Row],[Tekst]])</f>
        <v>WDAP10 Subakromial blokade</v>
      </c>
      <c r="E8165" s="90" t="s">
        <v>25903</v>
      </c>
      <c r="F8165" s="90" t="s">
        <v>25904</v>
      </c>
      <c r="G8165" s="90" t="str">
        <f>CONCATENATE("Kap ",Tabell15861[[#This Row],[Kapittel]]," ",Tabell15861[[#This Row],[KapittelTekst]])</f>
        <v>Kap W Tiltak ikke klassifisert i andre kapitler</v>
      </c>
    </row>
    <row r="8166" spans="1:7" x14ac:dyDescent="0.25">
      <c r="A8166" s="90" t="s">
        <v>26029</v>
      </c>
      <c r="B8166" s="90" t="s">
        <v>26030</v>
      </c>
      <c r="C8166" s="90" t="s">
        <v>10266</v>
      </c>
      <c r="D8166" s="90" t="str">
        <f>CONCATENATE(Tabell15861[[#This Row],[Prosedyrekode_ID]]," ",Tabell15861[[#This Row],[Tekst]])</f>
        <v>WDAP12 Supraklavikulærblokade</v>
      </c>
      <c r="E8166" s="90" t="s">
        <v>25903</v>
      </c>
      <c r="F8166" s="90" t="s">
        <v>25904</v>
      </c>
      <c r="G8166" s="90" t="str">
        <f>CONCATENATE("Kap ",Tabell15861[[#This Row],[Kapittel]]," ",Tabell15861[[#This Row],[KapittelTekst]])</f>
        <v>Kap W Tiltak ikke klassifisert i andre kapitler</v>
      </c>
    </row>
    <row r="8167" spans="1:7" x14ac:dyDescent="0.25">
      <c r="A8167" s="90" t="s">
        <v>26031</v>
      </c>
      <c r="B8167" s="90" t="s">
        <v>26032</v>
      </c>
      <c r="C8167" s="90" t="s">
        <v>10266</v>
      </c>
      <c r="D8167" s="90" t="str">
        <f>CONCATENATE(Tabell15861[[#This Row],[Prosedyrekode_ID]]," ",Tabell15861[[#This Row],[Tekst]])</f>
        <v>WDAP13 Infraklavikulær pleksusblokade</v>
      </c>
      <c r="E8167" s="90" t="s">
        <v>25903</v>
      </c>
      <c r="F8167" s="90" t="s">
        <v>25904</v>
      </c>
      <c r="G8167" s="90" t="str">
        <f>CONCATENATE("Kap ",Tabell15861[[#This Row],[Kapittel]]," ",Tabell15861[[#This Row],[KapittelTekst]])</f>
        <v>Kap W Tiltak ikke klassifisert i andre kapitler</v>
      </c>
    </row>
    <row r="8168" spans="1:7" x14ac:dyDescent="0.25">
      <c r="A8168" s="90" t="s">
        <v>26031</v>
      </c>
      <c r="B8168" s="90" t="s">
        <v>26032</v>
      </c>
      <c r="C8168" s="90" t="s">
        <v>10213</v>
      </c>
      <c r="D8168" s="90" t="str">
        <f>CONCATENATE(Tabell15861[[#This Row],[Prosedyrekode_ID]]," ",Tabell15861[[#This Row],[Tekst]])</f>
        <v>WDAP13 Infraklavikulær pleksusblokade</v>
      </c>
      <c r="E8168" s="90" t="s">
        <v>25903</v>
      </c>
      <c r="F8168" s="90" t="s">
        <v>25904</v>
      </c>
      <c r="G8168" s="90" t="str">
        <f>CONCATENATE("Kap ",Tabell15861[[#This Row],[Kapittel]]," ",Tabell15861[[#This Row],[KapittelTekst]])</f>
        <v>Kap W Tiltak ikke klassifisert i andre kapitler</v>
      </c>
    </row>
    <row r="8169" spans="1:7" x14ac:dyDescent="0.25">
      <c r="A8169" s="90" t="s">
        <v>26033</v>
      </c>
      <c r="B8169" s="90" t="s">
        <v>26034</v>
      </c>
      <c r="C8169" s="90" t="s">
        <v>10266</v>
      </c>
      <c r="D8169" s="90" t="str">
        <f>CONCATENATE(Tabell15861[[#This Row],[Prosedyrekode_ID]]," ",Tabell15861[[#This Row],[Tekst]])</f>
        <v>WDAP15 Interskalenær pleksusblokade</v>
      </c>
      <c r="E8169" s="90" t="s">
        <v>25903</v>
      </c>
      <c r="F8169" s="90" t="s">
        <v>25904</v>
      </c>
      <c r="G8169" s="90" t="str">
        <f>CONCATENATE("Kap ",Tabell15861[[#This Row],[Kapittel]]," ",Tabell15861[[#This Row],[KapittelTekst]])</f>
        <v>Kap W Tiltak ikke klassifisert i andre kapitler</v>
      </c>
    </row>
    <row r="8170" spans="1:7" x14ac:dyDescent="0.25">
      <c r="A8170" s="90" t="s">
        <v>26035</v>
      </c>
      <c r="B8170" s="90" t="s">
        <v>26036</v>
      </c>
      <c r="C8170" s="90" t="s">
        <v>10266</v>
      </c>
      <c r="D8170" s="90" t="str">
        <f>CONCATENATE(Tabell15861[[#This Row],[Prosedyrekode_ID]]," ",Tabell15861[[#This Row],[Tekst]])</f>
        <v>WDAP17 Aksillær pleksusblokade</v>
      </c>
      <c r="E8170" s="90" t="s">
        <v>25903</v>
      </c>
      <c r="F8170" s="90" t="s">
        <v>25904</v>
      </c>
      <c r="G8170" s="90" t="str">
        <f>CONCATENATE("Kap ",Tabell15861[[#This Row],[Kapittel]]," ",Tabell15861[[#This Row],[KapittelTekst]])</f>
        <v>Kap W Tiltak ikke klassifisert i andre kapitler</v>
      </c>
    </row>
    <row r="8171" spans="1:7" x14ac:dyDescent="0.25">
      <c r="A8171" s="90" t="s">
        <v>26037</v>
      </c>
      <c r="B8171" s="90" t="s">
        <v>26038</v>
      </c>
      <c r="C8171" s="90" t="s">
        <v>10266</v>
      </c>
      <c r="D8171" s="90" t="str">
        <f>CONCATENATE(Tabell15861[[#This Row],[Prosedyrekode_ID]]," ",Tabell15861[[#This Row],[Tekst]])</f>
        <v>WDAP25 Interpleuralblokade</v>
      </c>
      <c r="E8171" s="90" t="s">
        <v>25903</v>
      </c>
      <c r="F8171" s="90" t="s">
        <v>25904</v>
      </c>
      <c r="G8171" s="90" t="str">
        <f>CONCATENATE("Kap ",Tabell15861[[#This Row],[Kapittel]]," ",Tabell15861[[#This Row],[KapittelTekst]])</f>
        <v>Kap W Tiltak ikke klassifisert i andre kapitler</v>
      </c>
    </row>
    <row r="8172" spans="1:7" x14ac:dyDescent="0.25">
      <c r="A8172" s="90" t="s">
        <v>26039</v>
      </c>
      <c r="B8172" s="90" t="s">
        <v>26040</v>
      </c>
      <c r="C8172" s="90" t="s">
        <v>10266</v>
      </c>
      <c r="D8172" s="90" t="str">
        <f>CONCATENATE(Tabell15861[[#This Row],[Prosedyrekode_ID]]," ",Tabell15861[[#This Row],[Tekst]])</f>
        <v>WDAP27 Interkostalblokade</v>
      </c>
      <c r="E8172" s="90" t="s">
        <v>25903</v>
      </c>
      <c r="F8172" s="90" t="s">
        <v>25904</v>
      </c>
      <c r="G8172" s="90" t="str">
        <f>CONCATENATE("Kap ",Tabell15861[[#This Row],[Kapittel]]," ",Tabell15861[[#This Row],[KapittelTekst]])</f>
        <v>Kap W Tiltak ikke klassifisert i andre kapitler</v>
      </c>
    </row>
    <row r="8173" spans="1:7" x14ac:dyDescent="0.25">
      <c r="A8173" s="90" t="s">
        <v>26041</v>
      </c>
      <c r="B8173" s="90" t="s">
        <v>26042</v>
      </c>
      <c r="C8173" s="90" t="s">
        <v>10266</v>
      </c>
      <c r="D8173" s="90" t="str">
        <f>CONCATENATE(Tabell15861[[#This Row],[Prosedyrekode_ID]]," ",Tabell15861[[#This Row],[Tekst]])</f>
        <v>WDAP29 Annen sentral blokade</v>
      </c>
      <c r="E8173" s="90" t="s">
        <v>25903</v>
      </c>
      <c r="F8173" s="90" t="s">
        <v>25904</v>
      </c>
      <c r="G8173" s="90" t="str">
        <f>CONCATENATE("Kap ",Tabell15861[[#This Row],[Kapittel]]," ",Tabell15861[[#This Row],[KapittelTekst]])</f>
        <v>Kap W Tiltak ikke klassifisert i andre kapitler</v>
      </c>
    </row>
    <row r="8174" spans="1:7" x14ac:dyDescent="0.25">
      <c r="A8174" s="90" t="s">
        <v>26043</v>
      </c>
      <c r="B8174" s="90" t="s">
        <v>26044</v>
      </c>
      <c r="C8174" s="90" t="s">
        <v>10266</v>
      </c>
      <c r="D8174" s="90" t="str">
        <f>CONCATENATE(Tabell15861[[#This Row],[Prosedyrekode_ID]]," ",Tabell15861[[#This Row],[Tekst]])</f>
        <v>WDAP30 Splanknikusblokade</v>
      </c>
      <c r="E8174" s="90" t="s">
        <v>25903</v>
      </c>
      <c r="F8174" s="90" t="s">
        <v>25904</v>
      </c>
      <c r="G8174" s="90" t="str">
        <f>CONCATENATE("Kap ",Tabell15861[[#This Row],[Kapittel]]," ",Tabell15861[[#This Row],[KapittelTekst]])</f>
        <v>Kap W Tiltak ikke klassifisert i andre kapitler</v>
      </c>
    </row>
    <row r="8175" spans="1:7" x14ac:dyDescent="0.25">
      <c r="A8175" s="90" t="s">
        <v>26045</v>
      </c>
      <c r="B8175" s="90" t="s">
        <v>26046</v>
      </c>
      <c r="C8175" s="90" t="s">
        <v>10266</v>
      </c>
      <c r="D8175" s="90" t="str">
        <f>CONCATENATE(Tabell15861[[#This Row],[Prosedyrekode_ID]]," ",Tabell15861[[#This Row],[Tekst]])</f>
        <v>WDAP32 Hypogastricusblokade</v>
      </c>
      <c r="E8175" s="90" t="s">
        <v>25903</v>
      </c>
      <c r="F8175" s="90" t="s">
        <v>25904</v>
      </c>
      <c r="G8175" s="90" t="str">
        <f>CONCATENATE("Kap ",Tabell15861[[#This Row],[Kapittel]]," ",Tabell15861[[#This Row],[KapittelTekst]])</f>
        <v>Kap W Tiltak ikke klassifisert i andre kapitler</v>
      </c>
    </row>
    <row r="8176" spans="1:7" x14ac:dyDescent="0.25">
      <c r="A8176" s="90" t="s">
        <v>26047</v>
      </c>
      <c r="B8176" s="90" t="s">
        <v>26048</v>
      </c>
      <c r="C8176" s="90" t="s">
        <v>10266</v>
      </c>
      <c r="D8176" s="90" t="str">
        <f>CONCATENATE(Tabell15861[[#This Row],[Prosedyrekode_ID]]," ",Tabell15861[[#This Row],[Tekst]])</f>
        <v>WDAP35 Stellatumblokade</v>
      </c>
      <c r="E8176" s="90" t="s">
        <v>25903</v>
      </c>
      <c r="F8176" s="90" t="s">
        <v>25904</v>
      </c>
      <c r="G8176" s="90" t="str">
        <f>CONCATENATE("Kap ",Tabell15861[[#This Row],[Kapittel]]," ",Tabell15861[[#This Row],[KapittelTekst]])</f>
        <v>Kap W Tiltak ikke klassifisert i andre kapitler</v>
      </c>
    </row>
    <row r="8177" spans="1:7" x14ac:dyDescent="0.25">
      <c r="A8177" s="90" t="s">
        <v>26049</v>
      </c>
      <c r="B8177" s="90" t="s">
        <v>26050</v>
      </c>
      <c r="C8177" s="90" t="s">
        <v>10266</v>
      </c>
      <c r="D8177" s="90" t="str">
        <f>CONCATENATE(Tabell15861[[#This Row],[Prosedyrekode_ID]]," ",Tabell15861[[#This Row],[Tekst]])</f>
        <v>WDAP37 Coeliacusblokade</v>
      </c>
      <c r="E8177" s="90" t="s">
        <v>25903</v>
      </c>
      <c r="F8177" s="90" t="s">
        <v>25904</v>
      </c>
      <c r="G8177" s="90" t="str">
        <f>CONCATENATE("Kap ",Tabell15861[[#This Row],[Kapittel]]," ",Tabell15861[[#This Row],[KapittelTekst]])</f>
        <v>Kap W Tiltak ikke klassifisert i andre kapitler</v>
      </c>
    </row>
    <row r="8178" spans="1:7" x14ac:dyDescent="0.25">
      <c r="A8178" s="90" t="s">
        <v>26051</v>
      </c>
      <c r="B8178" s="90" t="s">
        <v>26052</v>
      </c>
      <c r="C8178" s="90" t="s">
        <v>10266</v>
      </c>
      <c r="D8178" s="90" t="str">
        <f>CONCATENATE(Tabell15861[[#This Row],[Prosedyrekode_ID]]," ",Tabell15861[[#This Row],[Tekst]])</f>
        <v>WDAP40 Regional i.v. sympatikusblokade</v>
      </c>
      <c r="E8178" s="90" t="s">
        <v>25903</v>
      </c>
      <c r="F8178" s="90" t="s">
        <v>25904</v>
      </c>
      <c r="G8178" s="90" t="str">
        <f>CONCATENATE("Kap ",Tabell15861[[#This Row],[Kapittel]]," ",Tabell15861[[#This Row],[KapittelTekst]])</f>
        <v>Kap W Tiltak ikke klassifisert i andre kapitler</v>
      </c>
    </row>
    <row r="8179" spans="1:7" x14ac:dyDescent="0.25">
      <c r="A8179" s="90" t="s">
        <v>26053</v>
      </c>
      <c r="B8179" s="90" t="s">
        <v>26054</v>
      </c>
      <c r="C8179" s="90" t="s">
        <v>10266</v>
      </c>
      <c r="D8179" s="90" t="str">
        <f>CONCATENATE(Tabell15861[[#This Row],[Prosedyrekode_ID]]," ",Tabell15861[[#This Row],[Tekst]])</f>
        <v>WDAP42 Sympatikusblokade, paravertebral</v>
      </c>
      <c r="E8179" s="90" t="s">
        <v>25903</v>
      </c>
      <c r="F8179" s="90" t="s">
        <v>25904</v>
      </c>
      <c r="G8179" s="90" t="str">
        <f>CONCATENATE("Kap ",Tabell15861[[#This Row],[Kapittel]]," ",Tabell15861[[#This Row],[KapittelTekst]])</f>
        <v>Kap W Tiltak ikke klassifisert i andre kapitler</v>
      </c>
    </row>
    <row r="8180" spans="1:7" x14ac:dyDescent="0.25">
      <c r="A8180" s="90" t="s">
        <v>26055</v>
      </c>
      <c r="B8180" s="90" t="s">
        <v>26056</v>
      </c>
      <c r="C8180" s="90" t="s">
        <v>10266</v>
      </c>
      <c r="D8180" s="90" t="str">
        <f>CONCATENATE(Tabell15861[[#This Row],[Prosedyrekode_ID]]," ",Tabell15861[[#This Row],[Tekst]])</f>
        <v>WDAP43 Sympatikusblokade, lumbal</v>
      </c>
      <c r="E8180" s="90" t="s">
        <v>25903</v>
      </c>
      <c r="F8180" s="90" t="s">
        <v>25904</v>
      </c>
      <c r="G8180" s="90" t="str">
        <f>CONCATENATE("Kap ",Tabell15861[[#This Row],[Kapittel]]," ",Tabell15861[[#This Row],[KapittelTekst]])</f>
        <v>Kap W Tiltak ikke klassifisert i andre kapitler</v>
      </c>
    </row>
    <row r="8181" spans="1:7" x14ac:dyDescent="0.25">
      <c r="A8181" s="90" t="s">
        <v>26057</v>
      </c>
      <c r="B8181" s="90" t="s">
        <v>26058</v>
      </c>
      <c r="C8181" s="90" t="s">
        <v>10266</v>
      </c>
      <c r="D8181" s="90" t="str">
        <f>CONCATENATE(Tabell15861[[#This Row],[Prosedyrekode_ID]]," ",Tabell15861[[#This Row],[Tekst]])</f>
        <v>WDAP44 Sympatikusblokade, torakal</v>
      </c>
      <c r="E8181" s="90" t="s">
        <v>25903</v>
      </c>
      <c r="F8181" s="90" t="s">
        <v>25904</v>
      </c>
      <c r="G8181" s="90" t="str">
        <f>CONCATENATE("Kap ",Tabell15861[[#This Row],[Kapittel]]," ",Tabell15861[[#This Row],[KapittelTekst]])</f>
        <v>Kap W Tiltak ikke klassifisert i andre kapitler</v>
      </c>
    </row>
    <row r="8182" spans="1:7" x14ac:dyDescent="0.25">
      <c r="A8182" s="90" t="s">
        <v>26059</v>
      </c>
      <c r="B8182" s="90" t="s">
        <v>26060</v>
      </c>
      <c r="C8182" s="90" t="s">
        <v>10266</v>
      </c>
      <c r="D8182" s="90" t="str">
        <f>CONCATENATE(Tabell15861[[#This Row],[Prosedyrekode_ID]]," ",Tabell15861[[#This Row],[Tekst]])</f>
        <v>WDAP46 Sympatikusblokade med iontoforese</v>
      </c>
      <c r="E8182" s="90" t="s">
        <v>25903</v>
      </c>
      <c r="F8182" s="90" t="s">
        <v>25904</v>
      </c>
      <c r="G8182" s="90" t="str">
        <f>CONCATENATE("Kap ",Tabell15861[[#This Row],[Kapittel]]," ",Tabell15861[[#This Row],[KapittelTekst]])</f>
        <v>Kap W Tiltak ikke klassifisert i andre kapitler</v>
      </c>
    </row>
    <row r="8183" spans="1:7" x14ac:dyDescent="0.25">
      <c r="A8183" s="90" t="s">
        <v>26061</v>
      </c>
      <c r="B8183" s="90" t="s">
        <v>26062</v>
      </c>
      <c r="C8183" s="90" t="s">
        <v>10266</v>
      </c>
      <c r="D8183" s="90" t="str">
        <f>CONCATENATE(Tabell15861[[#This Row],[Prosedyrekode_ID]]," ",Tabell15861[[#This Row],[Tekst]])</f>
        <v>WDAP49 Sympatikusblokade INA</v>
      </c>
      <c r="E8183" s="90" t="s">
        <v>25903</v>
      </c>
      <c r="F8183" s="90" t="s">
        <v>25904</v>
      </c>
      <c r="G8183" s="90" t="str">
        <f>CONCATENATE("Kap ",Tabell15861[[#This Row],[Kapittel]]," ",Tabell15861[[#This Row],[KapittelTekst]])</f>
        <v>Kap W Tiltak ikke klassifisert i andre kapitler</v>
      </c>
    </row>
    <row r="8184" spans="1:7" x14ac:dyDescent="0.25">
      <c r="A8184" s="90" t="s">
        <v>26063</v>
      </c>
      <c r="B8184" s="90" t="s">
        <v>26064</v>
      </c>
      <c r="C8184" s="90" t="s">
        <v>10266</v>
      </c>
      <c r="D8184" s="90" t="str">
        <f>CONCATENATE(Tabell15861[[#This Row],[Prosedyrekode_ID]]," ",Tabell15861[[#This Row],[Tekst]])</f>
        <v>WDAP55 Diskusblokade</v>
      </c>
      <c r="E8184" s="90" t="s">
        <v>25903</v>
      </c>
      <c r="F8184" s="90" t="s">
        <v>25904</v>
      </c>
      <c r="G8184" s="90" t="str">
        <f>CONCATENATE("Kap ",Tabell15861[[#This Row],[Kapittel]]," ",Tabell15861[[#This Row],[KapittelTekst]])</f>
        <v>Kap W Tiltak ikke klassifisert i andre kapitler</v>
      </c>
    </row>
    <row r="8185" spans="1:7" x14ac:dyDescent="0.25">
      <c r="A8185" s="90" t="s">
        <v>26063</v>
      </c>
      <c r="B8185" s="90" t="s">
        <v>26064</v>
      </c>
      <c r="C8185" s="90" t="s">
        <v>10213</v>
      </c>
      <c r="D8185" s="90" t="str">
        <f>CONCATENATE(Tabell15861[[#This Row],[Prosedyrekode_ID]]," ",Tabell15861[[#This Row],[Tekst]])</f>
        <v>WDAP55 Diskusblokade</v>
      </c>
      <c r="E8185" s="90" t="s">
        <v>25903</v>
      </c>
      <c r="F8185" s="90" t="s">
        <v>25904</v>
      </c>
      <c r="G8185" s="90" t="str">
        <f>CONCATENATE("Kap ",Tabell15861[[#This Row],[Kapittel]]," ",Tabell15861[[#This Row],[KapittelTekst]])</f>
        <v>Kap W Tiltak ikke klassifisert i andre kapitler</v>
      </c>
    </row>
    <row r="8186" spans="1:7" x14ac:dyDescent="0.25">
      <c r="A8186" s="90" t="s">
        <v>26065</v>
      </c>
      <c r="B8186" s="90" t="s">
        <v>26066</v>
      </c>
      <c r="C8186" s="90" t="s">
        <v>10266</v>
      </c>
      <c r="D8186" s="90" t="str">
        <f>CONCATENATE(Tabell15861[[#This Row],[Prosedyrekode_ID]]," ",Tabell15861[[#This Row],[Tekst]])</f>
        <v>WDAP57 Fasettleddsblokade</v>
      </c>
      <c r="E8186" s="90" t="s">
        <v>25903</v>
      </c>
      <c r="F8186" s="90" t="s">
        <v>25904</v>
      </c>
      <c r="G8186" s="90" t="str">
        <f>CONCATENATE("Kap ",Tabell15861[[#This Row],[Kapittel]]," ",Tabell15861[[#This Row],[KapittelTekst]])</f>
        <v>Kap W Tiltak ikke klassifisert i andre kapitler</v>
      </c>
    </row>
    <row r="8187" spans="1:7" x14ac:dyDescent="0.25">
      <c r="A8187" s="90" t="s">
        <v>26067</v>
      </c>
      <c r="B8187" s="90" t="s">
        <v>26068</v>
      </c>
      <c r="C8187" s="90" t="s">
        <v>10266</v>
      </c>
      <c r="D8187" s="90" t="str">
        <f>CONCATENATE(Tabell15861[[#This Row],[Prosedyrekode_ID]]," ",Tabell15861[[#This Row],[Tekst]])</f>
        <v>WDAP62 Sakralblokade</v>
      </c>
      <c r="E8187" s="90" t="s">
        <v>25903</v>
      </c>
      <c r="F8187" s="90" t="s">
        <v>25904</v>
      </c>
      <c r="G8187" s="90" t="str">
        <f>CONCATENATE("Kap ",Tabell15861[[#This Row],[Kapittel]]," ",Tabell15861[[#This Row],[KapittelTekst]])</f>
        <v>Kap W Tiltak ikke klassifisert i andre kapitler</v>
      </c>
    </row>
    <row r="8188" spans="1:7" x14ac:dyDescent="0.25">
      <c r="A8188" s="90" t="s">
        <v>26069</v>
      </c>
      <c r="B8188" s="90" t="s">
        <v>26070</v>
      </c>
      <c r="C8188" s="90" t="s">
        <v>10266</v>
      </c>
      <c r="D8188" s="90" t="str">
        <f>CONCATENATE(Tabell15861[[#This Row],[Prosedyrekode_ID]]," ",Tabell15861[[#This Row],[Tekst]])</f>
        <v>WDAP65 Sakroiliakablokade</v>
      </c>
      <c r="E8188" s="90" t="s">
        <v>25903</v>
      </c>
      <c r="F8188" s="90" t="s">
        <v>25904</v>
      </c>
      <c r="G8188" s="90" t="str">
        <f>CONCATENATE("Kap ",Tabell15861[[#This Row],[Kapittel]]," ",Tabell15861[[#This Row],[KapittelTekst]])</f>
        <v>Kap W Tiltak ikke klassifisert i andre kapitler</v>
      </c>
    </row>
    <row r="8189" spans="1:7" x14ac:dyDescent="0.25">
      <c r="A8189" s="90" t="s">
        <v>26071</v>
      </c>
      <c r="B8189" s="90" t="s">
        <v>26072</v>
      </c>
      <c r="C8189" s="90" t="s">
        <v>10266</v>
      </c>
      <c r="D8189" s="90" t="str">
        <f>CONCATENATE(Tabell15861[[#This Row],[Prosedyrekode_ID]]," ",Tabell15861[[#This Row],[Tekst]])</f>
        <v>WDAP67 Inguinalblokade</v>
      </c>
      <c r="E8189" s="90" t="s">
        <v>25903</v>
      </c>
      <c r="F8189" s="90" t="s">
        <v>25904</v>
      </c>
      <c r="G8189" s="90" t="str">
        <f>CONCATENATE("Kap ",Tabell15861[[#This Row],[Kapittel]]," ",Tabell15861[[#This Row],[KapittelTekst]])</f>
        <v>Kap W Tiltak ikke klassifisert i andre kapitler</v>
      </c>
    </row>
    <row r="8190" spans="1:7" x14ac:dyDescent="0.25">
      <c r="A8190" s="90" t="s">
        <v>26073</v>
      </c>
      <c r="B8190" s="90" t="s">
        <v>26074</v>
      </c>
      <c r="C8190" s="90" t="s">
        <v>10266</v>
      </c>
      <c r="D8190" s="90" t="str">
        <f>CONCATENATE(Tabell15861[[#This Row],[Prosedyrekode_ID]]," ",Tabell15861[[#This Row],[Tekst]])</f>
        <v>WDAP70 Pudendusblokade</v>
      </c>
      <c r="E8190" s="90" t="s">
        <v>25903</v>
      </c>
      <c r="F8190" s="90" t="s">
        <v>25904</v>
      </c>
      <c r="G8190" s="90" t="str">
        <f>CONCATENATE("Kap ",Tabell15861[[#This Row],[Kapittel]]," ",Tabell15861[[#This Row],[KapittelTekst]])</f>
        <v>Kap W Tiltak ikke klassifisert i andre kapitler</v>
      </c>
    </row>
    <row r="8191" spans="1:7" x14ac:dyDescent="0.25">
      <c r="A8191" s="90" t="s">
        <v>26075</v>
      </c>
      <c r="B8191" s="90" t="s">
        <v>26076</v>
      </c>
      <c r="C8191" s="90" t="s">
        <v>10266</v>
      </c>
      <c r="D8191" s="90" t="str">
        <f>CONCATENATE(Tabell15861[[#This Row],[Prosedyrekode_ID]]," ",Tabell15861[[#This Row],[Tekst]])</f>
        <v>WDAP72 Penisblokade</v>
      </c>
      <c r="E8191" s="90" t="s">
        <v>25903</v>
      </c>
      <c r="F8191" s="90" t="s">
        <v>25904</v>
      </c>
      <c r="G8191" s="90" t="str">
        <f>CONCATENATE("Kap ",Tabell15861[[#This Row],[Kapittel]]," ",Tabell15861[[#This Row],[KapittelTekst]])</f>
        <v>Kap W Tiltak ikke klassifisert i andre kapitler</v>
      </c>
    </row>
    <row r="8192" spans="1:7" x14ac:dyDescent="0.25">
      <c r="A8192" s="90" t="s">
        <v>26077</v>
      </c>
      <c r="B8192" s="90" t="s">
        <v>26078</v>
      </c>
      <c r="C8192" s="90" t="s">
        <v>10266</v>
      </c>
      <c r="D8192" s="90" t="str">
        <f>CONCATENATE(Tabell15861[[#This Row],[Prosedyrekode_ID]]," ",Tabell15861[[#This Row],[Tekst]])</f>
        <v>WDAP75 Ischiadicusblokade</v>
      </c>
      <c r="E8192" s="90" t="s">
        <v>25903</v>
      </c>
      <c r="F8192" s="90" t="s">
        <v>25904</v>
      </c>
      <c r="G8192" s="90" t="str">
        <f>CONCATENATE("Kap ",Tabell15861[[#This Row],[Kapittel]]," ",Tabell15861[[#This Row],[KapittelTekst]])</f>
        <v>Kap W Tiltak ikke klassifisert i andre kapitler</v>
      </c>
    </row>
    <row r="8193" spans="1:7" x14ac:dyDescent="0.25">
      <c r="A8193" s="90" t="s">
        <v>26079</v>
      </c>
      <c r="B8193" s="90" t="s">
        <v>26080</v>
      </c>
      <c r="C8193" s="90" t="s">
        <v>10266</v>
      </c>
      <c r="D8193" s="90" t="str">
        <f>CONCATENATE(Tabell15861[[#This Row],[Prosedyrekode_ID]]," ",Tabell15861[[#This Row],[Tekst]])</f>
        <v>WDAP77 Femoralisblokade</v>
      </c>
      <c r="E8193" s="90" t="s">
        <v>25903</v>
      </c>
      <c r="F8193" s="90" t="s">
        <v>25904</v>
      </c>
      <c r="G8193" s="90" t="str">
        <f>CONCATENATE("Kap ",Tabell15861[[#This Row],[Kapittel]]," ",Tabell15861[[#This Row],[KapittelTekst]])</f>
        <v>Kap W Tiltak ikke klassifisert i andre kapitler</v>
      </c>
    </row>
    <row r="8194" spans="1:7" x14ac:dyDescent="0.25">
      <c r="A8194" s="90" t="s">
        <v>26081</v>
      </c>
      <c r="B8194" s="90" t="s">
        <v>26082</v>
      </c>
      <c r="C8194" s="90" t="s">
        <v>10266</v>
      </c>
      <c r="D8194" s="90" t="str">
        <f>CONCATENATE(Tabell15861[[#This Row],[Prosedyrekode_ID]]," ",Tabell15861[[#This Row],[Tekst]])</f>
        <v>WDAP79 Muskelblokade INA</v>
      </c>
      <c r="E8194" s="90" t="s">
        <v>25903</v>
      </c>
      <c r="F8194" s="90" t="s">
        <v>25904</v>
      </c>
      <c r="G8194" s="90" t="str">
        <f>CONCATENATE("Kap ",Tabell15861[[#This Row],[Kapittel]]," ",Tabell15861[[#This Row],[KapittelTekst]])</f>
        <v>Kap W Tiltak ikke klassifisert i andre kapitler</v>
      </c>
    </row>
    <row r="8195" spans="1:7" x14ac:dyDescent="0.25">
      <c r="A8195" s="90" t="s">
        <v>26083</v>
      </c>
      <c r="B8195" s="90" t="s">
        <v>26084</v>
      </c>
      <c r="C8195" s="90" t="s">
        <v>10266</v>
      </c>
      <c r="D8195" s="90" t="str">
        <f>CONCATENATE(Tabell15861[[#This Row],[Prosedyrekode_ID]]," ",Tabell15861[[#This Row],[Tekst]])</f>
        <v>WDAP80 Ankelblokade</v>
      </c>
      <c r="E8195" s="90" t="s">
        <v>25903</v>
      </c>
      <c r="F8195" s="90" t="s">
        <v>25904</v>
      </c>
      <c r="G8195" s="90" t="str">
        <f>CONCATENATE("Kap ",Tabell15861[[#This Row],[Kapittel]]," ",Tabell15861[[#This Row],[KapittelTekst]])</f>
        <v>Kap W Tiltak ikke klassifisert i andre kapitler</v>
      </c>
    </row>
    <row r="8196" spans="1:7" x14ac:dyDescent="0.25">
      <c r="A8196" s="90" t="s">
        <v>26085</v>
      </c>
      <c r="B8196" s="90" t="s">
        <v>26086</v>
      </c>
      <c r="C8196" s="90" t="s">
        <v>10266</v>
      </c>
      <c r="D8196" s="90" t="str">
        <f>CONCATENATE(Tabell15861[[#This Row],[Prosedyrekode_ID]]," ",Tabell15861[[#This Row],[Tekst]])</f>
        <v>WDAP89 Perifer nerveblokade INA</v>
      </c>
      <c r="E8196" s="90" t="s">
        <v>25903</v>
      </c>
      <c r="F8196" s="90" t="s">
        <v>25904</v>
      </c>
      <c r="G8196" s="90" t="str">
        <f>CONCATENATE("Kap ",Tabell15861[[#This Row],[Kapittel]]," ",Tabell15861[[#This Row],[KapittelTekst]])</f>
        <v>Kap W Tiltak ikke klassifisert i andre kapitler</v>
      </c>
    </row>
    <row r="8197" spans="1:7" x14ac:dyDescent="0.25">
      <c r="A8197" s="90" t="s">
        <v>26087</v>
      </c>
      <c r="B8197" s="90" t="s">
        <v>26088</v>
      </c>
      <c r="C8197" s="90" t="s">
        <v>10266</v>
      </c>
      <c r="D8197" s="90" t="str">
        <f>CONCATENATE(Tabell15861[[#This Row],[Prosedyrekode_ID]]," ",Tabell15861[[#This Row],[Tekst]])</f>
        <v>WDFX05 Diagnostisk rotblokade</v>
      </c>
      <c r="E8197" s="90" t="s">
        <v>25903</v>
      </c>
      <c r="F8197" s="90" t="s">
        <v>25904</v>
      </c>
      <c r="G8197" s="90" t="str">
        <f>CONCATENATE("Kap ",Tabell15861[[#This Row],[Kapittel]]," ",Tabell15861[[#This Row],[KapittelTekst]])</f>
        <v>Kap W Tiltak ikke klassifisert i andre kapitler</v>
      </c>
    </row>
    <row r="8198" spans="1:7" x14ac:dyDescent="0.25">
      <c r="A8198" s="90" t="s">
        <v>26089</v>
      </c>
      <c r="B8198" s="90" t="s">
        <v>26090</v>
      </c>
      <c r="C8198" s="90" t="s">
        <v>10266</v>
      </c>
      <c r="D8198" s="90" t="str">
        <f>CONCATENATE(Tabell15861[[#This Row],[Prosedyrekode_ID]]," ",Tabell15861[[#This Row],[Tekst]])</f>
        <v>WDFX10 Adenosintest mhp smertepåvirkning</v>
      </c>
      <c r="E8198" s="90" t="s">
        <v>25903</v>
      </c>
      <c r="F8198" s="90" t="s">
        <v>25904</v>
      </c>
      <c r="G8198" s="90" t="str">
        <f>CONCATENATE("Kap ",Tabell15861[[#This Row],[Kapittel]]," ",Tabell15861[[#This Row],[KapittelTekst]])</f>
        <v>Kap W Tiltak ikke klassifisert i andre kapitler</v>
      </c>
    </row>
    <row r="8199" spans="1:7" x14ac:dyDescent="0.25">
      <c r="A8199" s="90" t="s">
        <v>26091</v>
      </c>
      <c r="B8199" s="90" t="s">
        <v>26092</v>
      </c>
      <c r="C8199" s="90" t="s">
        <v>10266</v>
      </c>
      <c r="D8199" s="90" t="str">
        <f>CONCATENATE(Tabell15861[[#This Row],[Prosedyrekode_ID]]," ",Tabell15861[[#This Row],[Tekst]])</f>
        <v>WDFX15 Opioidtest mhp nociceptiv smerte</v>
      </c>
      <c r="E8199" s="90" t="s">
        <v>25903</v>
      </c>
      <c r="F8199" s="90" t="s">
        <v>25904</v>
      </c>
      <c r="G8199" s="90" t="str">
        <f>CONCATENATE("Kap ",Tabell15861[[#This Row],[Kapittel]]," ",Tabell15861[[#This Row],[KapittelTekst]])</f>
        <v>Kap W Tiltak ikke klassifisert i andre kapitler</v>
      </c>
    </row>
    <row r="8200" spans="1:7" x14ac:dyDescent="0.25">
      <c r="A8200" s="90" t="s">
        <v>26093</v>
      </c>
      <c r="B8200" s="90" t="s">
        <v>26094</v>
      </c>
      <c r="C8200" s="90" t="s">
        <v>10266</v>
      </c>
      <c r="D8200" s="90" t="str">
        <f>CONCATENATE(Tabell15861[[#This Row],[Prosedyrekode_ID]]," ",Tabell15861[[#This Row],[Tekst]])</f>
        <v>WDFX20 Xylocaintest mhp nevrogen smerte</v>
      </c>
      <c r="E8200" s="90" t="s">
        <v>25903</v>
      </c>
      <c r="F8200" s="90" t="s">
        <v>25904</v>
      </c>
      <c r="G8200" s="90" t="str">
        <f>CONCATENATE("Kap ",Tabell15861[[#This Row],[Kapittel]]," ",Tabell15861[[#This Row],[KapittelTekst]])</f>
        <v>Kap W Tiltak ikke klassifisert i andre kapitler</v>
      </c>
    </row>
    <row r="8201" spans="1:7" x14ac:dyDescent="0.25">
      <c r="A8201" s="90" t="s">
        <v>26095</v>
      </c>
      <c r="B8201" s="90" t="s">
        <v>26096</v>
      </c>
      <c r="C8201" s="90" t="s">
        <v>10266</v>
      </c>
      <c r="D8201" s="90" t="str">
        <f>CONCATENATE(Tabell15861[[#This Row],[Prosedyrekode_ID]]," ",Tabell15861[[#This Row],[Tekst]])</f>
        <v>WDFX25 Regitintest på sympatikusmediert smerte</v>
      </c>
      <c r="E8201" s="90" t="s">
        <v>25903</v>
      </c>
      <c r="F8201" s="90" t="s">
        <v>25904</v>
      </c>
      <c r="G8201" s="90" t="str">
        <f>CONCATENATE("Kap ",Tabell15861[[#This Row],[Kapittel]]," ",Tabell15861[[#This Row],[KapittelTekst]])</f>
        <v>Kap W Tiltak ikke klassifisert i andre kapitler</v>
      </c>
    </row>
    <row r="8202" spans="1:7" x14ac:dyDescent="0.25">
      <c r="A8202" s="90" t="s">
        <v>26097</v>
      </c>
      <c r="B8202" s="90" t="s">
        <v>26098</v>
      </c>
      <c r="C8202" s="90" t="s">
        <v>10266</v>
      </c>
      <c r="D8202" s="90" t="str">
        <f>CONCATENATE(Tabell15861[[#This Row],[Prosedyrekode_ID]]," ",Tabell15861[[#This Row],[Tekst]])</f>
        <v>WDFX30 Ketamintest mhp respons på N-methyl-D-aspartat-blokker</v>
      </c>
      <c r="E8202" s="90" t="s">
        <v>25903</v>
      </c>
      <c r="F8202" s="90" t="s">
        <v>25904</v>
      </c>
      <c r="G8202" s="90" t="str">
        <f>CONCATENATE("Kap ",Tabell15861[[#This Row],[Kapittel]]," ",Tabell15861[[#This Row],[KapittelTekst]])</f>
        <v>Kap W Tiltak ikke klassifisert i andre kapitler</v>
      </c>
    </row>
    <row r="8203" spans="1:7" x14ac:dyDescent="0.25">
      <c r="A8203" s="90" t="s">
        <v>26099</v>
      </c>
      <c r="B8203" s="90" t="s">
        <v>26100</v>
      </c>
      <c r="C8203" s="90" t="s">
        <v>10266</v>
      </c>
      <c r="D8203" s="90" t="str">
        <f>CONCATENATE(Tabell15861[[#This Row],[Prosedyrekode_ID]]," ",Tabell15861[[#This Row],[Tekst]])</f>
        <v>WDGX30 Overflateoppvarming ved hypotermi</v>
      </c>
      <c r="E8203" s="90" t="s">
        <v>25903</v>
      </c>
      <c r="F8203" s="90" t="s">
        <v>25904</v>
      </c>
      <c r="G8203" s="90" t="str">
        <f>CONCATENATE("Kap ",Tabell15861[[#This Row],[Kapittel]]," ",Tabell15861[[#This Row],[KapittelTekst]])</f>
        <v>Kap W Tiltak ikke klassifisert i andre kapitler</v>
      </c>
    </row>
    <row r="8204" spans="1:7" x14ac:dyDescent="0.25">
      <c r="A8204" s="90" t="s">
        <v>26101</v>
      </c>
      <c r="B8204" s="90" t="s">
        <v>26102</v>
      </c>
      <c r="C8204" s="90" t="s">
        <v>10266</v>
      </c>
      <c r="D8204" s="90" t="str">
        <f>CONCATENATE(Tabell15861[[#This Row],[Prosedyrekode_ID]]," ",Tabell15861[[#This Row],[Tekst]])</f>
        <v>WDGX40 Peritoneal oppvarming ved hypotermi</v>
      </c>
      <c r="E8204" s="90" t="s">
        <v>25903</v>
      </c>
      <c r="F8204" s="90" t="s">
        <v>25904</v>
      </c>
      <c r="G8204" s="90" t="str">
        <f>CONCATENATE("Kap ",Tabell15861[[#This Row],[Kapittel]]," ",Tabell15861[[#This Row],[KapittelTekst]])</f>
        <v>Kap W Tiltak ikke klassifisert i andre kapitler</v>
      </c>
    </row>
    <row r="8205" spans="1:7" x14ac:dyDescent="0.25">
      <c r="A8205" s="90" t="s">
        <v>26103</v>
      </c>
      <c r="B8205" s="90" t="s">
        <v>26104</v>
      </c>
      <c r="C8205" s="90" t="s">
        <v>10266</v>
      </c>
      <c r="D8205" s="90" t="str">
        <f>CONCATENATE(Tabell15861[[#This Row],[Prosedyrekode_ID]]," ",Tabell15861[[#This Row],[Tekst]])</f>
        <v>WDGX50 Kuvøsebehandling</v>
      </c>
      <c r="E8205" s="90" t="s">
        <v>25903</v>
      </c>
      <c r="F8205" s="90" t="s">
        <v>25904</v>
      </c>
      <c r="G8205" s="90" t="str">
        <f>CONCATENATE("Kap ",Tabell15861[[#This Row],[Kapittel]]," ",Tabell15861[[#This Row],[KapittelTekst]])</f>
        <v>Kap W Tiltak ikke klassifisert i andre kapitler</v>
      </c>
    </row>
    <row r="8206" spans="1:7" x14ac:dyDescent="0.25">
      <c r="A8206" s="90" t="s">
        <v>26105</v>
      </c>
      <c r="B8206" s="90" t="s">
        <v>26106</v>
      </c>
      <c r="C8206" s="90" t="s">
        <v>10266</v>
      </c>
      <c r="D8206" s="90" t="str">
        <f>CONCATENATE(Tabell15861[[#This Row],[Prosedyrekode_ID]]," ",Tabell15861[[#This Row],[Tekst]])</f>
        <v>WEGT00 Kontroll av strålefelt, statisk</v>
      </c>
      <c r="E8206" s="90" t="s">
        <v>25903</v>
      </c>
      <c r="F8206" s="90" t="s">
        <v>25904</v>
      </c>
      <c r="G8206" s="90" t="str">
        <f>CONCATENATE("Kap ",Tabell15861[[#This Row],[Kapittel]]," ",Tabell15861[[#This Row],[KapittelTekst]])</f>
        <v>Kap W Tiltak ikke klassifisert i andre kapitler</v>
      </c>
    </row>
    <row r="8207" spans="1:7" x14ac:dyDescent="0.25">
      <c r="A8207" s="90" t="s">
        <v>26107</v>
      </c>
      <c r="B8207" s="90" t="s">
        <v>26108</v>
      </c>
      <c r="C8207" s="90" t="s">
        <v>10266</v>
      </c>
      <c r="D8207" s="90" t="str">
        <f>CONCATENATE(Tabell15861[[#This Row],[Prosedyrekode_ID]]," ",Tabell15861[[#This Row],[Tekst]])</f>
        <v>WEGT05 Kontroll av strålefelt, dynamisk</v>
      </c>
      <c r="E8207" s="90" t="s">
        <v>25903</v>
      </c>
      <c r="F8207" s="90" t="s">
        <v>25904</v>
      </c>
      <c r="G8207" s="90" t="str">
        <f>CONCATENATE("Kap ",Tabell15861[[#This Row],[Kapittel]]," ",Tabell15861[[#This Row],[KapittelTekst]])</f>
        <v>Kap W Tiltak ikke klassifisert i andre kapitler</v>
      </c>
    </row>
    <row r="8208" spans="1:7" x14ac:dyDescent="0.25">
      <c r="A8208" s="90" t="s">
        <v>26109</v>
      </c>
      <c r="B8208" s="90" t="s">
        <v>26110</v>
      </c>
      <c r="C8208" s="90" t="s">
        <v>10266</v>
      </c>
      <c r="D8208" s="90" t="str">
        <f>CONCATENATE(Tabell15861[[#This Row],[Prosedyrekode_ID]]," ",Tabell15861[[#This Row],[Tekst]])</f>
        <v>WEGT10 Kontroll av pasientens anatomi før behandling, statisk</v>
      </c>
      <c r="E8208" s="90" t="s">
        <v>25903</v>
      </c>
      <c r="F8208" s="90" t="s">
        <v>25904</v>
      </c>
      <c r="G8208" s="90" t="str">
        <f>CONCATENATE("Kap ",Tabell15861[[#This Row],[Kapittel]]," ",Tabell15861[[#This Row],[KapittelTekst]])</f>
        <v>Kap W Tiltak ikke klassifisert i andre kapitler</v>
      </c>
    </row>
    <row r="8209" spans="1:7" x14ac:dyDescent="0.25">
      <c r="A8209" s="90" t="s">
        <v>26111</v>
      </c>
      <c r="B8209" s="90" t="s">
        <v>26112</v>
      </c>
      <c r="C8209" s="90" t="s">
        <v>10266</v>
      </c>
      <c r="D8209" s="90" t="str">
        <f>CONCATENATE(Tabell15861[[#This Row],[Prosedyrekode_ID]]," ",Tabell15861[[#This Row],[Tekst]])</f>
        <v>WEGT15 Kontroll av kilde/applikatorposisjon ved brakyterapi</v>
      </c>
      <c r="E8209" s="90" t="s">
        <v>25903</v>
      </c>
      <c r="F8209" s="90" t="s">
        <v>25904</v>
      </c>
      <c r="G8209" s="90" t="str">
        <f>CONCATENATE("Kap ",Tabell15861[[#This Row],[Kapittel]]," ",Tabell15861[[#This Row],[KapittelTekst]])</f>
        <v>Kap W Tiltak ikke klassifisert i andre kapitler</v>
      </c>
    </row>
    <row r="8210" spans="1:7" x14ac:dyDescent="0.25">
      <c r="A8210" s="90" t="s">
        <v>26113</v>
      </c>
      <c r="B8210" s="90" t="s">
        <v>26114</v>
      </c>
      <c r="C8210" s="90" t="s">
        <v>10266</v>
      </c>
      <c r="D8210" s="90" t="str">
        <f>CONCATENATE(Tabell15861[[#This Row],[Prosedyrekode_ID]]," ",Tabell15861[[#This Row],[Tekst]])</f>
        <v>WEGT20 Dosimetrisk kontroll av pasientdoser</v>
      </c>
      <c r="E8210" s="90" t="s">
        <v>25903</v>
      </c>
      <c r="F8210" s="90" t="s">
        <v>25904</v>
      </c>
      <c r="G8210" s="90" t="str">
        <f>CONCATENATE("Kap ",Tabell15861[[#This Row],[Kapittel]]," ",Tabell15861[[#This Row],[KapittelTekst]])</f>
        <v>Kap W Tiltak ikke klassifisert i andre kapitler</v>
      </c>
    </row>
    <row r="8211" spans="1:7" x14ac:dyDescent="0.25">
      <c r="A8211" s="90" t="s">
        <v>26115</v>
      </c>
      <c r="B8211" s="90" t="s">
        <v>26116</v>
      </c>
      <c r="C8211" s="90" t="s">
        <v>10266</v>
      </c>
      <c r="D8211" s="90" t="str">
        <f>CONCATENATE(Tabell15861[[#This Row],[Prosedyrekode_ID]]," ",Tabell15861[[#This Row],[Tekst]])</f>
        <v>WEGX07 Simulering av strålefelt før behandling på simulator eller behandlingsapparat uten CT doseplan</v>
      </c>
      <c r="E8211" s="90" t="s">
        <v>25903</v>
      </c>
      <c r="F8211" s="90" t="s">
        <v>25904</v>
      </c>
      <c r="G8211" s="90" t="str">
        <f>CONCATENATE("Kap ",Tabell15861[[#This Row],[Kapittel]]," ",Tabell15861[[#This Row],[KapittelTekst]])</f>
        <v>Kap W Tiltak ikke klassifisert i andre kapitler</v>
      </c>
    </row>
    <row r="8212" spans="1:7" x14ac:dyDescent="0.25">
      <c r="A8212" s="90" t="s">
        <v>26117</v>
      </c>
      <c r="B8212" s="90" t="s">
        <v>26118</v>
      </c>
      <c r="C8212" s="90" t="s">
        <v>10266</v>
      </c>
      <c r="D8212" s="90" t="str">
        <f>CONCATENATE(Tabell15861[[#This Row],[Prosedyrekode_ID]]," ",Tabell15861[[#This Row],[Tekst]])</f>
        <v>WEGX11 CT-basert doseplan uten simulator med automatisk generert målvolum eller uten inntegning av målvolum, ett målvolum</v>
      </c>
      <c r="E8212" s="90" t="s">
        <v>25903</v>
      </c>
      <c r="F8212" s="90" t="s">
        <v>25904</v>
      </c>
      <c r="G8212" s="90" t="str">
        <f>CONCATENATE("Kap ",Tabell15861[[#This Row],[Kapittel]]," ",Tabell15861[[#This Row],[KapittelTekst]])</f>
        <v>Kap W Tiltak ikke klassifisert i andre kapitler</v>
      </c>
    </row>
    <row r="8213" spans="1:7" x14ac:dyDescent="0.25">
      <c r="A8213" s="90" t="s">
        <v>26119</v>
      </c>
      <c r="B8213" s="90" t="s">
        <v>26120</v>
      </c>
      <c r="C8213" s="90" t="s">
        <v>10266</v>
      </c>
      <c r="D8213" s="90" t="str">
        <f>CONCATENATE(Tabell15861[[#This Row],[Prosedyrekode_ID]]," ",Tabell15861[[#This Row],[Tekst]])</f>
        <v>WEGX12 CT-basert doseplan uten simulator med automatisk generert målvolum eller uten inntegning av målvolum, to målvolum</v>
      </c>
      <c r="E8213" s="90" t="s">
        <v>25903</v>
      </c>
      <c r="F8213" s="90" t="s">
        <v>25904</v>
      </c>
      <c r="G8213" s="90" t="str">
        <f>CONCATENATE("Kap ",Tabell15861[[#This Row],[Kapittel]]," ",Tabell15861[[#This Row],[KapittelTekst]])</f>
        <v>Kap W Tiltak ikke klassifisert i andre kapitler</v>
      </c>
    </row>
    <row r="8214" spans="1:7" x14ac:dyDescent="0.25">
      <c r="A8214" s="90" t="s">
        <v>26121</v>
      </c>
      <c r="B8214" s="90" t="s">
        <v>26122</v>
      </c>
      <c r="C8214" s="90" t="s">
        <v>10266</v>
      </c>
      <c r="D8214" s="90" t="str">
        <f>CONCATENATE(Tabell15861[[#This Row],[Prosedyrekode_ID]]," ",Tabell15861[[#This Row],[Tekst]])</f>
        <v>WEGX13 CT-basert doseplan uten simulator med automatisk generert målvolum eller uten inntegning av målvolum, minst tre målvolum</v>
      </c>
      <c r="E8214" s="90" t="s">
        <v>25903</v>
      </c>
      <c r="F8214" s="90" t="s">
        <v>25904</v>
      </c>
      <c r="G8214" s="90" t="str">
        <f>CONCATENATE("Kap ",Tabell15861[[#This Row],[Kapittel]]," ",Tabell15861[[#This Row],[KapittelTekst]])</f>
        <v>Kap W Tiltak ikke klassifisert i andre kapitler</v>
      </c>
    </row>
    <row r="8215" spans="1:7" x14ac:dyDescent="0.25">
      <c r="A8215" s="90" t="s">
        <v>26123</v>
      </c>
      <c r="B8215" s="90" t="s">
        <v>26124</v>
      </c>
      <c r="C8215" s="90" t="s">
        <v>10266</v>
      </c>
      <c r="D8215" s="90" t="str">
        <f>CONCATENATE(Tabell15861[[#This Row],[Prosedyrekode_ID]]," ",Tabell15861[[#This Row],[Tekst]])</f>
        <v>WEGX21 CT-basert doseplan med ett målvolum basert på manuell inntegning</v>
      </c>
      <c r="E8215" s="90" t="s">
        <v>25903</v>
      </c>
      <c r="F8215" s="90" t="s">
        <v>25904</v>
      </c>
      <c r="G8215" s="90" t="str">
        <f>CONCATENATE("Kap ",Tabell15861[[#This Row],[Kapittel]]," ",Tabell15861[[#This Row],[KapittelTekst]])</f>
        <v>Kap W Tiltak ikke klassifisert i andre kapitler</v>
      </c>
    </row>
    <row r="8216" spans="1:7" x14ac:dyDescent="0.25">
      <c r="A8216" s="90" t="s">
        <v>26125</v>
      </c>
      <c r="B8216" s="90" t="s">
        <v>26126</v>
      </c>
      <c r="C8216" s="90" t="s">
        <v>10266</v>
      </c>
      <c r="D8216" s="90" t="str">
        <f>CONCATENATE(Tabell15861[[#This Row],[Prosedyrekode_ID]]," ",Tabell15861[[#This Row],[Tekst]])</f>
        <v>WEGX22 CT-basert doseplan med to målvolum basert på manuell inntegning</v>
      </c>
      <c r="E8216" s="90" t="s">
        <v>25903</v>
      </c>
      <c r="F8216" s="90" t="s">
        <v>25904</v>
      </c>
      <c r="G8216" s="90" t="str">
        <f>CONCATENATE("Kap ",Tabell15861[[#This Row],[Kapittel]]," ",Tabell15861[[#This Row],[KapittelTekst]])</f>
        <v>Kap W Tiltak ikke klassifisert i andre kapitler</v>
      </c>
    </row>
    <row r="8217" spans="1:7" x14ac:dyDescent="0.25">
      <c r="A8217" s="90" t="s">
        <v>26127</v>
      </c>
      <c r="B8217" s="90" t="s">
        <v>26128</v>
      </c>
      <c r="C8217" s="90" t="s">
        <v>10266</v>
      </c>
      <c r="D8217" s="90" t="str">
        <f>CONCATENATE(Tabell15861[[#This Row],[Prosedyrekode_ID]]," ",Tabell15861[[#This Row],[Tekst]])</f>
        <v>WEGX23 CT-basert doseplan med minst tre målvolum basert på manuell inntegning</v>
      </c>
      <c r="E8217" s="90" t="s">
        <v>25903</v>
      </c>
      <c r="F8217" s="90" t="s">
        <v>25904</v>
      </c>
      <c r="G8217" s="90" t="str">
        <f>CONCATENATE("Kap ",Tabell15861[[#This Row],[Kapittel]]," ",Tabell15861[[#This Row],[KapittelTekst]])</f>
        <v>Kap W Tiltak ikke klassifisert i andre kapitler</v>
      </c>
    </row>
    <row r="8218" spans="1:7" x14ac:dyDescent="0.25">
      <c r="A8218" s="90" t="s">
        <v>26129</v>
      </c>
      <c r="B8218" s="90" t="s">
        <v>26130</v>
      </c>
      <c r="C8218" s="90" t="s">
        <v>10266</v>
      </c>
      <c r="D8218" s="90" t="str">
        <f>CONCATENATE(Tabell15861[[#This Row],[Prosedyrekode_ID]]," ",Tabell15861[[#This Row],[Tekst]])</f>
        <v>WEGX31 Doseplan for IMRT/VMAT med ett målvolum basert på manuell inntegning</v>
      </c>
      <c r="E8218" s="90" t="s">
        <v>25903</v>
      </c>
      <c r="F8218" s="90" t="s">
        <v>25904</v>
      </c>
      <c r="G8218" s="90" t="str">
        <f>CONCATENATE("Kap ",Tabell15861[[#This Row],[Kapittel]]," ",Tabell15861[[#This Row],[KapittelTekst]])</f>
        <v>Kap W Tiltak ikke klassifisert i andre kapitler</v>
      </c>
    </row>
    <row r="8219" spans="1:7" x14ac:dyDescent="0.25">
      <c r="A8219" s="90" t="s">
        <v>26131</v>
      </c>
      <c r="B8219" s="90" t="s">
        <v>26132</v>
      </c>
      <c r="C8219" s="90" t="s">
        <v>10266</v>
      </c>
      <c r="D8219" s="90" t="str">
        <f>CONCATENATE(Tabell15861[[#This Row],[Prosedyrekode_ID]]," ",Tabell15861[[#This Row],[Tekst]])</f>
        <v>WEGX32 Doseplan for IMRT/VMAT med to målvolum basert på manuell inntegning</v>
      </c>
      <c r="E8219" s="90" t="s">
        <v>25903</v>
      </c>
      <c r="F8219" s="90" t="s">
        <v>25904</v>
      </c>
      <c r="G8219" s="90" t="str">
        <f>CONCATENATE("Kap ",Tabell15861[[#This Row],[Kapittel]]," ",Tabell15861[[#This Row],[KapittelTekst]])</f>
        <v>Kap W Tiltak ikke klassifisert i andre kapitler</v>
      </c>
    </row>
    <row r="8220" spans="1:7" x14ac:dyDescent="0.25">
      <c r="A8220" s="90" t="s">
        <v>26133</v>
      </c>
      <c r="B8220" s="90" t="s">
        <v>26134</v>
      </c>
      <c r="C8220" s="90" t="s">
        <v>10266</v>
      </c>
      <c r="D8220" s="90" t="str">
        <f>CONCATENATE(Tabell15861[[#This Row],[Prosedyrekode_ID]]," ",Tabell15861[[#This Row],[Tekst]])</f>
        <v>WEGX33 Doseplan for IMRT/VMAT med minst tre målvolum basert på manuell inntegning</v>
      </c>
      <c r="E8220" s="90" t="s">
        <v>25903</v>
      </c>
      <c r="F8220" s="90" t="s">
        <v>25904</v>
      </c>
      <c r="G8220" s="90" t="str">
        <f>CONCATENATE("Kap ",Tabell15861[[#This Row],[Kapittel]]," ",Tabell15861[[#This Row],[KapittelTekst]])</f>
        <v>Kap W Tiltak ikke klassifisert i andre kapitler</v>
      </c>
    </row>
    <row r="8221" spans="1:7" x14ac:dyDescent="0.25">
      <c r="A8221" s="90" t="s">
        <v>26135</v>
      </c>
      <c r="B8221" s="90" t="s">
        <v>26136</v>
      </c>
      <c r="C8221" s="90" t="s">
        <v>10266</v>
      </c>
      <c r="D8221" s="90" t="str">
        <f>CONCATENATE(Tabell15861[[#This Row],[Prosedyrekode_ID]]," ",Tabell15861[[#This Row],[Tekst]])</f>
        <v>WEGX34 4D-Doseplan med/uten IMRT/VMAT</v>
      </c>
      <c r="E8221" s="90" t="s">
        <v>25903</v>
      </c>
      <c r="F8221" s="90" t="s">
        <v>25904</v>
      </c>
      <c r="G8221" s="90" t="str">
        <f>CONCATENATE("Kap ",Tabell15861[[#This Row],[Kapittel]]," ",Tabell15861[[#This Row],[KapittelTekst]])</f>
        <v>Kap W Tiltak ikke klassifisert i andre kapitler</v>
      </c>
    </row>
    <row r="8222" spans="1:7" x14ac:dyDescent="0.25">
      <c r="A8222" s="90" t="s">
        <v>26137</v>
      </c>
      <c r="B8222" s="90" t="s">
        <v>26138</v>
      </c>
      <c r="C8222" s="90" t="s">
        <v>10266</v>
      </c>
      <c r="D8222" s="90" t="str">
        <f>CONCATENATE(Tabell15861[[#This Row],[Prosedyrekode_ID]]," ",Tabell15861[[#This Row],[Tekst]])</f>
        <v>WEGX40 Doseplan for spesialopplegg IKA</v>
      </c>
      <c r="E8222" s="90" t="s">
        <v>25903</v>
      </c>
      <c r="F8222" s="90" t="s">
        <v>25904</v>
      </c>
      <c r="G8222" s="90" t="str">
        <f>CONCATENATE("Kap ",Tabell15861[[#This Row],[Kapittel]]," ",Tabell15861[[#This Row],[KapittelTekst]])</f>
        <v>Kap W Tiltak ikke klassifisert i andre kapitler</v>
      </c>
    </row>
    <row r="8223" spans="1:7" x14ac:dyDescent="0.25">
      <c r="A8223" s="90" t="s">
        <v>26139</v>
      </c>
      <c r="B8223" s="90" t="s">
        <v>26140</v>
      </c>
      <c r="C8223" s="90" t="s">
        <v>10266</v>
      </c>
      <c r="D8223" s="90" t="str">
        <f>CONCATENATE(Tabell15861[[#This Row],[Prosedyrekode_ID]]," ",Tabell15861[[#This Row],[Tekst]])</f>
        <v>WEGX45 Doseplanlegging for brakyterapi</v>
      </c>
      <c r="E8223" s="90" t="s">
        <v>25903</v>
      </c>
      <c r="F8223" s="90" t="s">
        <v>25904</v>
      </c>
      <c r="G8223" s="90" t="str">
        <f>CONCATENATE("Kap ",Tabell15861[[#This Row],[Kapittel]]," ",Tabell15861[[#This Row],[KapittelTekst]])</f>
        <v>Kap W Tiltak ikke klassifisert i andre kapitler</v>
      </c>
    </row>
    <row r="8224" spans="1:7" x14ac:dyDescent="0.25">
      <c r="A8224" s="90" t="s">
        <v>26141</v>
      </c>
      <c r="B8224" s="90" t="s">
        <v>26142</v>
      </c>
      <c r="C8224" s="90" t="s">
        <v>10266</v>
      </c>
      <c r="D8224" s="90" t="str">
        <f>CONCATENATE(Tabell15861[[#This Row],[Prosedyrekode_ID]]," ",Tabell15861[[#This Row],[Tekst]])</f>
        <v>WEGX50 Implantasjon av markør for lokalisasjon av strålefelt</v>
      </c>
      <c r="E8224" s="90" t="s">
        <v>25903</v>
      </c>
      <c r="F8224" s="90" t="s">
        <v>25904</v>
      </c>
      <c r="G8224" s="90" t="str">
        <f>CONCATENATE("Kap ",Tabell15861[[#This Row],[Kapittel]]," ",Tabell15861[[#This Row],[KapittelTekst]])</f>
        <v>Kap W Tiltak ikke klassifisert i andre kapitler</v>
      </c>
    </row>
    <row r="8225" spans="1:7" x14ac:dyDescent="0.25">
      <c r="A8225" s="90" t="s">
        <v>26143</v>
      </c>
      <c r="B8225" s="90" t="s">
        <v>26144</v>
      </c>
      <c r="C8225" s="90" t="s">
        <v>10266</v>
      </c>
      <c r="D8225" s="90" t="str">
        <f>CONCATENATE(Tabell15861[[#This Row],[Prosedyrekode_ID]]," ",Tabell15861[[#This Row],[Tekst]])</f>
        <v>WEOA00 Ekstern stråleterapi, høyenergetisk (MV)</v>
      </c>
      <c r="E8225" s="90" t="s">
        <v>25903</v>
      </c>
      <c r="F8225" s="90" t="s">
        <v>25904</v>
      </c>
      <c r="G8225" s="90" t="str">
        <f>CONCATENATE("Kap ",Tabell15861[[#This Row],[Kapittel]]," ",Tabell15861[[#This Row],[KapittelTekst]])</f>
        <v>Kap W Tiltak ikke klassifisert i andre kapitler</v>
      </c>
    </row>
    <row r="8226" spans="1:7" x14ac:dyDescent="0.25">
      <c r="A8226" s="90" t="s">
        <v>26145</v>
      </c>
      <c r="B8226" s="90" t="s">
        <v>26146</v>
      </c>
      <c r="C8226" s="90" t="s">
        <v>10266</v>
      </c>
      <c r="D8226" s="90" t="str">
        <f>CONCATENATE(Tabell15861[[#This Row],[Prosedyrekode_ID]]," ",Tabell15861[[#This Row],[Tekst]])</f>
        <v>WEOA05 Ekstern stråleterapi, lavenergetisk (kV)</v>
      </c>
      <c r="E8226" s="90" t="s">
        <v>25903</v>
      </c>
      <c r="F8226" s="90" t="s">
        <v>25904</v>
      </c>
      <c r="G8226" s="90" t="str">
        <f>CONCATENATE("Kap ",Tabell15861[[#This Row],[Kapittel]]," ",Tabell15861[[#This Row],[KapittelTekst]])</f>
        <v>Kap W Tiltak ikke klassifisert i andre kapitler</v>
      </c>
    </row>
    <row r="8227" spans="1:7" x14ac:dyDescent="0.25">
      <c r="A8227" s="90" t="s">
        <v>26147</v>
      </c>
      <c r="B8227" s="90" t="s">
        <v>26148</v>
      </c>
      <c r="C8227" s="90" t="s">
        <v>10266</v>
      </c>
      <c r="D8227" s="90" t="str">
        <f>CONCATENATE(Tabell15861[[#This Row],[Prosedyrekode_ID]]," ",Tabell15861[[#This Row],[Tekst]])</f>
        <v>WEOA10 Ekstern stråleterapi, helkropp</v>
      </c>
      <c r="E8227" s="90" t="s">
        <v>25903</v>
      </c>
      <c r="F8227" s="90" t="s">
        <v>25904</v>
      </c>
      <c r="G8227" s="90" t="str">
        <f>CONCATENATE("Kap ",Tabell15861[[#This Row],[Kapittel]]," ",Tabell15861[[#This Row],[KapittelTekst]])</f>
        <v>Kap W Tiltak ikke klassifisert i andre kapitler</v>
      </c>
    </row>
    <row r="8228" spans="1:7" x14ac:dyDescent="0.25">
      <c r="A8228" s="90" t="s">
        <v>26149</v>
      </c>
      <c r="B8228" s="90" t="s">
        <v>26150</v>
      </c>
      <c r="C8228" s="90" t="s">
        <v>10266</v>
      </c>
      <c r="D8228" s="90" t="str">
        <f>CONCATENATE(Tabell15861[[#This Row],[Prosedyrekode_ID]]," ",Tabell15861[[#This Row],[Tekst]])</f>
        <v>WEOA15 Ekstern stråleterapi med spesialapparat</v>
      </c>
      <c r="E8228" s="90" t="s">
        <v>25903</v>
      </c>
      <c r="F8228" s="90" t="s">
        <v>25904</v>
      </c>
      <c r="G8228" s="90" t="str">
        <f>CONCATENATE("Kap ",Tabell15861[[#This Row],[Kapittel]]," ",Tabell15861[[#This Row],[KapittelTekst]])</f>
        <v>Kap W Tiltak ikke klassifisert i andre kapitler</v>
      </c>
    </row>
    <row r="8229" spans="1:7" x14ac:dyDescent="0.25">
      <c r="A8229" s="90" t="s">
        <v>26151</v>
      </c>
      <c r="B8229" s="90" t="s">
        <v>26152</v>
      </c>
      <c r="C8229" s="90" t="s">
        <v>10266</v>
      </c>
      <c r="D8229" s="90" t="str">
        <f>CONCATENATE(Tabell15861[[#This Row],[Prosedyrekode_ID]]," ",Tabell15861[[#This Row],[Tekst]])</f>
        <v>WEOB00 Brakyterapi, applikatorinnsetting</v>
      </c>
      <c r="E8229" s="90" t="s">
        <v>25903</v>
      </c>
      <c r="F8229" s="90" t="s">
        <v>25904</v>
      </c>
      <c r="G8229" s="90" t="str">
        <f>CONCATENATE("Kap ",Tabell15861[[#This Row],[Kapittel]]," ",Tabell15861[[#This Row],[KapittelTekst]])</f>
        <v>Kap W Tiltak ikke klassifisert i andre kapitler</v>
      </c>
    </row>
    <row r="8230" spans="1:7" x14ac:dyDescent="0.25">
      <c r="A8230" s="90" t="s">
        <v>26153</v>
      </c>
      <c r="B8230" s="90" t="s">
        <v>26154</v>
      </c>
      <c r="C8230" s="90" t="s">
        <v>10266</v>
      </c>
      <c r="D8230" s="90" t="str">
        <f>CONCATENATE(Tabell15861[[#This Row],[Prosedyrekode_ID]]," ",Tabell15861[[#This Row],[Tekst]])</f>
        <v>WEOB05 Brakyterapi med høy doserate (HDR)</v>
      </c>
      <c r="E8230" s="90" t="s">
        <v>25903</v>
      </c>
      <c r="F8230" s="90" t="s">
        <v>25904</v>
      </c>
      <c r="G8230" s="90" t="str">
        <f>CONCATENATE("Kap ",Tabell15861[[#This Row],[Kapittel]]," ",Tabell15861[[#This Row],[KapittelTekst]])</f>
        <v>Kap W Tiltak ikke klassifisert i andre kapitler</v>
      </c>
    </row>
    <row r="8231" spans="1:7" x14ac:dyDescent="0.25">
      <c r="A8231" s="90" t="s">
        <v>26155</v>
      </c>
      <c r="B8231" s="90" t="s">
        <v>26156</v>
      </c>
      <c r="C8231" s="90" t="s">
        <v>10266</v>
      </c>
      <c r="D8231" s="90" t="str">
        <f>CONCATENATE(Tabell15861[[#This Row],[Prosedyrekode_ID]]," ",Tabell15861[[#This Row],[Tekst]])</f>
        <v>WEOB10 Brakyterapi med pulset doserate (PDR)</v>
      </c>
      <c r="E8231" s="90" t="s">
        <v>25903</v>
      </c>
      <c r="F8231" s="90" t="s">
        <v>25904</v>
      </c>
      <c r="G8231" s="90" t="str">
        <f>CONCATENATE("Kap ",Tabell15861[[#This Row],[Kapittel]]," ",Tabell15861[[#This Row],[KapittelTekst]])</f>
        <v>Kap W Tiltak ikke klassifisert i andre kapitler</v>
      </c>
    </row>
    <row r="8232" spans="1:7" x14ac:dyDescent="0.25">
      <c r="A8232" s="90" t="s">
        <v>26157</v>
      </c>
      <c r="B8232" s="90" t="s">
        <v>26158</v>
      </c>
      <c r="C8232" s="90" t="s">
        <v>10266</v>
      </c>
      <c r="D8232" s="90" t="str">
        <f>CONCATENATE(Tabell15861[[#This Row],[Prosedyrekode_ID]]," ",Tabell15861[[#This Row],[Tekst]])</f>
        <v>WEOB15 Brakyterapi med lav doserate (LDR)</v>
      </c>
      <c r="E8232" s="90" t="s">
        <v>25903</v>
      </c>
      <c r="F8232" s="90" t="s">
        <v>25904</v>
      </c>
      <c r="G8232" s="90" t="str">
        <f>CONCATENATE("Kap ",Tabell15861[[#This Row],[Kapittel]]," ",Tabell15861[[#This Row],[KapittelTekst]])</f>
        <v>Kap W Tiltak ikke klassifisert i andre kapitler</v>
      </c>
    </row>
    <row r="8233" spans="1:7" x14ac:dyDescent="0.25">
      <c r="A8233" s="90" t="s">
        <v>26159</v>
      </c>
      <c r="B8233" s="90" t="s">
        <v>26160</v>
      </c>
      <c r="C8233" s="90" t="s">
        <v>10266</v>
      </c>
      <c r="D8233" s="90" t="str">
        <f>CONCATENATE(Tabell15861[[#This Row],[Prosedyrekode_ID]]," ",Tabell15861[[#This Row],[Tekst]])</f>
        <v>WEOB20 Brakyterapi, intravaskulær (IVBT)</v>
      </c>
      <c r="E8233" s="90" t="s">
        <v>25903</v>
      </c>
      <c r="F8233" s="90" t="s">
        <v>25904</v>
      </c>
      <c r="G8233" s="90" t="str">
        <f>CONCATENATE("Kap ",Tabell15861[[#This Row],[Kapittel]]," ",Tabell15861[[#This Row],[KapittelTekst]])</f>
        <v>Kap W Tiltak ikke klassifisert i andre kapitler</v>
      </c>
    </row>
    <row r="8234" spans="1:7" x14ac:dyDescent="0.25">
      <c r="A8234" s="90" t="s">
        <v>26161</v>
      </c>
      <c r="B8234" s="90" t="s">
        <v>26162</v>
      </c>
      <c r="C8234" s="90" t="s">
        <v>10266</v>
      </c>
      <c r="D8234" s="90" t="str">
        <f>CONCATENATE(Tabell15861[[#This Row],[Prosedyrekode_ID]]," ",Tabell15861[[#This Row],[Tekst]])</f>
        <v>WEOC00 Protonterapi</v>
      </c>
      <c r="E8234" s="90" t="s">
        <v>25903</v>
      </c>
      <c r="F8234" s="90" t="s">
        <v>25904</v>
      </c>
      <c r="G8234" s="90" t="str">
        <f>CONCATENATE("Kap ",Tabell15861[[#This Row],[Kapittel]]," ",Tabell15861[[#This Row],[KapittelTekst]])</f>
        <v>Kap W Tiltak ikke klassifisert i andre kapitler</v>
      </c>
    </row>
    <row r="8235" spans="1:7" x14ac:dyDescent="0.25">
      <c r="A8235" s="90" t="s">
        <v>26163</v>
      </c>
      <c r="B8235" s="90" t="s">
        <v>26164</v>
      </c>
      <c r="C8235" s="90" t="s">
        <v>10266</v>
      </c>
      <c r="D8235" s="90" t="str">
        <f>CONCATENATE(Tabell15861[[#This Row],[Prosedyrekode_ID]]," ",Tabell15861[[#This Row],[Tekst]])</f>
        <v>WEOC10 Karbonterapi</v>
      </c>
      <c r="E8235" s="90" t="s">
        <v>25903</v>
      </c>
      <c r="F8235" s="90" t="s">
        <v>25904</v>
      </c>
      <c r="G8235" s="90" t="str">
        <f>CONCATENATE("Kap ",Tabell15861[[#This Row],[Kapittel]]," ",Tabell15861[[#This Row],[KapittelTekst]])</f>
        <v>Kap W Tiltak ikke klassifisert i andre kapitler</v>
      </c>
    </row>
    <row r="8236" spans="1:7" x14ac:dyDescent="0.25">
      <c r="A8236" s="90" t="s">
        <v>26165</v>
      </c>
      <c r="B8236" s="90" t="s">
        <v>26166</v>
      </c>
      <c r="C8236" s="90" t="s">
        <v>10266</v>
      </c>
      <c r="D8236" s="90" t="str">
        <f>CONCATENATE(Tabell15861[[#This Row],[Prosedyrekode_ID]]," ",Tabell15861[[#This Row],[Tekst]])</f>
        <v>WGFX00 Prikktest luftpanel</v>
      </c>
      <c r="E8236" s="90" t="s">
        <v>25903</v>
      </c>
      <c r="F8236" s="90" t="s">
        <v>25904</v>
      </c>
      <c r="G8236" s="90" t="str">
        <f>CONCATENATE("Kap ",Tabell15861[[#This Row],[Kapittel]]," ",Tabell15861[[#This Row],[KapittelTekst]])</f>
        <v>Kap W Tiltak ikke klassifisert i andre kapitler</v>
      </c>
    </row>
    <row r="8237" spans="1:7" x14ac:dyDescent="0.25">
      <c r="A8237" s="90" t="s">
        <v>26167</v>
      </c>
      <c r="B8237" s="90" t="s">
        <v>26168</v>
      </c>
      <c r="C8237" s="90" t="s">
        <v>10266</v>
      </c>
      <c r="D8237" s="90" t="str">
        <f>CONCATENATE(Tabell15861[[#This Row],[Prosedyrekode_ID]]," ",Tabell15861[[#This Row],[Tekst]])</f>
        <v>WGFX05 Prikktest matpanel</v>
      </c>
      <c r="E8237" s="90" t="s">
        <v>25903</v>
      </c>
      <c r="F8237" s="90" t="s">
        <v>25904</v>
      </c>
      <c r="G8237" s="90" t="str">
        <f>CONCATENATE("Kap ",Tabell15861[[#This Row],[Kapittel]]," ",Tabell15861[[#This Row],[KapittelTekst]])</f>
        <v>Kap W Tiltak ikke klassifisert i andre kapitler</v>
      </c>
    </row>
    <row r="8238" spans="1:7" x14ac:dyDescent="0.25">
      <c r="A8238" s="90" t="s">
        <v>26169</v>
      </c>
      <c r="B8238" s="90" t="s">
        <v>26170</v>
      </c>
      <c r="C8238" s="90" t="s">
        <v>10266</v>
      </c>
      <c r="D8238" s="90" t="str">
        <f>CONCATENATE(Tabell15861[[#This Row],[Prosedyrekode_ID]]," ",Tabell15861[[#This Row],[Tekst]])</f>
        <v>WGFX10 Prikktest - eget testmateriale fra hjemmemiljø eller arbeidsplass</v>
      </c>
      <c r="E8238" s="90" t="s">
        <v>25903</v>
      </c>
      <c r="F8238" s="90" t="s">
        <v>25904</v>
      </c>
      <c r="G8238" s="90" t="str">
        <f>CONCATENATE("Kap ",Tabell15861[[#This Row],[Kapittel]]," ",Tabell15861[[#This Row],[KapittelTekst]])</f>
        <v>Kap W Tiltak ikke klassifisert i andre kapitler</v>
      </c>
    </row>
    <row r="8239" spans="1:7" x14ac:dyDescent="0.25">
      <c r="A8239" s="90" t="s">
        <v>26171</v>
      </c>
      <c r="B8239" s="90" t="s">
        <v>26172</v>
      </c>
      <c r="C8239" s="90" t="s">
        <v>10266</v>
      </c>
      <c r="D8239" s="90" t="str">
        <f>CONCATENATE(Tabell15861[[#This Row],[Prosedyrekode_ID]]," ",Tabell15861[[#This Row],[Tekst]])</f>
        <v>WGFX15 Epikutantest med standardiserte prøver</v>
      </c>
      <c r="E8239" s="90" t="s">
        <v>25903</v>
      </c>
      <c r="F8239" s="90" t="s">
        <v>25904</v>
      </c>
      <c r="G8239" s="90" t="str">
        <f>CONCATENATE("Kap ",Tabell15861[[#This Row],[Kapittel]]," ",Tabell15861[[#This Row],[KapittelTekst]])</f>
        <v>Kap W Tiltak ikke klassifisert i andre kapitler</v>
      </c>
    </row>
    <row r="8240" spans="1:7" x14ac:dyDescent="0.25">
      <c r="A8240" s="90" t="s">
        <v>26173</v>
      </c>
      <c r="B8240" s="90" t="s">
        <v>26174</v>
      </c>
      <c r="C8240" s="90" t="s">
        <v>10266</v>
      </c>
      <c r="D8240" s="90" t="str">
        <f>CONCATENATE(Tabell15861[[#This Row],[Prosedyrekode_ID]]," ",Tabell15861[[#This Row],[Tekst]])</f>
        <v>WGFX20 Epikutantest - eget materiale fra hjemmemiljø eller arbeidsplass</v>
      </c>
      <c r="E8240" s="90" t="s">
        <v>25903</v>
      </c>
      <c r="F8240" s="90" t="s">
        <v>25904</v>
      </c>
      <c r="G8240" s="90" t="str">
        <f>CONCATENATE("Kap ",Tabell15861[[#This Row],[Kapittel]]," ",Tabell15861[[#This Row],[KapittelTekst]])</f>
        <v>Kap W Tiltak ikke klassifisert i andre kapitler</v>
      </c>
    </row>
    <row r="8241" spans="1:7" x14ac:dyDescent="0.25">
      <c r="A8241" s="90" t="s">
        <v>26175</v>
      </c>
      <c r="B8241" s="90" t="s">
        <v>26176</v>
      </c>
      <c r="C8241" s="90" t="s">
        <v>10266</v>
      </c>
      <c r="D8241" s="90" t="str">
        <f>CONCATENATE(Tabell15861[[#This Row],[Prosedyrekode_ID]]," ",Tabell15861[[#This Row],[Tekst]])</f>
        <v>WGFX25 Allergenprovokasjon - peroral åpen (kjent innhold)</v>
      </c>
      <c r="E8241" s="90" t="s">
        <v>25903</v>
      </c>
      <c r="F8241" s="90" t="s">
        <v>25904</v>
      </c>
      <c r="G8241" s="90" t="str">
        <f>CONCATENATE("Kap ",Tabell15861[[#This Row],[Kapittel]]," ",Tabell15861[[#This Row],[KapittelTekst]])</f>
        <v>Kap W Tiltak ikke klassifisert i andre kapitler</v>
      </c>
    </row>
    <row r="8242" spans="1:7" x14ac:dyDescent="0.25">
      <c r="A8242" s="90" t="s">
        <v>26177</v>
      </c>
      <c r="B8242" s="90" t="s">
        <v>26178</v>
      </c>
      <c r="C8242" s="90" t="s">
        <v>10266</v>
      </c>
      <c r="D8242" s="90" t="str">
        <f>CONCATENATE(Tabell15861[[#This Row],[Prosedyrekode_ID]]," ",Tabell15861[[#This Row],[Tekst]])</f>
        <v>WGFX30 Allergenprovokasjon - peroral dobbelblind (ukjent innhold for pasient og lege)</v>
      </c>
      <c r="E8242" s="90" t="s">
        <v>25903</v>
      </c>
      <c r="F8242" s="90" t="s">
        <v>25904</v>
      </c>
      <c r="G8242" s="90" t="str">
        <f>CONCATENATE("Kap ",Tabell15861[[#This Row],[Kapittel]]," ",Tabell15861[[#This Row],[KapittelTekst]])</f>
        <v>Kap W Tiltak ikke klassifisert i andre kapitler</v>
      </c>
    </row>
    <row r="8243" spans="1:7" x14ac:dyDescent="0.25">
      <c r="A8243" s="90" t="s">
        <v>26179</v>
      </c>
      <c r="B8243" s="90" t="s">
        <v>26180</v>
      </c>
      <c r="C8243" s="90" t="s">
        <v>10266</v>
      </c>
      <c r="D8243" s="90" t="str">
        <f>CONCATENATE(Tabell15861[[#This Row],[Prosedyrekode_ID]]," ",Tabell15861[[#This Row],[Tekst]])</f>
        <v>WGFX35 Allergenprovokasjon, nasal</v>
      </c>
      <c r="E8243" s="90" t="s">
        <v>25903</v>
      </c>
      <c r="F8243" s="90" t="s">
        <v>25904</v>
      </c>
      <c r="G8243" s="90" t="str">
        <f>CONCATENATE("Kap ",Tabell15861[[#This Row],[Kapittel]]," ",Tabell15861[[#This Row],[KapittelTekst]])</f>
        <v>Kap W Tiltak ikke klassifisert i andre kapitler</v>
      </c>
    </row>
    <row r="8244" spans="1:7" x14ac:dyDescent="0.25">
      <c r="A8244" s="90" t="s">
        <v>26181</v>
      </c>
      <c r="B8244" s="90" t="s">
        <v>26182</v>
      </c>
      <c r="C8244" s="90" t="s">
        <v>10266</v>
      </c>
      <c r="D8244" s="90" t="str">
        <f>CONCATENATE(Tabell15861[[#This Row],[Prosedyrekode_ID]]," ",Tabell15861[[#This Row],[Tekst]])</f>
        <v>WGFX40 Provokasjonstest med næringsmiddel</v>
      </c>
      <c r="E8244" s="90" t="s">
        <v>25903</v>
      </c>
      <c r="F8244" s="90" t="s">
        <v>25904</v>
      </c>
      <c r="G8244" s="90" t="str">
        <f>CONCATENATE("Kap ",Tabell15861[[#This Row],[Kapittel]]," ",Tabell15861[[#This Row],[KapittelTekst]])</f>
        <v>Kap W Tiltak ikke klassifisert i andre kapitler</v>
      </c>
    </row>
    <row r="8245" spans="1:7" x14ac:dyDescent="0.25">
      <c r="A8245" s="90" t="s">
        <v>26183</v>
      </c>
      <c r="B8245" s="90" t="s">
        <v>26184</v>
      </c>
      <c r="C8245" s="90" t="s">
        <v>10266</v>
      </c>
      <c r="D8245" s="90" t="str">
        <f>CONCATENATE(Tabell15861[[#This Row],[Prosedyrekode_ID]]," ",Tabell15861[[#This Row],[Tekst]])</f>
        <v>WGFX45 Provokasjonstest med legemiddel</v>
      </c>
      <c r="E8245" s="90" t="s">
        <v>25903</v>
      </c>
      <c r="F8245" s="90" t="s">
        <v>25904</v>
      </c>
      <c r="G8245" s="90" t="str">
        <f>CONCATENATE("Kap ",Tabell15861[[#This Row],[Kapittel]]," ",Tabell15861[[#This Row],[KapittelTekst]])</f>
        <v>Kap W Tiltak ikke klassifisert i andre kapitler</v>
      </c>
    </row>
    <row r="8246" spans="1:7" x14ac:dyDescent="0.25">
      <c r="A8246" s="90" t="s">
        <v>26185</v>
      </c>
      <c r="B8246" s="90" t="s">
        <v>26186</v>
      </c>
      <c r="C8246" s="90" t="s">
        <v>10266</v>
      </c>
      <c r="D8246" s="90" t="str">
        <f>CONCATENATE(Tabell15861[[#This Row],[Prosedyrekode_ID]]," ",Tabell15861[[#This Row],[Tekst]])</f>
        <v>WGGM00 Hyposensibilisering</v>
      </c>
      <c r="E8246" s="90" t="s">
        <v>25903</v>
      </c>
      <c r="F8246" s="90" t="s">
        <v>25904</v>
      </c>
      <c r="G8246" s="90" t="str">
        <f>CONCATENATE("Kap ",Tabell15861[[#This Row],[Kapittel]]," ",Tabell15861[[#This Row],[KapittelTekst]])</f>
        <v>Kap W Tiltak ikke klassifisert i andre kapitler</v>
      </c>
    </row>
    <row r="8247" spans="1:7" x14ac:dyDescent="0.25">
      <c r="A8247" s="90" t="s">
        <v>26187</v>
      </c>
      <c r="B8247" s="90" t="s">
        <v>26188</v>
      </c>
      <c r="C8247" s="90" t="s">
        <v>10266</v>
      </c>
      <c r="D8247" s="90" t="str">
        <f>CONCATENATE(Tabell15861[[#This Row],[Prosedyrekode_ID]]," ",Tabell15861[[#This Row],[Tekst]])</f>
        <v>WGGM05 Hurtighyposensibilisering</v>
      </c>
      <c r="E8247" s="90" t="s">
        <v>25903</v>
      </c>
      <c r="F8247" s="90" t="s">
        <v>25904</v>
      </c>
      <c r="G8247" s="90" t="str">
        <f>CONCATENATE("Kap ",Tabell15861[[#This Row],[Kapittel]]," ",Tabell15861[[#This Row],[KapittelTekst]])</f>
        <v>Kap W Tiltak ikke klassifisert i andre kapitler</v>
      </c>
    </row>
    <row r="8248" spans="1:7" x14ac:dyDescent="0.25">
      <c r="A8248" s="90" t="s">
        <v>26189</v>
      </c>
      <c r="B8248" s="90" t="s">
        <v>26190</v>
      </c>
      <c r="C8248" s="90" t="s">
        <v>10266</v>
      </c>
      <c r="D8248" s="90" t="str">
        <f>CONCATENATE(Tabell15861[[#This Row],[Prosedyrekode_ID]]," ",Tabell15861[[#This Row],[Tekst]])</f>
        <v>WJAT00 Parenteral ernæring med eller uten tilsetningsstoffer</v>
      </c>
      <c r="E8248" s="90" t="s">
        <v>25903</v>
      </c>
      <c r="F8248" s="90" t="s">
        <v>25904</v>
      </c>
      <c r="G8248" s="90" t="str">
        <f>CONCATENATE("Kap ",Tabell15861[[#This Row],[Kapittel]]," ",Tabell15861[[#This Row],[KapittelTekst]])</f>
        <v>Kap W Tiltak ikke klassifisert i andre kapitler</v>
      </c>
    </row>
    <row r="8249" spans="1:7" x14ac:dyDescent="0.25">
      <c r="A8249" s="90" t="s">
        <v>26191</v>
      </c>
      <c r="B8249" s="90" t="s">
        <v>26192</v>
      </c>
      <c r="C8249" s="90" t="s">
        <v>10266</v>
      </c>
      <c r="D8249" s="90" t="str">
        <f>CONCATENATE(Tabell15861[[#This Row],[Prosedyrekode_ID]]," ",Tabell15861[[#This Row],[Tekst]])</f>
        <v>WJAT10 Total enteral ernæring med eller uten tilsetningsstoffer, i sonde</v>
      </c>
      <c r="E8249" s="90" t="s">
        <v>25903</v>
      </c>
      <c r="F8249" s="90" t="s">
        <v>25904</v>
      </c>
      <c r="G8249" s="90" t="str">
        <f>CONCATENATE("Kap ",Tabell15861[[#This Row],[Kapittel]]," ",Tabell15861[[#This Row],[KapittelTekst]])</f>
        <v>Kap W Tiltak ikke klassifisert i andre kapitler</v>
      </c>
    </row>
    <row r="8250" spans="1:7" x14ac:dyDescent="0.25">
      <c r="A8250" s="90" t="s">
        <v>26193</v>
      </c>
      <c r="B8250" s="90" t="s">
        <v>26194</v>
      </c>
      <c r="C8250" s="90" t="s">
        <v>10266</v>
      </c>
      <c r="D8250" s="90" t="str">
        <f>CONCATENATE(Tabell15861[[#This Row],[Prosedyrekode_ID]]," ",Tabell15861[[#This Row],[Tekst]])</f>
        <v>WJAT15 Ernæringsbehandling med spesialkost/individuelt tilpasset kost</v>
      </c>
      <c r="E8250" s="90" t="s">
        <v>25903</v>
      </c>
      <c r="F8250" s="90" t="s">
        <v>25904</v>
      </c>
      <c r="G8250" s="90" t="str">
        <f>CONCATENATE("Kap ",Tabell15861[[#This Row],[Kapittel]]," ",Tabell15861[[#This Row],[KapittelTekst]])</f>
        <v>Kap W Tiltak ikke klassifisert i andre kapitler</v>
      </c>
    </row>
    <row r="8251" spans="1:7" x14ac:dyDescent="0.25">
      <c r="A8251" s="90" t="s">
        <v>26195</v>
      </c>
      <c r="B8251" s="90" t="s">
        <v>26196</v>
      </c>
      <c r="C8251" s="90" t="s">
        <v>10266</v>
      </c>
      <c r="D8251" s="90" t="str">
        <f>CONCATENATE(Tabell15861[[#This Row],[Prosedyrekode_ID]]," ",Tabell15861[[#This Row],[Tekst]])</f>
        <v>WJAT20 Morsmelkernæring av premature</v>
      </c>
      <c r="E8251" s="90" t="s">
        <v>25903</v>
      </c>
      <c r="F8251" s="90" t="s">
        <v>25904</v>
      </c>
      <c r="G8251" s="90" t="str">
        <f>CONCATENATE("Kap ",Tabell15861[[#This Row],[Kapittel]]," ",Tabell15861[[#This Row],[KapittelTekst]])</f>
        <v>Kap W Tiltak ikke klassifisert i andre kapitler</v>
      </c>
    </row>
    <row r="8252" spans="1:7" x14ac:dyDescent="0.25">
      <c r="A8252" s="90" t="s">
        <v>26197</v>
      </c>
      <c r="B8252" s="90" t="s">
        <v>26198</v>
      </c>
      <c r="C8252" s="90" t="s">
        <v>10266</v>
      </c>
      <c r="D8252" s="90" t="str">
        <f>CONCATENATE(Tabell15861[[#This Row],[Prosedyrekode_ID]]," ",Tabell15861[[#This Row],[Tekst]])</f>
        <v>WJFX10 Indirekte kalorimetri</v>
      </c>
      <c r="E8252" s="90" t="s">
        <v>25903</v>
      </c>
      <c r="F8252" s="90" t="s">
        <v>25904</v>
      </c>
      <c r="G8252" s="90" t="str">
        <f>CONCATENATE("Kap ",Tabell15861[[#This Row],[Kapittel]]," ",Tabell15861[[#This Row],[KapittelTekst]])</f>
        <v>Kap W Tiltak ikke klassifisert i andre kapitler</v>
      </c>
    </row>
    <row r="8253" spans="1:7" x14ac:dyDescent="0.25">
      <c r="A8253" s="90" t="s">
        <v>26199</v>
      </c>
      <c r="B8253" s="90" t="s">
        <v>26200</v>
      </c>
      <c r="C8253" s="90" t="s">
        <v>10266</v>
      </c>
      <c r="D8253" s="90" t="str">
        <f>CONCATENATE(Tabell15861[[#This Row],[Prosedyrekode_ID]]," ",Tabell15861[[#This Row],[Tekst]])</f>
        <v>WJFX20 Måling av hydreringsgrad ved bioimpedansspektroskopi</v>
      </c>
      <c r="E8253" s="90" t="s">
        <v>25903</v>
      </c>
      <c r="F8253" s="90" t="s">
        <v>25904</v>
      </c>
      <c r="G8253" s="90" t="str">
        <f>CONCATENATE("Kap ",Tabell15861[[#This Row],[Kapittel]]," ",Tabell15861[[#This Row],[KapittelTekst]])</f>
        <v>Kap W Tiltak ikke klassifisert i andre kapitler</v>
      </c>
    </row>
    <row r="8254" spans="1:7" x14ac:dyDescent="0.25">
      <c r="A8254" s="90" t="s">
        <v>26201</v>
      </c>
      <c r="B8254" s="90" t="s">
        <v>26202</v>
      </c>
      <c r="C8254" s="90" t="s">
        <v>10266</v>
      </c>
      <c r="D8254" s="90" t="str">
        <f>CONCATENATE(Tabell15861[[#This Row],[Prosedyrekode_ID]]," ",Tabell15861[[#This Row],[Tekst]])</f>
        <v>WJFX99 Vurdering av ernæringsstatus IKA</v>
      </c>
      <c r="E8254" s="90" t="s">
        <v>25903</v>
      </c>
      <c r="F8254" s="90" t="s">
        <v>25904</v>
      </c>
      <c r="G8254" s="90" t="str">
        <f>CONCATENATE("Kap ",Tabell15861[[#This Row],[Kapittel]]," ",Tabell15861[[#This Row],[KapittelTekst]])</f>
        <v>Kap W Tiltak ikke klassifisert i andre kapitler</v>
      </c>
    </row>
    <row r="8255" spans="1:7" x14ac:dyDescent="0.25">
      <c r="A8255" s="90" t="s">
        <v>26203</v>
      </c>
      <c r="B8255" s="90" t="s">
        <v>26204</v>
      </c>
      <c r="C8255" s="90" t="s">
        <v>10266</v>
      </c>
      <c r="D8255" s="90" t="str">
        <f>CONCATENATE(Tabell15861[[#This Row],[Prosedyrekode_ID]]," ",Tabell15861[[#This Row],[Tekst]])</f>
        <v>WLFX05 Tuberkulintest</v>
      </c>
      <c r="E8255" s="90" t="s">
        <v>25903</v>
      </c>
      <c r="F8255" s="90" t="s">
        <v>25904</v>
      </c>
      <c r="G8255" s="90" t="str">
        <f>CONCATENATE("Kap ",Tabell15861[[#This Row],[Kapittel]]," ",Tabell15861[[#This Row],[KapittelTekst]])</f>
        <v>Kap W Tiltak ikke klassifisert i andre kapitler</v>
      </c>
    </row>
    <row r="8256" spans="1:7" x14ac:dyDescent="0.25">
      <c r="A8256" s="90" t="s">
        <v>26205</v>
      </c>
      <c r="B8256" s="90" t="s">
        <v>26206</v>
      </c>
      <c r="C8256" s="90" t="s">
        <v>10266</v>
      </c>
      <c r="D8256" s="90" t="str">
        <f>CONCATENATE(Tabell15861[[#This Row],[Prosedyrekode_ID]]," ",Tabell15861[[#This Row],[Tekst]])</f>
        <v>WLGP00 Oppstart av kronisk oksygenbehandling i hjemmet</v>
      </c>
      <c r="E8256" s="90" t="s">
        <v>25903</v>
      </c>
      <c r="F8256" s="90" t="s">
        <v>25904</v>
      </c>
      <c r="G8256" s="90" t="str">
        <f>CONCATENATE("Kap ",Tabell15861[[#This Row],[Kapittel]]," ",Tabell15861[[#This Row],[KapittelTekst]])</f>
        <v>Kap W Tiltak ikke klassifisert i andre kapitler</v>
      </c>
    </row>
    <row r="8257" spans="1:7" x14ac:dyDescent="0.25">
      <c r="A8257" s="90" t="s">
        <v>26207</v>
      </c>
      <c r="B8257" s="90" t="s">
        <v>26208</v>
      </c>
      <c r="C8257" s="90" t="s">
        <v>10266</v>
      </c>
      <c r="D8257" s="90" t="str">
        <f>CONCATENATE(Tabell15861[[#This Row],[Prosedyrekode_ID]]," ",Tabell15861[[#This Row],[Tekst]])</f>
        <v>WLGP20 Hyperbar oksygenbehandling - tabell 5</v>
      </c>
      <c r="E8257" s="90" t="s">
        <v>25903</v>
      </c>
      <c r="F8257" s="90" t="s">
        <v>25904</v>
      </c>
      <c r="G8257" s="90" t="str">
        <f>CONCATENATE("Kap ",Tabell15861[[#This Row],[Kapittel]]," ",Tabell15861[[#This Row],[KapittelTekst]])</f>
        <v>Kap W Tiltak ikke klassifisert i andre kapitler</v>
      </c>
    </row>
    <row r="8258" spans="1:7" x14ac:dyDescent="0.25">
      <c r="A8258" s="90" t="s">
        <v>26209</v>
      </c>
      <c r="B8258" s="90" t="s">
        <v>26210</v>
      </c>
      <c r="C8258" s="90" t="s">
        <v>10266</v>
      </c>
      <c r="D8258" s="90" t="str">
        <f>CONCATENATE(Tabell15861[[#This Row],[Prosedyrekode_ID]]," ",Tabell15861[[#This Row],[Tekst]])</f>
        <v>WLGP22 Hyperbar oksygenbehandling - tabell 6</v>
      </c>
      <c r="E8258" s="90" t="s">
        <v>25903</v>
      </c>
      <c r="F8258" s="90" t="s">
        <v>25904</v>
      </c>
      <c r="G8258" s="90" t="str">
        <f>CONCATENATE("Kap ",Tabell15861[[#This Row],[Kapittel]]," ",Tabell15861[[#This Row],[KapittelTekst]])</f>
        <v>Kap W Tiltak ikke klassifisert i andre kapitler</v>
      </c>
    </row>
    <row r="8259" spans="1:7" x14ac:dyDescent="0.25">
      <c r="A8259" s="90" t="s">
        <v>26211</v>
      </c>
      <c r="B8259" s="90" t="s">
        <v>26212</v>
      </c>
      <c r="C8259" s="90" t="s">
        <v>10266</v>
      </c>
      <c r="D8259" s="90" t="str">
        <f>CONCATENATE(Tabell15861[[#This Row],[Prosedyrekode_ID]]," ",Tabell15861[[#This Row],[Tekst]])</f>
        <v>WLGP24 Hyperbar oksygenbehandling - tabell 14/90</v>
      </c>
      <c r="E8259" s="90" t="s">
        <v>25903</v>
      </c>
      <c r="F8259" s="90" t="s">
        <v>25904</v>
      </c>
      <c r="G8259" s="90" t="str">
        <f>CONCATENATE("Kap ",Tabell15861[[#This Row],[Kapittel]]," ",Tabell15861[[#This Row],[KapittelTekst]])</f>
        <v>Kap W Tiltak ikke klassifisert i andre kapitler</v>
      </c>
    </row>
    <row r="8260" spans="1:7" x14ac:dyDescent="0.25">
      <c r="A8260" s="90" t="s">
        <v>26213</v>
      </c>
      <c r="B8260" s="90" t="s">
        <v>26214</v>
      </c>
      <c r="C8260" s="90" t="s">
        <v>10266</v>
      </c>
      <c r="D8260" s="90" t="str">
        <f>CONCATENATE(Tabell15861[[#This Row],[Prosedyrekode_ID]]," ",Tabell15861[[#This Row],[Tekst]])</f>
        <v>WLGP26 Hyperbar oksygenbehandling - tabell 20/60</v>
      </c>
      <c r="E8260" s="90" t="s">
        <v>25903</v>
      </c>
      <c r="F8260" s="90" t="s">
        <v>25904</v>
      </c>
      <c r="G8260" s="90" t="str">
        <f>CONCATENATE("Kap ",Tabell15861[[#This Row],[Kapittel]]," ",Tabell15861[[#This Row],[KapittelTekst]])</f>
        <v>Kap W Tiltak ikke klassifisert i andre kapitler</v>
      </c>
    </row>
    <row r="8261" spans="1:7" x14ac:dyDescent="0.25">
      <c r="A8261" s="90" t="s">
        <v>26215</v>
      </c>
      <c r="B8261" s="90" t="s">
        <v>26216</v>
      </c>
      <c r="C8261" s="90" t="s">
        <v>10266</v>
      </c>
      <c r="D8261" s="90" t="str">
        <f>CONCATENATE(Tabell15861[[#This Row],[Prosedyrekode_ID]]," ",Tabell15861[[#This Row],[Tekst]])</f>
        <v>WLGP28 Hyperbar oksygenbehandling - tabell 20/90</v>
      </c>
      <c r="E8261" s="90" t="s">
        <v>25903</v>
      </c>
      <c r="F8261" s="90" t="s">
        <v>25904</v>
      </c>
      <c r="G8261" s="90" t="str">
        <f>CONCATENATE("Kap ",Tabell15861[[#This Row],[Kapittel]]," ",Tabell15861[[#This Row],[KapittelTekst]])</f>
        <v>Kap W Tiltak ikke klassifisert i andre kapitler</v>
      </c>
    </row>
    <row r="8262" spans="1:7" x14ac:dyDescent="0.25">
      <c r="A8262" s="90" t="s">
        <v>26217</v>
      </c>
      <c r="B8262" s="90" t="s">
        <v>26218</v>
      </c>
      <c r="C8262" s="90" t="s">
        <v>10266</v>
      </c>
      <c r="D8262" s="90" t="str">
        <f>CONCATENATE(Tabell15861[[#This Row],[Prosedyrekode_ID]]," ",Tabell15861[[#This Row],[Tekst]])</f>
        <v>WLGP29 Hyperbar oksygenbehandling INA</v>
      </c>
      <c r="E8262" s="90" t="s">
        <v>25903</v>
      </c>
      <c r="F8262" s="90" t="s">
        <v>25904</v>
      </c>
      <c r="G8262" s="90" t="str">
        <f>CONCATENATE("Kap ",Tabell15861[[#This Row],[Kapittel]]," ",Tabell15861[[#This Row],[KapittelTekst]])</f>
        <v>Kap W Tiltak ikke klassifisert i andre kapitler</v>
      </c>
    </row>
    <row r="8263" spans="1:7" x14ac:dyDescent="0.25">
      <c r="A8263" s="90" t="s">
        <v>26219</v>
      </c>
      <c r="B8263" s="90" t="s">
        <v>26220</v>
      </c>
      <c r="C8263" s="90" t="s">
        <v>10266</v>
      </c>
      <c r="D8263" s="90" t="str">
        <f>CONCATENATE(Tabell15861[[#This Row],[Prosedyrekode_ID]]," ",Tabell15861[[#This Row],[Tekst]])</f>
        <v>WLGX10 Ødembehandling med kompresjonspumpe/pumpestøvel</v>
      </c>
      <c r="E8263" s="90" t="s">
        <v>25903</v>
      </c>
      <c r="F8263" s="90" t="s">
        <v>25904</v>
      </c>
      <c r="G8263" s="90" t="str">
        <f>CONCATENATE("Kap ",Tabell15861[[#This Row],[Kapittel]]," ",Tabell15861[[#This Row],[KapittelTekst]])</f>
        <v>Kap W Tiltak ikke klassifisert i andre kapitler</v>
      </c>
    </row>
    <row r="8264" spans="1:7" x14ac:dyDescent="0.25">
      <c r="A8264" s="90" t="s">
        <v>26221</v>
      </c>
      <c r="B8264" s="90" t="s">
        <v>26222</v>
      </c>
      <c r="C8264" s="90" t="s">
        <v>10266</v>
      </c>
      <c r="D8264" s="90" t="str">
        <f>CONCATENATE(Tabell15861[[#This Row],[Prosedyrekode_ID]]," ",Tabell15861[[#This Row],[Tekst]])</f>
        <v>WLGX20 Vakuumassistert sårbehandling</v>
      </c>
      <c r="E8264" s="90" t="s">
        <v>25903</v>
      </c>
      <c r="F8264" s="90" t="s">
        <v>25904</v>
      </c>
      <c r="G8264" s="90" t="str">
        <f>CONCATENATE("Kap ",Tabell15861[[#This Row],[Kapittel]]," ",Tabell15861[[#This Row],[KapittelTekst]])</f>
        <v>Kap W Tiltak ikke klassifisert i andre kapitler</v>
      </c>
    </row>
    <row r="8265" spans="1:7" x14ac:dyDescent="0.25">
      <c r="A8265" s="90" t="s">
        <v>26223</v>
      </c>
      <c r="B8265" s="90" t="s">
        <v>26224</v>
      </c>
      <c r="C8265" s="90" t="s">
        <v>10266</v>
      </c>
      <c r="D8265" s="90" t="str">
        <f>CONCATENATE(Tabell15861[[#This Row],[Prosedyrekode_ID]]," ",Tabell15861[[#This Row],[Tekst]])</f>
        <v>WLGX25 Sårbehandling med fluelarver</v>
      </c>
      <c r="E8265" s="90" t="s">
        <v>25903</v>
      </c>
      <c r="F8265" s="90" t="s">
        <v>25904</v>
      </c>
      <c r="G8265" s="90" t="str">
        <f>CONCATENATE("Kap ",Tabell15861[[#This Row],[Kapittel]]," ",Tabell15861[[#This Row],[KapittelTekst]])</f>
        <v>Kap W Tiltak ikke klassifisert i andre kapitler</v>
      </c>
    </row>
    <row r="8266" spans="1:7" x14ac:dyDescent="0.25">
      <c r="A8266" s="90" t="s">
        <v>26225</v>
      </c>
      <c r="B8266" s="90" t="s">
        <v>26226</v>
      </c>
      <c r="C8266" s="90" t="s">
        <v>10266</v>
      </c>
      <c r="D8266" s="90" t="str">
        <f>CONCATENATE(Tabell15861[[#This Row],[Prosedyrekode_ID]]," ",Tabell15861[[#This Row],[Tekst]])</f>
        <v>WLGX27 Sårbehandling med transplanterte hudceller i vekstmedium</v>
      </c>
      <c r="E8266" s="90" t="s">
        <v>25903</v>
      </c>
      <c r="F8266" s="90" t="s">
        <v>25904</v>
      </c>
      <c r="G8266" s="90" t="str">
        <f>CONCATENATE("Kap ",Tabell15861[[#This Row],[Kapittel]]," ",Tabell15861[[#This Row],[KapittelTekst]])</f>
        <v>Kap W Tiltak ikke klassifisert i andre kapitler</v>
      </c>
    </row>
    <row r="8267" spans="1:7" x14ac:dyDescent="0.25">
      <c r="A8267" s="90" t="s">
        <v>26227</v>
      </c>
      <c r="B8267" s="90" t="s">
        <v>26228</v>
      </c>
      <c r="C8267" s="90" t="s">
        <v>10266</v>
      </c>
      <c r="D8267" s="90" t="str">
        <f>CONCATENATE(Tabell15861[[#This Row],[Prosedyrekode_ID]]," ",Tabell15861[[#This Row],[Tekst]])</f>
        <v>WLGX30 Badebehandling - helkropp</v>
      </c>
      <c r="E8267" s="90" t="s">
        <v>25903</v>
      </c>
      <c r="F8267" s="90" t="s">
        <v>25904</v>
      </c>
      <c r="G8267" s="90" t="str">
        <f>CONCATENATE("Kap ",Tabell15861[[#This Row],[Kapittel]]," ",Tabell15861[[#This Row],[KapittelTekst]])</f>
        <v>Kap W Tiltak ikke klassifisert i andre kapitler</v>
      </c>
    </row>
    <row r="8268" spans="1:7" x14ac:dyDescent="0.25">
      <c r="A8268" s="90" t="s">
        <v>26229</v>
      </c>
      <c r="B8268" s="90" t="s">
        <v>26230</v>
      </c>
      <c r="C8268" s="90" t="s">
        <v>10266</v>
      </c>
      <c r="D8268" s="90" t="str">
        <f>CONCATENATE(Tabell15861[[#This Row],[Prosedyrekode_ID]]," ",Tabell15861[[#This Row],[Tekst]])</f>
        <v>WLGX35 Badebehandling - lokal</v>
      </c>
      <c r="E8268" s="90" t="s">
        <v>25903</v>
      </c>
      <c r="F8268" s="90" t="s">
        <v>25904</v>
      </c>
      <c r="G8268" s="90" t="str">
        <f>CONCATENATE("Kap ",Tabell15861[[#This Row],[Kapittel]]," ",Tabell15861[[#This Row],[KapittelTekst]])</f>
        <v>Kap W Tiltak ikke klassifisert i andre kapitler</v>
      </c>
    </row>
    <row r="8269" spans="1:7" x14ac:dyDescent="0.25">
      <c r="A8269" s="90" t="s">
        <v>26231</v>
      </c>
      <c r="B8269" s="90" t="s">
        <v>26232</v>
      </c>
      <c r="C8269" s="90" t="s">
        <v>10266</v>
      </c>
      <c r="D8269" s="90" t="str">
        <f>CONCATENATE(Tabell15861[[#This Row],[Prosedyrekode_ID]]," ",Tabell15861[[#This Row],[Tekst]])</f>
        <v>WLGX40 Behandling med bio-feedback</v>
      </c>
      <c r="E8269" s="90" t="s">
        <v>25903</v>
      </c>
      <c r="F8269" s="90" t="s">
        <v>25904</v>
      </c>
      <c r="G8269" s="90" t="str">
        <f>CONCATENATE("Kap ",Tabell15861[[#This Row],[Kapittel]]," ",Tabell15861[[#This Row],[KapittelTekst]])</f>
        <v>Kap W Tiltak ikke klassifisert i andre kapitler</v>
      </c>
    </row>
    <row r="8270" spans="1:7" x14ac:dyDescent="0.25">
      <c r="A8270" s="90" t="s">
        <v>26233</v>
      </c>
      <c r="B8270" s="90" t="s">
        <v>26234</v>
      </c>
      <c r="C8270" s="90" t="s">
        <v>10266</v>
      </c>
      <c r="D8270" s="90" t="str">
        <f>CONCATENATE(Tabell15861[[#This Row],[Prosedyrekode_ID]]," ",Tabell15861[[#This Row],[Tekst]])</f>
        <v>WLGX50 Isolasjon</v>
      </c>
      <c r="E8270" s="90" t="s">
        <v>25903</v>
      </c>
      <c r="F8270" s="90" t="s">
        <v>25904</v>
      </c>
      <c r="G8270" s="90" t="str">
        <f>CONCATENATE("Kap ",Tabell15861[[#This Row],[Kapittel]]," ",Tabell15861[[#This Row],[KapittelTekst]])</f>
        <v>Kap W Tiltak ikke klassifisert i andre kapitler</v>
      </c>
    </row>
    <row r="8271" spans="1:7" x14ac:dyDescent="0.25">
      <c r="A8271" s="90" t="s">
        <v>26235</v>
      </c>
      <c r="B8271" s="90" t="s">
        <v>26236</v>
      </c>
      <c r="C8271" s="90" t="s">
        <v>10266</v>
      </c>
      <c r="D8271" s="90" t="str">
        <f>CONCATENATE(Tabell15861[[#This Row],[Prosedyrekode_ID]]," ",Tabell15861[[#This Row],[Tekst]])</f>
        <v>WMAA00 Samtidig tverrfaglig utredning</v>
      </c>
      <c r="E8271" s="90" t="s">
        <v>25903</v>
      </c>
      <c r="F8271" s="90" t="s">
        <v>25904</v>
      </c>
      <c r="G8271" s="90" t="str">
        <f>CONCATENATE("Kap ",Tabell15861[[#This Row],[Kapittel]]," ",Tabell15861[[#This Row],[KapittelTekst]])</f>
        <v>Kap W Tiltak ikke klassifisert i andre kapitler</v>
      </c>
    </row>
    <row r="8272" spans="1:7" x14ac:dyDescent="0.25">
      <c r="A8272" s="90" t="s">
        <v>26237</v>
      </c>
      <c r="B8272" s="90" t="s">
        <v>26238</v>
      </c>
      <c r="C8272" s="90" t="s">
        <v>10266</v>
      </c>
      <c r="D8272" s="90" t="str">
        <f>CONCATENATE(Tabell15861[[#This Row],[Prosedyrekode_ID]]," ",Tabell15861[[#This Row],[Tekst]])</f>
        <v>WMAB00 Sekvensiell tverrfaglig utredning</v>
      </c>
      <c r="E8272" s="90" t="s">
        <v>25903</v>
      </c>
      <c r="F8272" s="90" t="s">
        <v>25904</v>
      </c>
      <c r="G8272" s="90" t="str">
        <f>CONCATENATE("Kap ",Tabell15861[[#This Row],[Kapittel]]," ",Tabell15861[[#This Row],[KapittelTekst]])</f>
        <v>Kap W Tiltak ikke klassifisert i andre kapitler</v>
      </c>
    </row>
    <row r="8273" spans="1:7" x14ac:dyDescent="0.25">
      <c r="A8273" s="90" t="s">
        <v>26239</v>
      </c>
      <c r="B8273" s="90" t="s">
        <v>26240</v>
      </c>
      <c r="C8273" s="90" t="s">
        <v>10266</v>
      </c>
      <c r="D8273" s="90" t="str">
        <f>CONCATENATE(Tabell15861[[#This Row],[Prosedyrekode_ID]]," ",Tabell15861[[#This Row],[Tekst]])</f>
        <v>WNJA00 Lysbehandling med hvitt lys</v>
      </c>
      <c r="E8273" s="90" t="s">
        <v>25903</v>
      </c>
      <c r="F8273" s="90" t="s">
        <v>25904</v>
      </c>
      <c r="G8273" s="90" t="str">
        <f>CONCATENATE("Kap ",Tabell15861[[#This Row],[Kapittel]]," ",Tabell15861[[#This Row],[KapittelTekst]])</f>
        <v>Kap W Tiltak ikke klassifisert i andre kapitler</v>
      </c>
    </row>
    <row r="8274" spans="1:7" x14ac:dyDescent="0.25">
      <c r="A8274" s="90" t="s">
        <v>26241</v>
      </c>
      <c r="B8274" s="90" t="s">
        <v>26242</v>
      </c>
      <c r="C8274" s="90" t="s">
        <v>10266</v>
      </c>
      <c r="D8274" s="90" t="str">
        <f>CONCATENATE(Tabell15861[[#This Row],[Prosedyrekode_ID]]," ",Tabell15861[[#This Row],[Tekst]])</f>
        <v>WPCK00 Lærings- og mestringsaktivitet vedrørende aktuelle tilstand</v>
      </c>
      <c r="E8274" s="90" t="s">
        <v>25903</v>
      </c>
      <c r="F8274" s="90" t="s">
        <v>25904</v>
      </c>
      <c r="G8274" s="90" t="str">
        <f>CONCATENATE("Kap ",Tabell15861[[#This Row],[Kapittel]]," ",Tabell15861[[#This Row],[KapittelTekst]])</f>
        <v>Kap W Tiltak ikke klassifisert i andre kapitler</v>
      </c>
    </row>
    <row r="8275" spans="1:7" x14ac:dyDescent="0.25">
      <c r="A8275" s="90" t="s">
        <v>26243</v>
      </c>
      <c r="B8275" s="90" t="s">
        <v>26244</v>
      </c>
      <c r="C8275" s="90" t="s">
        <v>10245</v>
      </c>
      <c r="D8275" s="90" t="str">
        <f>CONCATENATE(Tabell15861[[#This Row],[Prosedyrekode_ID]]," ",Tabell15861[[#This Row],[Tekst]])</f>
        <v>XCD00 Klinisk øyeundersøkelse i narkose</v>
      </c>
      <c r="E8275" s="90" t="s">
        <v>25550</v>
      </c>
      <c r="F8275" s="90" t="s">
        <v>26245</v>
      </c>
      <c r="G8275" s="90" t="str">
        <f>CONCATENATE("Kap ",Tabell15861[[#This Row],[Kapittel]]," ",Tabell15861[[#This Row],[KapittelTekst]])</f>
        <v>Kap U Ultralyd og røntgen</v>
      </c>
    </row>
    <row r="8276" spans="1:7" x14ac:dyDescent="0.25">
      <c r="A8276" s="90" t="s">
        <v>26246</v>
      </c>
      <c r="B8276" s="90" t="s">
        <v>26247</v>
      </c>
      <c r="C8276" s="90" t="s">
        <v>10245</v>
      </c>
      <c r="D8276" s="90" t="str">
        <f>CONCATENATE(Tabell15861[[#This Row],[Prosedyrekode_ID]]," ",Tabell15861[[#This Row],[Tekst]])</f>
        <v>XCW99 Annen øyeundersøkelse</v>
      </c>
      <c r="E8276" s="90" t="s">
        <v>25550</v>
      </c>
      <c r="F8276" s="90" t="s">
        <v>26245</v>
      </c>
      <c r="G8276" s="90" t="str">
        <f>CONCATENATE("Kap ",Tabell15861[[#This Row],[Kapittel]]," ",Tabell15861[[#This Row],[KapittelTekst]])</f>
        <v>Kap U Ultralyd og røntgen</v>
      </c>
    </row>
    <row r="8277" spans="1:7" x14ac:dyDescent="0.25">
      <c r="A8277" s="90" t="s">
        <v>26248</v>
      </c>
      <c r="B8277" s="90" t="s">
        <v>26249</v>
      </c>
      <c r="C8277" s="90" t="s">
        <v>10245</v>
      </c>
      <c r="D8277" s="90" t="str">
        <f>CONCATENATE(Tabell15861[[#This Row],[Prosedyrekode_ID]]," ",Tabell15861[[#This Row],[Tekst]])</f>
        <v>XFE00 Epikardial ultralydundersøkelse</v>
      </c>
      <c r="E8277" s="90" t="s">
        <v>25550</v>
      </c>
      <c r="F8277" s="90" t="s">
        <v>26245</v>
      </c>
      <c r="G8277" s="90" t="str">
        <f>CONCATENATE("Kap ",Tabell15861[[#This Row],[Kapittel]]," ",Tabell15861[[#This Row],[KapittelTekst]])</f>
        <v>Kap U Ultralyd og røntgen</v>
      </c>
    </row>
    <row r="8278" spans="1:7" x14ac:dyDescent="0.25">
      <c r="A8278" s="90" t="s">
        <v>26250</v>
      </c>
      <c r="B8278" s="90" t="s">
        <v>26251</v>
      </c>
      <c r="C8278" s="90" t="s">
        <v>10245</v>
      </c>
      <c r="D8278" s="90" t="str">
        <f>CONCATENATE(Tabell15861[[#This Row],[Prosedyrekode_ID]]," ",Tabell15861[[#This Row],[Tekst]])</f>
        <v>XFE01 Torakoskopisk epikardial ultralydundersøkelse</v>
      </c>
      <c r="E8278" s="90" t="s">
        <v>25550</v>
      </c>
      <c r="F8278" s="90" t="s">
        <v>26245</v>
      </c>
      <c r="G8278" s="90" t="str">
        <f>CONCATENATE("Kap ",Tabell15861[[#This Row],[Kapittel]]," ",Tabell15861[[#This Row],[KapittelTekst]])</f>
        <v>Kap U Ultralyd og røntgen</v>
      </c>
    </row>
    <row r="8279" spans="1:7" x14ac:dyDescent="0.25">
      <c r="A8279" s="90" t="s">
        <v>26252</v>
      </c>
      <c r="B8279" s="90" t="s">
        <v>26253</v>
      </c>
      <c r="C8279" s="90" t="s">
        <v>10245</v>
      </c>
      <c r="D8279" s="90" t="str">
        <f>CONCATENATE(Tabell15861[[#This Row],[Prosedyrekode_ID]]," ",Tabell15861[[#This Row],[Tekst]])</f>
        <v>XFE12 Perkutan transluminal ultralydundersøkelse av hjertet</v>
      </c>
      <c r="E8279" s="90" t="s">
        <v>25550</v>
      </c>
      <c r="F8279" s="90" t="s">
        <v>26245</v>
      </c>
      <c r="G8279" s="90" t="str">
        <f>CONCATENATE("Kap ",Tabell15861[[#This Row],[Kapittel]]," ",Tabell15861[[#This Row],[KapittelTekst]])</f>
        <v>Kap U Ultralyd og røntgen</v>
      </c>
    </row>
    <row r="8280" spans="1:7" x14ac:dyDescent="0.25">
      <c r="A8280" s="90" t="s">
        <v>26254</v>
      </c>
      <c r="B8280" s="90" t="s">
        <v>26255</v>
      </c>
      <c r="C8280" s="90" t="s">
        <v>10245</v>
      </c>
      <c r="D8280" s="90" t="str">
        <f>CONCATENATE(Tabell15861[[#This Row],[Prosedyrekode_ID]]," ",Tabell15861[[#This Row],[Tekst]])</f>
        <v>XFN02 Peroperativ koronar angioskopi</v>
      </c>
      <c r="E8280" s="90" t="s">
        <v>25550</v>
      </c>
      <c r="F8280" s="90" t="s">
        <v>26245</v>
      </c>
      <c r="G8280" s="90" t="str">
        <f>CONCATENATE("Kap ",Tabell15861[[#This Row],[Kapittel]]," ",Tabell15861[[#This Row],[KapittelTekst]])</f>
        <v>Kap U Ultralyd og røntgen</v>
      </c>
    </row>
    <row r="8281" spans="1:7" x14ac:dyDescent="0.25">
      <c r="A8281" s="90" t="s">
        <v>26256</v>
      </c>
      <c r="B8281" s="90" t="s">
        <v>26257</v>
      </c>
      <c r="C8281" s="90" t="s">
        <v>10245</v>
      </c>
      <c r="D8281" s="90" t="str">
        <f>CONCATENATE(Tabell15861[[#This Row],[Prosedyrekode_ID]]," ",Tabell15861[[#This Row],[Tekst]])</f>
        <v>XFN96 Annen peroperativ angiokardioskopisk undersøkelse</v>
      </c>
      <c r="E8281" s="90" t="s">
        <v>25550</v>
      </c>
      <c r="F8281" s="90" t="s">
        <v>26245</v>
      </c>
      <c r="G8281" s="90" t="str">
        <f>CONCATENATE("Kap ",Tabell15861[[#This Row],[Kapittel]]," ",Tabell15861[[#This Row],[KapittelTekst]])</f>
        <v>Kap U Ultralyd og røntgen</v>
      </c>
    </row>
    <row r="8282" spans="1:7" x14ac:dyDescent="0.25">
      <c r="A8282" s="90" t="s">
        <v>26258</v>
      </c>
      <c r="B8282" s="90" t="s">
        <v>26259</v>
      </c>
      <c r="C8282" s="90" t="s">
        <v>10245</v>
      </c>
      <c r="D8282" s="90" t="str">
        <f>CONCATENATE(Tabell15861[[#This Row],[Prosedyrekode_ID]]," ",Tabell15861[[#This Row],[Tekst]])</f>
        <v>XFP00 Peroperativ mapping av ektopisk fokus eller aberrant ledningsbane</v>
      </c>
      <c r="E8282" s="90" t="s">
        <v>25550</v>
      </c>
      <c r="F8282" s="90" t="s">
        <v>26245</v>
      </c>
      <c r="G8282" s="90" t="str">
        <f>CONCATENATE("Kap ",Tabell15861[[#This Row],[Kapittel]]," ",Tabell15861[[#This Row],[KapittelTekst]])</f>
        <v>Kap U Ultralyd og røntgen</v>
      </c>
    </row>
    <row r="8283" spans="1:7" x14ac:dyDescent="0.25">
      <c r="A8283" s="90" t="s">
        <v>26260</v>
      </c>
      <c r="B8283" s="90" t="s">
        <v>26261</v>
      </c>
      <c r="C8283" s="90" t="s">
        <v>10245</v>
      </c>
      <c r="D8283" s="90" t="str">
        <f>CONCATENATE(Tabell15861[[#This Row],[Prosedyrekode_ID]]," ",Tabell15861[[#This Row],[Tekst]])</f>
        <v>XFP96 Annen peroperativ elektrofysiologisk undersøkelse ved arytmi eller ledningsforstyrrelse</v>
      </c>
      <c r="E8283" s="90" t="s">
        <v>25550</v>
      </c>
      <c r="F8283" s="90" t="s">
        <v>26245</v>
      </c>
      <c r="G8283" s="90" t="str">
        <f>CONCATENATE("Kap ",Tabell15861[[#This Row],[Kapittel]]," ",Tabell15861[[#This Row],[KapittelTekst]])</f>
        <v>Kap U Ultralyd og røntgen</v>
      </c>
    </row>
    <row r="8284" spans="1:7" x14ac:dyDescent="0.25">
      <c r="A8284" s="90" t="s">
        <v>26262</v>
      </c>
      <c r="B8284" s="90" t="s">
        <v>26263</v>
      </c>
      <c r="C8284" s="90" t="s">
        <v>10245</v>
      </c>
      <c r="D8284" s="90" t="str">
        <f>CONCATENATE(Tabell15861[[#This Row],[Prosedyrekode_ID]]," ",Tabell15861[[#This Row],[Tekst]])</f>
        <v>XFX00 Peroperativ punksjon av hjertet eller store intratorakale kar med aspirasjon</v>
      </c>
      <c r="E8284" s="90" t="s">
        <v>25550</v>
      </c>
      <c r="F8284" s="90" t="s">
        <v>26245</v>
      </c>
      <c r="G8284" s="90" t="str">
        <f>CONCATENATE("Kap ",Tabell15861[[#This Row],[Kapittel]]," ",Tabell15861[[#This Row],[KapittelTekst]])</f>
        <v>Kap U Ultralyd og røntgen</v>
      </c>
    </row>
    <row r="8285" spans="1:7" x14ac:dyDescent="0.25">
      <c r="A8285" s="90" t="s">
        <v>26264</v>
      </c>
      <c r="B8285" s="90" t="s">
        <v>26265</v>
      </c>
      <c r="C8285" s="90" t="s">
        <v>10245</v>
      </c>
      <c r="D8285" s="90" t="str">
        <f>CONCATENATE(Tabell15861[[#This Row],[Prosedyrekode_ID]]," ",Tabell15861[[#This Row],[Tekst]])</f>
        <v>XFX10 Peroperativ punksjonsmanometri av hjertet eller store intratorakale kar</v>
      </c>
      <c r="E8285" s="90" t="s">
        <v>25550</v>
      </c>
      <c r="F8285" s="90" t="s">
        <v>26245</v>
      </c>
      <c r="G8285" s="90" t="str">
        <f>CONCATENATE("Kap ",Tabell15861[[#This Row],[Kapittel]]," ",Tabell15861[[#This Row],[KapittelTekst]])</f>
        <v>Kap U Ultralyd og røntgen</v>
      </c>
    </row>
    <row r="8286" spans="1:7" x14ac:dyDescent="0.25">
      <c r="A8286" s="90" t="s">
        <v>26266</v>
      </c>
      <c r="B8286" s="90" t="s">
        <v>26267</v>
      </c>
      <c r="C8286" s="90" t="s">
        <v>10245</v>
      </c>
      <c r="D8286" s="90" t="str">
        <f>CONCATENATE(Tabell15861[[#This Row],[Prosedyrekode_ID]]," ",Tabell15861[[#This Row],[Tekst]])</f>
        <v>XFX20 Peroperativ flowmetri av hjertet eller store intratorakale kar</v>
      </c>
      <c r="E8286" s="90" t="s">
        <v>25550</v>
      </c>
      <c r="F8286" s="90" t="s">
        <v>26245</v>
      </c>
      <c r="G8286" s="90" t="str">
        <f>CONCATENATE("Kap ",Tabell15861[[#This Row],[Kapittel]]," ",Tabell15861[[#This Row],[KapittelTekst]])</f>
        <v>Kap U Ultralyd og røntgen</v>
      </c>
    </row>
    <row r="8287" spans="1:7" x14ac:dyDescent="0.25">
      <c r="A8287" s="90" t="s">
        <v>26268</v>
      </c>
      <c r="B8287" s="90" t="s">
        <v>26269</v>
      </c>
      <c r="C8287" s="90" t="s">
        <v>10245</v>
      </c>
      <c r="D8287" s="90" t="str">
        <f>CONCATENATE(Tabell15861[[#This Row],[Prosedyrekode_ID]]," ",Tabell15861[[#This Row],[Tekst]])</f>
        <v>XFX30 Epikardial ultralydundersøkelse av hjertet</v>
      </c>
      <c r="E8287" s="90" t="s">
        <v>25550</v>
      </c>
      <c r="F8287" s="90" t="s">
        <v>26245</v>
      </c>
      <c r="G8287" s="90" t="str">
        <f>CONCATENATE("Kap ",Tabell15861[[#This Row],[Kapittel]]," ",Tabell15861[[#This Row],[KapittelTekst]])</f>
        <v>Kap U Ultralyd og røntgen</v>
      </c>
    </row>
    <row r="8288" spans="1:7" x14ac:dyDescent="0.25">
      <c r="A8288" s="90" t="s">
        <v>26270</v>
      </c>
      <c r="B8288" s="90" t="s">
        <v>26271</v>
      </c>
      <c r="C8288" s="90" t="s">
        <v>10245</v>
      </c>
      <c r="D8288" s="90" t="str">
        <f>CONCATENATE(Tabell15861[[#This Row],[Prosedyrekode_ID]]," ",Tabell15861[[#This Row],[Tekst]])</f>
        <v>XFX96 Annen diagnostisk peroperativ punksjon av hjertet eller store intratorakale kar</v>
      </c>
      <c r="E8288" s="90" t="s">
        <v>25550</v>
      </c>
      <c r="F8288" s="90" t="s">
        <v>26245</v>
      </c>
      <c r="G8288" s="90" t="str">
        <f>CONCATENATE("Kap ",Tabell15861[[#This Row],[Kapittel]]," ",Tabell15861[[#This Row],[KapittelTekst]])</f>
        <v>Kap U Ultralyd og røntgen</v>
      </c>
    </row>
    <row r="8289" spans="1:7" x14ac:dyDescent="0.25">
      <c r="A8289" s="90" t="s">
        <v>26272</v>
      </c>
      <c r="B8289" s="90" t="s">
        <v>26273</v>
      </c>
      <c r="C8289" s="90" t="s">
        <v>10245</v>
      </c>
      <c r="D8289" s="90" t="str">
        <f>CONCATENATE(Tabell15861[[#This Row],[Prosedyrekode_ID]]," ",Tabell15861[[#This Row],[Tekst]])</f>
        <v>XFX97 Annen torakoskopisk diagnostisk peroperativ punksjon av hjerte eller stort intratorakalt kar</v>
      </c>
      <c r="E8289" s="90" t="s">
        <v>25550</v>
      </c>
      <c r="F8289" s="90" t="s">
        <v>26245</v>
      </c>
      <c r="G8289" s="90" t="str">
        <f>CONCATENATE("Kap ",Tabell15861[[#This Row],[Kapittel]]," ",Tabell15861[[#This Row],[KapittelTekst]])</f>
        <v>Kap U Ultralyd og røntgen</v>
      </c>
    </row>
    <row r="8290" spans="1:7" x14ac:dyDescent="0.25">
      <c r="A8290" s="90" t="s">
        <v>26274</v>
      </c>
      <c r="B8290" s="90" t="s">
        <v>14535</v>
      </c>
      <c r="C8290" s="90" t="s">
        <v>10245</v>
      </c>
      <c r="D8290" s="90" t="str">
        <f>CONCATENATE(Tabell15861[[#This Row],[Prosedyrekode_ID]]," ",Tabell15861[[#This Row],[Tekst]])</f>
        <v>XGX02 Transøsofageal ultralydundersøkelse</v>
      </c>
      <c r="E8290" s="90" t="s">
        <v>25550</v>
      </c>
      <c r="F8290" s="90" t="s">
        <v>26245</v>
      </c>
      <c r="G8290" s="90" t="str">
        <f>CONCATENATE("Kap ",Tabell15861[[#This Row],[Kapittel]]," ",Tabell15861[[#This Row],[KapittelTekst]])</f>
        <v>Kap U Ultralyd og røntgen</v>
      </c>
    </row>
    <row r="8291" spans="1:7" x14ac:dyDescent="0.25">
      <c r="A8291" s="90" t="s">
        <v>26275</v>
      </c>
      <c r="B8291" s="90" t="s">
        <v>26276</v>
      </c>
      <c r="C8291" s="90" t="s">
        <v>10245</v>
      </c>
      <c r="D8291" s="90" t="str">
        <f>CONCATENATE(Tabell15861[[#This Row],[Prosedyrekode_ID]]," ",Tabell15861[[#This Row],[Tekst]])</f>
        <v>XGX10 Intrapleural ultralydundersøkelse</v>
      </c>
      <c r="E8291" s="90" t="s">
        <v>25550</v>
      </c>
      <c r="F8291" s="90" t="s">
        <v>26245</v>
      </c>
      <c r="G8291" s="90" t="str">
        <f>CONCATENATE("Kap ",Tabell15861[[#This Row],[Kapittel]]," ",Tabell15861[[#This Row],[KapittelTekst]])</f>
        <v>Kap U Ultralyd og røntgen</v>
      </c>
    </row>
    <row r="8292" spans="1:7" x14ac:dyDescent="0.25">
      <c r="A8292" s="90" t="s">
        <v>26277</v>
      </c>
      <c r="B8292" s="90" t="s">
        <v>26278</v>
      </c>
      <c r="C8292" s="90" t="s">
        <v>10245</v>
      </c>
      <c r="D8292" s="90" t="str">
        <f>CONCATENATE(Tabell15861[[#This Row],[Prosedyrekode_ID]]," ",Tabell15861[[#This Row],[Tekst]])</f>
        <v>XGX21 Torakoskopisk ultralydundersøkelse</v>
      </c>
      <c r="E8292" s="90" t="s">
        <v>25550</v>
      </c>
      <c r="F8292" s="90" t="s">
        <v>26245</v>
      </c>
      <c r="G8292" s="90" t="str">
        <f>CONCATENATE("Kap ",Tabell15861[[#This Row],[Kapittel]]," ",Tabell15861[[#This Row],[KapittelTekst]])</f>
        <v>Kap U Ultralyd og røntgen</v>
      </c>
    </row>
    <row r="8293" spans="1:7" x14ac:dyDescent="0.25">
      <c r="A8293" s="90" t="s">
        <v>26279</v>
      </c>
      <c r="B8293" s="90" t="s">
        <v>26280</v>
      </c>
      <c r="C8293" s="90" t="s">
        <v>10245</v>
      </c>
      <c r="D8293" s="90" t="str">
        <f>CONCATENATE(Tabell15861[[#This Row],[Prosedyrekode_ID]]," ",Tabell15861[[#This Row],[Tekst]])</f>
        <v>XGX32 Bronkoskopisk ultralydundersøkelse</v>
      </c>
      <c r="E8293" s="90" t="s">
        <v>25550</v>
      </c>
      <c r="F8293" s="90" t="s">
        <v>26245</v>
      </c>
      <c r="G8293" s="90" t="str">
        <f>CONCATENATE("Kap ",Tabell15861[[#This Row],[Kapittel]]," ",Tabell15861[[#This Row],[KapittelTekst]])</f>
        <v>Kap U Ultralyd og røntgen</v>
      </c>
    </row>
    <row r="8294" spans="1:7" x14ac:dyDescent="0.25">
      <c r="A8294" s="90" t="s">
        <v>26281</v>
      </c>
      <c r="B8294" s="90" t="s">
        <v>26282</v>
      </c>
      <c r="C8294" s="90" t="s">
        <v>10245</v>
      </c>
      <c r="D8294" s="90" t="str">
        <f>CONCATENATE(Tabell15861[[#This Row],[Prosedyrekode_ID]]," ",Tabell15861[[#This Row],[Tekst]])</f>
        <v>XGX96 Annen peroperativ intratorakal ultralydundersøkelse</v>
      </c>
      <c r="E8294" s="90" t="s">
        <v>25550</v>
      </c>
      <c r="F8294" s="90" t="s">
        <v>26245</v>
      </c>
      <c r="G8294" s="90" t="str">
        <f>CONCATENATE("Kap ",Tabell15861[[#This Row],[Kapittel]]," ",Tabell15861[[#This Row],[KapittelTekst]])</f>
        <v>Kap U Ultralyd og røntgen</v>
      </c>
    </row>
    <row r="8295" spans="1:7" x14ac:dyDescent="0.25">
      <c r="A8295" s="90" t="s">
        <v>26283</v>
      </c>
      <c r="B8295" s="90" t="s">
        <v>26284</v>
      </c>
      <c r="C8295" s="90" t="s">
        <v>10245</v>
      </c>
      <c r="D8295" s="90" t="str">
        <f>CONCATENATE(Tabell15861[[#This Row],[Prosedyrekode_ID]]," ",Tabell15861[[#This Row],[Tekst]])</f>
        <v>XJA00 Peroperativ abdominal ultralydundersøkelse</v>
      </c>
      <c r="E8295" s="90" t="s">
        <v>25550</v>
      </c>
      <c r="F8295" s="90" t="s">
        <v>26245</v>
      </c>
      <c r="G8295" s="90" t="str">
        <f>CONCATENATE("Kap ",Tabell15861[[#This Row],[Kapittel]]," ",Tabell15861[[#This Row],[KapittelTekst]])</f>
        <v>Kap U Ultralyd og røntgen</v>
      </c>
    </row>
    <row r="8296" spans="1:7" x14ac:dyDescent="0.25">
      <c r="A8296" s="90" t="s">
        <v>26285</v>
      </c>
      <c r="B8296" s="90" t="s">
        <v>26286</v>
      </c>
      <c r="C8296" s="90" t="s">
        <v>10245</v>
      </c>
      <c r="D8296" s="90" t="str">
        <f>CONCATENATE(Tabell15861[[#This Row],[Prosedyrekode_ID]]," ",Tabell15861[[#This Row],[Tekst]])</f>
        <v>XJA01 Laparoskopisk ultralydundersøkelse</v>
      </c>
      <c r="E8296" s="90" t="s">
        <v>25550</v>
      </c>
      <c r="F8296" s="90" t="s">
        <v>26245</v>
      </c>
      <c r="G8296" s="90" t="str">
        <f>CONCATENATE("Kap ",Tabell15861[[#This Row],[Kapittel]]," ",Tabell15861[[#This Row],[KapittelTekst]])</f>
        <v>Kap U Ultralyd og røntgen</v>
      </c>
    </row>
    <row r="8297" spans="1:7" x14ac:dyDescent="0.25">
      <c r="A8297" s="90" t="s">
        <v>26287</v>
      </c>
      <c r="B8297" s="90" t="s">
        <v>26288</v>
      </c>
      <c r="C8297" s="90" t="s">
        <v>10245</v>
      </c>
      <c r="D8297" s="90" t="str">
        <f>CONCATENATE(Tabell15861[[#This Row],[Prosedyrekode_ID]]," ",Tabell15861[[#This Row],[Tekst]])</f>
        <v>XJC00 Øsofagusmanometri</v>
      </c>
      <c r="E8297" s="90" t="s">
        <v>25550</v>
      </c>
      <c r="F8297" s="90" t="s">
        <v>26245</v>
      </c>
      <c r="G8297" s="90" t="str">
        <f>CONCATENATE("Kap ",Tabell15861[[#This Row],[Kapittel]]," ",Tabell15861[[#This Row],[KapittelTekst]])</f>
        <v>Kap U Ultralyd og røntgen</v>
      </c>
    </row>
    <row r="8298" spans="1:7" x14ac:dyDescent="0.25">
      <c r="A8298" s="90" t="s">
        <v>26289</v>
      </c>
      <c r="B8298" s="90" t="s">
        <v>15065</v>
      </c>
      <c r="C8298" s="90" t="s">
        <v>10245</v>
      </c>
      <c r="D8298" s="90" t="str">
        <f>CONCATENATE(Tabell15861[[#This Row],[Prosedyrekode_ID]]," ",Tabell15861[[#This Row],[Tekst]])</f>
        <v>XJC10 pH-måling i øsofagus</v>
      </c>
      <c r="E8298" s="90" t="s">
        <v>25550</v>
      </c>
      <c r="F8298" s="90" t="s">
        <v>26245</v>
      </c>
      <c r="G8298" s="90" t="str">
        <f>CONCATENATE("Kap ",Tabell15861[[#This Row],[Kapittel]]," ",Tabell15861[[#This Row],[KapittelTekst]])</f>
        <v>Kap U Ultralyd og røntgen</v>
      </c>
    </row>
    <row r="8299" spans="1:7" x14ac:dyDescent="0.25">
      <c r="A8299" s="90" t="s">
        <v>26290</v>
      </c>
      <c r="B8299" s="90" t="s">
        <v>26291</v>
      </c>
      <c r="C8299" s="90" t="s">
        <v>10245</v>
      </c>
      <c r="D8299" s="90" t="str">
        <f>CONCATENATE(Tabell15861[[#This Row],[Prosedyrekode_ID]]," ",Tabell15861[[#This Row],[Tekst]])</f>
        <v>XJC20 Elektromyografi i øsofagus</v>
      </c>
      <c r="E8299" s="90" t="s">
        <v>25550</v>
      </c>
      <c r="F8299" s="90" t="s">
        <v>26245</v>
      </c>
      <c r="G8299" s="90" t="str">
        <f>CONCATENATE("Kap ",Tabell15861[[#This Row],[Kapittel]]," ",Tabell15861[[#This Row],[KapittelTekst]])</f>
        <v>Kap U Ultralyd og røntgen</v>
      </c>
    </row>
    <row r="8300" spans="1:7" x14ac:dyDescent="0.25">
      <c r="A8300" s="90" t="s">
        <v>26292</v>
      </c>
      <c r="B8300" s="90" t="s">
        <v>26293</v>
      </c>
      <c r="C8300" s="90" t="s">
        <v>10245</v>
      </c>
      <c r="D8300" s="90" t="str">
        <f>CONCATENATE(Tabell15861[[#This Row],[Prosedyrekode_ID]]," ",Tabell15861[[#This Row],[Tekst]])</f>
        <v>XJD02 Peroral endoskopisk ultralydundersøkelse</v>
      </c>
      <c r="E8300" s="90" t="s">
        <v>25550</v>
      </c>
      <c r="F8300" s="90" t="s">
        <v>26245</v>
      </c>
      <c r="G8300" s="90" t="str">
        <f>CONCATENATE("Kap ",Tabell15861[[#This Row],[Kapittel]]," ",Tabell15861[[#This Row],[KapittelTekst]])</f>
        <v>Kap U Ultralyd og røntgen</v>
      </c>
    </row>
    <row r="8301" spans="1:7" x14ac:dyDescent="0.25">
      <c r="A8301" s="90" t="s">
        <v>26294</v>
      </c>
      <c r="B8301" s="90" t="s">
        <v>26295</v>
      </c>
      <c r="C8301" s="90" t="s">
        <v>10245</v>
      </c>
      <c r="D8301" s="90" t="str">
        <f>CONCATENATE(Tabell15861[[#This Row],[Prosedyrekode_ID]]," ",Tabell15861[[#This Row],[Tekst]])</f>
        <v>XJD05 Endoskopisk ultralyd med finnålsaspirasjonscytologi</v>
      </c>
      <c r="E8301" s="90" t="s">
        <v>25550</v>
      </c>
      <c r="F8301" s="90" t="s">
        <v>26245</v>
      </c>
      <c r="G8301" s="90" t="str">
        <f>CONCATENATE("Kap ",Tabell15861[[#This Row],[Kapittel]]," ",Tabell15861[[#This Row],[KapittelTekst]])</f>
        <v>Kap U Ultralyd og røntgen</v>
      </c>
    </row>
    <row r="8302" spans="1:7" x14ac:dyDescent="0.25">
      <c r="A8302" s="90" t="s">
        <v>26296</v>
      </c>
      <c r="B8302" s="90" t="s">
        <v>15429</v>
      </c>
      <c r="C8302" s="90" t="s">
        <v>10245</v>
      </c>
      <c r="D8302" s="90" t="str">
        <f>CONCATENATE(Tabell15861[[#This Row],[Prosedyrekode_ID]]," ",Tabell15861[[#This Row],[Tekst]])</f>
        <v>XJF00 Ultralydundersøkelse gjennom intestinalt stoma</v>
      </c>
      <c r="E8302" s="90" t="s">
        <v>25550</v>
      </c>
      <c r="F8302" s="90" t="s">
        <v>26245</v>
      </c>
      <c r="G8302" s="90" t="str">
        <f>CONCATENATE("Kap ",Tabell15861[[#This Row],[Kapittel]]," ",Tabell15861[[#This Row],[KapittelTekst]])</f>
        <v>Kap U Ultralyd og røntgen</v>
      </c>
    </row>
    <row r="8303" spans="1:7" x14ac:dyDescent="0.25">
      <c r="A8303" s="90" t="s">
        <v>26297</v>
      </c>
      <c r="B8303" s="90" t="s">
        <v>26298</v>
      </c>
      <c r="C8303" s="90" t="s">
        <v>10245</v>
      </c>
      <c r="D8303" s="90" t="str">
        <f>CONCATENATE(Tabell15861[[#This Row],[Prosedyrekode_ID]]," ",Tabell15861[[#This Row],[Tekst]])</f>
        <v>XJF02 Endoskopisk ultralydundersøkelse gjennom intestinalt stoma</v>
      </c>
      <c r="E8303" s="90" t="s">
        <v>25550</v>
      </c>
      <c r="F8303" s="90" t="s">
        <v>26245</v>
      </c>
      <c r="G8303" s="90" t="str">
        <f>CONCATENATE("Kap ",Tabell15861[[#This Row],[Kapittel]]," ",Tabell15861[[#This Row],[KapittelTekst]])</f>
        <v>Kap U Ultralyd og røntgen</v>
      </c>
    </row>
    <row r="8304" spans="1:7" x14ac:dyDescent="0.25">
      <c r="A8304" s="90" t="s">
        <v>26299</v>
      </c>
      <c r="B8304" s="90" t="s">
        <v>15685</v>
      </c>
      <c r="C8304" s="90" t="s">
        <v>10245</v>
      </c>
      <c r="D8304" s="90" t="str">
        <f>CONCATENATE(Tabell15861[[#This Row],[Prosedyrekode_ID]]," ",Tabell15861[[#This Row],[Tekst]])</f>
        <v>XJG12 Transrektal endoskopisk ultralydundersøkelse</v>
      </c>
      <c r="E8304" s="90" t="s">
        <v>25550</v>
      </c>
      <c r="F8304" s="90" t="s">
        <v>26245</v>
      </c>
      <c r="G8304" s="90" t="str">
        <f>CONCATENATE("Kap ",Tabell15861[[#This Row],[Kapittel]]," ",Tabell15861[[#This Row],[KapittelTekst]])</f>
        <v>Kap U Ultralyd og røntgen</v>
      </c>
    </row>
    <row r="8305" spans="1:7" x14ac:dyDescent="0.25">
      <c r="A8305" s="90" t="s">
        <v>26300</v>
      </c>
      <c r="B8305" s="90" t="s">
        <v>15753</v>
      </c>
      <c r="C8305" s="90" t="s">
        <v>10245</v>
      </c>
      <c r="D8305" s="90" t="str">
        <f>CONCATENATE(Tabell15861[[#This Row],[Prosedyrekode_ID]]," ",Tabell15861[[#This Row],[Tekst]])</f>
        <v>XJH00 Transanal ultralydundersøkelse</v>
      </c>
      <c r="E8305" s="90" t="s">
        <v>25550</v>
      </c>
      <c r="F8305" s="90" t="s">
        <v>26245</v>
      </c>
      <c r="G8305" s="90" t="str">
        <f>CONCATENATE("Kap ",Tabell15861[[#This Row],[Kapittel]]," ",Tabell15861[[#This Row],[KapittelTekst]])</f>
        <v>Kap U Ultralyd og røntgen</v>
      </c>
    </row>
    <row r="8306" spans="1:7" x14ac:dyDescent="0.25">
      <c r="A8306" s="90" t="s">
        <v>26301</v>
      </c>
      <c r="B8306" s="90" t="s">
        <v>15765</v>
      </c>
      <c r="C8306" s="90" t="s">
        <v>10245</v>
      </c>
      <c r="D8306" s="90" t="str">
        <f>CONCATENATE(Tabell15861[[#This Row],[Prosedyrekode_ID]]," ",Tabell15861[[#This Row],[Tekst]])</f>
        <v>XJH10 Anorektal manometri</v>
      </c>
      <c r="E8306" s="90" t="s">
        <v>25550</v>
      </c>
      <c r="F8306" s="90" t="s">
        <v>26245</v>
      </c>
      <c r="G8306" s="90" t="str">
        <f>CONCATENATE("Kap ",Tabell15861[[#This Row],[Kapittel]]," ",Tabell15861[[#This Row],[KapittelTekst]])</f>
        <v>Kap U Ultralyd og røntgen</v>
      </c>
    </row>
    <row r="8307" spans="1:7" x14ac:dyDescent="0.25">
      <c r="A8307" s="90" t="s">
        <v>26302</v>
      </c>
      <c r="B8307" s="90" t="s">
        <v>26303</v>
      </c>
      <c r="C8307" s="90" t="s">
        <v>10245</v>
      </c>
      <c r="D8307" s="90" t="str">
        <f>CONCATENATE(Tabell15861[[#This Row],[Prosedyrekode_ID]]," ",Tabell15861[[#This Row],[Tekst]])</f>
        <v>XJH20 Elektromyografi av analsfinkter</v>
      </c>
      <c r="E8307" s="90" t="s">
        <v>25550</v>
      </c>
      <c r="F8307" s="90" t="s">
        <v>26245</v>
      </c>
      <c r="G8307" s="90" t="str">
        <f>CONCATENATE("Kap ",Tabell15861[[#This Row],[Kapittel]]," ",Tabell15861[[#This Row],[KapittelTekst]])</f>
        <v>Kap U Ultralyd og røntgen</v>
      </c>
    </row>
    <row r="8308" spans="1:7" x14ac:dyDescent="0.25">
      <c r="A8308" s="90" t="s">
        <v>26304</v>
      </c>
      <c r="B8308" s="90" t="s">
        <v>15999</v>
      </c>
      <c r="C8308" s="90" t="s">
        <v>10245</v>
      </c>
      <c r="D8308" s="90" t="str">
        <f>CONCATENATE(Tabell15861[[#This Row],[Prosedyrekode_ID]]," ",Tabell15861[[#This Row],[Tekst]])</f>
        <v>XJK02 Endoskopisk manometri av gallegang</v>
      </c>
      <c r="E8308" s="90" t="s">
        <v>25550</v>
      </c>
      <c r="F8308" s="90" t="s">
        <v>26245</v>
      </c>
      <c r="G8308" s="90" t="str">
        <f>CONCATENATE("Kap ",Tabell15861[[#This Row],[Kapittel]]," ",Tabell15861[[#This Row],[KapittelTekst]])</f>
        <v>Kap U Ultralyd og røntgen</v>
      </c>
    </row>
    <row r="8309" spans="1:7" x14ac:dyDescent="0.25">
      <c r="A8309" s="90" t="s">
        <v>26305</v>
      </c>
      <c r="B8309" s="90" t="s">
        <v>16097</v>
      </c>
      <c r="C8309" s="90" t="s">
        <v>10245</v>
      </c>
      <c r="D8309" s="90" t="str">
        <f>CONCATENATE(Tabell15861[[#This Row],[Prosedyrekode_ID]]," ",Tabell15861[[#This Row],[Tekst]])</f>
        <v>XJL02 Endoskopisk manometri av pankreasgang</v>
      </c>
      <c r="E8309" s="90" t="s">
        <v>25550</v>
      </c>
      <c r="F8309" s="90" t="s">
        <v>26245</v>
      </c>
      <c r="G8309" s="90" t="str">
        <f>CONCATENATE("Kap ",Tabell15861[[#This Row],[Kapittel]]," ",Tabell15861[[#This Row],[KapittelTekst]])</f>
        <v>Kap U Ultralyd og røntgen</v>
      </c>
    </row>
    <row r="8310" spans="1:7" x14ac:dyDescent="0.25">
      <c r="A8310" s="90" t="s">
        <v>26306</v>
      </c>
      <c r="B8310" s="90" t="s">
        <v>26307</v>
      </c>
      <c r="C8310" s="90" t="s">
        <v>10245</v>
      </c>
      <c r="D8310" s="90" t="str">
        <f>CONCATENATE(Tabell15861[[#This Row],[Prosedyrekode_ID]]," ",Tabell15861[[#This Row],[Tekst]])</f>
        <v>XJW96 Annen gastroenterologisk undersøkelse</v>
      </c>
      <c r="E8310" s="90" t="s">
        <v>25550</v>
      </c>
      <c r="F8310" s="90" t="s">
        <v>26245</v>
      </c>
      <c r="G8310" s="90" t="str">
        <f>CONCATENATE("Kap ",Tabell15861[[#This Row],[Kapittel]]," ",Tabell15861[[#This Row],[KapittelTekst]])</f>
        <v>Kap U Ultralyd og røntgen</v>
      </c>
    </row>
    <row r="8311" spans="1:7" x14ac:dyDescent="0.25">
      <c r="A8311" s="90" t="s">
        <v>26308</v>
      </c>
      <c r="B8311" s="90" t="s">
        <v>26309</v>
      </c>
      <c r="C8311" s="90" t="s">
        <v>10245</v>
      </c>
      <c r="D8311" s="90" t="str">
        <f>CONCATENATE(Tabell15861[[#This Row],[Prosedyrekode_ID]]," ",Tabell15861[[#This Row],[Tekst]])</f>
        <v>XJW97 Annen laparoskopisk gastroenterologisk undersøkelse</v>
      </c>
      <c r="E8311" s="90" t="s">
        <v>25550</v>
      </c>
      <c r="F8311" s="90" t="s">
        <v>26245</v>
      </c>
      <c r="G8311" s="90" t="str">
        <f>CONCATENATE("Kap ",Tabell15861[[#This Row],[Kapittel]]," ",Tabell15861[[#This Row],[KapittelTekst]])</f>
        <v>Kap U Ultralyd og røntgen</v>
      </c>
    </row>
    <row r="8312" spans="1:7" x14ac:dyDescent="0.25">
      <c r="A8312" s="90" t="s">
        <v>26310</v>
      </c>
      <c r="B8312" s="90" t="s">
        <v>26311</v>
      </c>
      <c r="C8312" s="90" t="s">
        <v>10245</v>
      </c>
      <c r="D8312" s="90" t="str">
        <f>CONCATENATE(Tabell15861[[#This Row],[Prosedyrekode_ID]]," ",Tabell15861[[#This Row],[Tekst]])</f>
        <v>XJW98 Annen gastroenterologisk undersøkelse under transluminal endoskopi</v>
      </c>
      <c r="E8312" s="90" t="s">
        <v>25550</v>
      </c>
      <c r="F8312" s="90" t="s">
        <v>26245</v>
      </c>
      <c r="G8312" s="90" t="str">
        <f>CONCATENATE("Kap ",Tabell15861[[#This Row],[Kapittel]]," ",Tabell15861[[#This Row],[KapittelTekst]])</f>
        <v>Kap U Ultralyd og røntgen</v>
      </c>
    </row>
    <row r="8313" spans="1:7" x14ac:dyDescent="0.25">
      <c r="A8313" s="90" t="s">
        <v>26312</v>
      </c>
      <c r="B8313" s="90" t="s">
        <v>26313</v>
      </c>
      <c r="C8313" s="90" t="s">
        <v>10245</v>
      </c>
      <c r="D8313" s="90" t="str">
        <f>CONCATENATE(Tabell15861[[#This Row],[Prosedyrekode_ID]]," ",Tabell15861[[#This Row],[Tekst]])</f>
        <v>XLE00 Kolposkopi</v>
      </c>
      <c r="E8313" s="90" t="s">
        <v>25550</v>
      </c>
      <c r="F8313" s="90" t="s">
        <v>26245</v>
      </c>
      <c r="G8313" s="90" t="str">
        <f>CONCATENATE("Kap ",Tabell15861[[#This Row],[Kapittel]]," ",Tabell15861[[#This Row],[KapittelTekst]])</f>
        <v>Kap U Ultralyd og røntgen</v>
      </c>
    </row>
    <row r="8314" spans="1:7" x14ac:dyDescent="0.25">
      <c r="A8314" s="90" t="s">
        <v>26314</v>
      </c>
      <c r="B8314" s="90" t="s">
        <v>26315</v>
      </c>
      <c r="C8314" s="90" t="s">
        <v>10245</v>
      </c>
      <c r="D8314" s="90" t="str">
        <f>CONCATENATE(Tabell15861[[#This Row],[Prosedyrekode_ID]]," ",Tabell15861[[#This Row],[Tekst]])</f>
        <v>XNX00 Røntgengjennomlysning</v>
      </c>
      <c r="E8314" s="90" t="s">
        <v>25550</v>
      </c>
      <c r="F8314" s="90" t="s">
        <v>26245</v>
      </c>
      <c r="G8314" s="90" t="str">
        <f>CONCATENATE("Kap ",Tabell15861[[#This Row],[Kapittel]]," ",Tabell15861[[#This Row],[KapittelTekst]])</f>
        <v>Kap U Ultralyd og røntgen</v>
      </c>
    </row>
    <row r="8315" spans="1:7" x14ac:dyDescent="0.25">
      <c r="A8315" s="90" t="s">
        <v>26316</v>
      </c>
      <c r="B8315" s="90" t="s">
        <v>26317</v>
      </c>
      <c r="C8315" s="90" t="s">
        <v>10245</v>
      </c>
      <c r="D8315" s="90" t="str">
        <f>CONCATENATE(Tabell15861[[#This Row],[Prosedyrekode_ID]]," ",Tabell15861[[#This Row],[Tekst]])</f>
        <v>YCA00 Uttak av cornea for transplantasjon</v>
      </c>
      <c r="E8315" s="90" t="s">
        <v>26318</v>
      </c>
      <c r="F8315" s="90" t="s">
        <v>26319</v>
      </c>
      <c r="G8315" s="90" t="str">
        <f>CONCATENATE("Kap ",Tabell15861[[#This Row],[Kapittel]]," ",Tabell15861[[#This Row],[KapittelTekst]])</f>
        <v>Kap Y Uttak av organer eller vev til transplantasjon</v>
      </c>
    </row>
    <row r="8316" spans="1:7" x14ac:dyDescent="0.25">
      <c r="A8316" s="90" t="s">
        <v>26320</v>
      </c>
      <c r="B8316" s="90" t="s">
        <v>26321</v>
      </c>
      <c r="C8316" s="90" t="s">
        <v>10245</v>
      </c>
      <c r="D8316" s="90" t="str">
        <f>CONCATENATE(Tabell15861[[#This Row],[Prosedyrekode_ID]]," ",Tabell15861[[#This Row],[Tekst]])</f>
        <v>YFA00 Uttak av hjerte for transplantasjon</v>
      </c>
      <c r="E8316" s="90" t="s">
        <v>26318</v>
      </c>
      <c r="F8316" s="90" t="s">
        <v>26319</v>
      </c>
      <c r="G8316" s="90" t="str">
        <f>CONCATENATE("Kap ",Tabell15861[[#This Row],[Kapittel]]," ",Tabell15861[[#This Row],[KapittelTekst]])</f>
        <v>Kap Y Uttak av organer eller vev til transplantasjon</v>
      </c>
    </row>
    <row r="8317" spans="1:7" x14ac:dyDescent="0.25">
      <c r="A8317" s="90" t="s">
        <v>26322</v>
      </c>
      <c r="B8317" s="90" t="s">
        <v>26323</v>
      </c>
      <c r="C8317" s="90" t="s">
        <v>10245</v>
      </c>
      <c r="D8317" s="90" t="str">
        <f>CONCATENATE(Tabell15861[[#This Row],[Prosedyrekode_ID]]," ",Tabell15861[[#This Row],[Tekst]])</f>
        <v>YFA10 Uttak av hjerte til dominotransplantasjon</v>
      </c>
      <c r="E8317" s="90" t="s">
        <v>26318</v>
      </c>
      <c r="F8317" s="90" t="s">
        <v>26319</v>
      </c>
      <c r="G8317" s="90" t="str">
        <f>CONCATENATE("Kap ",Tabell15861[[#This Row],[Kapittel]]," ",Tabell15861[[#This Row],[KapittelTekst]])</f>
        <v>Kap Y Uttak av organer eller vev til transplantasjon</v>
      </c>
    </row>
    <row r="8318" spans="1:7" x14ac:dyDescent="0.25">
      <c r="A8318" s="90" t="s">
        <v>26324</v>
      </c>
      <c r="B8318" s="90" t="s">
        <v>26325</v>
      </c>
      <c r="C8318" s="90" t="s">
        <v>10245</v>
      </c>
      <c r="D8318" s="90" t="str">
        <f>CONCATENATE(Tabell15861[[#This Row],[Prosedyrekode_ID]]," ",Tabell15861[[#This Row],[Tekst]])</f>
        <v>YFA20 Uttak av hjerte og lunge til transplantasjon</v>
      </c>
      <c r="E8318" s="90" t="s">
        <v>26318</v>
      </c>
      <c r="F8318" s="90" t="s">
        <v>26319</v>
      </c>
      <c r="G8318" s="90" t="str">
        <f>CONCATENATE("Kap ",Tabell15861[[#This Row],[Kapittel]]," ",Tabell15861[[#This Row],[KapittelTekst]])</f>
        <v>Kap Y Uttak av organer eller vev til transplantasjon</v>
      </c>
    </row>
    <row r="8319" spans="1:7" x14ac:dyDescent="0.25">
      <c r="A8319" s="90" t="s">
        <v>26326</v>
      </c>
      <c r="B8319" s="90" t="s">
        <v>26327</v>
      </c>
      <c r="C8319" s="90" t="s">
        <v>10245</v>
      </c>
      <c r="D8319" s="90" t="str">
        <f>CONCATENATE(Tabell15861[[#This Row],[Prosedyrekode_ID]]," ",Tabell15861[[#This Row],[Tekst]])</f>
        <v>YFA50 Uttak av hjerte til homotransplantat</v>
      </c>
      <c r="E8319" s="90" t="s">
        <v>26318</v>
      </c>
      <c r="F8319" s="90" t="s">
        <v>26319</v>
      </c>
      <c r="G8319" s="90" t="str">
        <f>CONCATENATE("Kap ",Tabell15861[[#This Row],[Kapittel]]," ",Tabell15861[[#This Row],[KapittelTekst]])</f>
        <v>Kap Y Uttak av organer eller vev til transplantasjon</v>
      </c>
    </row>
    <row r="8320" spans="1:7" x14ac:dyDescent="0.25">
      <c r="A8320" s="90" t="s">
        <v>26328</v>
      </c>
      <c r="B8320" s="90" t="s">
        <v>26329</v>
      </c>
      <c r="C8320" s="90" t="s">
        <v>10245</v>
      </c>
      <c r="D8320" s="90" t="str">
        <f>CONCATENATE(Tabell15861[[#This Row],[Prosedyrekode_ID]]," ",Tabell15861[[#This Row],[Tekst]])</f>
        <v>YFA99 Annet inngrep ved uttak av organer for transplantasjon av hjerte eller hjerte og lunge</v>
      </c>
      <c r="E8320" s="90" t="s">
        <v>26318</v>
      </c>
      <c r="F8320" s="90" t="s">
        <v>26319</v>
      </c>
      <c r="G8320" s="90" t="str">
        <f>CONCATENATE("Kap ",Tabell15861[[#This Row],[Kapittel]]," ",Tabell15861[[#This Row],[KapittelTekst]])</f>
        <v>Kap Y Uttak av organer eller vev til transplantasjon</v>
      </c>
    </row>
    <row r="8321" spans="1:7" x14ac:dyDescent="0.25">
      <c r="A8321" s="90" t="s">
        <v>26330</v>
      </c>
      <c r="B8321" s="90" t="s">
        <v>26331</v>
      </c>
      <c r="C8321" s="90" t="s">
        <v>10245</v>
      </c>
      <c r="D8321" s="90" t="str">
        <f>CONCATENATE(Tabell15861[[#This Row],[Prosedyrekode_ID]]," ",Tabell15861[[#This Row],[Tekst]])</f>
        <v>YGA00 Uttak av lunge fra avdød donor</v>
      </c>
      <c r="E8321" s="90" t="s">
        <v>26318</v>
      </c>
      <c r="F8321" s="90" t="s">
        <v>26319</v>
      </c>
      <c r="G8321" s="90" t="str">
        <f>CONCATENATE("Kap ",Tabell15861[[#This Row],[Kapittel]]," ",Tabell15861[[#This Row],[KapittelTekst]])</f>
        <v>Kap Y Uttak av organer eller vev til transplantasjon</v>
      </c>
    </row>
    <row r="8322" spans="1:7" x14ac:dyDescent="0.25">
      <c r="A8322" s="90" t="s">
        <v>26332</v>
      </c>
      <c r="B8322" s="90" t="s">
        <v>26333</v>
      </c>
      <c r="C8322" s="90" t="s">
        <v>10245</v>
      </c>
      <c r="D8322" s="90" t="str">
        <f>CONCATENATE(Tabell15861[[#This Row],[Prosedyrekode_ID]]," ",Tabell15861[[#This Row],[Tekst]])</f>
        <v>YGA10 Uttak av lunge fra levende donor</v>
      </c>
      <c r="E8322" s="90" t="s">
        <v>26318</v>
      </c>
      <c r="F8322" s="90" t="s">
        <v>26319</v>
      </c>
      <c r="G8322" s="90" t="str">
        <f>CONCATENATE("Kap ",Tabell15861[[#This Row],[Kapittel]]," ",Tabell15861[[#This Row],[KapittelTekst]])</f>
        <v>Kap Y Uttak av organer eller vev til transplantasjon</v>
      </c>
    </row>
    <row r="8323" spans="1:7" x14ac:dyDescent="0.25">
      <c r="A8323" s="90" t="s">
        <v>26334</v>
      </c>
      <c r="B8323" s="90" t="s">
        <v>26335</v>
      </c>
      <c r="C8323" s="90" t="s">
        <v>10245</v>
      </c>
      <c r="D8323" s="90" t="str">
        <f>CONCATENATE(Tabell15861[[#This Row],[Prosedyrekode_ID]]," ",Tabell15861[[#This Row],[Tekst]])</f>
        <v>YGA20 Uttak av lungelapp fra levende donor</v>
      </c>
      <c r="E8323" s="90" t="s">
        <v>26318</v>
      </c>
      <c r="F8323" s="90" t="s">
        <v>26319</v>
      </c>
      <c r="G8323" s="90" t="str">
        <f>CONCATENATE("Kap ",Tabell15861[[#This Row],[Kapittel]]," ",Tabell15861[[#This Row],[KapittelTekst]])</f>
        <v>Kap Y Uttak av organer eller vev til transplantasjon</v>
      </c>
    </row>
    <row r="8324" spans="1:7" x14ac:dyDescent="0.25">
      <c r="A8324" s="90" t="s">
        <v>26336</v>
      </c>
      <c r="B8324" s="90" t="s">
        <v>26337</v>
      </c>
      <c r="C8324" s="90" t="s">
        <v>10245</v>
      </c>
      <c r="D8324" s="90" t="str">
        <f>CONCATENATE(Tabell15861[[#This Row],[Prosedyrekode_ID]]," ",Tabell15861[[#This Row],[Tekst]])</f>
        <v>YGA99 Annet inngrep ved uttak av lunge for transplantasjon</v>
      </c>
      <c r="E8324" s="90" t="s">
        <v>26318</v>
      </c>
      <c r="F8324" s="90" t="s">
        <v>26319</v>
      </c>
      <c r="G8324" s="90" t="str">
        <f>CONCATENATE("Kap ",Tabell15861[[#This Row],[Kapittel]]," ",Tabell15861[[#This Row],[KapittelTekst]])</f>
        <v>Kap Y Uttak av organer eller vev til transplantasjon</v>
      </c>
    </row>
    <row r="8325" spans="1:7" x14ac:dyDescent="0.25">
      <c r="A8325" s="90" t="s">
        <v>26338</v>
      </c>
      <c r="B8325" s="90" t="s">
        <v>26339</v>
      </c>
      <c r="C8325" s="90" t="s">
        <v>10245</v>
      </c>
      <c r="D8325" s="90" t="str">
        <f>CONCATENATE(Tabell15861[[#This Row],[Prosedyrekode_ID]]," ",Tabell15861[[#This Row],[Tekst]])</f>
        <v>YJA00 Reseksjon av lever hos levende donor</v>
      </c>
      <c r="E8325" s="90" t="s">
        <v>26318</v>
      </c>
      <c r="F8325" s="90" t="s">
        <v>26319</v>
      </c>
      <c r="G8325" s="90" t="str">
        <f>CONCATENATE("Kap ",Tabell15861[[#This Row],[Kapittel]]," ",Tabell15861[[#This Row],[KapittelTekst]])</f>
        <v>Kap Y Uttak av organer eller vev til transplantasjon</v>
      </c>
    </row>
    <row r="8326" spans="1:7" x14ac:dyDescent="0.25">
      <c r="A8326" s="90" t="s">
        <v>26340</v>
      </c>
      <c r="B8326" s="90" t="s">
        <v>26341</v>
      </c>
      <c r="C8326" s="90" t="s">
        <v>10245</v>
      </c>
      <c r="D8326" s="90" t="str">
        <f>CONCATENATE(Tabell15861[[#This Row],[Prosedyrekode_ID]]," ",Tabell15861[[#This Row],[Tekst]])</f>
        <v>YJA10 Uttak av lever fra avdød donor</v>
      </c>
      <c r="E8326" s="90" t="s">
        <v>26318</v>
      </c>
      <c r="F8326" s="90" t="s">
        <v>26319</v>
      </c>
      <c r="G8326" s="90" t="str">
        <f>CONCATENATE("Kap ",Tabell15861[[#This Row],[Kapittel]]," ",Tabell15861[[#This Row],[KapittelTekst]])</f>
        <v>Kap Y Uttak av organer eller vev til transplantasjon</v>
      </c>
    </row>
    <row r="8327" spans="1:7" x14ac:dyDescent="0.25">
      <c r="A8327" s="90" t="s">
        <v>26342</v>
      </c>
      <c r="B8327" s="90" t="s">
        <v>26343</v>
      </c>
      <c r="C8327" s="90" t="s">
        <v>10245</v>
      </c>
      <c r="D8327" s="90" t="str">
        <f>CONCATENATE(Tabell15861[[#This Row],[Prosedyrekode_ID]]," ",Tabell15861[[#This Row],[Tekst]])</f>
        <v>YJB00 Uttak av tynntarm for transplantasjon</v>
      </c>
      <c r="E8327" s="90" t="s">
        <v>26318</v>
      </c>
      <c r="F8327" s="90" t="s">
        <v>26319</v>
      </c>
      <c r="G8327" s="90" t="str">
        <f>CONCATENATE("Kap ",Tabell15861[[#This Row],[Kapittel]]," ",Tabell15861[[#This Row],[KapittelTekst]])</f>
        <v>Kap Y Uttak av organer eller vev til transplantasjon</v>
      </c>
    </row>
    <row r="8328" spans="1:7" x14ac:dyDescent="0.25">
      <c r="A8328" s="90" t="s">
        <v>26344</v>
      </c>
      <c r="B8328" s="90" t="s">
        <v>26345</v>
      </c>
      <c r="C8328" s="90" t="s">
        <v>10245</v>
      </c>
      <c r="D8328" s="90" t="str">
        <f>CONCATENATE(Tabell15861[[#This Row],[Prosedyrekode_ID]]," ",Tabell15861[[#This Row],[Tekst]])</f>
        <v>YJC00 Uttak av ventrikkel og tynntarm for transplantasjon</v>
      </c>
      <c r="E8328" s="90" t="s">
        <v>26318</v>
      </c>
      <c r="F8328" s="90" t="s">
        <v>26319</v>
      </c>
      <c r="G8328" s="90" t="str">
        <f>CONCATENATE("Kap ",Tabell15861[[#This Row],[Kapittel]]," ",Tabell15861[[#This Row],[KapittelTekst]])</f>
        <v>Kap Y Uttak av organer eller vev til transplantasjon</v>
      </c>
    </row>
    <row r="8329" spans="1:7" x14ac:dyDescent="0.25">
      <c r="A8329" s="90" t="s">
        <v>26346</v>
      </c>
      <c r="B8329" s="90" t="s">
        <v>26347</v>
      </c>
      <c r="C8329" s="90" t="s">
        <v>10245</v>
      </c>
      <c r="D8329" s="90" t="str">
        <f>CONCATENATE(Tabell15861[[#This Row],[Prosedyrekode_ID]]," ",Tabell15861[[#This Row],[Tekst]])</f>
        <v>YJD00 Uttak av pancreas til øycelletransplantat</v>
      </c>
      <c r="E8329" s="90" t="s">
        <v>26318</v>
      </c>
      <c r="F8329" s="90" t="s">
        <v>26319</v>
      </c>
      <c r="G8329" s="90" t="str">
        <f>CONCATENATE("Kap ",Tabell15861[[#This Row],[Kapittel]]," ",Tabell15861[[#This Row],[KapittelTekst]])</f>
        <v>Kap Y Uttak av organer eller vev til transplantasjon</v>
      </c>
    </row>
    <row r="8330" spans="1:7" x14ac:dyDescent="0.25">
      <c r="A8330" s="90" t="s">
        <v>26348</v>
      </c>
      <c r="B8330" s="90" t="s">
        <v>26349</v>
      </c>
      <c r="C8330" s="90" t="s">
        <v>10245</v>
      </c>
      <c r="D8330" s="90" t="str">
        <f>CONCATENATE(Tabell15861[[#This Row],[Prosedyrekode_ID]]," ",Tabell15861[[#This Row],[Tekst]])</f>
        <v>YJD10 Reseksjon av pancreas fra levende donor</v>
      </c>
      <c r="E8330" s="90" t="s">
        <v>26318</v>
      </c>
      <c r="F8330" s="90" t="s">
        <v>26319</v>
      </c>
      <c r="G8330" s="90" t="str">
        <f>CONCATENATE("Kap ",Tabell15861[[#This Row],[Kapittel]]," ",Tabell15861[[#This Row],[KapittelTekst]])</f>
        <v>Kap Y Uttak av organer eller vev til transplantasjon</v>
      </c>
    </row>
    <row r="8331" spans="1:7" x14ac:dyDescent="0.25">
      <c r="A8331" s="90" t="s">
        <v>26350</v>
      </c>
      <c r="B8331" s="90" t="s">
        <v>26351</v>
      </c>
      <c r="C8331" s="90" t="s">
        <v>10245</v>
      </c>
      <c r="D8331" s="90" t="str">
        <f>CONCATENATE(Tabell15861[[#This Row],[Prosedyrekode_ID]]," ",Tabell15861[[#This Row],[Tekst]])</f>
        <v>YJD20 Reseksjon av pancreas fra avdød donor</v>
      </c>
      <c r="E8331" s="90" t="s">
        <v>26318</v>
      </c>
      <c r="F8331" s="90" t="s">
        <v>26319</v>
      </c>
      <c r="G8331" s="90" t="str">
        <f>CONCATENATE("Kap ",Tabell15861[[#This Row],[Kapittel]]," ",Tabell15861[[#This Row],[KapittelTekst]])</f>
        <v>Kap Y Uttak av organer eller vev til transplantasjon</v>
      </c>
    </row>
    <row r="8332" spans="1:7" x14ac:dyDescent="0.25">
      <c r="A8332" s="90" t="s">
        <v>26352</v>
      </c>
      <c r="B8332" s="90" t="s">
        <v>26353</v>
      </c>
      <c r="C8332" s="90" t="s">
        <v>10245</v>
      </c>
      <c r="D8332" s="90" t="str">
        <f>CONCATENATE(Tabell15861[[#This Row],[Prosedyrekode_ID]]," ",Tabell15861[[#This Row],[Tekst]])</f>
        <v>YJD30 Uttak av pancreas fra avdød donor</v>
      </c>
      <c r="E8332" s="90" t="s">
        <v>26318</v>
      </c>
      <c r="F8332" s="90" t="s">
        <v>26319</v>
      </c>
      <c r="G8332" s="90" t="str">
        <f>CONCATENATE("Kap ",Tabell15861[[#This Row],[Kapittel]]," ",Tabell15861[[#This Row],[KapittelTekst]])</f>
        <v>Kap Y Uttak av organer eller vev til transplantasjon</v>
      </c>
    </row>
    <row r="8333" spans="1:7" x14ac:dyDescent="0.25">
      <c r="A8333" s="90" t="s">
        <v>26354</v>
      </c>
      <c r="B8333" s="90" t="s">
        <v>26355</v>
      </c>
      <c r="C8333" s="90" t="s">
        <v>10245</v>
      </c>
      <c r="D8333" s="90" t="str">
        <f>CONCATENATE(Tabell15861[[#This Row],[Prosedyrekode_ID]]," ",Tabell15861[[#This Row],[Tekst]])</f>
        <v>YKA00 Uttak av nyre fra levende donor</v>
      </c>
      <c r="E8333" s="90" t="s">
        <v>26318</v>
      </c>
      <c r="F8333" s="90" t="s">
        <v>26319</v>
      </c>
      <c r="G8333" s="90" t="str">
        <f>CONCATENATE("Kap ",Tabell15861[[#This Row],[Kapittel]]," ",Tabell15861[[#This Row],[KapittelTekst]])</f>
        <v>Kap Y Uttak av organer eller vev til transplantasjon</v>
      </c>
    </row>
    <row r="8334" spans="1:7" x14ac:dyDescent="0.25">
      <c r="A8334" s="90" t="s">
        <v>26356</v>
      </c>
      <c r="B8334" s="90" t="s">
        <v>26357</v>
      </c>
      <c r="C8334" s="90" t="s">
        <v>10245</v>
      </c>
      <c r="D8334" s="90" t="str">
        <f>CONCATENATE(Tabell15861[[#This Row],[Prosedyrekode_ID]]," ",Tabell15861[[#This Row],[Tekst]])</f>
        <v>YKA01 Perkutant endoskopisk uttak av nyre fra levende donor</v>
      </c>
      <c r="E8334" s="90" t="s">
        <v>26318</v>
      </c>
      <c r="F8334" s="90" t="s">
        <v>26319</v>
      </c>
      <c r="G8334" s="90" t="str">
        <f>CONCATENATE("Kap ",Tabell15861[[#This Row],[Kapittel]]," ",Tabell15861[[#This Row],[KapittelTekst]])</f>
        <v>Kap Y Uttak av organer eller vev til transplantasjon</v>
      </c>
    </row>
    <row r="8335" spans="1:7" x14ac:dyDescent="0.25">
      <c r="A8335" s="90" t="s">
        <v>26358</v>
      </c>
      <c r="B8335" s="90" t="s">
        <v>26359</v>
      </c>
      <c r="C8335" s="90" t="s">
        <v>10245</v>
      </c>
      <c r="D8335" s="90" t="str">
        <f>CONCATENATE(Tabell15861[[#This Row],[Prosedyrekode_ID]]," ",Tabell15861[[#This Row],[Tekst]])</f>
        <v>YKA02 Uttak av nyre fra avdød donor</v>
      </c>
      <c r="E8335" s="90" t="s">
        <v>26318</v>
      </c>
      <c r="F8335" s="90" t="s">
        <v>26319</v>
      </c>
      <c r="G8335" s="90" t="str">
        <f>CONCATENATE("Kap ",Tabell15861[[#This Row],[Kapittel]]," ",Tabell15861[[#This Row],[KapittelTekst]])</f>
        <v>Kap Y Uttak av organer eller vev til transplantasjon</v>
      </c>
    </row>
    <row r="8336" spans="1:7" x14ac:dyDescent="0.25">
      <c r="A8336" s="90" t="s">
        <v>26360</v>
      </c>
      <c r="B8336" s="90" t="s">
        <v>26361</v>
      </c>
      <c r="C8336" s="90" t="s">
        <v>10245</v>
      </c>
      <c r="D8336" s="90" t="str">
        <f>CONCATENATE(Tabell15861[[#This Row],[Prosedyrekode_ID]]," ",Tabell15861[[#This Row],[Tekst]])</f>
        <v>YNA00 Uttak av spongiøst bein fra bekken for transplantasjon</v>
      </c>
      <c r="E8336" s="90" t="s">
        <v>26318</v>
      </c>
      <c r="F8336" s="90" t="s">
        <v>26319</v>
      </c>
      <c r="G8336" s="90" t="str">
        <f>CONCATENATE("Kap ",Tabell15861[[#This Row],[Kapittel]]," ",Tabell15861[[#This Row],[KapittelTekst]])</f>
        <v>Kap Y Uttak av organer eller vev til transplantasjon</v>
      </c>
    </row>
    <row r="8337" spans="1:7" x14ac:dyDescent="0.25">
      <c r="A8337" s="90" t="s">
        <v>26362</v>
      </c>
      <c r="B8337" s="90" t="s">
        <v>26363</v>
      </c>
      <c r="C8337" s="90" t="s">
        <v>10245</v>
      </c>
      <c r="D8337" s="90" t="str">
        <f>CONCATENATE(Tabell15861[[#This Row],[Prosedyrekode_ID]]," ",Tabell15861[[#This Row],[Tekst]])</f>
        <v>YNA01 Uttak av av kortikal og spongiøs beinblokk fra bekken for transplantasjon</v>
      </c>
      <c r="E8337" s="90" t="s">
        <v>26318</v>
      </c>
      <c r="F8337" s="90" t="s">
        <v>26319</v>
      </c>
      <c r="G8337" s="90" t="str">
        <f>CONCATENATE("Kap ",Tabell15861[[#This Row],[Kapittel]]," ",Tabell15861[[#This Row],[KapittelTekst]])</f>
        <v>Kap Y Uttak av organer eller vev til transplantasjon</v>
      </c>
    </row>
    <row r="8338" spans="1:7" x14ac:dyDescent="0.25">
      <c r="A8338" s="90" t="s">
        <v>26364</v>
      </c>
      <c r="B8338" s="90" t="s">
        <v>26365</v>
      </c>
      <c r="C8338" s="90" t="s">
        <v>10245</v>
      </c>
      <c r="D8338" s="90" t="str">
        <f>CONCATENATE(Tabell15861[[#This Row],[Prosedyrekode_ID]]," ",Tabell15861[[#This Row],[Tekst]])</f>
        <v>YNA02 Uttak av spongiøst bein fra annet donorsted for transplantasjon</v>
      </c>
      <c r="E8338" s="90" t="s">
        <v>26318</v>
      </c>
      <c r="F8338" s="90" t="s">
        <v>26319</v>
      </c>
      <c r="G8338" s="90" t="str">
        <f>CONCATENATE("Kap ",Tabell15861[[#This Row],[Kapittel]]," ",Tabell15861[[#This Row],[KapittelTekst]])</f>
        <v>Kap Y Uttak av organer eller vev til transplantasjon</v>
      </c>
    </row>
    <row r="8339" spans="1:7" x14ac:dyDescent="0.25">
      <c r="A8339" s="90" t="s">
        <v>26366</v>
      </c>
      <c r="B8339" s="90" t="s">
        <v>26367</v>
      </c>
      <c r="C8339" s="90" t="s">
        <v>10245</v>
      </c>
      <c r="D8339" s="90" t="str">
        <f>CONCATENATE(Tabell15861[[#This Row],[Prosedyrekode_ID]]," ",Tabell15861[[#This Row],[Tekst]])</f>
        <v>YNA03 Uttak av av kortikal og spongiøs beinblokk fra annet donorsted for transplantasjon</v>
      </c>
      <c r="E8339" s="90" t="s">
        <v>26318</v>
      </c>
      <c r="F8339" s="90" t="s">
        <v>26319</v>
      </c>
      <c r="G8339" s="90" t="str">
        <f>CONCATENATE("Kap ",Tabell15861[[#This Row],[Kapittel]]," ",Tabell15861[[#This Row],[KapittelTekst]])</f>
        <v>Kap Y Uttak av organer eller vev til transplantasjon</v>
      </c>
    </row>
    <row r="8340" spans="1:7" x14ac:dyDescent="0.25">
      <c r="A8340" s="90" t="s">
        <v>26368</v>
      </c>
      <c r="B8340" s="90" t="s">
        <v>26369</v>
      </c>
      <c r="C8340" s="90" t="s">
        <v>10245</v>
      </c>
      <c r="D8340" s="90" t="str">
        <f>CONCATENATE(Tabell15861[[#This Row],[Prosedyrekode_ID]]," ",Tabell15861[[#This Row],[Tekst]])</f>
        <v>YNA04 Uttak av knokkel for transplantasjon</v>
      </c>
      <c r="E8340" s="90" t="s">
        <v>26318</v>
      </c>
      <c r="F8340" s="90" t="s">
        <v>26319</v>
      </c>
      <c r="G8340" s="90" t="str">
        <f>CONCATENATE("Kap ",Tabell15861[[#This Row],[Kapittel]]," ",Tabell15861[[#This Row],[KapittelTekst]])</f>
        <v>Kap Y Uttak av organer eller vev til transplantasjon</v>
      </c>
    </row>
    <row r="8341" spans="1:7" x14ac:dyDescent="0.25">
      <c r="A8341" s="90" t="s">
        <v>26370</v>
      </c>
      <c r="B8341" s="90" t="s">
        <v>26371</v>
      </c>
      <c r="C8341" s="90" t="s">
        <v>10245</v>
      </c>
      <c r="D8341" s="90" t="str">
        <f>CONCATENATE(Tabell15861[[#This Row],[Prosedyrekode_ID]]," ",Tabell15861[[#This Row],[Tekst]])</f>
        <v>YNA05 Uttak av knokkel med karforsyning for transplantasjon</v>
      </c>
      <c r="E8341" s="90" t="s">
        <v>26318</v>
      </c>
      <c r="F8341" s="90" t="s">
        <v>26319</v>
      </c>
      <c r="G8341" s="90" t="str">
        <f>CONCATENATE("Kap ",Tabell15861[[#This Row],[Kapittel]]," ",Tabell15861[[#This Row],[KapittelTekst]])</f>
        <v>Kap Y Uttak av organer eller vev til transplantasjon</v>
      </c>
    </row>
    <row r="8342" spans="1:7" x14ac:dyDescent="0.25">
      <c r="A8342" s="90" t="s">
        <v>26372</v>
      </c>
      <c r="B8342" s="90" t="s">
        <v>26373</v>
      </c>
      <c r="C8342" s="90" t="s">
        <v>10245</v>
      </c>
      <c r="D8342" s="90" t="str">
        <f>CONCATENATE(Tabell15861[[#This Row],[Prosedyrekode_ID]]," ",Tabell15861[[#This Row],[Tekst]])</f>
        <v>YNA06 Uttak av bein med brusk for transplantasjon</v>
      </c>
      <c r="E8342" s="90" t="s">
        <v>26318</v>
      </c>
      <c r="F8342" s="90" t="s">
        <v>26319</v>
      </c>
      <c r="G8342" s="90" t="str">
        <f>CONCATENATE("Kap ",Tabell15861[[#This Row],[Kapittel]]," ",Tabell15861[[#This Row],[KapittelTekst]])</f>
        <v>Kap Y Uttak av organer eller vev til transplantasjon</v>
      </c>
    </row>
    <row r="8343" spans="1:7" x14ac:dyDescent="0.25">
      <c r="A8343" s="90" t="s">
        <v>26374</v>
      </c>
      <c r="B8343" s="90" t="s">
        <v>26375</v>
      </c>
      <c r="C8343" s="90" t="s">
        <v>10245</v>
      </c>
      <c r="D8343" s="90" t="str">
        <f>CONCATENATE(Tabell15861[[#This Row],[Prosedyrekode_ID]]," ",Tabell15861[[#This Row],[Tekst]])</f>
        <v>YNA09 Annen uttak av bein for transplantasjon</v>
      </c>
      <c r="E8343" s="90" t="s">
        <v>26318</v>
      </c>
      <c r="F8343" s="90" t="s">
        <v>26319</v>
      </c>
      <c r="G8343" s="90" t="str">
        <f>CONCATENATE("Kap ",Tabell15861[[#This Row],[Kapittel]]," ",Tabell15861[[#This Row],[KapittelTekst]])</f>
        <v>Kap Y Uttak av organer eller vev til transplantasjon</v>
      </c>
    </row>
    <row r="8344" spans="1:7" x14ac:dyDescent="0.25">
      <c r="A8344" s="90" t="s">
        <v>26376</v>
      </c>
      <c r="B8344" s="90" t="s">
        <v>26377</v>
      </c>
      <c r="C8344" s="90" t="s">
        <v>10245</v>
      </c>
      <c r="D8344" s="90" t="str">
        <f>CONCATENATE(Tabell15861[[#This Row],[Prosedyrekode_ID]]," ",Tabell15861[[#This Row],[Tekst]])</f>
        <v>YNA10 Uttak av sene for transplantasjon</v>
      </c>
      <c r="E8344" s="90" t="s">
        <v>26318</v>
      </c>
      <c r="F8344" s="90" t="s">
        <v>26319</v>
      </c>
      <c r="G8344" s="90" t="str">
        <f>CONCATENATE("Kap ",Tabell15861[[#This Row],[Kapittel]]," ",Tabell15861[[#This Row],[KapittelTekst]])</f>
        <v>Kap Y Uttak av organer eller vev til transplantasjon</v>
      </c>
    </row>
    <row r="8345" spans="1:7" x14ac:dyDescent="0.25">
      <c r="A8345" s="90" t="s">
        <v>26378</v>
      </c>
      <c r="B8345" s="90" t="s">
        <v>26379</v>
      </c>
      <c r="C8345" s="90" t="s">
        <v>10245</v>
      </c>
      <c r="D8345" s="90" t="str">
        <f>CONCATENATE(Tabell15861[[#This Row],[Prosedyrekode_ID]]," ",Tabell15861[[#This Row],[Tekst]])</f>
        <v>YNA20 Uttak av brusk for transplantasjon</v>
      </c>
      <c r="E8345" s="90" t="s">
        <v>26318</v>
      </c>
      <c r="F8345" s="90" t="s">
        <v>26319</v>
      </c>
      <c r="G8345" s="90" t="str">
        <f>CONCATENATE("Kap ",Tabell15861[[#This Row],[Kapittel]]," ",Tabell15861[[#This Row],[KapittelTekst]])</f>
        <v>Kap Y Uttak av organer eller vev til transplantasjon</v>
      </c>
    </row>
    <row r="8346" spans="1:7" x14ac:dyDescent="0.25">
      <c r="A8346" s="90" t="s">
        <v>26380</v>
      </c>
      <c r="B8346" s="90" t="s">
        <v>26381</v>
      </c>
      <c r="C8346" s="90" t="s">
        <v>10245</v>
      </c>
      <c r="D8346" s="90" t="str">
        <f>CONCATENATE(Tabell15861[[#This Row],[Prosedyrekode_ID]]," ",Tabell15861[[#This Row],[Tekst]])</f>
        <v>YNA30 Uttak av periost for transplantasjon</v>
      </c>
      <c r="E8346" s="90" t="s">
        <v>26318</v>
      </c>
      <c r="F8346" s="90" t="s">
        <v>26319</v>
      </c>
      <c r="G8346" s="90" t="str">
        <f>CONCATENATE("Kap ",Tabell15861[[#This Row],[Kapittel]]," ",Tabell15861[[#This Row],[KapittelTekst]])</f>
        <v>Kap Y Uttak av organer eller vev til transplantasjon</v>
      </c>
    </row>
    <row r="8347" spans="1:7" x14ac:dyDescent="0.25">
      <c r="A8347" s="90" t="s">
        <v>26382</v>
      </c>
      <c r="B8347" s="90" t="s">
        <v>26383</v>
      </c>
      <c r="C8347" s="90" t="s">
        <v>10245</v>
      </c>
      <c r="D8347" s="90" t="str">
        <f>CONCATENATE(Tabell15861[[#This Row],[Prosedyrekode_ID]]," ",Tabell15861[[#This Row],[Tekst]])</f>
        <v>YNA40 Uttak av muskel for transplantasjon</v>
      </c>
      <c r="E8347" s="90" t="s">
        <v>26318</v>
      </c>
      <c r="F8347" s="90" t="s">
        <v>26319</v>
      </c>
      <c r="G8347" s="90" t="str">
        <f>CONCATENATE("Kap ",Tabell15861[[#This Row],[Kapittel]]," ",Tabell15861[[#This Row],[KapittelTekst]])</f>
        <v>Kap Y Uttak av organer eller vev til transplantasjon</v>
      </c>
    </row>
    <row r="8348" spans="1:7" x14ac:dyDescent="0.25">
      <c r="A8348" s="90" t="s">
        <v>26384</v>
      </c>
      <c r="B8348" s="90" t="s">
        <v>26385</v>
      </c>
      <c r="C8348" s="90" t="s">
        <v>10245</v>
      </c>
      <c r="D8348" s="90" t="str">
        <f>CONCATENATE(Tabell15861[[#This Row],[Prosedyrekode_ID]]," ",Tabell15861[[#This Row],[Tekst]])</f>
        <v>YNA45 Uttak av muskel med karforsyning for transplantasjon</v>
      </c>
      <c r="E8348" s="90" t="s">
        <v>26318</v>
      </c>
      <c r="F8348" s="90" t="s">
        <v>26319</v>
      </c>
      <c r="G8348" s="90" t="str">
        <f>CONCATENATE("Kap ",Tabell15861[[#This Row],[Kapittel]]," ",Tabell15861[[#This Row],[KapittelTekst]])</f>
        <v>Kap Y Uttak av organer eller vev til transplantasjon</v>
      </c>
    </row>
    <row r="8349" spans="1:7" x14ac:dyDescent="0.25">
      <c r="A8349" s="90" t="s">
        <v>26386</v>
      </c>
      <c r="B8349" s="90" t="s">
        <v>26387</v>
      </c>
      <c r="C8349" s="90" t="s">
        <v>10245</v>
      </c>
      <c r="D8349" s="90" t="str">
        <f>CONCATENATE(Tabell15861[[#This Row],[Prosedyrekode_ID]]," ",Tabell15861[[#This Row],[Tekst]])</f>
        <v>YNA99 Annet uttak av vev fra bevegelsesapparatet for transplantasjon</v>
      </c>
      <c r="E8349" s="90" t="s">
        <v>26318</v>
      </c>
      <c r="F8349" s="90" t="s">
        <v>26319</v>
      </c>
      <c r="G8349" s="90" t="str">
        <f>CONCATENATE("Kap ",Tabell15861[[#This Row],[Kapittel]]," ",Tabell15861[[#This Row],[KapittelTekst]])</f>
        <v>Kap Y Uttak av organer eller vev til transplantasjon</v>
      </c>
    </row>
    <row r="8350" spans="1:7" x14ac:dyDescent="0.25">
      <c r="A8350" s="90" t="s">
        <v>26388</v>
      </c>
      <c r="B8350" s="90" t="s">
        <v>26389</v>
      </c>
      <c r="C8350" s="90" t="s">
        <v>10245</v>
      </c>
      <c r="D8350" s="90" t="str">
        <f>CONCATENATE(Tabell15861[[#This Row],[Prosedyrekode_ID]]," ",Tabell15861[[#This Row],[Tekst]])</f>
        <v>YNB00 Uttak av beinmarg for transplantasjon</v>
      </c>
      <c r="E8350" s="90" t="s">
        <v>26318</v>
      </c>
      <c r="F8350" s="90" t="s">
        <v>26319</v>
      </c>
      <c r="G8350" s="90" t="str">
        <f>CONCATENATE("Kap ",Tabell15861[[#This Row],[Kapittel]]," ",Tabell15861[[#This Row],[KapittelTekst]])</f>
        <v>Kap Y Uttak av organer eller vev til transplantasjon</v>
      </c>
    </row>
    <row r="8351" spans="1:7" x14ac:dyDescent="0.25">
      <c r="A8351" s="90" t="s">
        <v>26390</v>
      </c>
      <c r="B8351" s="90" t="s">
        <v>26391</v>
      </c>
      <c r="C8351" s="90" t="s">
        <v>10245</v>
      </c>
      <c r="D8351" s="90" t="str">
        <f>CONCATENATE(Tabell15861[[#This Row],[Prosedyrekode_ID]]," ",Tabell15861[[#This Row],[Tekst]])</f>
        <v>YPA00 Uttak av blodkar for transplantasjon</v>
      </c>
      <c r="E8351" s="90" t="s">
        <v>26318</v>
      </c>
      <c r="F8351" s="90" t="s">
        <v>26319</v>
      </c>
      <c r="G8351" s="90" t="str">
        <f>CONCATENATE("Kap ",Tabell15861[[#This Row],[Kapittel]]," ",Tabell15861[[#This Row],[KapittelTekst]])</f>
        <v>Kap Y Uttak av organer eller vev til transplantasjon</v>
      </c>
    </row>
    <row r="8352" spans="1:7" x14ac:dyDescent="0.25">
      <c r="A8352" s="90" t="s">
        <v>26392</v>
      </c>
      <c r="B8352" s="90" t="s">
        <v>26393</v>
      </c>
      <c r="C8352" s="90" t="s">
        <v>10245</v>
      </c>
      <c r="D8352" s="90" t="str">
        <f>CONCATENATE(Tabell15861[[#This Row],[Prosedyrekode_ID]]," ",Tabell15861[[#This Row],[Tekst]])</f>
        <v>YQA00 Uttak av hud for senere autotransplantasjon</v>
      </c>
      <c r="E8352" s="90" t="s">
        <v>26318</v>
      </c>
      <c r="F8352" s="90" t="s">
        <v>26319</v>
      </c>
      <c r="G8352" s="90" t="str">
        <f>CONCATENATE("Kap ",Tabell15861[[#This Row],[Kapittel]]," ",Tabell15861[[#This Row],[KapittelTekst]])</f>
        <v>Kap Y Uttak av organer eller vev til transplantasjon</v>
      </c>
    </row>
    <row r="8353" spans="1:7" x14ac:dyDescent="0.25">
      <c r="A8353" s="90" t="s">
        <v>26394</v>
      </c>
      <c r="B8353" s="90" t="s">
        <v>26395</v>
      </c>
      <c r="C8353" s="90" t="s">
        <v>10245</v>
      </c>
      <c r="D8353" s="90" t="str">
        <f>CONCATENATE(Tabell15861[[#This Row],[Prosedyrekode_ID]]," ",Tabell15861[[#This Row],[Tekst]])</f>
        <v>YQA10 Uttak av hud for allotransplantasjon fra levende donor</v>
      </c>
      <c r="E8353" s="90" t="s">
        <v>26318</v>
      </c>
      <c r="F8353" s="90" t="s">
        <v>26319</v>
      </c>
      <c r="G8353" s="90" t="str">
        <f>CONCATENATE("Kap ",Tabell15861[[#This Row],[Kapittel]]," ",Tabell15861[[#This Row],[KapittelTekst]])</f>
        <v>Kap Y Uttak av organer eller vev til transplantasjon</v>
      </c>
    </row>
    <row r="8354" spans="1:7" x14ac:dyDescent="0.25">
      <c r="A8354" s="90" t="s">
        <v>26396</v>
      </c>
      <c r="B8354" s="90" t="s">
        <v>26397</v>
      </c>
      <c r="C8354" s="90" t="s">
        <v>10245</v>
      </c>
      <c r="D8354" s="90" t="str">
        <f>CONCATENATE(Tabell15861[[#This Row],[Prosedyrekode_ID]]," ",Tabell15861[[#This Row],[Tekst]])</f>
        <v>YQA20 Uttak av hud for allotransplantasjon fra avdød donor</v>
      </c>
      <c r="E8354" s="90" t="s">
        <v>26318</v>
      </c>
      <c r="F8354" s="90" t="s">
        <v>26319</v>
      </c>
      <c r="G8354" s="90" t="str">
        <f>CONCATENATE("Kap ",Tabell15861[[#This Row],[Kapittel]]," ",Tabell15861[[#This Row],[KapittelTekst]])</f>
        <v>Kap Y Uttak av organer eller vev til transplantasjon</v>
      </c>
    </row>
    <row r="8355" spans="1:7" x14ac:dyDescent="0.25">
      <c r="A8355" s="90" t="s">
        <v>26398</v>
      </c>
      <c r="B8355" s="90" t="s">
        <v>26399</v>
      </c>
      <c r="C8355" s="90" t="s">
        <v>10245</v>
      </c>
      <c r="D8355" s="90" t="str">
        <f>CONCATENATE(Tabell15861[[#This Row],[Prosedyrekode_ID]]," ",Tabell15861[[#This Row],[Tekst]])</f>
        <v>YQA30 Uttak av fettvev for transplantasjon</v>
      </c>
      <c r="E8355" s="90" t="s">
        <v>26318</v>
      </c>
      <c r="F8355" s="90" t="s">
        <v>26319</v>
      </c>
      <c r="G8355" s="90" t="str">
        <f>CONCATENATE("Kap ",Tabell15861[[#This Row],[Kapittel]]," ",Tabell15861[[#This Row],[KapittelTekst]])</f>
        <v>Kap Y Uttak av organer eller vev til transplantasjon</v>
      </c>
    </row>
    <row r="8356" spans="1:7" x14ac:dyDescent="0.25">
      <c r="A8356" s="90" t="s">
        <v>26400</v>
      </c>
      <c r="B8356" s="90" t="s">
        <v>26401</v>
      </c>
      <c r="C8356" s="90" t="s">
        <v>10245</v>
      </c>
      <c r="D8356" s="90" t="str">
        <f>CONCATENATE(Tabell15861[[#This Row],[Prosedyrekode_ID]]," ",Tabell15861[[#This Row],[Tekst]])</f>
        <v>YWA00 Reoperasjon for sårruptur etter uttak av organer eller vev til transplantasjon</v>
      </c>
      <c r="E8356" s="90" t="s">
        <v>26318</v>
      </c>
      <c r="F8356" s="90" t="s">
        <v>26319</v>
      </c>
      <c r="G8356" s="90" t="str">
        <f>CONCATENATE("Kap ",Tabell15861[[#This Row],[Kapittel]]," ",Tabell15861[[#This Row],[KapittelTekst]])</f>
        <v>Kap Y Uttak av organer eller vev til transplantasjon</v>
      </c>
    </row>
    <row r="8357" spans="1:7" x14ac:dyDescent="0.25">
      <c r="A8357" s="90" t="s">
        <v>26402</v>
      </c>
      <c r="B8357" s="90" t="s">
        <v>26403</v>
      </c>
      <c r="C8357" s="90" t="s">
        <v>10245</v>
      </c>
      <c r="D8357" s="90" t="str">
        <f>CONCATENATE(Tabell15861[[#This Row],[Prosedyrekode_ID]]," ",Tabell15861[[#This Row],[Tekst]])</f>
        <v>YWB00 Reoperasjon for overfladisk infeksjon etter uttak av organer eller vev til transplantasjon</v>
      </c>
      <c r="E8357" s="90" t="s">
        <v>26318</v>
      </c>
      <c r="F8357" s="90" t="s">
        <v>26319</v>
      </c>
      <c r="G8357" s="90" t="str">
        <f>CONCATENATE("Kap ",Tabell15861[[#This Row],[Kapittel]]," ",Tabell15861[[#This Row],[KapittelTekst]])</f>
        <v>Kap Y Uttak av organer eller vev til transplantasjon</v>
      </c>
    </row>
    <row r="8358" spans="1:7" x14ac:dyDescent="0.25">
      <c r="A8358" s="90" t="s">
        <v>26404</v>
      </c>
      <c r="B8358" s="90" t="s">
        <v>26405</v>
      </c>
      <c r="C8358" s="90" t="s">
        <v>10245</v>
      </c>
      <c r="D8358" s="90" t="str">
        <f>CONCATENATE(Tabell15861[[#This Row],[Prosedyrekode_ID]]," ",Tabell15861[[#This Row],[Tekst]])</f>
        <v>YWC00 Reoperasjon for dyp infeksjon etter uttak av organer eller vev til transplantasjon</v>
      </c>
      <c r="E8358" s="90" t="s">
        <v>26318</v>
      </c>
      <c r="F8358" s="90" t="s">
        <v>26319</v>
      </c>
      <c r="G8358" s="90" t="str">
        <f>CONCATENATE("Kap ",Tabell15861[[#This Row],[Kapittel]]," ",Tabell15861[[#This Row],[KapittelTekst]])</f>
        <v>Kap Y Uttak av organer eller vev til transplantasjon</v>
      </c>
    </row>
    <row r="8359" spans="1:7" x14ac:dyDescent="0.25">
      <c r="A8359" s="90" t="s">
        <v>26406</v>
      </c>
      <c r="B8359" s="90" t="s">
        <v>26407</v>
      </c>
      <c r="C8359" s="90" t="s">
        <v>10245</v>
      </c>
      <c r="D8359" s="90" t="str">
        <f>CONCATENATE(Tabell15861[[#This Row],[Prosedyrekode_ID]]," ",Tabell15861[[#This Row],[Tekst]])</f>
        <v>YWC01 Perkutan endoskopisk reoperasjon for dyp infeksjon etter uttak av organer eller vev til transplantasjon</v>
      </c>
      <c r="E8359" s="90" t="s">
        <v>26318</v>
      </c>
      <c r="F8359" s="90" t="s">
        <v>26319</v>
      </c>
      <c r="G8359" s="90" t="str">
        <f>CONCATENATE("Kap ",Tabell15861[[#This Row],[Kapittel]]," ",Tabell15861[[#This Row],[KapittelTekst]])</f>
        <v>Kap Y Uttak av organer eller vev til transplantasjon</v>
      </c>
    </row>
    <row r="8360" spans="1:7" x14ac:dyDescent="0.25">
      <c r="A8360" s="90" t="s">
        <v>26408</v>
      </c>
      <c r="B8360" s="90" t="s">
        <v>26409</v>
      </c>
      <c r="C8360" s="90" t="s">
        <v>10245</v>
      </c>
      <c r="D8360" s="90" t="str">
        <f>CONCATENATE(Tabell15861[[#This Row],[Prosedyrekode_ID]]," ",Tabell15861[[#This Row],[Tekst]])</f>
        <v>YWD00 Reoperasjon for overfladisk blødning etter uttak av organer eller vev til transplantasjon</v>
      </c>
      <c r="E8360" s="90" t="s">
        <v>26318</v>
      </c>
      <c r="F8360" s="90" t="s">
        <v>26319</v>
      </c>
      <c r="G8360" s="90" t="str">
        <f>CONCATENATE("Kap ",Tabell15861[[#This Row],[Kapittel]]," ",Tabell15861[[#This Row],[KapittelTekst]])</f>
        <v>Kap Y Uttak av organer eller vev til transplantasjon</v>
      </c>
    </row>
    <row r="8361" spans="1:7" x14ac:dyDescent="0.25">
      <c r="A8361" s="90" t="s">
        <v>26410</v>
      </c>
      <c r="B8361" s="90" t="s">
        <v>26411</v>
      </c>
      <c r="C8361" s="90" t="s">
        <v>10245</v>
      </c>
      <c r="D8361" s="90" t="str">
        <f>CONCATENATE(Tabell15861[[#This Row],[Prosedyrekode_ID]]," ",Tabell15861[[#This Row],[Tekst]])</f>
        <v>YWE00 Reoperasjon for dyp blødning etter uttak av organer eller vev til transplantasjon</v>
      </c>
      <c r="E8361" s="90" t="s">
        <v>26318</v>
      </c>
      <c r="F8361" s="90" t="s">
        <v>26319</v>
      </c>
      <c r="G8361" s="90" t="str">
        <f>CONCATENATE("Kap ",Tabell15861[[#This Row],[Kapittel]]," ",Tabell15861[[#This Row],[KapittelTekst]])</f>
        <v>Kap Y Uttak av organer eller vev til transplantasjon</v>
      </c>
    </row>
    <row r="8362" spans="1:7" x14ac:dyDescent="0.25">
      <c r="A8362" s="90" t="s">
        <v>26412</v>
      </c>
      <c r="B8362" s="90" t="s">
        <v>26413</v>
      </c>
      <c r="C8362" s="90" t="s">
        <v>10245</v>
      </c>
      <c r="D8362" s="90" t="str">
        <f>CONCATENATE(Tabell15861[[#This Row],[Prosedyrekode_ID]]," ",Tabell15861[[#This Row],[Tekst]])</f>
        <v>YWE01 Perkutan endoskopisk reoperasjon for dyp blødning etter uttak av organer eller vev til transplantasjon</v>
      </c>
      <c r="E8362" s="90" t="s">
        <v>26318</v>
      </c>
      <c r="F8362" s="90" t="s">
        <v>26319</v>
      </c>
      <c r="G8362" s="90" t="str">
        <f>CONCATENATE("Kap ",Tabell15861[[#This Row],[Kapittel]]," ",Tabell15861[[#This Row],[KapittelTekst]])</f>
        <v>Kap Y Uttak av organer eller vev til transplantasjon</v>
      </c>
    </row>
    <row r="8363" spans="1:7" x14ac:dyDescent="0.25">
      <c r="A8363" s="90" t="s">
        <v>26414</v>
      </c>
      <c r="B8363" s="90" t="s">
        <v>26415</v>
      </c>
      <c r="C8363" s="90" t="s">
        <v>10245</v>
      </c>
      <c r="D8363" s="90" t="str">
        <f>CONCATENATE(Tabell15861[[#This Row],[Prosedyrekode_ID]]," ",Tabell15861[[#This Row],[Tekst]])</f>
        <v>YWF00 Reoperasjon for insuffisiens av anastomose eller sutur etter uttak av organer eller vev til transplantasjon</v>
      </c>
      <c r="E8363" s="90" t="s">
        <v>26318</v>
      </c>
      <c r="F8363" s="90" t="s">
        <v>26319</v>
      </c>
      <c r="G8363" s="90" t="str">
        <f>CONCATENATE("Kap ",Tabell15861[[#This Row],[Kapittel]]," ",Tabell15861[[#This Row],[KapittelTekst]])</f>
        <v>Kap Y Uttak av organer eller vev til transplantasjon</v>
      </c>
    </row>
    <row r="8364" spans="1:7" x14ac:dyDescent="0.25">
      <c r="A8364" s="90" t="s">
        <v>26416</v>
      </c>
      <c r="B8364" s="90" t="s">
        <v>26417</v>
      </c>
      <c r="C8364" s="90" t="s">
        <v>10245</v>
      </c>
      <c r="D8364" s="90" t="str">
        <f>CONCATENATE(Tabell15861[[#This Row],[Prosedyrekode_ID]]," ",Tabell15861[[#This Row],[Tekst]])</f>
        <v>YWF01 Perkutan endoskopisk reoperasjon for insuffisiens av anastomose eller sutur etter uttak av organer eller vev til transplantasjon</v>
      </c>
      <c r="E8364" s="90" t="s">
        <v>26318</v>
      </c>
      <c r="F8364" s="90" t="s">
        <v>26319</v>
      </c>
      <c r="G8364" s="90" t="str">
        <f>CONCATENATE("Kap ",Tabell15861[[#This Row],[Kapittel]]," ",Tabell15861[[#This Row],[KapittelTekst]])</f>
        <v>Kap Y Uttak av organer eller vev til transplantasjon</v>
      </c>
    </row>
    <row r="8365" spans="1:7" x14ac:dyDescent="0.25">
      <c r="A8365" s="90" t="s">
        <v>26418</v>
      </c>
      <c r="B8365" s="90" t="s">
        <v>26419</v>
      </c>
      <c r="C8365" s="90" t="s">
        <v>10245</v>
      </c>
      <c r="D8365" s="90" t="str">
        <f>CONCATENATE(Tabell15861[[#This Row],[Prosedyrekode_ID]]," ",Tabell15861[[#This Row],[Tekst]])</f>
        <v>YWW96 Annen reoperasjon etter uttak av organer eller vev til transplantasjon</v>
      </c>
      <c r="E8365" s="90" t="s">
        <v>26318</v>
      </c>
      <c r="F8365" s="90" t="s">
        <v>26319</v>
      </c>
      <c r="G8365" s="90" t="str">
        <f>CONCATENATE("Kap ",Tabell15861[[#This Row],[Kapittel]]," ",Tabell15861[[#This Row],[KapittelTekst]])</f>
        <v>Kap Y Uttak av organer eller vev til transplantasjon</v>
      </c>
    </row>
    <row r="8366" spans="1:7" x14ac:dyDescent="0.25">
      <c r="A8366" s="90" t="s">
        <v>26420</v>
      </c>
      <c r="B8366" s="90" t="s">
        <v>26421</v>
      </c>
      <c r="C8366" s="90" t="s">
        <v>10245</v>
      </c>
      <c r="D8366" s="90" t="str">
        <f>CONCATENATE(Tabell15861[[#This Row],[Prosedyrekode_ID]]," ",Tabell15861[[#This Row],[Tekst]])</f>
        <v>YWW97 Annen perkutan endoskopisk reoperasjon etter uttak av organer eller vev til transplantasjon</v>
      </c>
      <c r="E8366" s="90" t="s">
        <v>26318</v>
      </c>
      <c r="F8366" s="90" t="s">
        <v>26319</v>
      </c>
      <c r="G8366" s="90" t="str">
        <f>CONCATENATE("Kap ",Tabell15861[[#This Row],[Kapittel]]," ",Tabell15861[[#This Row],[KapittelTekst]])</f>
        <v>Kap Y Uttak av organer eller vev til transplantasjon</v>
      </c>
    </row>
    <row r="8367" spans="1:7" x14ac:dyDescent="0.25">
      <c r="A8367" s="90" t="s">
        <v>26422</v>
      </c>
      <c r="B8367" s="90" t="s">
        <v>26423</v>
      </c>
      <c r="C8367" s="90" t="s">
        <v>10245</v>
      </c>
      <c r="D8367" s="90" t="str">
        <f>CONCATENATE(Tabell15861[[#This Row],[Prosedyrekode_ID]]," ",Tabell15861[[#This Row],[Tekst]])</f>
        <v>ZCG50 Bruk av autograft fra limbale stamceller</v>
      </c>
      <c r="E8367" s="90" t="s">
        <v>26424</v>
      </c>
      <c r="F8367" s="90" t="s">
        <v>26425</v>
      </c>
      <c r="G8367" s="90" t="str">
        <f>CONCATENATE("Kap ",Tabell15861[[#This Row],[Kapittel]]," ",Tabell15861[[#This Row],[KapittelTekst]])</f>
        <v>Kap Z Tilleggskoder</v>
      </c>
    </row>
    <row r="8368" spans="1:7" x14ac:dyDescent="0.25">
      <c r="A8368" s="90" t="s">
        <v>26426</v>
      </c>
      <c r="B8368" s="90" t="s">
        <v>26427</v>
      </c>
      <c r="C8368" s="90" t="s">
        <v>10245</v>
      </c>
      <c r="D8368" s="90" t="str">
        <f>CONCATENATE(Tabell15861[[#This Row],[Prosedyrekode_ID]]," ",Tabell15861[[#This Row],[Tekst]])</f>
        <v>ZCG51 Bruk av allograft fra limbale stamceller</v>
      </c>
      <c r="E8368" s="90" t="s">
        <v>26424</v>
      </c>
      <c r="F8368" s="90" t="s">
        <v>26425</v>
      </c>
      <c r="G8368" s="90" t="str">
        <f>CONCATENATE("Kap ",Tabell15861[[#This Row],[Kapittel]]," ",Tabell15861[[#This Row],[KapittelTekst]])</f>
        <v>Kap Z Tilleggskoder</v>
      </c>
    </row>
    <row r="8369" spans="1:7" x14ac:dyDescent="0.25">
      <c r="A8369" s="90" t="s">
        <v>26428</v>
      </c>
      <c r="B8369" s="90" t="s">
        <v>26429</v>
      </c>
      <c r="C8369" s="90" t="s">
        <v>10245</v>
      </c>
      <c r="D8369" s="90" t="str">
        <f>CONCATENATE(Tabell15861[[#This Row],[Prosedyrekode_ID]]," ",Tabell15861[[#This Row],[Tekst]])</f>
        <v>ZCG53 Bruk av cellekultur fra limbale stamceller</v>
      </c>
      <c r="E8369" s="90" t="s">
        <v>26424</v>
      </c>
      <c r="F8369" s="90" t="s">
        <v>26425</v>
      </c>
      <c r="G8369" s="90" t="str">
        <f>CONCATENATE("Kap ",Tabell15861[[#This Row],[Kapittel]]," ",Tabell15861[[#This Row],[KapittelTekst]])</f>
        <v>Kap Z Tilleggskoder</v>
      </c>
    </row>
    <row r="8370" spans="1:7" x14ac:dyDescent="0.25">
      <c r="A8370" s="90" t="s">
        <v>26430</v>
      </c>
      <c r="B8370" s="90" t="s">
        <v>26431</v>
      </c>
      <c r="C8370" s="90" t="s">
        <v>10245</v>
      </c>
      <c r="D8370" s="90" t="str">
        <f>CONCATENATE(Tabell15861[[#This Row],[Prosedyrekode_ID]]," ",Tabell15861[[#This Row],[Tekst]])</f>
        <v>ZFX00 Ballongdilatasjon</v>
      </c>
      <c r="E8370" s="90" t="s">
        <v>26424</v>
      </c>
      <c r="F8370" s="90" t="s">
        <v>26425</v>
      </c>
      <c r="G8370" s="90" t="str">
        <f>CONCATENATE("Kap ",Tabell15861[[#This Row],[Kapittel]]," ",Tabell15861[[#This Row],[KapittelTekst]])</f>
        <v>Kap Z Tilleggskoder</v>
      </c>
    </row>
    <row r="8371" spans="1:7" x14ac:dyDescent="0.25">
      <c r="A8371" s="90" t="s">
        <v>26432</v>
      </c>
      <c r="B8371" s="90" t="s">
        <v>26433</v>
      </c>
      <c r="C8371" s="90" t="s">
        <v>10245</v>
      </c>
      <c r="D8371" s="90" t="str">
        <f>CONCATENATE(Tabell15861[[#This Row],[Prosedyrekode_ID]]," ",Tabell15861[[#This Row],[Tekst]])</f>
        <v>ZFX01 Bruk av rotablator</v>
      </c>
      <c r="E8371" s="90" t="s">
        <v>26424</v>
      </c>
      <c r="F8371" s="90" t="s">
        <v>26425</v>
      </c>
      <c r="G8371" s="90" t="str">
        <f>CONCATENATE("Kap ",Tabell15861[[#This Row],[Kapittel]]," ",Tabell15861[[#This Row],[KapittelTekst]])</f>
        <v>Kap Z Tilleggskoder</v>
      </c>
    </row>
    <row r="8372" spans="1:7" x14ac:dyDescent="0.25">
      <c r="A8372" s="90" t="s">
        <v>26434</v>
      </c>
      <c r="B8372" s="90" t="s">
        <v>26435</v>
      </c>
      <c r="C8372" s="90" t="s">
        <v>10245</v>
      </c>
      <c r="D8372" s="90" t="str">
        <f>CONCATENATE(Tabell15861[[#This Row],[Prosedyrekode_ID]]," ",Tabell15861[[#This Row],[Tekst]])</f>
        <v>ZFX02 Bruk av angiojet</v>
      </c>
      <c r="E8372" s="90" t="s">
        <v>26424</v>
      </c>
      <c r="F8372" s="90" t="s">
        <v>26425</v>
      </c>
      <c r="G8372" s="90" t="str">
        <f>CONCATENATE("Kap ",Tabell15861[[#This Row],[Kapittel]]," ",Tabell15861[[#This Row],[KapittelTekst]])</f>
        <v>Kap Z Tilleggskoder</v>
      </c>
    </row>
    <row r="8373" spans="1:7" x14ac:dyDescent="0.25">
      <c r="A8373" s="90" t="s">
        <v>26436</v>
      </c>
      <c r="B8373" s="90" t="s">
        <v>26437</v>
      </c>
      <c r="C8373" s="90" t="s">
        <v>10245</v>
      </c>
      <c r="D8373" s="90" t="str">
        <f>CONCATENATE(Tabell15861[[#This Row],[Prosedyrekode_ID]]," ",Tabell15861[[#This Row],[Tekst]])</f>
        <v>ZFX03 Bruk av aterektomi-instrument</v>
      </c>
      <c r="E8373" s="90" t="s">
        <v>26424</v>
      </c>
      <c r="F8373" s="90" t="s">
        <v>26425</v>
      </c>
      <c r="G8373" s="90" t="str">
        <f>CONCATENATE("Kap ",Tabell15861[[#This Row],[Kapittel]]," ",Tabell15861[[#This Row],[KapittelTekst]])</f>
        <v>Kap Z Tilleggskoder</v>
      </c>
    </row>
    <row r="8374" spans="1:7" x14ac:dyDescent="0.25">
      <c r="A8374" s="90" t="s">
        <v>26438</v>
      </c>
      <c r="B8374" s="90" t="s">
        <v>26439</v>
      </c>
      <c r="C8374" s="90" t="s">
        <v>10245</v>
      </c>
      <c r="D8374" s="90" t="str">
        <f>CONCATENATE(Tabell15861[[#This Row],[Prosedyrekode_ID]]," ",Tabell15861[[#This Row],[Tekst]])</f>
        <v>ZLX00 Åpent inngrep med vaginal tilgang</v>
      </c>
      <c r="E8374" s="90" t="s">
        <v>26424</v>
      </c>
      <c r="F8374" s="90" t="s">
        <v>26425</v>
      </c>
      <c r="G8374" s="90" t="str">
        <f>CONCATENATE("Kap ",Tabell15861[[#This Row],[Kapittel]]," ",Tabell15861[[#This Row],[KapittelTekst]])</f>
        <v>Kap Z Tilleggskoder</v>
      </c>
    </row>
    <row r="8375" spans="1:7" x14ac:dyDescent="0.25">
      <c r="A8375" s="90" t="s">
        <v>26440</v>
      </c>
      <c r="B8375" s="90" t="s">
        <v>26441</v>
      </c>
      <c r="C8375" s="90" t="s">
        <v>10245</v>
      </c>
      <c r="D8375" s="90" t="str">
        <f>CONCATENATE(Tabell15861[[#This Row],[Prosedyrekode_ID]]," ",Tabell15861[[#This Row],[Tekst]])</f>
        <v>ZLX01 Åpent inngrep med kombinert transabdominal og vaginal tilgang</v>
      </c>
      <c r="E8375" s="90" t="s">
        <v>26424</v>
      </c>
      <c r="F8375" s="90" t="s">
        <v>26425</v>
      </c>
      <c r="G8375" s="90" t="str">
        <f>CONCATENATE("Kap ",Tabell15861[[#This Row],[Kapittel]]," ",Tabell15861[[#This Row],[KapittelTekst]])</f>
        <v>Kap Z Tilleggskoder</v>
      </c>
    </row>
    <row r="8376" spans="1:7" x14ac:dyDescent="0.25">
      <c r="A8376" s="90" t="s">
        <v>26442</v>
      </c>
      <c r="B8376" s="90" t="s">
        <v>26443</v>
      </c>
      <c r="C8376" s="90" t="s">
        <v>10213</v>
      </c>
      <c r="D8376" s="90" t="str">
        <f>CONCATENATE(Tabell15861[[#This Row],[Prosedyrekode_ID]]," ",Tabell15861[[#This Row],[Tekst]])</f>
        <v>ZPA00 Tilleggskode for bruk av trombolytisk middel til injeksjon i kar</v>
      </c>
      <c r="E8376" s="90" t="s">
        <v>26424</v>
      </c>
      <c r="F8376" s="90" t="s">
        <v>26425</v>
      </c>
      <c r="G8376" s="90" t="str">
        <f>CONCATENATE("Kap ",Tabell15861[[#This Row],[Kapittel]]," ",Tabell15861[[#This Row],[KapittelTekst]])</f>
        <v>Kap Z Tilleggskoder</v>
      </c>
    </row>
    <row r="8377" spans="1:7" x14ac:dyDescent="0.25">
      <c r="A8377" s="90" t="s">
        <v>26442</v>
      </c>
      <c r="B8377" s="90" t="s">
        <v>26444</v>
      </c>
      <c r="C8377" s="90" t="s">
        <v>10245</v>
      </c>
      <c r="D8377" s="90" t="str">
        <f>CONCATENATE(Tabell15861[[#This Row],[Prosedyrekode_ID]]," ",Tabell15861[[#This Row],[Tekst]])</f>
        <v>ZPA00 Bruk av trombolytisk middel til injeksjon i kar</v>
      </c>
      <c r="E8377" s="90" t="s">
        <v>26424</v>
      </c>
      <c r="F8377" s="90" t="s">
        <v>26425</v>
      </c>
      <c r="G8377" s="90" t="str">
        <f>CONCATENATE("Kap ",Tabell15861[[#This Row],[Kapittel]]," ",Tabell15861[[#This Row],[KapittelTekst]])</f>
        <v>Kap Z Tilleggskoder</v>
      </c>
    </row>
    <row r="8378" spans="1:7" x14ac:dyDescent="0.25">
      <c r="A8378" s="90" t="s">
        <v>26445</v>
      </c>
      <c r="B8378" s="90" t="s">
        <v>26446</v>
      </c>
      <c r="C8378" s="90" t="s">
        <v>10213</v>
      </c>
      <c r="D8378" s="90" t="str">
        <f>CONCATENATE(Tabell15861[[#This Row],[Prosedyrekode_ID]]," ",Tabell15861[[#This Row],[Tekst]])</f>
        <v>ZPA10 Tilleggskode for bruk av skleroserende skum til injeksjon i kar</v>
      </c>
      <c r="E8378" s="90" t="s">
        <v>26424</v>
      </c>
      <c r="F8378" s="90" t="s">
        <v>26425</v>
      </c>
      <c r="G8378" s="90" t="str">
        <f>CONCATENATE("Kap ",Tabell15861[[#This Row],[Kapittel]]," ",Tabell15861[[#This Row],[KapittelTekst]])</f>
        <v>Kap Z Tilleggskoder</v>
      </c>
    </row>
    <row r="8379" spans="1:7" x14ac:dyDescent="0.25">
      <c r="A8379" s="90" t="s">
        <v>26445</v>
      </c>
      <c r="B8379" s="90" t="s">
        <v>26447</v>
      </c>
      <c r="C8379" s="90" t="s">
        <v>10245</v>
      </c>
      <c r="D8379" s="90" t="str">
        <f>CONCATENATE(Tabell15861[[#This Row],[Prosedyrekode_ID]]," ",Tabell15861[[#This Row],[Tekst]])</f>
        <v>ZPA10 Bruk av skleroserende skum til injeksjon i kar</v>
      </c>
      <c r="E8379" s="90" t="s">
        <v>26424</v>
      </c>
      <c r="F8379" s="90" t="s">
        <v>26425</v>
      </c>
      <c r="G8379" s="90" t="str">
        <f>CONCATENATE("Kap ",Tabell15861[[#This Row],[Kapittel]]," ",Tabell15861[[#This Row],[KapittelTekst]])</f>
        <v>Kap Z Tilleggskoder</v>
      </c>
    </row>
    <row r="8380" spans="1:7" x14ac:dyDescent="0.25">
      <c r="A8380" s="90" t="s">
        <v>26448</v>
      </c>
      <c r="B8380" s="90" t="s">
        <v>26449</v>
      </c>
      <c r="C8380" s="90" t="s">
        <v>10213</v>
      </c>
      <c r="D8380" s="90" t="str">
        <f>CONCATENATE(Tabell15861[[#This Row],[Prosedyrekode_ID]]," ",Tabell15861[[#This Row],[Tekst]])</f>
        <v>ZPA15 Tilleggskode for bruk av annet skleroserende middel til injeksjon i kar</v>
      </c>
      <c r="E8380" s="90" t="s">
        <v>26424</v>
      </c>
      <c r="F8380" s="90" t="s">
        <v>26425</v>
      </c>
      <c r="G8380" s="90" t="str">
        <f>CONCATENATE("Kap ",Tabell15861[[#This Row],[Kapittel]]," ",Tabell15861[[#This Row],[KapittelTekst]])</f>
        <v>Kap Z Tilleggskoder</v>
      </c>
    </row>
    <row r="8381" spans="1:7" x14ac:dyDescent="0.25">
      <c r="A8381" s="90" t="s">
        <v>26448</v>
      </c>
      <c r="B8381" s="90" t="s">
        <v>26450</v>
      </c>
      <c r="C8381" s="90" t="s">
        <v>10245</v>
      </c>
      <c r="D8381" s="90" t="str">
        <f>CONCATENATE(Tabell15861[[#This Row],[Prosedyrekode_ID]]," ",Tabell15861[[#This Row],[Tekst]])</f>
        <v>ZPA15 Bruk av annet skleroserende middel til injeksjon i kar</v>
      </c>
      <c r="E8381" s="90" t="s">
        <v>26424</v>
      </c>
      <c r="F8381" s="90" t="s">
        <v>26425</v>
      </c>
      <c r="G8381" s="90" t="str">
        <f>CONCATENATE("Kap ",Tabell15861[[#This Row],[Kapittel]]," ",Tabell15861[[#This Row],[KapittelTekst]])</f>
        <v>Kap Z Tilleggskoder</v>
      </c>
    </row>
    <row r="8382" spans="1:7" x14ac:dyDescent="0.25">
      <c r="A8382" s="90" t="s">
        <v>26451</v>
      </c>
      <c r="B8382" s="90" t="s">
        <v>26452</v>
      </c>
      <c r="C8382" s="90" t="s">
        <v>10213</v>
      </c>
      <c r="D8382" s="90" t="str">
        <f>CONCATENATE(Tabell15861[[#This Row],[Prosedyrekode_ID]]," ",Tabell15861[[#This Row],[Tekst]])</f>
        <v>ZPA20 Tilleggskode for bruk av okkluderende materiale til injeksjon i kar</v>
      </c>
      <c r="E8382" s="90" t="s">
        <v>26424</v>
      </c>
      <c r="F8382" s="90" t="s">
        <v>26425</v>
      </c>
      <c r="G8382" s="90" t="str">
        <f>CONCATENATE("Kap ",Tabell15861[[#This Row],[Kapittel]]," ",Tabell15861[[#This Row],[KapittelTekst]])</f>
        <v>Kap Z Tilleggskoder</v>
      </c>
    </row>
    <row r="8383" spans="1:7" x14ac:dyDescent="0.25">
      <c r="A8383" s="90" t="s">
        <v>26451</v>
      </c>
      <c r="B8383" s="90" t="s">
        <v>26453</v>
      </c>
      <c r="C8383" s="90" t="s">
        <v>10245</v>
      </c>
      <c r="D8383" s="90" t="str">
        <f>CONCATENATE(Tabell15861[[#This Row],[Prosedyrekode_ID]]," ",Tabell15861[[#This Row],[Tekst]])</f>
        <v>ZPA20 Bruk av okkluderende materiale til injeksjon i kar</v>
      </c>
      <c r="E8383" s="90" t="s">
        <v>26424</v>
      </c>
      <c r="F8383" s="90" t="s">
        <v>26425</v>
      </c>
      <c r="G8383" s="90" t="str">
        <f>CONCATENATE("Kap ",Tabell15861[[#This Row],[Kapittel]]," ",Tabell15861[[#This Row],[KapittelTekst]])</f>
        <v>Kap Z Tilleggskoder</v>
      </c>
    </row>
    <row r="8384" spans="1:7" x14ac:dyDescent="0.25">
      <c r="A8384" s="90" t="s">
        <v>26454</v>
      </c>
      <c r="B8384" s="90" t="s">
        <v>26455</v>
      </c>
      <c r="C8384" s="90" t="s">
        <v>10245</v>
      </c>
      <c r="D8384" s="90" t="str">
        <f>CONCATENATE(Tabell15861[[#This Row],[Prosedyrekode_ID]]," ",Tabell15861[[#This Row],[Tekst]])</f>
        <v>ZQL01 Longitudinell utstrekning av kirurgi for lokaliserte lesjoner i hud mindre enn 10 mm</v>
      </c>
      <c r="E8384" s="90" t="s">
        <v>26424</v>
      </c>
      <c r="F8384" s="90" t="s">
        <v>26425</v>
      </c>
      <c r="G8384" s="90" t="str">
        <f>CONCATENATE("Kap ",Tabell15861[[#This Row],[Kapittel]]," ",Tabell15861[[#This Row],[KapittelTekst]])</f>
        <v>Kap Z Tilleggskoder</v>
      </c>
    </row>
    <row r="8385" spans="1:7" x14ac:dyDescent="0.25">
      <c r="A8385" s="90" t="s">
        <v>26456</v>
      </c>
      <c r="B8385" s="90" t="s">
        <v>26457</v>
      </c>
      <c r="C8385" s="90" t="s">
        <v>10245</v>
      </c>
      <c r="D8385" s="90" t="str">
        <f>CONCATENATE(Tabell15861[[#This Row],[Prosedyrekode_ID]]," ",Tabell15861[[#This Row],[Tekst]])</f>
        <v>ZQL02 Longitudinell utstrekning av kirurgi for lokaliserte lesjoner i hud 10-19 mm</v>
      </c>
      <c r="E8385" s="90" t="s">
        <v>26424</v>
      </c>
      <c r="F8385" s="90" t="s">
        <v>26425</v>
      </c>
      <c r="G8385" s="90" t="str">
        <f>CONCATENATE("Kap ",Tabell15861[[#This Row],[Kapittel]]," ",Tabell15861[[#This Row],[KapittelTekst]])</f>
        <v>Kap Z Tilleggskoder</v>
      </c>
    </row>
    <row r="8386" spans="1:7" x14ac:dyDescent="0.25">
      <c r="A8386" s="90" t="s">
        <v>26458</v>
      </c>
      <c r="B8386" s="90" t="s">
        <v>26459</v>
      </c>
      <c r="C8386" s="90" t="s">
        <v>10245</v>
      </c>
      <c r="D8386" s="90" t="str">
        <f>CONCATENATE(Tabell15861[[#This Row],[Prosedyrekode_ID]]," ",Tabell15861[[#This Row],[Tekst]])</f>
        <v>ZQL03 Longitudinell utstrekning av kirurgi for lokaliserte lesjoner i hud 20-29 mm</v>
      </c>
      <c r="E8386" s="90" t="s">
        <v>26424</v>
      </c>
      <c r="F8386" s="90" t="s">
        <v>26425</v>
      </c>
      <c r="G8386" s="90" t="str">
        <f>CONCATENATE("Kap ",Tabell15861[[#This Row],[Kapittel]]," ",Tabell15861[[#This Row],[KapittelTekst]])</f>
        <v>Kap Z Tilleggskoder</v>
      </c>
    </row>
    <row r="8387" spans="1:7" x14ac:dyDescent="0.25">
      <c r="A8387" s="90" t="s">
        <v>26460</v>
      </c>
      <c r="B8387" s="90" t="s">
        <v>26461</v>
      </c>
      <c r="C8387" s="90" t="s">
        <v>10245</v>
      </c>
      <c r="D8387" s="90" t="str">
        <f>CONCATENATE(Tabell15861[[#This Row],[Prosedyrekode_ID]]," ",Tabell15861[[#This Row],[Tekst]])</f>
        <v>ZQL04 Longitudinell utstrekning av kirurgi for lokaliserte lesjoner i hud 30-39 mm</v>
      </c>
      <c r="E8387" s="90" t="s">
        <v>26424</v>
      </c>
      <c r="F8387" s="90" t="s">
        <v>26425</v>
      </c>
      <c r="G8387" s="90" t="str">
        <f>CONCATENATE("Kap ",Tabell15861[[#This Row],[Kapittel]]," ",Tabell15861[[#This Row],[KapittelTekst]])</f>
        <v>Kap Z Tilleggskoder</v>
      </c>
    </row>
    <row r="8388" spans="1:7" x14ac:dyDescent="0.25">
      <c r="A8388" s="90" t="s">
        <v>26462</v>
      </c>
      <c r="B8388" s="90" t="s">
        <v>26463</v>
      </c>
      <c r="C8388" s="90" t="s">
        <v>10245</v>
      </c>
      <c r="D8388" s="90" t="str">
        <f>CONCATENATE(Tabell15861[[#This Row],[Prosedyrekode_ID]]," ",Tabell15861[[#This Row],[Tekst]])</f>
        <v>ZQL05 Longitudinell utstrekning av kirurgi for lokaliserte lesjoner i hud 4-5 cm</v>
      </c>
      <c r="E8388" s="90" t="s">
        <v>26424</v>
      </c>
      <c r="F8388" s="90" t="s">
        <v>26425</v>
      </c>
      <c r="G8388" s="90" t="str">
        <f>CONCATENATE("Kap ",Tabell15861[[#This Row],[Kapittel]]," ",Tabell15861[[#This Row],[KapittelTekst]])</f>
        <v>Kap Z Tilleggskoder</v>
      </c>
    </row>
    <row r="8389" spans="1:7" x14ac:dyDescent="0.25">
      <c r="A8389" s="90" t="s">
        <v>26464</v>
      </c>
      <c r="B8389" s="90" t="s">
        <v>26465</v>
      </c>
      <c r="C8389" s="90" t="s">
        <v>10245</v>
      </c>
      <c r="D8389" s="90" t="str">
        <f>CONCATENATE(Tabell15861[[#This Row],[Prosedyrekode_ID]]," ",Tabell15861[[#This Row],[Tekst]])</f>
        <v>ZQL10 Longitudinell utstrekning av kirurgi for lokaliserte lesjoner i hud 6-10 cm</v>
      </c>
      <c r="E8389" s="90" t="s">
        <v>26424</v>
      </c>
      <c r="F8389" s="90" t="s">
        <v>26425</v>
      </c>
      <c r="G8389" s="90" t="str">
        <f>CONCATENATE("Kap ",Tabell15861[[#This Row],[Kapittel]]," ",Tabell15861[[#This Row],[KapittelTekst]])</f>
        <v>Kap Z Tilleggskoder</v>
      </c>
    </row>
    <row r="8390" spans="1:7" x14ac:dyDescent="0.25">
      <c r="A8390" s="90" t="s">
        <v>26466</v>
      </c>
      <c r="B8390" s="90" t="s">
        <v>26467</v>
      </c>
      <c r="C8390" s="90" t="s">
        <v>10245</v>
      </c>
      <c r="D8390" s="90" t="str">
        <f>CONCATENATE(Tabell15861[[#This Row],[Prosedyrekode_ID]]," ",Tabell15861[[#This Row],[Tekst]])</f>
        <v>ZQL15 Longitudinell utstrekning av kirurgi for lokaliserte lesjoner i hud 11-15 cm</v>
      </c>
      <c r="E8390" s="90" t="s">
        <v>26424</v>
      </c>
      <c r="F8390" s="90" t="s">
        <v>26425</v>
      </c>
      <c r="G8390" s="90" t="str">
        <f>CONCATENATE("Kap ",Tabell15861[[#This Row],[Kapittel]]," ",Tabell15861[[#This Row],[KapittelTekst]])</f>
        <v>Kap Z Tilleggskoder</v>
      </c>
    </row>
    <row r="8391" spans="1:7" x14ac:dyDescent="0.25">
      <c r="A8391" s="90" t="s">
        <v>26468</v>
      </c>
      <c r="B8391" s="90" t="s">
        <v>26469</v>
      </c>
      <c r="C8391" s="90" t="s">
        <v>10245</v>
      </c>
      <c r="D8391" s="90" t="str">
        <f>CONCATENATE(Tabell15861[[#This Row],[Prosedyrekode_ID]]," ",Tabell15861[[#This Row],[Tekst]])</f>
        <v>ZQL20 Longitudinell utstrekning av kirurgi for lokaliserte lesjoner i hud 16-20 cm</v>
      </c>
      <c r="E8391" s="90" t="s">
        <v>26424</v>
      </c>
      <c r="F8391" s="90" t="s">
        <v>26425</v>
      </c>
      <c r="G8391" s="90" t="str">
        <f>CONCATENATE("Kap ",Tabell15861[[#This Row],[Kapittel]]," ",Tabell15861[[#This Row],[KapittelTekst]])</f>
        <v>Kap Z Tilleggskoder</v>
      </c>
    </row>
    <row r="8392" spans="1:7" x14ac:dyDescent="0.25">
      <c r="A8392" s="90" t="s">
        <v>26470</v>
      </c>
      <c r="B8392" s="90" t="s">
        <v>26471</v>
      </c>
      <c r="C8392" s="90" t="s">
        <v>10245</v>
      </c>
      <c r="D8392" s="90" t="str">
        <f>CONCATENATE(Tabell15861[[#This Row],[Prosedyrekode_ID]]," ",Tabell15861[[#This Row],[Tekst]])</f>
        <v>ZQL25 Longitudinell utstrekning av kirurgi for lokaliserte lesjoner i hud 21-25 cm</v>
      </c>
      <c r="E8392" s="90" t="s">
        <v>26424</v>
      </c>
      <c r="F8392" s="90" t="s">
        <v>26425</v>
      </c>
      <c r="G8392" s="90" t="str">
        <f>CONCATENATE("Kap ",Tabell15861[[#This Row],[Kapittel]]," ",Tabell15861[[#This Row],[KapittelTekst]])</f>
        <v>Kap Z Tilleggskoder</v>
      </c>
    </row>
    <row r="8393" spans="1:7" x14ac:dyDescent="0.25">
      <c r="A8393" s="90" t="s">
        <v>26472</v>
      </c>
      <c r="B8393" s="90" t="s">
        <v>26473</v>
      </c>
      <c r="C8393" s="90" t="s">
        <v>10245</v>
      </c>
      <c r="D8393" s="90" t="str">
        <f>CONCATENATE(Tabell15861[[#This Row],[Prosedyrekode_ID]]," ",Tabell15861[[#This Row],[Tekst]])</f>
        <v>ZQL30 Longitudinell utstrekning av kirurgi for lokaliserte lesjoner i hud 26-30 cm</v>
      </c>
      <c r="E8393" s="90" t="s">
        <v>26424</v>
      </c>
      <c r="F8393" s="90" t="s">
        <v>26425</v>
      </c>
      <c r="G8393" s="90" t="str">
        <f>CONCATENATE("Kap ",Tabell15861[[#This Row],[Kapittel]]," ",Tabell15861[[#This Row],[KapittelTekst]])</f>
        <v>Kap Z Tilleggskoder</v>
      </c>
    </row>
    <row r="8394" spans="1:7" x14ac:dyDescent="0.25">
      <c r="A8394" s="90" t="s">
        <v>26474</v>
      </c>
      <c r="B8394" s="90" t="s">
        <v>26475</v>
      </c>
      <c r="C8394" s="90" t="s">
        <v>10245</v>
      </c>
      <c r="D8394" s="90" t="str">
        <f>CONCATENATE(Tabell15861[[#This Row],[Prosedyrekode_ID]]," ",Tabell15861[[#This Row],[Tekst]])</f>
        <v>ZQL35 Longitudinell utstrekning av kirurgi for lokaliserte lesjoner i hud 31-35 cm</v>
      </c>
      <c r="E8394" s="90" t="s">
        <v>26424</v>
      </c>
      <c r="F8394" s="90" t="s">
        <v>26425</v>
      </c>
      <c r="G8394" s="90" t="str">
        <f>CONCATENATE("Kap ",Tabell15861[[#This Row],[Kapittel]]," ",Tabell15861[[#This Row],[KapittelTekst]])</f>
        <v>Kap Z Tilleggskoder</v>
      </c>
    </row>
    <row r="8395" spans="1:7" x14ac:dyDescent="0.25">
      <c r="A8395" s="90" t="s">
        <v>26476</v>
      </c>
      <c r="B8395" s="90" t="s">
        <v>26477</v>
      </c>
      <c r="C8395" s="90" t="s">
        <v>10245</v>
      </c>
      <c r="D8395" s="90" t="str">
        <f>CONCATENATE(Tabell15861[[#This Row],[Prosedyrekode_ID]]," ",Tabell15861[[#This Row],[Tekst]])</f>
        <v>ZQL40 Longitudinell utstrekning av kirurgi for lokaliserte lesjoner i hud 36-40 cm</v>
      </c>
      <c r="E8395" s="90" t="s">
        <v>26424</v>
      </c>
      <c r="F8395" s="90" t="s">
        <v>26425</v>
      </c>
      <c r="G8395" s="90" t="str">
        <f>CONCATENATE("Kap ",Tabell15861[[#This Row],[Kapittel]]," ",Tabell15861[[#This Row],[KapittelTekst]])</f>
        <v>Kap Z Tilleggskoder</v>
      </c>
    </row>
    <row r="8396" spans="1:7" x14ac:dyDescent="0.25">
      <c r="A8396" s="90" t="s">
        <v>26478</v>
      </c>
      <c r="B8396" s="90" t="s">
        <v>26479</v>
      </c>
      <c r="C8396" s="90" t="s">
        <v>10245</v>
      </c>
      <c r="D8396" s="90" t="str">
        <f>CONCATENATE(Tabell15861[[#This Row],[Prosedyrekode_ID]]," ",Tabell15861[[#This Row],[Tekst]])</f>
        <v>ZQL50 Longitudinell utstrekning av kirurgi for lokaliserte lesjoner i hud 41-50 cm</v>
      </c>
      <c r="E8396" s="90" t="s">
        <v>26424</v>
      </c>
      <c r="F8396" s="90" t="s">
        <v>26425</v>
      </c>
      <c r="G8396" s="90" t="str">
        <f>CONCATENATE("Kap ",Tabell15861[[#This Row],[Kapittel]]," ",Tabell15861[[#This Row],[KapittelTekst]])</f>
        <v>Kap Z Tilleggskoder</v>
      </c>
    </row>
    <row r="8397" spans="1:7" x14ac:dyDescent="0.25">
      <c r="A8397" s="90" t="s">
        <v>26480</v>
      </c>
      <c r="B8397" s="90" t="s">
        <v>26481</v>
      </c>
      <c r="C8397" s="90" t="s">
        <v>10245</v>
      </c>
      <c r="D8397" s="90" t="str">
        <f>CONCATENATE(Tabell15861[[#This Row],[Prosedyrekode_ID]]," ",Tabell15861[[#This Row],[Tekst]])</f>
        <v>ZQL60 Longitudinell utstrekning av kirurgi for lokaliserte lesjoner i hud 51-60 cm</v>
      </c>
      <c r="E8397" s="90" t="s">
        <v>26424</v>
      </c>
      <c r="F8397" s="90" t="s">
        <v>26425</v>
      </c>
      <c r="G8397" s="90" t="str">
        <f>CONCATENATE("Kap ",Tabell15861[[#This Row],[Kapittel]]," ",Tabell15861[[#This Row],[KapittelTekst]])</f>
        <v>Kap Z Tilleggskoder</v>
      </c>
    </row>
    <row r="8398" spans="1:7" x14ac:dyDescent="0.25">
      <c r="A8398" s="90" t="s">
        <v>26482</v>
      </c>
      <c r="B8398" s="90" t="s">
        <v>26483</v>
      </c>
      <c r="C8398" s="90" t="s">
        <v>10245</v>
      </c>
      <c r="D8398" s="90" t="str">
        <f>CONCATENATE(Tabell15861[[#This Row],[Prosedyrekode_ID]]," ",Tabell15861[[#This Row],[Tekst]])</f>
        <v>ZQL70 Longitudinell utstrekning av kirurgi for lokaliserte lesjoner i hud 61-70 cm</v>
      </c>
      <c r="E8398" s="90" t="s">
        <v>26424</v>
      </c>
      <c r="F8398" s="90" t="s">
        <v>26425</v>
      </c>
      <c r="G8398" s="90" t="str">
        <f>CONCATENATE("Kap ",Tabell15861[[#This Row],[Kapittel]]," ",Tabell15861[[#This Row],[KapittelTekst]])</f>
        <v>Kap Z Tilleggskoder</v>
      </c>
    </row>
    <row r="8399" spans="1:7" x14ac:dyDescent="0.25">
      <c r="A8399" s="90" t="s">
        <v>26484</v>
      </c>
      <c r="B8399" s="90" t="s">
        <v>26485</v>
      </c>
      <c r="C8399" s="90" t="s">
        <v>10245</v>
      </c>
      <c r="D8399" s="90" t="str">
        <f>CONCATENATE(Tabell15861[[#This Row],[Prosedyrekode_ID]]," ",Tabell15861[[#This Row],[Tekst]])</f>
        <v>ZQL80 Longitudinell utstrekning av kirurgi for lokaliserte lesjoner i hud 71-80 cm</v>
      </c>
      <c r="E8399" s="90" t="s">
        <v>26424</v>
      </c>
      <c r="F8399" s="90" t="s">
        <v>26425</v>
      </c>
      <c r="G8399" s="90" t="str">
        <f>CONCATENATE("Kap ",Tabell15861[[#This Row],[Kapittel]]," ",Tabell15861[[#This Row],[KapittelTekst]])</f>
        <v>Kap Z Tilleggskoder</v>
      </c>
    </row>
    <row r="8400" spans="1:7" x14ac:dyDescent="0.25">
      <c r="A8400" s="90" t="s">
        <v>26486</v>
      </c>
      <c r="B8400" s="90" t="s">
        <v>26487</v>
      </c>
      <c r="C8400" s="90" t="s">
        <v>10245</v>
      </c>
      <c r="D8400" s="90" t="str">
        <f>CONCATENATE(Tabell15861[[#This Row],[Prosedyrekode_ID]]," ",Tabell15861[[#This Row],[Tekst]])</f>
        <v>ZQL90 Longitudinell utstrekning av kirurgi for lokaliserte lesjoner i hud 81-90 cm</v>
      </c>
      <c r="E8400" s="90" t="s">
        <v>26424</v>
      </c>
      <c r="F8400" s="90" t="s">
        <v>26425</v>
      </c>
      <c r="G8400" s="90" t="str">
        <f>CONCATENATE("Kap ",Tabell15861[[#This Row],[Kapittel]]," ",Tabell15861[[#This Row],[KapittelTekst]])</f>
        <v>Kap Z Tilleggskoder</v>
      </c>
    </row>
    <row r="8401" spans="1:7" x14ac:dyDescent="0.25">
      <c r="A8401" s="90" t="s">
        <v>26488</v>
      </c>
      <c r="B8401" s="90" t="s">
        <v>26489</v>
      </c>
      <c r="C8401" s="90" t="s">
        <v>10245</v>
      </c>
      <c r="D8401" s="90" t="str">
        <f>CONCATENATE(Tabell15861[[#This Row],[Prosedyrekode_ID]]," ",Tabell15861[[#This Row],[Tekst]])</f>
        <v>ZQL99 Longitudinell utstrekning av kirurgi for lokaliserte lesjoner i hud mer enn 90 cm</v>
      </c>
      <c r="E8401" s="90" t="s">
        <v>26424</v>
      </c>
      <c r="F8401" s="90" t="s">
        <v>26425</v>
      </c>
      <c r="G8401" s="90" t="str">
        <f>CONCATENATE("Kap ",Tabell15861[[#This Row],[Kapittel]]," ",Tabell15861[[#This Row],[KapittelTekst]])</f>
        <v>Kap Z Tilleggskoder</v>
      </c>
    </row>
    <row r="8402" spans="1:7" x14ac:dyDescent="0.25">
      <c r="A8402" s="90" t="s">
        <v>26490</v>
      </c>
      <c r="B8402" s="90" t="s">
        <v>26491</v>
      </c>
      <c r="C8402" s="90" t="s">
        <v>10245</v>
      </c>
      <c r="D8402" s="90" t="str">
        <f>CONCATENATE(Tabell15861[[#This Row],[Prosedyrekode_ID]]," ",Tabell15861[[#This Row],[Tekst]])</f>
        <v>ZQW01 Transvers utstrekning av kirurgi for lokaliserte lesjoner i hud mindre enn 10 mm</v>
      </c>
      <c r="E8402" s="90" t="s">
        <v>26424</v>
      </c>
      <c r="F8402" s="90" t="s">
        <v>26425</v>
      </c>
      <c r="G8402" s="90" t="str">
        <f>CONCATENATE("Kap ",Tabell15861[[#This Row],[Kapittel]]," ",Tabell15861[[#This Row],[KapittelTekst]])</f>
        <v>Kap Z Tilleggskoder</v>
      </c>
    </row>
    <row r="8403" spans="1:7" x14ac:dyDescent="0.25">
      <c r="A8403" s="90" t="s">
        <v>26492</v>
      </c>
      <c r="B8403" s="90" t="s">
        <v>26493</v>
      </c>
      <c r="C8403" s="90" t="s">
        <v>10245</v>
      </c>
      <c r="D8403" s="90" t="str">
        <f>CONCATENATE(Tabell15861[[#This Row],[Prosedyrekode_ID]]," ",Tabell15861[[#This Row],[Tekst]])</f>
        <v>ZQW02 Transvers utstrekning av kirurgi for lokaliserte lesjoner i hud 10-19 mm</v>
      </c>
      <c r="E8403" s="90" t="s">
        <v>26424</v>
      </c>
      <c r="F8403" s="90" t="s">
        <v>26425</v>
      </c>
      <c r="G8403" s="90" t="str">
        <f>CONCATENATE("Kap ",Tabell15861[[#This Row],[Kapittel]]," ",Tabell15861[[#This Row],[KapittelTekst]])</f>
        <v>Kap Z Tilleggskoder</v>
      </c>
    </row>
    <row r="8404" spans="1:7" x14ac:dyDescent="0.25">
      <c r="A8404" s="90" t="s">
        <v>26494</v>
      </c>
      <c r="B8404" s="90" t="s">
        <v>26495</v>
      </c>
      <c r="C8404" s="90" t="s">
        <v>10245</v>
      </c>
      <c r="D8404" s="90" t="str">
        <f>CONCATENATE(Tabell15861[[#This Row],[Prosedyrekode_ID]]," ",Tabell15861[[#This Row],[Tekst]])</f>
        <v>ZQW03 Transvers utstrekning av kirurgi for lokaliserte lesjoner i hud 20-29 mm</v>
      </c>
      <c r="E8404" s="90" t="s">
        <v>26424</v>
      </c>
      <c r="F8404" s="90" t="s">
        <v>26425</v>
      </c>
      <c r="G8404" s="90" t="str">
        <f>CONCATENATE("Kap ",Tabell15861[[#This Row],[Kapittel]]," ",Tabell15861[[#This Row],[KapittelTekst]])</f>
        <v>Kap Z Tilleggskoder</v>
      </c>
    </row>
    <row r="8405" spans="1:7" x14ac:dyDescent="0.25">
      <c r="A8405" s="90" t="s">
        <v>26496</v>
      </c>
      <c r="B8405" s="90" t="s">
        <v>26497</v>
      </c>
      <c r="C8405" s="90" t="s">
        <v>10245</v>
      </c>
      <c r="D8405" s="90" t="str">
        <f>CONCATENATE(Tabell15861[[#This Row],[Prosedyrekode_ID]]," ",Tabell15861[[#This Row],[Tekst]])</f>
        <v>ZQW04 Transvers utstrekning av kirurgi for lokaliserte lesjoner i hud 30-39 mm</v>
      </c>
      <c r="E8405" s="90" t="s">
        <v>26424</v>
      </c>
      <c r="F8405" s="90" t="s">
        <v>26425</v>
      </c>
      <c r="G8405" s="90" t="str">
        <f>CONCATENATE("Kap ",Tabell15861[[#This Row],[Kapittel]]," ",Tabell15861[[#This Row],[KapittelTekst]])</f>
        <v>Kap Z Tilleggskoder</v>
      </c>
    </row>
    <row r="8406" spans="1:7" x14ac:dyDescent="0.25">
      <c r="A8406" s="90" t="s">
        <v>26498</v>
      </c>
      <c r="B8406" s="90" t="s">
        <v>26499</v>
      </c>
      <c r="C8406" s="90" t="s">
        <v>10245</v>
      </c>
      <c r="D8406" s="90" t="str">
        <f>CONCATENATE(Tabell15861[[#This Row],[Prosedyrekode_ID]]," ",Tabell15861[[#This Row],[Tekst]])</f>
        <v>ZQW05 Transvers utstrekning av kirurgi for lokaliserte lesjoner i hud 4-5 cm</v>
      </c>
      <c r="E8406" s="90" t="s">
        <v>26424</v>
      </c>
      <c r="F8406" s="90" t="s">
        <v>26425</v>
      </c>
      <c r="G8406" s="90" t="str">
        <f>CONCATENATE("Kap ",Tabell15861[[#This Row],[Kapittel]]," ",Tabell15861[[#This Row],[KapittelTekst]])</f>
        <v>Kap Z Tilleggskoder</v>
      </c>
    </row>
    <row r="8407" spans="1:7" x14ac:dyDescent="0.25">
      <c r="A8407" s="90" t="s">
        <v>26500</v>
      </c>
      <c r="B8407" s="90" t="s">
        <v>26501</v>
      </c>
      <c r="C8407" s="90" t="s">
        <v>10245</v>
      </c>
      <c r="D8407" s="90" t="str">
        <f>CONCATENATE(Tabell15861[[#This Row],[Prosedyrekode_ID]]," ",Tabell15861[[#This Row],[Tekst]])</f>
        <v>ZQW10 Transvers utstrekning av kirurgi for lokaliserte lesjoner i hud 6-10 cm</v>
      </c>
      <c r="E8407" s="90" t="s">
        <v>26424</v>
      </c>
      <c r="F8407" s="90" t="s">
        <v>26425</v>
      </c>
      <c r="G8407" s="90" t="str">
        <f>CONCATENATE("Kap ",Tabell15861[[#This Row],[Kapittel]]," ",Tabell15861[[#This Row],[KapittelTekst]])</f>
        <v>Kap Z Tilleggskoder</v>
      </c>
    </row>
    <row r="8408" spans="1:7" x14ac:dyDescent="0.25">
      <c r="A8408" s="90" t="s">
        <v>26502</v>
      </c>
      <c r="B8408" s="90" t="s">
        <v>26503</v>
      </c>
      <c r="C8408" s="90" t="s">
        <v>10245</v>
      </c>
      <c r="D8408" s="90" t="str">
        <f>CONCATENATE(Tabell15861[[#This Row],[Prosedyrekode_ID]]," ",Tabell15861[[#This Row],[Tekst]])</f>
        <v>ZQW15 Transvers utstrekning av kirurgi for lokaliserte lesjoner i hud 11-15 cm</v>
      </c>
      <c r="E8408" s="90" t="s">
        <v>26424</v>
      </c>
      <c r="F8408" s="90" t="s">
        <v>26425</v>
      </c>
      <c r="G8408" s="90" t="str">
        <f>CONCATENATE("Kap ",Tabell15861[[#This Row],[Kapittel]]," ",Tabell15861[[#This Row],[KapittelTekst]])</f>
        <v>Kap Z Tilleggskoder</v>
      </c>
    </row>
    <row r="8409" spans="1:7" x14ac:dyDescent="0.25">
      <c r="A8409" s="90" t="s">
        <v>26504</v>
      </c>
      <c r="B8409" s="90" t="s">
        <v>26505</v>
      </c>
      <c r="C8409" s="90" t="s">
        <v>10245</v>
      </c>
      <c r="D8409" s="90" t="str">
        <f>CONCATENATE(Tabell15861[[#This Row],[Prosedyrekode_ID]]," ",Tabell15861[[#This Row],[Tekst]])</f>
        <v>ZQW20 Transvers utstrekning av kirurgi for lokaliserte lesjoner i hud 16-20 cm</v>
      </c>
      <c r="E8409" s="90" t="s">
        <v>26424</v>
      </c>
      <c r="F8409" s="90" t="s">
        <v>26425</v>
      </c>
      <c r="G8409" s="90" t="str">
        <f>CONCATENATE("Kap ",Tabell15861[[#This Row],[Kapittel]]," ",Tabell15861[[#This Row],[KapittelTekst]])</f>
        <v>Kap Z Tilleggskoder</v>
      </c>
    </row>
    <row r="8410" spans="1:7" x14ac:dyDescent="0.25">
      <c r="A8410" s="90" t="s">
        <v>26506</v>
      </c>
      <c r="B8410" s="90" t="s">
        <v>26507</v>
      </c>
      <c r="C8410" s="90" t="s">
        <v>10245</v>
      </c>
      <c r="D8410" s="90" t="str">
        <f>CONCATENATE(Tabell15861[[#This Row],[Prosedyrekode_ID]]," ",Tabell15861[[#This Row],[Tekst]])</f>
        <v>ZQW25 Transvers utstrekning av kirurgi for lokaliserte lesjoner i hud 21-25 cm</v>
      </c>
      <c r="E8410" s="90" t="s">
        <v>26424</v>
      </c>
      <c r="F8410" s="90" t="s">
        <v>26425</v>
      </c>
      <c r="G8410" s="90" t="str">
        <f>CONCATENATE("Kap ",Tabell15861[[#This Row],[Kapittel]]," ",Tabell15861[[#This Row],[KapittelTekst]])</f>
        <v>Kap Z Tilleggskoder</v>
      </c>
    </row>
    <row r="8411" spans="1:7" x14ac:dyDescent="0.25">
      <c r="A8411" s="90" t="s">
        <v>26508</v>
      </c>
      <c r="B8411" s="90" t="s">
        <v>26509</v>
      </c>
      <c r="C8411" s="90" t="s">
        <v>10245</v>
      </c>
      <c r="D8411" s="90" t="str">
        <f>CONCATENATE(Tabell15861[[#This Row],[Prosedyrekode_ID]]," ",Tabell15861[[#This Row],[Tekst]])</f>
        <v>ZQW29 Transvers utstrekning av kirurgi for lokaliserte lesjoner i hud mer enn 25 cm</v>
      </c>
      <c r="E8411" s="90" t="s">
        <v>26424</v>
      </c>
      <c r="F8411" s="90" t="s">
        <v>26425</v>
      </c>
      <c r="G8411" s="90" t="str">
        <f>CONCATENATE("Kap ",Tabell15861[[#This Row],[Kapittel]]," ",Tabell15861[[#This Row],[KapittelTekst]])</f>
        <v>Kap Z Tilleggskoder</v>
      </c>
    </row>
    <row r="8412" spans="1:7" x14ac:dyDescent="0.25">
      <c r="A8412" s="90" t="s">
        <v>26510</v>
      </c>
      <c r="B8412" s="90" t="s">
        <v>26511</v>
      </c>
      <c r="C8412" s="90" t="s">
        <v>10245</v>
      </c>
      <c r="D8412" s="90" t="str">
        <f>CONCATENATE(Tabell15861[[#This Row],[Prosedyrekode_ID]]," ",Tabell15861[[#This Row],[Tekst]])</f>
        <v>ZQX00 Iterativ teknikk for eksisjon av hudlesjon</v>
      </c>
      <c r="E8412" s="90" t="s">
        <v>26424</v>
      </c>
      <c r="F8412" s="90" t="s">
        <v>26425</v>
      </c>
      <c r="G8412" s="90" t="str">
        <f>CONCATENATE("Kap ",Tabell15861[[#This Row],[Kapittel]]," ",Tabell15861[[#This Row],[KapittelTekst]])</f>
        <v>Kap Z Tilleggskoder</v>
      </c>
    </row>
    <row r="8413" spans="1:7" x14ac:dyDescent="0.25">
      <c r="A8413" s="90" t="s">
        <v>26512</v>
      </c>
      <c r="B8413" s="90" t="s">
        <v>26513</v>
      </c>
      <c r="C8413" s="90" t="s">
        <v>10245</v>
      </c>
      <c r="D8413" s="90" t="str">
        <f>CONCATENATE(Tabell15861[[#This Row],[Prosedyrekode_ID]]," ",Tabell15861[[#This Row],[Tekst]])</f>
        <v>ZSA00 Inngrep knyttet til tidligere inngrep tilhørende kapittel A</v>
      </c>
      <c r="E8413" s="90" t="s">
        <v>26424</v>
      </c>
      <c r="F8413" s="90" t="s">
        <v>26425</v>
      </c>
      <c r="G8413" s="90" t="str">
        <f>CONCATENATE("Kap ",Tabell15861[[#This Row],[Kapittel]]," ",Tabell15861[[#This Row],[KapittelTekst]])</f>
        <v>Kap Z Tilleggskoder</v>
      </c>
    </row>
    <row r="8414" spans="1:7" x14ac:dyDescent="0.25">
      <c r="A8414" s="90" t="s">
        <v>26514</v>
      </c>
      <c r="B8414" s="90" t="s">
        <v>26515</v>
      </c>
      <c r="C8414" s="90" t="s">
        <v>10245</v>
      </c>
      <c r="D8414" s="90" t="str">
        <f>CONCATENATE(Tabell15861[[#This Row],[Prosedyrekode_ID]]," ",Tabell15861[[#This Row],[Tekst]])</f>
        <v>ZSB00 Inngrep knyttet til tidligere inngrep tilhørende kapittel B</v>
      </c>
      <c r="E8414" s="90" t="s">
        <v>26424</v>
      </c>
      <c r="F8414" s="90" t="s">
        <v>26425</v>
      </c>
      <c r="G8414" s="90" t="str">
        <f>CONCATENATE("Kap ",Tabell15861[[#This Row],[Kapittel]]," ",Tabell15861[[#This Row],[KapittelTekst]])</f>
        <v>Kap Z Tilleggskoder</v>
      </c>
    </row>
    <row r="8415" spans="1:7" x14ac:dyDescent="0.25">
      <c r="A8415" s="90" t="s">
        <v>26516</v>
      </c>
      <c r="B8415" s="90" t="s">
        <v>26517</v>
      </c>
      <c r="C8415" s="90" t="s">
        <v>10245</v>
      </c>
      <c r="D8415" s="90" t="str">
        <f>CONCATENATE(Tabell15861[[#This Row],[Prosedyrekode_ID]]," ",Tabell15861[[#This Row],[Tekst]])</f>
        <v>ZSC00 Inngrep knyttet til tidligere inngrep tilhørende kapittel C</v>
      </c>
      <c r="E8415" s="90" t="s">
        <v>26424</v>
      </c>
      <c r="F8415" s="90" t="s">
        <v>26425</v>
      </c>
      <c r="G8415" s="90" t="str">
        <f>CONCATENATE("Kap ",Tabell15861[[#This Row],[Kapittel]]," ",Tabell15861[[#This Row],[KapittelTekst]])</f>
        <v>Kap Z Tilleggskoder</v>
      </c>
    </row>
    <row r="8416" spans="1:7" x14ac:dyDescent="0.25">
      <c r="A8416" s="90" t="s">
        <v>26518</v>
      </c>
      <c r="B8416" s="90" t="s">
        <v>26519</v>
      </c>
      <c r="C8416" s="90" t="s">
        <v>10245</v>
      </c>
      <c r="D8416" s="90" t="str">
        <f>CONCATENATE(Tabell15861[[#This Row],[Prosedyrekode_ID]]," ",Tabell15861[[#This Row],[Tekst]])</f>
        <v>ZSD00 Inngrep knyttet til tidligere inngrep tilhørende kapittel D</v>
      </c>
      <c r="E8416" s="90" t="s">
        <v>26424</v>
      </c>
      <c r="F8416" s="90" t="s">
        <v>26425</v>
      </c>
      <c r="G8416" s="90" t="str">
        <f>CONCATENATE("Kap ",Tabell15861[[#This Row],[Kapittel]]," ",Tabell15861[[#This Row],[KapittelTekst]])</f>
        <v>Kap Z Tilleggskoder</v>
      </c>
    </row>
    <row r="8417" spans="1:7" x14ac:dyDescent="0.25">
      <c r="A8417" s="90" t="s">
        <v>26520</v>
      </c>
      <c r="B8417" s="90" t="s">
        <v>26521</v>
      </c>
      <c r="C8417" s="90" t="s">
        <v>10245</v>
      </c>
      <c r="D8417" s="90" t="str">
        <f>CONCATENATE(Tabell15861[[#This Row],[Prosedyrekode_ID]]," ",Tabell15861[[#This Row],[Tekst]])</f>
        <v>ZSE00 Inngrep knyttet til tidligere inngrep tilhørende kapittel E</v>
      </c>
      <c r="E8417" s="90" t="s">
        <v>26424</v>
      </c>
      <c r="F8417" s="90" t="s">
        <v>26425</v>
      </c>
      <c r="G8417" s="90" t="str">
        <f>CONCATENATE("Kap ",Tabell15861[[#This Row],[Kapittel]]," ",Tabell15861[[#This Row],[KapittelTekst]])</f>
        <v>Kap Z Tilleggskoder</v>
      </c>
    </row>
    <row r="8418" spans="1:7" x14ac:dyDescent="0.25">
      <c r="A8418" s="90" t="s">
        <v>26522</v>
      </c>
      <c r="B8418" s="90" t="s">
        <v>26523</v>
      </c>
      <c r="C8418" s="90" t="s">
        <v>10245</v>
      </c>
      <c r="D8418" s="90" t="str">
        <f>CONCATENATE(Tabell15861[[#This Row],[Prosedyrekode_ID]]," ",Tabell15861[[#This Row],[Tekst]])</f>
        <v>ZSF00 Inngrep knyttet til tidligere inngrep tilhørende kapittel F</v>
      </c>
      <c r="E8418" s="90" t="s">
        <v>26424</v>
      </c>
      <c r="F8418" s="90" t="s">
        <v>26425</v>
      </c>
      <c r="G8418" s="90" t="str">
        <f>CONCATENATE("Kap ",Tabell15861[[#This Row],[Kapittel]]," ",Tabell15861[[#This Row],[KapittelTekst]])</f>
        <v>Kap Z Tilleggskoder</v>
      </c>
    </row>
    <row r="8419" spans="1:7" x14ac:dyDescent="0.25">
      <c r="A8419" s="90" t="s">
        <v>26524</v>
      </c>
      <c r="B8419" s="90" t="s">
        <v>26525</v>
      </c>
      <c r="C8419" s="90" t="s">
        <v>10245</v>
      </c>
      <c r="D8419" s="90" t="str">
        <f>CONCATENATE(Tabell15861[[#This Row],[Prosedyrekode_ID]]," ",Tabell15861[[#This Row],[Tekst]])</f>
        <v>ZSG00 Inngrep knyttet til tidligere inngrep tilhørende kapittel G</v>
      </c>
      <c r="E8419" s="90" t="s">
        <v>26424</v>
      </c>
      <c r="F8419" s="90" t="s">
        <v>26425</v>
      </c>
      <c r="G8419" s="90" t="str">
        <f>CONCATENATE("Kap ",Tabell15861[[#This Row],[Kapittel]]," ",Tabell15861[[#This Row],[KapittelTekst]])</f>
        <v>Kap Z Tilleggskoder</v>
      </c>
    </row>
    <row r="8420" spans="1:7" x14ac:dyDescent="0.25">
      <c r="A8420" s="90" t="s">
        <v>26526</v>
      </c>
      <c r="B8420" s="90" t="s">
        <v>26527</v>
      </c>
      <c r="C8420" s="90" t="s">
        <v>10245</v>
      </c>
      <c r="D8420" s="90" t="str">
        <f>CONCATENATE(Tabell15861[[#This Row],[Prosedyrekode_ID]]," ",Tabell15861[[#This Row],[Tekst]])</f>
        <v>ZSH00 Inngrep knyttet til tidligere inngrep tilhørende kapittel H</v>
      </c>
      <c r="E8420" s="90" t="s">
        <v>26424</v>
      </c>
      <c r="F8420" s="90" t="s">
        <v>26425</v>
      </c>
      <c r="G8420" s="90" t="str">
        <f>CONCATENATE("Kap ",Tabell15861[[#This Row],[Kapittel]]," ",Tabell15861[[#This Row],[KapittelTekst]])</f>
        <v>Kap Z Tilleggskoder</v>
      </c>
    </row>
    <row r="8421" spans="1:7" x14ac:dyDescent="0.25">
      <c r="A8421" s="90" t="s">
        <v>26528</v>
      </c>
      <c r="B8421" s="90" t="s">
        <v>26529</v>
      </c>
      <c r="C8421" s="90" t="s">
        <v>10245</v>
      </c>
      <c r="D8421" s="90" t="str">
        <f>CONCATENATE(Tabell15861[[#This Row],[Prosedyrekode_ID]]," ",Tabell15861[[#This Row],[Tekst]])</f>
        <v>ZSJ00 Inngrep knyttet til tidligere inngrep tilhørende kapittel J</v>
      </c>
      <c r="E8421" s="90" t="s">
        <v>26424</v>
      </c>
      <c r="F8421" s="90" t="s">
        <v>26425</v>
      </c>
      <c r="G8421" s="90" t="str">
        <f>CONCATENATE("Kap ",Tabell15861[[#This Row],[Kapittel]]," ",Tabell15861[[#This Row],[KapittelTekst]])</f>
        <v>Kap Z Tilleggskoder</v>
      </c>
    </row>
    <row r="8422" spans="1:7" x14ac:dyDescent="0.25">
      <c r="A8422" s="90" t="s">
        <v>26530</v>
      </c>
      <c r="B8422" s="90" t="s">
        <v>26531</v>
      </c>
      <c r="C8422" s="90" t="s">
        <v>10245</v>
      </c>
      <c r="D8422" s="90" t="str">
        <f>CONCATENATE(Tabell15861[[#This Row],[Prosedyrekode_ID]]," ",Tabell15861[[#This Row],[Tekst]])</f>
        <v>ZSK00 Inngrep knyttet til tidligere inngrep tilhørende kapittel K</v>
      </c>
      <c r="E8422" s="90" t="s">
        <v>26424</v>
      </c>
      <c r="F8422" s="90" t="s">
        <v>26425</v>
      </c>
      <c r="G8422" s="90" t="str">
        <f>CONCATENATE("Kap ",Tabell15861[[#This Row],[Kapittel]]," ",Tabell15861[[#This Row],[KapittelTekst]])</f>
        <v>Kap Z Tilleggskoder</v>
      </c>
    </row>
    <row r="8423" spans="1:7" x14ac:dyDescent="0.25">
      <c r="A8423" s="90" t="s">
        <v>26532</v>
      </c>
      <c r="B8423" s="90" t="s">
        <v>26533</v>
      </c>
      <c r="C8423" s="90" t="s">
        <v>10245</v>
      </c>
      <c r="D8423" s="90" t="str">
        <f>CONCATENATE(Tabell15861[[#This Row],[Prosedyrekode_ID]]," ",Tabell15861[[#This Row],[Tekst]])</f>
        <v>ZSL00 Inngrep knyttet til tidligere inngrep tilhørende kapittel L</v>
      </c>
      <c r="E8423" s="90" t="s">
        <v>26424</v>
      </c>
      <c r="F8423" s="90" t="s">
        <v>26425</v>
      </c>
      <c r="G8423" s="90" t="str">
        <f>CONCATENATE("Kap ",Tabell15861[[#This Row],[Kapittel]]," ",Tabell15861[[#This Row],[KapittelTekst]])</f>
        <v>Kap Z Tilleggskoder</v>
      </c>
    </row>
    <row r="8424" spans="1:7" x14ac:dyDescent="0.25">
      <c r="A8424" s="90" t="s">
        <v>26534</v>
      </c>
      <c r="B8424" s="90" t="s">
        <v>26535</v>
      </c>
      <c r="C8424" s="90" t="s">
        <v>10245</v>
      </c>
      <c r="D8424" s="90" t="str">
        <f>CONCATENATE(Tabell15861[[#This Row],[Prosedyrekode_ID]]," ",Tabell15861[[#This Row],[Tekst]])</f>
        <v>ZSM00 Inngrep knyttet til tidligere inngrep tilhørende kapittel M</v>
      </c>
      <c r="E8424" s="90" t="s">
        <v>26424</v>
      </c>
      <c r="F8424" s="90" t="s">
        <v>26425</v>
      </c>
      <c r="G8424" s="90" t="str">
        <f>CONCATENATE("Kap ",Tabell15861[[#This Row],[Kapittel]]," ",Tabell15861[[#This Row],[KapittelTekst]])</f>
        <v>Kap Z Tilleggskoder</v>
      </c>
    </row>
    <row r="8425" spans="1:7" x14ac:dyDescent="0.25">
      <c r="A8425" s="90" t="s">
        <v>26536</v>
      </c>
      <c r="B8425" s="90" t="s">
        <v>26537</v>
      </c>
      <c r="C8425" s="90" t="s">
        <v>10245</v>
      </c>
      <c r="D8425" s="90" t="str">
        <f>CONCATENATE(Tabell15861[[#This Row],[Prosedyrekode_ID]]," ",Tabell15861[[#This Row],[Tekst]])</f>
        <v>ZSN00 Inngrep knyttet til tidligere inngrep tilhørende kapittel N</v>
      </c>
      <c r="E8425" s="90" t="s">
        <v>26424</v>
      </c>
      <c r="F8425" s="90" t="s">
        <v>26425</v>
      </c>
      <c r="G8425" s="90" t="str">
        <f>CONCATENATE("Kap ",Tabell15861[[#This Row],[Kapittel]]," ",Tabell15861[[#This Row],[KapittelTekst]])</f>
        <v>Kap Z Tilleggskoder</v>
      </c>
    </row>
    <row r="8426" spans="1:7" x14ac:dyDescent="0.25">
      <c r="A8426" s="90" t="s">
        <v>26538</v>
      </c>
      <c r="B8426" s="90" t="s">
        <v>26539</v>
      </c>
      <c r="C8426" s="90" t="s">
        <v>10245</v>
      </c>
      <c r="D8426" s="90" t="str">
        <f>CONCATENATE(Tabell15861[[#This Row],[Prosedyrekode_ID]]," ",Tabell15861[[#This Row],[Tekst]])</f>
        <v>ZSP00 Inngrep knyttet til tidligere inngrep tilhørende kapittel P</v>
      </c>
      <c r="E8426" s="90" t="s">
        <v>26424</v>
      </c>
      <c r="F8426" s="90" t="s">
        <v>26425</v>
      </c>
      <c r="G8426" s="90" t="str">
        <f>CONCATENATE("Kap ",Tabell15861[[#This Row],[Kapittel]]," ",Tabell15861[[#This Row],[KapittelTekst]])</f>
        <v>Kap Z Tilleggskoder</v>
      </c>
    </row>
    <row r="8427" spans="1:7" x14ac:dyDescent="0.25">
      <c r="A8427" s="90" t="s">
        <v>26540</v>
      </c>
      <c r="B8427" s="90" t="s">
        <v>26541</v>
      </c>
      <c r="C8427" s="90" t="s">
        <v>10245</v>
      </c>
      <c r="D8427" s="90" t="str">
        <f>CONCATENATE(Tabell15861[[#This Row],[Prosedyrekode_ID]]," ",Tabell15861[[#This Row],[Tekst]])</f>
        <v>ZSQ00 Inngrep knyttet til tidligere inngrep tilhørende kapittel Q</v>
      </c>
      <c r="E8427" s="90" t="s">
        <v>26424</v>
      </c>
      <c r="F8427" s="90" t="s">
        <v>26425</v>
      </c>
      <c r="G8427" s="90" t="str">
        <f>CONCATENATE("Kap ",Tabell15861[[#This Row],[Kapittel]]," ",Tabell15861[[#This Row],[KapittelTekst]])</f>
        <v>Kap Z Tilleggskoder</v>
      </c>
    </row>
    <row r="8428" spans="1:7" x14ac:dyDescent="0.25">
      <c r="A8428" s="90" t="s">
        <v>26542</v>
      </c>
      <c r="B8428" s="90" t="s">
        <v>26543</v>
      </c>
      <c r="C8428" s="90" t="s">
        <v>10245</v>
      </c>
      <c r="D8428" s="90" t="str">
        <f>CONCATENATE(Tabell15861[[#This Row],[Prosedyrekode_ID]]," ",Tabell15861[[#This Row],[Tekst]])</f>
        <v>ZST00 Inngrep knyttet til tidligere inngrep tilhørende kapittel T</v>
      </c>
      <c r="E8428" s="90" t="s">
        <v>26424</v>
      </c>
      <c r="F8428" s="90" t="s">
        <v>26425</v>
      </c>
      <c r="G8428" s="90" t="str">
        <f>CONCATENATE("Kap ",Tabell15861[[#This Row],[Kapittel]]," ",Tabell15861[[#This Row],[KapittelTekst]])</f>
        <v>Kap Z Tilleggskoder</v>
      </c>
    </row>
    <row r="8429" spans="1:7" x14ac:dyDescent="0.25">
      <c r="A8429" s="90" t="s">
        <v>26544</v>
      </c>
      <c r="B8429" s="90" t="s">
        <v>26545</v>
      </c>
      <c r="C8429" s="90" t="s">
        <v>10245</v>
      </c>
      <c r="D8429" s="90" t="str">
        <f>CONCATENATE(Tabell15861[[#This Row],[Prosedyrekode_ID]]," ",Tabell15861[[#This Row],[Tekst]])</f>
        <v>ZSU00 Inngrep knyttet til tidligere inngrep tilhørende kapittel U</v>
      </c>
      <c r="E8429" s="90" t="s">
        <v>26424</v>
      </c>
      <c r="F8429" s="90" t="s">
        <v>26425</v>
      </c>
      <c r="G8429" s="90" t="str">
        <f>CONCATENATE("Kap ",Tabell15861[[#This Row],[Kapittel]]," ",Tabell15861[[#This Row],[KapittelTekst]])</f>
        <v>Kap Z Tilleggskoder</v>
      </c>
    </row>
    <row r="8430" spans="1:7" x14ac:dyDescent="0.25">
      <c r="A8430" s="90" t="s">
        <v>26546</v>
      </c>
      <c r="B8430" s="90" t="s">
        <v>26547</v>
      </c>
      <c r="C8430" s="90" t="s">
        <v>10245</v>
      </c>
      <c r="D8430" s="90" t="str">
        <f>CONCATENATE(Tabell15861[[#This Row],[Prosedyrekode_ID]]," ",Tabell15861[[#This Row],[Tekst]])</f>
        <v>ZSX00 Inngrep knyttet til tidligere inngrep tilhørende kapittel X</v>
      </c>
      <c r="E8430" s="90" t="s">
        <v>26424</v>
      </c>
      <c r="F8430" s="90" t="s">
        <v>26425</v>
      </c>
      <c r="G8430" s="90" t="str">
        <f>CONCATENATE("Kap ",Tabell15861[[#This Row],[Kapittel]]," ",Tabell15861[[#This Row],[KapittelTekst]])</f>
        <v>Kap Z Tilleggskoder</v>
      </c>
    </row>
    <row r="8431" spans="1:7" x14ac:dyDescent="0.25">
      <c r="A8431" s="90" t="s">
        <v>26548</v>
      </c>
      <c r="B8431" s="90" t="s">
        <v>26549</v>
      </c>
      <c r="C8431" s="90" t="s">
        <v>10245</v>
      </c>
      <c r="D8431" s="90" t="str">
        <f>CONCATENATE(Tabell15861[[#This Row],[Prosedyrekode_ID]]," ",Tabell15861[[#This Row],[Tekst]])</f>
        <v>ZSX05 Sekundær operasjon pga. lokalt residiv</v>
      </c>
      <c r="E8431" s="90" t="s">
        <v>26424</v>
      </c>
      <c r="F8431" s="90" t="s">
        <v>26425</v>
      </c>
      <c r="G8431" s="90" t="str">
        <f>CONCATENATE("Kap ",Tabell15861[[#This Row],[Kapittel]]," ",Tabell15861[[#This Row],[KapittelTekst]])</f>
        <v>Kap Z Tilleggskoder</v>
      </c>
    </row>
    <row r="8432" spans="1:7" x14ac:dyDescent="0.25">
      <c r="A8432" s="90" t="s">
        <v>26550</v>
      </c>
      <c r="B8432" s="90" t="s">
        <v>26551</v>
      </c>
      <c r="C8432" s="90" t="s">
        <v>10245</v>
      </c>
      <c r="D8432" s="90" t="str">
        <f>CONCATENATE(Tabell15861[[#This Row],[Prosedyrekode_ID]]," ",Tabell15861[[#This Row],[Tekst]])</f>
        <v>ZSX10 Sekundær operasjon med utvidet reseksjon med frie render</v>
      </c>
      <c r="E8432" s="90" t="s">
        <v>26424</v>
      </c>
      <c r="F8432" s="90" t="s">
        <v>26425</v>
      </c>
      <c r="G8432" s="90" t="str">
        <f>CONCATENATE("Kap ",Tabell15861[[#This Row],[Kapittel]]," ",Tabell15861[[#This Row],[KapittelTekst]])</f>
        <v>Kap Z Tilleggskoder</v>
      </c>
    </row>
    <row r="8433" spans="1:7" x14ac:dyDescent="0.25">
      <c r="A8433" s="90" t="s">
        <v>26552</v>
      </c>
      <c r="B8433" s="90" t="s">
        <v>26553</v>
      </c>
      <c r="C8433" s="90" t="s">
        <v>10245</v>
      </c>
      <c r="D8433" s="90" t="str">
        <f>CONCATENATE(Tabell15861[[#This Row],[Prosedyrekode_ID]]," ",Tabell15861[[#This Row],[Tekst]])</f>
        <v>ZSX15 Sekundær operasjon med utvidet reseksjon pga. manglende frie render</v>
      </c>
      <c r="E8433" s="90" t="s">
        <v>26424</v>
      </c>
      <c r="F8433" s="90" t="s">
        <v>26425</v>
      </c>
      <c r="G8433" s="90" t="str">
        <f>CONCATENATE("Kap ",Tabell15861[[#This Row],[Kapittel]]," ",Tabell15861[[#This Row],[KapittelTekst]])</f>
        <v>Kap Z Tilleggskoder</v>
      </c>
    </row>
    <row r="8434" spans="1:7" x14ac:dyDescent="0.25">
      <c r="A8434" s="90" t="s">
        <v>26554</v>
      </c>
      <c r="B8434" s="90" t="s">
        <v>26555</v>
      </c>
      <c r="C8434" s="90" t="s">
        <v>10245</v>
      </c>
      <c r="D8434" s="90" t="str">
        <f>CONCATENATE(Tabell15861[[#This Row],[Prosedyrekode_ID]]," ",Tabell15861[[#This Row],[Tekst]])</f>
        <v>ZSY00 Inngrep knyttet til tidligere inngrep tilhørende kapittel Y</v>
      </c>
      <c r="E8434" s="90" t="s">
        <v>26424</v>
      </c>
      <c r="F8434" s="90" t="s">
        <v>26425</v>
      </c>
      <c r="G8434" s="90" t="str">
        <f>CONCATENATE("Kap ",Tabell15861[[#This Row],[Kapittel]]," ",Tabell15861[[#This Row],[KapittelTekst]])</f>
        <v>Kap Z Tilleggskoder</v>
      </c>
    </row>
    <row r="8435" spans="1:7" x14ac:dyDescent="0.25">
      <c r="A8435" s="90" t="s">
        <v>26556</v>
      </c>
      <c r="B8435" s="90" t="s">
        <v>26557</v>
      </c>
      <c r="C8435" s="90" t="s">
        <v>10245</v>
      </c>
      <c r="D8435" s="90" t="str">
        <f>CONCATENATE(Tabell15861[[#This Row],[Prosedyrekode_ID]]," ",Tabell15861[[#This Row],[Tekst]])</f>
        <v>ZUJ00 Dobbelballongteknikk ved transluminal gastrointestinal endoskopi</v>
      </c>
      <c r="E8435" s="90" t="s">
        <v>26424</v>
      </c>
      <c r="F8435" s="90" t="s">
        <v>26425</v>
      </c>
      <c r="G8435" s="90" t="str">
        <f>CONCATENATE("Kap ",Tabell15861[[#This Row],[Kapittel]]," ",Tabell15861[[#This Row],[KapittelTekst]])</f>
        <v>Kap Z Tilleggskoder</v>
      </c>
    </row>
    <row r="8436" spans="1:7" x14ac:dyDescent="0.25">
      <c r="A8436" s="90" t="s">
        <v>26558</v>
      </c>
      <c r="B8436" s="90" t="s">
        <v>26559</v>
      </c>
      <c r="C8436" s="90" t="s">
        <v>10266</v>
      </c>
      <c r="D8436" s="90" t="str">
        <f>CONCATENATE(Tabell15861[[#This Row],[Prosedyrekode_ID]]," ",Tabell15861[[#This Row],[Tekst]])</f>
        <v>ZWAA00 Utført av lege</v>
      </c>
      <c r="E8436" s="90" t="s">
        <v>26424</v>
      </c>
      <c r="F8436" s="90" t="s">
        <v>26425</v>
      </c>
      <c r="G8436" s="90" t="str">
        <f>CONCATENATE("Kap ",Tabell15861[[#This Row],[Kapittel]]," ",Tabell15861[[#This Row],[KapittelTekst]])</f>
        <v>Kap Z Tilleggskoder</v>
      </c>
    </row>
    <row r="8437" spans="1:7" x14ac:dyDescent="0.25">
      <c r="A8437" s="90" t="s">
        <v>26560</v>
      </c>
      <c r="B8437" s="90" t="s">
        <v>26561</v>
      </c>
      <c r="C8437" s="90" t="s">
        <v>10266</v>
      </c>
      <c r="D8437" s="90" t="str">
        <f>CONCATENATE(Tabell15861[[#This Row],[Prosedyrekode_ID]]," ",Tabell15861[[#This Row],[Tekst]])</f>
        <v>ZWAA01 Utført av psykiater</v>
      </c>
      <c r="E8437" s="90" t="s">
        <v>26424</v>
      </c>
      <c r="F8437" s="90" t="s">
        <v>26425</v>
      </c>
      <c r="G8437" s="90" t="str">
        <f>CONCATENATE("Kap ",Tabell15861[[#This Row],[Kapittel]]," ",Tabell15861[[#This Row],[KapittelTekst]])</f>
        <v>Kap Z Tilleggskoder</v>
      </c>
    </row>
    <row r="8438" spans="1:7" x14ac:dyDescent="0.25">
      <c r="A8438" s="90" t="s">
        <v>26562</v>
      </c>
      <c r="B8438" s="90" t="s">
        <v>26563</v>
      </c>
      <c r="C8438" s="90" t="s">
        <v>10266</v>
      </c>
      <c r="D8438" s="90" t="str">
        <f>CONCATENATE(Tabell15861[[#This Row],[Prosedyrekode_ID]]," ",Tabell15861[[#This Row],[Tekst]])</f>
        <v>ZWAA02 Utført av lege med utdanning i pediatri</v>
      </c>
      <c r="E8438" s="90" t="s">
        <v>26424</v>
      </c>
      <c r="F8438" s="90" t="s">
        <v>26425</v>
      </c>
      <c r="G8438" s="90" t="str">
        <f>CONCATENATE("Kap ",Tabell15861[[#This Row],[Kapittel]]," ",Tabell15861[[#This Row],[KapittelTekst]])</f>
        <v>Kap Z Tilleggskoder</v>
      </c>
    </row>
    <row r="8439" spans="1:7" x14ac:dyDescent="0.25">
      <c r="A8439" s="90" t="s">
        <v>26564</v>
      </c>
      <c r="B8439" s="90" t="s">
        <v>26565</v>
      </c>
      <c r="C8439" s="90" t="s">
        <v>10266</v>
      </c>
      <c r="D8439" s="90" t="str">
        <f>CONCATENATE(Tabell15861[[#This Row],[Prosedyrekode_ID]]," ",Tabell15861[[#This Row],[Tekst]])</f>
        <v>ZWAA03 Utført av lege med utdanning i fysikalsk medisin og rehabilitering</v>
      </c>
      <c r="E8439" s="90" t="s">
        <v>26424</v>
      </c>
      <c r="F8439" s="90" t="s">
        <v>26425</v>
      </c>
      <c r="G8439" s="90" t="str">
        <f>CONCATENATE("Kap ",Tabell15861[[#This Row],[Kapittel]]," ",Tabell15861[[#This Row],[KapittelTekst]])</f>
        <v>Kap Z Tilleggskoder</v>
      </c>
    </row>
    <row r="8440" spans="1:7" x14ac:dyDescent="0.25">
      <c r="A8440" s="90" t="s">
        <v>26566</v>
      </c>
      <c r="B8440" s="90" t="s">
        <v>26567</v>
      </c>
      <c r="C8440" s="90" t="s">
        <v>10266</v>
      </c>
      <c r="D8440" s="90" t="str">
        <f>CONCATENATE(Tabell15861[[#This Row],[Prosedyrekode_ID]]," ",Tabell15861[[#This Row],[Tekst]])</f>
        <v>ZWAA04 Utført av nevrolog</v>
      </c>
      <c r="E8440" s="90" t="s">
        <v>26424</v>
      </c>
      <c r="F8440" s="90" t="s">
        <v>26425</v>
      </c>
      <c r="G8440" s="90" t="str">
        <f>CONCATENATE("Kap ",Tabell15861[[#This Row],[Kapittel]]," ",Tabell15861[[#This Row],[KapittelTekst]])</f>
        <v>Kap Z Tilleggskoder</v>
      </c>
    </row>
    <row r="8441" spans="1:7" x14ac:dyDescent="0.25">
      <c r="A8441" s="90" t="s">
        <v>26568</v>
      </c>
      <c r="B8441" s="90" t="s">
        <v>26569</v>
      </c>
      <c r="C8441" s="90" t="s">
        <v>10266</v>
      </c>
      <c r="D8441" s="90" t="str">
        <f>CONCATENATE(Tabell15861[[#This Row],[Prosedyrekode_ID]]," ",Tabell15861[[#This Row],[Tekst]])</f>
        <v>ZWAA05 Utført av psykolog</v>
      </c>
      <c r="E8441" s="90" t="s">
        <v>26424</v>
      </c>
      <c r="F8441" s="90" t="s">
        <v>26425</v>
      </c>
      <c r="G8441" s="90" t="str">
        <f>CONCATENATE("Kap ",Tabell15861[[#This Row],[Kapittel]]," ",Tabell15861[[#This Row],[KapittelTekst]])</f>
        <v>Kap Z Tilleggskoder</v>
      </c>
    </row>
    <row r="8442" spans="1:7" x14ac:dyDescent="0.25">
      <c r="A8442" s="90" t="s">
        <v>26570</v>
      </c>
      <c r="B8442" s="90" t="s">
        <v>26571</v>
      </c>
      <c r="C8442" s="90" t="s">
        <v>10266</v>
      </c>
      <c r="D8442" s="90" t="str">
        <f>CONCATENATE(Tabell15861[[#This Row],[Prosedyrekode_ID]]," ",Tabell15861[[#This Row],[Tekst]])</f>
        <v>ZWAA06 Utført av psykologspesialist</v>
      </c>
      <c r="E8442" s="90" t="s">
        <v>26424</v>
      </c>
      <c r="F8442" s="90" t="s">
        <v>26425</v>
      </c>
      <c r="G8442" s="90" t="str">
        <f>CONCATENATE("Kap ",Tabell15861[[#This Row],[Kapittel]]," ",Tabell15861[[#This Row],[KapittelTekst]])</f>
        <v>Kap Z Tilleggskoder</v>
      </c>
    </row>
    <row r="8443" spans="1:7" x14ac:dyDescent="0.25">
      <c r="A8443" s="90" t="s">
        <v>26572</v>
      </c>
      <c r="B8443" s="90" t="s">
        <v>26573</v>
      </c>
      <c r="C8443" s="90" t="s">
        <v>10266</v>
      </c>
      <c r="D8443" s="90" t="str">
        <f>CONCATENATE(Tabell15861[[#This Row],[Prosedyrekode_ID]]," ",Tabell15861[[#This Row],[Tekst]])</f>
        <v>ZWAA07 Utført av nevropsykolog</v>
      </c>
      <c r="E8443" s="90" t="s">
        <v>26424</v>
      </c>
      <c r="F8443" s="90" t="s">
        <v>26425</v>
      </c>
      <c r="G8443" s="90" t="str">
        <f>CONCATENATE("Kap ",Tabell15861[[#This Row],[Kapittel]]," ",Tabell15861[[#This Row],[KapittelTekst]])</f>
        <v>Kap Z Tilleggskoder</v>
      </c>
    </row>
    <row r="8444" spans="1:7" x14ac:dyDescent="0.25">
      <c r="A8444" s="90" t="s">
        <v>26574</v>
      </c>
      <c r="B8444" s="90" t="s">
        <v>26575</v>
      </c>
      <c r="C8444" s="90" t="s">
        <v>10266</v>
      </c>
      <c r="D8444" s="90" t="str">
        <f>CONCATENATE(Tabell15861[[#This Row],[Prosedyrekode_ID]]," ",Tabell15861[[#This Row],[Tekst]])</f>
        <v>ZWAA08 Utført av sosionom</v>
      </c>
      <c r="E8444" s="90" t="s">
        <v>26424</v>
      </c>
      <c r="F8444" s="90" t="s">
        <v>26425</v>
      </c>
      <c r="G8444" s="90" t="str">
        <f>CONCATENATE("Kap ",Tabell15861[[#This Row],[Kapittel]]," ",Tabell15861[[#This Row],[KapittelTekst]])</f>
        <v>Kap Z Tilleggskoder</v>
      </c>
    </row>
    <row r="8445" spans="1:7" x14ac:dyDescent="0.25">
      <c r="A8445" s="90" t="s">
        <v>26576</v>
      </c>
      <c r="B8445" s="90" t="s">
        <v>26577</v>
      </c>
      <c r="C8445" s="90" t="s">
        <v>10266</v>
      </c>
      <c r="D8445" s="90" t="str">
        <f>CONCATENATE(Tabell15861[[#This Row],[Prosedyrekode_ID]]," ",Tabell15861[[#This Row],[Tekst]])</f>
        <v>ZWAA09 Utført av vernepleier</v>
      </c>
      <c r="E8445" s="90" t="s">
        <v>26424</v>
      </c>
      <c r="F8445" s="90" t="s">
        <v>26425</v>
      </c>
      <c r="G8445" s="90" t="str">
        <f>CONCATENATE("Kap ",Tabell15861[[#This Row],[Kapittel]]," ",Tabell15861[[#This Row],[KapittelTekst]])</f>
        <v>Kap Z Tilleggskoder</v>
      </c>
    </row>
    <row r="8446" spans="1:7" x14ac:dyDescent="0.25">
      <c r="A8446" s="90" t="s">
        <v>26578</v>
      </c>
      <c r="B8446" s="90" t="s">
        <v>26579</v>
      </c>
      <c r="C8446" s="90" t="s">
        <v>10266</v>
      </c>
      <c r="D8446" s="90" t="str">
        <f>CONCATENATE(Tabell15861[[#This Row],[Prosedyrekode_ID]]," ",Tabell15861[[#This Row],[Tekst]])</f>
        <v>ZWAA10 Utført av sykepleier</v>
      </c>
      <c r="E8446" s="90" t="s">
        <v>26424</v>
      </c>
      <c r="F8446" s="90" t="s">
        <v>26425</v>
      </c>
      <c r="G8446" s="90" t="str">
        <f>CONCATENATE("Kap ",Tabell15861[[#This Row],[Kapittel]]," ",Tabell15861[[#This Row],[KapittelTekst]])</f>
        <v>Kap Z Tilleggskoder</v>
      </c>
    </row>
    <row r="8447" spans="1:7" x14ac:dyDescent="0.25">
      <c r="A8447" s="90" t="s">
        <v>26580</v>
      </c>
      <c r="B8447" s="90" t="s">
        <v>26581</v>
      </c>
      <c r="C8447" s="90" t="s">
        <v>10266</v>
      </c>
      <c r="D8447" s="90" t="str">
        <f>CONCATENATE(Tabell15861[[#This Row],[Prosedyrekode_ID]]," ",Tabell15861[[#This Row],[Tekst]])</f>
        <v>ZWAA11 Utført av ergoterapeut</v>
      </c>
      <c r="E8447" s="90" t="s">
        <v>26424</v>
      </c>
      <c r="F8447" s="90" t="s">
        <v>26425</v>
      </c>
      <c r="G8447" s="90" t="str">
        <f>CONCATENATE("Kap ",Tabell15861[[#This Row],[Kapittel]]," ",Tabell15861[[#This Row],[KapittelTekst]])</f>
        <v>Kap Z Tilleggskoder</v>
      </c>
    </row>
    <row r="8448" spans="1:7" x14ac:dyDescent="0.25">
      <c r="A8448" s="90" t="s">
        <v>26582</v>
      </c>
      <c r="B8448" s="90" t="s">
        <v>26583</v>
      </c>
      <c r="C8448" s="90" t="s">
        <v>10266</v>
      </c>
      <c r="D8448" s="90" t="str">
        <f>CONCATENATE(Tabell15861[[#This Row],[Prosedyrekode_ID]]," ",Tabell15861[[#This Row],[Tekst]])</f>
        <v>ZWAA12 Utført av fysioterapeut</v>
      </c>
      <c r="E8448" s="90" t="s">
        <v>26424</v>
      </c>
      <c r="F8448" s="90" t="s">
        <v>26425</v>
      </c>
      <c r="G8448" s="90" t="str">
        <f>CONCATENATE("Kap ",Tabell15861[[#This Row],[Kapittel]]," ",Tabell15861[[#This Row],[KapittelTekst]])</f>
        <v>Kap Z Tilleggskoder</v>
      </c>
    </row>
    <row r="8449" spans="1:7" x14ac:dyDescent="0.25">
      <c r="A8449" s="90" t="s">
        <v>26584</v>
      </c>
      <c r="B8449" s="90" t="s">
        <v>26585</v>
      </c>
      <c r="C8449" s="90" t="s">
        <v>10266</v>
      </c>
      <c r="D8449" s="90" t="str">
        <f>CONCATENATE(Tabell15861[[#This Row],[Prosedyrekode_ID]]," ",Tabell15861[[#This Row],[Tekst]])</f>
        <v>ZWAA13 Utført av klinisk ernæringsfysiolog</v>
      </c>
      <c r="E8449" s="90" t="s">
        <v>26424</v>
      </c>
      <c r="F8449" s="90" t="s">
        <v>26425</v>
      </c>
      <c r="G8449" s="90" t="str">
        <f>CONCATENATE("Kap ",Tabell15861[[#This Row],[Kapittel]]," ",Tabell15861[[#This Row],[KapittelTekst]])</f>
        <v>Kap Z Tilleggskoder</v>
      </c>
    </row>
    <row r="8450" spans="1:7" x14ac:dyDescent="0.25">
      <c r="A8450" s="90" t="s">
        <v>26586</v>
      </c>
      <c r="B8450" s="90" t="s">
        <v>26587</v>
      </c>
      <c r="C8450" s="90" t="s">
        <v>10266</v>
      </c>
      <c r="D8450" s="90" t="str">
        <f>CONCATENATE(Tabell15861[[#This Row],[Prosedyrekode_ID]]," ",Tabell15861[[#This Row],[Tekst]])</f>
        <v>ZWAA14 Utført av pedagog</v>
      </c>
      <c r="E8450" s="90" t="s">
        <v>26424</v>
      </c>
      <c r="F8450" s="90" t="s">
        <v>26425</v>
      </c>
      <c r="G8450" s="90" t="str">
        <f>CONCATENATE("Kap ",Tabell15861[[#This Row],[Kapittel]]," ",Tabell15861[[#This Row],[KapittelTekst]])</f>
        <v>Kap Z Tilleggskoder</v>
      </c>
    </row>
    <row r="8451" spans="1:7" x14ac:dyDescent="0.25">
      <c r="A8451" s="90" t="s">
        <v>26588</v>
      </c>
      <c r="B8451" s="90" t="s">
        <v>26589</v>
      </c>
      <c r="C8451" s="90" t="s">
        <v>10266</v>
      </c>
      <c r="D8451" s="90" t="str">
        <f>CONCATENATE(Tabell15861[[#This Row],[Prosedyrekode_ID]]," ",Tabell15861[[#This Row],[Tekst]])</f>
        <v>ZWAA15 Utført av barnevernspedagog</v>
      </c>
      <c r="E8451" s="90" t="s">
        <v>26424</v>
      </c>
      <c r="F8451" s="90" t="s">
        <v>26425</v>
      </c>
      <c r="G8451" s="90" t="str">
        <f>CONCATENATE("Kap ",Tabell15861[[#This Row],[Kapittel]]," ",Tabell15861[[#This Row],[KapittelTekst]])</f>
        <v>Kap Z Tilleggskoder</v>
      </c>
    </row>
    <row r="8452" spans="1:7" x14ac:dyDescent="0.25">
      <c r="A8452" s="90" t="s">
        <v>26590</v>
      </c>
      <c r="B8452" s="90" t="s">
        <v>26591</v>
      </c>
      <c r="C8452" s="90" t="s">
        <v>10266</v>
      </c>
      <c r="D8452" s="90" t="str">
        <f>CONCATENATE(Tabell15861[[#This Row],[Prosedyrekode_ID]]," ",Tabell15861[[#This Row],[Tekst]])</f>
        <v>ZWAA16 Utført av idrettspedagog</v>
      </c>
      <c r="E8452" s="90" t="s">
        <v>26424</v>
      </c>
      <c r="F8452" s="90" t="s">
        <v>26425</v>
      </c>
      <c r="G8452" s="90" t="str">
        <f>CONCATENATE("Kap ",Tabell15861[[#This Row],[Kapittel]]," ",Tabell15861[[#This Row],[KapittelTekst]])</f>
        <v>Kap Z Tilleggskoder</v>
      </c>
    </row>
    <row r="8453" spans="1:7" x14ac:dyDescent="0.25">
      <c r="A8453" s="90" t="s">
        <v>26592</v>
      </c>
      <c r="B8453" s="90" t="s">
        <v>26593</v>
      </c>
      <c r="C8453" s="90" t="s">
        <v>10266</v>
      </c>
      <c r="D8453" s="90" t="str">
        <f>CONCATENATE(Tabell15861[[#This Row],[Prosedyrekode_ID]]," ",Tabell15861[[#This Row],[Tekst]])</f>
        <v>ZWAA17 Utført av synspedagog</v>
      </c>
      <c r="E8453" s="90" t="s">
        <v>26424</v>
      </c>
      <c r="F8453" s="90" t="s">
        <v>26425</v>
      </c>
      <c r="G8453" s="90" t="str">
        <f>CONCATENATE("Kap ",Tabell15861[[#This Row],[Kapittel]]," ",Tabell15861[[#This Row],[KapittelTekst]])</f>
        <v>Kap Z Tilleggskoder</v>
      </c>
    </row>
    <row r="8454" spans="1:7" x14ac:dyDescent="0.25">
      <c r="A8454" s="90" t="s">
        <v>26594</v>
      </c>
      <c r="B8454" s="90" t="s">
        <v>26595</v>
      </c>
      <c r="C8454" s="90" t="s">
        <v>10266</v>
      </c>
      <c r="D8454" s="90" t="str">
        <f>CONCATENATE(Tabell15861[[#This Row],[Prosedyrekode_ID]]," ",Tabell15861[[#This Row],[Tekst]])</f>
        <v>ZWAA18 Utført av audiopedagog</v>
      </c>
      <c r="E8454" s="90" t="s">
        <v>26424</v>
      </c>
      <c r="F8454" s="90" t="s">
        <v>26425</v>
      </c>
      <c r="G8454" s="90" t="str">
        <f>CONCATENATE("Kap ",Tabell15861[[#This Row],[Kapittel]]," ",Tabell15861[[#This Row],[KapittelTekst]])</f>
        <v>Kap Z Tilleggskoder</v>
      </c>
    </row>
    <row r="8455" spans="1:7" x14ac:dyDescent="0.25">
      <c r="A8455" s="90" t="s">
        <v>26596</v>
      </c>
      <c r="B8455" s="90" t="s">
        <v>26597</v>
      </c>
      <c r="C8455" s="90" t="s">
        <v>10266</v>
      </c>
      <c r="D8455" s="90" t="str">
        <f>CONCATENATE(Tabell15861[[#This Row],[Prosedyrekode_ID]]," ",Tabell15861[[#This Row],[Tekst]])</f>
        <v>ZWAA19 Utført av logoped</v>
      </c>
      <c r="E8455" s="90" t="s">
        <v>26424</v>
      </c>
      <c r="F8455" s="90" t="s">
        <v>26425</v>
      </c>
      <c r="G8455" s="90" t="str">
        <f>CONCATENATE("Kap ",Tabell15861[[#This Row],[Kapittel]]," ",Tabell15861[[#This Row],[KapittelTekst]])</f>
        <v>Kap Z Tilleggskoder</v>
      </c>
    </row>
    <row r="8456" spans="1:7" x14ac:dyDescent="0.25">
      <c r="A8456" s="90" t="s">
        <v>26598</v>
      </c>
      <c r="B8456" s="90" t="s">
        <v>26599</v>
      </c>
      <c r="C8456" s="90" t="s">
        <v>10266</v>
      </c>
      <c r="D8456" s="90" t="str">
        <f>CONCATENATE(Tabell15861[[#This Row],[Prosedyrekode_ID]]," ",Tabell15861[[#This Row],[Tekst]])</f>
        <v>ZWAA20 Utført av arbeidskonsulent</v>
      </c>
      <c r="E8456" s="90" t="s">
        <v>26424</v>
      </c>
      <c r="F8456" s="90" t="s">
        <v>26425</v>
      </c>
      <c r="G8456" s="90" t="str">
        <f>CONCATENATE("Kap ",Tabell15861[[#This Row],[Kapittel]]," ",Tabell15861[[#This Row],[KapittelTekst]])</f>
        <v>Kap Z Tilleggskoder</v>
      </c>
    </row>
    <row r="8457" spans="1:7" x14ac:dyDescent="0.25">
      <c r="A8457" s="90" t="s">
        <v>26600</v>
      </c>
      <c r="B8457" s="90" t="s">
        <v>26601</v>
      </c>
      <c r="C8457" s="90" t="s">
        <v>10266</v>
      </c>
      <c r="D8457" s="90" t="str">
        <f>CONCATENATE(Tabell15861[[#This Row],[Prosedyrekode_ID]]," ",Tabell15861[[#This Row],[Tekst]])</f>
        <v>ZWAA21 Utført av bruker-/erfaringskonsulent</v>
      </c>
      <c r="E8457" s="90" t="s">
        <v>26424</v>
      </c>
      <c r="F8457" s="90" t="s">
        <v>26425</v>
      </c>
      <c r="G8457" s="90" t="str">
        <f>CONCATENATE("Kap ",Tabell15861[[#This Row],[Kapittel]]," ",Tabell15861[[#This Row],[KapittelTekst]])</f>
        <v>Kap Z Tilleggskoder</v>
      </c>
    </row>
    <row r="8458" spans="1:7" x14ac:dyDescent="0.25">
      <c r="A8458" s="90" t="s">
        <v>26602</v>
      </c>
      <c r="B8458" s="90" t="s">
        <v>26603</v>
      </c>
      <c r="C8458" s="90" t="s">
        <v>10266</v>
      </c>
      <c r="D8458" s="90" t="str">
        <f>CONCATENATE(Tabell15861[[#This Row],[Prosedyrekode_ID]]," ",Tabell15861[[#This Row],[Tekst]])</f>
        <v>ZWAA98 Utført av annet helsepersonell</v>
      </c>
      <c r="E8458" s="90" t="s">
        <v>26424</v>
      </c>
      <c r="F8458" s="90" t="s">
        <v>26425</v>
      </c>
      <c r="G8458" s="90" t="str">
        <f>CONCATENATE("Kap ",Tabell15861[[#This Row],[Kapittel]]," ",Tabell15861[[#This Row],[KapittelTekst]])</f>
        <v>Kap Z Tilleggskoder</v>
      </c>
    </row>
    <row r="8459" spans="1:7" x14ac:dyDescent="0.25">
      <c r="A8459" s="90" t="s">
        <v>26604</v>
      </c>
      <c r="B8459" s="90" t="s">
        <v>26605</v>
      </c>
      <c r="C8459" s="90" t="s">
        <v>10266</v>
      </c>
      <c r="D8459" s="90" t="str">
        <f>CONCATENATE(Tabell15861[[#This Row],[Prosedyrekode_ID]]," ",Tabell15861[[#This Row],[Tekst]])</f>
        <v>ZWNM00 Daglig gjennomføring av prosedyre</v>
      </c>
      <c r="E8459" s="90" t="s">
        <v>26424</v>
      </c>
      <c r="F8459" s="90" t="s">
        <v>26425</v>
      </c>
      <c r="G8459" s="90" t="str">
        <f>CONCATENATE("Kap ",Tabell15861[[#This Row],[Kapittel]]," ",Tabell15861[[#This Row],[KapittelTekst]])</f>
        <v>Kap Z Tilleggskoder</v>
      </c>
    </row>
    <row r="8460" spans="1:7" x14ac:dyDescent="0.25">
      <c r="A8460" s="90" t="s">
        <v>26606</v>
      </c>
      <c r="B8460" s="90" t="s">
        <v>26607</v>
      </c>
      <c r="C8460" s="90" t="s">
        <v>10266</v>
      </c>
      <c r="D8460" s="90" t="str">
        <f>CONCATENATE(Tabell15861[[#This Row],[Prosedyrekode_ID]]," ",Tabell15861[[#This Row],[Tekst]])</f>
        <v>ZWNM01 Gjennomføring av prosedyre to ganger i uken</v>
      </c>
      <c r="E8460" s="90" t="s">
        <v>26424</v>
      </c>
      <c r="F8460" s="90" t="s">
        <v>26425</v>
      </c>
      <c r="G8460" s="90" t="str">
        <f>CONCATENATE("Kap ",Tabell15861[[#This Row],[Kapittel]]," ",Tabell15861[[#This Row],[KapittelTekst]])</f>
        <v>Kap Z Tilleggskoder</v>
      </c>
    </row>
    <row r="8461" spans="1:7" x14ac:dyDescent="0.25">
      <c r="A8461" s="90" t="s">
        <v>26608</v>
      </c>
      <c r="B8461" s="90" t="s">
        <v>26609</v>
      </c>
      <c r="C8461" s="90" t="s">
        <v>10266</v>
      </c>
      <c r="D8461" s="90" t="str">
        <f>CONCATENATE(Tabell15861[[#This Row],[Prosedyrekode_ID]]," ",Tabell15861[[#This Row],[Tekst]])</f>
        <v>ZWNM02 Ukentlig gjennomføring av prosedyre</v>
      </c>
      <c r="E8461" s="90" t="s">
        <v>26424</v>
      </c>
      <c r="F8461" s="90" t="s">
        <v>26425</v>
      </c>
      <c r="G8461" s="90" t="str">
        <f>CONCATENATE("Kap ",Tabell15861[[#This Row],[Kapittel]]," ",Tabell15861[[#This Row],[KapittelTekst]])</f>
        <v>Kap Z Tilleggskoder</v>
      </c>
    </row>
    <row r="8462" spans="1:7" x14ac:dyDescent="0.25">
      <c r="A8462" s="90" t="s">
        <v>26610</v>
      </c>
      <c r="B8462" s="90" t="s">
        <v>26611</v>
      </c>
      <c r="C8462" s="90" t="s">
        <v>10266</v>
      </c>
      <c r="D8462" s="90" t="str">
        <f>CONCATENATE(Tabell15861[[#This Row],[Prosedyrekode_ID]]," ",Tabell15861[[#This Row],[Tekst]])</f>
        <v>ZWNM03 Gjennomføring av prosedyre hver 14. dag</v>
      </c>
      <c r="E8462" s="90" t="s">
        <v>26424</v>
      </c>
      <c r="F8462" s="90" t="s">
        <v>26425</v>
      </c>
      <c r="G8462" s="90" t="str">
        <f>CONCATENATE("Kap ",Tabell15861[[#This Row],[Kapittel]]," ",Tabell15861[[#This Row],[KapittelTekst]])</f>
        <v>Kap Z Tilleggskoder</v>
      </c>
    </row>
    <row r="8463" spans="1:7" x14ac:dyDescent="0.25">
      <c r="A8463" s="90" t="s">
        <v>26612</v>
      </c>
      <c r="B8463" s="90" t="s">
        <v>26613</v>
      </c>
      <c r="C8463" s="90" t="s">
        <v>10266</v>
      </c>
      <c r="D8463" s="90" t="str">
        <f>CONCATENATE(Tabell15861[[#This Row],[Prosedyrekode_ID]]," ",Tabell15861[[#This Row],[Tekst]])</f>
        <v>ZWNM04 Månedlig gjennomføring av prosedyre</v>
      </c>
      <c r="E8463" s="90" t="s">
        <v>26424</v>
      </c>
      <c r="F8463" s="90" t="s">
        <v>26425</v>
      </c>
      <c r="G8463" s="90" t="str">
        <f>CONCATENATE("Kap ",Tabell15861[[#This Row],[Kapittel]]," ",Tabell15861[[#This Row],[KapittelTekst]])</f>
        <v>Kap Z Tilleggskoder</v>
      </c>
    </row>
    <row r="8464" spans="1:7" x14ac:dyDescent="0.25">
      <c r="A8464" s="90" t="s">
        <v>26614</v>
      </c>
      <c r="B8464" s="90" t="s">
        <v>26615</v>
      </c>
      <c r="C8464" s="90" t="s">
        <v>10266</v>
      </c>
      <c r="D8464" s="90" t="str">
        <f>CONCATENATE(Tabell15861[[#This Row],[Prosedyrekode_ID]]," ",Tabell15861[[#This Row],[Tekst]])</f>
        <v>ZWNM09 Slutt på regelmessig gjennomføring av prosedyre</v>
      </c>
      <c r="E8464" s="90" t="s">
        <v>26424</v>
      </c>
      <c r="F8464" s="90" t="s">
        <v>26425</v>
      </c>
      <c r="G8464" s="90" t="str">
        <f>CONCATENATE("Kap ",Tabell15861[[#This Row],[Kapittel]]," ",Tabell15861[[#This Row],[KapittelTekst]])</f>
        <v>Kap Z Tilleggskoder</v>
      </c>
    </row>
    <row r="8465" spans="1:7" x14ac:dyDescent="0.25">
      <c r="A8465" s="90" t="s">
        <v>26616</v>
      </c>
      <c r="B8465" s="90" t="s">
        <v>26617</v>
      </c>
      <c r="C8465" s="90" t="s">
        <v>10266</v>
      </c>
      <c r="D8465" s="90" t="str">
        <f>CONCATENATE(Tabell15861[[#This Row],[Prosedyrekode_ID]]," ",Tabell15861[[#This Row],[Tekst]])</f>
        <v>ZWNN00 To - fire like behandlinger/undersøkelser i samme seanse</v>
      </c>
      <c r="E8465" s="90" t="s">
        <v>26424</v>
      </c>
      <c r="F8465" s="90" t="s">
        <v>26425</v>
      </c>
      <c r="G8465" s="90" t="str">
        <f>CONCATENATE("Kap ",Tabell15861[[#This Row],[Kapittel]]," ",Tabell15861[[#This Row],[KapittelTekst]])</f>
        <v>Kap Z Tilleggskoder</v>
      </c>
    </row>
    <row r="8466" spans="1:7" x14ac:dyDescent="0.25">
      <c r="A8466" s="90" t="s">
        <v>26618</v>
      </c>
      <c r="B8466" s="90" t="s">
        <v>26619</v>
      </c>
      <c r="C8466" s="90" t="s">
        <v>10266</v>
      </c>
      <c r="D8466" s="90" t="str">
        <f>CONCATENATE(Tabell15861[[#This Row],[Prosedyrekode_ID]]," ",Tabell15861[[#This Row],[Tekst]])</f>
        <v>ZWNN05 Fem eller flere like behandlinger/undersøkelser i samme seanse</v>
      </c>
      <c r="E8466" s="90" t="s">
        <v>26424</v>
      </c>
      <c r="F8466" s="90" t="s">
        <v>26425</v>
      </c>
      <c r="G8466" s="90" t="str">
        <f>CONCATENATE("Kap ",Tabell15861[[#This Row],[Kapittel]]," ",Tabell15861[[#This Row],[KapittelTekst]])</f>
        <v>Kap Z Tilleggskoder</v>
      </c>
    </row>
    <row r="8467" spans="1:7" x14ac:dyDescent="0.25">
      <c r="A8467" s="90" t="s">
        <v>26620</v>
      </c>
      <c r="B8467" s="90" t="s">
        <v>26621</v>
      </c>
      <c r="C8467" s="90" t="s">
        <v>10266</v>
      </c>
      <c r="D8467" s="90" t="str">
        <f>CONCATENATE(Tabell15861[[#This Row],[Prosedyrekode_ID]]," ",Tabell15861[[#This Row],[Tekst]])</f>
        <v>ZWOX00 Regional oppvarming ved svulstbehandling</v>
      </c>
      <c r="E8467" s="90" t="s">
        <v>26424</v>
      </c>
      <c r="F8467" s="90" t="s">
        <v>26425</v>
      </c>
      <c r="G8467" s="90" t="str">
        <f>CONCATENATE("Kap ",Tabell15861[[#This Row],[Kapittel]]," ",Tabell15861[[#This Row],[KapittelTekst]])</f>
        <v>Kap Z Tilleggskoder</v>
      </c>
    </row>
    <row r="8468" spans="1:7" x14ac:dyDescent="0.25">
      <c r="A8468" s="90" t="s">
        <v>26622</v>
      </c>
      <c r="B8468" s="90" t="s">
        <v>26623</v>
      </c>
      <c r="C8468" s="90" t="s">
        <v>10266</v>
      </c>
      <c r="D8468" s="90" t="str">
        <f>CONCATENATE(Tabell15861[[#This Row],[Prosedyrekode_ID]]," ",Tabell15861[[#This Row],[Tekst]])</f>
        <v>ZWUU15 Undersøkelse på ufødt barn</v>
      </c>
      <c r="E8468" s="90" t="s">
        <v>26424</v>
      </c>
      <c r="F8468" s="90" t="s">
        <v>26425</v>
      </c>
      <c r="G8468" s="90" t="str">
        <f>CONCATENATE("Kap ",Tabell15861[[#This Row],[Kapittel]]," ",Tabell15861[[#This Row],[KapittelTekst]])</f>
        <v>Kap Z Tilleggskoder</v>
      </c>
    </row>
    <row r="8469" spans="1:7" x14ac:dyDescent="0.25">
      <c r="A8469" s="90" t="s">
        <v>26624</v>
      </c>
      <c r="B8469" s="90" t="s">
        <v>26625</v>
      </c>
      <c r="C8469" s="90" t="s">
        <v>10266</v>
      </c>
      <c r="D8469" s="90" t="str">
        <f>CONCATENATE(Tabell15861[[#This Row],[Prosedyrekode_ID]]," ",Tabell15861[[#This Row],[Tekst]])</f>
        <v>ZWUU30 Bruk av videoopptak og gransking av opptak</v>
      </c>
      <c r="E8469" s="90" t="s">
        <v>26424</v>
      </c>
      <c r="F8469" s="90" t="s">
        <v>26425</v>
      </c>
      <c r="G8469" s="90" t="str">
        <f>CONCATENATE("Kap ",Tabell15861[[#This Row],[Kapittel]]," ",Tabell15861[[#This Row],[KapittelTekst]])</f>
        <v>Kap Z Tilleggskoder</v>
      </c>
    </row>
    <row r="8470" spans="1:7" x14ac:dyDescent="0.25">
      <c r="A8470" s="90" t="s">
        <v>26626</v>
      </c>
      <c r="B8470" s="90" t="s">
        <v>26627</v>
      </c>
      <c r="C8470" s="90" t="s">
        <v>10266</v>
      </c>
      <c r="D8470" s="90" t="str">
        <f>CONCATENATE(Tabell15861[[#This Row],[Prosedyrekode_ID]]," ",Tabell15861[[#This Row],[Tekst]])</f>
        <v>ZWUU35 Bruk av datautstyr og dataassistert analyse</v>
      </c>
      <c r="E8470" s="90" t="s">
        <v>26424</v>
      </c>
      <c r="F8470" s="90" t="s">
        <v>26425</v>
      </c>
      <c r="G8470" s="90" t="str">
        <f>CONCATENATE("Kap ",Tabell15861[[#This Row],[Kapittel]]," ",Tabell15861[[#This Row],[KapittelTekst]])</f>
        <v>Kap Z Tilleggskoder</v>
      </c>
    </row>
    <row r="8471" spans="1:7" x14ac:dyDescent="0.25">
      <c r="A8471" s="90" t="s">
        <v>26628</v>
      </c>
      <c r="B8471" s="90" t="s">
        <v>26629</v>
      </c>
      <c r="C8471" s="90" t="s">
        <v>10266</v>
      </c>
      <c r="D8471" s="90" t="str">
        <f>CONCATENATE(Tabell15861[[#This Row],[Prosedyrekode_ID]]," ",Tabell15861[[#This Row],[Tekst]])</f>
        <v>ZWUU40 Bruk av telemedisin</v>
      </c>
      <c r="E8471" s="90" t="s">
        <v>26424</v>
      </c>
      <c r="F8471" s="90" t="s">
        <v>26425</v>
      </c>
      <c r="G8471" s="90" t="str">
        <f>CONCATENATE("Kap ",Tabell15861[[#This Row],[Kapittel]]," ",Tabell15861[[#This Row],[KapittelTekst]])</f>
        <v>Kap Z Tilleggskoder</v>
      </c>
    </row>
    <row r="8472" spans="1:7" x14ac:dyDescent="0.25">
      <c r="A8472" s="90" t="s">
        <v>26630</v>
      </c>
      <c r="B8472" s="90" t="s">
        <v>26631</v>
      </c>
      <c r="C8472" s="90" t="s">
        <v>10266</v>
      </c>
      <c r="D8472" s="90" t="str">
        <f>CONCATENATE(Tabell15861[[#This Row],[Prosedyrekode_ID]]," ",Tabell15861[[#This Row],[Tekst]])</f>
        <v>ZWWA10 Prosedyre rettet mot par</v>
      </c>
      <c r="E8472" s="90" t="s">
        <v>26424</v>
      </c>
      <c r="F8472" s="90" t="s">
        <v>26425</v>
      </c>
      <c r="G8472" s="90" t="str">
        <f>CONCATENATE("Kap ",Tabell15861[[#This Row],[Kapittel]]," ",Tabell15861[[#This Row],[KapittelTekst]])</f>
        <v>Kap Z Tilleggskoder</v>
      </c>
    </row>
    <row r="8473" spans="1:7" x14ac:dyDescent="0.25">
      <c r="A8473" s="90" t="s">
        <v>26632</v>
      </c>
      <c r="B8473" s="90" t="s">
        <v>26633</v>
      </c>
      <c r="C8473" s="90" t="s">
        <v>10266</v>
      </c>
      <c r="D8473" s="90" t="str">
        <f>CONCATENATE(Tabell15861[[#This Row],[Prosedyrekode_ID]]," ",Tabell15861[[#This Row],[Tekst]])</f>
        <v>ZWWA20 Prosedyre rettet mot familie (foreldre og barn)</v>
      </c>
      <c r="E8473" s="90" t="s">
        <v>26424</v>
      </c>
      <c r="F8473" s="90" t="s">
        <v>26425</v>
      </c>
      <c r="G8473" s="90" t="str">
        <f>CONCATENATE("Kap ",Tabell15861[[#This Row],[Kapittel]]," ",Tabell15861[[#This Row],[KapittelTekst]])</f>
        <v>Kap Z Tilleggskoder</v>
      </c>
    </row>
    <row r="8474" spans="1:7" x14ac:dyDescent="0.25">
      <c r="A8474" s="90" t="s">
        <v>26634</v>
      </c>
      <c r="B8474" s="90" t="s">
        <v>26635</v>
      </c>
      <c r="C8474" s="90" t="s">
        <v>10266</v>
      </c>
      <c r="D8474" s="90" t="str">
        <f>CONCATENATE(Tabell15861[[#This Row],[Prosedyrekode_ID]]," ",Tabell15861[[#This Row],[Tekst]])</f>
        <v>ZWWA25 Prosedyre rettet mot flerfamiliegruppe</v>
      </c>
      <c r="E8474" s="90" t="s">
        <v>26424</v>
      </c>
      <c r="F8474" s="90" t="s">
        <v>26425</v>
      </c>
      <c r="G8474" s="90" t="str">
        <f>CONCATENATE("Kap ",Tabell15861[[#This Row],[Kapittel]]," ",Tabell15861[[#This Row],[KapittelTekst]])</f>
        <v>Kap Z Tilleggskoder</v>
      </c>
    </row>
    <row r="8475" spans="1:7" x14ac:dyDescent="0.25">
      <c r="A8475" s="90" t="s">
        <v>26636</v>
      </c>
      <c r="B8475" s="90" t="s">
        <v>26637</v>
      </c>
      <c r="C8475" s="90" t="s">
        <v>10266</v>
      </c>
      <c r="D8475" s="90" t="str">
        <f>CONCATENATE(Tabell15861[[#This Row],[Prosedyrekode_ID]]," ",Tabell15861[[#This Row],[Tekst]])</f>
        <v>ZWWA30 Prosedyre rettet mot en gruppe av pasienter</v>
      </c>
      <c r="E8475" s="90" t="s">
        <v>26424</v>
      </c>
      <c r="F8475" s="90" t="s">
        <v>26425</v>
      </c>
      <c r="G8475" s="90" t="str">
        <f>CONCATENATE("Kap ",Tabell15861[[#This Row],[Kapittel]]," ",Tabell15861[[#This Row],[KapittelTekst]])</f>
        <v>Kap Z Tilleggskoder</v>
      </c>
    </row>
    <row r="8476" spans="1:7" x14ac:dyDescent="0.25">
      <c r="A8476" s="90" t="s">
        <v>26638</v>
      </c>
      <c r="B8476" s="90" t="s">
        <v>26639</v>
      </c>
      <c r="C8476" s="90" t="s">
        <v>10266</v>
      </c>
      <c r="D8476" s="90" t="str">
        <f>CONCATENATE(Tabell15861[[#This Row],[Prosedyrekode_ID]]," ",Tabell15861[[#This Row],[Tekst]])</f>
        <v>ZWWA40 Prosedyre rettet mot foreldre/pårørende</v>
      </c>
      <c r="E8476" s="90" t="s">
        <v>26424</v>
      </c>
      <c r="F8476" s="90" t="s">
        <v>26425</v>
      </c>
      <c r="G8476" s="90" t="str">
        <f>CONCATENATE("Kap ",Tabell15861[[#This Row],[Kapittel]]," ",Tabell15861[[#This Row],[KapittelTekst]])</f>
        <v>Kap Z Tilleggskoder</v>
      </c>
    </row>
    <row r="8477" spans="1:7" x14ac:dyDescent="0.25">
      <c r="A8477" s="90" t="s">
        <v>26640</v>
      </c>
      <c r="B8477" s="90" t="s">
        <v>26641</v>
      </c>
      <c r="C8477" s="90" t="s">
        <v>10266</v>
      </c>
      <c r="D8477" s="90" t="str">
        <f>CONCATENATE(Tabell15861[[#This Row],[Prosedyrekode_ID]]," ",Tabell15861[[#This Row],[Tekst]])</f>
        <v>ZWWB00 Bruk av ansiktsmaske ved sedering og generell anestesi</v>
      </c>
      <c r="E8477" s="90" t="s">
        <v>26424</v>
      </c>
      <c r="F8477" s="90" t="s">
        <v>26425</v>
      </c>
      <c r="G8477" s="90" t="str">
        <f>CONCATENATE("Kap ",Tabell15861[[#This Row],[Kapittel]]," ",Tabell15861[[#This Row],[KapittelTekst]])</f>
        <v>Kap Z Tilleggskoder</v>
      </c>
    </row>
    <row r="8478" spans="1:7" x14ac:dyDescent="0.25">
      <c r="A8478" s="90" t="s">
        <v>26642</v>
      </c>
      <c r="B8478" s="90" t="s">
        <v>26643</v>
      </c>
      <c r="C8478" s="90" t="s">
        <v>10266</v>
      </c>
      <c r="D8478" s="90" t="str">
        <f>CONCATENATE(Tabell15861[[#This Row],[Prosedyrekode_ID]]," ",Tabell15861[[#This Row],[Tekst]])</f>
        <v>ZWWB01 Bruk av larynxmaske ved sedering og generell anestesi</v>
      </c>
      <c r="E8478" s="90" t="s">
        <v>26424</v>
      </c>
      <c r="F8478" s="90" t="s">
        <v>26425</v>
      </c>
      <c r="G8478" s="90" t="str">
        <f>CONCATENATE("Kap ",Tabell15861[[#This Row],[Kapittel]]," ",Tabell15861[[#This Row],[KapittelTekst]])</f>
        <v>Kap Z Tilleggskoder</v>
      </c>
    </row>
    <row r="8479" spans="1:7" x14ac:dyDescent="0.25">
      <c r="A8479" s="90" t="s">
        <v>26644</v>
      </c>
      <c r="B8479" s="90" t="s">
        <v>26645</v>
      </c>
      <c r="C8479" s="90" t="s">
        <v>10213</v>
      </c>
      <c r="D8479" s="90" t="str">
        <f>CONCATENATE(Tabell15861[[#This Row],[Prosedyrekode_ID]]," ",Tabell15861[[#This Row],[Tekst]])</f>
        <v>ZX5AC Undersøkelse utført utenom radiologisk laboratorium ("på stue")</v>
      </c>
      <c r="E8479" s="90" t="s">
        <v>26424</v>
      </c>
      <c r="F8479" s="90" t="s">
        <v>26425</v>
      </c>
      <c r="G8479" s="90" t="str">
        <f>CONCATENATE("Kap ",Tabell15861[[#This Row],[Kapittel]]," ",Tabell15861[[#This Row],[KapittelTekst]])</f>
        <v>Kap Z Tilleggskoder</v>
      </c>
    </row>
    <row r="8480" spans="1:7" x14ac:dyDescent="0.25">
      <c r="A8480" s="90" t="s">
        <v>26646</v>
      </c>
      <c r="B8480" s="90" t="s">
        <v>26647</v>
      </c>
      <c r="C8480" s="90" t="s">
        <v>10213</v>
      </c>
      <c r="D8480" s="90" t="str">
        <f>CONCATENATE(Tabell15861[[#This Row],[Prosedyrekode_ID]]," ",Tabell15861[[#This Row],[Tekst]])</f>
        <v>ZX5BA Kun billedtaking</v>
      </c>
      <c r="E8480" s="90" t="s">
        <v>26424</v>
      </c>
      <c r="F8480" s="90" t="s">
        <v>26425</v>
      </c>
      <c r="G8480" s="90" t="str">
        <f>CONCATENATE("Kap ",Tabell15861[[#This Row],[Kapittel]]," ",Tabell15861[[#This Row],[KapittelTekst]])</f>
        <v>Kap Z Tilleggskoder</v>
      </c>
    </row>
    <row r="8481" spans="1:7" x14ac:dyDescent="0.25">
      <c r="A8481" s="90" t="s">
        <v>26648</v>
      </c>
      <c r="B8481" s="90" t="s">
        <v>26649</v>
      </c>
      <c r="C8481" s="90" t="s">
        <v>10213</v>
      </c>
      <c r="D8481" s="90" t="str">
        <f>CONCATENATE(Tabell15861[[#This Row],[Prosedyrekode_ID]]," ",Tabell15861[[#This Row],[Tekst]])</f>
        <v>ZX5BB Kun primærgransking</v>
      </c>
      <c r="E8481" s="90" t="s">
        <v>26424</v>
      </c>
      <c r="F8481" s="90" t="s">
        <v>26425</v>
      </c>
      <c r="G8481" s="90" t="str">
        <f>CONCATENATE("Kap ",Tabell15861[[#This Row],[Kapittel]]," ",Tabell15861[[#This Row],[KapittelTekst]])</f>
        <v>Kap Z Tilleggskoder</v>
      </c>
    </row>
    <row r="8482" spans="1:7" x14ac:dyDescent="0.25">
      <c r="A8482" s="90" t="s">
        <v>26650</v>
      </c>
      <c r="B8482" s="90" t="s">
        <v>26651</v>
      </c>
      <c r="C8482" s="90" t="s">
        <v>10213</v>
      </c>
      <c r="D8482" s="90" t="str">
        <f>CONCATENATE(Tabell15861[[#This Row],[Prosedyrekode_ID]]," ",Tabell15861[[#This Row],[Tekst]])</f>
        <v>ZX5BC Kun sekundærgransking</v>
      </c>
      <c r="E8482" s="90" t="s">
        <v>26424</v>
      </c>
      <c r="F8482" s="90" t="s">
        <v>26425</v>
      </c>
      <c r="G8482" s="90" t="str">
        <f>CONCATENATE("Kap ",Tabell15861[[#This Row],[Kapittel]]," ",Tabell15861[[#This Row],[KapittelTekst]])</f>
        <v>Kap Z Tilleggskoder</v>
      </c>
    </row>
    <row r="8483" spans="1:7" x14ac:dyDescent="0.25">
      <c r="A8483" s="90" t="s">
        <v>26652</v>
      </c>
      <c r="B8483" s="90" t="s">
        <v>26653</v>
      </c>
      <c r="C8483" s="90" t="s">
        <v>10213</v>
      </c>
      <c r="D8483" s="90" t="str">
        <f>CONCATENATE(Tabell15861[[#This Row],[Prosedyrekode_ID]]," ",Tabell15861[[#This Row],[Tekst]])</f>
        <v>ZX5CA Akse- og vinkelmål</v>
      </c>
      <c r="E8483" s="90" t="s">
        <v>26424</v>
      </c>
      <c r="F8483" s="90" t="s">
        <v>26425</v>
      </c>
      <c r="G8483" s="90" t="str">
        <f>CONCATENATE("Kap ",Tabell15861[[#This Row],[Kapittel]]," ",Tabell15861[[#This Row],[KapittelTekst]])</f>
        <v>Kap Z Tilleggskoder</v>
      </c>
    </row>
    <row r="8484" spans="1:7" x14ac:dyDescent="0.25">
      <c r="A8484" s="90" t="s">
        <v>26654</v>
      </c>
      <c r="B8484" s="90" t="s">
        <v>26655</v>
      </c>
      <c r="C8484" s="90" t="s">
        <v>10213</v>
      </c>
      <c r="D8484" s="90" t="str">
        <f>CONCATENATE(Tabell15861[[#This Row],[Prosedyrekode_ID]]," ",Tabell15861[[#This Row],[Tekst]])</f>
        <v>ZX5DA Transplantat</v>
      </c>
      <c r="E8484" s="90" t="s">
        <v>26424</v>
      </c>
      <c r="F8484" s="90" t="s">
        <v>26425</v>
      </c>
      <c r="G8484" s="90" t="str">
        <f>CONCATENATE("Kap ",Tabell15861[[#This Row],[Kapittel]]," ",Tabell15861[[#This Row],[KapittelTekst]])</f>
        <v>Kap Z Tilleggskoder</v>
      </c>
    </row>
    <row r="8485" spans="1:7" x14ac:dyDescent="0.25">
      <c r="A8485" s="90" t="s">
        <v>26656</v>
      </c>
      <c r="B8485" s="90" t="s">
        <v>26657</v>
      </c>
      <c r="C8485" s="90" t="s">
        <v>10213</v>
      </c>
      <c r="D8485" s="90" t="str">
        <f>CONCATENATE(Tabell15861[[#This Row],[Prosedyrekode_ID]]," ",Tabell15861[[#This Row],[Tekst]])</f>
        <v>ZX5DB Preparat</v>
      </c>
      <c r="E8485" s="90" t="s">
        <v>26424</v>
      </c>
      <c r="F8485" s="90" t="s">
        <v>26425</v>
      </c>
      <c r="G8485" s="90" t="str">
        <f>CONCATENATE("Kap ",Tabell15861[[#This Row],[Kapittel]]," ",Tabell15861[[#This Row],[KapittelTekst]])</f>
        <v>Kap Z Tilleggskoder</v>
      </c>
    </row>
    <row r="8486" spans="1:7" x14ac:dyDescent="0.25">
      <c r="A8486" s="90" t="s">
        <v>26658</v>
      </c>
      <c r="B8486" s="90" t="s">
        <v>26659</v>
      </c>
      <c r="C8486" s="90" t="s">
        <v>10213</v>
      </c>
      <c r="D8486" s="90" t="str">
        <f>CONCATENATE(Tabell15861[[#This Row],[Prosedyrekode_ID]]," ",Tabell15861[[#This Row],[Tekst]])</f>
        <v>ZX5EA Intravenøs kontrast</v>
      </c>
      <c r="E8486" s="90" t="s">
        <v>26424</v>
      </c>
      <c r="F8486" s="90" t="s">
        <v>26425</v>
      </c>
      <c r="G8486" s="90" t="str">
        <f>CONCATENATE("Kap ",Tabell15861[[#This Row],[Kapittel]]," ",Tabell15861[[#This Row],[KapittelTekst]])</f>
        <v>Kap Z Tilleggskoder</v>
      </c>
    </row>
    <row r="8487" spans="1:7" x14ac:dyDescent="0.25">
      <c r="A8487" s="90" t="s">
        <v>26660</v>
      </c>
      <c r="B8487" s="90" t="s">
        <v>26661</v>
      </c>
      <c r="C8487" s="90" t="s">
        <v>10213</v>
      </c>
      <c r="D8487" s="90" t="str">
        <f>CONCATENATE(Tabell15861[[#This Row],[Prosedyrekode_ID]]," ",Tabell15861[[#This Row],[Tekst]])</f>
        <v>ZX5EB Kontrast i hulrom via nål/kateter</v>
      </c>
      <c r="E8487" s="90" t="s">
        <v>26424</v>
      </c>
      <c r="F8487" s="90" t="s">
        <v>26425</v>
      </c>
      <c r="G8487" s="90" t="str">
        <f>CONCATENATE("Kap ",Tabell15861[[#This Row],[Kapittel]]," ",Tabell15861[[#This Row],[KapittelTekst]])</f>
        <v>Kap Z Tilleggskoder</v>
      </c>
    </row>
    <row r="8488" spans="1:7" x14ac:dyDescent="0.25">
      <c r="A8488" s="90" t="s">
        <v>26662</v>
      </c>
      <c r="B8488" s="90" t="s">
        <v>26663</v>
      </c>
      <c r="C8488" s="90" t="s">
        <v>10213</v>
      </c>
      <c r="D8488" s="90" t="str">
        <f>CONCATENATE(Tabell15861[[#This Row],[Prosedyrekode_ID]]," ",Tabell15861[[#This Row],[Tekst]])</f>
        <v>ZX5EC Kontrast både intravenøst og i hulrom</v>
      </c>
      <c r="E8488" s="90" t="s">
        <v>26424</v>
      </c>
      <c r="F8488" s="90" t="s">
        <v>26425</v>
      </c>
      <c r="G8488" s="90" t="str">
        <f>CONCATENATE("Kap ",Tabell15861[[#This Row],[Kapittel]]," ",Tabell15861[[#This Row],[KapittelTekst]])</f>
        <v>Kap Z Tilleggskoder</v>
      </c>
    </row>
    <row r="8489" spans="1:7" x14ac:dyDescent="0.25">
      <c r="A8489" s="90" t="s">
        <v>26664</v>
      </c>
      <c r="B8489" s="90" t="s">
        <v>26665</v>
      </c>
      <c r="C8489" s="90" t="s">
        <v>10213</v>
      </c>
      <c r="D8489" s="90" t="str">
        <f>CONCATENATE(Tabell15861[[#This Row],[Prosedyrekode_ID]]," ",Tabell15861[[#This Row],[Tekst]])</f>
        <v>ZX5ED Peroral kontrast</v>
      </c>
      <c r="E8489" s="90" t="s">
        <v>26424</v>
      </c>
      <c r="F8489" s="90" t="s">
        <v>26425</v>
      </c>
      <c r="G8489" s="90" t="str">
        <f>CONCATENATE("Kap ",Tabell15861[[#This Row],[Kapittel]]," ",Tabell15861[[#This Row],[KapittelTekst]])</f>
        <v>Kap Z Tilleggskoder</v>
      </c>
    </row>
    <row r="8490" spans="1:7" x14ac:dyDescent="0.25">
      <c r="A8490" s="90" t="s">
        <v>26666</v>
      </c>
      <c r="B8490" s="90" t="s">
        <v>26667</v>
      </c>
      <c r="C8490" s="90" t="s">
        <v>10213</v>
      </c>
      <c r="D8490" s="90" t="str">
        <f>CONCATENATE(Tabell15861[[#This Row],[Prosedyrekode_ID]]," ",Tabell15861[[#This Row],[Tekst]])</f>
        <v>ZX5EE Intraartiell kontrast</v>
      </c>
      <c r="E8490" s="90" t="s">
        <v>26424</v>
      </c>
      <c r="F8490" s="90" t="s">
        <v>26425</v>
      </c>
      <c r="G8490" s="90" t="str">
        <f>CONCATENATE("Kap ",Tabell15861[[#This Row],[Kapittel]]," ",Tabell15861[[#This Row],[KapittelTekst]])</f>
        <v>Kap Z Tilleggskoder</v>
      </c>
    </row>
    <row r="8491" spans="1:7" x14ac:dyDescent="0.25">
      <c r="A8491" s="90" t="s">
        <v>26668</v>
      </c>
      <c r="B8491" s="90" t="s">
        <v>26669</v>
      </c>
      <c r="C8491" s="90" t="s">
        <v>10213</v>
      </c>
      <c r="D8491" s="90" t="str">
        <f>CONCATENATE(Tabell15861[[#This Row],[Prosedyrekode_ID]]," ",Tabell15861[[#This Row],[Tekst]])</f>
        <v>ZX5EF Luft som kontrastmiddel</v>
      </c>
      <c r="E8491" s="90" t="s">
        <v>26424</v>
      </c>
      <c r="F8491" s="90" t="s">
        <v>26425</v>
      </c>
      <c r="G8491" s="90" t="str">
        <f>CONCATENATE("Kap ",Tabell15861[[#This Row],[Kapittel]]," ",Tabell15861[[#This Row],[KapittelTekst]])</f>
        <v>Kap Z Tilleggskoder</v>
      </c>
    </row>
    <row r="8492" spans="1:7" x14ac:dyDescent="0.25">
      <c r="A8492" s="90" t="s">
        <v>26670</v>
      </c>
      <c r="B8492" s="90" t="s">
        <v>26671</v>
      </c>
      <c r="C8492" s="90" t="s">
        <v>10213</v>
      </c>
      <c r="D8492" s="90" t="str">
        <f>CONCATENATE(Tabell15861[[#This Row],[Prosedyrekode_ID]]," ",Tabell15861[[#This Row],[Tekst]])</f>
        <v>ZX5FA Dynamisk undersøkelse</v>
      </c>
      <c r="E8492" s="90" t="s">
        <v>26424</v>
      </c>
      <c r="F8492" s="90" t="s">
        <v>26425</v>
      </c>
      <c r="G8492" s="90" t="str">
        <f>CONCATENATE("Kap ",Tabell15861[[#This Row],[Kapittel]]," ",Tabell15861[[#This Row],[KapittelTekst]])</f>
        <v>Kap Z Tilleggskoder</v>
      </c>
    </row>
    <row r="8493" spans="1:7" x14ac:dyDescent="0.25">
      <c r="A8493" s="90" t="s">
        <v>26672</v>
      </c>
      <c r="B8493" s="90" t="s">
        <v>26673</v>
      </c>
      <c r="C8493" s="90" t="s">
        <v>10213</v>
      </c>
      <c r="D8493" s="90" t="str">
        <f>CONCATENATE(Tabell15861[[#This Row],[Prosedyrekode_ID]]," ",Tabell15861[[#This Row],[Tekst]])</f>
        <v>ZX5FB Perfusjonsundersøkelse</v>
      </c>
      <c r="E8493" s="90" t="s">
        <v>26424</v>
      </c>
      <c r="F8493" s="90" t="s">
        <v>26425</v>
      </c>
      <c r="G8493" s="90" t="str">
        <f>CONCATENATE("Kap ",Tabell15861[[#This Row],[Kapittel]]," ",Tabell15861[[#This Row],[KapittelTekst]])</f>
        <v>Kap Z Tilleggskoder</v>
      </c>
    </row>
    <row r="8494" spans="1:7" x14ac:dyDescent="0.25">
      <c r="A8494" s="90" t="s">
        <v>26674</v>
      </c>
      <c r="B8494" s="90" t="s">
        <v>26675</v>
      </c>
      <c r="C8494" s="90" t="s">
        <v>10213</v>
      </c>
      <c r="D8494" s="90" t="str">
        <f>CONCATENATE(Tabell15861[[#This Row],[Prosedyrekode_ID]]," ",Tabell15861[[#This Row],[Tekst]])</f>
        <v>ZX5FC Sprektoskopi</v>
      </c>
      <c r="E8494" s="90" t="s">
        <v>26424</v>
      </c>
      <c r="F8494" s="90" t="s">
        <v>26425</v>
      </c>
      <c r="G8494" s="90" t="str">
        <f>CONCATENATE("Kap ",Tabell15861[[#This Row],[Kapittel]]," ",Tabell15861[[#This Row],[KapittelTekst]])</f>
        <v>Kap Z Tilleggskoder</v>
      </c>
    </row>
    <row r="8495" spans="1:7" x14ac:dyDescent="0.25">
      <c r="A8495" s="90" t="s">
        <v>26676</v>
      </c>
      <c r="B8495" s="90" t="s">
        <v>26677</v>
      </c>
      <c r="C8495" s="90" t="s">
        <v>10213</v>
      </c>
      <c r="D8495" s="90" t="str">
        <f>CONCATENATE(Tabell15861[[#This Row],[Prosedyrekode_ID]]," ",Tabell15861[[#This Row],[Tekst]])</f>
        <v>ZX5FD Radiostereofotometri</v>
      </c>
      <c r="E8495" s="90" t="s">
        <v>26424</v>
      </c>
      <c r="F8495" s="90" t="s">
        <v>26425</v>
      </c>
      <c r="G8495" s="90" t="str">
        <f>CONCATENATE("Kap ",Tabell15861[[#This Row],[Kapittel]]," ",Tabell15861[[#This Row],[KapittelTekst]])</f>
        <v>Kap Z Tilleggskoder</v>
      </c>
    </row>
    <row r="8496" spans="1:7" x14ac:dyDescent="0.25">
      <c r="A8496" s="90" t="s">
        <v>26678</v>
      </c>
      <c r="B8496" s="90" t="s">
        <v>26679</v>
      </c>
      <c r="C8496" s="90" t="s">
        <v>10213</v>
      </c>
      <c r="D8496" s="90" t="str">
        <f>CONCATENATE(Tabell15861[[#This Row],[Prosedyrekode_ID]]," ",Tabell15861[[#This Row],[Tekst]])</f>
        <v>ZX5FE Bruk av SPECT-CT</v>
      </c>
      <c r="E8496" s="90" t="s">
        <v>26424</v>
      </c>
      <c r="F8496" s="90" t="s">
        <v>26425</v>
      </c>
      <c r="G8496" s="90" t="str">
        <f>CONCATENATE("Kap ",Tabell15861[[#This Row],[Kapittel]]," ",Tabell15861[[#This Row],[KapittelTekst]])</f>
        <v>Kap Z Tilleggskoder</v>
      </c>
    </row>
    <row r="8497" spans="1:7" x14ac:dyDescent="0.25">
      <c r="A8497" s="90" t="s">
        <v>26680</v>
      </c>
      <c r="B8497" s="90" t="s">
        <v>26681</v>
      </c>
      <c r="C8497" s="90" t="s">
        <v>10213</v>
      </c>
      <c r="D8497" s="90" t="str">
        <f>CONCATENATE(Tabell15861[[#This Row],[Prosedyrekode_ID]]," ",Tabell15861[[#This Row],[Tekst]])</f>
        <v>ZX5FF Termografi</v>
      </c>
      <c r="E8497" s="90" t="s">
        <v>26424</v>
      </c>
      <c r="F8497" s="90" t="s">
        <v>26425</v>
      </c>
      <c r="G8497" s="90" t="str">
        <f>CONCATENATE("Kap ",Tabell15861[[#This Row],[Kapittel]]," ",Tabell15861[[#This Row],[KapittelTekst]])</f>
        <v>Kap Z Tilleggskoder</v>
      </c>
    </row>
    <row r="8498" spans="1:7" x14ac:dyDescent="0.25">
      <c r="A8498" s="90" t="s">
        <v>26682</v>
      </c>
      <c r="B8498" s="90" t="s">
        <v>26683</v>
      </c>
      <c r="C8498" s="90" t="s">
        <v>10213</v>
      </c>
      <c r="D8498" s="90" t="str">
        <f>CONCATENATE(Tabell15861[[#This Row],[Prosedyrekode_ID]]," ",Tabell15861[[#This Row],[Tekst]])</f>
        <v>ZX5FG Bruk av SPECT uten CT</v>
      </c>
      <c r="E8498" s="90" t="s">
        <v>26424</v>
      </c>
      <c r="F8498" s="90" t="s">
        <v>26425</v>
      </c>
      <c r="G8498" s="90" t="str">
        <f>CONCATENATE("Kap ",Tabell15861[[#This Row],[Kapittel]]," ",Tabell15861[[#This Row],[KapittelTekst]])</f>
        <v>Kap Z Tilleggskoder</v>
      </c>
    </row>
    <row r="8499" spans="1:7" x14ac:dyDescent="0.25">
      <c r="A8499" s="90" t="s">
        <v>26684</v>
      </c>
      <c r="B8499" s="90" t="s">
        <v>26685</v>
      </c>
      <c r="C8499" s="90" t="s">
        <v>10213</v>
      </c>
      <c r="D8499" s="90" t="str">
        <f>CONCATENATE(Tabell15861[[#This Row],[Prosedyrekode_ID]]," ",Tabell15861[[#This Row],[Tekst]])</f>
        <v>ZX5FH Artrografi</v>
      </c>
      <c r="E8499" s="90" t="s">
        <v>26424</v>
      </c>
      <c r="F8499" s="90" t="s">
        <v>26425</v>
      </c>
      <c r="G8499" s="90" t="str">
        <f>CONCATENATE("Kap ",Tabell15861[[#This Row],[Kapittel]]," ",Tabell15861[[#This Row],[KapittelTekst]])</f>
        <v>Kap Z Tilleggskoder</v>
      </c>
    </row>
    <row r="8500" spans="1:7" x14ac:dyDescent="0.25">
      <c r="A8500" s="90" t="s">
        <v>26686</v>
      </c>
      <c r="B8500" s="90" t="s">
        <v>26687</v>
      </c>
      <c r="C8500" s="90" t="s">
        <v>10213</v>
      </c>
      <c r="D8500" s="90" t="str">
        <f>CONCATENATE(Tabell15861[[#This Row],[Prosedyrekode_ID]]," ",Tabell15861[[#This Row],[Tekst]])</f>
        <v>ZX5GA In vitro merking</v>
      </c>
      <c r="E8500" s="90" t="s">
        <v>26424</v>
      </c>
      <c r="F8500" s="90" t="s">
        <v>26425</v>
      </c>
      <c r="G8500" s="90" t="str">
        <f>CONCATENATE("Kap ",Tabell15861[[#This Row],[Kapittel]]," ",Tabell15861[[#This Row],[KapittelTekst]])</f>
        <v>Kap Z Tilleggskoder</v>
      </c>
    </row>
    <row r="8501" spans="1:7" x14ac:dyDescent="0.25">
      <c r="A8501" s="90" t="s">
        <v>26688</v>
      </c>
      <c r="B8501" s="90" t="s">
        <v>26689</v>
      </c>
      <c r="C8501" s="90" t="s">
        <v>10213</v>
      </c>
      <c r="D8501" s="90" t="str">
        <f>CONCATENATE(Tabell15861[[#This Row],[Prosedyrekode_ID]]," ",Tabell15861[[#This Row],[Tekst]])</f>
        <v>ZX5GB Kombinert in vivo og in vitro merking</v>
      </c>
      <c r="E8501" s="90" t="s">
        <v>26424</v>
      </c>
      <c r="F8501" s="90" t="s">
        <v>26425</v>
      </c>
      <c r="G8501" s="90" t="str">
        <f>CONCATENATE("Kap ",Tabell15861[[#This Row],[Kapittel]]," ",Tabell15861[[#This Row],[KapittelTekst]])</f>
        <v>Kap Z Tilleggskoder</v>
      </c>
    </row>
    <row r="8502" spans="1:7" x14ac:dyDescent="0.25">
      <c r="A8502" s="90" t="s">
        <v>26690</v>
      </c>
      <c r="B8502" s="90" t="s">
        <v>26691</v>
      </c>
      <c r="C8502" s="90" t="s">
        <v>10213</v>
      </c>
      <c r="D8502" s="90" t="str">
        <f>CONCATENATE(Tabell15861[[#This Row],[Prosedyrekode_ID]]," ",Tabell15861[[#This Row],[Tekst]])</f>
        <v>ZX5HA Kun fysisk stressbelastning</v>
      </c>
      <c r="E8502" s="90" t="s">
        <v>26424</v>
      </c>
      <c r="F8502" s="90" t="s">
        <v>26425</v>
      </c>
      <c r="G8502" s="90" t="str">
        <f>CONCATENATE("Kap ",Tabell15861[[#This Row],[Kapittel]]," ",Tabell15861[[#This Row],[KapittelTekst]])</f>
        <v>Kap Z Tilleggskoder</v>
      </c>
    </row>
    <row r="8503" spans="1:7" x14ac:dyDescent="0.25">
      <c r="A8503" s="90" t="s">
        <v>26692</v>
      </c>
      <c r="B8503" s="90" t="s">
        <v>26693</v>
      </c>
      <c r="C8503" s="90" t="s">
        <v>10213</v>
      </c>
      <c r="D8503" s="90" t="str">
        <f>CONCATENATE(Tabell15861[[#This Row],[Prosedyrekode_ID]]," ",Tabell15861[[#This Row],[Tekst]])</f>
        <v>ZX5HB Fysisk stressbelastning og hvile</v>
      </c>
      <c r="E8503" s="90" t="s">
        <v>26424</v>
      </c>
      <c r="F8503" s="90" t="s">
        <v>26425</v>
      </c>
      <c r="G8503" s="90" t="str">
        <f>CONCATENATE("Kap ",Tabell15861[[#This Row],[Kapittel]]," ",Tabell15861[[#This Row],[KapittelTekst]])</f>
        <v>Kap Z Tilleggskoder</v>
      </c>
    </row>
    <row r="8504" spans="1:7" x14ac:dyDescent="0.25">
      <c r="A8504" s="90" t="s">
        <v>26694</v>
      </c>
      <c r="B8504" s="90" t="s">
        <v>26695</v>
      </c>
      <c r="C8504" s="90" t="s">
        <v>10213</v>
      </c>
      <c r="D8504" s="90" t="str">
        <f>CONCATENATE(Tabell15861[[#This Row],[Prosedyrekode_ID]]," ",Tabell15861[[#This Row],[Tekst]])</f>
        <v>ZX5HC Kun farmakologisk stressbelastning</v>
      </c>
      <c r="E8504" s="90" t="s">
        <v>26424</v>
      </c>
      <c r="F8504" s="90" t="s">
        <v>26425</v>
      </c>
      <c r="G8504" s="90" t="str">
        <f>CONCATENATE("Kap ",Tabell15861[[#This Row],[Kapittel]]," ",Tabell15861[[#This Row],[KapittelTekst]])</f>
        <v>Kap Z Tilleggskoder</v>
      </c>
    </row>
    <row r="8505" spans="1:7" x14ac:dyDescent="0.25">
      <c r="A8505" s="90" t="s">
        <v>26696</v>
      </c>
      <c r="B8505" s="90" t="s">
        <v>26697</v>
      </c>
      <c r="C8505" s="90" t="s">
        <v>10213</v>
      </c>
      <c r="D8505" s="90" t="str">
        <f>CONCATENATE(Tabell15861[[#This Row],[Prosedyrekode_ID]]," ",Tabell15861[[#This Row],[Tekst]])</f>
        <v>ZX5HD Farmakologisk stressbelastning og hvile</v>
      </c>
      <c r="E8505" s="90" t="s">
        <v>26424</v>
      </c>
      <c r="F8505" s="90" t="s">
        <v>26425</v>
      </c>
      <c r="G8505" s="90" t="str">
        <f>CONCATENATE("Kap ",Tabell15861[[#This Row],[Kapittel]]," ",Tabell15861[[#This Row],[KapittelTekst]])</f>
        <v>Kap Z Tilleggskoder</v>
      </c>
    </row>
    <row r="8506" spans="1:7" x14ac:dyDescent="0.25">
      <c r="A8506" s="90" t="s">
        <v>26698</v>
      </c>
      <c r="B8506" s="90" t="s">
        <v>26699</v>
      </c>
      <c r="C8506" s="90" t="s">
        <v>10213</v>
      </c>
      <c r="D8506" s="90" t="str">
        <f>CONCATENATE(Tabell15861[[#This Row],[Prosedyrekode_ID]]," ",Tabell15861[[#This Row],[Tekst]])</f>
        <v>ZX6BB Oxim (111In)</v>
      </c>
      <c r="E8506" s="90" t="s">
        <v>26424</v>
      </c>
      <c r="F8506" s="90" t="s">
        <v>26425</v>
      </c>
      <c r="G8506" s="90" t="str">
        <f>CONCATENATE("Kap ",Tabell15861[[#This Row],[Kapittel]]," ",Tabell15861[[#This Row],[KapittelTekst]])</f>
        <v>Kap Z Tilleggskoder</v>
      </c>
    </row>
    <row r="8507" spans="1:7" x14ac:dyDescent="0.25">
      <c r="A8507" s="90" t="s">
        <v>26700</v>
      </c>
      <c r="B8507" s="90" t="s">
        <v>26701</v>
      </c>
      <c r="C8507" s="90" t="s">
        <v>10213</v>
      </c>
      <c r="D8507" s="90" t="str">
        <f>CONCATENATE(Tabell15861[[#This Row],[Prosedyrekode_ID]]," ",Tabell15861[[#This Row],[Tekst]])</f>
        <v>ZX6FB DotaX (68Ga)</v>
      </c>
      <c r="E8507" s="90" t="s">
        <v>26424</v>
      </c>
      <c r="F8507" s="90" t="s">
        <v>26425</v>
      </c>
      <c r="G8507" s="90" t="str">
        <f>CONCATENATE("Kap ",Tabell15861[[#This Row],[Kapittel]]," ",Tabell15861[[#This Row],[KapittelTekst]])</f>
        <v>Kap Z Tilleggskoder</v>
      </c>
    </row>
    <row r="8508" spans="1:7" x14ac:dyDescent="0.25">
      <c r="A8508" s="90" t="s">
        <v>26702</v>
      </c>
      <c r="B8508" s="90" t="s">
        <v>26703</v>
      </c>
      <c r="C8508" s="90" t="s">
        <v>10213</v>
      </c>
      <c r="D8508" s="90" t="str">
        <f>CONCATENATE(Tabell15861[[#This Row],[Prosedyrekode_ID]]," ",Tabell15861[[#This Row],[Tekst]])</f>
        <v>ZX6LE Acetat (18F)</v>
      </c>
      <c r="E8508" s="90" t="s">
        <v>26424</v>
      </c>
      <c r="F8508" s="90" t="s">
        <v>26425</v>
      </c>
      <c r="G8508" s="90" t="str">
        <f>CONCATENATE("Kap ",Tabell15861[[#This Row],[Kapittel]]," ",Tabell15861[[#This Row],[KapittelTekst]])</f>
        <v>Kap Z Tilleggskoder</v>
      </c>
    </row>
    <row r="8509" spans="1:7" x14ac:dyDescent="0.25">
      <c r="A8509" s="90" t="s">
        <v>26704</v>
      </c>
      <c r="B8509" s="90" t="s">
        <v>26705</v>
      </c>
      <c r="C8509" s="90" t="s">
        <v>10213</v>
      </c>
      <c r="D8509" s="90" t="str">
        <f>CONCATENATE(Tabell15861[[#This Row],[Prosedyrekode_ID]]," ",Tabell15861[[#This Row],[Tekst]])</f>
        <v>ZX6LF Misonidazol (18F)</v>
      </c>
      <c r="E8509" s="90" t="s">
        <v>26424</v>
      </c>
      <c r="F8509" s="90" t="s">
        <v>26425</v>
      </c>
      <c r="G8509" s="90" t="str">
        <f>CONCATENATE("Kap ",Tabell15861[[#This Row],[Kapittel]]," ",Tabell15861[[#This Row],[KapittelTekst]])</f>
        <v>Kap Z Tilleggskoder</v>
      </c>
    </row>
    <row r="8510" spans="1:7" x14ac:dyDescent="0.25">
      <c r="A8510" s="90" t="s">
        <v>26706</v>
      </c>
      <c r="B8510" s="90" t="s">
        <v>26707</v>
      </c>
      <c r="C8510" s="90" t="s">
        <v>10213</v>
      </c>
      <c r="D8510" s="90" t="str">
        <f>CONCATENATE(Tabell15861[[#This Row],[Prosedyrekode_ID]]," ",Tabell15861[[#This Row],[Tekst]])</f>
        <v>ZX6LG Aminosyrer (18F)</v>
      </c>
      <c r="E8510" s="90" t="s">
        <v>26424</v>
      </c>
      <c r="F8510" s="90" t="s">
        <v>26425</v>
      </c>
      <c r="G8510" s="90" t="str">
        <f>CONCATENATE("Kap ",Tabell15861[[#This Row],[Kapittel]]," ",Tabell15861[[#This Row],[KapittelTekst]])</f>
        <v>Kap Z Tilleggskoder</v>
      </c>
    </row>
    <row r="8511" spans="1:7" x14ac:dyDescent="0.25">
      <c r="A8511" s="90" t="s">
        <v>26708</v>
      </c>
      <c r="B8511" s="90" t="s">
        <v>26709</v>
      </c>
      <c r="C8511" s="90" t="s">
        <v>10213</v>
      </c>
      <c r="D8511" s="90" t="str">
        <f>CONCATENATE(Tabell15861[[#This Row],[Prosedyrekode_ID]]," ",Tabell15861[[#This Row],[Tekst]])</f>
        <v>ZX6LH ACBC (18F)</v>
      </c>
      <c r="E8511" s="90" t="s">
        <v>26424</v>
      </c>
      <c r="F8511" s="90" t="s">
        <v>26425</v>
      </c>
      <c r="G8511" s="90" t="str">
        <f>CONCATENATE("Kap ",Tabell15861[[#This Row],[Kapittel]]," ",Tabell15861[[#This Row],[KapittelTekst]])</f>
        <v>Kap Z Tilleggskoder</v>
      </c>
    </row>
    <row r="8512" spans="1:7" x14ac:dyDescent="0.25">
      <c r="A8512" s="90" t="s">
        <v>26710</v>
      </c>
      <c r="B8512" s="90" t="s">
        <v>26711</v>
      </c>
      <c r="C8512" s="90" t="s">
        <v>10213</v>
      </c>
      <c r="D8512" s="90" t="str">
        <f>CONCATENATE(Tabell15861[[#This Row],[Prosedyrekode_ID]]," ",Tabell15861[[#This Row],[Tekst]])</f>
        <v>ZX6MA Cholin (11C)</v>
      </c>
      <c r="E8512" s="90" t="s">
        <v>26424</v>
      </c>
      <c r="F8512" s="90" t="s">
        <v>26425</v>
      </c>
      <c r="G8512" s="90" t="str">
        <f>CONCATENATE("Kap ",Tabell15861[[#This Row],[Kapittel]]," ",Tabell15861[[#This Row],[KapittelTekst]])</f>
        <v>Kap Z Tilleggskoder</v>
      </c>
    </row>
    <row r="8513" spans="1:7" x14ac:dyDescent="0.25">
      <c r="A8513" s="90" t="s">
        <v>26712</v>
      </c>
      <c r="B8513" s="90" t="s">
        <v>26713</v>
      </c>
      <c r="C8513" s="90" t="s">
        <v>10213</v>
      </c>
      <c r="D8513" s="90" t="str">
        <f>CONCATENATE(Tabell15861[[#This Row],[Prosedyrekode_ID]]," ",Tabell15861[[#This Row],[Tekst]])</f>
        <v>ZX6MB Acetat (11C)</v>
      </c>
      <c r="E8513" s="90" t="s">
        <v>26424</v>
      </c>
      <c r="F8513" s="90" t="s">
        <v>26425</v>
      </c>
      <c r="G8513" s="90" t="str">
        <f>CONCATENATE("Kap ",Tabell15861[[#This Row],[Kapittel]]," ",Tabell15861[[#This Row],[KapittelTekst]])</f>
        <v>Kap Z Tilleggskoder</v>
      </c>
    </row>
    <row r="8514" spans="1:7" x14ac:dyDescent="0.25">
      <c r="A8514" s="90" t="s">
        <v>26714</v>
      </c>
      <c r="B8514" s="90" t="s">
        <v>26715</v>
      </c>
      <c r="C8514" s="90" t="s">
        <v>10213</v>
      </c>
      <c r="D8514" s="90" t="str">
        <f>CONCATENATE(Tabell15861[[#This Row],[Prosedyrekode_ID]]," ",Tabell15861[[#This Row],[Tekst]])</f>
        <v>ZX6MC CO (11C)</v>
      </c>
      <c r="E8514" s="90" t="s">
        <v>26424</v>
      </c>
      <c r="F8514" s="90" t="s">
        <v>26425</v>
      </c>
      <c r="G8514" s="90" t="str">
        <f>CONCATENATE("Kap ",Tabell15861[[#This Row],[Kapittel]]," ",Tabell15861[[#This Row],[KapittelTekst]])</f>
        <v>Kap Z Tilleggskoder</v>
      </c>
    </row>
    <row r="8515" spans="1:7" x14ac:dyDescent="0.25">
      <c r="A8515" s="90" t="s">
        <v>26716</v>
      </c>
      <c r="B8515" s="90" t="s">
        <v>26717</v>
      </c>
      <c r="C8515" s="90" t="s">
        <v>10213</v>
      </c>
      <c r="D8515" s="90" t="str">
        <f>CONCATENATE(Tabell15861[[#This Row],[Prosedyrekode_ID]]," ",Tabell15861[[#This Row],[Tekst]])</f>
        <v>ZX6MD CO2 (11C)</v>
      </c>
      <c r="E8515" s="90" t="s">
        <v>26424</v>
      </c>
      <c r="F8515" s="90" t="s">
        <v>26425</v>
      </c>
      <c r="G8515" s="90" t="str">
        <f>CONCATENATE("Kap ",Tabell15861[[#This Row],[Kapittel]]," ",Tabell15861[[#This Row],[KapittelTekst]])</f>
        <v>Kap Z Tilleggskoder</v>
      </c>
    </row>
    <row r="8516" spans="1:7" x14ac:dyDescent="0.25">
      <c r="A8516" s="90" t="s">
        <v>26718</v>
      </c>
      <c r="B8516" s="90" t="s">
        <v>26719</v>
      </c>
      <c r="C8516" s="90" t="s">
        <v>10213</v>
      </c>
      <c r="D8516" s="90" t="str">
        <f>CONCATENATE(Tabell15861[[#This Row],[Prosedyrekode_ID]]," ",Tabell15861[[#This Row],[Tekst]])</f>
        <v>ZX6NA NH3 (13N)</v>
      </c>
      <c r="E8516" s="90" t="s">
        <v>26424</v>
      </c>
      <c r="F8516" s="90" t="s">
        <v>26425</v>
      </c>
      <c r="G8516" s="90" t="str">
        <f>CONCATENATE("Kap ",Tabell15861[[#This Row],[Kapittel]]," ",Tabell15861[[#This Row],[KapittelTekst]])</f>
        <v>Kap Z Tilleggskoder</v>
      </c>
    </row>
    <row r="8517" spans="1:7" x14ac:dyDescent="0.25">
      <c r="A8517" s="90" t="s">
        <v>26720</v>
      </c>
      <c r="B8517" s="90" t="s">
        <v>26721</v>
      </c>
      <c r="C8517" s="90" t="s">
        <v>10213</v>
      </c>
      <c r="D8517" s="90" t="str">
        <f>CONCATENATE(Tabell15861[[#This Row],[Prosedyrekode_ID]]," ",Tabell15861[[#This Row],[Tekst]])</f>
        <v>ZX6OA H2O (15O)</v>
      </c>
      <c r="E8517" s="90" t="s">
        <v>26424</v>
      </c>
      <c r="F8517" s="90" t="s">
        <v>26425</v>
      </c>
      <c r="G8517" s="90" t="str">
        <f>CONCATENATE("Kap ",Tabell15861[[#This Row],[Kapittel]]," ",Tabell15861[[#This Row],[KapittelTekst]])</f>
        <v>Kap Z Tilleggskoder</v>
      </c>
    </row>
    <row r="8518" spans="1:7" x14ac:dyDescent="0.25">
      <c r="A8518" s="90" t="s">
        <v>26722</v>
      </c>
      <c r="B8518" s="90" t="s">
        <v>26723</v>
      </c>
      <c r="C8518" s="90" t="s">
        <v>10213</v>
      </c>
      <c r="D8518" s="90" t="str">
        <f>CONCATENATE(Tabell15861[[#This Row],[Prosedyrekode_ID]]," ",Tabell15861[[#This Row],[Tekst]])</f>
        <v>ZX6OB O2 (15O)</v>
      </c>
      <c r="E8518" s="90" t="s">
        <v>26424</v>
      </c>
      <c r="F8518" s="90" t="s">
        <v>26425</v>
      </c>
      <c r="G8518" s="90" t="str">
        <f>CONCATENATE("Kap ",Tabell15861[[#This Row],[Kapittel]]," ",Tabell15861[[#This Row],[KapittelTekst]])</f>
        <v>Kap Z Tilleggskoder</v>
      </c>
    </row>
    <row r="8519" spans="1:7" x14ac:dyDescent="0.25">
      <c r="A8519" s="90" t="s">
        <v>26724</v>
      </c>
      <c r="B8519" s="90" t="s">
        <v>26725</v>
      </c>
      <c r="C8519" s="90" t="s">
        <v>10213</v>
      </c>
      <c r="D8519" s="90" t="str">
        <f>CONCATENATE(Tabell15861[[#This Row],[Prosedyrekode_ID]]," ",Tabell15861[[#This Row],[Tekst]])</f>
        <v>ZX6W99 Radiofarmaka udefinert</v>
      </c>
      <c r="E8519" s="90" t="s">
        <v>26424</v>
      </c>
      <c r="F8519" s="90" t="s">
        <v>26425</v>
      </c>
      <c r="G8519" s="90" t="str">
        <f>CONCATENATE("Kap ",Tabell15861[[#This Row],[Kapittel]]," ",Tabell15861[[#This Row],[KapittelTekst]])</f>
        <v>Kap Z Tilleggskoder</v>
      </c>
    </row>
    <row r="8520" spans="1:7" x14ac:dyDescent="0.25">
      <c r="A8520" s="90" t="s">
        <v>26726</v>
      </c>
      <c r="B8520" s="90" t="s">
        <v>26727</v>
      </c>
      <c r="C8520" s="90" t="s">
        <v>10213</v>
      </c>
      <c r="D8520" s="90" t="str">
        <f>CONCATENATE(Tabell15861[[#This Row],[Prosedyrekode_ID]]," ",Tabell15861[[#This Row],[Tekst]])</f>
        <v>ZXA00 Høyre side</v>
      </c>
      <c r="E8520" s="90" t="s">
        <v>26424</v>
      </c>
      <c r="F8520" s="90" t="s">
        <v>26425</v>
      </c>
      <c r="G8520" s="90" t="str">
        <f>CONCATENATE("Kap ",Tabell15861[[#This Row],[Kapittel]]," ",Tabell15861[[#This Row],[KapittelTekst]])</f>
        <v>Kap Z Tilleggskoder</v>
      </c>
    </row>
    <row r="8521" spans="1:7" x14ac:dyDescent="0.25">
      <c r="A8521" s="90" t="s">
        <v>26726</v>
      </c>
      <c r="B8521" s="90" t="s">
        <v>26727</v>
      </c>
      <c r="C8521" s="90" t="s">
        <v>10245</v>
      </c>
      <c r="D8521" s="90" t="str">
        <f>CONCATENATE(Tabell15861[[#This Row],[Prosedyrekode_ID]]," ",Tabell15861[[#This Row],[Tekst]])</f>
        <v>ZXA00 Høyre side</v>
      </c>
      <c r="E8521" s="90" t="s">
        <v>26424</v>
      </c>
      <c r="F8521" s="90" t="s">
        <v>26425</v>
      </c>
      <c r="G8521" s="90" t="str">
        <f>CONCATENATE("Kap ",Tabell15861[[#This Row],[Kapittel]]," ",Tabell15861[[#This Row],[KapittelTekst]])</f>
        <v>Kap Z Tilleggskoder</v>
      </c>
    </row>
    <row r="8522" spans="1:7" x14ac:dyDescent="0.25">
      <c r="A8522" s="90" t="s">
        <v>26728</v>
      </c>
      <c r="B8522" s="90" t="s">
        <v>26729</v>
      </c>
      <c r="C8522" s="90" t="s">
        <v>10213</v>
      </c>
      <c r="D8522" s="90" t="str">
        <f>CONCATENATE(Tabell15861[[#This Row],[Prosedyrekode_ID]]," ",Tabell15861[[#This Row],[Tekst]])</f>
        <v>ZXA05 Venstre side</v>
      </c>
      <c r="E8522" s="90" t="s">
        <v>26424</v>
      </c>
      <c r="F8522" s="90" t="s">
        <v>26425</v>
      </c>
      <c r="G8522" s="90" t="str">
        <f>CONCATENATE("Kap ",Tabell15861[[#This Row],[Kapittel]]," ",Tabell15861[[#This Row],[KapittelTekst]])</f>
        <v>Kap Z Tilleggskoder</v>
      </c>
    </row>
    <row r="8523" spans="1:7" x14ac:dyDescent="0.25">
      <c r="A8523" s="90" t="s">
        <v>26728</v>
      </c>
      <c r="B8523" s="90" t="s">
        <v>26729</v>
      </c>
      <c r="C8523" s="90" t="s">
        <v>10245</v>
      </c>
      <c r="D8523" s="90" t="str">
        <f>CONCATENATE(Tabell15861[[#This Row],[Prosedyrekode_ID]]," ",Tabell15861[[#This Row],[Tekst]])</f>
        <v>ZXA05 Venstre side</v>
      </c>
      <c r="E8523" s="90" t="s">
        <v>26424</v>
      </c>
      <c r="F8523" s="90" t="s">
        <v>26425</v>
      </c>
      <c r="G8523" s="90" t="str">
        <f>CONCATENATE("Kap ",Tabell15861[[#This Row],[Kapittel]]," ",Tabell15861[[#This Row],[KapittelTekst]])</f>
        <v>Kap Z Tilleggskoder</v>
      </c>
    </row>
    <row r="8524" spans="1:7" x14ac:dyDescent="0.25">
      <c r="A8524" s="90" t="s">
        <v>26730</v>
      </c>
      <c r="B8524" s="90" t="s">
        <v>26731</v>
      </c>
      <c r="C8524" s="90" t="s">
        <v>10213</v>
      </c>
      <c r="D8524" s="90" t="str">
        <f>CONCATENATE(Tabell15861[[#This Row],[Prosedyrekode_ID]]," ",Tabell15861[[#This Row],[Tekst]])</f>
        <v>ZXA10 Begge sider</v>
      </c>
      <c r="E8524" s="90" t="s">
        <v>26424</v>
      </c>
      <c r="F8524" s="90" t="s">
        <v>26425</v>
      </c>
      <c r="G8524" s="90" t="str">
        <f>CONCATENATE("Kap ",Tabell15861[[#This Row],[Kapittel]]," ",Tabell15861[[#This Row],[KapittelTekst]])</f>
        <v>Kap Z Tilleggskoder</v>
      </c>
    </row>
    <row r="8525" spans="1:7" x14ac:dyDescent="0.25">
      <c r="A8525" s="90" t="s">
        <v>26730</v>
      </c>
      <c r="B8525" s="90" t="s">
        <v>26732</v>
      </c>
      <c r="C8525" s="90" t="s">
        <v>10245</v>
      </c>
      <c r="D8525" s="90" t="str">
        <f>CONCATENATE(Tabell15861[[#This Row],[Prosedyrekode_ID]]," ",Tabell15861[[#This Row],[Tekst]])</f>
        <v>ZXA10 Bilateral</v>
      </c>
      <c r="E8525" s="90" t="s">
        <v>26424</v>
      </c>
      <c r="F8525" s="90" t="s">
        <v>26425</v>
      </c>
      <c r="G8525" s="90" t="str">
        <f>CONCATENATE("Kap ",Tabell15861[[#This Row],[Kapittel]]," ",Tabell15861[[#This Row],[KapittelTekst]])</f>
        <v>Kap Z Tilleggskoder</v>
      </c>
    </row>
    <row r="8526" spans="1:7" x14ac:dyDescent="0.25">
      <c r="A8526" s="90" t="s">
        <v>26733</v>
      </c>
      <c r="B8526" s="90" t="s">
        <v>26734</v>
      </c>
      <c r="C8526" s="90" t="s">
        <v>10245</v>
      </c>
      <c r="D8526" s="90" t="str">
        <f>CONCATENATE(Tabell15861[[#This Row],[Prosedyrekode_ID]]," ",Tabell15861[[#This Row],[Tekst]])</f>
        <v>ZXB00 Lateral</v>
      </c>
      <c r="E8526" s="90" t="s">
        <v>26424</v>
      </c>
      <c r="F8526" s="90" t="s">
        <v>26425</v>
      </c>
      <c r="G8526" s="90" t="str">
        <f>CONCATENATE("Kap ",Tabell15861[[#This Row],[Kapittel]]," ",Tabell15861[[#This Row],[KapittelTekst]])</f>
        <v>Kap Z Tilleggskoder</v>
      </c>
    </row>
    <row r="8527" spans="1:7" x14ac:dyDescent="0.25">
      <c r="A8527" s="90" t="s">
        <v>26735</v>
      </c>
      <c r="B8527" s="90" t="s">
        <v>26736</v>
      </c>
      <c r="C8527" s="90" t="s">
        <v>10245</v>
      </c>
      <c r="D8527" s="90" t="str">
        <f>CONCATENATE(Tabell15861[[#This Row],[Prosedyrekode_ID]]," ",Tabell15861[[#This Row],[Tekst]])</f>
        <v>ZXB10 Medial</v>
      </c>
      <c r="E8527" s="90" t="s">
        <v>26424</v>
      </c>
      <c r="F8527" s="90" t="s">
        <v>26425</v>
      </c>
      <c r="G8527" s="90" t="str">
        <f>CONCATENATE("Kap ",Tabell15861[[#This Row],[Kapittel]]," ",Tabell15861[[#This Row],[KapittelTekst]])</f>
        <v>Kap Z Tilleggskoder</v>
      </c>
    </row>
    <row r="8528" spans="1:7" x14ac:dyDescent="0.25">
      <c r="A8528" s="90" t="s">
        <v>26737</v>
      </c>
      <c r="B8528" s="90" t="s">
        <v>26738</v>
      </c>
      <c r="C8528" s="90" t="s">
        <v>10245</v>
      </c>
      <c r="D8528" s="90" t="str">
        <f>CONCATENATE(Tabell15861[[#This Row],[Prosedyrekode_ID]]," ",Tabell15861[[#This Row],[Tekst]])</f>
        <v>ZXB20 Både lateral og medial</v>
      </c>
      <c r="E8528" s="90" t="s">
        <v>26424</v>
      </c>
      <c r="F8528" s="90" t="s">
        <v>26425</v>
      </c>
      <c r="G8528" s="90" t="str">
        <f>CONCATENATE("Kap ",Tabell15861[[#This Row],[Kapittel]]," ",Tabell15861[[#This Row],[KapittelTekst]])</f>
        <v>Kap Z Tilleggskoder</v>
      </c>
    </row>
    <row r="8529" spans="1:7" x14ac:dyDescent="0.25">
      <c r="A8529" s="90" t="s">
        <v>26739</v>
      </c>
      <c r="B8529" s="90" t="s">
        <v>26740</v>
      </c>
      <c r="C8529" s="90" t="s">
        <v>10245</v>
      </c>
      <c r="D8529" s="90" t="str">
        <f>CONCATENATE(Tabell15861[[#This Row],[Prosedyrekode_ID]]," ",Tabell15861[[#This Row],[Tekst]])</f>
        <v>ZXC00 Bruk av diatermi</v>
      </c>
      <c r="E8529" s="90" t="s">
        <v>26424</v>
      </c>
      <c r="F8529" s="90" t="s">
        <v>26425</v>
      </c>
      <c r="G8529" s="90" t="str">
        <f>CONCATENATE("Kap ",Tabell15861[[#This Row],[Kapittel]]," ",Tabell15861[[#This Row],[KapittelTekst]])</f>
        <v>Kap Z Tilleggskoder</v>
      </c>
    </row>
    <row r="8530" spans="1:7" x14ac:dyDescent="0.25">
      <c r="A8530" s="90" t="s">
        <v>26741</v>
      </c>
      <c r="B8530" s="90" t="s">
        <v>26742</v>
      </c>
      <c r="C8530" s="90" t="s">
        <v>10245</v>
      </c>
      <c r="D8530" s="90" t="str">
        <f>CONCATENATE(Tabell15861[[#This Row],[Prosedyrekode_ID]]," ",Tabell15861[[#This Row],[Tekst]])</f>
        <v>ZXC05 Bruk av ionisert gass</v>
      </c>
      <c r="E8530" s="90" t="s">
        <v>26424</v>
      </c>
      <c r="F8530" s="90" t="s">
        <v>26425</v>
      </c>
      <c r="G8530" s="90" t="str">
        <f>CONCATENATE("Kap ",Tabell15861[[#This Row],[Kapittel]]," ",Tabell15861[[#This Row],[KapittelTekst]])</f>
        <v>Kap Z Tilleggskoder</v>
      </c>
    </row>
    <row r="8531" spans="1:7" x14ac:dyDescent="0.25">
      <c r="A8531" s="90" t="s">
        <v>26743</v>
      </c>
      <c r="B8531" s="90" t="s">
        <v>26744</v>
      </c>
      <c r="C8531" s="90" t="s">
        <v>10245</v>
      </c>
      <c r="D8531" s="90" t="str">
        <f>CONCATENATE(Tabell15861[[#This Row],[Prosedyrekode_ID]]," ",Tabell15861[[#This Row],[Tekst]])</f>
        <v>ZXC10 Bruk av laser</v>
      </c>
      <c r="E8531" s="90" t="s">
        <v>26424</v>
      </c>
      <c r="F8531" s="90" t="s">
        <v>26425</v>
      </c>
      <c r="G8531" s="90" t="str">
        <f>CONCATENATE("Kap ",Tabell15861[[#This Row],[Kapittel]]," ",Tabell15861[[#This Row],[KapittelTekst]])</f>
        <v>Kap Z Tilleggskoder</v>
      </c>
    </row>
    <row r="8532" spans="1:7" x14ac:dyDescent="0.25">
      <c r="A8532" s="90" t="s">
        <v>26745</v>
      </c>
      <c r="B8532" s="90" t="s">
        <v>26746</v>
      </c>
      <c r="C8532" s="90" t="s">
        <v>10245</v>
      </c>
      <c r="D8532" s="90" t="str">
        <f>CONCATENATE(Tabell15861[[#This Row],[Prosedyrekode_ID]]," ",Tabell15861[[#This Row],[Tekst]])</f>
        <v>ZXC11 Bruk av intenst pulset lys</v>
      </c>
      <c r="E8532" s="90" t="s">
        <v>26424</v>
      </c>
      <c r="F8532" s="90" t="s">
        <v>26425</v>
      </c>
      <c r="G8532" s="90" t="str">
        <f>CONCATENATE("Kap ",Tabell15861[[#This Row],[Kapittel]]," ",Tabell15861[[#This Row],[KapittelTekst]])</f>
        <v>Kap Z Tilleggskoder</v>
      </c>
    </row>
    <row r="8533" spans="1:7" x14ac:dyDescent="0.25">
      <c r="A8533" s="90" t="s">
        <v>26747</v>
      </c>
      <c r="B8533" s="90" t="s">
        <v>26748</v>
      </c>
      <c r="C8533" s="90" t="s">
        <v>10245</v>
      </c>
      <c r="D8533" s="90" t="str">
        <f>CONCATENATE(Tabell15861[[#This Row],[Prosedyrekode_ID]]," ",Tabell15861[[#This Row],[Tekst]])</f>
        <v>ZXC15 Bruk av fotodynamisk teknikk</v>
      </c>
      <c r="E8533" s="90" t="s">
        <v>26424</v>
      </c>
      <c r="F8533" s="90" t="s">
        <v>26425</v>
      </c>
      <c r="G8533" s="90" t="str">
        <f>CONCATENATE("Kap ",Tabell15861[[#This Row],[Kapittel]]," ",Tabell15861[[#This Row],[KapittelTekst]])</f>
        <v>Kap Z Tilleggskoder</v>
      </c>
    </row>
    <row r="8534" spans="1:7" x14ac:dyDescent="0.25">
      <c r="A8534" s="90" t="s">
        <v>26749</v>
      </c>
      <c r="B8534" s="90" t="s">
        <v>26750</v>
      </c>
      <c r="C8534" s="90" t="s">
        <v>10245</v>
      </c>
      <c r="D8534" s="90" t="str">
        <f>CONCATENATE(Tabell15861[[#This Row],[Prosedyrekode_ID]]," ",Tabell15861[[#This Row],[Tekst]])</f>
        <v>ZXC20 Bruk av kjemisk stoff</v>
      </c>
      <c r="E8534" s="90" t="s">
        <v>26424</v>
      </c>
      <c r="F8534" s="90" t="s">
        <v>26425</v>
      </c>
      <c r="G8534" s="90" t="str">
        <f>CONCATENATE("Kap ",Tabell15861[[#This Row],[Kapittel]]," ",Tabell15861[[#This Row],[KapittelTekst]])</f>
        <v>Kap Z Tilleggskoder</v>
      </c>
    </row>
    <row r="8535" spans="1:7" x14ac:dyDescent="0.25">
      <c r="A8535" s="90" t="s">
        <v>26751</v>
      </c>
      <c r="B8535" s="90" t="s">
        <v>26752</v>
      </c>
      <c r="C8535" s="90" t="s">
        <v>10245</v>
      </c>
      <c r="D8535" s="90" t="str">
        <f>CONCATENATE(Tabell15861[[#This Row],[Prosedyrekode_ID]]," ",Tabell15861[[#This Row],[Tekst]])</f>
        <v>ZXC30 Bruk av mikrobølger</v>
      </c>
      <c r="E8535" s="90" t="s">
        <v>26424</v>
      </c>
      <c r="F8535" s="90" t="s">
        <v>26425</v>
      </c>
      <c r="G8535" s="90" t="str">
        <f>CONCATENATE("Kap ",Tabell15861[[#This Row],[Kapittel]]," ",Tabell15861[[#This Row],[KapittelTekst]])</f>
        <v>Kap Z Tilleggskoder</v>
      </c>
    </row>
    <row r="8536" spans="1:7" x14ac:dyDescent="0.25">
      <c r="A8536" s="90" t="s">
        <v>26753</v>
      </c>
      <c r="B8536" s="90" t="s">
        <v>26754</v>
      </c>
      <c r="C8536" s="90" t="s">
        <v>10245</v>
      </c>
      <c r="D8536" s="90" t="str">
        <f>CONCATENATE(Tabell15861[[#This Row],[Prosedyrekode_ID]]," ",Tabell15861[[#This Row],[Tekst]])</f>
        <v>ZXC35 Bruk av radiobølger</v>
      </c>
      <c r="E8536" s="90" t="s">
        <v>26424</v>
      </c>
      <c r="F8536" s="90" t="s">
        <v>26425</v>
      </c>
      <c r="G8536" s="90" t="str">
        <f>CONCATENATE("Kap ",Tabell15861[[#This Row],[Kapittel]]," ",Tabell15861[[#This Row],[KapittelTekst]])</f>
        <v>Kap Z Tilleggskoder</v>
      </c>
    </row>
    <row r="8537" spans="1:7" x14ac:dyDescent="0.25">
      <c r="A8537" s="90" t="s">
        <v>26755</v>
      </c>
      <c r="B8537" s="90" t="s">
        <v>26756</v>
      </c>
      <c r="C8537" s="90" t="s">
        <v>10245</v>
      </c>
      <c r="D8537" s="90" t="str">
        <f>CONCATENATE(Tabell15861[[#This Row],[Prosedyrekode_ID]]," ",Tabell15861[[#This Row],[Tekst]])</f>
        <v>ZXC40 Bruk av ultralyd</v>
      </c>
      <c r="E8537" s="90" t="s">
        <v>26424</v>
      </c>
      <c r="F8537" s="90" t="s">
        <v>26425</v>
      </c>
      <c r="G8537" s="90" t="str">
        <f>CONCATENATE("Kap ",Tabell15861[[#This Row],[Kapittel]]," ",Tabell15861[[#This Row],[KapittelTekst]])</f>
        <v>Kap Z Tilleggskoder</v>
      </c>
    </row>
    <row r="8538" spans="1:7" x14ac:dyDescent="0.25">
      <c r="A8538" s="90" t="s">
        <v>26757</v>
      </c>
      <c r="B8538" s="90" t="s">
        <v>26758</v>
      </c>
      <c r="C8538" s="90" t="s">
        <v>10245</v>
      </c>
      <c r="D8538" s="90" t="str">
        <f>CONCATENATE(Tabell15861[[#This Row],[Prosedyrekode_ID]]," ",Tabell15861[[#This Row],[Tekst]])</f>
        <v>ZXC50 Kryokirurgi</v>
      </c>
      <c r="E8538" s="90" t="s">
        <v>26424</v>
      </c>
      <c r="F8538" s="90" t="s">
        <v>26425</v>
      </c>
      <c r="G8538" s="90" t="str">
        <f>CONCATENATE("Kap ",Tabell15861[[#This Row],[Kapittel]]," ",Tabell15861[[#This Row],[KapittelTekst]])</f>
        <v>Kap Z Tilleggskoder</v>
      </c>
    </row>
    <row r="8539" spans="1:7" x14ac:dyDescent="0.25">
      <c r="A8539" s="90" t="s">
        <v>26759</v>
      </c>
      <c r="B8539" s="90" t="s">
        <v>26760</v>
      </c>
      <c r="C8539" s="90" t="s">
        <v>10245</v>
      </c>
      <c r="D8539" s="90" t="str">
        <f>CONCATENATE(Tabell15861[[#This Row],[Prosedyrekode_ID]]," ",Tabell15861[[#This Row],[Tekst]])</f>
        <v>ZXC55 Dermabrasio</v>
      </c>
      <c r="E8539" s="90" t="s">
        <v>26424</v>
      </c>
      <c r="F8539" s="90" t="s">
        <v>26425</v>
      </c>
      <c r="G8539" s="90" t="str">
        <f>CONCATENATE("Kap ",Tabell15861[[#This Row],[Kapittel]]," ",Tabell15861[[#This Row],[KapittelTekst]])</f>
        <v>Kap Z Tilleggskoder</v>
      </c>
    </row>
    <row r="8540" spans="1:7" x14ac:dyDescent="0.25">
      <c r="A8540" s="90" t="s">
        <v>26761</v>
      </c>
      <c r="B8540" s="90" t="s">
        <v>26762</v>
      </c>
      <c r="C8540" s="90" t="s">
        <v>10245</v>
      </c>
      <c r="D8540" s="90" t="str">
        <f>CONCATENATE(Tabell15861[[#This Row],[Prosedyrekode_ID]]," ",Tabell15861[[#This Row],[Tekst]])</f>
        <v>ZXC60 Bruk av varme</v>
      </c>
      <c r="E8540" s="90" t="s">
        <v>26424</v>
      </c>
      <c r="F8540" s="90" t="s">
        <v>26425</v>
      </c>
      <c r="G8540" s="90" t="str">
        <f>CONCATENATE("Kap ",Tabell15861[[#This Row],[Kapittel]]," ",Tabell15861[[#This Row],[KapittelTekst]])</f>
        <v>Kap Z Tilleggskoder</v>
      </c>
    </row>
    <row r="8541" spans="1:7" x14ac:dyDescent="0.25">
      <c r="A8541" s="90" t="s">
        <v>26763</v>
      </c>
      <c r="B8541" s="90" t="s">
        <v>26764</v>
      </c>
      <c r="C8541" s="90" t="s">
        <v>10245</v>
      </c>
      <c r="D8541" s="90" t="str">
        <f>CONCATENATE(Tabell15861[[#This Row],[Prosedyrekode_ID]]," ",Tabell15861[[#This Row],[Tekst]])</f>
        <v>ZXC65 Curettage</v>
      </c>
      <c r="E8541" s="90" t="s">
        <v>26424</v>
      </c>
      <c r="F8541" s="90" t="s">
        <v>26425</v>
      </c>
      <c r="G8541" s="90" t="str">
        <f>CONCATENATE("Kap ",Tabell15861[[#This Row],[Kapittel]]," ",Tabell15861[[#This Row],[KapittelTekst]])</f>
        <v>Kap Z Tilleggskoder</v>
      </c>
    </row>
    <row r="8542" spans="1:7" x14ac:dyDescent="0.25">
      <c r="A8542" s="90" t="s">
        <v>26765</v>
      </c>
      <c r="B8542" s="90" t="s">
        <v>26766</v>
      </c>
      <c r="C8542" s="90" t="s">
        <v>10245</v>
      </c>
      <c r="D8542" s="90" t="str">
        <f>CONCATENATE(Tabell15861[[#This Row],[Prosedyrekode_ID]]," ",Tabell15861[[#This Row],[Tekst]])</f>
        <v>ZXC70 Bruk av vannstråle</v>
      </c>
      <c r="E8542" s="90" t="s">
        <v>26424</v>
      </c>
      <c r="F8542" s="90" t="s">
        <v>26425</v>
      </c>
      <c r="G8542" s="90" t="str">
        <f>CONCATENATE("Kap ",Tabell15861[[#This Row],[Kapittel]]," ",Tabell15861[[#This Row],[KapittelTekst]])</f>
        <v>Kap Z Tilleggskoder</v>
      </c>
    </row>
    <row r="8543" spans="1:7" x14ac:dyDescent="0.25">
      <c r="A8543" s="90" t="s">
        <v>26767</v>
      </c>
      <c r="B8543" s="90" t="s">
        <v>26768</v>
      </c>
      <c r="C8543" s="90" t="s">
        <v>10245</v>
      </c>
      <c r="D8543" s="90" t="str">
        <f>CONCATENATE(Tabell15861[[#This Row],[Prosedyrekode_ID]]," ",Tabell15861[[#This Row],[Tekst]])</f>
        <v>ZXC80 Bruk av magnet</v>
      </c>
      <c r="E8543" s="90" t="s">
        <v>26424</v>
      </c>
      <c r="F8543" s="90" t="s">
        <v>26425</v>
      </c>
      <c r="G8543" s="90" t="str">
        <f>CONCATENATE("Kap ",Tabell15861[[#This Row],[Kapittel]]," ",Tabell15861[[#This Row],[KapittelTekst]])</f>
        <v>Kap Z Tilleggskoder</v>
      </c>
    </row>
    <row r="8544" spans="1:7" x14ac:dyDescent="0.25">
      <c r="A8544" s="90" t="s">
        <v>26769</v>
      </c>
      <c r="B8544" s="90" t="s">
        <v>26770</v>
      </c>
      <c r="C8544" s="90" t="s">
        <v>10245</v>
      </c>
      <c r="D8544" s="90" t="str">
        <f>CONCATENATE(Tabell15861[[#This Row],[Prosedyrekode_ID]]," ",Tabell15861[[#This Row],[Tekst]])</f>
        <v>ZXC85 Endoskopisk assistert inngrep</v>
      </c>
      <c r="E8544" s="90" t="s">
        <v>26424</v>
      </c>
      <c r="F8544" s="90" t="s">
        <v>26425</v>
      </c>
      <c r="G8544" s="90" t="str">
        <f>CONCATENATE("Kap ",Tabell15861[[#This Row],[Kapittel]]," ",Tabell15861[[#This Row],[KapittelTekst]])</f>
        <v>Kap Z Tilleggskoder</v>
      </c>
    </row>
    <row r="8545" spans="1:7" x14ac:dyDescent="0.25">
      <c r="A8545" s="90" t="s">
        <v>26771</v>
      </c>
      <c r="B8545" s="90" t="s">
        <v>26772</v>
      </c>
      <c r="C8545" s="90" t="s">
        <v>10245</v>
      </c>
      <c r="D8545" s="90" t="str">
        <f>CONCATENATE(Tabell15861[[#This Row],[Prosedyrekode_ID]]," ",Tabell15861[[#This Row],[Tekst]])</f>
        <v>ZXC90 Ekstraperitoneal tilgang med bruk av laparoskop</v>
      </c>
      <c r="E8545" s="90" t="s">
        <v>26424</v>
      </c>
      <c r="F8545" s="90" t="s">
        <v>26425</v>
      </c>
      <c r="G8545" s="90" t="str">
        <f>CONCATENATE("Kap ",Tabell15861[[#This Row],[Kapittel]]," ",Tabell15861[[#This Row],[KapittelTekst]])</f>
        <v>Kap Z Tilleggskoder</v>
      </c>
    </row>
    <row r="8546" spans="1:7" x14ac:dyDescent="0.25">
      <c r="A8546" s="90" t="s">
        <v>26773</v>
      </c>
      <c r="B8546" s="90" t="s">
        <v>26774</v>
      </c>
      <c r="C8546" s="90" t="s">
        <v>10245</v>
      </c>
      <c r="D8546" s="90" t="str">
        <f>CONCATENATE(Tabell15861[[#This Row],[Prosedyrekode_ID]]," ",Tabell15861[[#This Row],[Tekst]])</f>
        <v>ZXC91 Subkutan endoskopisk teknikk</v>
      </c>
      <c r="E8546" s="90" t="s">
        <v>26424</v>
      </c>
      <c r="F8546" s="90" t="s">
        <v>26425</v>
      </c>
      <c r="G8546" s="90" t="str">
        <f>CONCATENATE("Kap ",Tabell15861[[#This Row],[Kapittel]]," ",Tabell15861[[#This Row],[KapittelTekst]])</f>
        <v>Kap Z Tilleggskoder</v>
      </c>
    </row>
    <row r="8547" spans="1:7" x14ac:dyDescent="0.25">
      <c r="A8547" s="90" t="s">
        <v>26775</v>
      </c>
      <c r="B8547" s="90" t="s">
        <v>26776</v>
      </c>
      <c r="C8547" s="90" t="s">
        <v>10245</v>
      </c>
      <c r="D8547" s="90" t="str">
        <f>CONCATENATE(Tabell15861[[#This Row],[Prosedyrekode_ID]]," ",Tabell15861[[#This Row],[Tekst]])</f>
        <v>ZXC95 Intrakraniell endoskopisk teknikk</v>
      </c>
      <c r="E8547" s="90" t="s">
        <v>26424</v>
      </c>
      <c r="F8547" s="90" t="s">
        <v>26425</v>
      </c>
      <c r="G8547" s="90" t="str">
        <f>CONCATENATE("Kap ",Tabell15861[[#This Row],[Kapittel]]," ",Tabell15861[[#This Row],[KapittelTekst]])</f>
        <v>Kap Z Tilleggskoder</v>
      </c>
    </row>
    <row r="8548" spans="1:7" x14ac:dyDescent="0.25">
      <c r="A8548" s="90" t="s">
        <v>26777</v>
      </c>
      <c r="B8548" s="90" t="s">
        <v>26778</v>
      </c>
      <c r="C8548" s="90" t="s">
        <v>10245</v>
      </c>
      <c r="D8548" s="90" t="str">
        <f>CONCATENATE(Tabell15861[[#This Row],[Prosedyrekode_ID]]," ",Tabell15861[[#This Row],[Tekst]])</f>
        <v>ZXC96 Robotassistert inngrep</v>
      </c>
      <c r="E8548" s="90" t="s">
        <v>26424</v>
      </c>
      <c r="F8548" s="90" t="s">
        <v>26425</v>
      </c>
      <c r="G8548" s="90" t="str">
        <f>CONCATENATE("Kap ",Tabell15861[[#This Row],[Kapittel]]," ",Tabell15861[[#This Row],[KapittelTekst]])</f>
        <v>Kap Z Tilleggskoder</v>
      </c>
    </row>
    <row r="8549" spans="1:7" x14ac:dyDescent="0.25">
      <c r="A8549" s="90" t="s">
        <v>26779</v>
      </c>
      <c r="B8549" s="90" t="s">
        <v>26780</v>
      </c>
      <c r="C8549" s="90" t="s">
        <v>10245</v>
      </c>
      <c r="D8549" s="90" t="str">
        <f>CONCATENATE(Tabell15861[[#This Row],[Prosedyrekode_ID]]," ",Tabell15861[[#This Row],[Tekst]])</f>
        <v>ZXC97 Intraspinal endoskopisk teknikk</v>
      </c>
      <c r="E8549" s="90" t="s">
        <v>26424</v>
      </c>
      <c r="F8549" s="90" t="s">
        <v>26425</v>
      </c>
      <c r="G8549" s="90" t="str">
        <f>CONCATENATE("Kap ",Tabell15861[[#This Row],[Kapittel]]," ",Tabell15861[[#This Row],[KapittelTekst]])</f>
        <v>Kap Z Tilleggskoder</v>
      </c>
    </row>
    <row r="8550" spans="1:7" x14ac:dyDescent="0.25">
      <c r="A8550" s="90" t="s">
        <v>26781</v>
      </c>
      <c r="B8550" s="90" t="s">
        <v>7684</v>
      </c>
      <c r="C8550" s="90" t="s">
        <v>10245</v>
      </c>
      <c r="D8550" s="90" t="str">
        <f>CONCATENATE(Tabell15861[[#This Row],[Prosedyrekode_ID]]," ",Tabell15861[[#This Row],[Tekst]])</f>
        <v>ZXD00 Øyeblikkelig hjelp</v>
      </c>
      <c r="E8550" s="90" t="s">
        <v>26424</v>
      </c>
      <c r="F8550" s="90" t="s">
        <v>26425</v>
      </c>
      <c r="G8550" s="90" t="str">
        <f>CONCATENATE("Kap ",Tabell15861[[#This Row],[Kapittel]]," ",Tabell15861[[#This Row],[KapittelTekst]])</f>
        <v>Kap Z Tilleggskoder</v>
      </c>
    </row>
    <row r="8551" spans="1:7" x14ac:dyDescent="0.25">
      <c r="A8551" s="90" t="s">
        <v>26782</v>
      </c>
      <c r="B8551" s="90" t="s">
        <v>26783</v>
      </c>
      <c r="C8551" s="90" t="s">
        <v>10245</v>
      </c>
      <c r="D8551" s="90" t="str">
        <f>CONCATENATE(Tabell15861[[#This Row],[Prosedyrekode_ID]]," ",Tabell15861[[#This Row],[Tekst]])</f>
        <v>ZXD10 Elektivt inngrep</v>
      </c>
      <c r="E8551" s="90" t="s">
        <v>26424</v>
      </c>
      <c r="F8551" s="90" t="s">
        <v>26425</v>
      </c>
      <c r="G8551" s="90" t="str">
        <f>CONCATENATE("Kap ",Tabell15861[[#This Row],[Kapittel]]," ",Tabell15861[[#This Row],[KapittelTekst]])</f>
        <v>Kap Z Tilleggskoder</v>
      </c>
    </row>
    <row r="8552" spans="1:7" x14ac:dyDescent="0.25">
      <c r="A8552" s="90" t="s">
        <v>26784</v>
      </c>
      <c r="B8552" s="90" t="s">
        <v>26785</v>
      </c>
      <c r="C8552" s="90" t="s">
        <v>10245</v>
      </c>
      <c r="D8552" s="90" t="str">
        <f>CONCATENATE(Tabell15861[[#This Row],[Prosedyrekode_ID]]," ",Tabell15861[[#This Row],[Tekst]])</f>
        <v>ZXE00 En time eller mindre</v>
      </c>
      <c r="E8552" s="90" t="s">
        <v>26424</v>
      </c>
      <c r="F8552" s="90" t="s">
        <v>26425</v>
      </c>
      <c r="G8552" s="90" t="str">
        <f>CONCATENATE("Kap ",Tabell15861[[#This Row],[Kapittel]]," ",Tabell15861[[#This Row],[KapittelTekst]])</f>
        <v>Kap Z Tilleggskoder</v>
      </c>
    </row>
    <row r="8553" spans="1:7" x14ac:dyDescent="0.25">
      <c r="A8553" s="90" t="s">
        <v>26786</v>
      </c>
      <c r="B8553" s="90" t="s">
        <v>26787</v>
      </c>
      <c r="C8553" s="90" t="s">
        <v>10245</v>
      </c>
      <c r="D8553" s="90" t="str">
        <f>CONCATENATE(Tabell15861[[#This Row],[Prosedyrekode_ID]]," ",Tabell15861[[#This Row],[Tekst]])</f>
        <v>ZXE10 Mer enn en og inntil tre timer</v>
      </c>
      <c r="E8553" s="90" t="s">
        <v>26424</v>
      </c>
      <c r="F8553" s="90" t="s">
        <v>26425</v>
      </c>
      <c r="G8553" s="90" t="str">
        <f>CONCATENATE("Kap ",Tabell15861[[#This Row],[Kapittel]]," ",Tabell15861[[#This Row],[KapittelTekst]])</f>
        <v>Kap Z Tilleggskoder</v>
      </c>
    </row>
    <row r="8554" spans="1:7" x14ac:dyDescent="0.25">
      <c r="A8554" s="90" t="s">
        <v>26788</v>
      </c>
      <c r="B8554" s="90" t="s">
        <v>26789</v>
      </c>
      <c r="C8554" s="90" t="s">
        <v>10245</v>
      </c>
      <c r="D8554" s="90" t="str">
        <f>CONCATENATE(Tabell15861[[#This Row],[Prosedyrekode_ID]]," ",Tabell15861[[#This Row],[Tekst]])</f>
        <v>ZXE20 Mer enn tre og inntil fem timer</v>
      </c>
      <c r="E8554" s="90" t="s">
        <v>26424</v>
      </c>
      <c r="F8554" s="90" t="s">
        <v>26425</v>
      </c>
      <c r="G8554" s="90" t="str">
        <f>CONCATENATE("Kap ",Tabell15861[[#This Row],[Kapittel]]," ",Tabell15861[[#This Row],[KapittelTekst]])</f>
        <v>Kap Z Tilleggskoder</v>
      </c>
    </row>
    <row r="8555" spans="1:7" x14ac:dyDescent="0.25">
      <c r="A8555" s="90" t="s">
        <v>26790</v>
      </c>
      <c r="B8555" s="90" t="s">
        <v>26791</v>
      </c>
      <c r="C8555" s="90" t="s">
        <v>10245</v>
      </c>
      <c r="D8555" s="90" t="str">
        <f>CONCATENATE(Tabell15861[[#This Row],[Prosedyrekode_ID]]," ",Tabell15861[[#This Row],[Tekst]])</f>
        <v>ZXE30 Mer enn fem og inntil syv timer</v>
      </c>
      <c r="E8555" s="90" t="s">
        <v>26424</v>
      </c>
      <c r="F8555" s="90" t="s">
        <v>26425</v>
      </c>
      <c r="G8555" s="90" t="str">
        <f>CONCATENATE("Kap ",Tabell15861[[#This Row],[Kapittel]]," ",Tabell15861[[#This Row],[KapittelTekst]])</f>
        <v>Kap Z Tilleggskoder</v>
      </c>
    </row>
    <row r="8556" spans="1:7" x14ac:dyDescent="0.25">
      <c r="A8556" s="90" t="s">
        <v>26792</v>
      </c>
      <c r="B8556" s="90" t="s">
        <v>26793</v>
      </c>
      <c r="C8556" s="90" t="s">
        <v>10245</v>
      </c>
      <c r="D8556" s="90" t="str">
        <f>CONCATENATE(Tabell15861[[#This Row],[Prosedyrekode_ID]]," ",Tabell15861[[#This Row],[Tekst]])</f>
        <v>ZXE40 Mer enn syv og inntil ni timer</v>
      </c>
      <c r="E8556" s="90" t="s">
        <v>26424</v>
      </c>
      <c r="F8556" s="90" t="s">
        <v>26425</v>
      </c>
      <c r="G8556" s="90" t="str">
        <f>CONCATENATE("Kap ",Tabell15861[[#This Row],[Kapittel]]," ",Tabell15861[[#This Row],[KapittelTekst]])</f>
        <v>Kap Z Tilleggskoder</v>
      </c>
    </row>
    <row r="8557" spans="1:7" x14ac:dyDescent="0.25">
      <c r="A8557" s="90" t="s">
        <v>26794</v>
      </c>
      <c r="B8557" s="90" t="s">
        <v>26795</v>
      </c>
      <c r="C8557" s="90" t="s">
        <v>10245</v>
      </c>
      <c r="D8557" s="90" t="str">
        <f>CONCATENATE(Tabell15861[[#This Row],[Prosedyrekode_ID]]," ",Tabell15861[[#This Row],[Tekst]])</f>
        <v>ZXE50 Mer enn ni timer</v>
      </c>
      <c r="E8557" s="90" t="s">
        <v>26424</v>
      </c>
      <c r="F8557" s="90" t="s">
        <v>26425</v>
      </c>
      <c r="G8557" s="90" t="str">
        <f>CONCATENATE("Kap ",Tabell15861[[#This Row],[Kapittel]]," ",Tabell15861[[#This Row],[KapittelTekst]])</f>
        <v>Kap Z Tilleggskoder</v>
      </c>
    </row>
    <row r="8558" spans="1:7" x14ac:dyDescent="0.25">
      <c r="A8558" s="90" t="s">
        <v>26796</v>
      </c>
      <c r="B8558" s="90" t="s">
        <v>26797</v>
      </c>
      <c r="C8558" s="90" t="s">
        <v>10245</v>
      </c>
      <c r="D8558" s="90" t="str">
        <f>CONCATENATE(Tabell15861[[#This Row],[Prosedyrekode_ID]]," ",Tabell15861[[#This Row],[Tekst]])</f>
        <v>ZXF00 Avbrytelse pga. peroperativ forverrelse av pasientens tilstand</v>
      </c>
      <c r="E8558" s="90" t="s">
        <v>26424</v>
      </c>
      <c r="F8558" s="90" t="s">
        <v>26425</v>
      </c>
      <c r="G8558" s="90" t="str">
        <f>CONCATENATE("Kap ",Tabell15861[[#This Row],[Kapittel]]," ",Tabell15861[[#This Row],[KapittelTekst]])</f>
        <v>Kap Z Tilleggskoder</v>
      </c>
    </row>
    <row r="8559" spans="1:7" x14ac:dyDescent="0.25">
      <c r="A8559" s="90" t="s">
        <v>26798</v>
      </c>
      <c r="B8559" s="90" t="s">
        <v>26799</v>
      </c>
      <c r="C8559" s="90" t="s">
        <v>10245</v>
      </c>
      <c r="D8559" s="90" t="str">
        <f>CONCATENATE(Tabell15861[[#This Row],[Prosedyrekode_ID]]," ",Tabell15861[[#This Row],[Tekst]])</f>
        <v>ZXF10 Avbrytelse pga. svikt av teknisk utstyr</v>
      </c>
      <c r="E8559" s="90" t="s">
        <v>26424</v>
      </c>
      <c r="F8559" s="90" t="s">
        <v>26425</v>
      </c>
      <c r="G8559" s="90" t="str">
        <f>CONCATENATE("Kap ",Tabell15861[[#This Row],[Kapittel]]," ",Tabell15861[[#This Row],[KapittelTekst]])</f>
        <v>Kap Z Tilleggskoder</v>
      </c>
    </row>
    <row r="8560" spans="1:7" x14ac:dyDescent="0.25">
      <c r="A8560" s="90" t="s">
        <v>26800</v>
      </c>
      <c r="B8560" s="90" t="s">
        <v>26801</v>
      </c>
      <c r="C8560" s="90" t="s">
        <v>10245</v>
      </c>
      <c r="D8560" s="90" t="str">
        <f>CONCATENATE(Tabell15861[[#This Row],[Prosedyrekode_ID]]," ",Tabell15861[[#This Row],[Tekst]])</f>
        <v>ZXF20 Avbrytelse pga. problem med kirurgisk teknikk</v>
      </c>
      <c r="E8560" s="90" t="s">
        <v>26424</v>
      </c>
      <c r="F8560" s="90" t="s">
        <v>26425</v>
      </c>
      <c r="G8560" s="90" t="str">
        <f>CONCATENATE("Kap ",Tabell15861[[#This Row],[Kapittel]]," ",Tabell15861[[#This Row],[KapittelTekst]])</f>
        <v>Kap Z Tilleggskoder</v>
      </c>
    </row>
    <row r="8561" spans="1:7" x14ac:dyDescent="0.25">
      <c r="A8561" s="90" t="s">
        <v>26802</v>
      </c>
      <c r="B8561" s="90" t="s">
        <v>26803</v>
      </c>
      <c r="C8561" s="90" t="s">
        <v>10245</v>
      </c>
      <c r="D8561" s="90" t="str">
        <f>CONCATENATE(Tabell15861[[#This Row],[Prosedyrekode_ID]]," ",Tabell15861[[#This Row],[Tekst]])</f>
        <v>ZXF99 Avbrytelse av annen årsak</v>
      </c>
      <c r="E8561" s="90" t="s">
        <v>26424</v>
      </c>
      <c r="F8561" s="90" t="s">
        <v>26425</v>
      </c>
      <c r="G8561" s="90" t="str">
        <f>CONCATENATE("Kap ",Tabell15861[[#This Row],[Kapittel]]," ",Tabell15861[[#This Row],[KapittelTekst]])</f>
        <v>Kap Z Tilleggskoder</v>
      </c>
    </row>
    <row r="8562" spans="1:7" x14ac:dyDescent="0.25">
      <c r="A8562" s="90" t="s">
        <v>26804</v>
      </c>
      <c r="B8562" s="90" t="s">
        <v>26805</v>
      </c>
      <c r="C8562" s="90" t="s">
        <v>10245</v>
      </c>
      <c r="D8562" s="90" t="str">
        <f>CONCATENATE(Tabell15861[[#This Row],[Prosedyrekode_ID]]," ",Tabell15861[[#This Row],[Tekst]])</f>
        <v>ZXG05 Peroperativ lukket hjertekompresjon</v>
      </c>
      <c r="E8562" s="90" t="s">
        <v>26424</v>
      </c>
      <c r="F8562" s="90" t="s">
        <v>26425</v>
      </c>
      <c r="G8562" s="90" t="str">
        <f>CONCATENATE("Kap ",Tabell15861[[#This Row],[Kapittel]]," ",Tabell15861[[#This Row],[KapittelTekst]])</f>
        <v>Kap Z Tilleggskoder</v>
      </c>
    </row>
    <row r="8563" spans="1:7" x14ac:dyDescent="0.25">
      <c r="A8563" s="90" t="s">
        <v>26806</v>
      </c>
      <c r="B8563" s="90" t="s">
        <v>26807</v>
      </c>
      <c r="C8563" s="90" t="s">
        <v>10245</v>
      </c>
      <c r="D8563" s="90" t="str">
        <f>CONCATENATE(Tabell15861[[#This Row],[Prosedyrekode_ID]]," ",Tabell15861[[#This Row],[Tekst]])</f>
        <v>ZXG10 Peroperativ åpen hjertekompresjon</v>
      </c>
      <c r="E8563" s="90" t="s">
        <v>26424</v>
      </c>
      <c r="F8563" s="90" t="s">
        <v>26425</v>
      </c>
      <c r="G8563" s="90" t="str">
        <f>CONCATENATE("Kap ",Tabell15861[[#This Row],[Kapittel]]," ",Tabell15861[[#This Row],[KapittelTekst]])</f>
        <v>Kap Z Tilleggskoder</v>
      </c>
    </row>
    <row r="8564" spans="1:7" x14ac:dyDescent="0.25">
      <c r="A8564" s="90" t="s">
        <v>26808</v>
      </c>
      <c r="B8564" s="90" t="s">
        <v>26809</v>
      </c>
      <c r="C8564" s="90" t="s">
        <v>10245</v>
      </c>
      <c r="D8564" s="90" t="str">
        <f>CONCATENATE(Tabell15861[[#This Row],[Prosedyrekode_ID]]," ",Tabell15861[[#This Row],[Tekst]])</f>
        <v>ZXG20 Peroperativ hjertekompresjon med temporær avklemming av torakalaorta</v>
      </c>
      <c r="E8564" s="90" t="s">
        <v>26424</v>
      </c>
      <c r="F8564" s="90" t="s">
        <v>26425</v>
      </c>
      <c r="G8564" s="90" t="str">
        <f>CONCATENATE("Kap ",Tabell15861[[#This Row],[Kapittel]]," ",Tabell15861[[#This Row],[KapittelTekst]])</f>
        <v>Kap Z Tilleggskoder</v>
      </c>
    </row>
    <row r="8565" spans="1:7" x14ac:dyDescent="0.25">
      <c r="A8565" s="90" t="s">
        <v>26810</v>
      </c>
      <c r="B8565" s="90" t="s">
        <v>26811</v>
      </c>
      <c r="C8565" s="90" t="s">
        <v>10245</v>
      </c>
      <c r="D8565" s="90" t="str">
        <f>CONCATENATE(Tabell15861[[#This Row],[Prosedyrekode_ID]]," ",Tabell15861[[#This Row],[Tekst]])</f>
        <v>ZXG30 Annen peroperativ hjertekompresjonsprosedyre</v>
      </c>
      <c r="E8565" s="90" t="s">
        <v>26424</v>
      </c>
      <c r="F8565" s="90" t="s">
        <v>26425</v>
      </c>
      <c r="G8565" s="90" t="str">
        <f>CONCATENATE("Kap ",Tabell15861[[#This Row],[Kapittel]]," ",Tabell15861[[#This Row],[KapittelTekst]])</f>
        <v>Kap Z Tilleggskoder</v>
      </c>
    </row>
    <row r="8566" spans="1:7" x14ac:dyDescent="0.25">
      <c r="A8566" s="90" t="s">
        <v>26812</v>
      </c>
      <c r="B8566" s="90" t="s">
        <v>26813</v>
      </c>
      <c r="C8566" s="90" t="s">
        <v>10245</v>
      </c>
      <c r="D8566" s="90" t="str">
        <f>CONCATENATE(Tabell15861[[#This Row],[Prosedyrekode_ID]]," ",Tabell15861[[#This Row],[Tekst]])</f>
        <v>ZXG40 Peroperativ bruk av temporær transvenøs pacemaker</v>
      </c>
      <c r="E8566" s="90" t="s">
        <v>26424</v>
      </c>
      <c r="F8566" s="90" t="s">
        <v>26425</v>
      </c>
      <c r="G8566" s="90" t="str">
        <f>CONCATENATE("Kap ",Tabell15861[[#This Row],[Kapittel]]," ",Tabell15861[[#This Row],[KapittelTekst]])</f>
        <v>Kap Z Tilleggskoder</v>
      </c>
    </row>
    <row r="8567" spans="1:7" x14ac:dyDescent="0.25">
      <c r="A8567" s="90" t="s">
        <v>26814</v>
      </c>
      <c r="B8567" s="90" t="s">
        <v>26815</v>
      </c>
      <c r="C8567" s="90" t="s">
        <v>10245</v>
      </c>
      <c r="D8567" s="90" t="str">
        <f>CONCATENATE(Tabell15861[[#This Row],[Prosedyrekode_ID]]," ",Tabell15861[[#This Row],[Tekst]])</f>
        <v>ZXG50 Bruk av temporær epikardial pacemaker</v>
      </c>
      <c r="E8567" s="90" t="s">
        <v>26424</v>
      </c>
      <c r="F8567" s="90" t="s">
        <v>26425</v>
      </c>
      <c r="G8567" s="90" t="str">
        <f>CONCATENATE("Kap ",Tabell15861[[#This Row],[Kapittel]]," ",Tabell15861[[#This Row],[KapittelTekst]])</f>
        <v>Kap Z Tilleggskoder</v>
      </c>
    </row>
    <row r="8568" spans="1:7" x14ac:dyDescent="0.25">
      <c r="A8568" s="90" t="s">
        <v>26816</v>
      </c>
      <c r="B8568" s="90" t="s">
        <v>26817</v>
      </c>
      <c r="C8568" s="90" t="s">
        <v>10245</v>
      </c>
      <c r="D8568" s="90" t="str">
        <f>CONCATENATE(Tabell15861[[#This Row],[Prosedyrekode_ID]]," ",Tabell15861[[#This Row],[Tekst]])</f>
        <v>ZXK00 Konvertering fra perkutant endoskopisk til åpent inngrep</v>
      </c>
      <c r="E8568" s="90" t="s">
        <v>26424</v>
      </c>
      <c r="F8568" s="90" t="s">
        <v>26425</v>
      </c>
      <c r="G8568" s="90" t="str">
        <f>CONCATENATE("Kap ",Tabell15861[[#This Row],[Kapittel]]," ",Tabell15861[[#This Row],[KapittelTekst]])</f>
        <v>Kap Z Tilleggskoder</v>
      </c>
    </row>
    <row r="8569" spans="1:7" x14ac:dyDescent="0.25">
      <c r="A8569" s="90" t="s">
        <v>26818</v>
      </c>
      <c r="B8569" s="90" t="s">
        <v>26819</v>
      </c>
      <c r="C8569" s="90" t="s">
        <v>10245</v>
      </c>
      <c r="D8569" s="90" t="str">
        <f>CONCATENATE(Tabell15861[[#This Row],[Prosedyrekode_ID]]," ",Tabell15861[[#This Row],[Tekst]])</f>
        <v>ZXK99 Annen konvertering til inngrep med åpen tilgang</v>
      </c>
      <c r="E8569" s="90" t="s">
        <v>26424</v>
      </c>
      <c r="F8569" s="90" t="s">
        <v>26425</v>
      </c>
      <c r="G8569" s="90" t="str">
        <f>CONCATENATE("Kap ",Tabell15861[[#This Row],[Kapittel]]," ",Tabell15861[[#This Row],[KapittelTekst]])</f>
        <v>Kap Z Tilleggskoder</v>
      </c>
    </row>
    <row r="8570" spans="1:7" x14ac:dyDescent="0.25">
      <c r="A8570" s="90" t="s">
        <v>26820</v>
      </c>
      <c r="B8570" s="90" t="s">
        <v>26821</v>
      </c>
      <c r="C8570" s="90" t="s">
        <v>10245</v>
      </c>
      <c r="D8570" s="90" t="str">
        <f>CONCATENATE(Tabell15861[[#This Row],[Prosedyrekode_ID]]," ",Tabell15861[[#This Row],[Tekst]])</f>
        <v>ZXL00 Implantasjon av absorberbart kunstig nett</v>
      </c>
      <c r="E8570" s="90" t="s">
        <v>26424</v>
      </c>
      <c r="F8570" s="90" t="s">
        <v>26425</v>
      </c>
      <c r="G8570" s="90" t="str">
        <f>CONCATENATE("Kap ",Tabell15861[[#This Row],[Kapittel]]," ",Tabell15861[[#This Row],[KapittelTekst]])</f>
        <v>Kap Z Tilleggskoder</v>
      </c>
    </row>
    <row r="8571" spans="1:7" x14ac:dyDescent="0.25">
      <c r="A8571" s="90" t="s">
        <v>26822</v>
      </c>
      <c r="B8571" s="90" t="s">
        <v>26823</v>
      </c>
      <c r="C8571" s="90" t="s">
        <v>10245</v>
      </c>
      <c r="D8571" s="90" t="str">
        <f>CONCATENATE(Tabell15861[[#This Row],[Prosedyrekode_ID]]," ",Tabell15861[[#This Row],[Tekst]])</f>
        <v>ZXL10 Implantasjon av ikke absorberbart kunstig nett</v>
      </c>
      <c r="E8571" s="90" t="s">
        <v>26424</v>
      </c>
      <c r="F8571" s="90" t="s">
        <v>26425</v>
      </c>
      <c r="G8571" s="90" t="str">
        <f>CONCATENATE("Kap ",Tabell15861[[#This Row],[Kapittel]]," ",Tabell15861[[#This Row],[KapittelTekst]])</f>
        <v>Kap Z Tilleggskoder</v>
      </c>
    </row>
    <row r="8572" spans="1:7" x14ac:dyDescent="0.25">
      <c r="A8572" s="90" t="s">
        <v>26824</v>
      </c>
      <c r="B8572" s="90" t="s">
        <v>26825</v>
      </c>
      <c r="C8572" s="90" t="s">
        <v>10245</v>
      </c>
      <c r="D8572" s="90" t="str">
        <f>CONCATENATE(Tabell15861[[#This Row],[Prosedyrekode_ID]]," ",Tabell15861[[#This Row],[Tekst]])</f>
        <v>ZXM00 Bildeveiledet teknikk med bruk av ultralyd</v>
      </c>
      <c r="E8572" s="90" t="s">
        <v>26424</v>
      </c>
      <c r="F8572" s="90" t="s">
        <v>26425</v>
      </c>
      <c r="G8572" s="90" t="str">
        <f>CONCATENATE("Kap ",Tabell15861[[#This Row],[Kapittel]]," ",Tabell15861[[#This Row],[KapittelTekst]])</f>
        <v>Kap Z Tilleggskoder</v>
      </c>
    </row>
    <row r="8573" spans="1:7" x14ac:dyDescent="0.25">
      <c r="A8573" s="90" t="s">
        <v>26826</v>
      </c>
      <c r="B8573" s="90" t="s">
        <v>26827</v>
      </c>
      <c r="C8573" s="90" t="s">
        <v>10245</v>
      </c>
      <c r="D8573" s="90" t="str">
        <f>CONCATENATE(Tabell15861[[#This Row],[Prosedyrekode_ID]]," ",Tabell15861[[#This Row],[Tekst]])</f>
        <v>ZXM10 Bildeveiledet teknikk med bruk av konvensjonell røntgen</v>
      </c>
      <c r="E8573" s="90" t="s">
        <v>26424</v>
      </c>
      <c r="F8573" s="90" t="s">
        <v>26425</v>
      </c>
      <c r="G8573" s="90" t="str">
        <f>CONCATENATE("Kap ",Tabell15861[[#This Row],[Kapittel]]," ",Tabell15861[[#This Row],[KapittelTekst]])</f>
        <v>Kap Z Tilleggskoder</v>
      </c>
    </row>
    <row r="8574" spans="1:7" x14ac:dyDescent="0.25">
      <c r="A8574" s="90" t="s">
        <v>26828</v>
      </c>
      <c r="B8574" s="90" t="s">
        <v>26829</v>
      </c>
      <c r="C8574" s="90" t="s">
        <v>10245</v>
      </c>
      <c r="D8574" s="90" t="str">
        <f>CONCATENATE(Tabell15861[[#This Row],[Prosedyrekode_ID]]," ",Tabell15861[[#This Row],[Tekst]])</f>
        <v>ZXM20 Bildeveiledet teknikk med bruk av computertomografi</v>
      </c>
      <c r="E8574" s="90" t="s">
        <v>26424</v>
      </c>
      <c r="F8574" s="90" t="s">
        <v>26425</v>
      </c>
      <c r="G8574" s="90" t="str">
        <f>CONCATENATE("Kap ",Tabell15861[[#This Row],[Kapittel]]," ",Tabell15861[[#This Row],[KapittelTekst]])</f>
        <v>Kap Z Tilleggskoder</v>
      </c>
    </row>
    <row r="8575" spans="1:7" x14ac:dyDescent="0.25">
      <c r="A8575" s="90" t="s">
        <v>26830</v>
      </c>
      <c r="B8575" s="90" t="s">
        <v>26831</v>
      </c>
      <c r="C8575" s="90" t="s">
        <v>10245</v>
      </c>
      <c r="D8575" s="90" t="str">
        <f>CONCATENATE(Tabell15861[[#This Row],[Prosedyrekode_ID]]," ",Tabell15861[[#This Row],[Tekst]])</f>
        <v>ZXM30 Bildeveiledet teknikk med bruk av magnetresonans</v>
      </c>
      <c r="E8575" s="90" t="s">
        <v>26424</v>
      </c>
      <c r="F8575" s="90" t="s">
        <v>26425</v>
      </c>
      <c r="G8575" s="90" t="str">
        <f>CONCATENATE("Kap ",Tabell15861[[#This Row],[Kapittel]]," ",Tabell15861[[#This Row],[KapittelTekst]])</f>
        <v>Kap Z Tilleggskoder</v>
      </c>
    </row>
    <row r="8576" spans="1:7" x14ac:dyDescent="0.25">
      <c r="A8576" s="90" t="s">
        <v>26832</v>
      </c>
      <c r="B8576" s="90" t="s">
        <v>26833</v>
      </c>
      <c r="C8576" s="90" t="s">
        <v>10245</v>
      </c>
      <c r="D8576" s="90" t="str">
        <f>CONCATENATE(Tabell15861[[#This Row],[Prosedyrekode_ID]]," ",Tabell15861[[#This Row],[Tekst]])</f>
        <v>ZXM40 Intraoperativ bruk av fluorescerende substans</v>
      </c>
      <c r="E8576" s="90" t="s">
        <v>26424</v>
      </c>
      <c r="F8576" s="90" t="s">
        <v>26425</v>
      </c>
      <c r="G8576" s="90" t="str">
        <f>CONCATENATE("Kap ",Tabell15861[[#This Row],[Kapittel]]," ",Tabell15861[[#This Row],[KapittelTekst]])</f>
        <v>Kap Z Tilleggskoder</v>
      </c>
    </row>
    <row r="8577" spans="1:7" x14ac:dyDescent="0.25">
      <c r="A8577" s="90" t="s">
        <v>26834</v>
      </c>
      <c r="B8577" s="90" t="s">
        <v>26835</v>
      </c>
      <c r="C8577" s="90" t="s">
        <v>10245</v>
      </c>
      <c r="D8577" s="90" t="str">
        <f>CONCATENATE(Tabell15861[[#This Row],[Prosedyrekode_ID]]," ",Tabell15861[[#This Row],[Tekst]])</f>
        <v>ZXM70 Hybrid bildeveiledet teknikk</v>
      </c>
      <c r="E8577" s="90" t="s">
        <v>26424</v>
      </c>
      <c r="F8577" s="90" t="s">
        <v>26425</v>
      </c>
      <c r="G8577" s="90" t="str">
        <f>CONCATENATE("Kap ",Tabell15861[[#This Row],[Kapittel]]," ",Tabell15861[[#This Row],[KapittelTekst]])</f>
        <v>Kap Z Tilleggskoder</v>
      </c>
    </row>
    <row r="8578" spans="1:7" x14ac:dyDescent="0.25">
      <c r="A8578" s="90" t="s">
        <v>26836</v>
      </c>
      <c r="B8578" s="90" t="s">
        <v>26837</v>
      </c>
      <c r="C8578" s="90" t="s">
        <v>10245</v>
      </c>
      <c r="D8578" s="90" t="str">
        <f>CONCATENATE(Tabell15861[[#This Row],[Prosedyrekode_ID]]," ",Tabell15861[[#This Row],[Tekst]])</f>
        <v>ZZA00 Delhudstransplantat</v>
      </c>
      <c r="E8578" s="90" t="s">
        <v>26424</v>
      </c>
      <c r="F8578" s="90" t="s">
        <v>26425</v>
      </c>
      <c r="G8578" s="90" t="str">
        <f>CONCATENATE("Kap ",Tabell15861[[#This Row],[Kapittel]]," ",Tabell15861[[#This Row],[KapittelTekst]])</f>
        <v>Kap Z Tilleggskoder</v>
      </c>
    </row>
    <row r="8579" spans="1:7" x14ac:dyDescent="0.25">
      <c r="A8579" s="90" t="s">
        <v>26838</v>
      </c>
      <c r="B8579" s="90" t="s">
        <v>26839</v>
      </c>
      <c r="C8579" s="90" t="s">
        <v>10245</v>
      </c>
      <c r="D8579" s="90" t="str">
        <f>CONCATENATE(Tabell15861[[#This Row],[Prosedyrekode_ID]]," ",Tabell15861[[#This Row],[Tekst]])</f>
        <v>ZZA10 Allotransplantat av delhud</v>
      </c>
      <c r="E8579" s="90" t="s">
        <v>26424</v>
      </c>
      <c r="F8579" s="90" t="s">
        <v>26425</v>
      </c>
      <c r="G8579" s="90" t="str">
        <f>CONCATENATE("Kap ",Tabell15861[[#This Row],[Kapittel]]," ",Tabell15861[[#This Row],[KapittelTekst]])</f>
        <v>Kap Z Tilleggskoder</v>
      </c>
    </row>
    <row r="8580" spans="1:7" x14ac:dyDescent="0.25">
      <c r="A8580" s="90" t="s">
        <v>26840</v>
      </c>
      <c r="B8580" s="90" t="s">
        <v>26841</v>
      </c>
      <c r="C8580" s="90" t="s">
        <v>10245</v>
      </c>
      <c r="D8580" s="90" t="str">
        <f>CONCATENATE(Tabell15861[[#This Row],[Prosedyrekode_ID]]," ",Tabell15861[[#This Row],[Tekst]])</f>
        <v>ZZA20 Xenotransplantat av delhud</v>
      </c>
      <c r="E8580" s="90" t="s">
        <v>26424</v>
      </c>
      <c r="F8580" s="90" t="s">
        <v>26425</v>
      </c>
      <c r="G8580" s="90" t="str">
        <f>CONCATENATE("Kap ",Tabell15861[[#This Row],[Kapittel]]," ",Tabell15861[[#This Row],[KapittelTekst]])</f>
        <v>Kap Z Tilleggskoder</v>
      </c>
    </row>
    <row r="8581" spans="1:7" x14ac:dyDescent="0.25">
      <c r="A8581" s="90" t="s">
        <v>26842</v>
      </c>
      <c r="B8581" s="90" t="s">
        <v>26843</v>
      </c>
      <c r="C8581" s="90" t="s">
        <v>10245</v>
      </c>
      <c r="D8581" s="90" t="str">
        <f>CONCATENATE(Tabell15861[[#This Row],[Prosedyrekode_ID]]," ",Tabell15861[[#This Row],[Tekst]])</f>
        <v>ZZA30 Dyrket autotransplantat av epidermis</v>
      </c>
      <c r="E8581" s="90" t="s">
        <v>26424</v>
      </c>
      <c r="F8581" s="90" t="s">
        <v>26425</v>
      </c>
      <c r="G8581" s="90" t="str">
        <f>CONCATENATE("Kap ",Tabell15861[[#This Row],[Kapittel]]," ",Tabell15861[[#This Row],[KapittelTekst]])</f>
        <v>Kap Z Tilleggskoder</v>
      </c>
    </row>
    <row r="8582" spans="1:7" x14ac:dyDescent="0.25">
      <c r="A8582" s="90" t="s">
        <v>26844</v>
      </c>
      <c r="B8582" s="90" t="s">
        <v>26845</v>
      </c>
      <c r="C8582" s="90" t="s">
        <v>10245</v>
      </c>
      <c r="D8582" s="90" t="str">
        <f>CONCATENATE(Tabell15861[[#This Row],[Prosedyrekode_ID]]," ",Tabell15861[[#This Row],[Tekst]])</f>
        <v>ZZA35 Dyrket allotransplantat av epidermis</v>
      </c>
      <c r="E8582" s="90" t="s">
        <v>26424</v>
      </c>
      <c r="F8582" s="90" t="s">
        <v>26425</v>
      </c>
      <c r="G8582" s="90" t="str">
        <f>CONCATENATE("Kap ",Tabell15861[[#This Row],[Kapittel]]," ",Tabell15861[[#This Row],[KapittelTekst]])</f>
        <v>Kap Z Tilleggskoder</v>
      </c>
    </row>
    <row r="8583" spans="1:7" x14ac:dyDescent="0.25">
      <c r="A8583" s="90" t="s">
        <v>26846</v>
      </c>
      <c r="B8583" s="90" t="s">
        <v>26847</v>
      </c>
      <c r="C8583" s="90" t="s">
        <v>10245</v>
      </c>
      <c r="D8583" s="90" t="str">
        <f>CONCATENATE(Tabell15861[[#This Row],[Prosedyrekode_ID]]," ",Tabell15861[[#This Row],[Tekst]])</f>
        <v>ZZA40 Transplantat av syntetisk hudsubstitutt</v>
      </c>
      <c r="E8583" s="90" t="s">
        <v>26424</v>
      </c>
      <c r="F8583" s="90" t="s">
        <v>26425</v>
      </c>
      <c r="G8583" s="90" t="str">
        <f>CONCATENATE("Kap ",Tabell15861[[#This Row],[Kapittel]]," ",Tabell15861[[#This Row],[KapittelTekst]])</f>
        <v>Kap Z Tilleggskoder</v>
      </c>
    </row>
    <row r="8584" spans="1:7" x14ac:dyDescent="0.25">
      <c r="A8584" s="90" t="s">
        <v>26848</v>
      </c>
      <c r="B8584" s="90" t="s">
        <v>26849</v>
      </c>
      <c r="C8584" s="90" t="s">
        <v>10245</v>
      </c>
      <c r="D8584" s="90" t="str">
        <f>CONCATENATE(Tabell15861[[#This Row],[Prosedyrekode_ID]]," ",Tabell15861[[#This Row],[Tekst]])</f>
        <v>ZZA50 Fullhudstransplantat</v>
      </c>
      <c r="E8584" s="90" t="s">
        <v>26424</v>
      </c>
      <c r="F8584" s="90" t="s">
        <v>26425</v>
      </c>
      <c r="G8584" s="90" t="str">
        <f>CONCATENATE("Kap ",Tabell15861[[#This Row],[Kapittel]]," ",Tabell15861[[#This Row],[KapittelTekst]])</f>
        <v>Kap Z Tilleggskoder</v>
      </c>
    </row>
    <row r="8585" spans="1:7" x14ac:dyDescent="0.25">
      <c r="A8585" s="90" t="s">
        <v>26850</v>
      </c>
      <c r="B8585" s="90" t="s">
        <v>26851</v>
      </c>
      <c r="C8585" s="90" t="s">
        <v>10245</v>
      </c>
      <c r="D8585" s="90" t="str">
        <f>CONCATENATE(Tabell15861[[#This Row],[Prosedyrekode_ID]]," ",Tabell15861[[#This Row],[Tekst]])</f>
        <v>ZZA52 Allotransplantat av fullhud</v>
      </c>
      <c r="E8585" s="90" t="s">
        <v>26424</v>
      </c>
      <c r="F8585" s="90" t="s">
        <v>26425</v>
      </c>
      <c r="G8585" s="90" t="str">
        <f>CONCATENATE("Kap ",Tabell15861[[#This Row],[Kapittel]]," ",Tabell15861[[#This Row],[KapittelTekst]])</f>
        <v>Kap Z Tilleggskoder</v>
      </c>
    </row>
    <row r="8586" spans="1:7" x14ac:dyDescent="0.25">
      <c r="A8586" s="90" t="s">
        <v>26852</v>
      </c>
      <c r="B8586" s="90" t="s">
        <v>26853</v>
      </c>
      <c r="C8586" s="90" t="s">
        <v>10245</v>
      </c>
      <c r="D8586" s="90" t="str">
        <f>CONCATENATE(Tabell15861[[#This Row],[Prosedyrekode_ID]]," ",Tabell15861[[#This Row],[Tekst]])</f>
        <v>ZZA54 Xenotransplantat av fullhud</v>
      </c>
      <c r="E8586" s="90" t="s">
        <v>26424</v>
      </c>
      <c r="F8586" s="90" t="s">
        <v>26425</v>
      </c>
      <c r="G8586" s="90" t="str">
        <f>CONCATENATE("Kap ",Tabell15861[[#This Row],[Kapittel]]," ",Tabell15861[[#This Row],[KapittelTekst]])</f>
        <v>Kap Z Tilleggskoder</v>
      </c>
    </row>
    <row r="8587" spans="1:7" x14ac:dyDescent="0.25">
      <c r="A8587" s="90" t="s">
        <v>26854</v>
      </c>
      <c r="B8587" s="90" t="s">
        <v>26855</v>
      </c>
      <c r="C8587" s="90" t="s">
        <v>10245</v>
      </c>
      <c r="D8587" s="90" t="str">
        <f>CONCATENATE(Tabell15861[[#This Row],[Prosedyrekode_ID]]," ",Tabell15861[[#This Row],[Tekst]])</f>
        <v>ZZA60 Fritt transplantat av innervert hud</v>
      </c>
      <c r="E8587" s="90" t="s">
        <v>26424</v>
      </c>
      <c r="F8587" s="90" t="s">
        <v>26425</v>
      </c>
      <c r="G8587" s="90" t="str">
        <f>CONCATENATE("Kap ",Tabell15861[[#This Row],[Kapittel]]," ",Tabell15861[[#This Row],[KapittelTekst]])</f>
        <v>Kap Z Tilleggskoder</v>
      </c>
    </row>
    <row r="8588" spans="1:7" x14ac:dyDescent="0.25">
      <c r="A8588" s="90" t="s">
        <v>26856</v>
      </c>
      <c r="B8588" s="90" t="s">
        <v>26857</v>
      </c>
      <c r="C8588" s="90" t="s">
        <v>10245</v>
      </c>
      <c r="D8588" s="90" t="str">
        <f>CONCATENATE(Tabell15861[[#This Row],[Prosedyrekode_ID]]," ",Tabell15861[[#This Row],[Tekst]])</f>
        <v>ZZB00 Bein-sene-bein transplantat av patellarsene</v>
      </c>
      <c r="E8588" s="90" t="s">
        <v>26424</v>
      </c>
      <c r="F8588" s="90" t="s">
        <v>26425</v>
      </c>
      <c r="G8588" s="90" t="str">
        <f>CONCATENATE("Kap ",Tabell15861[[#This Row],[Kapittel]]," ",Tabell15861[[#This Row],[KapittelTekst]])</f>
        <v>Kap Z Tilleggskoder</v>
      </c>
    </row>
    <row r="8589" spans="1:7" x14ac:dyDescent="0.25">
      <c r="A8589" s="90" t="s">
        <v>26858</v>
      </c>
      <c r="B8589" s="90" t="s">
        <v>26859</v>
      </c>
      <c r="C8589" s="90" t="s">
        <v>10245</v>
      </c>
      <c r="D8589" s="90" t="str">
        <f>CONCATENATE(Tabell15861[[#This Row],[Prosedyrekode_ID]]," ",Tabell15861[[#This Row],[Tekst]])</f>
        <v>ZZB10 Transplantat av semitendinosussene</v>
      </c>
      <c r="E8589" s="90" t="s">
        <v>26424</v>
      </c>
      <c r="F8589" s="90" t="s">
        <v>26425</v>
      </c>
      <c r="G8589" s="90" t="str">
        <f>CONCATENATE("Kap ",Tabell15861[[#This Row],[Kapittel]]," ",Tabell15861[[#This Row],[KapittelTekst]])</f>
        <v>Kap Z Tilleggskoder</v>
      </c>
    </row>
    <row r="8590" spans="1:7" x14ac:dyDescent="0.25">
      <c r="A8590" s="90" t="s">
        <v>26860</v>
      </c>
      <c r="B8590" s="90" t="s">
        <v>26861</v>
      </c>
      <c r="C8590" s="90" t="s">
        <v>10245</v>
      </c>
      <c r="D8590" s="90" t="str">
        <f>CONCATENATE(Tabell15861[[#This Row],[Prosedyrekode_ID]]," ",Tabell15861[[#This Row],[Tekst]])</f>
        <v>ZZB20 Transplantat av palmaris longussene</v>
      </c>
      <c r="E8590" s="90" t="s">
        <v>26424</v>
      </c>
      <c r="F8590" s="90" t="s">
        <v>26425</v>
      </c>
      <c r="G8590" s="90" t="str">
        <f>CONCATENATE("Kap ",Tabell15861[[#This Row],[Kapittel]]," ",Tabell15861[[#This Row],[KapittelTekst]])</f>
        <v>Kap Z Tilleggskoder</v>
      </c>
    </row>
    <row r="8591" spans="1:7" x14ac:dyDescent="0.25">
      <c r="A8591" s="90" t="s">
        <v>26862</v>
      </c>
      <c r="B8591" s="90" t="s">
        <v>26863</v>
      </c>
      <c r="C8591" s="90" t="s">
        <v>10245</v>
      </c>
      <c r="D8591" s="90" t="str">
        <f>CONCATENATE(Tabell15861[[#This Row],[Prosedyrekode_ID]]," ",Tabell15861[[#This Row],[Tekst]])</f>
        <v>ZZB30 Transplantat av ekstensorsene fra tå</v>
      </c>
      <c r="E8591" s="90" t="s">
        <v>26424</v>
      </c>
      <c r="F8591" s="90" t="s">
        <v>26425</v>
      </c>
      <c r="G8591" s="90" t="str">
        <f>CONCATENATE("Kap ",Tabell15861[[#This Row],[Kapittel]]," ",Tabell15861[[#This Row],[KapittelTekst]])</f>
        <v>Kap Z Tilleggskoder</v>
      </c>
    </row>
    <row r="8592" spans="1:7" x14ac:dyDescent="0.25">
      <c r="A8592" s="90" t="s">
        <v>26864</v>
      </c>
      <c r="B8592" s="90" t="s">
        <v>26865</v>
      </c>
      <c r="C8592" s="90" t="s">
        <v>10245</v>
      </c>
      <c r="D8592" s="90" t="str">
        <f>CONCATENATE(Tabell15861[[#This Row],[Prosedyrekode_ID]]," ",Tabell15861[[#This Row],[Tekst]])</f>
        <v>ZZB40 Transplantat av annen sene</v>
      </c>
      <c r="E8592" s="90" t="s">
        <v>26424</v>
      </c>
      <c r="F8592" s="90" t="s">
        <v>26425</v>
      </c>
      <c r="G8592" s="90" t="str">
        <f>CONCATENATE("Kap ",Tabell15861[[#This Row],[Kapittel]]," ",Tabell15861[[#This Row],[KapittelTekst]])</f>
        <v>Kap Z Tilleggskoder</v>
      </c>
    </row>
    <row r="8593" spans="1:7" x14ac:dyDescent="0.25">
      <c r="A8593" s="90" t="s">
        <v>26866</v>
      </c>
      <c r="B8593" s="90" t="s">
        <v>26867</v>
      </c>
      <c r="C8593" s="90" t="s">
        <v>10245</v>
      </c>
      <c r="D8593" s="90" t="str">
        <f>CONCATENATE(Tabell15861[[#This Row],[Prosedyrekode_ID]]," ",Tabell15861[[#This Row],[Tekst]])</f>
        <v>ZZB50 Allotransplantat av sene</v>
      </c>
      <c r="E8593" s="90" t="s">
        <v>26424</v>
      </c>
      <c r="F8593" s="90" t="s">
        <v>26425</v>
      </c>
      <c r="G8593" s="90" t="str">
        <f>CONCATENATE("Kap ",Tabell15861[[#This Row],[Kapittel]]," ",Tabell15861[[#This Row],[KapittelTekst]])</f>
        <v>Kap Z Tilleggskoder</v>
      </c>
    </row>
    <row r="8594" spans="1:7" x14ac:dyDescent="0.25">
      <c r="A8594" s="90" t="s">
        <v>26868</v>
      </c>
      <c r="B8594" s="90" t="s">
        <v>26869</v>
      </c>
      <c r="C8594" s="90" t="s">
        <v>10245</v>
      </c>
      <c r="D8594" s="90" t="str">
        <f>CONCATENATE(Tabell15861[[#This Row],[Prosedyrekode_ID]]," ",Tabell15861[[#This Row],[Tekst]])</f>
        <v>ZZB60 Syntetisk senetransplantat</v>
      </c>
      <c r="E8594" s="90" t="s">
        <v>26424</v>
      </c>
      <c r="F8594" s="90" t="s">
        <v>26425</v>
      </c>
      <c r="G8594" s="90" t="str">
        <f>CONCATENATE("Kap ",Tabell15861[[#This Row],[Kapittel]]," ",Tabell15861[[#This Row],[KapittelTekst]])</f>
        <v>Kap Z Tilleggskoder</v>
      </c>
    </row>
    <row r="8595" spans="1:7" x14ac:dyDescent="0.25">
      <c r="A8595" s="90" t="s">
        <v>26870</v>
      </c>
      <c r="B8595" s="90" t="s">
        <v>26871</v>
      </c>
      <c r="C8595" s="90" t="s">
        <v>10245</v>
      </c>
      <c r="D8595" s="90" t="str">
        <f>CONCATENATE(Tabell15861[[#This Row],[Prosedyrekode_ID]]," ",Tabell15861[[#This Row],[Tekst]])</f>
        <v>ZZC00 Fascietransplantat</v>
      </c>
      <c r="E8595" s="90" t="s">
        <v>26424</v>
      </c>
      <c r="F8595" s="90" t="s">
        <v>26425</v>
      </c>
      <c r="G8595" s="90" t="str">
        <f>CONCATENATE("Kap ",Tabell15861[[#This Row],[Kapittel]]," ",Tabell15861[[#This Row],[KapittelTekst]])</f>
        <v>Kap Z Tilleggskoder</v>
      </c>
    </row>
    <row r="8596" spans="1:7" x14ac:dyDescent="0.25">
      <c r="A8596" s="90" t="s">
        <v>26872</v>
      </c>
      <c r="B8596" s="90" t="s">
        <v>26873</v>
      </c>
      <c r="C8596" s="90" t="s">
        <v>10245</v>
      </c>
      <c r="D8596" s="90" t="str">
        <f>CONCATENATE(Tabell15861[[#This Row],[Prosedyrekode_ID]]," ",Tabell15861[[#This Row],[Tekst]])</f>
        <v>ZZC10 Allotransplantat av fascie</v>
      </c>
      <c r="E8596" s="90" t="s">
        <v>26424</v>
      </c>
      <c r="F8596" s="90" t="s">
        <v>26425</v>
      </c>
      <c r="G8596" s="90" t="str">
        <f>CONCATENATE("Kap ",Tabell15861[[#This Row],[Kapittel]]," ",Tabell15861[[#This Row],[KapittelTekst]])</f>
        <v>Kap Z Tilleggskoder</v>
      </c>
    </row>
    <row r="8597" spans="1:7" x14ac:dyDescent="0.25">
      <c r="A8597" s="90" t="s">
        <v>26874</v>
      </c>
      <c r="B8597" s="90" t="s">
        <v>26875</v>
      </c>
      <c r="C8597" s="90" t="s">
        <v>10245</v>
      </c>
      <c r="D8597" s="90" t="str">
        <f>CONCATENATE(Tabell15861[[#This Row],[Prosedyrekode_ID]]," ",Tabell15861[[#This Row],[Tekst]])</f>
        <v>ZZD10 Allotransplantat av dura</v>
      </c>
      <c r="E8597" s="90" t="s">
        <v>26424</v>
      </c>
      <c r="F8597" s="90" t="s">
        <v>26425</v>
      </c>
      <c r="G8597" s="90" t="str">
        <f>CONCATENATE("Kap ",Tabell15861[[#This Row],[Kapittel]]," ",Tabell15861[[#This Row],[KapittelTekst]])</f>
        <v>Kap Z Tilleggskoder</v>
      </c>
    </row>
    <row r="8598" spans="1:7" x14ac:dyDescent="0.25">
      <c r="A8598" s="90" t="s">
        <v>26876</v>
      </c>
      <c r="B8598" s="90" t="s">
        <v>26877</v>
      </c>
      <c r="C8598" s="90" t="s">
        <v>10245</v>
      </c>
      <c r="D8598" s="90" t="str">
        <f>CONCATENATE(Tabell15861[[#This Row],[Prosedyrekode_ID]]," ",Tabell15861[[#This Row],[Tekst]])</f>
        <v>ZZE00 Skjelettmuskeltransplantat</v>
      </c>
      <c r="E8598" s="90" t="s">
        <v>26424</v>
      </c>
      <c r="F8598" s="90" t="s">
        <v>26425</v>
      </c>
      <c r="G8598" s="90" t="str">
        <f>CONCATENATE("Kap ",Tabell15861[[#This Row],[Kapittel]]," ",Tabell15861[[#This Row],[KapittelTekst]])</f>
        <v>Kap Z Tilleggskoder</v>
      </c>
    </row>
    <row r="8599" spans="1:7" x14ac:dyDescent="0.25">
      <c r="A8599" s="90" t="s">
        <v>26878</v>
      </c>
      <c r="B8599" s="90" t="s">
        <v>26879</v>
      </c>
      <c r="C8599" s="90" t="s">
        <v>10245</v>
      </c>
      <c r="D8599" s="90" t="str">
        <f>CONCATENATE(Tabell15861[[#This Row],[Prosedyrekode_ID]]," ",Tabell15861[[#This Row],[Tekst]])</f>
        <v>ZZE10 Fritt transplantat av innervert skjelettmuskel</v>
      </c>
      <c r="E8599" s="90" t="s">
        <v>26424</v>
      </c>
      <c r="F8599" s="90" t="s">
        <v>26425</v>
      </c>
      <c r="G8599" s="90" t="str">
        <f>CONCATENATE("Kap ",Tabell15861[[#This Row],[Kapittel]]," ",Tabell15861[[#This Row],[KapittelTekst]])</f>
        <v>Kap Z Tilleggskoder</v>
      </c>
    </row>
    <row r="8600" spans="1:7" x14ac:dyDescent="0.25">
      <c r="A8600" s="90" t="s">
        <v>26880</v>
      </c>
      <c r="B8600" s="90" t="s">
        <v>26881</v>
      </c>
      <c r="C8600" s="90" t="s">
        <v>10245</v>
      </c>
      <c r="D8600" s="90" t="str">
        <f>CONCATENATE(Tabell15861[[#This Row],[Prosedyrekode_ID]]," ",Tabell15861[[#This Row],[Tekst]])</f>
        <v>ZZF00 Fettvevstransplantat</v>
      </c>
      <c r="E8600" s="90" t="s">
        <v>26424</v>
      </c>
      <c r="F8600" s="90" t="s">
        <v>26425</v>
      </c>
      <c r="G8600" s="90" t="str">
        <f>CONCATENATE("Kap ",Tabell15861[[#This Row],[Kapittel]]," ",Tabell15861[[#This Row],[KapittelTekst]])</f>
        <v>Kap Z Tilleggskoder</v>
      </c>
    </row>
    <row r="8601" spans="1:7" x14ac:dyDescent="0.25">
      <c r="A8601" s="90" t="s">
        <v>26882</v>
      </c>
      <c r="B8601" s="90" t="s">
        <v>26883</v>
      </c>
      <c r="C8601" s="90" t="s">
        <v>10245</v>
      </c>
      <c r="D8601" s="90" t="str">
        <f>CONCATENATE(Tabell15861[[#This Row],[Prosedyrekode_ID]]," ",Tabell15861[[#This Row],[Tekst]])</f>
        <v>ZZG00 Brusktransplantat</v>
      </c>
      <c r="E8601" s="90" t="s">
        <v>26424</v>
      </c>
      <c r="F8601" s="90" t="s">
        <v>26425</v>
      </c>
      <c r="G8601" s="90" t="str">
        <f>CONCATENATE("Kap ",Tabell15861[[#This Row],[Kapittel]]," ",Tabell15861[[#This Row],[KapittelTekst]])</f>
        <v>Kap Z Tilleggskoder</v>
      </c>
    </row>
    <row r="8602" spans="1:7" x14ac:dyDescent="0.25">
      <c r="A8602" s="90" t="s">
        <v>26884</v>
      </c>
      <c r="B8602" s="90" t="s">
        <v>26885</v>
      </c>
      <c r="C8602" s="90" t="s">
        <v>10245</v>
      </c>
      <c r="D8602" s="90" t="str">
        <f>CONCATENATE(Tabell15861[[#This Row],[Prosedyrekode_ID]]," ",Tabell15861[[#This Row],[Tekst]])</f>
        <v>ZZG05 Allotransplantat av brusk</v>
      </c>
      <c r="E8602" s="90" t="s">
        <v>26424</v>
      </c>
      <c r="F8602" s="90" t="s">
        <v>26425</v>
      </c>
      <c r="G8602" s="90" t="str">
        <f>CONCATENATE("Kap ",Tabell15861[[#This Row],[Kapittel]]," ",Tabell15861[[#This Row],[KapittelTekst]])</f>
        <v>Kap Z Tilleggskoder</v>
      </c>
    </row>
    <row r="8603" spans="1:7" x14ac:dyDescent="0.25">
      <c r="A8603" s="90" t="s">
        <v>26886</v>
      </c>
      <c r="B8603" s="90" t="s">
        <v>26887</v>
      </c>
      <c r="C8603" s="90" t="s">
        <v>10245</v>
      </c>
      <c r="D8603" s="90" t="str">
        <f>CONCATENATE(Tabell15861[[#This Row],[Prosedyrekode_ID]]," ",Tabell15861[[#This Row],[Tekst]])</f>
        <v>ZZH00 Periosttransplantat</v>
      </c>
      <c r="E8603" s="90" t="s">
        <v>26424</v>
      </c>
      <c r="F8603" s="90" t="s">
        <v>26425</v>
      </c>
      <c r="G8603" s="90" t="str">
        <f>CONCATENATE("Kap ",Tabell15861[[#This Row],[Kapittel]]," ",Tabell15861[[#This Row],[KapittelTekst]])</f>
        <v>Kap Z Tilleggskoder</v>
      </c>
    </row>
    <row r="8604" spans="1:7" x14ac:dyDescent="0.25">
      <c r="A8604" s="90" t="s">
        <v>26888</v>
      </c>
      <c r="B8604" s="90" t="s">
        <v>26889</v>
      </c>
      <c r="C8604" s="90" t="s">
        <v>10245</v>
      </c>
      <c r="D8604" s="90" t="str">
        <f>CONCATENATE(Tabell15861[[#This Row],[Prosedyrekode_ID]]," ",Tabell15861[[#This Row],[Tekst]])</f>
        <v>ZZJ00 Transplantat av perikondrium</v>
      </c>
      <c r="E8604" s="90" t="s">
        <v>26424</v>
      </c>
      <c r="F8604" s="90" t="s">
        <v>26425</v>
      </c>
      <c r="G8604" s="90" t="str">
        <f>CONCATENATE("Kap ",Tabell15861[[#This Row],[Kapittel]]," ",Tabell15861[[#This Row],[KapittelTekst]])</f>
        <v>Kap Z Tilleggskoder</v>
      </c>
    </row>
    <row r="8605" spans="1:7" x14ac:dyDescent="0.25">
      <c r="A8605" s="90" t="s">
        <v>26890</v>
      </c>
      <c r="B8605" s="90" t="s">
        <v>26891</v>
      </c>
      <c r="C8605" s="90" t="s">
        <v>10245</v>
      </c>
      <c r="D8605" s="90" t="str">
        <f>CONCATENATE(Tabell15861[[#This Row],[Prosedyrekode_ID]]," ",Tabell15861[[#This Row],[Tekst]])</f>
        <v>ZZK00 Nervetransplantat</v>
      </c>
      <c r="E8605" s="90" t="s">
        <v>26424</v>
      </c>
      <c r="F8605" s="90" t="s">
        <v>26425</v>
      </c>
      <c r="G8605" s="90" t="str">
        <f>CONCATENATE("Kap ",Tabell15861[[#This Row],[Kapittel]]," ",Tabell15861[[#This Row],[KapittelTekst]])</f>
        <v>Kap Z Tilleggskoder</v>
      </c>
    </row>
    <row r="8606" spans="1:7" x14ac:dyDescent="0.25">
      <c r="A8606" s="90" t="s">
        <v>26892</v>
      </c>
      <c r="B8606" s="90" t="s">
        <v>26893</v>
      </c>
      <c r="C8606" s="90" t="s">
        <v>10245</v>
      </c>
      <c r="D8606" s="90" t="str">
        <f>CONCATENATE(Tabell15861[[#This Row],[Prosedyrekode_ID]]," ",Tabell15861[[#This Row],[Tekst]])</f>
        <v>ZZL00 Transplantat av amnionhinne</v>
      </c>
      <c r="E8606" s="90" t="s">
        <v>26424</v>
      </c>
      <c r="F8606" s="90" t="s">
        <v>26425</v>
      </c>
      <c r="G8606" s="90" t="str">
        <f>CONCATENATE("Kap ",Tabell15861[[#This Row],[Kapittel]]," ",Tabell15861[[#This Row],[KapittelTekst]])</f>
        <v>Kap Z Tilleggskoder</v>
      </c>
    </row>
    <row r="8607" spans="1:7" x14ac:dyDescent="0.25">
      <c r="A8607" s="90" t="s">
        <v>26894</v>
      </c>
      <c r="B8607" s="90" t="s">
        <v>26895</v>
      </c>
      <c r="C8607" s="90" t="s">
        <v>10245</v>
      </c>
      <c r="D8607" s="90" t="str">
        <f>CONCATENATE(Tabell15861[[#This Row],[Prosedyrekode_ID]]," ",Tabell15861[[#This Row],[Tekst]])</f>
        <v>ZZM00 Sammensatt transplantat</v>
      </c>
      <c r="E8607" s="90" t="s">
        <v>26424</v>
      </c>
      <c r="F8607" s="90" t="s">
        <v>26425</v>
      </c>
      <c r="G8607" s="90" t="str">
        <f>CONCATENATE("Kap ",Tabell15861[[#This Row],[Kapittel]]," ",Tabell15861[[#This Row],[KapittelTekst]])</f>
        <v>Kap Z Tilleggskoder</v>
      </c>
    </row>
    <row r="8608" spans="1:7" x14ac:dyDescent="0.25">
      <c r="A8608" s="90" t="s">
        <v>26896</v>
      </c>
      <c r="B8608" s="90" t="s">
        <v>26897</v>
      </c>
      <c r="C8608" s="90" t="s">
        <v>10245</v>
      </c>
      <c r="D8608" s="90" t="str">
        <f>CONCATENATE(Tabell15861[[#This Row],[Prosedyrekode_ID]]," ",Tabell15861[[#This Row],[Tekst]])</f>
        <v>ZZN00 Fritt arterie transplantat</v>
      </c>
      <c r="E8608" s="90" t="s">
        <v>26424</v>
      </c>
      <c r="F8608" s="90" t="s">
        <v>26425</v>
      </c>
      <c r="G8608" s="90" t="str">
        <f>CONCATENATE("Kap ",Tabell15861[[#This Row],[Kapittel]]," ",Tabell15861[[#This Row],[KapittelTekst]])</f>
        <v>Kap Z Tilleggskoder</v>
      </c>
    </row>
    <row r="8609" spans="1:7" x14ac:dyDescent="0.25">
      <c r="A8609" s="90" t="s">
        <v>26898</v>
      </c>
      <c r="B8609" s="90" t="s">
        <v>26899</v>
      </c>
      <c r="C8609" s="90" t="s">
        <v>10245</v>
      </c>
      <c r="D8609" s="90" t="str">
        <f>CONCATENATE(Tabell15861[[#This Row],[Prosedyrekode_ID]]," ",Tabell15861[[#This Row],[Tekst]])</f>
        <v>ZZN10 Fritt allotransplantat av arterie</v>
      </c>
      <c r="E8609" s="90" t="s">
        <v>26424</v>
      </c>
      <c r="F8609" s="90" t="s">
        <v>26425</v>
      </c>
      <c r="G8609" s="90" t="str">
        <f>CONCATENATE("Kap ",Tabell15861[[#This Row],[Kapittel]]," ",Tabell15861[[#This Row],[KapittelTekst]])</f>
        <v>Kap Z Tilleggskoder</v>
      </c>
    </row>
    <row r="8610" spans="1:7" x14ac:dyDescent="0.25">
      <c r="A8610" s="90" t="s">
        <v>26900</v>
      </c>
      <c r="B8610" s="90" t="s">
        <v>26901</v>
      </c>
      <c r="C8610" s="90" t="s">
        <v>10245</v>
      </c>
      <c r="D8610" s="90" t="str">
        <f>CONCATENATE(Tabell15861[[#This Row],[Prosedyrekode_ID]]," ",Tabell15861[[#This Row],[Tekst]])</f>
        <v>ZZN20 Fritt xenotransplantat av arterie</v>
      </c>
      <c r="E8610" s="90" t="s">
        <v>26424</v>
      </c>
      <c r="F8610" s="90" t="s">
        <v>26425</v>
      </c>
      <c r="G8610" s="90" t="str">
        <f>CONCATENATE("Kap ",Tabell15861[[#This Row],[Kapittel]]," ",Tabell15861[[#This Row],[KapittelTekst]])</f>
        <v>Kap Z Tilleggskoder</v>
      </c>
    </row>
    <row r="8611" spans="1:7" x14ac:dyDescent="0.25">
      <c r="A8611" s="90" t="s">
        <v>26902</v>
      </c>
      <c r="B8611" s="90" t="s">
        <v>26903</v>
      </c>
      <c r="C8611" s="90" t="s">
        <v>10245</v>
      </c>
      <c r="D8611" s="90" t="str">
        <f>CONCATENATE(Tabell15861[[#This Row],[Prosedyrekode_ID]]," ",Tabell15861[[#This Row],[Tekst]])</f>
        <v>ZZO00 Perikardtransplantat</v>
      </c>
      <c r="E8611" s="90" t="s">
        <v>26424</v>
      </c>
      <c r="F8611" s="90" t="s">
        <v>26425</v>
      </c>
      <c r="G8611" s="90" t="str">
        <f>CONCATENATE("Kap ",Tabell15861[[#This Row],[Kapittel]]," ",Tabell15861[[#This Row],[KapittelTekst]])</f>
        <v>Kap Z Tilleggskoder</v>
      </c>
    </row>
    <row r="8612" spans="1:7" x14ac:dyDescent="0.25">
      <c r="A8612" s="90" t="s">
        <v>26904</v>
      </c>
      <c r="B8612" s="90" t="s">
        <v>26905</v>
      </c>
      <c r="C8612" s="90" t="s">
        <v>10245</v>
      </c>
      <c r="D8612" s="90" t="str">
        <f>CONCATENATE(Tabell15861[[#This Row],[Prosedyrekode_ID]]," ",Tabell15861[[#This Row],[Tekst]])</f>
        <v>ZZO10 Allotransplantat av perikard</v>
      </c>
      <c r="E8612" s="90" t="s">
        <v>26424</v>
      </c>
      <c r="F8612" s="90" t="s">
        <v>26425</v>
      </c>
      <c r="G8612" s="90" t="str">
        <f>CONCATENATE("Kap ",Tabell15861[[#This Row],[Kapittel]]," ",Tabell15861[[#This Row],[KapittelTekst]])</f>
        <v>Kap Z Tilleggskoder</v>
      </c>
    </row>
    <row r="8613" spans="1:7" x14ac:dyDescent="0.25">
      <c r="A8613" s="90" t="s">
        <v>26906</v>
      </c>
      <c r="B8613" s="90" t="s">
        <v>26907</v>
      </c>
      <c r="C8613" s="90" t="s">
        <v>10245</v>
      </c>
      <c r="D8613" s="90" t="str">
        <f>CONCATENATE(Tabell15861[[#This Row],[Prosedyrekode_ID]]," ",Tabell15861[[#This Row],[Tekst]])</f>
        <v>ZZO20 Xenotransplantat av perikard</v>
      </c>
      <c r="E8613" s="90" t="s">
        <v>26424</v>
      </c>
      <c r="F8613" s="90" t="s">
        <v>26425</v>
      </c>
      <c r="G8613" s="90" t="str">
        <f>CONCATENATE("Kap ",Tabell15861[[#This Row],[Kapittel]]," ",Tabell15861[[#This Row],[KapittelTekst]])</f>
        <v>Kap Z Tilleggskoder</v>
      </c>
    </row>
    <row r="8614" spans="1:7" x14ac:dyDescent="0.25">
      <c r="A8614" s="90" t="s">
        <v>26908</v>
      </c>
      <c r="B8614" s="90" t="s">
        <v>26909</v>
      </c>
      <c r="C8614" s="90" t="s">
        <v>10245</v>
      </c>
      <c r="D8614" s="90" t="str">
        <f>CONCATENATE(Tabell15861[[#This Row],[Prosedyrekode_ID]]," ",Tabell15861[[#This Row],[Tekst]])</f>
        <v>ZZP00 Fritt venetransplantat</v>
      </c>
      <c r="E8614" s="90" t="s">
        <v>26424</v>
      </c>
      <c r="F8614" s="90" t="s">
        <v>26425</v>
      </c>
      <c r="G8614" s="90" t="str">
        <f>CONCATENATE("Kap ",Tabell15861[[#This Row],[Kapittel]]," ",Tabell15861[[#This Row],[KapittelTekst]])</f>
        <v>Kap Z Tilleggskoder</v>
      </c>
    </row>
    <row r="8615" spans="1:7" x14ac:dyDescent="0.25">
      <c r="A8615" s="90" t="s">
        <v>26910</v>
      </c>
      <c r="B8615" s="90" t="s">
        <v>26911</v>
      </c>
      <c r="C8615" s="90" t="s">
        <v>10245</v>
      </c>
      <c r="D8615" s="90" t="str">
        <f>CONCATENATE(Tabell15861[[#This Row],[Prosedyrekode_ID]]," ",Tabell15861[[#This Row],[Tekst]])</f>
        <v>ZZP10 Fritt allotransplantat av vene</v>
      </c>
      <c r="E8615" s="90" t="s">
        <v>26424</v>
      </c>
      <c r="F8615" s="90" t="s">
        <v>26425</v>
      </c>
      <c r="G8615" s="90" t="str">
        <f>CONCATENATE("Kap ",Tabell15861[[#This Row],[Kapittel]]," ",Tabell15861[[#This Row],[KapittelTekst]])</f>
        <v>Kap Z Tilleggskoder</v>
      </c>
    </row>
    <row r="8616" spans="1:7" x14ac:dyDescent="0.25">
      <c r="A8616" s="90" t="s">
        <v>26912</v>
      </c>
      <c r="B8616" s="90" t="s">
        <v>26913</v>
      </c>
      <c r="C8616" s="90" t="s">
        <v>10245</v>
      </c>
      <c r="D8616" s="90" t="str">
        <f>CONCATENATE(Tabell15861[[#This Row],[Prosedyrekode_ID]]," ",Tabell15861[[#This Row],[Tekst]])</f>
        <v>ZZP20 Fritt xenotransplantat av vene</v>
      </c>
      <c r="E8616" s="90" t="s">
        <v>26424</v>
      </c>
      <c r="F8616" s="90" t="s">
        <v>26425</v>
      </c>
      <c r="G8616" s="90" t="str">
        <f>CONCATENATE("Kap ",Tabell15861[[#This Row],[Kapittel]]," ",Tabell15861[[#This Row],[KapittelTekst]])</f>
        <v>Kap Z Tilleggskoder</v>
      </c>
    </row>
    <row r="8617" spans="1:7" x14ac:dyDescent="0.25">
      <c r="A8617" s="90" t="s">
        <v>26914</v>
      </c>
      <c r="B8617" s="90" t="s">
        <v>26915</v>
      </c>
      <c r="C8617" s="90" t="s">
        <v>10245</v>
      </c>
      <c r="D8617" s="90" t="str">
        <f>CONCATENATE(Tabell15861[[#This Row],[Prosedyrekode_ID]]," ",Tabell15861[[#This Row],[Tekst]])</f>
        <v>ZZQ00 Fritt mikrovaskulært hudtransplantat</v>
      </c>
      <c r="E8617" s="90" t="s">
        <v>26424</v>
      </c>
      <c r="F8617" s="90" t="s">
        <v>26425</v>
      </c>
      <c r="G8617" s="90" t="str">
        <f>CONCATENATE("Kap ",Tabell15861[[#This Row],[Kapittel]]," ",Tabell15861[[#This Row],[KapittelTekst]])</f>
        <v>Kap Z Tilleggskoder</v>
      </c>
    </row>
    <row r="8618" spans="1:7" x14ac:dyDescent="0.25">
      <c r="A8618" s="90" t="s">
        <v>26916</v>
      </c>
      <c r="B8618" s="90" t="s">
        <v>26917</v>
      </c>
      <c r="C8618" s="90" t="s">
        <v>10245</v>
      </c>
      <c r="D8618" s="90" t="str">
        <f>CONCATENATE(Tabell15861[[#This Row],[Prosedyrekode_ID]]," ",Tabell15861[[#This Row],[Tekst]])</f>
        <v>ZZQ10 Fritt mikrovaskulært transplantat av hud og muskel</v>
      </c>
      <c r="E8618" s="90" t="s">
        <v>26424</v>
      </c>
      <c r="F8618" s="90" t="s">
        <v>26425</v>
      </c>
      <c r="G8618" s="90" t="str">
        <f>CONCATENATE("Kap ",Tabell15861[[#This Row],[Kapittel]]," ",Tabell15861[[#This Row],[KapittelTekst]])</f>
        <v>Kap Z Tilleggskoder</v>
      </c>
    </row>
    <row r="8619" spans="1:7" x14ac:dyDescent="0.25">
      <c r="A8619" s="90" t="s">
        <v>26918</v>
      </c>
      <c r="B8619" s="90" t="s">
        <v>26919</v>
      </c>
      <c r="C8619" s="90" t="s">
        <v>10245</v>
      </c>
      <c r="D8619" s="90" t="str">
        <f>CONCATENATE(Tabell15861[[#This Row],[Prosedyrekode_ID]]," ",Tabell15861[[#This Row],[Tekst]])</f>
        <v>ZZQ20 Fritt mikrovaskulært transplantat av hud, muskel og bein</v>
      </c>
      <c r="E8619" s="90" t="s">
        <v>26424</v>
      </c>
      <c r="F8619" s="90" t="s">
        <v>26425</v>
      </c>
      <c r="G8619" s="90" t="str">
        <f>CONCATENATE("Kap ",Tabell15861[[#This Row],[Kapittel]]," ",Tabell15861[[#This Row],[KapittelTekst]])</f>
        <v>Kap Z Tilleggskoder</v>
      </c>
    </row>
    <row r="8620" spans="1:7" x14ac:dyDescent="0.25">
      <c r="A8620" s="90" t="s">
        <v>26920</v>
      </c>
      <c r="B8620" s="90" t="s">
        <v>26921</v>
      </c>
      <c r="C8620" s="90" t="s">
        <v>10245</v>
      </c>
      <c r="D8620" s="90" t="str">
        <f>CONCATENATE(Tabell15861[[#This Row],[Prosedyrekode_ID]]," ",Tabell15861[[#This Row],[Tekst]])</f>
        <v>ZZQ30 Fritt mikrovaskulært transplantat av muskel</v>
      </c>
      <c r="E8620" s="90" t="s">
        <v>26424</v>
      </c>
      <c r="F8620" s="90" t="s">
        <v>26425</v>
      </c>
      <c r="G8620" s="90" t="str">
        <f>CONCATENATE("Kap ",Tabell15861[[#This Row],[Kapittel]]," ",Tabell15861[[#This Row],[KapittelTekst]])</f>
        <v>Kap Z Tilleggskoder</v>
      </c>
    </row>
    <row r="8621" spans="1:7" x14ac:dyDescent="0.25">
      <c r="A8621" s="90" t="s">
        <v>26922</v>
      </c>
      <c r="B8621" s="90" t="s">
        <v>26923</v>
      </c>
      <c r="C8621" s="90" t="s">
        <v>10245</v>
      </c>
      <c r="D8621" s="90" t="str">
        <f>CONCATENATE(Tabell15861[[#This Row],[Prosedyrekode_ID]]," ",Tabell15861[[#This Row],[Tekst]])</f>
        <v>ZZQ40 Fritt mikrovaskulært transplantat av bein</v>
      </c>
      <c r="E8621" s="90" t="s">
        <v>26424</v>
      </c>
      <c r="F8621" s="90" t="s">
        <v>26425</v>
      </c>
      <c r="G8621" s="90" t="str">
        <f>CONCATENATE("Kap ",Tabell15861[[#This Row],[Kapittel]]," ",Tabell15861[[#This Row],[KapittelTekst]])</f>
        <v>Kap Z Tilleggskoder</v>
      </c>
    </row>
    <row r="8622" spans="1:7" x14ac:dyDescent="0.25">
      <c r="A8622" s="90" t="s">
        <v>26924</v>
      </c>
      <c r="B8622" s="90" t="s">
        <v>26925</v>
      </c>
      <c r="C8622" s="90" t="s">
        <v>10245</v>
      </c>
      <c r="D8622" s="90" t="str">
        <f>CONCATENATE(Tabell15861[[#This Row],[Prosedyrekode_ID]]," ",Tabell15861[[#This Row],[Tekst]])</f>
        <v>ZZQ60 Fritt mikrovaskulært transplantat av nerve</v>
      </c>
      <c r="E8622" s="90" t="s">
        <v>26424</v>
      </c>
      <c r="F8622" s="90" t="s">
        <v>26425</v>
      </c>
      <c r="G8622" s="90" t="str">
        <f>CONCATENATE("Kap ",Tabell15861[[#This Row],[Kapittel]]," ",Tabell15861[[#This Row],[KapittelTekst]])</f>
        <v>Kap Z Tilleggskoder</v>
      </c>
    </row>
    <row r="8623" spans="1:7" x14ac:dyDescent="0.25">
      <c r="A8623" s="90" t="s">
        <v>26926</v>
      </c>
      <c r="B8623" s="90" t="s">
        <v>26927</v>
      </c>
      <c r="C8623" s="90" t="s">
        <v>10245</v>
      </c>
      <c r="D8623" s="90" t="str">
        <f>CONCATENATE(Tabell15861[[#This Row],[Prosedyrekode_ID]]," ",Tabell15861[[#This Row],[Tekst]])</f>
        <v>ZZQ70 Fritt mikrovaskulært transplantat av oment</v>
      </c>
      <c r="E8623" s="90" t="s">
        <v>26424</v>
      </c>
      <c r="F8623" s="90" t="s">
        <v>26425</v>
      </c>
      <c r="G8623" s="90" t="str">
        <f>CONCATENATE("Kap ",Tabell15861[[#This Row],[Kapittel]]," ",Tabell15861[[#This Row],[KapittelTekst]])</f>
        <v>Kap Z Tilleggskoder</v>
      </c>
    </row>
    <row r="8624" spans="1:7" x14ac:dyDescent="0.25">
      <c r="A8624" s="90" t="s">
        <v>26928</v>
      </c>
      <c r="B8624" s="90" t="s">
        <v>26929</v>
      </c>
      <c r="C8624" s="90" t="s">
        <v>10245</v>
      </c>
      <c r="D8624" s="90" t="str">
        <f>CONCATENATE(Tabell15861[[#This Row],[Prosedyrekode_ID]]," ",Tabell15861[[#This Row],[Tekst]])</f>
        <v>ZZQ80 Fritt mikrovaskulært transplantat av tarm</v>
      </c>
      <c r="E8624" s="90" t="s">
        <v>26424</v>
      </c>
      <c r="F8624" s="90" t="s">
        <v>26425</v>
      </c>
      <c r="G8624" s="90" t="str">
        <f>CONCATENATE("Kap ",Tabell15861[[#This Row],[Kapittel]]," ",Tabell15861[[#This Row],[KapittelTekst]])</f>
        <v>Kap Z Tilleggskoder</v>
      </c>
    </row>
    <row r="8625" spans="1:7" x14ac:dyDescent="0.25">
      <c r="A8625" s="90" t="s">
        <v>26930</v>
      </c>
      <c r="B8625" s="90" t="s">
        <v>26931</v>
      </c>
      <c r="C8625" s="90" t="s">
        <v>10245</v>
      </c>
      <c r="D8625" s="90" t="str">
        <f>CONCATENATE(Tabell15861[[#This Row],[Prosedyrekode_ID]]," ",Tabell15861[[#This Row],[Tekst]])</f>
        <v>ZZR00 Hudlapp</v>
      </c>
      <c r="E8625" s="90" t="s">
        <v>26424</v>
      </c>
      <c r="F8625" s="90" t="s">
        <v>26425</v>
      </c>
      <c r="G8625" s="90" t="str">
        <f>CONCATENATE("Kap ",Tabell15861[[#This Row],[Kapittel]]," ",Tabell15861[[#This Row],[KapittelTekst]])</f>
        <v>Kap Z Tilleggskoder</v>
      </c>
    </row>
    <row r="8626" spans="1:7" x14ac:dyDescent="0.25">
      <c r="A8626" s="90" t="s">
        <v>26932</v>
      </c>
      <c r="B8626" s="90" t="s">
        <v>26933</v>
      </c>
      <c r="C8626" s="90" t="s">
        <v>10245</v>
      </c>
      <c r="D8626" s="90" t="str">
        <f>CONCATENATE(Tabell15861[[#This Row],[Prosedyrekode_ID]]," ",Tabell15861[[#This Row],[Tekst]])</f>
        <v>ZZR05 Lapp av hud og fascie</v>
      </c>
      <c r="E8626" s="90" t="s">
        <v>26424</v>
      </c>
      <c r="F8626" s="90" t="s">
        <v>26425</v>
      </c>
      <c r="G8626" s="90" t="str">
        <f>CONCATENATE("Kap ",Tabell15861[[#This Row],[Kapittel]]," ",Tabell15861[[#This Row],[KapittelTekst]])</f>
        <v>Kap Z Tilleggskoder</v>
      </c>
    </row>
    <row r="8627" spans="1:7" x14ac:dyDescent="0.25">
      <c r="A8627" s="90" t="s">
        <v>26934</v>
      </c>
      <c r="B8627" s="90" t="s">
        <v>26935</v>
      </c>
      <c r="C8627" s="90" t="s">
        <v>10245</v>
      </c>
      <c r="D8627" s="90" t="str">
        <f>CONCATENATE(Tabell15861[[#This Row],[Prosedyrekode_ID]]," ",Tabell15861[[#This Row],[Tekst]])</f>
        <v>ZZR10 Lapp av hud og muskel</v>
      </c>
      <c r="E8627" s="90" t="s">
        <v>26424</v>
      </c>
      <c r="F8627" s="90" t="s">
        <v>26425</v>
      </c>
      <c r="G8627" s="90" t="str">
        <f>CONCATENATE("Kap ",Tabell15861[[#This Row],[Kapittel]]," ",Tabell15861[[#This Row],[KapittelTekst]])</f>
        <v>Kap Z Tilleggskoder</v>
      </c>
    </row>
    <row r="8628" spans="1:7" x14ac:dyDescent="0.25">
      <c r="A8628" s="90" t="s">
        <v>26936</v>
      </c>
      <c r="B8628" s="90" t="s">
        <v>26937</v>
      </c>
      <c r="C8628" s="90" t="s">
        <v>10245</v>
      </c>
      <c r="D8628" s="90" t="str">
        <f>CONCATENATE(Tabell15861[[#This Row],[Prosedyrekode_ID]]," ",Tabell15861[[#This Row],[Tekst]])</f>
        <v>ZZR20 Lapp av hud, muskel og bein</v>
      </c>
      <c r="E8628" s="90" t="s">
        <v>26424</v>
      </c>
      <c r="F8628" s="90" t="s">
        <v>26425</v>
      </c>
      <c r="G8628" s="90" t="str">
        <f>CONCATENATE("Kap ",Tabell15861[[#This Row],[Kapittel]]," ",Tabell15861[[#This Row],[KapittelTekst]])</f>
        <v>Kap Z Tilleggskoder</v>
      </c>
    </row>
    <row r="8629" spans="1:7" x14ac:dyDescent="0.25">
      <c r="A8629" s="90" t="s">
        <v>26938</v>
      </c>
      <c r="B8629" s="90" t="s">
        <v>26939</v>
      </c>
      <c r="C8629" s="90" t="s">
        <v>10245</v>
      </c>
      <c r="D8629" s="90" t="str">
        <f>CONCATENATE(Tabell15861[[#This Row],[Prosedyrekode_ID]]," ",Tabell15861[[#This Row],[Tekst]])</f>
        <v>ZZR30 Lapp av muskel</v>
      </c>
      <c r="E8629" s="90" t="s">
        <v>26424</v>
      </c>
      <c r="F8629" s="90" t="s">
        <v>26425</v>
      </c>
      <c r="G8629" s="90" t="str">
        <f>CONCATENATE("Kap ",Tabell15861[[#This Row],[Kapittel]]," ",Tabell15861[[#This Row],[KapittelTekst]])</f>
        <v>Kap Z Tilleggskoder</v>
      </c>
    </row>
    <row r="8630" spans="1:7" x14ac:dyDescent="0.25">
      <c r="A8630" s="90" t="s">
        <v>26940</v>
      </c>
      <c r="B8630" s="90" t="s">
        <v>26941</v>
      </c>
      <c r="C8630" s="90" t="s">
        <v>10245</v>
      </c>
      <c r="D8630" s="90" t="str">
        <f>CONCATENATE(Tabell15861[[#This Row],[Prosedyrekode_ID]]," ",Tabell15861[[#This Row],[Tekst]])</f>
        <v>ZZR40 Lapp av muskel og bein</v>
      </c>
      <c r="E8630" s="90" t="s">
        <v>26424</v>
      </c>
      <c r="F8630" s="90" t="s">
        <v>26425</v>
      </c>
      <c r="G8630" s="90" t="str">
        <f>CONCATENATE("Kap ",Tabell15861[[#This Row],[Kapittel]]," ",Tabell15861[[#This Row],[KapittelTekst]])</f>
        <v>Kap Z Tilleggskoder</v>
      </c>
    </row>
    <row r="8631" spans="1:7" x14ac:dyDescent="0.25">
      <c r="A8631" s="90" t="s">
        <v>26942</v>
      </c>
      <c r="B8631" s="90" t="s">
        <v>26943</v>
      </c>
      <c r="C8631" s="90" t="s">
        <v>10245</v>
      </c>
      <c r="D8631" s="90" t="str">
        <f>CONCATENATE(Tabell15861[[#This Row],[Prosedyrekode_ID]]," ",Tabell15861[[#This Row],[Tekst]])</f>
        <v>ZZR45 Lapp av muskel og slimhinne</v>
      </c>
      <c r="E8631" s="90" t="s">
        <v>26424</v>
      </c>
      <c r="F8631" s="90" t="s">
        <v>26425</v>
      </c>
      <c r="G8631" s="90" t="str">
        <f>CONCATENATE("Kap ",Tabell15861[[#This Row],[Kapittel]]," ",Tabell15861[[#This Row],[KapittelTekst]])</f>
        <v>Kap Z Tilleggskoder</v>
      </c>
    </row>
    <row r="8632" spans="1:7" x14ac:dyDescent="0.25">
      <c r="A8632" s="90" t="s">
        <v>26944</v>
      </c>
      <c r="B8632" s="90" t="s">
        <v>26945</v>
      </c>
      <c r="C8632" s="90" t="s">
        <v>10245</v>
      </c>
      <c r="D8632" s="90" t="str">
        <f>CONCATENATE(Tabell15861[[#This Row],[Prosedyrekode_ID]]," ",Tabell15861[[#This Row],[Tekst]])</f>
        <v>ZZR50 Lapp av slimhinne og periost</v>
      </c>
      <c r="E8632" s="90" t="s">
        <v>26424</v>
      </c>
      <c r="F8632" s="90" t="s">
        <v>26425</v>
      </c>
      <c r="G8632" s="90" t="str">
        <f>CONCATENATE("Kap ",Tabell15861[[#This Row],[Kapittel]]," ",Tabell15861[[#This Row],[KapittelTekst]])</f>
        <v>Kap Z Tilleggskoder</v>
      </c>
    </row>
    <row r="8633" spans="1:7" x14ac:dyDescent="0.25">
      <c r="A8633" s="90" t="s">
        <v>26946</v>
      </c>
      <c r="B8633" s="90" t="s">
        <v>26947</v>
      </c>
      <c r="C8633" s="90" t="s">
        <v>10245</v>
      </c>
      <c r="D8633" s="90" t="str">
        <f>CONCATENATE(Tabell15861[[#This Row],[Prosedyrekode_ID]]," ",Tabell15861[[#This Row],[Tekst]])</f>
        <v>ZZR60 Lapp av oment</v>
      </c>
      <c r="E8633" s="90" t="s">
        <v>26424</v>
      </c>
      <c r="F8633" s="90" t="s">
        <v>26425</v>
      </c>
      <c r="G8633" s="90" t="str">
        <f>CONCATENATE("Kap ",Tabell15861[[#This Row],[Kapittel]]," ",Tabell15861[[#This Row],[KapittelTekst]])</f>
        <v>Kap Z Tilleggskoder</v>
      </c>
    </row>
    <row r="8634" spans="1:7" x14ac:dyDescent="0.25">
      <c r="A8634" s="90" t="s">
        <v>26948</v>
      </c>
      <c r="B8634" s="90" t="s">
        <v>26949</v>
      </c>
      <c r="C8634" s="90" t="s">
        <v>10245</v>
      </c>
      <c r="D8634" s="90" t="str">
        <f>CONCATENATE(Tabell15861[[#This Row],[Prosedyrekode_ID]]," ",Tabell15861[[#This Row],[Tekst]])</f>
        <v>ZZR70 Lapp av mammavev</v>
      </c>
      <c r="E8634" s="90" t="s">
        <v>26424</v>
      </c>
      <c r="F8634" s="90" t="s">
        <v>26425</v>
      </c>
      <c r="G8634" s="90" t="str">
        <f>CONCATENATE("Kap ",Tabell15861[[#This Row],[Kapittel]]," ",Tabell15861[[#This Row],[KapittelTekst]])</f>
        <v>Kap Z Tilleggskoder</v>
      </c>
    </row>
    <row r="8635" spans="1:7" x14ac:dyDescent="0.25">
      <c r="A8635" s="90" t="s">
        <v>26950</v>
      </c>
      <c r="B8635" s="90" t="s">
        <v>26951</v>
      </c>
      <c r="C8635" s="90" t="s">
        <v>10245</v>
      </c>
      <c r="D8635" s="90" t="str">
        <f>CONCATENATE(Tabell15861[[#This Row],[Prosedyrekode_ID]]," ",Tabell15861[[#This Row],[Tekst]])</f>
        <v>ZZS00 Rotasjonslapp</v>
      </c>
      <c r="E8635" s="90" t="s">
        <v>26424</v>
      </c>
      <c r="F8635" s="90" t="s">
        <v>26425</v>
      </c>
      <c r="G8635" s="90" t="str">
        <f>CONCATENATE("Kap ",Tabell15861[[#This Row],[Kapittel]]," ",Tabell15861[[#This Row],[KapittelTekst]])</f>
        <v>Kap Z Tilleggskoder</v>
      </c>
    </row>
    <row r="8636" spans="1:7" x14ac:dyDescent="0.25">
      <c r="A8636" s="90" t="s">
        <v>26952</v>
      </c>
      <c r="B8636" s="90" t="s">
        <v>26953</v>
      </c>
      <c r="C8636" s="90" t="s">
        <v>10245</v>
      </c>
      <c r="D8636" s="90" t="str">
        <f>CONCATENATE(Tabell15861[[#This Row],[Prosedyrekode_ID]]," ",Tabell15861[[#This Row],[Tekst]])</f>
        <v>ZZS10 Transposisjonslapp</v>
      </c>
      <c r="E8636" s="90" t="s">
        <v>26424</v>
      </c>
      <c r="F8636" s="90" t="s">
        <v>26425</v>
      </c>
      <c r="G8636" s="90" t="str">
        <f>CONCATENATE("Kap ",Tabell15861[[#This Row],[Kapittel]]," ",Tabell15861[[#This Row],[KapittelTekst]])</f>
        <v>Kap Z Tilleggskoder</v>
      </c>
    </row>
    <row r="8637" spans="1:7" x14ac:dyDescent="0.25">
      <c r="A8637" s="90" t="s">
        <v>26954</v>
      </c>
      <c r="B8637" s="90" t="s">
        <v>26955</v>
      </c>
      <c r="C8637" s="90" t="s">
        <v>10245</v>
      </c>
      <c r="D8637" s="90" t="str">
        <f>CONCATENATE(Tabell15861[[#This Row],[Prosedyrekode_ID]]," ",Tabell15861[[#This Row],[Tekst]])</f>
        <v>ZZS20 Distanselapp</v>
      </c>
      <c r="E8637" s="90" t="s">
        <v>26424</v>
      </c>
      <c r="F8637" s="90" t="s">
        <v>26425</v>
      </c>
      <c r="G8637" s="90" t="str">
        <f>CONCATENATE("Kap ",Tabell15861[[#This Row],[Kapittel]]," ",Tabell15861[[#This Row],[KapittelTekst]])</f>
        <v>Kap Z Tilleggskoder</v>
      </c>
    </row>
    <row r="8638" spans="1:7" x14ac:dyDescent="0.25">
      <c r="A8638" s="90" t="s">
        <v>26956</v>
      </c>
      <c r="B8638" s="90" t="s">
        <v>26957</v>
      </c>
      <c r="C8638" s="90" t="s">
        <v>10245</v>
      </c>
      <c r="D8638" s="90" t="str">
        <f>CONCATENATE(Tabell15861[[#This Row],[Prosedyrekode_ID]]," ",Tabell15861[[#This Row],[Tekst]])</f>
        <v>ZZS40 V-Y eller Y-V lappeplastikk</v>
      </c>
      <c r="E8638" s="90" t="s">
        <v>26424</v>
      </c>
      <c r="F8638" s="90" t="s">
        <v>26425</v>
      </c>
      <c r="G8638" s="90" t="str">
        <f>CONCATENATE("Kap ",Tabell15861[[#This Row],[Kapittel]]," ",Tabell15861[[#This Row],[KapittelTekst]])</f>
        <v>Kap Z Tilleggskoder</v>
      </c>
    </row>
    <row r="8639" spans="1:7" x14ac:dyDescent="0.25">
      <c r="A8639" s="90" t="s">
        <v>26958</v>
      </c>
      <c r="B8639" s="90" t="s">
        <v>26959</v>
      </c>
      <c r="C8639" s="90" t="s">
        <v>10245</v>
      </c>
      <c r="D8639" s="90" t="str">
        <f>CONCATENATE(Tabell15861[[#This Row],[Prosedyrekode_ID]]," ",Tabell15861[[#This Row],[Tekst]])</f>
        <v>ZZS45 Z-plastikk</v>
      </c>
      <c r="E8639" s="90" t="s">
        <v>26424</v>
      </c>
      <c r="F8639" s="90" t="s">
        <v>26425</v>
      </c>
      <c r="G8639" s="90" t="str">
        <f>CONCATENATE("Kap ",Tabell15861[[#This Row],[Kapittel]]," ",Tabell15861[[#This Row],[KapittelTekst]])</f>
        <v>Kap Z Tilleggskoder</v>
      </c>
    </row>
    <row r="8640" spans="1:7" x14ac:dyDescent="0.25">
      <c r="A8640" s="90" t="s">
        <v>26960</v>
      </c>
      <c r="B8640" s="90" t="s">
        <v>26961</v>
      </c>
      <c r="C8640" s="90" t="s">
        <v>10245</v>
      </c>
      <c r="D8640" s="90" t="str">
        <f>CONCATENATE(Tabell15861[[#This Row],[Prosedyrekode_ID]]," ",Tabell15861[[#This Row],[Tekst]])</f>
        <v>ZZS50 Innlegging av vevsekspander</v>
      </c>
      <c r="E8640" s="90" t="s">
        <v>26424</v>
      </c>
      <c r="F8640" s="90" t="s">
        <v>26425</v>
      </c>
      <c r="G8640" s="90" t="str">
        <f>CONCATENATE("Kap ",Tabell15861[[#This Row],[Kapittel]]," ",Tabell15861[[#This Row],[KapittelTekst]])</f>
        <v>Kap Z Tilleggskoder</v>
      </c>
    </row>
    <row r="8641" spans="1:7" x14ac:dyDescent="0.25">
      <c r="A8641" s="90" t="s">
        <v>26962</v>
      </c>
      <c r="B8641" s="90" t="s">
        <v>26963</v>
      </c>
      <c r="C8641" s="90" t="s">
        <v>10245</v>
      </c>
      <c r="D8641" s="90" t="str">
        <f>CONCATENATE(Tabell15861[[#This Row],[Prosedyrekode_ID]]," ",Tabell15861[[#This Row],[Tekst]])</f>
        <v>ZZS60 Utskifting av vevsekspander</v>
      </c>
      <c r="E8641" s="90" t="s">
        <v>26424</v>
      </c>
      <c r="F8641" s="90" t="s">
        <v>26425</v>
      </c>
      <c r="G8641" s="90" t="str">
        <f>CONCATENATE("Kap ",Tabell15861[[#This Row],[Kapittel]]," ",Tabell15861[[#This Row],[KapittelTekst]])</f>
        <v>Kap Z Tilleggskoder</v>
      </c>
    </row>
    <row r="8642" spans="1:7" x14ac:dyDescent="0.25">
      <c r="A8642" s="90" t="s">
        <v>26964</v>
      </c>
      <c r="B8642" s="90" t="s">
        <v>26965</v>
      </c>
      <c r="C8642" s="90" t="s">
        <v>10245</v>
      </c>
      <c r="D8642" s="90" t="str">
        <f>CONCATENATE(Tabell15861[[#This Row],[Prosedyrekode_ID]]," ",Tabell15861[[#This Row],[Tekst]])</f>
        <v>ZZS70 Fjerning av vevsekspander</v>
      </c>
      <c r="E8642" s="90" t="s">
        <v>26424</v>
      </c>
      <c r="F8642" s="90" t="s">
        <v>26425</v>
      </c>
      <c r="G8642" s="90" t="str">
        <f>CONCATENATE("Kap ",Tabell15861[[#This Row],[Kapittel]]," ",Tabell15861[[#This Row],[KapittelTekst]])</f>
        <v>Kap Z Tilleggskoder</v>
      </c>
    </row>
    <row r="8643" spans="1:7" x14ac:dyDescent="0.25">
      <c r="A8643" s="90" t="s">
        <v>26966</v>
      </c>
      <c r="B8643" s="90" t="s">
        <v>26967</v>
      </c>
      <c r="C8643" s="90" t="s">
        <v>10245</v>
      </c>
      <c r="D8643" s="90" t="str">
        <f>CONCATENATE(Tabell15861[[#This Row],[Prosedyrekode_ID]]," ",Tabell15861[[#This Row],[Tekst]])</f>
        <v>ZZT00 Fritt beintransplantat</v>
      </c>
      <c r="E8643" s="90" t="s">
        <v>26424</v>
      </c>
      <c r="F8643" s="90" t="s">
        <v>26425</v>
      </c>
      <c r="G8643" s="90" t="str">
        <f>CONCATENATE("Kap ",Tabell15861[[#This Row],[Kapittel]]," ",Tabell15861[[#This Row],[KapittelTekst]])</f>
        <v>Kap Z Tilleggskoder</v>
      </c>
    </row>
    <row r="8644" spans="1:7" x14ac:dyDescent="0.25">
      <c r="A8644" s="90" t="s">
        <v>26968</v>
      </c>
      <c r="B8644" s="90" t="s">
        <v>26969</v>
      </c>
      <c r="C8644" s="90" t="s">
        <v>10245</v>
      </c>
      <c r="D8644" s="90" t="str">
        <f>CONCATENATE(Tabell15861[[#This Row],[Prosedyrekode_ID]]," ",Tabell15861[[#This Row],[Tekst]])</f>
        <v>ZZU00 Fritt transplantat av slimhinne</v>
      </c>
      <c r="E8644" s="90" t="s">
        <v>26424</v>
      </c>
      <c r="F8644" s="90" t="s">
        <v>26425</v>
      </c>
      <c r="G8644" s="90" t="str">
        <f>CONCATENATE("Kap ",Tabell15861[[#This Row],[Kapittel]]," ",Tabell15861[[#This Row],[KapittelTekst]])</f>
        <v>Kap Z Tilleggskoder</v>
      </c>
    </row>
    <row r="8645" spans="1:7" x14ac:dyDescent="0.25">
      <c r="A8645" s="90" t="s">
        <v>26970</v>
      </c>
      <c r="B8645" s="90" t="s">
        <v>26971</v>
      </c>
      <c r="C8645" s="90" t="s">
        <v>10245</v>
      </c>
      <c r="D8645" s="90" t="str">
        <f>CONCATENATE(Tabell15861[[#This Row],[Prosedyrekode_ID]]," ",Tabell15861[[#This Row],[Tekst]])</f>
        <v>ZZU10 Fritt transplantat fra conjunctiva</v>
      </c>
      <c r="E8645" s="90" t="s">
        <v>26424</v>
      </c>
      <c r="F8645" s="90" t="s">
        <v>26425</v>
      </c>
      <c r="G8645" s="90" t="str">
        <f>CONCATENATE("Kap ",Tabell15861[[#This Row],[Kapittel]]," ",Tabell15861[[#This Row],[KapittelTekst]])</f>
        <v>Kap Z Tilleggskoder</v>
      </c>
    </row>
    <row r="8646" spans="1:7" x14ac:dyDescent="0.25">
      <c r="A8646" s="90" t="s">
        <v>26972</v>
      </c>
      <c r="B8646" s="90" t="s">
        <v>26973</v>
      </c>
      <c r="C8646" s="90" t="s">
        <v>10245</v>
      </c>
      <c r="D8646" s="90" t="str">
        <f>CONCATENATE(Tabell15861[[#This Row],[Prosedyrekode_ID]]," ",Tabell15861[[#This Row],[Tekst]])</f>
        <v>ZZU80 Fritt xenotransplantat IKA</v>
      </c>
      <c r="E8646" s="90" t="s">
        <v>26424</v>
      </c>
      <c r="F8646" s="90" t="s">
        <v>26425</v>
      </c>
      <c r="G8646" s="90" t="str">
        <f>CONCATENATE("Kap ",Tabell15861[[#This Row],[Kapittel]]," ",Tabell15861[[#This Row],[KapittelTekst]])</f>
        <v>Kap Z Tilleggskoder</v>
      </c>
    </row>
  </sheetData>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111"/>
  <sheetViews>
    <sheetView workbookViewId="0">
      <selection activeCell="G13" sqref="G13"/>
    </sheetView>
  </sheetViews>
  <sheetFormatPr baseColWidth="10" defaultColWidth="10.5703125" defaultRowHeight="15" x14ac:dyDescent="0.25"/>
  <cols>
    <col min="1" max="3" width="10.5703125" style="125"/>
    <col min="4" max="7" width="14.5703125" style="125" customWidth="1"/>
    <col min="8" max="8" width="15.5703125" style="125" customWidth="1"/>
    <col min="9" max="9" width="19.5703125" style="125" customWidth="1"/>
    <col min="10" max="10" width="15.140625" style="125" customWidth="1"/>
    <col min="11" max="12" width="15.5703125" style="125" customWidth="1"/>
    <col min="13" max="13" width="9.42578125" style="125" customWidth="1"/>
    <col min="14" max="14" width="14" style="125" customWidth="1"/>
    <col min="15" max="15" width="14.42578125" style="125" customWidth="1"/>
    <col min="16" max="17" width="18.42578125" style="125" customWidth="1"/>
    <col min="18" max="18" width="17.5703125" style="125" customWidth="1"/>
    <col min="19" max="16384" width="10.5703125" style="125"/>
  </cols>
  <sheetData>
    <row r="1" spans="1:19" x14ac:dyDescent="0.25">
      <c r="A1" s="118" t="s">
        <v>26974</v>
      </c>
      <c r="B1" s="129" t="s">
        <v>26975</v>
      </c>
      <c r="C1" s="125" t="s">
        <v>26976</v>
      </c>
      <c r="D1" s="125" t="s">
        <v>26977</v>
      </c>
      <c r="E1" s="251" t="s">
        <v>26978</v>
      </c>
      <c r="F1" s="125" t="s">
        <v>26979</v>
      </c>
      <c r="G1" s="251" t="s">
        <v>26980</v>
      </c>
      <c r="H1" s="125" t="s">
        <v>26981</v>
      </c>
      <c r="I1" s="125" t="s">
        <v>26982</v>
      </c>
      <c r="J1" s="125" t="s">
        <v>26983</v>
      </c>
      <c r="K1" s="125" t="s">
        <v>26984</v>
      </c>
      <c r="L1" s="125" t="s">
        <v>8208</v>
      </c>
      <c r="M1" s="125" t="s">
        <v>692</v>
      </c>
      <c r="N1" s="125" t="s">
        <v>26985</v>
      </c>
      <c r="O1" s="125" t="s">
        <v>26986</v>
      </c>
      <c r="P1" s="125" t="s">
        <v>26987</v>
      </c>
      <c r="Q1" s="125" t="s">
        <v>26988</v>
      </c>
      <c r="R1" s="125" t="s">
        <v>26989</v>
      </c>
      <c r="S1" s="125" t="s">
        <v>26990</v>
      </c>
    </row>
    <row r="2" spans="1:19" x14ac:dyDescent="0.25">
      <c r="A2" s="129">
        <v>0</v>
      </c>
      <c r="B2" s="129">
        <v>0</v>
      </c>
      <c r="C2" s="130" t="s">
        <v>7484</v>
      </c>
      <c r="D2" s="126" t="s">
        <v>7485</v>
      </c>
      <c r="E2" s="126" t="s">
        <v>26991</v>
      </c>
      <c r="F2" s="126" t="s">
        <v>26991</v>
      </c>
      <c r="G2" s="145" t="s">
        <v>26992</v>
      </c>
      <c r="H2" s="127" t="s">
        <v>7487</v>
      </c>
      <c r="I2" s="127" t="s">
        <v>7487</v>
      </c>
      <c r="J2" s="126" t="s">
        <v>7487</v>
      </c>
      <c r="K2" s="126" t="s">
        <v>7487</v>
      </c>
      <c r="L2" s="126" t="s">
        <v>7491</v>
      </c>
      <c r="N2" s="125" t="s">
        <v>26993</v>
      </c>
      <c r="O2" s="125" t="s">
        <v>26994</v>
      </c>
      <c r="P2" s="125" t="s">
        <v>26995</v>
      </c>
      <c r="Q2" s="125" t="s">
        <v>26996</v>
      </c>
    </row>
    <row r="3" spans="1:19" x14ac:dyDescent="0.25">
      <c r="A3" s="129">
        <v>1</v>
      </c>
      <c r="B3" s="129">
        <v>1</v>
      </c>
      <c r="C3" s="130" t="s">
        <v>7488</v>
      </c>
      <c r="D3" s="126" t="s">
        <v>7485</v>
      </c>
      <c r="E3" s="126" t="s">
        <v>26991</v>
      </c>
      <c r="F3" s="126" t="s">
        <v>26991</v>
      </c>
      <c r="G3" s="145" t="s">
        <v>26992</v>
      </c>
      <c r="H3" s="125" t="s">
        <v>7485</v>
      </c>
      <c r="I3" s="125" t="s">
        <v>7490</v>
      </c>
      <c r="J3" s="126" t="s">
        <v>7491</v>
      </c>
      <c r="K3" s="126" t="s">
        <v>7491</v>
      </c>
      <c r="L3" s="126" t="s">
        <v>7491</v>
      </c>
      <c r="N3" s="125" t="s">
        <v>26993</v>
      </c>
      <c r="O3" s="125" t="s">
        <v>26994</v>
      </c>
      <c r="P3" s="125" t="s">
        <v>26995</v>
      </c>
      <c r="Q3" s="125" t="s">
        <v>26996</v>
      </c>
    </row>
    <row r="4" spans="1:19" x14ac:dyDescent="0.25">
      <c r="A4" s="129">
        <v>2</v>
      </c>
      <c r="B4" s="129">
        <v>2</v>
      </c>
      <c r="C4" s="130" t="s">
        <v>7492</v>
      </c>
      <c r="D4" s="126" t="s">
        <v>7485</v>
      </c>
      <c r="E4" s="126" t="s">
        <v>26991</v>
      </c>
      <c r="F4" s="126" t="s">
        <v>26991</v>
      </c>
      <c r="G4" s="145" t="s">
        <v>26992</v>
      </c>
      <c r="H4" s="125" t="s">
        <v>7493</v>
      </c>
      <c r="I4" s="125" t="s">
        <v>7490</v>
      </c>
      <c r="J4" s="126" t="s">
        <v>7495</v>
      </c>
      <c r="K4" s="126" t="s">
        <v>7496</v>
      </c>
      <c r="L4" s="126" t="s">
        <v>7491</v>
      </c>
      <c r="N4" s="125" t="s">
        <v>26993</v>
      </c>
      <c r="O4" s="125" t="s">
        <v>26994</v>
      </c>
      <c r="P4" s="125" t="s">
        <v>26995</v>
      </c>
      <c r="Q4" s="125" t="s">
        <v>26996</v>
      </c>
    </row>
    <row r="5" spans="1:19" x14ac:dyDescent="0.25">
      <c r="A5" s="129">
        <v>3</v>
      </c>
      <c r="B5" s="129">
        <v>3</v>
      </c>
      <c r="C5" s="130" t="s">
        <v>7497</v>
      </c>
      <c r="D5" s="126" t="s">
        <v>7485</v>
      </c>
      <c r="E5" s="126" t="s">
        <v>26991</v>
      </c>
      <c r="F5" s="126" t="s">
        <v>26991</v>
      </c>
      <c r="G5" s="145" t="s">
        <v>26992</v>
      </c>
      <c r="H5" s="125" t="s">
        <v>7498</v>
      </c>
      <c r="I5" s="125" t="s">
        <v>7490</v>
      </c>
      <c r="J5" s="126" t="s">
        <v>7500</v>
      </c>
      <c r="K5" s="126" t="s">
        <v>7496</v>
      </c>
      <c r="L5" s="126" t="s">
        <v>7491</v>
      </c>
      <c r="N5" s="125" t="s">
        <v>26993</v>
      </c>
      <c r="O5" s="125" t="s">
        <v>26994</v>
      </c>
      <c r="P5" s="125" t="s">
        <v>26995</v>
      </c>
      <c r="Q5" s="125" t="s">
        <v>26996</v>
      </c>
    </row>
    <row r="6" spans="1:19" x14ac:dyDescent="0.25">
      <c r="A6" s="129">
        <v>4</v>
      </c>
      <c r="B6" s="129">
        <v>4</v>
      </c>
      <c r="C6" s="130" t="s">
        <v>7501</v>
      </c>
      <c r="D6" s="126" t="s">
        <v>7485</v>
      </c>
      <c r="E6" s="126" t="s">
        <v>26991</v>
      </c>
      <c r="F6" s="126" t="s">
        <v>26991</v>
      </c>
      <c r="G6" s="145" t="s">
        <v>26992</v>
      </c>
      <c r="H6" s="125" t="s">
        <v>7502</v>
      </c>
      <c r="I6" s="125" t="s">
        <v>7490</v>
      </c>
      <c r="J6" s="126" t="s">
        <v>7504</v>
      </c>
      <c r="K6" s="126" t="s">
        <v>7496</v>
      </c>
      <c r="L6" s="126" t="s">
        <v>7491</v>
      </c>
      <c r="N6" s="125" t="s">
        <v>26993</v>
      </c>
      <c r="O6" s="125" t="s">
        <v>26994</v>
      </c>
      <c r="P6" s="125" t="s">
        <v>26995</v>
      </c>
      <c r="Q6" s="125" t="s">
        <v>26996</v>
      </c>
    </row>
    <row r="7" spans="1:19" x14ac:dyDescent="0.25">
      <c r="A7" s="129">
        <v>5</v>
      </c>
      <c r="B7" s="129">
        <v>5</v>
      </c>
      <c r="C7" s="130" t="s">
        <v>7505</v>
      </c>
      <c r="D7" s="126" t="s">
        <v>7485</v>
      </c>
      <c r="E7" s="126" t="s">
        <v>26991</v>
      </c>
      <c r="F7" s="126" t="s">
        <v>26991</v>
      </c>
      <c r="G7" s="145" t="s">
        <v>26992</v>
      </c>
      <c r="H7" s="125" t="s">
        <v>7506</v>
      </c>
      <c r="I7" s="125" t="s">
        <v>7490</v>
      </c>
      <c r="J7" s="126" t="s">
        <v>7508</v>
      </c>
      <c r="K7" s="126" t="s">
        <v>7496</v>
      </c>
      <c r="L7" s="126" t="s">
        <v>7491</v>
      </c>
      <c r="N7" s="125" t="s">
        <v>26993</v>
      </c>
      <c r="O7" s="125" t="s">
        <v>26994</v>
      </c>
      <c r="P7" s="125" t="s">
        <v>26995</v>
      </c>
      <c r="Q7" s="125" t="s">
        <v>26996</v>
      </c>
    </row>
    <row r="8" spans="1:19" x14ac:dyDescent="0.25">
      <c r="A8" s="129">
        <v>6</v>
      </c>
      <c r="B8" s="129">
        <v>6</v>
      </c>
      <c r="C8" s="130" t="s">
        <v>7505</v>
      </c>
      <c r="D8" s="126" t="s">
        <v>7485</v>
      </c>
      <c r="E8" s="126" t="s">
        <v>26991</v>
      </c>
      <c r="F8" s="126" t="s">
        <v>26991</v>
      </c>
      <c r="G8" s="145" t="s">
        <v>26992</v>
      </c>
      <c r="H8" s="125" t="s">
        <v>7510</v>
      </c>
      <c r="I8" s="125" t="s">
        <v>7490</v>
      </c>
      <c r="J8" s="126" t="s">
        <v>7512</v>
      </c>
      <c r="K8" s="126" t="s">
        <v>7496</v>
      </c>
      <c r="L8" s="126" t="s">
        <v>7491</v>
      </c>
      <c r="N8" s="125" t="s">
        <v>26993</v>
      </c>
      <c r="O8" s="125" t="s">
        <v>26994</v>
      </c>
      <c r="P8" s="125" t="s">
        <v>26995</v>
      </c>
      <c r="Q8" s="125" t="s">
        <v>26996</v>
      </c>
    </row>
    <row r="9" spans="1:19" x14ac:dyDescent="0.25">
      <c r="A9" s="129">
        <v>7</v>
      </c>
      <c r="B9" s="129">
        <v>7</v>
      </c>
      <c r="C9" s="130" t="s">
        <v>7505</v>
      </c>
      <c r="D9" s="126" t="s">
        <v>7485</v>
      </c>
      <c r="E9" s="126" t="s">
        <v>26991</v>
      </c>
      <c r="F9" s="126" t="s">
        <v>26991</v>
      </c>
      <c r="G9" s="145" t="s">
        <v>26992</v>
      </c>
      <c r="H9" s="125" t="s">
        <v>7514</v>
      </c>
      <c r="I9" s="125" t="s">
        <v>7516</v>
      </c>
      <c r="J9" s="126" t="s">
        <v>7517</v>
      </c>
      <c r="K9" s="126" t="s">
        <v>7496</v>
      </c>
      <c r="L9" s="126" t="s">
        <v>7491</v>
      </c>
      <c r="N9" s="125" t="s">
        <v>26993</v>
      </c>
      <c r="O9" s="125" t="s">
        <v>26994</v>
      </c>
      <c r="P9" s="125" t="s">
        <v>26995</v>
      </c>
      <c r="Q9" s="125" t="s">
        <v>26996</v>
      </c>
    </row>
    <row r="10" spans="1:19" x14ac:dyDescent="0.25">
      <c r="A10" s="129">
        <v>8</v>
      </c>
      <c r="B10" s="129">
        <v>8</v>
      </c>
      <c r="C10" s="130" t="s">
        <v>7505</v>
      </c>
      <c r="D10" s="126" t="s">
        <v>7485</v>
      </c>
      <c r="E10" s="126" t="s">
        <v>26991</v>
      </c>
      <c r="F10" s="126" t="s">
        <v>26991</v>
      </c>
      <c r="G10" s="145" t="s">
        <v>26992</v>
      </c>
      <c r="H10" s="127" t="s">
        <v>7487</v>
      </c>
      <c r="I10" s="127" t="s">
        <v>7487</v>
      </c>
      <c r="J10" s="126" t="s">
        <v>7522</v>
      </c>
      <c r="K10" s="126" t="s">
        <v>7523</v>
      </c>
      <c r="L10" s="126" t="s">
        <v>7491</v>
      </c>
      <c r="N10" s="125" t="s">
        <v>26993</v>
      </c>
      <c r="O10" s="125" t="s">
        <v>26994</v>
      </c>
      <c r="P10" s="125" t="s">
        <v>26995</v>
      </c>
      <c r="Q10" s="125" t="s">
        <v>26996</v>
      </c>
    </row>
    <row r="11" spans="1:19" x14ac:dyDescent="0.25">
      <c r="A11" s="129">
        <v>9</v>
      </c>
      <c r="B11" s="129">
        <v>9</v>
      </c>
      <c r="C11" s="130" t="s">
        <v>7505</v>
      </c>
      <c r="D11" s="126" t="s">
        <v>7485</v>
      </c>
      <c r="E11" s="126" t="s">
        <v>26991</v>
      </c>
      <c r="F11" s="126" t="s">
        <v>26991</v>
      </c>
      <c r="G11" s="145" t="s">
        <v>26992</v>
      </c>
      <c r="H11" s="125" t="s">
        <v>7525</v>
      </c>
      <c r="I11" s="125" t="s">
        <v>7525</v>
      </c>
      <c r="J11" s="126" t="s">
        <v>7525</v>
      </c>
      <c r="K11" s="126" t="s">
        <v>7525</v>
      </c>
      <c r="L11" s="126" t="s">
        <v>7491</v>
      </c>
      <c r="N11" s="125" t="s">
        <v>26993</v>
      </c>
      <c r="O11" s="125" t="s">
        <v>26994</v>
      </c>
      <c r="P11" s="125" t="s">
        <v>26995</v>
      </c>
      <c r="Q11" s="125" t="s">
        <v>26996</v>
      </c>
    </row>
    <row r="12" spans="1:19" x14ac:dyDescent="0.25">
      <c r="A12" s="129">
        <v>10</v>
      </c>
      <c r="B12" s="129">
        <v>10</v>
      </c>
      <c r="C12" s="128" t="s">
        <v>7509</v>
      </c>
      <c r="D12" s="126" t="s">
        <v>7493</v>
      </c>
      <c r="E12" s="126" t="s">
        <v>26991</v>
      </c>
      <c r="F12" s="126" t="s">
        <v>26991</v>
      </c>
      <c r="G12" s="145" t="s">
        <v>26992</v>
      </c>
      <c r="H12" s="127" t="s">
        <v>7487</v>
      </c>
      <c r="I12" s="127" t="s">
        <v>7487</v>
      </c>
      <c r="J12" s="126" t="s">
        <v>7487</v>
      </c>
      <c r="K12" s="126" t="s">
        <v>7487</v>
      </c>
      <c r="L12" s="126" t="s">
        <v>7491</v>
      </c>
      <c r="N12" s="125" t="s">
        <v>26993</v>
      </c>
      <c r="O12" s="125" t="s">
        <v>26994</v>
      </c>
      <c r="P12" s="125" t="s">
        <v>26995</v>
      </c>
      <c r="Q12" s="125" t="s">
        <v>26996</v>
      </c>
    </row>
    <row r="13" spans="1:19" x14ac:dyDescent="0.25">
      <c r="A13" s="129">
        <v>11</v>
      </c>
      <c r="B13" s="129">
        <v>11</v>
      </c>
      <c r="C13" s="128" t="s">
        <v>7509</v>
      </c>
      <c r="D13" s="126" t="s">
        <v>7493</v>
      </c>
      <c r="E13" s="126" t="s">
        <v>26991</v>
      </c>
      <c r="F13" s="126" t="s">
        <v>26991</v>
      </c>
      <c r="G13" s="145" t="s">
        <v>26992</v>
      </c>
      <c r="H13" s="127" t="s">
        <v>7487</v>
      </c>
      <c r="I13" s="127" t="s">
        <v>7487</v>
      </c>
      <c r="J13" s="126" t="s">
        <v>7487</v>
      </c>
      <c r="K13" s="126" t="s">
        <v>7487</v>
      </c>
      <c r="L13" s="126" t="s">
        <v>7491</v>
      </c>
      <c r="N13" s="125" t="s">
        <v>26993</v>
      </c>
      <c r="O13" s="125" t="s">
        <v>26994</v>
      </c>
      <c r="P13" s="125" t="s">
        <v>26995</v>
      </c>
      <c r="Q13" s="125" t="s">
        <v>26996</v>
      </c>
    </row>
    <row r="14" spans="1:19" x14ac:dyDescent="0.25">
      <c r="A14" s="129">
        <v>12</v>
      </c>
      <c r="B14" s="129">
        <v>12</v>
      </c>
      <c r="C14" s="128" t="s">
        <v>7509</v>
      </c>
      <c r="D14" s="126" t="s">
        <v>7493</v>
      </c>
      <c r="E14" s="126" t="s">
        <v>26991</v>
      </c>
      <c r="F14" s="126" t="s">
        <v>26991</v>
      </c>
      <c r="G14" s="145" t="s">
        <v>26992</v>
      </c>
      <c r="H14" s="127" t="s">
        <v>7487</v>
      </c>
      <c r="I14" s="127" t="s">
        <v>7487</v>
      </c>
      <c r="J14" s="126" t="s">
        <v>7487</v>
      </c>
      <c r="K14" s="126" t="s">
        <v>7487</v>
      </c>
      <c r="L14" s="126" t="s">
        <v>7491</v>
      </c>
      <c r="N14" s="125" t="s">
        <v>26993</v>
      </c>
      <c r="O14" s="125" t="s">
        <v>26994</v>
      </c>
      <c r="P14" s="125" t="s">
        <v>26995</v>
      </c>
      <c r="Q14" s="125" t="s">
        <v>26996</v>
      </c>
    </row>
    <row r="15" spans="1:19" x14ac:dyDescent="0.25">
      <c r="A15" s="129">
        <v>13</v>
      </c>
      <c r="B15" s="129">
        <v>13</v>
      </c>
      <c r="C15" s="128" t="s">
        <v>7509</v>
      </c>
      <c r="D15" s="126" t="s">
        <v>7493</v>
      </c>
      <c r="E15" s="126" t="s">
        <v>26991</v>
      </c>
      <c r="F15" s="126" t="s">
        <v>26991</v>
      </c>
      <c r="G15" s="145" t="s">
        <v>26992</v>
      </c>
      <c r="H15" s="127" t="s">
        <v>7487</v>
      </c>
      <c r="I15" s="127" t="s">
        <v>7487</v>
      </c>
      <c r="J15" s="126" t="s">
        <v>7487</v>
      </c>
      <c r="K15" s="126" t="s">
        <v>7487</v>
      </c>
      <c r="L15" s="126" t="s">
        <v>7491</v>
      </c>
      <c r="N15" s="125" t="s">
        <v>26993</v>
      </c>
      <c r="O15" s="125" t="s">
        <v>26994</v>
      </c>
      <c r="P15" s="125" t="s">
        <v>26995</v>
      </c>
      <c r="Q15" s="125" t="s">
        <v>26996</v>
      </c>
    </row>
    <row r="16" spans="1:19" x14ac:dyDescent="0.25">
      <c r="A16" s="129">
        <v>14</v>
      </c>
      <c r="B16" s="129">
        <v>14</v>
      </c>
      <c r="C16" s="128" t="s">
        <v>7509</v>
      </c>
      <c r="D16" s="126" t="s">
        <v>7493</v>
      </c>
      <c r="E16" s="126" t="s">
        <v>26991</v>
      </c>
      <c r="F16" s="126" t="s">
        <v>26991</v>
      </c>
      <c r="G16" s="145" t="s">
        <v>26992</v>
      </c>
      <c r="H16" s="127" t="s">
        <v>7487</v>
      </c>
      <c r="I16" s="127" t="s">
        <v>7487</v>
      </c>
      <c r="J16" s="126" t="s">
        <v>7487</v>
      </c>
      <c r="K16" s="126" t="s">
        <v>7487</v>
      </c>
      <c r="L16" s="126" t="s">
        <v>7491</v>
      </c>
      <c r="N16" s="125" t="s">
        <v>26993</v>
      </c>
      <c r="O16" s="125" t="s">
        <v>26994</v>
      </c>
      <c r="P16" s="125" t="s">
        <v>26995</v>
      </c>
      <c r="Q16" s="125" t="s">
        <v>26996</v>
      </c>
    </row>
    <row r="17" spans="1:19" x14ac:dyDescent="0.25">
      <c r="A17" s="129">
        <v>15</v>
      </c>
      <c r="B17" s="129">
        <v>15</v>
      </c>
      <c r="C17" s="128" t="s">
        <v>7513</v>
      </c>
      <c r="D17" s="126" t="s">
        <v>7493</v>
      </c>
      <c r="E17" s="126" t="s">
        <v>26991</v>
      </c>
      <c r="F17" s="126" t="s">
        <v>26991</v>
      </c>
      <c r="G17" s="145" t="s">
        <v>26992</v>
      </c>
      <c r="H17" s="127" t="s">
        <v>7487</v>
      </c>
      <c r="I17" s="127" t="s">
        <v>7487</v>
      </c>
      <c r="J17" s="126" t="s">
        <v>7487</v>
      </c>
      <c r="K17" s="126" t="s">
        <v>7487</v>
      </c>
      <c r="L17" s="126" t="s">
        <v>7491</v>
      </c>
      <c r="N17" s="125" t="s">
        <v>26993</v>
      </c>
      <c r="O17" s="125" t="s">
        <v>26994</v>
      </c>
      <c r="P17" s="125" t="s">
        <v>26995</v>
      </c>
      <c r="Q17" s="125" t="s">
        <v>26996</v>
      </c>
    </row>
    <row r="18" spans="1:19" x14ac:dyDescent="0.25">
      <c r="A18" s="129">
        <v>16</v>
      </c>
      <c r="B18" s="129">
        <v>16</v>
      </c>
      <c r="C18" s="128" t="s">
        <v>7513</v>
      </c>
      <c r="D18" s="126" t="s">
        <v>7493</v>
      </c>
      <c r="E18" s="126" t="s">
        <v>26991</v>
      </c>
      <c r="F18" s="126" t="s">
        <v>26991</v>
      </c>
      <c r="G18" s="145" t="s">
        <v>26992</v>
      </c>
      <c r="H18" s="127" t="s">
        <v>7487</v>
      </c>
      <c r="I18" s="127" t="s">
        <v>7487</v>
      </c>
      <c r="J18" s="126" t="s">
        <v>7487</v>
      </c>
      <c r="K18" s="126" t="s">
        <v>7487</v>
      </c>
      <c r="L18" s="126" t="s">
        <v>7491</v>
      </c>
      <c r="N18" s="125" t="s">
        <v>26993</v>
      </c>
      <c r="O18" s="125" t="s">
        <v>26994</v>
      </c>
      <c r="P18" s="125" t="s">
        <v>26995</v>
      </c>
      <c r="Q18" s="125" t="s">
        <v>26996</v>
      </c>
    </row>
    <row r="19" spans="1:19" x14ac:dyDescent="0.25">
      <c r="A19" s="129">
        <v>17</v>
      </c>
      <c r="B19" s="129">
        <v>17</v>
      </c>
      <c r="C19" s="128" t="s">
        <v>7513</v>
      </c>
      <c r="D19" s="126" t="s">
        <v>7493</v>
      </c>
      <c r="E19" s="126" t="s">
        <v>26991</v>
      </c>
      <c r="F19" s="126" t="s">
        <v>26991</v>
      </c>
      <c r="G19" s="145" t="s">
        <v>26992</v>
      </c>
      <c r="H19" s="127" t="s">
        <v>7487</v>
      </c>
      <c r="I19" s="127" t="s">
        <v>7487</v>
      </c>
      <c r="J19" s="126" t="s">
        <v>7487</v>
      </c>
      <c r="K19" s="126" t="s">
        <v>7487</v>
      </c>
      <c r="L19" s="126" t="s">
        <v>7491</v>
      </c>
      <c r="N19" s="125" t="s">
        <v>26993</v>
      </c>
      <c r="O19" s="125" t="s">
        <v>26994</v>
      </c>
      <c r="P19" s="125" t="s">
        <v>26995</v>
      </c>
      <c r="Q19" s="125" t="s">
        <v>26996</v>
      </c>
    </row>
    <row r="20" spans="1:19" x14ac:dyDescent="0.25">
      <c r="A20" s="129">
        <v>18</v>
      </c>
      <c r="B20" s="129">
        <v>18</v>
      </c>
      <c r="C20" s="128" t="s">
        <v>7513</v>
      </c>
      <c r="D20" s="126" t="s">
        <v>7493</v>
      </c>
      <c r="E20" s="126" t="s">
        <v>26997</v>
      </c>
      <c r="F20" s="126" t="s">
        <v>26998</v>
      </c>
      <c r="G20" s="145" t="s">
        <v>26992</v>
      </c>
      <c r="H20" s="127" t="s">
        <v>7487</v>
      </c>
      <c r="I20" s="127" t="s">
        <v>7487</v>
      </c>
      <c r="J20" s="126" t="s">
        <v>7487</v>
      </c>
      <c r="K20" s="126" t="s">
        <v>7487</v>
      </c>
      <c r="L20" s="126" t="s">
        <v>26999</v>
      </c>
      <c r="N20" s="125" t="s">
        <v>27000</v>
      </c>
      <c r="O20" s="125" t="s">
        <v>26994</v>
      </c>
      <c r="P20" s="125" t="s">
        <v>26995</v>
      </c>
      <c r="Q20" s="125" t="s">
        <v>26996</v>
      </c>
      <c r="R20" s="125" t="s">
        <v>27001</v>
      </c>
      <c r="S20" s="125" t="s">
        <v>27001</v>
      </c>
    </row>
    <row r="21" spans="1:19" x14ac:dyDescent="0.25">
      <c r="A21" s="129">
        <v>19</v>
      </c>
      <c r="B21" s="129">
        <v>19</v>
      </c>
      <c r="C21" s="128" t="s">
        <v>7513</v>
      </c>
      <c r="D21" s="126" t="s">
        <v>7493</v>
      </c>
      <c r="E21" s="126" t="s">
        <v>26997</v>
      </c>
      <c r="F21" s="126" t="s">
        <v>26998</v>
      </c>
      <c r="G21" s="145" t="s">
        <v>26992</v>
      </c>
      <c r="H21" s="127" t="s">
        <v>7487</v>
      </c>
      <c r="I21" s="127" t="s">
        <v>7487</v>
      </c>
      <c r="J21" s="126" t="s">
        <v>7487</v>
      </c>
      <c r="K21" s="126" t="s">
        <v>7487</v>
      </c>
      <c r="L21" s="126" t="s">
        <v>26999</v>
      </c>
      <c r="N21" s="125" t="s">
        <v>27000</v>
      </c>
      <c r="O21" s="125" t="s">
        <v>26994</v>
      </c>
      <c r="P21" s="125" t="s">
        <v>26995</v>
      </c>
      <c r="Q21" s="125" t="s">
        <v>26996</v>
      </c>
      <c r="R21" s="125" t="s">
        <v>27001</v>
      </c>
      <c r="S21" s="125" t="s">
        <v>27001</v>
      </c>
    </row>
    <row r="22" spans="1:19" x14ac:dyDescent="0.25">
      <c r="A22" s="129">
        <v>20</v>
      </c>
      <c r="B22" s="129">
        <v>20</v>
      </c>
      <c r="C22" s="128" t="s">
        <v>7518</v>
      </c>
      <c r="D22" s="126" t="s">
        <v>7519</v>
      </c>
      <c r="E22" s="126" t="s">
        <v>26997</v>
      </c>
      <c r="F22" s="126" t="s">
        <v>26998</v>
      </c>
      <c r="G22" s="145" t="s">
        <v>26992</v>
      </c>
      <c r="H22" s="127" t="s">
        <v>7487</v>
      </c>
      <c r="I22" s="127" t="s">
        <v>7487</v>
      </c>
      <c r="J22" s="126" t="s">
        <v>7487</v>
      </c>
      <c r="K22" s="126" t="s">
        <v>7487</v>
      </c>
      <c r="L22" s="126" t="s">
        <v>26999</v>
      </c>
      <c r="N22" s="125" t="s">
        <v>27000</v>
      </c>
      <c r="O22" s="125" t="s">
        <v>26994</v>
      </c>
      <c r="P22" s="125" t="s">
        <v>26995</v>
      </c>
      <c r="Q22" s="125" t="s">
        <v>26996</v>
      </c>
      <c r="R22" s="125" t="s">
        <v>27001</v>
      </c>
      <c r="S22" s="125" t="s">
        <v>27001</v>
      </c>
    </row>
    <row r="23" spans="1:19" x14ac:dyDescent="0.25">
      <c r="A23" s="129">
        <v>21</v>
      </c>
      <c r="B23" s="129">
        <v>21</v>
      </c>
      <c r="C23" s="128" t="s">
        <v>7518</v>
      </c>
      <c r="D23" s="126" t="s">
        <v>7519</v>
      </c>
      <c r="E23" s="126" t="s">
        <v>26997</v>
      </c>
      <c r="F23" s="126" t="s">
        <v>26998</v>
      </c>
      <c r="G23" s="145" t="s">
        <v>26992</v>
      </c>
      <c r="H23" s="127" t="s">
        <v>7487</v>
      </c>
      <c r="I23" s="127" t="s">
        <v>7487</v>
      </c>
      <c r="J23" s="126" t="s">
        <v>7487</v>
      </c>
      <c r="K23" s="126" t="s">
        <v>7487</v>
      </c>
      <c r="L23" s="126" t="s">
        <v>26999</v>
      </c>
      <c r="N23" s="125" t="s">
        <v>27000</v>
      </c>
      <c r="O23" s="125" t="s">
        <v>26994</v>
      </c>
      <c r="P23" s="125" t="s">
        <v>26995</v>
      </c>
      <c r="Q23" s="125" t="s">
        <v>26996</v>
      </c>
      <c r="R23" s="125" t="s">
        <v>27001</v>
      </c>
      <c r="S23" s="125" t="s">
        <v>27001</v>
      </c>
    </row>
    <row r="24" spans="1:19" x14ac:dyDescent="0.25">
      <c r="A24" s="129">
        <v>22</v>
      </c>
      <c r="B24" s="129">
        <v>22</v>
      </c>
      <c r="C24" s="128" t="s">
        <v>7518</v>
      </c>
      <c r="D24" s="126" t="s">
        <v>7519</v>
      </c>
      <c r="E24" s="126" t="s">
        <v>26997</v>
      </c>
      <c r="F24" s="126" t="s">
        <v>26998</v>
      </c>
      <c r="G24" s="145" t="s">
        <v>26992</v>
      </c>
      <c r="H24" s="127" t="s">
        <v>7487</v>
      </c>
      <c r="I24" s="127" t="s">
        <v>7487</v>
      </c>
      <c r="J24" s="126" t="s">
        <v>7487</v>
      </c>
      <c r="K24" s="126" t="s">
        <v>7487</v>
      </c>
      <c r="L24" s="126" t="s">
        <v>26999</v>
      </c>
      <c r="N24" s="125" t="s">
        <v>27000</v>
      </c>
      <c r="O24" s="125" t="s">
        <v>26994</v>
      </c>
      <c r="P24" s="125" t="s">
        <v>26995</v>
      </c>
      <c r="Q24" s="125" t="s">
        <v>26996</v>
      </c>
      <c r="R24" s="125" t="s">
        <v>27001</v>
      </c>
      <c r="S24" s="125" t="s">
        <v>27001</v>
      </c>
    </row>
    <row r="25" spans="1:19" x14ac:dyDescent="0.25">
      <c r="A25" s="129">
        <v>23</v>
      </c>
      <c r="B25" s="129">
        <v>23</v>
      </c>
      <c r="C25" s="128" t="s">
        <v>7518</v>
      </c>
      <c r="D25" s="126" t="s">
        <v>7519</v>
      </c>
      <c r="E25" s="126" t="s">
        <v>26997</v>
      </c>
      <c r="F25" s="126" t="s">
        <v>26998</v>
      </c>
      <c r="G25" s="145" t="s">
        <v>26992</v>
      </c>
      <c r="H25" s="127" t="s">
        <v>7487</v>
      </c>
      <c r="I25" s="127" t="s">
        <v>7487</v>
      </c>
      <c r="J25" s="126" t="s">
        <v>7487</v>
      </c>
      <c r="K25" s="126" t="s">
        <v>7487</v>
      </c>
      <c r="L25" s="126" t="s">
        <v>27002</v>
      </c>
      <c r="N25" s="125" t="s">
        <v>27000</v>
      </c>
      <c r="O25" s="125" t="s">
        <v>26994</v>
      </c>
      <c r="P25" s="125" t="s">
        <v>26995</v>
      </c>
      <c r="Q25" s="125" t="s">
        <v>26996</v>
      </c>
      <c r="R25" s="125" t="s">
        <v>27001</v>
      </c>
      <c r="S25" s="125" t="s">
        <v>27001</v>
      </c>
    </row>
    <row r="26" spans="1:19" x14ac:dyDescent="0.25">
      <c r="A26" s="129">
        <v>24</v>
      </c>
      <c r="B26" s="129">
        <v>24</v>
      </c>
      <c r="C26" s="128" t="s">
        <v>7518</v>
      </c>
      <c r="D26" s="126" t="s">
        <v>7519</v>
      </c>
      <c r="E26" s="126" t="s">
        <v>26997</v>
      </c>
      <c r="F26" s="126" t="s">
        <v>26998</v>
      </c>
      <c r="G26" s="145" t="s">
        <v>26992</v>
      </c>
      <c r="H26" s="127" t="s">
        <v>7487</v>
      </c>
      <c r="I26" s="127" t="s">
        <v>7487</v>
      </c>
      <c r="J26" s="126" t="s">
        <v>7487</v>
      </c>
      <c r="K26" s="126" t="s">
        <v>7487</v>
      </c>
      <c r="L26" s="126" t="s">
        <v>27002</v>
      </c>
      <c r="N26" s="125" t="s">
        <v>27000</v>
      </c>
      <c r="O26" s="125" t="s">
        <v>26994</v>
      </c>
      <c r="P26" s="125" t="s">
        <v>26995</v>
      </c>
      <c r="Q26" s="125" t="s">
        <v>26996</v>
      </c>
      <c r="R26" s="125" t="s">
        <v>27001</v>
      </c>
      <c r="S26" s="125" t="s">
        <v>27001</v>
      </c>
    </row>
    <row r="27" spans="1:19" x14ac:dyDescent="0.25">
      <c r="A27" s="129">
        <v>25</v>
      </c>
      <c r="B27" s="129">
        <v>25</v>
      </c>
      <c r="C27" s="128" t="s">
        <v>7524</v>
      </c>
      <c r="D27" s="126" t="s">
        <v>7519</v>
      </c>
      <c r="E27" s="126" t="s">
        <v>26997</v>
      </c>
      <c r="F27" s="126" t="s">
        <v>26998</v>
      </c>
      <c r="G27" s="145" t="s">
        <v>26992</v>
      </c>
      <c r="H27" s="127" t="s">
        <v>7487</v>
      </c>
      <c r="I27" s="127" t="s">
        <v>7487</v>
      </c>
      <c r="J27" s="126" t="s">
        <v>7487</v>
      </c>
      <c r="K27" s="126" t="s">
        <v>7487</v>
      </c>
      <c r="L27" s="126" t="s">
        <v>27002</v>
      </c>
      <c r="N27" s="125" t="s">
        <v>27000</v>
      </c>
      <c r="O27" s="125" t="s">
        <v>26994</v>
      </c>
      <c r="P27" s="125" t="s">
        <v>26995</v>
      </c>
      <c r="Q27" s="125" t="s">
        <v>26996</v>
      </c>
      <c r="R27" s="125" t="s">
        <v>27001</v>
      </c>
      <c r="S27" s="125" t="s">
        <v>27001</v>
      </c>
    </row>
    <row r="28" spans="1:19" x14ac:dyDescent="0.25">
      <c r="A28" s="129">
        <v>26</v>
      </c>
      <c r="B28" s="129">
        <v>26</v>
      </c>
      <c r="C28" s="128" t="s">
        <v>7524</v>
      </c>
      <c r="D28" s="126" t="s">
        <v>7519</v>
      </c>
      <c r="E28" s="126" t="s">
        <v>26997</v>
      </c>
      <c r="F28" s="126" t="s">
        <v>26998</v>
      </c>
      <c r="G28" s="145" t="s">
        <v>26992</v>
      </c>
      <c r="H28" s="127" t="s">
        <v>7487</v>
      </c>
      <c r="I28" s="127" t="s">
        <v>7487</v>
      </c>
      <c r="J28" s="126" t="s">
        <v>7487</v>
      </c>
      <c r="K28" s="126" t="s">
        <v>7487</v>
      </c>
      <c r="L28" s="126" t="s">
        <v>27002</v>
      </c>
      <c r="N28" s="125" t="s">
        <v>27000</v>
      </c>
      <c r="O28" s="125" t="s">
        <v>26994</v>
      </c>
      <c r="P28" s="125" t="s">
        <v>26995</v>
      </c>
      <c r="Q28" s="125" t="s">
        <v>26996</v>
      </c>
      <c r="R28" s="125" t="s">
        <v>27001</v>
      </c>
      <c r="S28" s="125" t="s">
        <v>27001</v>
      </c>
    </row>
    <row r="29" spans="1:19" x14ac:dyDescent="0.25">
      <c r="A29" s="129">
        <v>27</v>
      </c>
      <c r="B29" s="129">
        <v>27</v>
      </c>
      <c r="C29" s="128" t="s">
        <v>7524</v>
      </c>
      <c r="D29" s="126" t="s">
        <v>7519</v>
      </c>
      <c r="E29" s="126" t="s">
        <v>26997</v>
      </c>
      <c r="F29" s="126" t="s">
        <v>26998</v>
      </c>
      <c r="G29" s="145" t="s">
        <v>26992</v>
      </c>
      <c r="H29" s="127" t="s">
        <v>7487</v>
      </c>
      <c r="I29" s="127" t="s">
        <v>7487</v>
      </c>
      <c r="J29" s="126" t="s">
        <v>7487</v>
      </c>
      <c r="K29" s="126" t="s">
        <v>7487</v>
      </c>
      <c r="L29" s="126" t="s">
        <v>27002</v>
      </c>
      <c r="N29" s="125" t="s">
        <v>27000</v>
      </c>
      <c r="O29" s="125" t="s">
        <v>26994</v>
      </c>
      <c r="P29" s="125" t="s">
        <v>26995</v>
      </c>
      <c r="Q29" s="125" t="s">
        <v>26996</v>
      </c>
      <c r="R29" s="125" t="s">
        <v>27001</v>
      </c>
      <c r="S29" s="125" t="s">
        <v>27001</v>
      </c>
    </row>
    <row r="30" spans="1:19" x14ac:dyDescent="0.25">
      <c r="A30" s="129">
        <v>28</v>
      </c>
      <c r="B30" s="129">
        <v>28</v>
      </c>
      <c r="C30" s="128" t="s">
        <v>7524</v>
      </c>
      <c r="D30" s="126" t="s">
        <v>7519</v>
      </c>
      <c r="E30" s="126" t="s">
        <v>26997</v>
      </c>
      <c r="F30" s="126" t="s">
        <v>26998</v>
      </c>
      <c r="G30" s="145" t="s">
        <v>26992</v>
      </c>
      <c r="H30" s="127" t="s">
        <v>7487</v>
      </c>
      <c r="I30" s="127" t="s">
        <v>7487</v>
      </c>
      <c r="J30" s="126" t="s">
        <v>7487</v>
      </c>
      <c r="K30" s="126" t="s">
        <v>7487</v>
      </c>
      <c r="L30" s="126" t="s">
        <v>27002</v>
      </c>
      <c r="N30" s="125" t="s">
        <v>27000</v>
      </c>
      <c r="O30" s="125" t="s">
        <v>26994</v>
      </c>
      <c r="P30" s="125" t="s">
        <v>26995</v>
      </c>
      <c r="Q30" s="125" t="s">
        <v>26996</v>
      </c>
      <c r="R30" s="125" t="s">
        <v>27001</v>
      </c>
      <c r="S30" s="125" t="s">
        <v>27001</v>
      </c>
    </row>
    <row r="31" spans="1:19" x14ac:dyDescent="0.25">
      <c r="A31" s="129">
        <v>29</v>
      </c>
      <c r="B31" s="129">
        <v>29</v>
      </c>
      <c r="C31" s="128" t="s">
        <v>7524</v>
      </c>
      <c r="D31" s="126" t="s">
        <v>7519</v>
      </c>
      <c r="E31" s="126" t="s">
        <v>26997</v>
      </c>
      <c r="F31" s="126" t="s">
        <v>26998</v>
      </c>
      <c r="G31" s="145" t="s">
        <v>26992</v>
      </c>
      <c r="H31" s="127" t="s">
        <v>7487</v>
      </c>
      <c r="I31" s="127" t="s">
        <v>7487</v>
      </c>
      <c r="J31" s="126" t="s">
        <v>7487</v>
      </c>
      <c r="K31" s="126" t="s">
        <v>7487</v>
      </c>
      <c r="L31" s="126" t="s">
        <v>27002</v>
      </c>
      <c r="N31" s="125" t="s">
        <v>27000</v>
      </c>
      <c r="O31" s="125" t="s">
        <v>26994</v>
      </c>
      <c r="P31" s="125" t="s">
        <v>26995</v>
      </c>
      <c r="Q31" s="125" t="s">
        <v>26996</v>
      </c>
      <c r="R31" s="125" t="s">
        <v>27001</v>
      </c>
      <c r="S31" s="125" t="s">
        <v>27001</v>
      </c>
    </row>
    <row r="32" spans="1:19" x14ac:dyDescent="0.25">
      <c r="A32" s="129">
        <v>30</v>
      </c>
      <c r="B32" s="129">
        <v>30</v>
      </c>
      <c r="C32" s="128" t="s">
        <v>7526</v>
      </c>
      <c r="D32" s="126" t="s">
        <v>7527</v>
      </c>
      <c r="E32" s="126" t="s">
        <v>26997</v>
      </c>
      <c r="F32" s="126" t="s">
        <v>26998</v>
      </c>
      <c r="G32" s="145" t="s">
        <v>26992</v>
      </c>
      <c r="H32" s="127" t="s">
        <v>7487</v>
      </c>
      <c r="I32" s="127" t="s">
        <v>7487</v>
      </c>
      <c r="J32" s="126" t="s">
        <v>7487</v>
      </c>
      <c r="K32" s="126" t="s">
        <v>7487</v>
      </c>
      <c r="L32" s="126" t="s">
        <v>27002</v>
      </c>
      <c r="N32" s="125" t="s">
        <v>27000</v>
      </c>
      <c r="O32" s="125" t="s">
        <v>26994</v>
      </c>
      <c r="P32" s="125" t="s">
        <v>26995</v>
      </c>
      <c r="Q32" s="125" t="s">
        <v>26996</v>
      </c>
      <c r="R32" s="125" t="s">
        <v>27001</v>
      </c>
      <c r="S32" s="125" t="s">
        <v>27001</v>
      </c>
    </row>
    <row r="33" spans="1:19" x14ac:dyDescent="0.25">
      <c r="A33" s="129">
        <v>31</v>
      </c>
      <c r="B33" s="129">
        <v>31</v>
      </c>
      <c r="C33" s="128" t="s">
        <v>7526</v>
      </c>
      <c r="D33" s="126" t="s">
        <v>7527</v>
      </c>
      <c r="E33" s="126" t="s">
        <v>26997</v>
      </c>
      <c r="F33" s="126" t="s">
        <v>26998</v>
      </c>
      <c r="G33" s="145" t="s">
        <v>26992</v>
      </c>
      <c r="H33" s="127" t="s">
        <v>7487</v>
      </c>
      <c r="I33" s="127" t="s">
        <v>7487</v>
      </c>
      <c r="J33" s="126" t="s">
        <v>7487</v>
      </c>
      <c r="K33" s="126" t="s">
        <v>7487</v>
      </c>
      <c r="L33" s="126" t="s">
        <v>27002</v>
      </c>
      <c r="N33" s="125" t="s">
        <v>27000</v>
      </c>
      <c r="O33" s="125" t="s">
        <v>26994</v>
      </c>
      <c r="P33" s="125" t="s">
        <v>26995</v>
      </c>
      <c r="Q33" s="125" t="s">
        <v>26996</v>
      </c>
      <c r="R33" s="125" t="s">
        <v>27001</v>
      </c>
      <c r="S33" s="125" t="s">
        <v>27001</v>
      </c>
    </row>
    <row r="34" spans="1:19" x14ac:dyDescent="0.25">
      <c r="A34" s="129">
        <v>32</v>
      </c>
      <c r="B34" s="129">
        <v>32</v>
      </c>
      <c r="C34" s="128" t="s">
        <v>7526</v>
      </c>
      <c r="D34" s="126" t="s">
        <v>7527</v>
      </c>
      <c r="E34" s="126" t="s">
        <v>26997</v>
      </c>
      <c r="F34" s="126" t="s">
        <v>26998</v>
      </c>
      <c r="G34" s="145" t="s">
        <v>26992</v>
      </c>
      <c r="H34" s="127" t="s">
        <v>7487</v>
      </c>
      <c r="I34" s="127" t="s">
        <v>7487</v>
      </c>
      <c r="J34" s="126" t="s">
        <v>7487</v>
      </c>
      <c r="K34" s="126" t="s">
        <v>7487</v>
      </c>
      <c r="L34" s="126" t="s">
        <v>27002</v>
      </c>
      <c r="N34" s="125" t="s">
        <v>27000</v>
      </c>
      <c r="O34" s="125" t="s">
        <v>26994</v>
      </c>
      <c r="P34" s="125" t="s">
        <v>26995</v>
      </c>
      <c r="Q34" s="125" t="s">
        <v>26996</v>
      </c>
      <c r="R34" s="125" t="s">
        <v>27001</v>
      </c>
      <c r="S34" s="125" t="s">
        <v>27001</v>
      </c>
    </row>
    <row r="35" spans="1:19" x14ac:dyDescent="0.25">
      <c r="A35" s="129">
        <v>33</v>
      </c>
      <c r="B35" s="129">
        <v>33</v>
      </c>
      <c r="C35" s="128" t="s">
        <v>7526</v>
      </c>
      <c r="D35" s="126" t="s">
        <v>7527</v>
      </c>
      <c r="E35" s="126" t="s">
        <v>26997</v>
      </c>
      <c r="F35" s="126" t="s">
        <v>26998</v>
      </c>
      <c r="G35" s="145" t="s">
        <v>26992</v>
      </c>
      <c r="H35" s="127" t="s">
        <v>7487</v>
      </c>
      <c r="I35" s="127" t="s">
        <v>7487</v>
      </c>
      <c r="J35" s="126" t="s">
        <v>7487</v>
      </c>
      <c r="K35" s="126" t="s">
        <v>7487</v>
      </c>
      <c r="L35" s="126" t="s">
        <v>27002</v>
      </c>
      <c r="N35" s="125" t="s">
        <v>27000</v>
      </c>
      <c r="O35" s="125" t="s">
        <v>26994</v>
      </c>
      <c r="P35" s="125" t="s">
        <v>26995</v>
      </c>
      <c r="Q35" s="125" t="s">
        <v>26996</v>
      </c>
      <c r="R35" s="125" t="s">
        <v>27001</v>
      </c>
      <c r="S35" s="125" t="s">
        <v>27001</v>
      </c>
    </row>
    <row r="36" spans="1:19" x14ac:dyDescent="0.25">
      <c r="A36" s="129">
        <v>34</v>
      </c>
      <c r="B36" s="129">
        <v>34</v>
      </c>
      <c r="C36" s="128" t="s">
        <v>7526</v>
      </c>
      <c r="D36" s="126" t="s">
        <v>7527</v>
      </c>
      <c r="E36" s="126" t="s">
        <v>26997</v>
      </c>
      <c r="F36" s="126" t="s">
        <v>26998</v>
      </c>
      <c r="G36" s="145" t="s">
        <v>26992</v>
      </c>
      <c r="H36" s="127" t="s">
        <v>7487</v>
      </c>
      <c r="I36" s="127" t="s">
        <v>7487</v>
      </c>
      <c r="J36" s="126" t="s">
        <v>7487</v>
      </c>
      <c r="K36" s="126" t="s">
        <v>7487</v>
      </c>
      <c r="L36" s="126" t="s">
        <v>27002</v>
      </c>
      <c r="N36" s="125" t="s">
        <v>27000</v>
      </c>
      <c r="O36" s="125" t="s">
        <v>26994</v>
      </c>
      <c r="P36" s="125" t="s">
        <v>26995</v>
      </c>
      <c r="Q36" s="125" t="s">
        <v>26996</v>
      </c>
      <c r="R36" s="125" t="s">
        <v>27001</v>
      </c>
      <c r="S36" s="125" t="s">
        <v>27001</v>
      </c>
    </row>
    <row r="37" spans="1:19" x14ac:dyDescent="0.25">
      <c r="A37" s="129">
        <v>35</v>
      </c>
      <c r="B37" s="129">
        <v>35</v>
      </c>
      <c r="C37" s="128" t="s">
        <v>7529</v>
      </c>
      <c r="D37" s="126" t="s">
        <v>7527</v>
      </c>
      <c r="E37" s="126" t="s">
        <v>26997</v>
      </c>
      <c r="F37" s="126" t="s">
        <v>26998</v>
      </c>
      <c r="G37" s="145" t="s">
        <v>26992</v>
      </c>
      <c r="H37" s="127" t="s">
        <v>7487</v>
      </c>
      <c r="I37" s="127" t="s">
        <v>7487</v>
      </c>
      <c r="J37" s="126" t="s">
        <v>7487</v>
      </c>
      <c r="K37" s="126" t="s">
        <v>7487</v>
      </c>
      <c r="L37" s="126" t="s">
        <v>27002</v>
      </c>
      <c r="N37" s="125" t="s">
        <v>27000</v>
      </c>
      <c r="O37" s="125" t="s">
        <v>26994</v>
      </c>
      <c r="P37" s="125" t="s">
        <v>26995</v>
      </c>
      <c r="Q37" s="125" t="s">
        <v>26996</v>
      </c>
      <c r="R37" s="125" t="s">
        <v>27001</v>
      </c>
      <c r="S37" s="125" t="s">
        <v>27001</v>
      </c>
    </row>
    <row r="38" spans="1:19" x14ac:dyDescent="0.25">
      <c r="A38" s="129">
        <v>36</v>
      </c>
      <c r="B38" s="129">
        <v>36</v>
      </c>
      <c r="C38" s="128" t="s">
        <v>7529</v>
      </c>
      <c r="D38" s="126" t="s">
        <v>7527</v>
      </c>
      <c r="E38" s="126" t="s">
        <v>26997</v>
      </c>
      <c r="F38" s="126" t="s">
        <v>26998</v>
      </c>
      <c r="G38" s="145" t="s">
        <v>26992</v>
      </c>
      <c r="H38" s="127" t="s">
        <v>7487</v>
      </c>
      <c r="I38" s="127" t="s">
        <v>7487</v>
      </c>
      <c r="J38" s="126" t="s">
        <v>7487</v>
      </c>
      <c r="K38" s="126" t="s">
        <v>7487</v>
      </c>
      <c r="L38" s="126" t="s">
        <v>27002</v>
      </c>
      <c r="N38" s="125" t="s">
        <v>27000</v>
      </c>
      <c r="O38" s="125" t="s">
        <v>26994</v>
      </c>
      <c r="P38" s="125" t="s">
        <v>26995</v>
      </c>
      <c r="Q38" s="125" t="s">
        <v>26996</v>
      </c>
      <c r="R38" s="125" t="s">
        <v>27001</v>
      </c>
      <c r="S38" s="125" t="s">
        <v>27001</v>
      </c>
    </row>
    <row r="39" spans="1:19" x14ac:dyDescent="0.25">
      <c r="A39" s="129">
        <v>37</v>
      </c>
      <c r="B39" s="129">
        <v>37</v>
      </c>
      <c r="C39" s="128" t="s">
        <v>7529</v>
      </c>
      <c r="D39" s="126" t="s">
        <v>7527</v>
      </c>
      <c r="E39" s="126" t="s">
        <v>26997</v>
      </c>
      <c r="F39" s="126" t="s">
        <v>26998</v>
      </c>
      <c r="G39" s="145" t="s">
        <v>26992</v>
      </c>
      <c r="H39" s="127" t="s">
        <v>7487</v>
      </c>
      <c r="I39" s="127" t="s">
        <v>7487</v>
      </c>
      <c r="J39" s="126" t="s">
        <v>7487</v>
      </c>
      <c r="K39" s="126" t="s">
        <v>7487</v>
      </c>
      <c r="L39" s="126" t="s">
        <v>27002</v>
      </c>
      <c r="N39" s="125" t="s">
        <v>27000</v>
      </c>
      <c r="O39" s="125" t="s">
        <v>26994</v>
      </c>
      <c r="P39" s="125" t="s">
        <v>26995</v>
      </c>
      <c r="Q39" s="125" t="s">
        <v>26996</v>
      </c>
      <c r="R39" s="125" t="s">
        <v>27001</v>
      </c>
      <c r="S39" s="125" t="s">
        <v>27001</v>
      </c>
    </row>
    <row r="40" spans="1:19" x14ac:dyDescent="0.25">
      <c r="A40" s="129">
        <v>38</v>
      </c>
      <c r="B40" s="129">
        <v>38</v>
      </c>
      <c r="C40" s="128" t="s">
        <v>7529</v>
      </c>
      <c r="D40" s="126" t="s">
        <v>7527</v>
      </c>
      <c r="E40" s="126" t="s">
        <v>26997</v>
      </c>
      <c r="F40" s="126" t="s">
        <v>26998</v>
      </c>
      <c r="G40" s="145" t="s">
        <v>26992</v>
      </c>
      <c r="H40" s="127" t="s">
        <v>7487</v>
      </c>
      <c r="I40" s="127" t="s">
        <v>7487</v>
      </c>
      <c r="J40" s="126" t="s">
        <v>7487</v>
      </c>
      <c r="K40" s="126" t="s">
        <v>7487</v>
      </c>
      <c r="L40" s="126" t="s">
        <v>27002</v>
      </c>
      <c r="N40" s="125" t="s">
        <v>27000</v>
      </c>
      <c r="O40" s="125" t="s">
        <v>26994</v>
      </c>
      <c r="P40" s="125" t="s">
        <v>26995</v>
      </c>
      <c r="Q40" s="125" t="s">
        <v>26996</v>
      </c>
      <c r="R40" s="125" t="s">
        <v>27001</v>
      </c>
      <c r="S40" s="125" t="s">
        <v>27001</v>
      </c>
    </row>
    <row r="41" spans="1:19" x14ac:dyDescent="0.25">
      <c r="A41" s="129">
        <v>39</v>
      </c>
      <c r="B41" s="129">
        <v>39</v>
      </c>
      <c r="C41" s="128" t="s">
        <v>7529</v>
      </c>
      <c r="D41" s="126" t="s">
        <v>7527</v>
      </c>
      <c r="E41" s="126" t="s">
        <v>26997</v>
      </c>
      <c r="F41" s="126" t="s">
        <v>26998</v>
      </c>
      <c r="G41" s="145" t="s">
        <v>26992</v>
      </c>
      <c r="H41" s="127" t="s">
        <v>7487</v>
      </c>
      <c r="I41" s="127" t="s">
        <v>7487</v>
      </c>
      <c r="J41" s="126" t="s">
        <v>7487</v>
      </c>
      <c r="K41" s="126" t="s">
        <v>7487</v>
      </c>
      <c r="L41" s="126" t="s">
        <v>27002</v>
      </c>
      <c r="N41" s="125" t="s">
        <v>27000</v>
      </c>
      <c r="O41" s="125" t="s">
        <v>26994</v>
      </c>
      <c r="P41" s="125" t="s">
        <v>26995</v>
      </c>
      <c r="Q41" s="125" t="s">
        <v>26996</v>
      </c>
      <c r="R41" s="125" t="s">
        <v>27001</v>
      </c>
      <c r="S41" s="125" t="s">
        <v>27001</v>
      </c>
    </row>
    <row r="42" spans="1:19" x14ac:dyDescent="0.25">
      <c r="A42" s="129">
        <v>40</v>
      </c>
      <c r="B42" s="129">
        <v>40</v>
      </c>
      <c r="C42" s="128" t="s">
        <v>7530</v>
      </c>
      <c r="D42" s="126" t="s">
        <v>7531</v>
      </c>
      <c r="E42" s="126" t="s">
        <v>26997</v>
      </c>
      <c r="F42" s="126" t="s">
        <v>26998</v>
      </c>
      <c r="G42" s="145" t="s">
        <v>26992</v>
      </c>
      <c r="H42" s="127" t="s">
        <v>7487</v>
      </c>
      <c r="I42" s="127" t="s">
        <v>7487</v>
      </c>
      <c r="J42" s="126" t="s">
        <v>7487</v>
      </c>
      <c r="K42" s="126" t="s">
        <v>7487</v>
      </c>
      <c r="L42" s="126" t="s">
        <v>27002</v>
      </c>
      <c r="N42" s="125" t="s">
        <v>27000</v>
      </c>
      <c r="O42" s="125" t="s">
        <v>26994</v>
      </c>
      <c r="P42" s="125" t="s">
        <v>26995</v>
      </c>
      <c r="Q42" s="125" t="s">
        <v>26996</v>
      </c>
      <c r="R42" s="125" t="s">
        <v>27003</v>
      </c>
      <c r="S42" s="125" t="s">
        <v>27003</v>
      </c>
    </row>
    <row r="43" spans="1:19" x14ac:dyDescent="0.25">
      <c r="A43" s="129">
        <v>41</v>
      </c>
      <c r="B43" s="129">
        <v>41</v>
      </c>
      <c r="C43" s="128" t="s">
        <v>7530</v>
      </c>
      <c r="D43" s="126" t="s">
        <v>7531</v>
      </c>
      <c r="E43" s="126" t="s">
        <v>26997</v>
      </c>
      <c r="F43" s="126" t="s">
        <v>26998</v>
      </c>
      <c r="G43" s="145" t="s">
        <v>26992</v>
      </c>
      <c r="H43" s="127" t="s">
        <v>7487</v>
      </c>
      <c r="I43" s="127" t="s">
        <v>7487</v>
      </c>
      <c r="J43" s="126" t="s">
        <v>7487</v>
      </c>
      <c r="K43" s="126" t="s">
        <v>7487</v>
      </c>
      <c r="L43" s="126" t="s">
        <v>27002</v>
      </c>
      <c r="N43" s="125" t="s">
        <v>27000</v>
      </c>
      <c r="O43" s="125" t="s">
        <v>26994</v>
      </c>
      <c r="P43" s="125" t="s">
        <v>26995</v>
      </c>
      <c r="Q43" s="125" t="s">
        <v>26996</v>
      </c>
      <c r="R43" s="125" t="s">
        <v>27003</v>
      </c>
      <c r="S43" s="125" t="s">
        <v>27003</v>
      </c>
    </row>
    <row r="44" spans="1:19" x14ac:dyDescent="0.25">
      <c r="A44" s="129">
        <v>42</v>
      </c>
      <c r="B44" s="129">
        <v>42</v>
      </c>
      <c r="C44" s="128" t="s">
        <v>7530</v>
      </c>
      <c r="D44" s="126" t="s">
        <v>7531</v>
      </c>
      <c r="E44" s="126" t="s">
        <v>26997</v>
      </c>
      <c r="F44" s="126" t="s">
        <v>26998</v>
      </c>
      <c r="G44" s="145" t="s">
        <v>26992</v>
      </c>
      <c r="H44" s="127" t="s">
        <v>7487</v>
      </c>
      <c r="I44" s="127" t="s">
        <v>7487</v>
      </c>
      <c r="J44" s="126" t="s">
        <v>7487</v>
      </c>
      <c r="K44" s="126" t="s">
        <v>7487</v>
      </c>
      <c r="L44" s="126" t="s">
        <v>27002</v>
      </c>
      <c r="N44" s="125" t="s">
        <v>27000</v>
      </c>
      <c r="O44" s="125" t="s">
        <v>26994</v>
      </c>
      <c r="P44" s="125" t="s">
        <v>26995</v>
      </c>
      <c r="Q44" s="125" t="s">
        <v>26996</v>
      </c>
      <c r="R44" s="125" t="s">
        <v>27003</v>
      </c>
      <c r="S44" s="125" t="s">
        <v>27003</v>
      </c>
    </row>
    <row r="45" spans="1:19" x14ac:dyDescent="0.25">
      <c r="A45" s="129">
        <v>43</v>
      </c>
      <c r="B45" s="129">
        <v>43</v>
      </c>
      <c r="C45" s="128" t="s">
        <v>7530</v>
      </c>
      <c r="D45" s="126" t="s">
        <v>7531</v>
      </c>
      <c r="E45" s="126" t="s">
        <v>26997</v>
      </c>
      <c r="F45" s="126" t="s">
        <v>26998</v>
      </c>
      <c r="G45" s="145" t="s">
        <v>26992</v>
      </c>
      <c r="H45" s="127" t="s">
        <v>7487</v>
      </c>
      <c r="I45" s="127" t="s">
        <v>7487</v>
      </c>
      <c r="J45" s="126" t="s">
        <v>7487</v>
      </c>
      <c r="K45" s="126" t="s">
        <v>7487</v>
      </c>
      <c r="L45" s="126" t="s">
        <v>27002</v>
      </c>
      <c r="N45" s="125" t="s">
        <v>27000</v>
      </c>
      <c r="O45" s="125" t="s">
        <v>26994</v>
      </c>
      <c r="P45" s="125" t="s">
        <v>26995</v>
      </c>
      <c r="Q45" s="125" t="s">
        <v>26996</v>
      </c>
      <c r="R45" s="125" t="s">
        <v>27003</v>
      </c>
      <c r="S45" s="125" t="s">
        <v>27003</v>
      </c>
    </row>
    <row r="46" spans="1:19" x14ac:dyDescent="0.25">
      <c r="A46" s="129">
        <v>44</v>
      </c>
      <c r="B46" s="129">
        <v>44</v>
      </c>
      <c r="C46" s="128" t="s">
        <v>7530</v>
      </c>
      <c r="D46" s="126" t="s">
        <v>7531</v>
      </c>
      <c r="E46" s="126" t="s">
        <v>26997</v>
      </c>
      <c r="F46" s="126" t="s">
        <v>26998</v>
      </c>
      <c r="G46" s="145" t="s">
        <v>26992</v>
      </c>
      <c r="H46" s="127" t="s">
        <v>7487</v>
      </c>
      <c r="I46" s="127" t="s">
        <v>7487</v>
      </c>
      <c r="J46" s="126" t="s">
        <v>7487</v>
      </c>
      <c r="K46" s="126" t="s">
        <v>7487</v>
      </c>
      <c r="L46" s="126" t="s">
        <v>27002</v>
      </c>
      <c r="N46" s="125" t="s">
        <v>27000</v>
      </c>
      <c r="O46" s="125" t="s">
        <v>26994</v>
      </c>
      <c r="P46" s="125" t="s">
        <v>26995</v>
      </c>
      <c r="Q46" s="125" t="s">
        <v>26996</v>
      </c>
      <c r="R46" s="125" t="s">
        <v>27003</v>
      </c>
      <c r="S46" s="125" t="s">
        <v>27003</v>
      </c>
    </row>
    <row r="47" spans="1:19" x14ac:dyDescent="0.25">
      <c r="A47" s="129">
        <v>45</v>
      </c>
      <c r="B47" s="129">
        <v>45</v>
      </c>
      <c r="C47" s="128" t="s">
        <v>7532</v>
      </c>
      <c r="D47" s="126" t="s">
        <v>7531</v>
      </c>
      <c r="E47" s="126" t="s">
        <v>26997</v>
      </c>
      <c r="F47" s="126" t="s">
        <v>26998</v>
      </c>
      <c r="G47" s="145" t="s">
        <v>26992</v>
      </c>
      <c r="H47" s="127" t="s">
        <v>7487</v>
      </c>
      <c r="I47" s="127" t="s">
        <v>7487</v>
      </c>
      <c r="J47" s="126" t="s">
        <v>7487</v>
      </c>
      <c r="K47" s="126" t="s">
        <v>7487</v>
      </c>
      <c r="L47" s="126" t="s">
        <v>27002</v>
      </c>
      <c r="N47" s="125" t="s">
        <v>27000</v>
      </c>
      <c r="O47" s="125" t="s">
        <v>26994</v>
      </c>
      <c r="P47" s="125" t="s">
        <v>26995</v>
      </c>
      <c r="Q47" s="125" t="s">
        <v>26996</v>
      </c>
      <c r="R47" s="125" t="s">
        <v>27003</v>
      </c>
      <c r="S47" s="125" t="s">
        <v>27003</v>
      </c>
    </row>
    <row r="48" spans="1:19" x14ac:dyDescent="0.25">
      <c r="A48" s="129">
        <v>46</v>
      </c>
      <c r="B48" s="129">
        <v>46</v>
      </c>
      <c r="C48" s="128" t="s">
        <v>7532</v>
      </c>
      <c r="D48" s="126" t="s">
        <v>7531</v>
      </c>
      <c r="E48" s="126" t="s">
        <v>26997</v>
      </c>
      <c r="F48" s="126" t="s">
        <v>26998</v>
      </c>
      <c r="G48" s="145" t="s">
        <v>26992</v>
      </c>
      <c r="H48" s="127" t="s">
        <v>7487</v>
      </c>
      <c r="I48" s="127" t="s">
        <v>7487</v>
      </c>
      <c r="J48" s="126" t="s">
        <v>7487</v>
      </c>
      <c r="K48" s="126" t="s">
        <v>7487</v>
      </c>
      <c r="L48" s="126" t="s">
        <v>27002</v>
      </c>
      <c r="N48" s="125" t="s">
        <v>27000</v>
      </c>
      <c r="O48" s="125" t="s">
        <v>26994</v>
      </c>
      <c r="P48" s="125" t="s">
        <v>26995</v>
      </c>
      <c r="Q48" s="125" t="s">
        <v>26996</v>
      </c>
      <c r="R48" s="125" t="s">
        <v>27003</v>
      </c>
      <c r="S48" s="125" t="s">
        <v>27003</v>
      </c>
    </row>
    <row r="49" spans="1:19" x14ac:dyDescent="0.25">
      <c r="A49" s="129">
        <v>47</v>
      </c>
      <c r="B49" s="129">
        <v>47</v>
      </c>
      <c r="C49" s="128" t="s">
        <v>7532</v>
      </c>
      <c r="D49" s="126" t="s">
        <v>7531</v>
      </c>
      <c r="E49" s="126" t="s">
        <v>26997</v>
      </c>
      <c r="F49" s="126" t="s">
        <v>26998</v>
      </c>
      <c r="G49" s="145" t="s">
        <v>26992</v>
      </c>
      <c r="H49" s="127" t="s">
        <v>7487</v>
      </c>
      <c r="I49" s="127" t="s">
        <v>7487</v>
      </c>
      <c r="J49" s="126" t="s">
        <v>7487</v>
      </c>
      <c r="K49" s="126" t="s">
        <v>7487</v>
      </c>
      <c r="L49" s="126" t="s">
        <v>27002</v>
      </c>
      <c r="N49" s="125" t="s">
        <v>27000</v>
      </c>
      <c r="O49" s="125" t="s">
        <v>26994</v>
      </c>
      <c r="P49" s="125" t="s">
        <v>26995</v>
      </c>
      <c r="Q49" s="125" t="s">
        <v>26996</v>
      </c>
      <c r="R49" s="125" t="s">
        <v>27003</v>
      </c>
      <c r="S49" s="125" t="s">
        <v>27003</v>
      </c>
    </row>
    <row r="50" spans="1:19" x14ac:dyDescent="0.25">
      <c r="A50" s="129">
        <v>48</v>
      </c>
      <c r="B50" s="129">
        <v>48</v>
      </c>
      <c r="C50" s="128" t="s">
        <v>7532</v>
      </c>
      <c r="D50" s="126" t="s">
        <v>7531</v>
      </c>
      <c r="E50" s="126" t="s">
        <v>26997</v>
      </c>
      <c r="F50" s="126" t="s">
        <v>26998</v>
      </c>
      <c r="G50" s="145" t="s">
        <v>26992</v>
      </c>
      <c r="H50" s="127" t="s">
        <v>7487</v>
      </c>
      <c r="I50" s="127" t="s">
        <v>7487</v>
      </c>
      <c r="J50" s="126" t="s">
        <v>7487</v>
      </c>
      <c r="K50" s="126" t="s">
        <v>7487</v>
      </c>
      <c r="L50" s="126" t="s">
        <v>27002</v>
      </c>
      <c r="N50" s="125" t="s">
        <v>27000</v>
      </c>
      <c r="O50" s="125" t="s">
        <v>26994</v>
      </c>
      <c r="P50" s="125" t="s">
        <v>26995</v>
      </c>
      <c r="Q50" s="125" t="s">
        <v>26996</v>
      </c>
      <c r="R50" s="125" t="s">
        <v>27003</v>
      </c>
      <c r="S50" s="125" t="s">
        <v>27003</v>
      </c>
    </row>
    <row r="51" spans="1:19" x14ac:dyDescent="0.25">
      <c r="A51" s="129">
        <v>49</v>
      </c>
      <c r="B51" s="129">
        <v>49</v>
      </c>
      <c r="C51" s="128" t="s">
        <v>7532</v>
      </c>
      <c r="D51" s="126" t="s">
        <v>7531</v>
      </c>
      <c r="E51" s="126" t="s">
        <v>26997</v>
      </c>
      <c r="F51" s="126" t="s">
        <v>26998</v>
      </c>
      <c r="G51" s="145" t="s">
        <v>26992</v>
      </c>
      <c r="H51" s="127" t="s">
        <v>7487</v>
      </c>
      <c r="I51" s="127" t="s">
        <v>7487</v>
      </c>
      <c r="J51" s="126" t="s">
        <v>7487</v>
      </c>
      <c r="K51" s="126" t="s">
        <v>7487</v>
      </c>
      <c r="L51" s="126" t="s">
        <v>27002</v>
      </c>
      <c r="N51" s="125" t="s">
        <v>27000</v>
      </c>
      <c r="O51" s="125" t="s">
        <v>26994</v>
      </c>
      <c r="P51" s="125" t="s">
        <v>26995</v>
      </c>
      <c r="Q51" s="125" t="s">
        <v>26996</v>
      </c>
      <c r="R51" s="125" t="s">
        <v>27003</v>
      </c>
      <c r="S51" s="125" t="s">
        <v>27003</v>
      </c>
    </row>
    <row r="52" spans="1:19" x14ac:dyDescent="0.25">
      <c r="A52" s="129">
        <v>50</v>
      </c>
      <c r="B52" s="129">
        <v>50</v>
      </c>
      <c r="C52" s="128" t="s">
        <v>7533</v>
      </c>
      <c r="D52" s="126" t="s">
        <v>7534</v>
      </c>
      <c r="E52" s="126" t="s">
        <v>27004</v>
      </c>
      <c r="F52" s="126" t="s">
        <v>26998</v>
      </c>
      <c r="G52" s="145" t="s">
        <v>26992</v>
      </c>
      <c r="H52" s="127" t="s">
        <v>7487</v>
      </c>
      <c r="I52" s="127" t="s">
        <v>7487</v>
      </c>
      <c r="J52" s="126" t="s">
        <v>7487</v>
      </c>
      <c r="K52" s="126" t="s">
        <v>7487</v>
      </c>
      <c r="L52" s="126" t="s">
        <v>27002</v>
      </c>
      <c r="N52" s="125" t="s">
        <v>27000</v>
      </c>
      <c r="O52" s="125" t="s">
        <v>26994</v>
      </c>
      <c r="P52" s="125" t="s">
        <v>26995</v>
      </c>
      <c r="Q52" s="125" t="s">
        <v>26996</v>
      </c>
      <c r="R52" s="125" t="s">
        <v>27003</v>
      </c>
      <c r="S52" s="125" t="s">
        <v>27003</v>
      </c>
    </row>
    <row r="53" spans="1:19" x14ac:dyDescent="0.25">
      <c r="A53" s="129">
        <v>51</v>
      </c>
      <c r="B53" s="129">
        <v>51</v>
      </c>
      <c r="C53" s="128" t="s">
        <v>7533</v>
      </c>
      <c r="D53" s="126" t="s">
        <v>7534</v>
      </c>
      <c r="E53" s="126" t="s">
        <v>27004</v>
      </c>
      <c r="F53" s="126" t="s">
        <v>26998</v>
      </c>
      <c r="G53" s="145" t="s">
        <v>26992</v>
      </c>
      <c r="H53" s="127" t="s">
        <v>7487</v>
      </c>
      <c r="I53" s="127" t="s">
        <v>7487</v>
      </c>
      <c r="J53" s="126" t="s">
        <v>7487</v>
      </c>
      <c r="K53" s="126" t="s">
        <v>7487</v>
      </c>
      <c r="L53" s="126" t="s">
        <v>27002</v>
      </c>
      <c r="N53" s="125" t="s">
        <v>27000</v>
      </c>
      <c r="O53" s="125" t="s">
        <v>26994</v>
      </c>
      <c r="P53" s="125" t="s">
        <v>26995</v>
      </c>
      <c r="Q53" s="125" t="s">
        <v>26996</v>
      </c>
      <c r="R53" s="125" t="s">
        <v>27003</v>
      </c>
      <c r="S53" s="125" t="s">
        <v>27003</v>
      </c>
    </row>
    <row r="54" spans="1:19" x14ac:dyDescent="0.25">
      <c r="A54" s="129">
        <v>52</v>
      </c>
      <c r="B54" s="129">
        <v>52</v>
      </c>
      <c r="C54" s="128" t="s">
        <v>7533</v>
      </c>
      <c r="D54" s="126" t="s">
        <v>7534</v>
      </c>
      <c r="E54" s="126" t="s">
        <v>27004</v>
      </c>
      <c r="F54" s="126" t="s">
        <v>26998</v>
      </c>
      <c r="G54" s="145" t="s">
        <v>26992</v>
      </c>
      <c r="H54" s="127" t="s">
        <v>7487</v>
      </c>
      <c r="I54" s="127" t="s">
        <v>7487</v>
      </c>
      <c r="J54" s="126" t="s">
        <v>7487</v>
      </c>
      <c r="K54" s="126" t="s">
        <v>7487</v>
      </c>
      <c r="L54" s="126" t="s">
        <v>27002</v>
      </c>
      <c r="N54" s="125" t="s">
        <v>27000</v>
      </c>
      <c r="O54" s="125" t="s">
        <v>26994</v>
      </c>
      <c r="P54" s="125" t="s">
        <v>26995</v>
      </c>
      <c r="Q54" s="125" t="s">
        <v>26996</v>
      </c>
      <c r="R54" s="125" t="s">
        <v>27003</v>
      </c>
      <c r="S54" s="125" t="s">
        <v>27003</v>
      </c>
    </row>
    <row r="55" spans="1:19" x14ac:dyDescent="0.25">
      <c r="A55" s="129">
        <v>53</v>
      </c>
      <c r="B55" s="129">
        <v>53</v>
      </c>
      <c r="C55" s="128" t="s">
        <v>7533</v>
      </c>
      <c r="D55" s="126" t="s">
        <v>7534</v>
      </c>
      <c r="E55" s="126" t="s">
        <v>27004</v>
      </c>
      <c r="F55" s="126" t="s">
        <v>26998</v>
      </c>
      <c r="G55" s="145" t="s">
        <v>26992</v>
      </c>
      <c r="H55" s="127" t="s">
        <v>7487</v>
      </c>
      <c r="I55" s="127" t="s">
        <v>7487</v>
      </c>
      <c r="J55" s="126" t="s">
        <v>7487</v>
      </c>
      <c r="K55" s="126" t="s">
        <v>7487</v>
      </c>
      <c r="L55" s="126" t="s">
        <v>27002</v>
      </c>
      <c r="N55" s="125" t="s">
        <v>27000</v>
      </c>
      <c r="O55" s="125" t="s">
        <v>26994</v>
      </c>
      <c r="P55" s="125" t="s">
        <v>26995</v>
      </c>
      <c r="Q55" s="125" t="s">
        <v>26996</v>
      </c>
      <c r="R55" s="125" t="s">
        <v>27003</v>
      </c>
      <c r="S55" s="125" t="s">
        <v>27003</v>
      </c>
    </row>
    <row r="56" spans="1:19" x14ac:dyDescent="0.25">
      <c r="A56" s="129">
        <v>54</v>
      </c>
      <c r="B56" s="129">
        <v>54</v>
      </c>
      <c r="C56" s="128" t="s">
        <v>7533</v>
      </c>
      <c r="D56" s="126" t="s">
        <v>7534</v>
      </c>
      <c r="E56" s="126" t="s">
        <v>27004</v>
      </c>
      <c r="F56" s="126" t="s">
        <v>26998</v>
      </c>
      <c r="G56" s="145" t="s">
        <v>26992</v>
      </c>
      <c r="H56" s="127" t="s">
        <v>7487</v>
      </c>
      <c r="I56" s="127" t="s">
        <v>7487</v>
      </c>
      <c r="J56" s="126" t="s">
        <v>7487</v>
      </c>
      <c r="K56" s="126" t="s">
        <v>7487</v>
      </c>
      <c r="L56" s="126" t="s">
        <v>27002</v>
      </c>
      <c r="N56" s="125" t="s">
        <v>27000</v>
      </c>
      <c r="O56" s="125" t="s">
        <v>26994</v>
      </c>
      <c r="P56" s="125" t="s">
        <v>26995</v>
      </c>
      <c r="Q56" s="125" t="s">
        <v>26996</v>
      </c>
      <c r="R56" s="125" t="s">
        <v>27003</v>
      </c>
      <c r="S56" s="125" t="s">
        <v>27003</v>
      </c>
    </row>
    <row r="57" spans="1:19" x14ac:dyDescent="0.25">
      <c r="A57" s="129">
        <v>55</v>
      </c>
      <c r="B57" s="129">
        <v>55</v>
      </c>
      <c r="C57" s="128" t="s">
        <v>7535</v>
      </c>
      <c r="D57" s="126" t="s">
        <v>7534</v>
      </c>
      <c r="E57" s="126" t="s">
        <v>27004</v>
      </c>
      <c r="F57" s="126" t="s">
        <v>26998</v>
      </c>
      <c r="G57" s="145" t="s">
        <v>26992</v>
      </c>
      <c r="H57" s="127" t="s">
        <v>7487</v>
      </c>
      <c r="I57" s="127" t="s">
        <v>7487</v>
      </c>
      <c r="J57" s="126" t="s">
        <v>7487</v>
      </c>
      <c r="K57" s="126" t="s">
        <v>7487</v>
      </c>
      <c r="L57" s="126" t="s">
        <v>27002</v>
      </c>
      <c r="N57" s="125" t="s">
        <v>27000</v>
      </c>
      <c r="O57" s="125" t="s">
        <v>26994</v>
      </c>
      <c r="P57" s="125" t="s">
        <v>26995</v>
      </c>
      <c r="Q57" s="125" t="s">
        <v>26996</v>
      </c>
      <c r="R57" s="125" t="s">
        <v>27003</v>
      </c>
      <c r="S57" s="125" t="s">
        <v>27003</v>
      </c>
    </row>
    <row r="58" spans="1:19" x14ac:dyDescent="0.25">
      <c r="A58" s="129">
        <v>56</v>
      </c>
      <c r="B58" s="129">
        <v>56</v>
      </c>
      <c r="C58" s="128" t="s">
        <v>7535</v>
      </c>
      <c r="D58" s="126" t="s">
        <v>7534</v>
      </c>
      <c r="E58" s="126" t="s">
        <v>27004</v>
      </c>
      <c r="F58" s="126" t="s">
        <v>26998</v>
      </c>
      <c r="G58" s="145" t="s">
        <v>26992</v>
      </c>
      <c r="H58" s="127" t="s">
        <v>7487</v>
      </c>
      <c r="I58" s="127" t="s">
        <v>7487</v>
      </c>
      <c r="J58" s="126" t="s">
        <v>7487</v>
      </c>
      <c r="K58" s="126" t="s">
        <v>7487</v>
      </c>
      <c r="L58" s="126" t="s">
        <v>27002</v>
      </c>
      <c r="N58" s="125" t="s">
        <v>27000</v>
      </c>
      <c r="O58" s="125" t="s">
        <v>26994</v>
      </c>
      <c r="P58" s="125" t="s">
        <v>26995</v>
      </c>
      <c r="Q58" s="125" t="s">
        <v>26996</v>
      </c>
      <c r="R58" s="125" t="s">
        <v>27003</v>
      </c>
      <c r="S58" s="125" t="s">
        <v>27003</v>
      </c>
    </row>
    <row r="59" spans="1:19" x14ac:dyDescent="0.25">
      <c r="A59" s="129">
        <v>57</v>
      </c>
      <c r="B59" s="129">
        <v>57</v>
      </c>
      <c r="C59" s="128" t="s">
        <v>7535</v>
      </c>
      <c r="D59" s="126" t="s">
        <v>7534</v>
      </c>
      <c r="E59" s="126" t="s">
        <v>27004</v>
      </c>
      <c r="F59" s="126" t="s">
        <v>26998</v>
      </c>
      <c r="G59" s="145" t="s">
        <v>26992</v>
      </c>
      <c r="H59" s="127" t="s">
        <v>7487</v>
      </c>
      <c r="I59" s="127" t="s">
        <v>7487</v>
      </c>
      <c r="J59" s="126" t="s">
        <v>7487</v>
      </c>
      <c r="K59" s="126" t="s">
        <v>7487</v>
      </c>
      <c r="L59" s="126" t="s">
        <v>27002</v>
      </c>
      <c r="N59" s="125" t="s">
        <v>27000</v>
      </c>
      <c r="O59" s="125" t="s">
        <v>26994</v>
      </c>
      <c r="P59" s="125" t="s">
        <v>26995</v>
      </c>
      <c r="Q59" s="125" t="s">
        <v>26996</v>
      </c>
      <c r="R59" s="125" t="s">
        <v>27003</v>
      </c>
      <c r="S59" s="125" t="s">
        <v>27003</v>
      </c>
    </row>
    <row r="60" spans="1:19" x14ac:dyDescent="0.25">
      <c r="A60" s="129">
        <v>58</v>
      </c>
      <c r="B60" s="129">
        <v>58</v>
      </c>
      <c r="C60" s="128" t="s">
        <v>7535</v>
      </c>
      <c r="D60" s="126" t="s">
        <v>7534</v>
      </c>
      <c r="E60" s="126" t="s">
        <v>27004</v>
      </c>
      <c r="F60" s="126" t="s">
        <v>26998</v>
      </c>
      <c r="G60" s="145" t="s">
        <v>26992</v>
      </c>
      <c r="H60" s="127" t="s">
        <v>7487</v>
      </c>
      <c r="I60" s="127" t="s">
        <v>7487</v>
      </c>
      <c r="J60" s="126" t="s">
        <v>7487</v>
      </c>
      <c r="K60" s="126" t="s">
        <v>7487</v>
      </c>
      <c r="L60" s="126" t="s">
        <v>27002</v>
      </c>
      <c r="N60" s="125" t="s">
        <v>27000</v>
      </c>
      <c r="O60" s="125" t="s">
        <v>26994</v>
      </c>
      <c r="P60" s="125" t="s">
        <v>26995</v>
      </c>
      <c r="Q60" s="125" t="s">
        <v>26996</v>
      </c>
      <c r="R60" s="125" t="s">
        <v>27003</v>
      </c>
      <c r="S60" s="125" t="s">
        <v>27003</v>
      </c>
    </row>
    <row r="61" spans="1:19" x14ac:dyDescent="0.25">
      <c r="A61" s="129">
        <v>59</v>
      </c>
      <c r="B61" s="129">
        <v>59</v>
      </c>
      <c r="C61" s="128" t="s">
        <v>7535</v>
      </c>
      <c r="D61" s="126" t="s">
        <v>7534</v>
      </c>
      <c r="E61" s="126" t="s">
        <v>27004</v>
      </c>
      <c r="F61" s="126" t="s">
        <v>26998</v>
      </c>
      <c r="G61" s="145" t="s">
        <v>26992</v>
      </c>
      <c r="H61" s="127" t="s">
        <v>7487</v>
      </c>
      <c r="I61" s="127" t="s">
        <v>7487</v>
      </c>
      <c r="J61" s="126" t="s">
        <v>7487</v>
      </c>
      <c r="K61" s="126" t="s">
        <v>7487</v>
      </c>
      <c r="L61" s="126" t="s">
        <v>27002</v>
      </c>
      <c r="N61" s="125" t="s">
        <v>27000</v>
      </c>
      <c r="O61" s="125" t="s">
        <v>26994</v>
      </c>
      <c r="P61" s="125" t="s">
        <v>26995</v>
      </c>
      <c r="Q61" s="125" t="s">
        <v>26996</v>
      </c>
      <c r="R61" s="125" t="s">
        <v>27003</v>
      </c>
      <c r="S61" s="125" t="s">
        <v>27003</v>
      </c>
    </row>
    <row r="62" spans="1:19" x14ac:dyDescent="0.25">
      <c r="A62" s="129">
        <v>60</v>
      </c>
      <c r="B62" s="129">
        <v>60</v>
      </c>
      <c r="C62" s="128" t="s">
        <v>7536</v>
      </c>
      <c r="D62" s="126" t="s">
        <v>7506</v>
      </c>
      <c r="E62" s="126" t="s">
        <v>27004</v>
      </c>
      <c r="F62" s="126" t="s">
        <v>26998</v>
      </c>
      <c r="G62" s="145" t="s">
        <v>26992</v>
      </c>
      <c r="H62" s="127" t="s">
        <v>7487</v>
      </c>
      <c r="I62" s="127" t="s">
        <v>7487</v>
      </c>
      <c r="J62" s="126" t="s">
        <v>7487</v>
      </c>
      <c r="K62" s="126" t="s">
        <v>7487</v>
      </c>
      <c r="L62" s="126" t="s">
        <v>27002</v>
      </c>
      <c r="N62" s="125" t="s">
        <v>27000</v>
      </c>
      <c r="O62" s="125" t="s">
        <v>26994</v>
      </c>
      <c r="P62" s="125" t="s">
        <v>26995</v>
      </c>
      <c r="Q62" s="125" t="s">
        <v>26996</v>
      </c>
      <c r="R62" s="125" t="s">
        <v>27005</v>
      </c>
      <c r="S62" s="125" t="s">
        <v>27003</v>
      </c>
    </row>
    <row r="63" spans="1:19" x14ac:dyDescent="0.25">
      <c r="A63" s="129">
        <v>61</v>
      </c>
      <c r="B63" s="129">
        <v>61</v>
      </c>
      <c r="C63" s="128" t="s">
        <v>7536</v>
      </c>
      <c r="D63" s="126" t="s">
        <v>7506</v>
      </c>
      <c r="E63" s="126" t="s">
        <v>27004</v>
      </c>
      <c r="F63" s="126" t="s">
        <v>26998</v>
      </c>
      <c r="G63" s="145" t="s">
        <v>26992</v>
      </c>
      <c r="H63" s="127" t="s">
        <v>7487</v>
      </c>
      <c r="I63" s="127" t="s">
        <v>7487</v>
      </c>
      <c r="J63" s="126" t="s">
        <v>7487</v>
      </c>
      <c r="K63" s="126" t="s">
        <v>7487</v>
      </c>
      <c r="L63" s="126" t="s">
        <v>27002</v>
      </c>
      <c r="N63" s="125" t="s">
        <v>27000</v>
      </c>
      <c r="O63" s="125" t="s">
        <v>26994</v>
      </c>
      <c r="P63" s="125" t="s">
        <v>26995</v>
      </c>
      <c r="Q63" s="125" t="s">
        <v>26996</v>
      </c>
      <c r="R63" s="125" t="s">
        <v>27005</v>
      </c>
      <c r="S63" s="125" t="s">
        <v>27006</v>
      </c>
    </row>
    <row r="64" spans="1:19" x14ac:dyDescent="0.25">
      <c r="A64" s="129">
        <v>62</v>
      </c>
      <c r="B64" s="129">
        <v>62</v>
      </c>
      <c r="C64" s="128" t="s">
        <v>7536</v>
      </c>
      <c r="D64" s="126" t="s">
        <v>7506</v>
      </c>
      <c r="E64" s="126" t="s">
        <v>27004</v>
      </c>
      <c r="F64" s="126" t="s">
        <v>26998</v>
      </c>
      <c r="G64" s="145" t="s">
        <v>26992</v>
      </c>
      <c r="H64" s="127" t="s">
        <v>7487</v>
      </c>
      <c r="I64" s="127" t="s">
        <v>7487</v>
      </c>
      <c r="J64" s="126" t="s">
        <v>7487</v>
      </c>
      <c r="K64" s="126" t="s">
        <v>7487</v>
      </c>
      <c r="L64" s="126" t="s">
        <v>27002</v>
      </c>
      <c r="N64" s="125" t="s">
        <v>27000</v>
      </c>
      <c r="O64" s="125" t="s">
        <v>26994</v>
      </c>
      <c r="P64" s="125" t="s">
        <v>26995</v>
      </c>
      <c r="Q64" s="125" t="s">
        <v>26996</v>
      </c>
      <c r="R64" s="125" t="s">
        <v>27005</v>
      </c>
      <c r="S64" s="125" t="s">
        <v>27006</v>
      </c>
    </row>
    <row r="65" spans="1:19" x14ac:dyDescent="0.25">
      <c r="A65" s="129">
        <v>63</v>
      </c>
      <c r="B65" s="129">
        <v>63</v>
      </c>
      <c r="C65" s="128" t="s">
        <v>7536</v>
      </c>
      <c r="D65" s="126" t="s">
        <v>7506</v>
      </c>
      <c r="E65" s="126" t="s">
        <v>27004</v>
      </c>
      <c r="F65" s="126" t="s">
        <v>26998</v>
      </c>
      <c r="G65" s="145" t="s">
        <v>26992</v>
      </c>
      <c r="H65" s="127" t="s">
        <v>7487</v>
      </c>
      <c r="I65" s="127" t="s">
        <v>7487</v>
      </c>
      <c r="J65" s="126" t="s">
        <v>7487</v>
      </c>
      <c r="K65" s="126" t="s">
        <v>7487</v>
      </c>
      <c r="L65" s="126" t="s">
        <v>27002</v>
      </c>
      <c r="N65" s="125" t="s">
        <v>27000</v>
      </c>
      <c r="O65" s="125" t="s">
        <v>26994</v>
      </c>
      <c r="P65" s="125" t="s">
        <v>26995</v>
      </c>
      <c r="Q65" s="125" t="s">
        <v>26996</v>
      </c>
      <c r="R65" s="125" t="s">
        <v>27007</v>
      </c>
      <c r="S65" s="125" t="s">
        <v>27006</v>
      </c>
    </row>
    <row r="66" spans="1:19" x14ac:dyDescent="0.25">
      <c r="A66" s="129">
        <v>64</v>
      </c>
      <c r="B66" s="129">
        <v>64</v>
      </c>
      <c r="C66" s="128" t="s">
        <v>7536</v>
      </c>
      <c r="D66" s="126" t="s">
        <v>7506</v>
      </c>
      <c r="E66" s="126" t="s">
        <v>27004</v>
      </c>
      <c r="F66" s="126" t="s">
        <v>26998</v>
      </c>
      <c r="G66" s="145" t="s">
        <v>26992</v>
      </c>
      <c r="H66" s="127" t="s">
        <v>7487</v>
      </c>
      <c r="I66" s="127" t="s">
        <v>7487</v>
      </c>
      <c r="J66" s="126" t="s">
        <v>7487</v>
      </c>
      <c r="K66" s="126" t="s">
        <v>7487</v>
      </c>
      <c r="L66" s="126" t="s">
        <v>27002</v>
      </c>
      <c r="N66" s="125" t="s">
        <v>27000</v>
      </c>
      <c r="O66" s="125" t="s">
        <v>26994</v>
      </c>
      <c r="P66" s="125" t="s">
        <v>26995</v>
      </c>
      <c r="Q66" s="125" t="s">
        <v>26996</v>
      </c>
      <c r="R66" s="125" t="s">
        <v>27007</v>
      </c>
      <c r="S66" s="125" t="s">
        <v>27006</v>
      </c>
    </row>
    <row r="67" spans="1:19" x14ac:dyDescent="0.25">
      <c r="A67" s="129">
        <v>65</v>
      </c>
      <c r="B67" s="129">
        <v>65</v>
      </c>
      <c r="C67" s="128" t="s">
        <v>7537</v>
      </c>
      <c r="D67" s="126" t="s">
        <v>7506</v>
      </c>
      <c r="E67" s="126" t="s">
        <v>27004</v>
      </c>
      <c r="F67" s="126" t="s">
        <v>27008</v>
      </c>
      <c r="G67" s="145" t="s">
        <v>27009</v>
      </c>
      <c r="H67" s="127" t="s">
        <v>7487</v>
      </c>
      <c r="I67" s="127" t="s">
        <v>7487</v>
      </c>
      <c r="J67" s="126" t="s">
        <v>7487</v>
      </c>
      <c r="K67" s="126" t="s">
        <v>7487</v>
      </c>
      <c r="L67" s="126" t="s">
        <v>27002</v>
      </c>
      <c r="N67" s="125" t="s">
        <v>27000</v>
      </c>
      <c r="O67" s="125" t="s">
        <v>26994</v>
      </c>
      <c r="P67" s="125" t="s">
        <v>26995</v>
      </c>
      <c r="Q67" s="125" t="s">
        <v>26996</v>
      </c>
      <c r="R67" s="125" t="s">
        <v>27007</v>
      </c>
      <c r="S67" s="125" t="s">
        <v>27006</v>
      </c>
    </row>
    <row r="68" spans="1:19" x14ac:dyDescent="0.25">
      <c r="A68" s="129">
        <v>66</v>
      </c>
      <c r="B68" s="129">
        <v>66</v>
      </c>
      <c r="C68" s="128" t="s">
        <v>7537</v>
      </c>
      <c r="D68" s="126" t="s">
        <v>7506</v>
      </c>
      <c r="E68" s="126" t="s">
        <v>27004</v>
      </c>
      <c r="F68" s="126" t="s">
        <v>27008</v>
      </c>
      <c r="G68" s="145" t="s">
        <v>27009</v>
      </c>
      <c r="H68" s="127" t="s">
        <v>7487</v>
      </c>
      <c r="I68" s="127" t="s">
        <v>7487</v>
      </c>
      <c r="J68" s="126" t="s">
        <v>7487</v>
      </c>
      <c r="K68" s="126" t="s">
        <v>7487</v>
      </c>
      <c r="L68" s="126" t="s">
        <v>27002</v>
      </c>
      <c r="N68" s="125" t="s">
        <v>27000</v>
      </c>
      <c r="O68" s="125" t="s">
        <v>26994</v>
      </c>
      <c r="P68" s="125" t="s">
        <v>26995</v>
      </c>
      <c r="Q68" s="125" t="s">
        <v>26996</v>
      </c>
      <c r="R68" s="125" t="s">
        <v>27010</v>
      </c>
      <c r="S68" s="125" t="s">
        <v>27006</v>
      </c>
    </row>
    <row r="69" spans="1:19" x14ac:dyDescent="0.25">
      <c r="A69" s="129">
        <v>67</v>
      </c>
      <c r="B69" s="129">
        <v>67</v>
      </c>
      <c r="C69" s="128" t="s">
        <v>7537</v>
      </c>
      <c r="D69" s="126" t="s">
        <v>7506</v>
      </c>
      <c r="E69" s="126" t="s">
        <v>27011</v>
      </c>
      <c r="F69" s="126" t="s">
        <v>27008</v>
      </c>
      <c r="G69" s="145" t="s">
        <v>27009</v>
      </c>
      <c r="H69" s="127" t="s">
        <v>7487</v>
      </c>
      <c r="I69" s="127" t="s">
        <v>7487</v>
      </c>
      <c r="J69" s="126" t="s">
        <v>7487</v>
      </c>
      <c r="K69" s="126" t="s">
        <v>7487</v>
      </c>
      <c r="L69" s="126" t="s">
        <v>27002</v>
      </c>
      <c r="N69" s="125" t="s">
        <v>27000</v>
      </c>
      <c r="O69" s="125" t="s">
        <v>26994</v>
      </c>
      <c r="P69" s="125" t="s">
        <v>26995</v>
      </c>
      <c r="Q69" s="125" t="s">
        <v>26996</v>
      </c>
      <c r="R69" s="125" t="s">
        <v>27010</v>
      </c>
      <c r="S69" s="125" t="s">
        <v>27006</v>
      </c>
    </row>
    <row r="70" spans="1:19" x14ac:dyDescent="0.25">
      <c r="A70" s="129">
        <v>68</v>
      </c>
      <c r="B70" s="129">
        <v>68</v>
      </c>
      <c r="C70" s="128" t="s">
        <v>7537</v>
      </c>
      <c r="D70" s="126" t="s">
        <v>7506</v>
      </c>
      <c r="E70" s="126" t="s">
        <v>27011</v>
      </c>
      <c r="F70" s="126" t="s">
        <v>27008</v>
      </c>
      <c r="G70" s="145" t="s">
        <v>27009</v>
      </c>
      <c r="H70" s="127" t="s">
        <v>7487</v>
      </c>
      <c r="I70" s="127" t="s">
        <v>7487</v>
      </c>
      <c r="J70" s="126" t="s">
        <v>7487</v>
      </c>
      <c r="K70" s="126" t="s">
        <v>7487</v>
      </c>
      <c r="L70" s="126" t="s">
        <v>27002</v>
      </c>
      <c r="N70" s="125" t="s">
        <v>27000</v>
      </c>
      <c r="O70" s="125" t="s">
        <v>26994</v>
      </c>
      <c r="P70" s="125" t="s">
        <v>26995</v>
      </c>
      <c r="Q70" s="125" t="s">
        <v>26996</v>
      </c>
      <c r="R70" s="125" t="s">
        <v>27012</v>
      </c>
      <c r="S70" s="125" t="s">
        <v>27006</v>
      </c>
    </row>
    <row r="71" spans="1:19" x14ac:dyDescent="0.25">
      <c r="A71" s="129">
        <v>69</v>
      </c>
      <c r="B71" s="129">
        <v>69</v>
      </c>
      <c r="C71" s="128" t="s">
        <v>7537</v>
      </c>
      <c r="D71" s="126" t="s">
        <v>7506</v>
      </c>
      <c r="E71" s="126" t="s">
        <v>27011</v>
      </c>
      <c r="F71" s="126" t="s">
        <v>27008</v>
      </c>
      <c r="G71" s="145" t="s">
        <v>27009</v>
      </c>
      <c r="H71" s="127" t="s">
        <v>7487</v>
      </c>
      <c r="I71" s="127" t="s">
        <v>7487</v>
      </c>
      <c r="J71" s="126" t="s">
        <v>7487</v>
      </c>
      <c r="K71" s="126" t="s">
        <v>7487</v>
      </c>
      <c r="L71" s="126" t="s">
        <v>27002</v>
      </c>
      <c r="N71" s="125" t="s">
        <v>27000</v>
      </c>
      <c r="O71" s="125" t="s">
        <v>26994</v>
      </c>
      <c r="P71" s="125" t="s">
        <v>26995</v>
      </c>
      <c r="Q71" s="125" t="s">
        <v>26996</v>
      </c>
      <c r="R71" s="125" t="s">
        <v>27012</v>
      </c>
      <c r="S71" s="125" t="s">
        <v>27006</v>
      </c>
    </row>
    <row r="72" spans="1:19" x14ac:dyDescent="0.25">
      <c r="A72" s="129">
        <v>70</v>
      </c>
      <c r="B72" s="129">
        <v>70</v>
      </c>
      <c r="C72" s="128" t="s">
        <v>7539</v>
      </c>
      <c r="D72" s="126" t="s">
        <v>7510</v>
      </c>
      <c r="E72" s="126" t="s">
        <v>27011</v>
      </c>
      <c r="F72" s="126" t="s">
        <v>27008</v>
      </c>
      <c r="G72" s="145" t="s">
        <v>27009</v>
      </c>
      <c r="H72" s="127" t="s">
        <v>7487</v>
      </c>
      <c r="I72" s="127" t="s">
        <v>7487</v>
      </c>
      <c r="J72" s="126" t="s">
        <v>7487</v>
      </c>
      <c r="K72" s="126" t="s">
        <v>7487</v>
      </c>
      <c r="L72" s="126" t="s">
        <v>27002</v>
      </c>
      <c r="N72" s="125" t="s">
        <v>27000</v>
      </c>
      <c r="O72" s="125" t="s">
        <v>27013</v>
      </c>
      <c r="P72" s="125" t="s">
        <v>26995</v>
      </c>
      <c r="Q72" s="125" t="s">
        <v>26996</v>
      </c>
      <c r="R72" s="125" t="s">
        <v>27014</v>
      </c>
      <c r="S72" s="125" t="s">
        <v>27014</v>
      </c>
    </row>
    <row r="73" spans="1:19" x14ac:dyDescent="0.25">
      <c r="A73" s="129">
        <v>71</v>
      </c>
      <c r="B73" s="129">
        <v>71</v>
      </c>
      <c r="C73" s="128" t="s">
        <v>7539</v>
      </c>
      <c r="D73" s="126" t="s">
        <v>7510</v>
      </c>
      <c r="E73" s="126" t="s">
        <v>27011</v>
      </c>
      <c r="F73" s="126" t="s">
        <v>27008</v>
      </c>
      <c r="G73" s="145" t="s">
        <v>27009</v>
      </c>
      <c r="H73" s="127" t="s">
        <v>7487</v>
      </c>
      <c r="I73" s="127" t="s">
        <v>7487</v>
      </c>
      <c r="J73" s="126" t="s">
        <v>7487</v>
      </c>
      <c r="K73" s="126" t="s">
        <v>7487</v>
      </c>
      <c r="L73" s="126" t="s">
        <v>27002</v>
      </c>
      <c r="N73" s="125" t="s">
        <v>27000</v>
      </c>
      <c r="O73" s="125" t="s">
        <v>27013</v>
      </c>
      <c r="P73" s="125" t="s">
        <v>26995</v>
      </c>
      <c r="Q73" s="125" t="s">
        <v>26996</v>
      </c>
      <c r="R73" s="125" t="s">
        <v>27014</v>
      </c>
      <c r="S73" s="125" t="s">
        <v>27014</v>
      </c>
    </row>
    <row r="74" spans="1:19" x14ac:dyDescent="0.25">
      <c r="A74" s="129">
        <v>72</v>
      </c>
      <c r="B74" s="129">
        <v>72</v>
      </c>
      <c r="C74" s="128" t="s">
        <v>7539</v>
      </c>
      <c r="D74" s="126" t="s">
        <v>7510</v>
      </c>
      <c r="E74" s="126" t="s">
        <v>27011</v>
      </c>
      <c r="F74" s="126" t="s">
        <v>27008</v>
      </c>
      <c r="G74" s="145" t="s">
        <v>27009</v>
      </c>
      <c r="H74" s="127" t="s">
        <v>7487</v>
      </c>
      <c r="I74" s="127" t="s">
        <v>7487</v>
      </c>
      <c r="J74" s="126" t="s">
        <v>7487</v>
      </c>
      <c r="K74" s="126" t="s">
        <v>7487</v>
      </c>
      <c r="L74" s="126" t="s">
        <v>27002</v>
      </c>
      <c r="N74" s="125" t="s">
        <v>27000</v>
      </c>
      <c r="O74" s="125" t="s">
        <v>27013</v>
      </c>
      <c r="P74" s="125" t="s">
        <v>26995</v>
      </c>
      <c r="Q74" s="125" t="s">
        <v>26996</v>
      </c>
      <c r="R74" s="125" t="s">
        <v>27014</v>
      </c>
      <c r="S74" s="125" t="s">
        <v>27014</v>
      </c>
    </row>
    <row r="75" spans="1:19" x14ac:dyDescent="0.25">
      <c r="A75" s="129">
        <v>73</v>
      </c>
      <c r="B75" s="129">
        <v>73</v>
      </c>
      <c r="C75" s="128" t="s">
        <v>7539</v>
      </c>
      <c r="D75" s="126" t="s">
        <v>7510</v>
      </c>
      <c r="E75" s="126" t="s">
        <v>27011</v>
      </c>
      <c r="F75" s="126" t="s">
        <v>27008</v>
      </c>
      <c r="G75" s="145" t="s">
        <v>27009</v>
      </c>
      <c r="H75" s="127" t="s">
        <v>7487</v>
      </c>
      <c r="I75" s="127" t="s">
        <v>7487</v>
      </c>
      <c r="J75" s="126" t="s">
        <v>7487</v>
      </c>
      <c r="K75" s="126" t="s">
        <v>7487</v>
      </c>
      <c r="L75" s="126" t="s">
        <v>27002</v>
      </c>
      <c r="N75" s="125" t="s">
        <v>27000</v>
      </c>
      <c r="O75" s="125" t="s">
        <v>27013</v>
      </c>
      <c r="P75" s="125" t="s">
        <v>26995</v>
      </c>
      <c r="Q75" s="125" t="s">
        <v>26996</v>
      </c>
      <c r="R75" s="125" t="s">
        <v>27014</v>
      </c>
      <c r="S75" s="125" t="s">
        <v>27014</v>
      </c>
    </row>
    <row r="76" spans="1:19" x14ac:dyDescent="0.25">
      <c r="A76" s="129">
        <v>74</v>
      </c>
      <c r="B76" s="129">
        <v>74</v>
      </c>
      <c r="C76" s="128" t="s">
        <v>7539</v>
      </c>
      <c r="D76" s="126" t="s">
        <v>7510</v>
      </c>
      <c r="E76" s="126" t="s">
        <v>27011</v>
      </c>
      <c r="F76" s="126" t="s">
        <v>27008</v>
      </c>
      <c r="G76" s="145" t="s">
        <v>27009</v>
      </c>
      <c r="H76" s="127" t="s">
        <v>7487</v>
      </c>
      <c r="I76" s="127" t="s">
        <v>7487</v>
      </c>
      <c r="J76" s="126" t="s">
        <v>7487</v>
      </c>
      <c r="K76" s="126" t="s">
        <v>7487</v>
      </c>
      <c r="L76" s="126" t="s">
        <v>27002</v>
      </c>
      <c r="N76" s="125" t="s">
        <v>27000</v>
      </c>
      <c r="O76" s="125" t="s">
        <v>27013</v>
      </c>
      <c r="P76" s="125" t="s">
        <v>26995</v>
      </c>
      <c r="Q76" s="125" t="s">
        <v>26996</v>
      </c>
      <c r="R76" s="125" t="s">
        <v>27014</v>
      </c>
      <c r="S76" s="125" t="s">
        <v>27014</v>
      </c>
    </row>
    <row r="77" spans="1:19" x14ac:dyDescent="0.25">
      <c r="A77" s="129">
        <v>75</v>
      </c>
      <c r="B77" s="129">
        <v>75</v>
      </c>
      <c r="C77" s="128" t="s">
        <v>7540</v>
      </c>
      <c r="D77" s="126" t="s">
        <v>7510</v>
      </c>
      <c r="E77" s="126" t="s">
        <v>27011</v>
      </c>
      <c r="F77" s="126" t="s">
        <v>27008</v>
      </c>
      <c r="G77" s="145" t="s">
        <v>27015</v>
      </c>
      <c r="H77" s="127" t="s">
        <v>7487</v>
      </c>
      <c r="I77" s="127" t="s">
        <v>7487</v>
      </c>
      <c r="J77" s="126" t="s">
        <v>7487</v>
      </c>
      <c r="K77" s="126" t="s">
        <v>7487</v>
      </c>
      <c r="L77" s="126" t="s">
        <v>27002</v>
      </c>
      <c r="N77" s="125" t="s">
        <v>27000</v>
      </c>
      <c r="O77" s="125" t="s">
        <v>27013</v>
      </c>
      <c r="P77" s="125" t="s">
        <v>26995</v>
      </c>
      <c r="Q77" s="125" t="s">
        <v>26996</v>
      </c>
      <c r="R77" s="125" t="s">
        <v>27014</v>
      </c>
      <c r="S77" s="125" t="s">
        <v>27014</v>
      </c>
    </row>
    <row r="78" spans="1:19" x14ac:dyDescent="0.25">
      <c r="A78" s="129">
        <v>76</v>
      </c>
      <c r="B78" s="129">
        <v>76</v>
      </c>
      <c r="C78" s="128" t="s">
        <v>7540</v>
      </c>
      <c r="D78" s="126" t="s">
        <v>7510</v>
      </c>
      <c r="E78" s="126" t="s">
        <v>27011</v>
      </c>
      <c r="F78" s="126" t="s">
        <v>27008</v>
      </c>
      <c r="G78" s="145" t="s">
        <v>27015</v>
      </c>
      <c r="H78" s="127" t="s">
        <v>7487</v>
      </c>
      <c r="I78" s="127" t="s">
        <v>7487</v>
      </c>
      <c r="J78" s="126" t="s">
        <v>7487</v>
      </c>
      <c r="K78" s="126" t="s">
        <v>7487</v>
      </c>
      <c r="L78" s="126" t="s">
        <v>27002</v>
      </c>
      <c r="N78" s="125" t="s">
        <v>27000</v>
      </c>
      <c r="O78" s="125" t="s">
        <v>27013</v>
      </c>
      <c r="P78" s="125" t="s">
        <v>26995</v>
      </c>
      <c r="Q78" s="125" t="s">
        <v>26996</v>
      </c>
      <c r="R78" s="125" t="s">
        <v>27014</v>
      </c>
      <c r="S78" s="125" t="s">
        <v>27014</v>
      </c>
    </row>
    <row r="79" spans="1:19" x14ac:dyDescent="0.25">
      <c r="A79" s="129">
        <v>77</v>
      </c>
      <c r="B79" s="129">
        <v>77</v>
      </c>
      <c r="C79" s="128" t="s">
        <v>7540</v>
      </c>
      <c r="D79" s="126" t="s">
        <v>7510</v>
      </c>
      <c r="E79" s="126" t="s">
        <v>27011</v>
      </c>
      <c r="F79" s="126" t="s">
        <v>27008</v>
      </c>
      <c r="G79" s="145" t="s">
        <v>27015</v>
      </c>
      <c r="H79" s="127" t="s">
        <v>7487</v>
      </c>
      <c r="I79" s="127" t="s">
        <v>7487</v>
      </c>
      <c r="J79" s="126" t="s">
        <v>7487</v>
      </c>
      <c r="K79" s="126" t="s">
        <v>7487</v>
      </c>
      <c r="L79" s="126" t="s">
        <v>27002</v>
      </c>
      <c r="N79" s="125" t="s">
        <v>27000</v>
      </c>
      <c r="O79" s="125" t="s">
        <v>27013</v>
      </c>
      <c r="P79" s="125" t="s">
        <v>26995</v>
      </c>
      <c r="Q79" s="125" t="s">
        <v>26996</v>
      </c>
      <c r="R79" s="125" t="s">
        <v>27014</v>
      </c>
      <c r="S79" s="125" t="s">
        <v>27014</v>
      </c>
    </row>
    <row r="80" spans="1:19" x14ac:dyDescent="0.25">
      <c r="A80" s="129">
        <v>78</v>
      </c>
      <c r="B80" s="129">
        <v>78</v>
      </c>
      <c r="C80" s="128" t="s">
        <v>7540</v>
      </c>
      <c r="D80" s="126" t="s">
        <v>7510</v>
      </c>
      <c r="E80" s="126" t="s">
        <v>27011</v>
      </c>
      <c r="F80" s="126" t="s">
        <v>27008</v>
      </c>
      <c r="G80" s="145" t="s">
        <v>27015</v>
      </c>
      <c r="H80" s="127" t="s">
        <v>7487</v>
      </c>
      <c r="I80" s="127" t="s">
        <v>7487</v>
      </c>
      <c r="J80" s="126" t="s">
        <v>7487</v>
      </c>
      <c r="K80" s="126" t="s">
        <v>7487</v>
      </c>
      <c r="L80" s="126" t="s">
        <v>27002</v>
      </c>
      <c r="N80" s="125" t="s">
        <v>27000</v>
      </c>
      <c r="O80" s="125" t="s">
        <v>27013</v>
      </c>
      <c r="P80" s="125" t="s">
        <v>26995</v>
      </c>
      <c r="Q80" s="125" t="s">
        <v>26996</v>
      </c>
      <c r="R80" s="125" t="s">
        <v>27014</v>
      </c>
      <c r="S80" s="125" t="s">
        <v>27014</v>
      </c>
    </row>
    <row r="81" spans="1:19" x14ac:dyDescent="0.25">
      <c r="A81" s="129">
        <v>79</v>
      </c>
      <c r="B81" s="129">
        <v>79</v>
      </c>
      <c r="C81" s="128" t="s">
        <v>7540</v>
      </c>
      <c r="D81" s="126" t="s">
        <v>7510</v>
      </c>
      <c r="E81" s="126" t="s">
        <v>27011</v>
      </c>
      <c r="F81" s="126" t="s">
        <v>27008</v>
      </c>
      <c r="G81" s="145" t="s">
        <v>27015</v>
      </c>
      <c r="H81" s="127" t="s">
        <v>7487</v>
      </c>
      <c r="I81" s="127" t="s">
        <v>7487</v>
      </c>
      <c r="J81" s="126" t="s">
        <v>7487</v>
      </c>
      <c r="K81" s="126" t="s">
        <v>7487</v>
      </c>
      <c r="L81" s="126" t="s">
        <v>27002</v>
      </c>
      <c r="N81" s="125" t="s">
        <v>27000</v>
      </c>
      <c r="O81" s="125" t="s">
        <v>27013</v>
      </c>
      <c r="P81" s="125" t="s">
        <v>26995</v>
      </c>
      <c r="Q81" s="125" t="s">
        <v>26996</v>
      </c>
      <c r="R81" s="125" t="s">
        <v>27014</v>
      </c>
      <c r="S81" s="125" t="s">
        <v>27014</v>
      </c>
    </row>
    <row r="82" spans="1:19" x14ac:dyDescent="0.25">
      <c r="A82" s="129">
        <v>80</v>
      </c>
      <c r="B82" s="129">
        <v>80</v>
      </c>
      <c r="C82" s="128" t="s">
        <v>7541</v>
      </c>
      <c r="D82" s="126" t="s">
        <v>7542</v>
      </c>
      <c r="E82" s="126" t="s">
        <v>7542</v>
      </c>
      <c r="F82" s="126" t="s">
        <v>27008</v>
      </c>
      <c r="G82" s="145" t="s">
        <v>27015</v>
      </c>
      <c r="H82" s="127" t="s">
        <v>7487</v>
      </c>
      <c r="I82" s="127" t="s">
        <v>7487</v>
      </c>
      <c r="J82" s="126" t="s">
        <v>7487</v>
      </c>
      <c r="K82" s="126" t="s">
        <v>7487</v>
      </c>
      <c r="L82" s="126" t="s">
        <v>27002</v>
      </c>
      <c r="N82" s="125" t="s">
        <v>27000</v>
      </c>
      <c r="O82" s="125" t="s">
        <v>27013</v>
      </c>
      <c r="P82" s="125" t="s">
        <v>27016</v>
      </c>
      <c r="Q82" s="125" t="s">
        <v>26996</v>
      </c>
      <c r="R82" s="125" t="s">
        <v>27014</v>
      </c>
      <c r="S82" s="125" t="s">
        <v>27014</v>
      </c>
    </row>
    <row r="83" spans="1:19" x14ac:dyDescent="0.25">
      <c r="A83" s="129">
        <v>81</v>
      </c>
      <c r="B83" s="129">
        <v>81</v>
      </c>
      <c r="C83" s="128" t="s">
        <v>7541</v>
      </c>
      <c r="D83" s="126" t="s">
        <v>7542</v>
      </c>
      <c r="E83" s="126" t="s">
        <v>7542</v>
      </c>
      <c r="F83" s="126" t="s">
        <v>27008</v>
      </c>
      <c r="G83" s="145" t="s">
        <v>27015</v>
      </c>
      <c r="H83" s="127" t="s">
        <v>7487</v>
      </c>
      <c r="I83" s="127" t="s">
        <v>7487</v>
      </c>
      <c r="J83" s="126" t="s">
        <v>7487</v>
      </c>
      <c r="K83" s="126" t="s">
        <v>7487</v>
      </c>
      <c r="L83" s="126" t="s">
        <v>27002</v>
      </c>
      <c r="N83" s="125" t="s">
        <v>27000</v>
      </c>
      <c r="O83" s="125" t="s">
        <v>27013</v>
      </c>
      <c r="P83" s="125" t="s">
        <v>27016</v>
      </c>
      <c r="Q83" s="125" t="s">
        <v>26996</v>
      </c>
      <c r="R83" s="125" t="s">
        <v>27014</v>
      </c>
      <c r="S83" s="125" t="s">
        <v>27014</v>
      </c>
    </row>
    <row r="84" spans="1:19" x14ac:dyDescent="0.25">
      <c r="A84" s="129">
        <v>82</v>
      </c>
      <c r="B84" s="129">
        <v>82</v>
      </c>
      <c r="C84" s="128" t="s">
        <v>7541</v>
      </c>
      <c r="D84" s="126" t="s">
        <v>7542</v>
      </c>
      <c r="E84" s="126" t="s">
        <v>7542</v>
      </c>
      <c r="F84" s="126" t="s">
        <v>27008</v>
      </c>
      <c r="G84" s="145" t="s">
        <v>27015</v>
      </c>
      <c r="H84" s="127" t="s">
        <v>7487</v>
      </c>
      <c r="I84" s="127" t="s">
        <v>7487</v>
      </c>
      <c r="J84" s="126" t="s">
        <v>7487</v>
      </c>
      <c r="K84" s="126" t="s">
        <v>7487</v>
      </c>
      <c r="L84" s="126" t="s">
        <v>27002</v>
      </c>
      <c r="N84" s="125" t="s">
        <v>27000</v>
      </c>
      <c r="O84" s="125" t="s">
        <v>27013</v>
      </c>
      <c r="P84" s="125" t="s">
        <v>27016</v>
      </c>
      <c r="Q84" s="125" t="s">
        <v>26996</v>
      </c>
      <c r="R84" s="125" t="s">
        <v>27014</v>
      </c>
      <c r="S84" s="125" t="s">
        <v>27014</v>
      </c>
    </row>
    <row r="85" spans="1:19" x14ac:dyDescent="0.25">
      <c r="A85" s="129">
        <v>83</v>
      </c>
      <c r="B85" s="129">
        <v>83</v>
      </c>
      <c r="C85" s="128" t="s">
        <v>7541</v>
      </c>
      <c r="D85" s="126" t="s">
        <v>7542</v>
      </c>
      <c r="E85" s="126" t="s">
        <v>7542</v>
      </c>
      <c r="F85" s="126" t="s">
        <v>27008</v>
      </c>
      <c r="G85" s="145" t="s">
        <v>27015</v>
      </c>
      <c r="H85" s="127" t="s">
        <v>7487</v>
      </c>
      <c r="I85" s="127" t="s">
        <v>7487</v>
      </c>
      <c r="J85" s="126" t="s">
        <v>7487</v>
      </c>
      <c r="K85" s="126" t="s">
        <v>7487</v>
      </c>
      <c r="L85" s="126" t="s">
        <v>27002</v>
      </c>
      <c r="N85" s="125" t="s">
        <v>27000</v>
      </c>
      <c r="O85" s="125" t="s">
        <v>27013</v>
      </c>
      <c r="P85" s="125" t="s">
        <v>27016</v>
      </c>
      <c r="Q85" s="125" t="s">
        <v>26996</v>
      </c>
      <c r="R85" s="125" t="s">
        <v>27014</v>
      </c>
      <c r="S85" s="125" t="s">
        <v>27014</v>
      </c>
    </row>
    <row r="86" spans="1:19" x14ac:dyDescent="0.25">
      <c r="A86" s="129">
        <v>84</v>
      </c>
      <c r="B86" s="129">
        <v>84</v>
      </c>
      <c r="C86" s="128" t="s">
        <v>7541</v>
      </c>
      <c r="D86" s="126" t="s">
        <v>7542</v>
      </c>
      <c r="E86" s="126" t="s">
        <v>7542</v>
      </c>
      <c r="F86" s="126" t="s">
        <v>27008</v>
      </c>
      <c r="G86" s="145" t="s">
        <v>27015</v>
      </c>
      <c r="H86" s="127" t="s">
        <v>7487</v>
      </c>
      <c r="I86" s="127" t="s">
        <v>7487</v>
      </c>
      <c r="J86" s="126" t="s">
        <v>7487</v>
      </c>
      <c r="K86" s="126" t="s">
        <v>7487</v>
      </c>
      <c r="L86" s="126" t="s">
        <v>27002</v>
      </c>
      <c r="N86" s="125" t="s">
        <v>27000</v>
      </c>
      <c r="O86" s="125" t="s">
        <v>27013</v>
      </c>
      <c r="P86" s="125" t="s">
        <v>27016</v>
      </c>
      <c r="Q86" s="125" t="s">
        <v>26996</v>
      </c>
      <c r="R86" s="125" t="s">
        <v>27014</v>
      </c>
      <c r="S86" s="125" t="s">
        <v>27014</v>
      </c>
    </row>
    <row r="87" spans="1:19" x14ac:dyDescent="0.25">
      <c r="A87" s="129">
        <v>85</v>
      </c>
      <c r="B87" s="129">
        <v>85</v>
      </c>
      <c r="C87" s="128" t="s">
        <v>7543</v>
      </c>
      <c r="D87" s="126" t="s">
        <v>7542</v>
      </c>
      <c r="E87" s="126" t="s">
        <v>7542</v>
      </c>
      <c r="F87" s="126" t="s">
        <v>27008</v>
      </c>
      <c r="G87" s="145" t="s">
        <v>27017</v>
      </c>
      <c r="H87" s="127" t="s">
        <v>7487</v>
      </c>
      <c r="I87" s="127" t="s">
        <v>7487</v>
      </c>
      <c r="J87" s="126" t="s">
        <v>7487</v>
      </c>
      <c r="K87" s="126" t="s">
        <v>7487</v>
      </c>
      <c r="L87" s="126" t="s">
        <v>27002</v>
      </c>
      <c r="N87" s="125" t="s">
        <v>27000</v>
      </c>
      <c r="O87" s="125" t="s">
        <v>27013</v>
      </c>
      <c r="P87" s="125" t="s">
        <v>27016</v>
      </c>
      <c r="Q87" s="125" t="s">
        <v>26996</v>
      </c>
      <c r="R87" s="125" t="s">
        <v>27014</v>
      </c>
      <c r="S87" s="125" t="s">
        <v>27014</v>
      </c>
    </row>
    <row r="88" spans="1:19" x14ac:dyDescent="0.25">
      <c r="A88" s="129">
        <v>86</v>
      </c>
      <c r="B88" s="129">
        <v>86</v>
      </c>
      <c r="C88" s="128" t="s">
        <v>7543</v>
      </c>
      <c r="D88" s="126" t="s">
        <v>7542</v>
      </c>
      <c r="E88" s="126" t="s">
        <v>7542</v>
      </c>
      <c r="F88" s="126" t="s">
        <v>27008</v>
      </c>
      <c r="G88" s="145" t="s">
        <v>27017</v>
      </c>
      <c r="H88" s="127" t="s">
        <v>7487</v>
      </c>
      <c r="I88" s="127" t="s">
        <v>7487</v>
      </c>
      <c r="J88" s="126" t="s">
        <v>7487</v>
      </c>
      <c r="K88" s="126" t="s">
        <v>7487</v>
      </c>
      <c r="L88" s="126" t="s">
        <v>27002</v>
      </c>
      <c r="N88" s="125" t="s">
        <v>27000</v>
      </c>
      <c r="O88" s="125" t="s">
        <v>27013</v>
      </c>
      <c r="P88" s="125" t="s">
        <v>27016</v>
      </c>
      <c r="Q88" s="125" t="s">
        <v>26996</v>
      </c>
      <c r="R88" s="125" t="s">
        <v>27014</v>
      </c>
      <c r="S88" s="125" t="s">
        <v>27014</v>
      </c>
    </row>
    <row r="89" spans="1:19" x14ac:dyDescent="0.25">
      <c r="A89" s="129">
        <v>87</v>
      </c>
      <c r="B89" s="129">
        <v>87</v>
      </c>
      <c r="C89" s="128" t="s">
        <v>7543</v>
      </c>
      <c r="D89" s="126" t="s">
        <v>7542</v>
      </c>
      <c r="E89" s="126" t="s">
        <v>7542</v>
      </c>
      <c r="F89" s="126" t="s">
        <v>27008</v>
      </c>
      <c r="G89" s="145" t="s">
        <v>27017</v>
      </c>
      <c r="H89" s="127" t="s">
        <v>7487</v>
      </c>
      <c r="I89" s="127" t="s">
        <v>7487</v>
      </c>
      <c r="J89" s="126" t="s">
        <v>7487</v>
      </c>
      <c r="K89" s="126" t="s">
        <v>7487</v>
      </c>
      <c r="L89" s="126" t="s">
        <v>27002</v>
      </c>
      <c r="N89" s="125" t="s">
        <v>27000</v>
      </c>
      <c r="O89" s="125" t="s">
        <v>27013</v>
      </c>
      <c r="P89" s="125" t="s">
        <v>27016</v>
      </c>
      <c r="Q89" s="125" t="s">
        <v>26996</v>
      </c>
      <c r="R89" s="125" t="s">
        <v>27014</v>
      </c>
      <c r="S89" s="125" t="s">
        <v>27014</v>
      </c>
    </row>
    <row r="90" spans="1:19" x14ac:dyDescent="0.25">
      <c r="A90" s="129">
        <v>88</v>
      </c>
      <c r="B90" s="129">
        <v>88</v>
      </c>
      <c r="C90" s="128" t="s">
        <v>7543</v>
      </c>
      <c r="D90" s="126" t="s">
        <v>7542</v>
      </c>
      <c r="E90" s="126" t="s">
        <v>7542</v>
      </c>
      <c r="F90" s="126" t="s">
        <v>27008</v>
      </c>
      <c r="G90" s="145" t="s">
        <v>27017</v>
      </c>
      <c r="H90" s="127" t="s">
        <v>7487</v>
      </c>
      <c r="I90" s="127" t="s">
        <v>7487</v>
      </c>
      <c r="J90" s="126" t="s">
        <v>7487</v>
      </c>
      <c r="K90" s="126" t="s">
        <v>7487</v>
      </c>
      <c r="L90" s="126" t="s">
        <v>27002</v>
      </c>
      <c r="N90" s="125" t="s">
        <v>27000</v>
      </c>
      <c r="O90" s="125" t="s">
        <v>27013</v>
      </c>
      <c r="P90" s="125" t="s">
        <v>27016</v>
      </c>
      <c r="Q90" s="125" t="s">
        <v>26996</v>
      </c>
      <c r="R90" s="125" t="s">
        <v>27014</v>
      </c>
      <c r="S90" s="125" t="s">
        <v>27014</v>
      </c>
    </row>
    <row r="91" spans="1:19" x14ac:dyDescent="0.25">
      <c r="A91" s="129">
        <v>89</v>
      </c>
      <c r="B91" s="129">
        <v>89</v>
      </c>
      <c r="C91" s="128" t="s">
        <v>7543</v>
      </c>
      <c r="D91" s="126" t="s">
        <v>7542</v>
      </c>
      <c r="E91" s="126" t="s">
        <v>7542</v>
      </c>
      <c r="F91" s="126" t="s">
        <v>27008</v>
      </c>
      <c r="G91" s="145" t="s">
        <v>27017</v>
      </c>
      <c r="H91" s="127" t="s">
        <v>7487</v>
      </c>
      <c r="I91" s="127" t="s">
        <v>7487</v>
      </c>
      <c r="J91" s="126" t="s">
        <v>7487</v>
      </c>
      <c r="K91" s="126" t="s">
        <v>7487</v>
      </c>
      <c r="L91" s="126" t="s">
        <v>27002</v>
      </c>
      <c r="N91" s="125" t="s">
        <v>27000</v>
      </c>
      <c r="O91" s="125" t="s">
        <v>27013</v>
      </c>
      <c r="P91" s="125" t="s">
        <v>27016</v>
      </c>
      <c r="Q91" s="125" t="s">
        <v>27018</v>
      </c>
      <c r="R91" s="125" t="s">
        <v>27014</v>
      </c>
      <c r="S91" s="125" t="s">
        <v>27014</v>
      </c>
    </row>
    <row r="92" spans="1:19" x14ac:dyDescent="0.25">
      <c r="A92" s="129">
        <v>90</v>
      </c>
      <c r="B92" s="129">
        <v>90</v>
      </c>
      <c r="C92" s="128" t="s">
        <v>27019</v>
      </c>
      <c r="D92" s="126" t="s">
        <v>27020</v>
      </c>
      <c r="E92" s="126" t="s">
        <v>7544</v>
      </c>
      <c r="F92" s="126" t="s">
        <v>27008</v>
      </c>
      <c r="G92" s="145" t="s">
        <v>27017</v>
      </c>
      <c r="H92" s="127" t="s">
        <v>7487</v>
      </c>
      <c r="I92" s="127" t="s">
        <v>7487</v>
      </c>
      <c r="J92" s="126" t="s">
        <v>7487</v>
      </c>
      <c r="K92" s="126" t="s">
        <v>7487</v>
      </c>
      <c r="L92" s="126" t="s">
        <v>27002</v>
      </c>
      <c r="N92" s="125" t="s">
        <v>27000</v>
      </c>
      <c r="O92" s="125" t="s">
        <v>27013</v>
      </c>
      <c r="P92" s="125" t="s">
        <v>27016</v>
      </c>
      <c r="Q92" s="125" t="s">
        <v>27018</v>
      </c>
      <c r="R92" s="125" t="s">
        <v>27014</v>
      </c>
      <c r="S92" s="125" t="s">
        <v>27014</v>
      </c>
    </row>
    <row r="93" spans="1:19" x14ac:dyDescent="0.25">
      <c r="A93" s="129">
        <v>91</v>
      </c>
      <c r="B93" s="129">
        <v>91</v>
      </c>
      <c r="C93" s="128" t="s">
        <v>27019</v>
      </c>
      <c r="D93" s="126" t="s">
        <v>27020</v>
      </c>
      <c r="E93" s="126" t="s">
        <v>7544</v>
      </c>
      <c r="F93" s="126" t="s">
        <v>27008</v>
      </c>
      <c r="G93" s="145" t="s">
        <v>27017</v>
      </c>
      <c r="H93" s="127" t="s">
        <v>7487</v>
      </c>
      <c r="I93" s="127" t="s">
        <v>7487</v>
      </c>
      <c r="J93" s="126" t="s">
        <v>7487</v>
      </c>
      <c r="K93" s="126" t="s">
        <v>7487</v>
      </c>
      <c r="L93" s="126" t="s">
        <v>27002</v>
      </c>
      <c r="N93" s="125" t="s">
        <v>27000</v>
      </c>
      <c r="O93" s="125" t="s">
        <v>27013</v>
      </c>
      <c r="P93" s="125" t="s">
        <v>27016</v>
      </c>
      <c r="Q93" s="125" t="s">
        <v>27018</v>
      </c>
      <c r="R93" s="125" t="s">
        <v>27014</v>
      </c>
      <c r="S93" s="125" t="s">
        <v>27014</v>
      </c>
    </row>
    <row r="94" spans="1:19" x14ac:dyDescent="0.25">
      <c r="A94" s="129">
        <v>92</v>
      </c>
      <c r="B94" s="129">
        <v>92</v>
      </c>
      <c r="C94" s="128" t="s">
        <v>27019</v>
      </c>
      <c r="D94" s="126" t="s">
        <v>27020</v>
      </c>
      <c r="E94" s="126" t="s">
        <v>7544</v>
      </c>
      <c r="F94" s="126" t="s">
        <v>27008</v>
      </c>
      <c r="G94" s="145" t="s">
        <v>27017</v>
      </c>
      <c r="H94" s="127" t="s">
        <v>7487</v>
      </c>
      <c r="I94" s="127" t="s">
        <v>7487</v>
      </c>
      <c r="J94" s="126" t="s">
        <v>7487</v>
      </c>
      <c r="K94" s="126" t="s">
        <v>7487</v>
      </c>
      <c r="L94" s="126" t="s">
        <v>27002</v>
      </c>
      <c r="N94" s="125" t="s">
        <v>27000</v>
      </c>
      <c r="O94" s="125" t="s">
        <v>27013</v>
      </c>
      <c r="P94" s="125" t="s">
        <v>27016</v>
      </c>
      <c r="Q94" s="125" t="s">
        <v>27018</v>
      </c>
      <c r="R94" s="125" t="s">
        <v>27014</v>
      </c>
      <c r="S94" s="125" t="s">
        <v>27014</v>
      </c>
    </row>
    <row r="95" spans="1:19" x14ac:dyDescent="0.25">
      <c r="A95" s="129">
        <v>93</v>
      </c>
      <c r="B95" s="129">
        <v>93</v>
      </c>
      <c r="C95" s="128" t="s">
        <v>27019</v>
      </c>
      <c r="D95" s="126" t="s">
        <v>27020</v>
      </c>
      <c r="E95" s="126" t="s">
        <v>7544</v>
      </c>
      <c r="F95" s="126" t="s">
        <v>27008</v>
      </c>
      <c r="G95" s="145" t="s">
        <v>27017</v>
      </c>
      <c r="H95" s="127" t="s">
        <v>7487</v>
      </c>
      <c r="I95" s="127" t="s">
        <v>7487</v>
      </c>
      <c r="J95" s="126" t="s">
        <v>7487</v>
      </c>
      <c r="K95" s="126" t="s">
        <v>7487</v>
      </c>
      <c r="L95" s="126" t="s">
        <v>27002</v>
      </c>
      <c r="N95" s="125" t="s">
        <v>27000</v>
      </c>
      <c r="O95" s="125" t="s">
        <v>27013</v>
      </c>
      <c r="P95" s="125" t="s">
        <v>27016</v>
      </c>
      <c r="Q95" s="125" t="s">
        <v>27018</v>
      </c>
      <c r="R95" s="125" t="s">
        <v>27014</v>
      </c>
      <c r="S95" s="125" t="s">
        <v>27014</v>
      </c>
    </row>
    <row r="96" spans="1:19" x14ac:dyDescent="0.25">
      <c r="A96" s="129">
        <v>94</v>
      </c>
      <c r="B96" s="129">
        <v>94</v>
      </c>
      <c r="C96" s="128" t="s">
        <v>27019</v>
      </c>
      <c r="D96" s="126" t="s">
        <v>27020</v>
      </c>
      <c r="E96" s="126" t="s">
        <v>7544</v>
      </c>
      <c r="F96" s="126" t="s">
        <v>27008</v>
      </c>
      <c r="G96" s="145" t="s">
        <v>27017</v>
      </c>
      <c r="H96" s="127" t="s">
        <v>7487</v>
      </c>
      <c r="I96" s="127" t="s">
        <v>7487</v>
      </c>
      <c r="J96" s="126" t="s">
        <v>7487</v>
      </c>
      <c r="K96" s="126" t="s">
        <v>7487</v>
      </c>
      <c r="L96" s="126" t="s">
        <v>27002</v>
      </c>
      <c r="N96" s="125" t="s">
        <v>27000</v>
      </c>
      <c r="O96" s="125" t="s">
        <v>27013</v>
      </c>
      <c r="P96" s="125" t="s">
        <v>27016</v>
      </c>
      <c r="Q96" s="125" t="s">
        <v>27018</v>
      </c>
      <c r="R96" s="125" t="s">
        <v>27014</v>
      </c>
      <c r="S96" s="125" t="s">
        <v>27014</v>
      </c>
    </row>
    <row r="97" spans="1:19" x14ac:dyDescent="0.25">
      <c r="A97" s="129">
        <v>95</v>
      </c>
      <c r="B97" s="129">
        <v>95</v>
      </c>
      <c r="C97" s="128" t="s">
        <v>27021</v>
      </c>
      <c r="D97" s="126" t="s">
        <v>27020</v>
      </c>
      <c r="E97" s="126" t="s">
        <v>7544</v>
      </c>
      <c r="F97" s="126" t="s">
        <v>27008</v>
      </c>
      <c r="G97" s="145" t="s">
        <v>27017</v>
      </c>
      <c r="H97" s="127" t="s">
        <v>7487</v>
      </c>
      <c r="I97" s="127" t="s">
        <v>7487</v>
      </c>
      <c r="J97" s="126" t="s">
        <v>7487</v>
      </c>
      <c r="K97" s="126" t="s">
        <v>7487</v>
      </c>
      <c r="L97" s="126" t="s">
        <v>27002</v>
      </c>
      <c r="N97" s="125" t="s">
        <v>27000</v>
      </c>
      <c r="O97" s="125" t="s">
        <v>27013</v>
      </c>
      <c r="P97" s="125" t="s">
        <v>27016</v>
      </c>
      <c r="Q97" s="125" t="s">
        <v>27018</v>
      </c>
      <c r="R97" s="125" t="s">
        <v>27014</v>
      </c>
      <c r="S97" s="125" t="s">
        <v>27014</v>
      </c>
    </row>
    <row r="98" spans="1:19" x14ac:dyDescent="0.25">
      <c r="A98" s="129">
        <v>96</v>
      </c>
      <c r="B98" s="129">
        <v>96</v>
      </c>
      <c r="C98" s="128" t="s">
        <v>27021</v>
      </c>
      <c r="D98" s="126" t="s">
        <v>27020</v>
      </c>
      <c r="E98" s="126" t="s">
        <v>7544</v>
      </c>
      <c r="F98" s="126" t="s">
        <v>27008</v>
      </c>
      <c r="G98" s="145" t="s">
        <v>27017</v>
      </c>
      <c r="H98" s="127" t="s">
        <v>7487</v>
      </c>
      <c r="I98" s="127" t="s">
        <v>7487</v>
      </c>
      <c r="J98" s="126" t="s">
        <v>7487</v>
      </c>
      <c r="K98" s="126" t="s">
        <v>7487</v>
      </c>
      <c r="L98" s="126" t="s">
        <v>27002</v>
      </c>
      <c r="N98" s="125" t="s">
        <v>27000</v>
      </c>
      <c r="O98" s="125" t="s">
        <v>27013</v>
      </c>
      <c r="P98" s="125" t="s">
        <v>27016</v>
      </c>
      <c r="Q98" s="125" t="s">
        <v>27018</v>
      </c>
      <c r="R98" s="125" t="s">
        <v>27014</v>
      </c>
      <c r="S98" s="125" t="s">
        <v>27014</v>
      </c>
    </row>
    <row r="99" spans="1:19" x14ac:dyDescent="0.25">
      <c r="A99" s="129">
        <v>97</v>
      </c>
      <c r="B99" s="129">
        <v>97</v>
      </c>
      <c r="C99" s="128" t="s">
        <v>27021</v>
      </c>
      <c r="D99" s="126" t="s">
        <v>27020</v>
      </c>
      <c r="E99" s="126" t="s">
        <v>7544</v>
      </c>
      <c r="F99" s="126" t="s">
        <v>27008</v>
      </c>
      <c r="G99" s="145" t="s">
        <v>27017</v>
      </c>
      <c r="H99" s="127" t="s">
        <v>7487</v>
      </c>
      <c r="I99" s="127" t="s">
        <v>7487</v>
      </c>
      <c r="J99" s="126" t="s">
        <v>7487</v>
      </c>
      <c r="K99" s="126" t="s">
        <v>7487</v>
      </c>
      <c r="L99" s="126" t="s">
        <v>27002</v>
      </c>
      <c r="N99" s="125" t="s">
        <v>27000</v>
      </c>
      <c r="O99" s="125" t="s">
        <v>27013</v>
      </c>
      <c r="P99" s="125" t="s">
        <v>27016</v>
      </c>
      <c r="Q99" s="125" t="s">
        <v>27018</v>
      </c>
      <c r="R99" s="125" t="s">
        <v>27014</v>
      </c>
      <c r="S99" s="125" t="s">
        <v>27014</v>
      </c>
    </row>
    <row r="100" spans="1:19" x14ac:dyDescent="0.25">
      <c r="A100" s="129">
        <v>98</v>
      </c>
      <c r="B100" s="129">
        <v>98</v>
      </c>
      <c r="C100" s="128" t="s">
        <v>27021</v>
      </c>
      <c r="D100" s="126" t="s">
        <v>27020</v>
      </c>
      <c r="E100" s="126" t="s">
        <v>7544</v>
      </c>
      <c r="F100" s="126" t="s">
        <v>27008</v>
      </c>
      <c r="G100" s="145" t="s">
        <v>27017</v>
      </c>
      <c r="H100" s="127" t="s">
        <v>7487</v>
      </c>
      <c r="I100" s="127" t="s">
        <v>7487</v>
      </c>
      <c r="J100" s="126" t="s">
        <v>7487</v>
      </c>
      <c r="K100" s="126" t="s">
        <v>7487</v>
      </c>
      <c r="L100" s="126" t="s">
        <v>27002</v>
      </c>
      <c r="N100" s="125" t="s">
        <v>27000</v>
      </c>
      <c r="O100" s="125" t="s">
        <v>27013</v>
      </c>
      <c r="P100" s="125" t="s">
        <v>27016</v>
      </c>
      <c r="Q100" s="125" t="s">
        <v>27018</v>
      </c>
      <c r="R100" s="125" t="s">
        <v>27014</v>
      </c>
      <c r="S100" s="125" t="s">
        <v>27014</v>
      </c>
    </row>
    <row r="101" spans="1:19" x14ac:dyDescent="0.25">
      <c r="A101" s="129">
        <v>99</v>
      </c>
      <c r="B101" s="129">
        <v>99</v>
      </c>
      <c r="C101" s="128" t="s">
        <v>27021</v>
      </c>
      <c r="D101" s="126" t="s">
        <v>27020</v>
      </c>
      <c r="E101" s="126" t="s">
        <v>7544</v>
      </c>
      <c r="F101" s="126" t="s">
        <v>27008</v>
      </c>
      <c r="G101" s="145" t="s">
        <v>27017</v>
      </c>
      <c r="H101" s="127" t="s">
        <v>7487</v>
      </c>
      <c r="I101" s="127" t="s">
        <v>7487</v>
      </c>
      <c r="J101" s="126" t="s">
        <v>7487</v>
      </c>
      <c r="K101" s="126" t="s">
        <v>7487</v>
      </c>
      <c r="L101" s="126" t="s">
        <v>27002</v>
      </c>
      <c r="N101" s="125" t="s">
        <v>27000</v>
      </c>
      <c r="O101" s="125" t="s">
        <v>27013</v>
      </c>
      <c r="P101" s="125" t="s">
        <v>27016</v>
      </c>
      <c r="Q101" s="125" t="s">
        <v>27018</v>
      </c>
      <c r="R101" s="125" t="s">
        <v>27014</v>
      </c>
      <c r="S101" s="125" t="s">
        <v>27014</v>
      </c>
    </row>
    <row r="102" spans="1:19" x14ac:dyDescent="0.25">
      <c r="A102" s="129">
        <v>100</v>
      </c>
      <c r="B102" s="129">
        <v>100</v>
      </c>
      <c r="C102" s="128" t="s">
        <v>27022</v>
      </c>
      <c r="D102" s="126" t="s">
        <v>27023</v>
      </c>
      <c r="E102" s="126" t="s">
        <v>7544</v>
      </c>
      <c r="F102" s="126" t="s">
        <v>27008</v>
      </c>
      <c r="G102" s="145" t="s">
        <v>27017</v>
      </c>
      <c r="H102" s="127" t="s">
        <v>7487</v>
      </c>
      <c r="I102" s="127" t="s">
        <v>7487</v>
      </c>
      <c r="J102" s="126" t="s">
        <v>7487</v>
      </c>
      <c r="K102" s="126" t="s">
        <v>7487</v>
      </c>
      <c r="L102" s="126" t="s">
        <v>27002</v>
      </c>
      <c r="N102" s="125" t="s">
        <v>27000</v>
      </c>
      <c r="O102" s="125" t="s">
        <v>27013</v>
      </c>
      <c r="P102" s="125" t="s">
        <v>27016</v>
      </c>
      <c r="Q102" s="125" t="s">
        <v>27018</v>
      </c>
      <c r="R102" s="125" t="s">
        <v>27014</v>
      </c>
      <c r="S102" s="125" t="s">
        <v>27014</v>
      </c>
    </row>
    <row r="103" spans="1:19" x14ac:dyDescent="0.25">
      <c r="A103" s="129">
        <v>101</v>
      </c>
      <c r="B103" s="129">
        <v>101</v>
      </c>
      <c r="C103" s="128" t="s">
        <v>27022</v>
      </c>
      <c r="D103" s="126" t="s">
        <v>27023</v>
      </c>
      <c r="E103" s="126" t="s">
        <v>7544</v>
      </c>
      <c r="F103" s="126" t="s">
        <v>27008</v>
      </c>
      <c r="G103" s="145" t="s">
        <v>27017</v>
      </c>
      <c r="H103" s="127" t="s">
        <v>7487</v>
      </c>
      <c r="I103" s="127" t="s">
        <v>7487</v>
      </c>
      <c r="J103" s="126" t="s">
        <v>7487</v>
      </c>
      <c r="K103" s="126" t="s">
        <v>7487</v>
      </c>
      <c r="L103" s="126" t="s">
        <v>27002</v>
      </c>
      <c r="N103" s="125" t="s">
        <v>27000</v>
      </c>
      <c r="O103" s="125" t="s">
        <v>27013</v>
      </c>
      <c r="P103" s="125" t="s">
        <v>27016</v>
      </c>
      <c r="Q103" s="125" t="s">
        <v>27018</v>
      </c>
      <c r="R103" s="125" t="s">
        <v>27014</v>
      </c>
      <c r="S103" s="125" t="s">
        <v>27014</v>
      </c>
    </row>
    <row r="104" spans="1:19" x14ac:dyDescent="0.25">
      <c r="A104" s="129">
        <v>102</v>
      </c>
      <c r="B104" s="129">
        <v>102</v>
      </c>
      <c r="C104" s="128" t="s">
        <v>27022</v>
      </c>
      <c r="D104" s="126" t="s">
        <v>27023</v>
      </c>
      <c r="E104" s="126" t="s">
        <v>7544</v>
      </c>
      <c r="F104" s="126" t="s">
        <v>27008</v>
      </c>
      <c r="G104" s="145" t="s">
        <v>27017</v>
      </c>
      <c r="H104" s="127" t="s">
        <v>7487</v>
      </c>
      <c r="I104" s="127" t="s">
        <v>7487</v>
      </c>
      <c r="J104" s="126" t="s">
        <v>7487</v>
      </c>
      <c r="K104" s="126" t="s">
        <v>7487</v>
      </c>
      <c r="L104" s="126" t="s">
        <v>27002</v>
      </c>
      <c r="N104" s="125" t="s">
        <v>27000</v>
      </c>
      <c r="O104" s="125" t="s">
        <v>27013</v>
      </c>
      <c r="P104" s="125" t="s">
        <v>27016</v>
      </c>
      <c r="Q104" s="125" t="s">
        <v>27018</v>
      </c>
      <c r="R104" s="125" t="s">
        <v>27014</v>
      </c>
      <c r="S104" s="125" t="s">
        <v>27014</v>
      </c>
    </row>
    <row r="105" spans="1:19" x14ac:dyDescent="0.25">
      <c r="A105" s="129">
        <v>103</v>
      </c>
      <c r="B105" s="129">
        <v>103</v>
      </c>
      <c r="C105" s="128" t="s">
        <v>27022</v>
      </c>
      <c r="D105" s="126" t="s">
        <v>27023</v>
      </c>
      <c r="E105" s="126" t="s">
        <v>7544</v>
      </c>
      <c r="F105" s="126" t="s">
        <v>27008</v>
      </c>
      <c r="G105" s="145" t="s">
        <v>27017</v>
      </c>
      <c r="H105" s="127" t="s">
        <v>7487</v>
      </c>
      <c r="I105" s="127" t="s">
        <v>7487</v>
      </c>
      <c r="J105" s="126" t="s">
        <v>7487</v>
      </c>
      <c r="K105" s="126" t="s">
        <v>7487</v>
      </c>
      <c r="L105" s="126" t="s">
        <v>27002</v>
      </c>
      <c r="N105" s="125" t="s">
        <v>27000</v>
      </c>
      <c r="O105" s="125" t="s">
        <v>27013</v>
      </c>
      <c r="P105" s="125" t="s">
        <v>27016</v>
      </c>
      <c r="Q105" s="125" t="s">
        <v>27018</v>
      </c>
      <c r="R105" s="125" t="s">
        <v>27014</v>
      </c>
      <c r="S105" s="125" t="s">
        <v>27014</v>
      </c>
    </row>
    <row r="106" spans="1:19" x14ac:dyDescent="0.25">
      <c r="A106" s="129">
        <v>104</v>
      </c>
      <c r="B106" s="129">
        <v>104</v>
      </c>
      <c r="C106" s="128" t="s">
        <v>27022</v>
      </c>
      <c r="D106" s="126" t="s">
        <v>27023</v>
      </c>
      <c r="E106" s="126" t="s">
        <v>7544</v>
      </c>
      <c r="F106" s="126" t="s">
        <v>27008</v>
      </c>
      <c r="G106" s="145" t="s">
        <v>27017</v>
      </c>
      <c r="H106" s="127" t="s">
        <v>7487</v>
      </c>
      <c r="I106" s="127" t="s">
        <v>7487</v>
      </c>
      <c r="J106" s="126" t="s">
        <v>7487</v>
      </c>
      <c r="K106" s="126" t="s">
        <v>7487</v>
      </c>
      <c r="L106" s="126" t="s">
        <v>27002</v>
      </c>
      <c r="N106" s="125" t="s">
        <v>27000</v>
      </c>
      <c r="O106" s="125" t="s">
        <v>27013</v>
      </c>
      <c r="P106" s="125" t="s">
        <v>27016</v>
      </c>
      <c r="Q106" s="125" t="s">
        <v>27018</v>
      </c>
      <c r="R106" s="125" t="s">
        <v>27014</v>
      </c>
      <c r="S106" s="125" t="s">
        <v>27014</v>
      </c>
    </row>
    <row r="107" spans="1:19" x14ac:dyDescent="0.25">
      <c r="A107" s="129">
        <v>105</v>
      </c>
      <c r="B107" s="129">
        <v>105</v>
      </c>
      <c r="C107" s="128" t="s">
        <v>27024</v>
      </c>
      <c r="D107" s="126" t="s">
        <v>27023</v>
      </c>
      <c r="E107" s="126" t="s">
        <v>7544</v>
      </c>
      <c r="F107" s="126" t="s">
        <v>27008</v>
      </c>
      <c r="G107" s="145" t="s">
        <v>27017</v>
      </c>
      <c r="H107" s="127" t="s">
        <v>7487</v>
      </c>
      <c r="I107" s="127" t="s">
        <v>7487</v>
      </c>
      <c r="J107" s="126" t="s">
        <v>7487</v>
      </c>
      <c r="K107" s="126" t="s">
        <v>7487</v>
      </c>
      <c r="L107" s="126" t="s">
        <v>27002</v>
      </c>
      <c r="N107" s="125" t="s">
        <v>27000</v>
      </c>
      <c r="O107" s="125" t="s">
        <v>27013</v>
      </c>
      <c r="P107" s="125" t="s">
        <v>27016</v>
      </c>
      <c r="Q107" s="125" t="s">
        <v>27018</v>
      </c>
      <c r="R107" s="125" t="s">
        <v>27014</v>
      </c>
      <c r="S107" s="125" t="s">
        <v>27014</v>
      </c>
    </row>
    <row r="108" spans="1:19" x14ac:dyDescent="0.25">
      <c r="A108" s="129">
        <v>106</v>
      </c>
      <c r="B108" s="129">
        <v>106</v>
      </c>
      <c r="C108" s="128" t="s">
        <v>27024</v>
      </c>
      <c r="D108" s="126" t="s">
        <v>27023</v>
      </c>
      <c r="E108" s="126" t="s">
        <v>7544</v>
      </c>
      <c r="F108" s="126" t="s">
        <v>27008</v>
      </c>
      <c r="G108" s="145" t="s">
        <v>27017</v>
      </c>
      <c r="H108" s="127" t="s">
        <v>7487</v>
      </c>
      <c r="I108" s="127" t="s">
        <v>7487</v>
      </c>
      <c r="J108" s="126" t="s">
        <v>7487</v>
      </c>
      <c r="K108" s="126" t="s">
        <v>7487</v>
      </c>
      <c r="L108" s="126" t="s">
        <v>27002</v>
      </c>
      <c r="N108" s="125" t="s">
        <v>27000</v>
      </c>
      <c r="O108" s="125" t="s">
        <v>27013</v>
      </c>
      <c r="P108" s="125" t="s">
        <v>27016</v>
      </c>
      <c r="Q108" s="125" t="s">
        <v>27018</v>
      </c>
      <c r="R108" s="125" t="s">
        <v>27014</v>
      </c>
      <c r="S108" s="125" t="s">
        <v>27014</v>
      </c>
    </row>
    <row r="109" spans="1:19" x14ac:dyDescent="0.25">
      <c r="A109" s="129">
        <v>107</v>
      </c>
      <c r="B109" s="129">
        <v>107</v>
      </c>
      <c r="C109" s="128" t="s">
        <v>27024</v>
      </c>
      <c r="D109" s="126" t="s">
        <v>27023</v>
      </c>
      <c r="E109" s="126" t="s">
        <v>7544</v>
      </c>
      <c r="F109" s="126" t="s">
        <v>27008</v>
      </c>
      <c r="G109" s="145" t="s">
        <v>27017</v>
      </c>
      <c r="H109" s="127" t="s">
        <v>7487</v>
      </c>
      <c r="I109" s="127" t="s">
        <v>7487</v>
      </c>
      <c r="J109" s="126" t="s">
        <v>7487</v>
      </c>
      <c r="K109" s="126" t="s">
        <v>7487</v>
      </c>
      <c r="L109" s="126" t="s">
        <v>27002</v>
      </c>
      <c r="N109" s="125" t="s">
        <v>27000</v>
      </c>
      <c r="O109" s="125" t="s">
        <v>27013</v>
      </c>
      <c r="P109" s="125" t="s">
        <v>27016</v>
      </c>
      <c r="Q109" s="125" t="s">
        <v>27018</v>
      </c>
      <c r="R109" s="125" t="s">
        <v>27014</v>
      </c>
      <c r="S109" s="125" t="s">
        <v>27014</v>
      </c>
    </row>
    <row r="110" spans="1:19" x14ac:dyDescent="0.25">
      <c r="A110" s="129">
        <v>108</v>
      </c>
      <c r="B110" s="129">
        <v>108</v>
      </c>
      <c r="C110" s="128" t="s">
        <v>27024</v>
      </c>
      <c r="D110" s="126" t="s">
        <v>27023</v>
      </c>
      <c r="E110" s="126" t="s">
        <v>7544</v>
      </c>
      <c r="F110" s="126" t="s">
        <v>27008</v>
      </c>
      <c r="G110" s="145" t="s">
        <v>27017</v>
      </c>
      <c r="H110" s="127" t="s">
        <v>7487</v>
      </c>
      <c r="I110" s="127" t="s">
        <v>7487</v>
      </c>
      <c r="J110" s="126" t="s">
        <v>7487</v>
      </c>
      <c r="K110" s="126" t="s">
        <v>7487</v>
      </c>
      <c r="L110" s="126" t="s">
        <v>27002</v>
      </c>
      <c r="N110" s="125" t="s">
        <v>27000</v>
      </c>
      <c r="O110" s="125" t="s">
        <v>27013</v>
      </c>
      <c r="P110" s="125" t="s">
        <v>27016</v>
      </c>
      <c r="Q110" s="125" t="s">
        <v>27018</v>
      </c>
      <c r="R110" s="125" t="s">
        <v>27014</v>
      </c>
      <c r="S110" s="125" t="s">
        <v>27014</v>
      </c>
    </row>
    <row r="111" spans="1:19" x14ac:dyDescent="0.25">
      <c r="A111" s="129">
        <v>109</v>
      </c>
      <c r="B111" s="129">
        <v>109</v>
      </c>
      <c r="C111" s="128" t="s">
        <v>27024</v>
      </c>
      <c r="D111" s="126" t="s">
        <v>27023</v>
      </c>
      <c r="E111" s="126" t="s">
        <v>7544</v>
      </c>
      <c r="F111" s="126" t="s">
        <v>27008</v>
      </c>
      <c r="G111" s="145" t="s">
        <v>27017</v>
      </c>
      <c r="H111" s="127" t="s">
        <v>7487</v>
      </c>
      <c r="I111" s="127" t="s">
        <v>7487</v>
      </c>
      <c r="J111" s="126" t="s">
        <v>7487</v>
      </c>
      <c r="K111" s="126" t="s">
        <v>7487</v>
      </c>
      <c r="L111" s="126" t="s">
        <v>27002</v>
      </c>
      <c r="N111" s="125" t="s">
        <v>27000</v>
      </c>
      <c r="O111" s="125" t="s">
        <v>27013</v>
      </c>
      <c r="P111" s="125" t="s">
        <v>27016</v>
      </c>
      <c r="Q111" s="125" t="s">
        <v>27025</v>
      </c>
      <c r="R111" s="125" t="s">
        <v>27014</v>
      </c>
      <c r="S111" s="125" t="s">
        <v>27014</v>
      </c>
    </row>
  </sheetData>
  <phoneticPr fontId="37" type="noConversion"/>
  <hyperlinks>
    <hyperlink ref="A1" location="Oversikt!A1" display="ID_alder" xr:uid="{00000000-0004-0000-40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C4"/>
  <sheetViews>
    <sheetView workbookViewId="0">
      <selection activeCell="C3" sqref="C3"/>
    </sheetView>
  </sheetViews>
  <sheetFormatPr baseColWidth="10" defaultColWidth="11.42578125" defaultRowHeight="15" x14ac:dyDescent="0.25"/>
  <cols>
    <col min="1" max="1" width="14.5703125" style="90" customWidth="1"/>
    <col min="2" max="2" width="18.5703125" style="90" customWidth="1"/>
    <col min="3" max="16384" width="11.42578125" style="90"/>
  </cols>
  <sheetData>
    <row r="1" spans="1:3" x14ac:dyDescent="0.25">
      <c r="A1" s="111" t="s">
        <v>27026</v>
      </c>
      <c r="B1" s="252" t="s">
        <v>27027</v>
      </c>
      <c r="C1" s="252" t="s">
        <v>10207</v>
      </c>
    </row>
    <row r="2" spans="1:3" x14ac:dyDescent="0.25">
      <c r="A2" s="250">
        <v>1</v>
      </c>
      <c r="B2" s="132" t="s">
        <v>713</v>
      </c>
      <c r="C2" s="252" t="s">
        <v>10245</v>
      </c>
    </row>
    <row r="3" spans="1:3" x14ac:dyDescent="0.25">
      <c r="A3" s="250">
        <v>2</v>
      </c>
      <c r="B3" s="132" t="s">
        <v>27028</v>
      </c>
      <c r="C3" s="252" t="s">
        <v>10266</v>
      </c>
    </row>
    <row r="4" spans="1:3" x14ac:dyDescent="0.25">
      <c r="A4" s="250">
        <v>3</v>
      </c>
      <c r="B4" s="132" t="s">
        <v>720</v>
      </c>
      <c r="C4" s="252" t="s">
        <v>10213</v>
      </c>
    </row>
  </sheetData>
  <hyperlinks>
    <hyperlink ref="A1" location="Oversikt!A1" display="ForlopsID_ID" xr:uid="{00000000-0004-0000-4100-000000000000}"/>
  </hyperlinks>
  <pageMargins left="0.7" right="0.7" top="0.75" bottom="0.75" header="0.3" footer="0.3"/>
  <pageSetup orientation="portrait" r:id="rId1"/>
  <headerFooter>
    <oddFooter>&amp;L_x000D_&amp;1#&amp;"Calibri"&amp;10&amp;K000000 Følsomhet Intern (gul)</oddFooter>
  </headerFooter>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C131"/>
  <sheetViews>
    <sheetView workbookViewId="0"/>
  </sheetViews>
  <sheetFormatPr baseColWidth="10" defaultColWidth="11.42578125" defaultRowHeight="12.75" x14ac:dyDescent="0.2"/>
  <cols>
    <col min="1" max="1" width="18.5703125" customWidth="1"/>
    <col min="2" max="2" width="40.5703125" customWidth="1"/>
    <col min="3" max="3" width="71.5703125" customWidth="1"/>
  </cols>
  <sheetData>
    <row r="1" spans="1:3" ht="15" x14ac:dyDescent="0.25">
      <c r="A1" s="111" t="s">
        <v>27029</v>
      </c>
      <c r="B1" t="s">
        <v>27030</v>
      </c>
      <c r="C1" t="s">
        <v>27031</v>
      </c>
    </row>
    <row r="2" spans="1:3" x14ac:dyDescent="0.2">
      <c r="A2">
        <v>213</v>
      </c>
      <c r="B2" t="s">
        <v>27032</v>
      </c>
      <c r="C2" t="s">
        <v>27033</v>
      </c>
    </row>
    <row r="3" spans="1:3" x14ac:dyDescent="0.2">
      <c r="A3">
        <v>214</v>
      </c>
      <c r="B3" t="s">
        <v>27032</v>
      </c>
      <c r="C3" t="s">
        <v>27034</v>
      </c>
    </row>
    <row r="4" spans="1:3" x14ac:dyDescent="0.2">
      <c r="A4">
        <v>226</v>
      </c>
      <c r="B4" t="s">
        <v>27035</v>
      </c>
      <c r="C4" t="s">
        <v>27036</v>
      </c>
    </row>
    <row r="5" spans="1:3" x14ac:dyDescent="0.2">
      <c r="A5">
        <v>301</v>
      </c>
      <c r="B5" t="s">
        <v>27035</v>
      </c>
      <c r="C5" t="s">
        <v>27037</v>
      </c>
    </row>
    <row r="6" spans="1:3" x14ac:dyDescent="0.2">
      <c r="A6">
        <v>227</v>
      </c>
      <c r="B6" t="s">
        <v>27035</v>
      </c>
      <c r="C6" t="s">
        <v>27038</v>
      </c>
    </row>
    <row r="7" spans="1:3" x14ac:dyDescent="0.2">
      <c r="A7">
        <v>258</v>
      </c>
      <c r="B7" t="s">
        <v>27039</v>
      </c>
      <c r="C7" t="s">
        <v>27040</v>
      </c>
    </row>
    <row r="8" spans="1:3" x14ac:dyDescent="0.2">
      <c r="A8">
        <v>62</v>
      </c>
      <c r="B8" t="s">
        <v>27041</v>
      </c>
      <c r="C8" t="s">
        <v>27042</v>
      </c>
    </row>
    <row r="9" spans="1:3" x14ac:dyDescent="0.2">
      <c r="A9">
        <v>10</v>
      </c>
      <c r="B9" t="s">
        <v>27043</v>
      </c>
      <c r="C9" t="s">
        <v>27044</v>
      </c>
    </row>
    <row r="10" spans="1:3" x14ac:dyDescent="0.2">
      <c r="A10">
        <v>253</v>
      </c>
      <c r="B10" t="s">
        <v>27045</v>
      </c>
      <c r="C10" t="s">
        <v>27046</v>
      </c>
    </row>
    <row r="11" spans="1:3" x14ac:dyDescent="0.2">
      <c r="A11">
        <v>185</v>
      </c>
      <c r="B11" t="s">
        <v>27047</v>
      </c>
      <c r="C11" t="s">
        <v>27048</v>
      </c>
    </row>
    <row r="12" spans="1:3" x14ac:dyDescent="0.2">
      <c r="A12">
        <v>154</v>
      </c>
      <c r="B12" t="s">
        <v>27049</v>
      </c>
      <c r="C12" t="s">
        <v>27050</v>
      </c>
    </row>
    <row r="13" spans="1:3" x14ac:dyDescent="0.2">
      <c r="A13">
        <v>63</v>
      </c>
      <c r="B13" t="s">
        <v>27049</v>
      </c>
      <c r="C13" t="s">
        <v>27051</v>
      </c>
    </row>
    <row r="14" spans="1:3" x14ac:dyDescent="0.2">
      <c r="A14">
        <v>155</v>
      </c>
      <c r="B14" t="s">
        <v>27049</v>
      </c>
      <c r="C14" t="s">
        <v>27052</v>
      </c>
    </row>
    <row r="15" spans="1:3" x14ac:dyDescent="0.2">
      <c r="A15">
        <v>156</v>
      </c>
      <c r="B15" t="s">
        <v>27049</v>
      </c>
      <c r="C15" t="s">
        <v>27053</v>
      </c>
    </row>
    <row r="16" spans="1:3" x14ac:dyDescent="0.2">
      <c r="A16">
        <v>157</v>
      </c>
      <c r="B16" t="s">
        <v>27049</v>
      </c>
      <c r="C16" t="s">
        <v>27054</v>
      </c>
    </row>
    <row r="17" spans="1:3" x14ac:dyDescent="0.2">
      <c r="A17">
        <v>245</v>
      </c>
      <c r="B17" t="s">
        <v>27041</v>
      </c>
      <c r="C17" t="s">
        <v>27055</v>
      </c>
    </row>
    <row r="18" spans="1:3" x14ac:dyDescent="0.2">
      <c r="A18">
        <v>174</v>
      </c>
      <c r="B18" t="s">
        <v>27041</v>
      </c>
      <c r="C18" t="s">
        <v>27056</v>
      </c>
    </row>
    <row r="19" spans="1:3" x14ac:dyDescent="0.2">
      <c r="A19">
        <v>181</v>
      </c>
      <c r="B19" t="s">
        <v>27057</v>
      </c>
      <c r="C19" t="s">
        <v>27058</v>
      </c>
    </row>
    <row r="20" spans="1:3" x14ac:dyDescent="0.2">
      <c r="A20">
        <v>204</v>
      </c>
      <c r="B20" t="s">
        <v>27043</v>
      </c>
      <c r="C20" t="s">
        <v>27059</v>
      </c>
    </row>
    <row r="21" spans="1:3" x14ac:dyDescent="0.2">
      <c r="A21">
        <v>205</v>
      </c>
      <c r="B21" t="s">
        <v>27043</v>
      </c>
      <c r="C21" t="s">
        <v>27060</v>
      </c>
    </row>
    <row r="22" spans="1:3" x14ac:dyDescent="0.2">
      <c r="A22">
        <v>159</v>
      </c>
      <c r="B22" t="s">
        <v>27039</v>
      </c>
      <c r="C22" t="s">
        <v>27061</v>
      </c>
    </row>
    <row r="23" spans="1:3" x14ac:dyDescent="0.2">
      <c r="A23">
        <v>212</v>
      </c>
      <c r="B23" t="s">
        <v>7821</v>
      </c>
      <c r="C23" t="s">
        <v>27062</v>
      </c>
    </row>
    <row r="24" spans="1:3" x14ac:dyDescent="0.2">
      <c r="A24">
        <v>75</v>
      </c>
      <c r="B24" t="s">
        <v>27057</v>
      </c>
      <c r="C24" t="s">
        <v>27063</v>
      </c>
    </row>
    <row r="25" spans="1:3" x14ac:dyDescent="0.2">
      <c r="A25">
        <v>255</v>
      </c>
      <c r="B25" t="s">
        <v>27043</v>
      </c>
      <c r="C25" t="s">
        <v>27064</v>
      </c>
    </row>
    <row r="26" spans="1:3" x14ac:dyDescent="0.2">
      <c r="A26">
        <v>246</v>
      </c>
      <c r="B26" t="s">
        <v>27057</v>
      </c>
      <c r="C26" t="s">
        <v>27065</v>
      </c>
    </row>
    <row r="27" spans="1:3" x14ac:dyDescent="0.2">
      <c r="A27">
        <v>13</v>
      </c>
      <c r="B27" t="s">
        <v>27043</v>
      </c>
      <c r="C27" t="s">
        <v>27066</v>
      </c>
    </row>
    <row r="28" spans="1:3" x14ac:dyDescent="0.2">
      <c r="A28">
        <v>14</v>
      </c>
      <c r="B28" t="s">
        <v>27043</v>
      </c>
      <c r="C28" t="s">
        <v>27067</v>
      </c>
    </row>
    <row r="29" spans="1:3" x14ac:dyDescent="0.2">
      <c r="A29">
        <v>259</v>
      </c>
      <c r="B29" t="s">
        <v>27068</v>
      </c>
      <c r="C29" t="s">
        <v>27069</v>
      </c>
    </row>
    <row r="30" spans="1:3" x14ac:dyDescent="0.2">
      <c r="A30">
        <v>228</v>
      </c>
      <c r="B30" t="s">
        <v>27035</v>
      </c>
      <c r="C30" t="s">
        <v>27070</v>
      </c>
    </row>
    <row r="31" spans="1:3" x14ac:dyDescent="0.2">
      <c r="A31">
        <v>261</v>
      </c>
      <c r="B31" t="s">
        <v>27071</v>
      </c>
      <c r="C31" t="s">
        <v>27072</v>
      </c>
    </row>
    <row r="32" spans="1:3" x14ac:dyDescent="0.2">
      <c r="A32">
        <v>175</v>
      </c>
      <c r="B32" t="s">
        <v>27041</v>
      </c>
      <c r="C32" t="s">
        <v>27073</v>
      </c>
    </row>
    <row r="33" spans="1:3" x14ac:dyDescent="0.2">
      <c r="A33">
        <v>177</v>
      </c>
      <c r="B33" t="s">
        <v>27041</v>
      </c>
      <c r="C33" t="s">
        <v>27074</v>
      </c>
    </row>
    <row r="34" spans="1:3" x14ac:dyDescent="0.2">
      <c r="A34">
        <v>244</v>
      </c>
      <c r="B34" t="s">
        <v>27041</v>
      </c>
      <c r="C34" t="s">
        <v>27075</v>
      </c>
    </row>
    <row r="35" spans="1:3" x14ac:dyDescent="0.2">
      <c r="A35">
        <v>271</v>
      </c>
      <c r="B35" t="s">
        <v>27035</v>
      </c>
      <c r="C35" t="s">
        <v>27076</v>
      </c>
    </row>
    <row r="36" spans="1:3" x14ac:dyDescent="0.2">
      <c r="A36">
        <v>250</v>
      </c>
      <c r="B36" t="s">
        <v>27035</v>
      </c>
      <c r="C36" t="s">
        <v>27077</v>
      </c>
    </row>
    <row r="37" spans="1:3" x14ac:dyDescent="0.2">
      <c r="A37">
        <v>293</v>
      </c>
      <c r="B37" t="s">
        <v>27035</v>
      </c>
      <c r="C37" t="s">
        <v>27078</v>
      </c>
    </row>
    <row r="38" spans="1:3" x14ac:dyDescent="0.2">
      <c r="A38">
        <v>270</v>
      </c>
      <c r="B38" t="s">
        <v>27035</v>
      </c>
      <c r="C38" t="s">
        <v>27079</v>
      </c>
    </row>
    <row r="39" spans="1:3" x14ac:dyDescent="0.2">
      <c r="A39">
        <v>37</v>
      </c>
      <c r="B39" t="s">
        <v>27039</v>
      </c>
      <c r="C39" t="s">
        <v>27080</v>
      </c>
    </row>
    <row r="40" spans="1:3" x14ac:dyDescent="0.2">
      <c r="A40">
        <v>34</v>
      </c>
      <c r="B40" t="s">
        <v>27039</v>
      </c>
      <c r="C40" t="s">
        <v>27081</v>
      </c>
    </row>
    <row r="41" spans="1:3" x14ac:dyDescent="0.2">
      <c r="A41">
        <v>6</v>
      </c>
      <c r="B41" t="s">
        <v>7821</v>
      </c>
      <c r="C41" t="s">
        <v>27082</v>
      </c>
    </row>
    <row r="42" spans="1:3" x14ac:dyDescent="0.2">
      <c r="A42">
        <v>40</v>
      </c>
      <c r="B42" t="s">
        <v>27039</v>
      </c>
      <c r="C42" t="s">
        <v>27083</v>
      </c>
    </row>
    <row r="43" spans="1:3" x14ac:dyDescent="0.2">
      <c r="A43">
        <v>163</v>
      </c>
      <c r="B43" t="s">
        <v>27084</v>
      </c>
      <c r="C43" t="s">
        <v>27085</v>
      </c>
    </row>
    <row r="44" spans="1:3" x14ac:dyDescent="0.2">
      <c r="A44">
        <v>27</v>
      </c>
      <c r="B44" t="s">
        <v>27084</v>
      </c>
      <c r="C44" t="s">
        <v>27086</v>
      </c>
    </row>
    <row r="45" spans="1:3" x14ac:dyDescent="0.2">
      <c r="A45">
        <v>164</v>
      </c>
      <c r="B45" t="s">
        <v>27084</v>
      </c>
      <c r="C45" t="s">
        <v>27087</v>
      </c>
    </row>
    <row r="46" spans="1:3" x14ac:dyDescent="0.2">
      <c r="A46">
        <v>25</v>
      </c>
      <c r="B46" t="s">
        <v>27084</v>
      </c>
      <c r="C46" t="s">
        <v>27088</v>
      </c>
    </row>
    <row r="47" spans="1:3" x14ac:dyDescent="0.2">
      <c r="A47">
        <v>165</v>
      </c>
      <c r="B47" t="s">
        <v>27084</v>
      </c>
      <c r="C47" t="s">
        <v>27089</v>
      </c>
    </row>
    <row r="48" spans="1:3" x14ac:dyDescent="0.2">
      <c r="A48">
        <v>229</v>
      </c>
      <c r="B48" t="s">
        <v>27035</v>
      </c>
      <c r="C48" t="s">
        <v>27090</v>
      </c>
    </row>
    <row r="49" spans="1:3" x14ac:dyDescent="0.2">
      <c r="A49">
        <v>54</v>
      </c>
      <c r="B49" t="s">
        <v>27035</v>
      </c>
      <c r="C49" t="s">
        <v>27091</v>
      </c>
    </row>
    <row r="50" spans="1:3" x14ac:dyDescent="0.2">
      <c r="A50">
        <v>230</v>
      </c>
      <c r="B50" t="s">
        <v>27035</v>
      </c>
      <c r="C50" t="s">
        <v>27092</v>
      </c>
    </row>
    <row r="51" spans="1:3" x14ac:dyDescent="0.2">
      <c r="A51">
        <v>256</v>
      </c>
      <c r="B51" t="s">
        <v>27043</v>
      </c>
      <c r="C51" t="s">
        <v>27093</v>
      </c>
    </row>
    <row r="52" spans="1:3" x14ac:dyDescent="0.2">
      <c r="A52">
        <v>220</v>
      </c>
      <c r="B52" t="s">
        <v>27068</v>
      </c>
      <c r="C52" t="s">
        <v>27094</v>
      </c>
    </row>
    <row r="53" spans="1:3" x14ac:dyDescent="0.2">
      <c r="A53">
        <v>273</v>
      </c>
      <c r="B53" t="s">
        <v>27068</v>
      </c>
      <c r="C53" t="s">
        <v>27095</v>
      </c>
    </row>
    <row r="54" spans="1:3" x14ac:dyDescent="0.2">
      <c r="A54">
        <v>274</v>
      </c>
      <c r="B54" t="s">
        <v>27068</v>
      </c>
      <c r="C54" t="s">
        <v>27096</v>
      </c>
    </row>
    <row r="55" spans="1:3" x14ac:dyDescent="0.2">
      <c r="A55">
        <v>275</v>
      </c>
      <c r="B55" t="s">
        <v>27068</v>
      </c>
      <c r="C55" t="s">
        <v>27097</v>
      </c>
    </row>
    <row r="56" spans="1:3" x14ac:dyDescent="0.2">
      <c r="A56">
        <v>276</v>
      </c>
      <c r="B56" t="s">
        <v>27068</v>
      </c>
      <c r="C56" t="s">
        <v>27098</v>
      </c>
    </row>
    <row r="57" spans="1:3" x14ac:dyDescent="0.2">
      <c r="A57">
        <v>292</v>
      </c>
      <c r="B57" t="s">
        <v>27068</v>
      </c>
      <c r="C57" t="s">
        <v>27099</v>
      </c>
    </row>
    <row r="58" spans="1:3" x14ac:dyDescent="0.2">
      <c r="A58">
        <v>221</v>
      </c>
      <c r="B58" t="s">
        <v>27068</v>
      </c>
      <c r="C58" t="s">
        <v>27100</v>
      </c>
    </row>
    <row r="59" spans="1:3" x14ac:dyDescent="0.2">
      <c r="A59">
        <v>222</v>
      </c>
      <c r="B59" t="s">
        <v>27068</v>
      </c>
      <c r="C59" t="s">
        <v>27101</v>
      </c>
    </row>
    <row r="60" spans="1:3" x14ac:dyDescent="0.2">
      <c r="A60">
        <v>130</v>
      </c>
      <c r="B60" t="s">
        <v>27035</v>
      </c>
      <c r="C60" t="s">
        <v>27102</v>
      </c>
    </row>
    <row r="61" spans="1:3" x14ac:dyDescent="0.2">
      <c r="A61">
        <v>15</v>
      </c>
      <c r="B61" t="s">
        <v>27043</v>
      </c>
      <c r="C61" t="s">
        <v>27103</v>
      </c>
    </row>
    <row r="62" spans="1:3" x14ac:dyDescent="0.2">
      <c r="A62">
        <v>55</v>
      </c>
      <c r="B62" t="s">
        <v>27035</v>
      </c>
      <c r="C62" t="s">
        <v>27104</v>
      </c>
    </row>
    <row r="63" spans="1:3" x14ac:dyDescent="0.2">
      <c r="A63">
        <v>272</v>
      </c>
      <c r="B63" t="s">
        <v>27035</v>
      </c>
      <c r="C63" t="s">
        <v>27105</v>
      </c>
    </row>
    <row r="64" spans="1:3" x14ac:dyDescent="0.2">
      <c r="A64">
        <v>302</v>
      </c>
      <c r="B64" t="s">
        <v>27035</v>
      </c>
      <c r="C64" t="s">
        <v>27106</v>
      </c>
    </row>
    <row r="65" spans="1:3" x14ac:dyDescent="0.2">
      <c r="A65">
        <v>375</v>
      </c>
      <c r="B65" t="s">
        <v>27043</v>
      </c>
      <c r="C65" t="s">
        <v>27107</v>
      </c>
    </row>
    <row r="66" spans="1:3" x14ac:dyDescent="0.2">
      <c r="A66">
        <v>235</v>
      </c>
      <c r="B66" t="s">
        <v>27039</v>
      </c>
      <c r="C66" t="s">
        <v>6816</v>
      </c>
    </row>
    <row r="67" spans="1:3" x14ac:dyDescent="0.2">
      <c r="A67">
        <v>251</v>
      </c>
      <c r="B67" t="s">
        <v>27035</v>
      </c>
      <c r="C67" t="s">
        <v>27108</v>
      </c>
    </row>
    <row r="68" spans="1:3" x14ac:dyDescent="0.2">
      <c r="A68">
        <v>9</v>
      </c>
      <c r="B68" t="s">
        <v>7821</v>
      </c>
      <c r="C68" t="s">
        <v>27109</v>
      </c>
    </row>
    <row r="69" spans="1:3" x14ac:dyDescent="0.2">
      <c r="A69">
        <v>237</v>
      </c>
      <c r="B69" t="s">
        <v>27039</v>
      </c>
      <c r="C69" t="s">
        <v>27110</v>
      </c>
    </row>
    <row r="70" spans="1:3" x14ac:dyDescent="0.2">
      <c r="A70">
        <v>236</v>
      </c>
      <c r="B70" t="s">
        <v>27039</v>
      </c>
      <c r="C70" t="s">
        <v>27111</v>
      </c>
    </row>
    <row r="71" spans="1:3" x14ac:dyDescent="0.2">
      <c r="A71">
        <v>160</v>
      </c>
      <c r="B71" t="s">
        <v>27039</v>
      </c>
      <c r="C71" t="s">
        <v>27112</v>
      </c>
    </row>
    <row r="72" spans="1:3" x14ac:dyDescent="0.2">
      <c r="A72">
        <v>161</v>
      </c>
      <c r="B72" t="s">
        <v>27039</v>
      </c>
      <c r="C72" t="s">
        <v>27113</v>
      </c>
    </row>
    <row r="73" spans="1:3" x14ac:dyDescent="0.2">
      <c r="A73">
        <v>303</v>
      </c>
      <c r="B73" t="s">
        <v>7821</v>
      </c>
      <c r="C73" t="s">
        <v>27114</v>
      </c>
    </row>
    <row r="74" spans="1:3" x14ac:dyDescent="0.2">
      <c r="A74">
        <v>257</v>
      </c>
      <c r="B74" t="s">
        <v>7821</v>
      </c>
      <c r="C74" t="s">
        <v>27115</v>
      </c>
    </row>
    <row r="75" spans="1:3" x14ac:dyDescent="0.2">
      <c r="A75">
        <v>73</v>
      </c>
      <c r="B75" t="s">
        <v>27047</v>
      </c>
      <c r="C75" t="s">
        <v>27116</v>
      </c>
    </row>
    <row r="76" spans="1:3" x14ac:dyDescent="0.2">
      <c r="A76">
        <v>57</v>
      </c>
      <c r="B76" t="s">
        <v>27035</v>
      </c>
      <c r="C76" t="s">
        <v>27117</v>
      </c>
    </row>
    <row r="77" spans="1:3" x14ac:dyDescent="0.2">
      <c r="A77">
        <v>45</v>
      </c>
      <c r="B77" t="s">
        <v>27071</v>
      </c>
      <c r="C77" t="s">
        <v>27118</v>
      </c>
    </row>
    <row r="78" spans="1:3" x14ac:dyDescent="0.2">
      <c r="A78">
        <v>116</v>
      </c>
      <c r="B78" t="s">
        <v>27039</v>
      </c>
      <c r="C78" t="s">
        <v>27119</v>
      </c>
    </row>
    <row r="79" spans="1:3" x14ac:dyDescent="0.2">
      <c r="A79">
        <v>287</v>
      </c>
      <c r="B79" t="s">
        <v>27043</v>
      </c>
      <c r="C79" t="s">
        <v>27120</v>
      </c>
    </row>
    <row r="80" spans="1:3" x14ac:dyDescent="0.2">
      <c r="A80">
        <v>17</v>
      </c>
      <c r="B80" t="s">
        <v>27043</v>
      </c>
      <c r="C80" t="s">
        <v>27121</v>
      </c>
    </row>
    <row r="81" spans="1:3" x14ac:dyDescent="0.2">
      <c r="A81">
        <v>187</v>
      </c>
      <c r="B81" t="s">
        <v>10214</v>
      </c>
      <c r="C81" t="s">
        <v>27122</v>
      </c>
    </row>
    <row r="82" spans="1:3" x14ac:dyDescent="0.2">
      <c r="A82">
        <v>131</v>
      </c>
      <c r="B82" t="s">
        <v>10214</v>
      </c>
      <c r="C82" t="s">
        <v>27123</v>
      </c>
    </row>
    <row r="83" spans="1:3" x14ac:dyDescent="0.2">
      <c r="A83">
        <v>194</v>
      </c>
      <c r="B83" t="s">
        <v>27045</v>
      </c>
      <c r="C83" t="s">
        <v>27124</v>
      </c>
    </row>
    <row r="84" spans="1:3" x14ac:dyDescent="0.2">
      <c r="A84">
        <v>195</v>
      </c>
      <c r="B84" t="s">
        <v>27045</v>
      </c>
      <c r="C84" t="s">
        <v>27125</v>
      </c>
    </row>
    <row r="85" spans="1:3" x14ac:dyDescent="0.2">
      <c r="A85">
        <v>196</v>
      </c>
      <c r="B85" t="s">
        <v>27045</v>
      </c>
      <c r="C85" t="s">
        <v>27126</v>
      </c>
    </row>
    <row r="86" spans="1:3" x14ac:dyDescent="0.2">
      <c r="A86">
        <v>7</v>
      </c>
      <c r="B86" t="s">
        <v>7821</v>
      </c>
      <c r="C86" t="s">
        <v>27127</v>
      </c>
    </row>
    <row r="87" spans="1:3" x14ac:dyDescent="0.2">
      <c r="A87">
        <v>77</v>
      </c>
      <c r="B87" t="s">
        <v>27057</v>
      </c>
      <c r="C87" t="s">
        <v>27128</v>
      </c>
    </row>
    <row r="88" spans="1:3" x14ac:dyDescent="0.2">
      <c r="A88">
        <v>247</v>
      </c>
      <c r="B88" t="s">
        <v>27047</v>
      </c>
      <c r="C88" t="s">
        <v>27129</v>
      </c>
    </row>
    <row r="89" spans="1:3" x14ac:dyDescent="0.2">
      <c r="A89">
        <v>248</v>
      </c>
      <c r="B89" t="s">
        <v>27047</v>
      </c>
      <c r="C89" t="s">
        <v>27130</v>
      </c>
    </row>
    <row r="90" spans="1:3" x14ac:dyDescent="0.2">
      <c r="A90">
        <v>186</v>
      </c>
      <c r="B90" t="s">
        <v>27047</v>
      </c>
      <c r="C90" t="s">
        <v>27131</v>
      </c>
    </row>
    <row r="91" spans="1:3" x14ac:dyDescent="0.2">
      <c r="A91">
        <v>252</v>
      </c>
      <c r="B91" t="s">
        <v>10214</v>
      </c>
      <c r="C91" t="s">
        <v>27132</v>
      </c>
    </row>
    <row r="92" spans="1:3" x14ac:dyDescent="0.2">
      <c r="A92">
        <v>281</v>
      </c>
      <c r="B92" t="s">
        <v>27045</v>
      </c>
      <c r="C92" t="s">
        <v>27133</v>
      </c>
    </row>
    <row r="93" spans="1:3" x14ac:dyDescent="0.2">
      <c r="A93">
        <v>238</v>
      </c>
      <c r="B93" t="s">
        <v>27039</v>
      </c>
      <c r="C93" t="s">
        <v>25642</v>
      </c>
    </row>
    <row r="94" spans="1:3" x14ac:dyDescent="0.2">
      <c r="A94">
        <v>53</v>
      </c>
      <c r="B94" t="s">
        <v>27071</v>
      </c>
      <c r="C94" t="s">
        <v>27134</v>
      </c>
    </row>
    <row r="95" spans="1:3" x14ac:dyDescent="0.2">
      <c r="A95">
        <v>231</v>
      </c>
      <c r="B95" t="s">
        <v>27071</v>
      </c>
      <c r="C95" t="s">
        <v>27135</v>
      </c>
    </row>
    <row r="96" spans="1:3" x14ac:dyDescent="0.2">
      <c r="A96">
        <v>52</v>
      </c>
      <c r="B96" t="s">
        <v>27071</v>
      </c>
      <c r="C96" t="s">
        <v>27136</v>
      </c>
    </row>
    <row r="97" spans="1:3" x14ac:dyDescent="0.2">
      <c r="A97">
        <v>51</v>
      </c>
      <c r="B97" t="s">
        <v>27071</v>
      </c>
      <c r="C97" t="s">
        <v>27137</v>
      </c>
    </row>
    <row r="98" spans="1:3" x14ac:dyDescent="0.2">
      <c r="A98">
        <v>166</v>
      </c>
      <c r="B98" t="s">
        <v>27084</v>
      </c>
      <c r="C98" t="s">
        <v>27138</v>
      </c>
    </row>
    <row r="99" spans="1:3" x14ac:dyDescent="0.2">
      <c r="A99">
        <v>304</v>
      </c>
      <c r="B99" t="s">
        <v>7821</v>
      </c>
      <c r="C99" t="s">
        <v>27139</v>
      </c>
    </row>
    <row r="100" spans="1:3" x14ac:dyDescent="0.2">
      <c r="A100">
        <v>288</v>
      </c>
      <c r="B100" t="s">
        <v>7821</v>
      </c>
      <c r="C100" t="s">
        <v>27140</v>
      </c>
    </row>
    <row r="101" spans="1:3" x14ac:dyDescent="0.2">
      <c r="A101">
        <v>8</v>
      </c>
      <c r="B101" t="s">
        <v>7821</v>
      </c>
      <c r="C101" t="s">
        <v>27141</v>
      </c>
    </row>
    <row r="102" spans="1:3" x14ac:dyDescent="0.2">
      <c r="A102">
        <v>16</v>
      </c>
      <c r="B102" t="s">
        <v>27043</v>
      </c>
      <c r="C102" t="s">
        <v>27142</v>
      </c>
    </row>
    <row r="103" spans="1:3" x14ac:dyDescent="0.2">
      <c r="A103">
        <v>171</v>
      </c>
      <c r="B103" t="s">
        <v>27143</v>
      </c>
      <c r="C103" t="s">
        <v>27144</v>
      </c>
    </row>
    <row r="104" spans="1:3" x14ac:dyDescent="0.2">
      <c r="A104">
        <v>223</v>
      </c>
      <c r="B104" t="s">
        <v>27068</v>
      </c>
      <c r="C104" t="s">
        <v>27145</v>
      </c>
    </row>
    <row r="105" spans="1:3" x14ac:dyDescent="0.2">
      <c r="A105">
        <v>224</v>
      </c>
      <c r="B105" t="s">
        <v>27068</v>
      </c>
      <c r="C105" t="s">
        <v>27146</v>
      </c>
    </row>
    <row r="106" spans="1:3" x14ac:dyDescent="0.2">
      <c r="A106">
        <v>225</v>
      </c>
      <c r="B106" t="s">
        <v>27068</v>
      </c>
      <c r="C106" t="s">
        <v>27147</v>
      </c>
    </row>
    <row r="107" spans="1:3" x14ac:dyDescent="0.2">
      <c r="A107">
        <v>208</v>
      </c>
      <c r="B107" t="s">
        <v>27043</v>
      </c>
      <c r="C107" t="s">
        <v>27148</v>
      </c>
    </row>
    <row r="108" spans="1:3" x14ac:dyDescent="0.2">
      <c r="A108">
        <v>36</v>
      </c>
      <c r="B108" t="s">
        <v>27039</v>
      </c>
      <c r="C108" t="s">
        <v>27149</v>
      </c>
    </row>
    <row r="109" spans="1:3" x14ac:dyDescent="0.2">
      <c r="A109">
        <v>209</v>
      </c>
      <c r="B109" t="s">
        <v>27043</v>
      </c>
      <c r="C109" t="s">
        <v>27150</v>
      </c>
    </row>
    <row r="110" spans="1:3" x14ac:dyDescent="0.2">
      <c r="A110">
        <v>210</v>
      </c>
      <c r="B110" t="s">
        <v>27043</v>
      </c>
      <c r="C110" t="s">
        <v>27151</v>
      </c>
    </row>
    <row r="111" spans="1:3" x14ac:dyDescent="0.2">
      <c r="A111">
        <v>79</v>
      </c>
      <c r="B111" t="s">
        <v>27057</v>
      </c>
      <c r="C111" t="s">
        <v>27152</v>
      </c>
    </row>
    <row r="112" spans="1:3" x14ac:dyDescent="0.2">
      <c r="A112">
        <v>178</v>
      </c>
      <c r="B112" t="s">
        <v>27041</v>
      </c>
      <c r="C112" t="s">
        <v>27153</v>
      </c>
    </row>
    <row r="113" spans="1:3" x14ac:dyDescent="0.2">
      <c r="A113">
        <v>179</v>
      </c>
      <c r="B113" t="s">
        <v>27041</v>
      </c>
      <c r="C113" t="s">
        <v>27154</v>
      </c>
    </row>
    <row r="114" spans="1:3" x14ac:dyDescent="0.2">
      <c r="A114">
        <v>243</v>
      </c>
      <c r="B114" t="s">
        <v>27143</v>
      </c>
      <c r="C114" t="s">
        <v>27155</v>
      </c>
    </row>
    <row r="115" spans="1:3" x14ac:dyDescent="0.2">
      <c r="A115">
        <v>118</v>
      </c>
      <c r="B115" t="s">
        <v>27039</v>
      </c>
      <c r="C115" t="s">
        <v>27156</v>
      </c>
    </row>
    <row r="116" spans="1:3" x14ac:dyDescent="0.2">
      <c r="A116">
        <v>207</v>
      </c>
      <c r="B116" t="s">
        <v>27043</v>
      </c>
      <c r="C116" t="s">
        <v>27157</v>
      </c>
    </row>
    <row r="117" spans="1:3" x14ac:dyDescent="0.2">
      <c r="A117">
        <v>211</v>
      </c>
      <c r="B117" t="s">
        <v>27043</v>
      </c>
      <c r="C117" t="s">
        <v>27158</v>
      </c>
    </row>
    <row r="118" spans="1:3" x14ac:dyDescent="0.2">
      <c r="A118">
        <v>219</v>
      </c>
      <c r="B118" t="s">
        <v>27068</v>
      </c>
      <c r="C118" t="s">
        <v>27159</v>
      </c>
    </row>
    <row r="119" spans="1:3" x14ac:dyDescent="0.2">
      <c r="A119">
        <v>285</v>
      </c>
      <c r="B119" t="s">
        <v>27043</v>
      </c>
      <c r="C119" t="s">
        <v>27160</v>
      </c>
    </row>
    <row r="120" spans="1:3" x14ac:dyDescent="0.2">
      <c r="A120">
        <v>20</v>
      </c>
      <c r="B120" t="s">
        <v>27043</v>
      </c>
      <c r="C120" t="s">
        <v>27161</v>
      </c>
    </row>
    <row r="121" spans="1:3" x14ac:dyDescent="0.2">
      <c r="A121">
        <v>30</v>
      </c>
      <c r="B121" t="s">
        <v>27084</v>
      </c>
      <c r="C121" t="s">
        <v>27162</v>
      </c>
    </row>
    <row r="122" spans="1:3" x14ac:dyDescent="0.2">
      <c r="A122">
        <v>31</v>
      </c>
      <c r="B122" t="s">
        <v>27084</v>
      </c>
      <c r="C122" t="s">
        <v>27163</v>
      </c>
    </row>
    <row r="123" spans="1:3" x14ac:dyDescent="0.2">
      <c r="A123">
        <v>167</v>
      </c>
      <c r="B123" t="s">
        <v>27084</v>
      </c>
      <c r="C123" t="s">
        <v>27164</v>
      </c>
    </row>
    <row r="124" spans="1:3" x14ac:dyDescent="0.2">
      <c r="A124">
        <v>138</v>
      </c>
      <c r="B124" t="s">
        <v>7821</v>
      </c>
      <c r="C124" t="s">
        <v>27165</v>
      </c>
    </row>
    <row r="125" spans="1:3" x14ac:dyDescent="0.2">
      <c r="A125">
        <v>78</v>
      </c>
      <c r="B125" t="s">
        <v>27057</v>
      </c>
      <c r="C125" t="s">
        <v>27166</v>
      </c>
    </row>
    <row r="126" spans="1:3" x14ac:dyDescent="0.2">
      <c r="A126">
        <v>135</v>
      </c>
      <c r="B126" t="s">
        <v>27043</v>
      </c>
      <c r="C126" t="s">
        <v>27167</v>
      </c>
    </row>
    <row r="127" spans="1:3" x14ac:dyDescent="0.2">
      <c r="A127">
        <v>183</v>
      </c>
      <c r="B127" t="s">
        <v>27057</v>
      </c>
      <c r="C127" t="s">
        <v>27168</v>
      </c>
    </row>
    <row r="128" spans="1:3" x14ac:dyDescent="0.2">
      <c r="A128">
        <v>184</v>
      </c>
      <c r="B128" t="s">
        <v>27057</v>
      </c>
      <c r="C128" t="s">
        <v>27169</v>
      </c>
    </row>
    <row r="129" spans="1:3" x14ac:dyDescent="0.2">
      <c r="A129">
        <v>374</v>
      </c>
      <c r="B129" t="s">
        <v>27043</v>
      </c>
      <c r="C129" t="s">
        <v>11863</v>
      </c>
    </row>
    <row r="130" spans="1:3" x14ac:dyDescent="0.2">
      <c r="A130">
        <v>168</v>
      </c>
      <c r="B130" t="s">
        <v>27084</v>
      </c>
      <c r="C130" t="s">
        <v>27170</v>
      </c>
    </row>
    <row r="131" spans="1:3" x14ac:dyDescent="0.2">
      <c r="A131">
        <v>170</v>
      </c>
      <c r="B131" t="s">
        <v>27084</v>
      </c>
      <c r="C131" t="s">
        <v>27171</v>
      </c>
    </row>
  </sheetData>
  <hyperlinks>
    <hyperlink ref="A1" location="Oversikt!A1" display="TjenesteID" xr:uid="{00000000-0004-0000-42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20"/>
  <sheetViews>
    <sheetView workbookViewId="0"/>
  </sheetViews>
  <sheetFormatPr baseColWidth="10" defaultColWidth="9.140625" defaultRowHeight="15" x14ac:dyDescent="0.25"/>
  <cols>
    <col min="1" max="1" width="16" style="161" bestFit="1" customWidth="1"/>
    <col min="2" max="2" width="19.85546875" style="161" bestFit="1" customWidth="1"/>
    <col min="3" max="3" width="24.5703125" style="161" bestFit="1" customWidth="1"/>
    <col min="4" max="4" width="12" style="161" bestFit="1" customWidth="1"/>
    <col min="5" max="16384" width="9.140625" style="161"/>
  </cols>
  <sheetData>
    <row r="1" spans="1:4" x14ac:dyDescent="0.25">
      <c r="A1" s="111" t="s">
        <v>1365</v>
      </c>
      <c r="B1" s="163" t="s">
        <v>27172</v>
      </c>
      <c r="C1" s="163" t="s">
        <v>1366</v>
      </c>
      <c r="D1" s="163" t="s">
        <v>1202</v>
      </c>
    </row>
    <row r="2" spans="1:4" x14ac:dyDescent="0.25">
      <c r="A2" s="161" t="s">
        <v>1380</v>
      </c>
      <c r="B2" s="161" t="str">
        <f t="shared" ref="B2:B20" si="0">A2&amp;"K"</f>
        <v>HFS01K</v>
      </c>
      <c r="C2" s="161" t="s">
        <v>488</v>
      </c>
      <c r="D2" s="161" t="s">
        <v>1240</v>
      </c>
    </row>
    <row r="3" spans="1:4" x14ac:dyDescent="0.25">
      <c r="A3" s="161" t="s">
        <v>1422</v>
      </c>
      <c r="B3" s="161" t="str">
        <f t="shared" si="0"/>
        <v>HFS02K</v>
      </c>
      <c r="C3" s="161" t="s">
        <v>7582</v>
      </c>
      <c r="D3" s="161" t="s">
        <v>1240</v>
      </c>
    </row>
    <row r="4" spans="1:4" x14ac:dyDescent="0.25">
      <c r="A4" s="161" t="s">
        <v>1567</v>
      </c>
      <c r="B4" s="161" t="str">
        <f t="shared" si="0"/>
        <v>HFS03K</v>
      </c>
      <c r="C4" s="161" t="s">
        <v>493</v>
      </c>
      <c r="D4" s="161" t="s">
        <v>1240</v>
      </c>
    </row>
    <row r="5" spans="1:4" x14ac:dyDescent="0.25">
      <c r="A5" s="161" t="s">
        <v>1585</v>
      </c>
      <c r="B5" s="161" t="str">
        <f t="shared" si="0"/>
        <v>HFS04K</v>
      </c>
      <c r="C5" s="161" t="s">
        <v>27173</v>
      </c>
      <c r="D5" s="161" t="s">
        <v>1240</v>
      </c>
    </row>
    <row r="6" spans="1:4" x14ac:dyDescent="0.25">
      <c r="A6" s="161" t="s">
        <v>1495</v>
      </c>
      <c r="B6" s="161" t="str">
        <f t="shared" si="0"/>
        <v>HFS05K</v>
      </c>
      <c r="C6" s="161" t="s">
        <v>7632</v>
      </c>
      <c r="D6" s="161" t="s">
        <v>1240</v>
      </c>
    </row>
    <row r="7" spans="1:4" x14ac:dyDescent="0.25">
      <c r="A7" s="161" t="s">
        <v>1899</v>
      </c>
      <c r="B7" s="161" t="str">
        <f t="shared" si="0"/>
        <v>HFS06K</v>
      </c>
      <c r="C7" s="161" t="s">
        <v>504</v>
      </c>
      <c r="D7" s="161" t="s">
        <v>1240</v>
      </c>
    </row>
    <row r="8" spans="1:4" x14ac:dyDescent="0.25">
      <c r="A8" s="161" t="s">
        <v>1966</v>
      </c>
      <c r="B8" s="161" t="str">
        <f t="shared" si="0"/>
        <v>HFS07K</v>
      </c>
      <c r="C8" s="161" t="s">
        <v>507</v>
      </c>
      <c r="D8" s="161" t="s">
        <v>1240</v>
      </c>
    </row>
    <row r="9" spans="1:4" x14ac:dyDescent="0.25">
      <c r="A9" s="161" t="s">
        <v>2061</v>
      </c>
      <c r="B9" s="161" t="str">
        <f t="shared" si="0"/>
        <v>HFS08K</v>
      </c>
      <c r="C9" s="161" t="s">
        <v>27174</v>
      </c>
      <c r="D9" s="161" t="s">
        <v>1240</v>
      </c>
    </row>
    <row r="10" spans="1:4" x14ac:dyDescent="0.25">
      <c r="A10" s="161" t="s">
        <v>2178</v>
      </c>
      <c r="B10" s="161" t="str">
        <f t="shared" si="0"/>
        <v>HFS09K</v>
      </c>
      <c r="C10" s="161" t="s">
        <v>1186</v>
      </c>
      <c r="D10" s="161" t="s">
        <v>518</v>
      </c>
    </row>
    <row r="11" spans="1:4" x14ac:dyDescent="0.25">
      <c r="A11" s="161" t="s">
        <v>2192</v>
      </c>
      <c r="B11" s="161" t="str">
        <f t="shared" si="0"/>
        <v>HFS10K</v>
      </c>
      <c r="C11" s="161" t="s">
        <v>1187</v>
      </c>
      <c r="D11" s="161" t="s">
        <v>518</v>
      </c>
    </row>
    <row r="12" spans="1:4" x14ac:dyDescent="0.25">
      <c r="A12" s="161" t="s">
        <v>2259</v>
      </c>
      <c r="B12" s="161" t="str">
        <f t="shared" si="0"/>
        <v>HFS11K</v>
      </c>
      <c r="C12" s="161" t="s">
        <v>1188</v>
      </c>
      <c r="D12" s="161" t="s">
        <v>518</v>
      </c>
    </row>
    <row r="13" spans="1:4" x14ac:dyDescent="0.25">
      <c r="A13" s="161" t="s">
        <v>2386</v>
      </c>
      <c r="B13" s="161" t="str">
        <f t="shared" si="0"/>
        <v>HFS12K</v>
      </c>
      <c r="C13" s="161" t="s">
        <v>1189</v>
      </c>
      <c r="D13" s="161" t="s">
        <v>518</v>
      </c>
    </row>
    <row r="14" spans="1:4" x14ac:dyDescent="0.25">
      <c r="A14" s="161" t="s">
        <v>2467</v>
      </c>
      <c r="B14" s="161" t="str">
        <f t="shared" si="0"/>
        <v>HFS13K</v>
      </c>
      <c r="C14" s="161" t="s">
        <v>524</v>
      </c>
      <c r="D14" s="161" t="s">
        <v>2461</v>
      </c>
    </row>
    <row r="15" spans="1:4" x14ac:dyDescent="0.25">
      <c r="A15" s="161" t="s">
        <v>2565</v>
      </c>
      <c r="B15" s="161" t="str">
        <f t="shared" si="0"/>
        <v>HFS14K</v>
      </c>
      <c r="C15" s="161" t="s">
        <v>1191</v>
      </c>
      <c r="D15" s="161" t="s">
        <v>2461</v>
      </c>
    </row>
    <row r="16" spans="1:4" x14ac:dyDescent="0.25">
      <c r="A16" s="161" t="s">
        <v>2621</v>
      </c>
      <c r="B16" s="161" t="str">
        <f t="shared" si="0"/>
        <v>HFS15K</v>
      </c>
      <c r="C16" s="161" t="s">
        <v>530</v>
      </c>
      <c r="D16" s="161" t="s">
        <v>2461</v>
      </c>
    </row>
    <row r="17" spans="1:4" x14ac:dyDescent="0.25">
      <c r="A17" s="161" t="s">
        <v>2764</v>
      </c>
      <c r="B17" s="161" t="str">
        <f t="shared" si="0"/>
        <v>HFS16K</v>
      </c>
      <c r="C17" s="161" t="s">
        <v>27175</v>
      </c>
      <c r="D17" s="161" t="s">
        <v>535</v>
      </c>
    </row>
    <row r="18" spans="1:4" x14ac:dyDescent="0.25">
      <c r="A18" s="161" t="s">
        <v>2747</v>
      </c>
      <c r="B18" s="161" t="str">
        <f t="shared" si="0"/>
        <v>HFS17K</v>
      </c>
      <c r="C18" s="161" t="s">
        <v>532</v>
      </c>
      <c r="D18" s="161" t="s">
        <v>535</v>
      </c>
    </row>
    <row r="19" spans="1:4" x14ac:dyDescent="0.25">
      <c r="A19" s="161" t="s">
        <v>2757</v>
      </c>
      <c r="B19" s="161" t="str">
        <f t="shared" si="0"/>
        <v>HFS18K</v>
      </c>
      <c r="C19" s="161" t="s">
        <v>27176</v>
      </c>
      <c r="D19" s="161" t="s">
        <v>535</v>
      </c>
    </row>
    <row r="20" spans="1:4" x14ac:dyDescent="0.25">
      <c r="A20" s="161" t="s">
        <v>2962</v>
      </c>
      <c r="B20" s="161" t="str">
        <f t="shared" si="0"/>
        <v>HFS19K</v>
      </c>
      <c r="C20" s="161" t="s">
        <v>538</v>
      </c>
      <c r="D20" s="161" t="s">
        <v>535</v>
      </c>
    </row>
  </sheetData>
  <hyperlinks>
    <hyperlink ref="A1" location="Oversikt!A1" display="Helsefellesskap ID" xr:uid="{00000000-0004-0000-4300-000000000000}"/>
  </hyperlinks>
  <pageMargins left="0.7" right="0.7" top="0.75" bottom="0.75" header="0.3" footer="0.3"/>
  <pageSetup orientation="portrait" r:id="rId1"/>
  <headerFooter>
    <oddFooter>&amp;L_x000D_&amp;1#&amp;"Calibri"&amp;10&amp;K000000 Følsomhet Intern (gul)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D17"/>
  <sheetViews>
    <sheetView topLeftCell="B1" zoomScaleNormal="100" workbookViewId="0">
      <selection activeCell="B35" sqref="B35"/>
    </sheetView>
  </sheetViews>
  <sheetFormatPr baseColWidth="10" defaultColWidth="11.42578125" defaultRowHeight="15" x14ac:dyDescent="0.25"/>
  <cols>
    <col min="1" max="1" width="19.42578125" style="18" customWidth="1"/>
    <col min="2" max="2" width="92.42578125" style="17" customWidth="1"/>
    <col min="3" max="3" width="27.5703125" style="17" customWidth="1"/>
    <col min="4" max="4" width="11.42578125" style="123"/>
    <col min="5" max="16384" width="11.42578125" style="16"/>
  </cols>
  <sheetData>
    <row r="1" spans="1:4" x14ac:dyDescent="0.25">
      <c r="A1" s="115" t="s">
        <v>616</v>
      </c>
      <c r="B1" s="209" t="s">
        <v>617</v>
      </c>
      <c r="C1" s="209" t="s">
        <v>618</v>
      </c>
      <c r="D1" s="210" t="s">
        <v>555</v>
      </c>
    </row>
    <row r="2" spans="1:4" x14ac:dyDescent="0.25">
      <c r="A2" s="18">
        <v>0</v>
      </c>
      <c r="B2" s="211" t="s">
        <v>619</v>
      </c>
      <c r="C2" s="17" t="s">
        <v>619</v>
      </c>
      <c r="D2" s="212">
        <v>1</v>
      </c>
    </row>
    <row r="3" spans="1:4" x14ac:dyDescent="0.25">
      <c r="A3" s="18">
        <v>1</v>
      </c>
      <c r="B3" s="17" t="s">
        <v>620</v>
      </c>
      <c r="C3" s="121" t="s">
        <v>621</v>
      </c>
      <c r="D3" s="122">
        <v>102.84</v>
      </c>
    </row>
    <row r="4" spans="1:4" x14ac:dyDescent="0.25">
      <c r="A4" s="19">
        <v>2</v>
      </c>
      <c r="B4" s="17" t="s">
        <v>622</v>
      </c>
      <c r="C4" s="121" t="s">
        <v>623</v>
      </c>
      <c r="D4" s="212">
        <v>99.52</v>
      </c>
    </row>
    <row r="5" spans="1:4" x14ac:dyDescent="0.25">
      <c r="A5" s="18">
        <v>3</v>
      </c>
      <c r="B5" s="17" t="s">
        <v>624</v>
      </c>
      <c r="C5" s="121" t="s">
        <v>625</v>
      </c>
      <c r="D5" s="212">
        <v>103.52</v>
      </c>
    </row>
    <row r="6" spans="1:4" x14ac:dyDescent="0.25">
      <c r="A6" s="18">
        <v>4</v>
      </c>
      <c r="B6" s="17" t="s">
        <v>626</v>
      </c>
      <c r="C6" s="121" t="s">
        <v>627</v>
      </c>
      <c r="D6" s="212">
        <v>97.93</v>
      </c>
    </row>
    <row r="7" spans="1:4" x14ac:dyDescent="0.25">
      <c r="A7" s="18">
        <v>5</v>
      </c>
      <c r="B7" s="17" t="s">
        <v>628</v>
      </c>
      <c r="C7" s="121" t="s">
        <v>629</v>
      </c>
      <c r="D7" s="212">
        <v>95.47</v>
      </c>
    </row>
    <row r="8" spans="1:4" x14ac:dyDescent="0.25">
      <c r="A8" s="18">
        <v>6</v>
      </c>
      <c r="B8" s="17" t="s">
        <v>630</v>
      </c>
      <c r="C8" s="121" t="s">
        <v>631</v>
      </c>
      <c r="D8" s="212">
        <v>98.63</v>
      </c>
    </row>
    <row r="9" spans="1:4" x14ac:dyDescent="0.25">
      <c r="A9" s="18">
        <v>7</v>
      </c>
      <c r="B9" s="17" t="s">
        <v>632</v>
      </c>
      <c r="C9" s="121" t="s">
        <v>633</v>
      </c>
      <c r="D9" s="212">
        <v>98.78</v>
      </c>
    </row>
    <row r="10" spans="1:4" x14ac:dyDescent="0.25">
      <c r="A10" s="18">
        <v>8</v>
      </c>
      <c r="B10" s="17" t="s">
        <v>634</v>
      </c>
      <c r="C10" s="121" t="s">
        <v>635</v>
      </c>
      <c r="D10" s="212">
        <v>104.49</v>
      </c>
    </row>
    <row r="11" spans="1:4" x14ac:dyDescent="0.25">
      <c r="A11" s="18">
        <v>9</v>
      </c>
      <c r="B11" s="211" t="s">
        <v>636</v>
      </c>
      <c r="C11" s="121" t="s">
        <v>637</v>
      </c>
      <c r="D11" s="212">
        <v>101.54</v>
      </c>
    </row>
    <row r="12" spans="1:4" x14ac:dyDescent="0.25">
      <c r="A12" s="18">
        <v>10</v>
      </c>
      <c r="B12" s="17" t="s">
        <v>638</v>
      </c>
      <c r="C12" s="121" t="s">
        <v>639</v>
      </c>
      <c r="D12" s="212">
        <v>100.33</v>
      </c>
    </row>
    <row r="13" spans="1:4" x14ac:dyDescent="0.25">
      <c r="A13" s="18">
        <v>11</v>
      </c>
      <c r="B13" s="17" t="s">
        <v>640</v>
      </c>
      <c r="C13" s="121" t="s">
        <v>641</v>
      </c>
      <c r="D13" s="212">
        <v>100.33</v>
      </c>
    </row>
    <row r="14" spans="1:4" x14ac:dyDescent="0.25">
      <c r="A14" s="18">
        <v>12</v>
      </c>
      <c r="B14" s="211" t="s">
        <v>642</v>
      </c>
      <c r="C14" s="17" t="s">
        <v>643</v>
      </c>
      <c r="D14" s="212">
        <v>96.61</v>
      </c>
    </row>
    <row r="15" spans="1:4" x14ac:dyDescent="0.25">
      <c r="A15" s="18">
        <v>13</v>
      </c>
      <c r="B15" s="17" t="s">
        <v>644</v>
      </c>
      <c r="C15" s="121" t="s">
        <v>645</v>
      </c>
      <c r="D15" s="212">
        <v>96.61</v>
      </c>
    </row>
    <row r="16" spans="1:4" x14ac:dyDescent="0.25">
      <c r="A16" s="18">
        <v>90</v>
      </c>
      <c r="B16" s="17" t="s">
        <v>646</v>
      </c>
      <c r="C16" s="121" t="s">
        <v>646</v>
      </c>
      <c r="D16" s="212">
        <v>1</v>
      </c>
    </row>
    <row r="17" spans="1:4" x14ac:dyDescent="0.25">
      <c r="A17" s="18">
        <v>99</v>
      </c>
      <c r="B17" s="17" t="s">
        <v>647</v>
      </c>
      <c r="C17" s="121" t="s">
        <v>647</v>
      </c>
      <c r="D17" s="212">
        <v>1</v>
      </c>
    </row>
  </sheetData>
  <hyperlinks>
    <hyperlink ref="A1" location="Oversikt!A1" display="Diagnose_PHV_ID" xr:uid="{00000000-0004-0000-05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375"/>
  <sheetViews>
    <sheetView workbookViewId="0"/>
  </sheetViews>
  <sheetFormatPr baseColWidth="10" defaultColWidth="11.42578125" defaultRowHeight="15" x14ac:dyDescent="0.25"/>
  <cols>
    <col min="1" max="16384" width="11.42578125" style="164"/>
  </cols>
  <sheetData>
    <row r="1" spans="1:3" x14ac:dyDescent="0.25">
      <c r="A1" s="166" t="s">
        <v>27177</v>
      </c>
      <c r="B1" s="164" t="s">
        <v>3298</v>
      </c>
      <c r="C1" s="164" t="s">
        <v>27178</v>
      </c>
    </row>
    <row r="2" spans="1:3" x14ac:dyDescent="0.25">
      <c r="A2" s="164" t="s">
        <v>1561</v>
      </c>
      <c r="B2" s="164" t="s">
        <v>1561</v>
      </c>
      <c r="C2" s="164" t="s">
        <v>493</v>
      </c>
    </row>
    <row r="3" spans="1:3" x14ac:dyDescent="0.25">
      <c r="A3" s="164" t="s">
        <v>2168</v>
      </c>
      <c r="B3" s="164" t="s">
        <v>2168</v>
      </c>
      <c r="C3" s="164" t="s">
        <v>2171</v>
      </c>
    </row>
    <row r="4" spans="1:3" x14ac:dyDescent="0.25">
      <c r="A4" s="164" t="s">
        <v>2184</v>
      </c>
      <c r="B4" s="164" t="s">
        <v>2184</v>
      </c>
      <c r="C4" s="164" t="s">
        <v>516</v>
      </c>
    </row>
    <row r="5" spans="1:3" x14ac:dyDescent="0.25">
      <c r="A5" s="164" t="s">
        <v>2186</v>
      </c>
      <c r="B5" s="164" t="s">
        <v>2186</v>
      </c>
      <c r="C5" s="164" t="s">
        <v>2187</v>
      </c>
    </row>
    <row r="6" spans="1:3" x14ac:dyDescent="0.25">
      <c r="A6" s="164" t="s">
        <v>2181</v>
      </c>
      <c r="B6" s="164" t="s">
        <v>2181</v>
      </c>
      <c r="C6" s="164" t="s">
        <v>2182</v>
      </c>
    </row>
    <row r="7" spans="1:3" x14ac:dyDescent="0.25">
      <c r="A7" s="164" t="s">
        <v>2194</v>
      </c>
      <c r="B7" s="164" t="s">
        <v>2194</v>
      </c>
      <c r="C7" s="164" t="s">
        <v>2195</v>
      </c>
    </row>
    <row r="8" spans="1:3" x14ac:dyDescent="0.25">
      <c r="A8" s="164" t="s">
        <v>2196</v>
      </c>
      <c r="B8" s="164" t="s">
        <v>2196</v>
      </c>
      <c r="C8" s="164" t="s">
        <v>2197</v>
      </c>
    </row>
    <row r="9" spans="1:3" x14ac:dyDescent="0.25">
      <c r="A9" s="164" t="s">
        <v>2198</v>
      </c>
      <c r="B9" s="164" t="s">
        <v>2198</v>
      </c>
      <c r="C9" s="164" t="s">
        <v>2199</v>
      </c>
    </row>
    <row r="10" spans="1:3" x14ac:dyDescent="0.25">
      <c r="A10" s="164" t="s">
        <v>2200</v>
      </c>
      <c r="B10" s="164" t="s">
        <v>2200</v>
      </c>
      <c r="C10" s="164" t="s">
        <v>2201</v>
      </c>
    </row>
    <row r="11" spans="1:3" x14ac:dyDescent="0.25">
      <c r="A11" s="164" t="s">
        <v>2204</v>
      </c>
      <c r="B11" s="164" t="s">
        <v>2204</v>
      </c>
      <c r="C11" s="164" t="s">
        <v>2205</v>
      </c>
    </row>
    <row r="12" spans="1:3" x14ac:dyDescent="0.25">
      <c r="A12" s="164" t="s">
        <v>2206</v>
      </c>
      <c r="B12" s="164" t="s">
        <v>2206</v>
      </c>
      <c r="C12" s="164" t="s">
        <v>2207</v>
      </c>
    </row>
    <row r="13" spans="1:3" x14ac:dyDescent="0.25">
      <c r="A13" s="164" t="s">
        <v>2208</v>
      </c>
      <c r="B13" s="164" t="s">
        <v>2208</v>
      </c>
      <c r="C13" s="164" t="s">
        <v>2209</v>
      </c>
    </row>
    <row r="14" spans="1:3" x14ac:dyDescent="0.25">
      <c r="A14" s="164" t="s">
        <v>2210</v>
      </c>
      <c r="B14" s="164" t="s">
        <v>2210</v>
      </c>
      <c r="C14" s="164" t="s">
        <v>2211</v>
      </c>
    </row>
    <row r="15" spans="1:3" x14ac:dyDescent="0.25">
      <c r="A15" s="164" t="s">
        <v>2212</v>
      </c>
      <c r="B15" s="164" t="s">
        <v>2212</v>
      </c>
      <c r="C15" s="164" t="s">
        <v>2213</v>
      </c>
    </row>
    <row r="16" spans="1:3" x14ac:dyDescent="0.25">
      <c r="A16" s="164" t="s">
        <v>2216</v>
      </c>
      <c r="B16" s="164" t="s">
        <v>2216</v>
      </c>
      <c r="C16" s="164" t="s">
        <v>2217</v>
      </c>
    </row>
    <row r="17" spans="1:3" x14ac:dyDescent="0.25">
      <c r="A17" s="164" t="s">
        <v>2220</v>
      </c>
      <c r="B17" s="164" t="s">
        <v>2220</v>
      </c>
      <c r="C17" s="164" t="s">
        <v>2221</v>
      </c>
    </row>
    <row r="18" spans="1:3" x14ac:dyDescent="0.25">
      <c r="A18" s="164" t="s">
        <v>2222</v>
      </c>
      <c r="B18" s="164" t="s">
        <v>2222</v>
      </c>
      <c r="C18" s="164" t="s">
        <v>2223</v>
      </c>
    </row>
    <row r="19" spans="1:3" x14ac:dyDescent="0.25">
      <c r="A19" s="164" t="s">
        <v>2224</v>
      </c>
      <c r="B19" s="164" t="s">
        <v>2224</v>
      </c>
      <c r="C19" s="164" t="s">
        <v>2225</v>
      </c>
    </row>
    <row r="20" spans="1:3" x14ac:dyDescent="0.25">
      <c r="A20" s="164" t="s">
        <v>2230</v>
      </c>
      <c r="B20" s="164" t="s">
        <v>2230</v>
      </c>
      <c r="C20" s="164" t="s">
        <v>2231</v>
      </c>
    </row>
    <row r="21" spans="1:3" x14ac:dyDescent="0.25">
      <c r="A21" s="164" t="s">
        <v>2232</v>
      </c>
      <c r="B21" s="164" t="s">
        <v>2232</v>
      </c>
      <c r="C21" s="164" t="s">
        <v>2233</v>
      </c>
    </row>
    <row r="22" spans="1:3" x14ac:dyDescent="0.25">
      <c r="A22" s="164" t="s">
        <v>2234</v>
      </c>
      <c r="B22" s="164" t="s">
        <v>2234</v>
      </c>
      <c r="C22" s="164" t="s">
        <v>2235</v>
      </c>
    </row>
    <row r="23" spans="1:3" x14ac:dyDescent="0.25">
      <c r="A23" s="164" t="s">
        <v>2236</v>
      </c>
      <c r="B23" s="164" t="s">
        <v>2236</v>
      </c>
      <c r="C23" s="164" t="s">
        <v>2237</v>
      </c>
    </row>
    <row r="24" spans="1:3" x14ac:dyDescent="0.25">
      <c r="A24" s="164" t="s">
        <v>2238</v>
      </c>
      <c r="B24" s="164" t="s">
        <v>2238</v>
      </c>
      <c r="C24" s="164" t="s">
        <v>2239</v>
      </c>
    </row>
    <row r="25" spans="1:3" x14ac:dyDescent="0.25">
      <c r="A25" s="164" t="s">
        <v>2240</v>
      </c>
      <c r="B25" s="164" t="s">
        <v>2240</v>
      </c>
      <c r="C25" s="164" t="s">
        <v>2241</v>
      </c>
    </row>
    <row r="26" spans="1:3" x14ac:dyDescent="0.25">
      <c r="A26" s="164" t="s">
        <v>2488</v>
      </c>
      <c r="B26" s="164" t="s">
        <v>2488</v>
      </c>
      <c r="C26" s="164" t="s">
        <v>2489</v>
      </c>
    </row>
    <row r="27" spans="1:3" x14ac:dyDescent="0.25">
      <c r="A27" s="164" t="s">
        <v>2476</v>
      </c>
      <c r="B27" s="164" t="s">
        <v>2476</v>
      </c>
      <c r="C27" s="164" t="s">
        <v>525</v>
      </c>
    </row>
    <row r="28" spans="1:3" x14ac:dyDescent="0.25">
      <c r="A28" s="164" t="s">
        <v>2494</v>
      </c>
      <c r="B28" s="164" t="s">
        <v>2494</v>
      </c>
      <c r="C28" s="164" t="s">
        <v>2483</v>
      </c>
    </row>
    <row r="29" spans="1:3" x14ac:dyDescent="0.25">
      <c r="A29" s="164" t="s">
        <v>2495</v>
      </c>
      <c r="B29" s="164" t="s">
        <v>2495</v>
      </c>
      <c r="C29" s="164" t="s">
        <v>2496</v>
      </c>
    </row>
    <row r="30" spans="1:3" x14ac:dyDescent="0.25">
      <c r="A30" s="164" t="s">
        <v>2497</v>
      </c>
      <c r="B30" s="164" t="s">
        <v>2497</v>
      </c>
      <c r="C30" s="164" t="s">
        <v>3832</v>
      </c>
    </row>
    <row r="31" spans="1:3" x14ac:dyDescent="0.25">
      <c r="A31" s="164" t="s">
        <v>2499</v>
      </c>
      <c r="B31" s="164" t="s">
        <v>2499</v>
      </c>
      <c r="C31" s="164" t="s">
        <v>27179</v>
      </c>
    </row>
    <row r="32" spans="1:3" x14ac:dyDescent="0.25">
      <c r="A32" s="164" t="s">
        <v>2501</v>
      </c>
      <c r="B32" s="164" t="s">
        <v>2501</v>
      </c>
      <c r="C32" s="164" t="s">
        <v>2502</v>
      </c>
    </row>
    <row r="33" spans="1:3" x14ac:dyDescent="0.25">
      <c r="A33" s="164" t="s">
        <v>2503</v>
      </c>
      <c r="B33" s="164" t="s">
        <v>2503</v>
      </c>
      <c r="C33" s="164" t="s">
        <v>2504</v>
      </c>
    </row>
    <row r="34" spans="1:3" x14ac:dyDescent="0.25">
      <c r="A34" s="164" t="s">
        <v>2506</v>
      </c>
      <c r="B34" s="164" t="s">
        <v>2506</v>
      </c>
      <c r="C34" s="164" t="s">
        <v>2507</v>
      </c>
    </row>
    <row r="35" spans="1:3" x14ac:dyDescent="0.25">
      <c r="A35" s="164" t="s">
        <v>2513</v>
      </c>
      <c r="B35" s="164" t="s">
        <v>2513</v>
      </c>
      <c r="C35" s="164" t="s">
        <v>2514</v>
      </c>
    </row>
    <row r="36" spans="1:3" x14ac:dyDescent="0.25">
      <c r="A36" s="164" t="s">
        <v>2517</v>
      </c>
      <c r="B36" s="164" t="s">
        <v>2517</v>
      </c>
      <c r="C36" s="164" t="s">
        <v>2518</v>
      </c>
    </row>
    <row r="37" spans="1:3" x14ac:dyDescent="0.25">
      <c r="A37" s="164" t="s">
        <v>2521</v>
      </c>
      <c r="B37" s="164" t="s">
        <v>2521</v>
      </c>
      <c r="C37" s="164" t="s">
        <v>2522</v>
      </c>
    </row>
    <row r="38" spans="1:3" x14ac:dyDescent="0.25">
      <c r="A38" s="164" t="s">
        <v>2523</v>
      </c>
      <c r="B38" s="164" t="s">
        <v>2523</v>
      </c>
      <c r="C38" s="164" t="s">
        <v>2524</v>
      </c>
    </row>
    <row r="39" spans="1:3" x14ac:dyDescent="0.25">
      <c r="A39" s="164" t="s">
        <v>2527</v>
      </c>
      <c r="B39" s="164" t="s">
        <v>2527</v>
      </c>
      <c r="C39" s="164" t="s">
        <v>2528</v>
      </c>
    </row>
    <row r="40" spans="1:3" x14ac:dyDescent="0.25">
      <c r="A40" s="164" t="s">
        <v>2529</v>
      </c>
      <c r="B40" s="164" t="s">
        <v>2529</v>
      </c>
      <c r="C40" s="164" t="s">
        <v>2530</v>
      </c>
    </row>
    <row r="41" spans="1:3" x14ac:dyDescent="0.25">
      <c r="A41" s="164" t="s">
        <v>2537</v>
      </c>
      <c r="B41" s="164" t="s">
        <v>2537</v>
      </c>
      <c r="C41" s="164" t="s">
        <v>2538</v>
      </c>
    </row>
    <row r="42" spans="1:3" x14ac:dyDescent="0.25">
      <c r="A42" s="164" t="s">
        <v>2545</v>
      </c>
      <c r="B42" s="164" t="s">
        <v>2545</v>
      </c>
      <c r="C42" s="164" t="s">
        <v>2546</v>
      </c>
    </row>
    <row r="43" spans="1:3" x14ac:dyDescent="0.25">
      <c r="A43" s="164" t="s">
        <v>2547</v>
      </c>
      <c r="B43" s="164" t="s">
        <v>2547</v>
      </c>
      <c r="C43" s="164" t="s">
        <v>2548</v>
      </c>
    </row>
    <row r="44" spans="1:3" x14ac:dyDescent="0.25">
      <c r="A44" s="164" t="s">
        <v>2549</v>
      </c>
      <c r="B44" s="164" t="s">
        <v>2549</v>
      </c>
      <c r="C44" s="164" t="s">
        <v>2550</v>
      </c>
    </row>
    <row r="45" spans="1:3" x14ac:dyDescent="0.25">
      <c r="A45" s="164" t="s">
        <v>2551</v>
      </c>
      <c r="B45" s="164" t="s">
        <v>2551</v>
      </c>
      <c r="C45" s="164" t="s">
        <v>2552</v>
      </c>
    </row>
    <row r="46" spans="1:3" x14ac:dyDescent="0.25">
      <c r="A46" s="164" t="s">
        <v>2553</v>
      </c>
      <c r="B46" s="164" t="s">
        <v>2553</v>
      </c>
      <c r="C46" s="164" t="s">
        <v>2554</v>
      </c>
    </row>
    <row r="47" spans="1:3" x14ac:dyDescent="0.25">
      <c r="A47" s="164" t="s">
        <v>2571</v>
      </c>
      <c r="B47" s="164" t="s">
        <v>2571</v>
      </c>
      <c r="C47" s="164" t="s">
        <v>2572</v>
      </c>
    </row>
    <row r="48" spans="1:3" x14ac:dyDescent="0.25">
      <c r="A48" s="164" t="s">
        <v>2573</v>
      </c>
      <c r="B48" s="164" t="s">
        <v>2573</v>
      </c>
      <c r="C48" s="164" t="s">
        <v>2574</v>
      </c>
    </row>
    <row r="49" spans="1:3" x14ac:dyDescent="0.25">
      <c r="A49" s="164" t="s">
        <v>2455</v>
      </c>
      <c r="B49" s="164" t="s">
        <v>2455</v>
      </c>
      <c r="C49" s="164" t="s">
        <v>2456</v>
      </c>
    </row>
    <row r="50" spans="1:3" x14ac:dyDescent="0.25">
      <c r="A50" s="164" t="s">
        <v>2510</v>
      </c>
      <c r="B50" s="164" t="s">
        <v>2510</v>
      </c>
      <c r="C50" s="164" t="s">
        <v>2511</v>
      </c>
    </row>
    <row r="51" spans="1:3" x14ac:dyDescent="0.25">
      <c r="A51" s="164" t="s">
        <v>2540</v>
      </c>
      <c r="B51" s="164" t="s">
        <v>2540</v>
      </c>
      <c r="C51" s="164" t="s">
        <v>2541</v>
      </c>
    </row>
    <row r="52" spans="1:3" x14ac:dyDescent="0.25">
      <c r="A52" s="164" t="s">
        <v>2739</v>
      </c>
      <c r="B52" s="164" t="s">
        <v>2739</v>
      </c>
      <c r="C52" s="164" t="s">
        <v>533</v>
      </c>
    </row>
    <row r="53" spans="1:3" x14ac:dyDescent="0.25">
      <c r="A53" s="164" t="s">
        <v>2750</v>
      </c>
      <c r="B53" s="164" t="s">
        <v>2750</v>
      </c>
      <c r="C53" s="164" t="s">
        <v>2751</v>
      </c>
    </row>
    <row r="54" spans="1:3" x14ac:dyDescent="0.25">
      <c r="A54" s="164" t="s">
        <v>2759</v>
      </c>
      <c r="B54" s="164" t="s">
        <v>2759</v>
      </c>
      <c r="C54" s="164" t="s">
        <v>2760</v>
      </c>
    </row>
    <row r="55" spans="1:3" x14ac:dyDescent="0.25">
      <c r="A55" s="164" t="s">
        <v>2766</v>
      </c>
      <c r="B55" s="164" t="s">
        <v>2766</v>
      </c>
      <c r="C55" s="164" t="s">
        <v>2767</v>
      </c>
    </row>
    <row r="56" spans="1:3" x14ac:dyDescent="0.25">
      <c r="A56" s="164" t="s">
        <v>2770</v>
      </c>
      <c r="B56" s="164" t="s">
        <v>2770</v>
      </c>
      <c r="C56" s="164" t="s">
        <v>2771</v>
      </c>
    </row>
    <row r="57" spans="1:3" x14ac:dyDescent="0.25">
      <c r="A57" s="164" t="s">
        <v>2772</v>
      </c>
      <c r="B57" s="164" t="s">
        <v>2772</v>
      </c>
      <c r="C57" s="164" t="s">
        <v>2773</v>
      </c>
    </row>
    <row r="58" spans="1:3" x14ac:dyDescent="0.25">
      <c r="A58" s="164" t="s">
        <v>2774</v>
      </c>
      <c r="B58" s="164" t="s">
        <v>2774</v>
      </c>
      <c r="C58" s="164" t="s">
        <v>2775</v>
      </c>
    </row>
    <row r="59" spans="1:3" x14ac:dyDescent="0.25">
      <c r="A59" s="164" t="s">
        <v>2776</v>
      </c>
      <c r="B59" s="164" t="s">
        <v>2776</v>
      </c>
      <c r="C59" s="164" t="s">
        <v>27180</v>
      </c>
    </row>
    <row r="60" spans="1:3" x14ac:dyDescent="0.25">
      <c r="A60" s="164" t="s">
        <v>2778</v>
      </c>
      <c r="B60" s="164" t="s">
        <v>2778</v>
      </c>
      <c r="C60" s="164" t="s">
        <v>2779</v>
      </c>
    </row>
    <row r="61" spans="1:3" x14ac:dyDescent="0.25">
      <c r="A61" s="164" t="s">
        <v>2780</v>
      </c>
      <c r="B61" s="164" t="s">
        <v>2780</v>
      </c>
      <c r="C61" s="164" t="s">
        <v>2781</v>
      </c>
    </row>
    <row r="62" spans="1:3" x14ac:dyDescent="0.25">
      <c r="A62" s="164" t="s">
        <v>2784</v>
      </c>
      <c r="B62" s="164" t="s">
        <v>2784</v>
      </c>
      <c r="C62" s="164" t="s">
        <v>2785</v>
      </c>
    </row>
    <row r="63" spans="1:3" x14ac:dyDescent="0.25">
      <c r="A63" s="164" t="s">
        <v>2788</v>
      </c>
      <c r="B63" s="164" t="s">
        <v>2788</v>
      </c>
      <c r="C63" s="164" t="s">
        <v>2789</v>
      </c>
    </row>
    <row r="64" spans="1:3" x14ac:dyDescent="0.25">
      <c r="A64" s="164" t="s">
        <v>2790</v>
      </c>
      <c r="B64" s="164" t="s">
        <v>2790</v>
      </c>
      <c r="C64" s="164" t="s">
        <v>2791</v>
      </c>
    </row>
    <row r="65" spans="1:3" x14ac:dyDescent="0.25">
      <c r="A65" s="164" t="s">
        <v>2792</v>
      </c>
      <c r="B65" s="164" t="s">
        <v>2792</v>
      </c>
      <c r="C65" s="164" t="s">
        <v>2793</v>
      </c>
    </row>
    <row r="66" spans="1:3" x14ac:dyDescent="0.25">
      <c r="A66" s="164" t="s">
        <v>2794</v>
      </c>
      <c r="B66" s="164" t="s">
        <v>2794</v>
      </c>
      <c r="C66" s="164" t="s">
        <v>2795</v>
      </c>
    </row>
    <row r="67" spans="1:3" x14ac:dyDescent="0.25">
      <c r="A67" s="164" t="s">
        <v>2798</v>
      </c>
      <c r="B67" s="164" t="s">
        <v>2798</v>
      </c>
      <c r="C67" s="164" t="s">
        <v>2799</v>
      </c>
    </row>
    <row r="68" spans="1:3" x14ac:dyDescent="0.25">
      <c r="A68" s="164" t="s">
        <v>2800</v>
      </c>
      <c r="B68" s="164" t="s">
        <v>2800</v>
      </c>
      <c r="C68" s="164" t="s">
        <v>2801</v>
      </c>
    </row>
    <row r="69" spans="1:3" x14ac:dyDescent="0.25">
      <c r="A69" s="164" t="s">
        <v>2802</v>
      </c>
      <c r="B69" s="164" t="s">
        <v>2802</v>
      </c>
      <c r="C69" s="164" t="s">
        <v>2803</v>
      </c>
    </row>
    <row r="70" spans="1:3" x14ac:dyDescent="0.25">
      <c r="A70" s="164" t="s">
        <v>2804</v>
      </c>
      <c r="B70" s="164" t="s">
        <v>2804</v>
      </c>
      <c r="C70" s="164" t="s">
        <v>2805</v>
      </c>
    </row>
    <row r="71" spans="1:3" x14ac:dyDescent="0.25">
      <c r="A71" s="164" t="s">
        <v>2806</v>
      </c>
      <c r="B71" s="164" t="s">
        <v>2806</v>
      </c>
      <c r="C71" s="164" t="s">
        <v>2807</v>
      </c>
    </row>
    <row r="72" spans="1:3" x14ac:dyDescent="0.25">
      <c r="A72" s="164" t="s">
        <v>2808</v>
      </c>
      <c r="B72" s="164" t="s">
        <v>2808</v>
      </c>
      <c r="C72" s="164" t="s">
        <v>2809</v>
      </c>
    </row>
    <row r="73" spans="1:3" x14ac:dyDescent="0.25">
      <c r="A73" s="164" t="s">
        <v>2810</v>
      </c>
      <c r="B73" s="164" t="s">
        <v>2810</v>
      </c>
      <c r="C73" s="164" t="s">
        <v>2811</v>
      </c>
    </row>
    <row r="74" spans="1:3" x14ac:dyDescent="0.25">
      <c r="A74" s="164" t="s">
        <v>2812</v>
      </c>
      <c r="B74" s="164" t="s">
        <v>2812</v>
      </c>
      <c r="C74" s="164" t="s">
        <v>2813</v>
      </c>
    </row>
    <row r="75" spans="1:3" x14ac:dyDescent="0.25">
      <c r="A75" s="164" t="s">
        <v>2814</v>
      </c>
      <c r="B75" s="164" t="s">
        <v>2814</v>
      </c>
      <c r="C75" s="164" t="s">
        <v>2815</v>
      </c>
    </row>
    <row r="76" spans="1:3" x14ac:dyDescent="0.25">
      <c r="A76" s="164" t="s">
        <v>2816</v>
      </c>
      <c r="B76" s="164" t="s">
        <v>2816</v>
      </c>
      <c r="C76" s="164" t="s">
        <v>27181</v>
      </c>
    </row>
    <row r="77" spans="1:3" x14ac:dyDescent="0.25">
      <c r="A77" s="164" t="s">
        <v>2818</v>
      </c>
      <c r="B77" s="164" t="s">
        <v>2818</v>
      </c>
      <c r="C77" s="164" t="s">
        <v>2819</v>
      </c>
    </row>
    <row r="78" spans="1:3" x14ac:dyDescent="0.25">
      <c r="A78" s="164" t="s">
        <v>2820</v>
      </c>
      <c r="B78" s="164" t="s">
        <v>2820</v>
      </c>
      <c r="C78" s="164" t="s">
        <v>2821</v>
      </c>
    </row>
    <row r="79" spans="1:3" x14ac:dyDescent="0.25">
      <c r="A79" s="164" t="s">
        <v>2827</v>
      </c>
      <c r="B79" s="164" t="s">
        <v>2827</v>
      </c>
      <c r="C79" s="164" t="s">
        <v>2828</v>
      </c>
    </row>
    <row r="80" spans="1:3" x14ac:dyDescent="0.25">
      <c r="A80" s="164" t="s">
        <v>2836</v>
      </c>
      <c r="B80" s="164" t="s">
        <v>2836</v>
      </c>
      <c r="C80" s="164" t="s">
        <v>2837</v>
      </c>
    </row>
    <row r="81" spans="1:3" x14ac:dyDescent="0.25">
      <c r="A81" s="164" t="s">
        <v>2840</v>
      </c>
      <c r="B81" s="164" t="s">
        <v>2840</v>
      </c>
      <c r="C81" s="164" t="s">
        <v>2841</v>
      </c>
    </row>
    <row r="82" spans="1:3" x14ac:dyDescent="0.25">
      <c r="A82" s="164" t="s">
        <v>2844</v>
      </c>
      <c r="B82" s="164" t="s">
        <v>2844</v>
      </c>
      <c r="C82" s="164" t="s">
        <v>2845</v>
      </c>
    </row>
    <row r="83" spans="1:3" x14ac:dyDescent="0.25">
      <c r="A83" s="164" t="s">
        <v>2846</v>
      </c>
      <c r="B83" s="164" t="s">
        <v>2846</v>
      </c>
      <c r="C83" s="164" t="s">
        <v>2847</v>
      </c>
    </row>
    <row r="84" spans="1:3" x14ac:dyDescent="0.25">
      <c r="A84" s="164" t="s">
        <v>2850</v>
      </c>
      <c r="B84" s="164" t="s">
        <v>2850</v>
      </c>
      <c r="C84" s="164" t="s">
        <v>2851</v>
      </c>
    </row>
    <row r="85" spans="1:3" x14ac:dyDescent="0.25">
      <c r="A85" s="164" t="s">
        <v>2852</v>
      </c>
      <c r="B85" s="164" t="s">
        <v>2852</v>
      </c>
      <c r="C85" s="164" t="s">
        <v>2853</v>
      </c>
    </row>
    <row r="86" spans="1:3" x14ac:dyDescent="0.25">
      <c r="A86" s="164" t="s">
        <v>2854</v>
      </c>
      <c r="B86" s="164" t="s">
        <v>2854</v>
      </c>
      <c r="C86" s="164" t="s">
        <v>2855</v>
      </c>
    </row>
    <row r="87" spans="1:3" x14ac:dyDescent="0.25">
      <c r="A87" s="164" t="s">
        <v>2860</v>
      </c>
      <c r="B87" s="164" t="s">
        <v>2860</v>
      </c>
      <c r="C87" s="164" t="s">
        <v>3902</v>
      </c>
    </row>
    <row r="88" spans="1:3" x14ac:dyDescent="0.25">
      <c r="A88" s="164" t="s">
        <v>2862</v>
      </c>
      <c r="B88" s="164" t="s">
        <v>2862</v>
      </c>
      <c r="C88" s="164" t="s">
        <v>2863</v>
      </c>
    </row>
    <row r="89" spans="1:3" x14ac:dyDescent="0.25">
      <c r="A89" s="164" t="s">
        <v>2864</v>
      </c>
      <c r="B89" s="164" t="s">
        <v>2864</v>
      </c>
      <c r="C89" s="164" t="s">
        <v>2865</v>
      </c>
    </row>
    <row r="90" spans="1:3" x14ac:dyDescent="0.25">
      <c r="A90" s="164" t="s">
        <v>2866</v>
      </c>
      <c r="B90" s="164" t="s">
        <v>2866</v>
      </c>
      <c r="C90" s="164" t="s">
        <v>2867</v>
      </c>
    </row>
    <row r="91" spans="1:3" x14ac:dyDescent="0.25">
      <c r="A91" s="164" t="s">
        <v>2868</v>
      </c>
      <c r="B91" s="164" t="s">
        <v>2868</v>
      </c>
      <c r="C91" s="164" t="s">
        <v>2869</v>
      </c>
    </row>
    <row r="92" spans="1:3" x14ac:dyDescent="0.25">
      <c r="A92" s="164" t="s">
        <v>2823</v>
      </c>
      <c r="B92" s="164" t="s">
        <v>2823</v>
      </c>
      <c r="C92" s="164" t="s">
        <v>2824</v>
      </c>
    </row>
    <row r="93" spans="1:3" x14ac:dyDescent="0.25">
      <c r="A93" s="164" t="s">
        <v>3035</v>
      </c>
      <c r="B93" s="164" t="s">
        <v>3035</v>
      </c>
      <c r="C93" s="164" t="s">
        <v>1371</v>
      </c>
    </row>
    <row r="94" spans="1:3" x14ac:dyDescent="0.25">
      <c r="A94" s="164" t="s">
        <v>3039</v>
      </c>
      <c r="B94" s="164" t="s">
        <v>3039</v>
      </c>
      <c r="C94" s="164" t="s">
        <v>1385</v>
      </c>
    </row>
    <row r="95" spans="1:3" x14ac:dyDescent="0.25">
      <c r="A95" s="164" t="s">
        <v>3040</v>
      </c>
      <c r="B95" s="164" t="s">
        <v>3040</v>
      </c>
      <c r="C95" s="164" t="s">
        <v>489</v>
      </c>
    </row>
    <row r="96" spans="1:3" x14ac:dyDescent="0.25">
      <c r="A96" s="164" t="s">
        <v>3041</v>
      </c>
      <c r="B96" s="164" t="s">
        <v>3041</v>
      </c>
      <c r="C96" s="164" t="s">
        <v>1394</v>
      </c>
    </row>
    <row r="97" spans="1:3" x14ac:dyDescent="0.25">
      <c r="A97" s="164" t="s">
        <v>3042</v>
      </c>
      <c r="B97" s="164" t="s">
        <v>3042</v>
      </c>
      <c r="C97" s="164" t="s">
        <v>502</v>
      </c>
    </row>
    <row r="98" spans="1:3" x14ac:dyDescent="0.25">
      <c r="A98" s="164" t="s">
        <v>3046</v>
      </c>
      <c r="B98" s="164" t="s">
        <v>3046</v>
      </c>
      <c r="C98" s="164" t="s">
        <v>1809</v>
      </c>
    </row>
    <row r="99" spans="1:3" x14ac:dyDescent="0.25">
      <c r="A99" s="164" t="s">
        <v>3047</v>
      </c>
      <c r="B99" s="164" t="s">
        <v>3047</v>
      </c>
      <c r="C99" s="164" t="s">
        <v>1752</v>
      </c>
    </row>
    <row r="100" spans="1:3" x14ac:dyDescent="0.25">
      <c r="A100" s="164" t="s">
        <v>3048</v>
      </c>
      <c r="B100" s="164" t="s">
        <v>3048</v>
      </c>
      <c r="C100" s="164" t="s">
        <v>1399</v>
      </c>
    </row>
    <row r="101" spans="1:3" x14ac:dyDescent="0.25">
      <c r="A101" s="164" t="s">
        <v>3049</v>
      </c>
      <c r="B101" s="164" t="s">
        <v>3049</v>
      </c>
      <c r="C101" s="164" t="s">
        <v>1403</v>
      </c>
    </row>
    <row r="102" spans="1:3" x14ac:dyDescent="0.25">
      <c r="A102" s="164" t="s">
        <v>3050</v>
      </c>
      <c r="B102" s="164" t="s">
        <v>3050</v>
      </c>
      <c r="C102" s="164" t="s">
        <v>1407</v>
      </c>
    </row>
    <row r="103" spans="1:3" x14ac:dyDescent="0.25">
      <c r="A103" s="164" t="s">
        <v>3051</v>
      </c>
      <c r="B103" s="164" t="s">
        <v>3051</v>
      </c>
      <c r="C103" s="164" t="s">
        <v>1409</v>
      </c>
    </row>
    <row r="104" spans="1:3" x14ac:dyDescent="0.25">
      <c r="A104" s="164" t="s">
        <v>3052</v>
      </c>
      <c r="B104" s="164" t="s">
        <v>3052</v>
      </c>
      <c r="C104" s="164" t="s">
        <v>1440</v>
      </c>
    </row>
    <row r="105" spans="1:3" x14ac:dyDescent="0.25">
      <c r="A105" s="164" t="s">
        <v>3053</v>
      </c>
      <c r="B105" s="164" t="s">
        <v>3053</v>
      </c>
      <c r="C105" s="164" t="s">
        <v>1444</v>
      </c>
    </row>
    <row r="106" spans="1:3" x14ac:dyDescent="0.25">
      <c r="A106" s="164" t="s">
        <v>3054</v>
      </c>
      <c r="B106" s="164" t="s">
        <v>3054</v>
      </c>
      <c r="C106" s="164" t="s">
        <v>1448</v>
      </c>
    </row>
    <row r="107" spans="1:3" x14ac:dyDescent="0.25">
      <c r="A107" s="164" t="s">
        <v>3055</v>
      </c>
      <c r="B107" s="164" t="s">
        <v>3055</v>
      </c>
      <c r="C107" s="164" t="s">
        <v>27182</v>
      </c>
    </row>
    <row r="108" spans="1:3" x14ac:dyDescent="0.25">
      <c r="A108" s="164" t="s">
        <v>3056</v>
      </c>
      <c r="B108" s="164" t="s">
        <v>3056</v>
      </c>
      <c r="C108" s="164" t="s">
        <v>1463</v>
      </c>
    </row>
    <row r="109" spans="1:3" x14ac:dyDescent="0.25">
      <c r="A109" s="164" t="s">
        <v>3057</v>
      </c>
      <c r="B109" s="164" t="s">
        <v>3057</v>
      </c>
      <c r="C109" s="164" t="s">
        <v>1467</v>
      </c>
    </row>
    <row r="110" spans="1:3" x14ac:dyDescent="0.25">
      <c r="A110" s="164" t="s">
        <v>3058</v>
      </c>
      <c r="B110" s="164" t="s">
        <v>3058</v>
      </c>
      <c r="C110" s="164" t="s">
        <v>1474</v>
      </c>
    </row>
    <row r="111" spans="1:3" x14ac:dyDescent="0.25">
      <c r="A111" s="164" t="s">
        <v>3059</v>
      </c>
      <c r="B111" s="164" t="s">
        <v>3059</v>
      </c>
      <c r="C111" s="164" t="s">
        <v>1478</v>
      </c>
    </row>
    <row r="112" spans="1:3" x14ac:dyDescent="0.25">
      <c r="A112" s="164" t="s">
        <v>3060</v>
      </c>
      <c r="B112" s="164" t="s">
        <v>3060</v>
      </c>
      <c r="C112" s="164" t="s">
        <v>1482</v>
      </c>
    </row>
    <row r="113" spans="1:3" x14ac:dyDescent="0.25">
      <c r="A113" s="164" t="s">
        <v>3061</v>
      </c>
      <c r="B113" s="164" t="s">
        <v>3061</v>
      </c>
      <c r="C113" s="164" t="s">
        <v>1489</v>
      </c>
    </row>
    <row r="114" spans="1:3" x14ac:dyDescent="0.25">
      <c r="A114" s="164" t="s">
        <v>3062</v>
      </c>
      <c r="B114" s="164" t="s">
        <v>3062</v>
      </c>
      <c r="C114" s="164" t="s">
        <v>1500</v>
      </c>
    </row>
    <row r="115" spans="1:3" x14ac:dyDescent="0.25">
      <c r="A115" s="164" t="s">
        <v>3063</v>
      </c>
      <c r="B115" s="164" t="s">
        <v>3063</v>
      </c>
      <c r="C115" s="164" t="s">
        <v>1413</v>
      </c>
    </row>
    <row r="116" spans="1:3" x14ac:dyDescent="0.25">
      <c r="A116" s="164" t="s">
        <v>3064</v>
      </c>
      <c r="B116" s="164" t="s">
        <v>3064</v>
      </c>
      <c r="C116" s="164" t="s">
        <v>1515</v>
      </c>
    </row>
    <row r="117" spans="1:3" x14ac:dyDescent="0.25">
      <c r="A117" s="164" t="s">
        <v>3065</v>
      </c>
      <c r="B117" s="164" t="s">
        <v>3065</v>
      </c>
      <c r="C117" s="164" t="s">
        <v>1519</v>
      </c>
    </row>
    <row r="118" spans="1:3" x14ac:dyDescent="0.25">
      <c r="A118" s="164" t="s">
        <v>3066</v>
      </c>
      <c r="B118" s="164" t="s">
        <v>3066</v>
      </c>
      <c r="C118" s="164" t="s">
        <v>1523</v>
      </c>
    </row>
    <row r="119" spans="1:3" x14ac:dyDescent="0.25">
      <c r="A119" s="164" t="s">
        <v>3067</v>
      </c>
      <c r="B119" s="164" t="s">
        <v>3067</v>
      </c>
      <c r="C119" s="164" t="s">
        <v>1507</v>
      </c>
    </row>
    <row r="120" spans="1:3" x14ac:dyDescent="0.25">
      <c r="A120" s="164" t="s">
        <v>3068</v>
      </c>
      <c r="B120" s="164" t="s">
        <v>3068</v>
      </c>
      <c r="C120" s="164" t="s">
        <v>1530</v>
      </c>
    </row>
    <row r="121" spans="1:3" x14ac:dyDescent="0.25">
      <c r="A121" s="164" t="s">
        <v>3069</v>
      </c>
      <c r="B121" s="164" t="s">
        <v>3069</v>
      </c>
      <c r="C121" s="164" t="s">
        <v>1534</v>
      </c>
    </row>
    <row r="122" spans="1:3" x14ac:dyDescent="0.25">
      <c r="A122" s="164" t="s">
        <v>3070</v>
      </c>
      <c r="B122" s="164" t="s">
        <v>3070</v>
      </c>
      <c r="C122" s="164" t="s">
        <v>1540</v>
      </c>
    </row>
    <row r="123" spans="1:3" x14ac:dyDescent="0.25">
      <c r="A123" s="164" t="s">
        <v>3071</v>
      </c>
      <c r="B123" s="164" t="s">
        <v>3071</v>
      </c>
      <c r="C123" s="164" t="s">
        <v>1544</v>
      </c>
    </row>
    <row r="124" spans="1:3" x14ac:dyDescent="0.25">
      <c r="A124" s="164" t="s">
        <v>3072</v>
      </c>
      <c r="B124" s="164" t="s">
        <v>3072</v>
      </c>
      <c r="C124" s="164" t="s">
        <v>1552</v>
      </c>
    </row>
    <row r="125" spans="1:3" x14ac:dyDescent="0.25">
      <c r="A125" s="164" t="s">
        <v>3073</v>
      </c>
      <c r="B125" s="164" t="s">
        <v>3073</v>
      </c>
      <c r="C125" s="164" t="s">
        <v>1556</v>
      </c>
    </row>
    <row r="126" spans="1:3" x14ac:dyDescent="0.25">
      <c r="A126" s="164" t="s">
        <v>3074</v>
      </c>
      <c r="B126" s="164" t="s">
        <v>3074</v>
      </c>
      <c r="C126" s="164" t="s">
        <v>1560</v>
      </c>
    </row>
    <row r="127" spans="1:3" x14ac:dyDescent="0.25">
      <c r="A127" s="164" t="s">
        <v>3075</v>
      </c>
      <c r="B127" s="164" t="s">
        <v>3075</v>
      </c>
      <c r="C127" s="164" t="s">
        <v>1820</v>
      </c>
    </row>
    <row r="128" spans="1:3" x14ac:dyDescent="0.25">
      <c r="A128" s="164" t="s">
        <v>3076</v>
      </c>
      <c r="B128" s="164" t="s">
        <v>3076</v>
      </c>
      <c r="C128" s="164" t="s">
        <v>1824</v>
      </c>
    </row>
    <row r="129" spans="1:3" x14ac:dyDescent="0.25">
      <c r="A129" s="164" t="s">
        <v>3077</v>
      </c>
      <c r="B129" s="164" t="s">
        <v>3077</v>
      </c>
      <c r="C129" s="164" t="s">
        <v>1830</v>
      </c>
    </row>
    <row r="130" spans="1:3" x14ac:dyDescent="0.25">
      <c r="A130" s="164" t="s">
        <v>3078</v>
      </c>
      <c r="B130" s="164" t="s">
        <v>3078</v>
      </c>
      <c r="C130" s="164" t="s">
        <v>1835</v>
      </c>
    </row>
    <row r="131" spans="1:3" x14ac:dyDescent="0.25">
      <c r="A131" s="164" t="s">
        <v>3079</v>
      </c>
      <c r="B131" s="164" t="s">
        <v>3079</v>
      </c>
      <c r="C131" s="164" t="s">
        <v>1839</v>
      </c>
    </row>
    <row r="132" spans="1:3" x14ac:dyDescent="0.25">
      <c r="A132" s="164" t="s">
        <v>3080</v>
      </c>
      <c r="B132" s="164" t="s">
        <v>3080</v>
      </c>
      <c r="C132" s="164" t="s">
        <v>1843</v>
      </c>
    </row>
    <row r="133" spans="1:3" x14ac:dyDescent="0.25">
      <c r="A133" s="164" t="s">
        <v>3081</v>
      </c>
      <c r="B133" s="164" t="s">
        <v>3081</v>
      </c>
      <c r="C133" s="164" t="s">
        <v>1847</v>
      </c>
    </row>
    <row r="134" spans="1:3" x14ac:dyDescent="0.25">
      <c r="A134" s="164" t="s">
        <v>3082</v>
      </c>
      <c r="B134" s="164" t="s">
        <v>3082</v>
      </c>
      <c r="C134" s="164" t="s">
        <v>1851</v>
      </c>
    </row>
    <row r="135" spans="1:3" x14ac:dyDescent="0.25">
      <c r="A135" s="164" t="s">
        <v>3083</v>
      </c>
      <c r="B135" s="164" t="s">
        <v>3083</v>
      </c>
      <c r="C135" s="164" t="s">
        <v>1855</v>
      </c>
    </row>
    <row r="136" spans="1:3" x14ac:dyDescent="0.25">
      <c r="A136" s="164" t="s">
        <v>3084</v>
      </c>
      <c r="B136" s="164" t="s">
        <v>3084</v>
      </c>
      <c r="C136" s="164" t="s">
        <v>1859</v>
      </c>
    </row>
    <row r="137" spans="1:3" x14ac:dyDescent="0.25">
      <c r="A137" s="164" t="s">
        <v>3085</v>
      </c>
      <c r="B137" s="164" t="s">
        <v>3085</v>
      </c>
      <c r="C137" s="164" t="s">
        <v>1863</v>
      </c>
    </row>
    <row r="138" spans="1:3" x14ac:dyDescent="0.25">
      <c r="A138" s="164" t="s">
        <v>3086</v>
      </c>
      <c r="B138" s="164" t="s">
        <v>3086</v>
      </c>
      <c r="C138" s="164" t="s">
        <v>1870</v>
      </c>
    </row>
    <row r="139" spans="1:3" x14ac:dyDescent="0.25">
      <c r="A139" s="164" t="s">
        <v>3087</v>
      </c>
      <c r="B139" s="164" t="s">
        <v>3087</v>
      </c>
      <c r="C139" s="164" t="s">
        <v>1880</v>
      </c>
    </row>
    <row r="140" spans="1:3" x14ac:dyDescent="0.25">
      <c r="A140" s="164" t="s">
        <v>3088</v>
      </c>
      <c r="B140" s="164" t="s">
        <v>3088</v>
      </c>
      <c r="C140" s="164" t="s">
        <v>1884</v>
      </c>
    </row>
    <row r="141" spans="1:3" x14ac:dyDescent="0.25">
      <c r="A141" s="164" t="s">
        <v>3089</v>
      </c>
      <c r="B141" s="164" t="s">
        <v>3089</v>
      </c>
      <c r="C141" s="164" t="s">
        <v>1888</v>
      </c>
    </row>
    <row r="142" spans="1:3" x14ac:dyDescent="0.25">
      <c r="A142" s="164" t="s">
        <v>3090</v>
      </c>
      <c r="B142" s="164" t="s">
        <v>3090</v>
      </c>
      <c r="C142" s="164" t="s">
        <v>1750</v>
      </c>
    </row>
    <row r="143" spans="1:3" x14ac:dyDescent="0.25">
      <c r="A143" s="164" t="s">
        <v>3091</v>
      </c>
      <c r="B143" s="164" t="s">
        <v>3091</v>
      </c>
      <c r="C143" s="164" t="s">
        <v>1759</v>
      </c>
    </row>
    <row r="144" spans="1:3" x14ac:dyDescent="0.25">
      <c r="A144" s="164" t="s">
        <v>1571</v>
      </c>
      <c r="B144" s="164" t="s">
        <v>1571</v>
      </c>
      <c r="C144" s="164" t="s">
        <v>1572</v>
      </c>
    </row>
    <row r="145" spans="1:3" x14ac:dyDescent="0.25">
      <c r="A145" s="164" t="s">
        <v>1578</v>
      </c>
      <c r="B145" s="164" t="s">
        <v>1578</v>
      </c>
      <c r="C145" s="164" t="s">
        <v>497</v>
      </c>
    </row>
    <row r="146" spans="1:3" x14ac:dyDescent="0.25">
      <c r="A146" s="164" t="s">
        <v>1678</v>
      </c>
      <c r="B146" s="164" t="s">
        <v>1678</v>
      </c>
      <c r="C146" s="164" t="s">
        <v>500</v>
      </c>
    </row>
    <row r="147" spans="1:3" x14ac:dyDescent="0.25">
      <c r="A147" s="164" t="s">
        <v>1686</v>
      </c>
      <c r="B147" s="164" t="s">
        <v>1686</v>
      </c>
      <c r="C147" s="164" t="s">
        <v>1687</v>
      </c>
    </row>
    <row r="148" spans="1:3" x14ac:dyDescent="0.25">
      <c r="A148" s="164" t="s">
        <v>1589</v>
      </c>
      <c r="B148" s="164" t="s">
        <v>1589</v>
      </c>
      <c r="C148" s="164" t="s">
        <v>1590</v>
      </c>
    </row>
    <row r="149" spans="1:3" x14ac:dyDescent="0.25">
      <c r="A149" s="164" t="s">
        <v>1593</v>
      </c>
      <c r="B149" s="164" t="s">
        <v>1593</v>
      </c>
      <c r="C149" s="164" t="s">
        <v>1594</v>
      </c>
    </row>
    <row r="150" spans="1:3" x14ac:dyDescent="0.25">
      <c r="A150" s="164" t="s">
        <v>1597</v>
      </c>
      <c r="B150" s="164" t="s">
        <v>1597</v>
      </c>
      <c r="C150" s="164" t="s">
        <v>1598</v>
      </c>
    </row>
    <row r="151" spans="1:3" x14ac:dyDescent="0.25">
      <c r="A151" s="164" t="s">
        <v>1601</v>
      </c>
      <c r="B151" s="164" t="s">
        <v>1601</v>
      </c>
      <c r="C151" s="164" t="s">
        <v>1602</v>
      </c>
    </row>
    <row r="152" spans="1:3" x14ac:dyDescent="0.25">
      <c r="A152" s="164" t="s">
        <v>1605</v>
      </c>
      <c r="B152" s="164" t="s">
        <v>1605</v>
      </c>
      <c r="C152" s="164" t="s">
        <v>1606</v>
      </c>
    </row>
    <row r="153" spans="1:3" x14ac:dyDescent="0.25">
      <c r="A153" s="164" t="s">
        <v>1609</v>
      </c>
      <c r="B153" s="164" t="s">
        <v>1609</v>
      </c>
      <c r="C153" s="164" t="s">
        <v>1610</v>
      </c>
    </row>
    <row r="154" spans="1:3" x14ac:dyDescent="0.25">
      <c r="A154" s="164" t="s">
        <v>1613</v>
      </c>
      <c r="B154" s="164" t="s">
        <v>1613</v>
      </c>
      <c r="C154" s="164" t="s">
        <v>1614</v>
      </c>
    </row>
    <row r="155" spans="1:3" x14ac:dyDescent="0.25">
      <c r="A155" s="164" t="s">
        <v>1617</v>
      </c>
      <c r="B155" s="164" t="s">
        <v>1617</v>
      </c>
      <c r="C155" s="164" t="s">
        <v>1618</v>
      </c>
    </row>
    <row r="156" spans="1:3" x14ac:dyDescent="0.25">
      <c r="A156" s="164" t="s">
        <v>1623</v>
      </c>
      <c r="B156" s="164" t="s">
        <v>1623</v>
      </c>
      <c r="C156" s="164" t="s">
        <v>27183</v>
      </c>
    </row>
    <row r="157" spans="1:3" x14ac:dyDescent="0.25">
      <c r="A157" s="164" t="s">
        <v>1628</v>
      </c>
      <c r="B157" s="164" t="s">
        <v>1628</v>
      </c>
      <c r="C157" s="164" t="s">
        <v>1629</v>
      </c>
    </row>
    <row r="158" spans="1:3" x14ac:dyDescent="0.25">
      <c r="A158" s="164" t="s">
        <v>1632</v>
      </c>
      <c r="B158" s="164" t="s">
        <v>1632</v>
      </c>
      <c r="C158" s="164" t="s">
        <v>1633</v>
      </c>
    </row>
    <row r="159" spans="1:3" x14ac:dyDescent="0.25">
      <c r="A159" s="164" t="s">
        <v>1636</v>
      </c>
      <c r="B159" s="164" t="s">
        <v>1636</v>
      </c>
      <c r="C159" s="164" t="s">
        <v>1637</v>
      </c>
    </row>
    <row r="160" spans="1:3" x14ac:dyDescent="0.25">
      <c r="A160" s="164" t="s">
        <v>1640</v>
      </c>
      <c r="B160" s="164" t="s">
        <v>1640</v>
      </c>
      <c r="C160" s="164" t="s">
        <v>1641</v>
      </c>
    </row>
    <row r="161" spans="1:3" x14ac:dyDescent="0.25">
      <c r="A161" s="164" t="s">
        <v>1644</v>
      </c>
      <c r="B161" s="164" t="s">
        <v>1644</v>
      </c>
      <c r="C161" s="164" t="s">
        <v>1645</v>
      </c>
    </row>
    <row r="162" spans="1:3" x14ac:dyDescent="0.25">
      <c r="A162" s="164" t="s">
        <v>1653</v>
      </c>
      <c r="B162" s="164" t="s">
        <v>1653</v>
      </c>
      <c r="C162" s="164" t="s">
        <v>1654</v>
      </c>
    </row>
    <row r="163" spans="1:3" x14ac:dyDescent="0.25">
      <c r="A163" s="164" t="s">
        <v>1657</v>
      </c>
      <c r="B163" s="164" t="s">
        <v>1657</v>
      </c>
      <c r="C163" s="164" t="s">
        <v>1658</v>
      </c>
    </row>
    <row r="164" spans="1:3" x14ac:dyDescent="0.25">
      <c r="A164" s="164" t="s">
        <v>1661</v>
      </c>
      <c r="B164" s="164" t="s">
        <v>1661</v>
      </c>
      <c r="C164" s="164" t="s">
        <v>1662</v>
      </c>
    </row>
    <row r="165" spans="1:3" x14ac:dyDescent="0.25">
      <c r="A165" s="164" t="s">
        <v>1665</v>
      </c>
      <c r="B165" s="164" t="s">
        <v>1665</v>
      </c>
      <c r="C165" s="164" t="s">
        <v>1666</v>
      </c>
    </row>
    <row r="166" spans="1:3" x14ac:dyDescent="0.25">
      <c r="A166" s="164" t="s">
        <v>1669</v>
      </c>
      <c r="B166" s="164" t="s">
        <v>1669</v>
      </c>
      <c r="C166" s="164" t="s">
        <v>1670</v>
      </c>
    </row>
    <row r="167" spans="1:3" x14ac:dyDescent="0.25">
      <c r="A167" s="164" t="s">
        <v>1673</v>
      </c>
      <c r="B167" s="164" t="s">
        <v>1673</v>
      </c>
      <c r="C167" s="164" t="s">
        <v>3585</v>
      </c>
    </row>
    <row r="168" spans="1:3" x14ac:dyDescent="0.25">
      <c r="A168" s="164" t="s">
        <v>1695</v>
      </c>
      <c r="B168" s="164" t="s">
        <v>1695</v>
      </c>
      <c r="C168" s="164" t="s">
        <v>1696</v>
      </c>
    </row>
    <row r="169" spans="1:3" x14ac:dyDescent="0.25">
      <c r="A169" s="164" t="s">
        <v>1701</v>
      </c>
      <c r="B169" s="164" t="s">
        <v>1701</v>
      </c>
      <c r="C169" s="164" t="s">
        <v>1702</v>
      </c>
    </row>
    <row r="170" spans="1:3" x14ac:dyDescent="0.25">
      <c r="A170" s="164" t="s">
        <v>1705</v>
      </c>
      <c r="B170" s="164" t="s">
        <v>1705</v>
      </c>
      <c r="C170" s="164" t="s">
        <v>1706</v>
      </c>
    </row>
    <row r="171" spans="1:3" x14ac:dyDescent="0.25">
      <c r="A171" s="164" t="s">
        <v>1709</v>
      </c>
      <c r="B171" s="164" t="s">
        <v>1709</v>
      </c>
      <c r="C171" s="164" t="s">
        <v>1710</v>
      </c>
    </row>
    <row r="172" spans="1:3" x14ac:dyDescent="0.25">
      <c r="A172" s="164" t="s">
        <v>1713</v>
      </c>
      <c r="B172" s="164" t="s">
        <v>1713</v>
      </c>
      <c r="C172" s="164" t="s">
        <v>1714</v>
      </c>
    </row>
    <row r="173" spans="1:3" x14ac:dyDescent="0.25">
      <c r="A173" s="164" t="s">
        <v>1717</v>
      </c>
      <c r="B173" s="164" t="s">
        <v>1717</v>
      </c>
      <c r="C173" s="164" t="s">
        <v>1718</v>
      </c>
    </row>
    <row r="174" spans="1:3" x14ac:dyDescent="0.25">
      <c r="A174" s="164" t="s">
        <v>1721</v>
      </c>
      <c r="B174" s="164" t="s">
        <v>1721</v>
      </c>
      <c r="C174" s="164" t="s">
        <v>1722</v>
      </c>
    </row>
    <row r="175" spans="1:3" x14ac:dyDescent="0.25">
      <c r="A175" s="164" t="s">
        <v>1725</v>
      </c>
      <c r="B175" s="164" t="s">
        <v>1725</v>
      </c>
      <c r="C175" s="164" t="s">
        <v>1726</v>
      </c>
    </row>
    <row r="176" spans="1:3" x14ac:dyDescent="0.25">
      <c r="A176" s="164" t="s">
        <v>1729</v>
      </c>
      <c r="B176" s="164" t="s">
        <v>1729</v>
      </c>
      <c r="C176" s="164" t="s">
        <v>1730</v>
      </c>
    </row>
    <row r="177" spans="1:3" x14ac:dyDescent="0.25">
      <c r="A177" s="164" t="s">
        <v>1733</v>
      </c>
      <c r="B177" s="164" t="s">
        <v>1733</v>
      </c>
      <c r="C177" s="164" t="s">
        <v>1734</v>
      </c>
    </row>
    <row r="178" spans="1:3" x14ac:dyDescent="0.25">
      <c r="A178" s="164" t="s">
        <v>1737</v>
      </c>
      <c r="B178" s="164" t="s">
        <v>1737</v>
      </c>
      <c r="C178" s="164" t="s">
        <v>1738</v>
      </c>
    </row>
    <row r="179" spans="1:3" x14ac:dyDescent="0.25">
      <c r="A179" s="164" t="s">
        <v>1741</v>
      </c>
      <c r="B179" s="164" t="s">
        <v>1741</v>
      </c>
      <c r="C179" s="164" t="s">
        <v>1742</v>
      </c>
    </row>
    <row r="180" spans="1:3" x14ac:dyDescent="0.25">
      <c r="A180" s="164" t="s">
        <v>1745</v>
      </c>
      <c r="B180" s="164" t="s">
        <v>1745</v>
      </c>
      <c r="C180" s="164" t="s">
        <v>1746</v>
      </c>
    </row>
    <row r="181" spans="1:3" x14ac:dyDescent="0.25">
      <c r="A181" s="164" t="s">
        <v>1762</v>
      </c>
      <c r="B181" s="164" t="s">
        <v>1762</v>
      </c>
      <c r="C181" s="164" t="s">
        <v>1763</v>
      </c>
    </row>
    <row r="182" spans="1:3" x14ac:dyDescent="0.25">
      <c r="A182" s="164" t="s">
        <v>1766</v>
      </c>
      <c r="B182" s="164" t="s">
        <v>1766</v>
      </c>
      <c r="C182" s="164" t="s">
        <v>1767</v>
      </c>
    </row>
    <row r="183" spans="1:3" x14ac:dyDescent="0.25">
      <c r="A183" s="164" t="s">
        <v>1770</v>
      </c>
      <c r="B183" s="164" t="s">
        <v>1770</v>
      </c>
      <c r="C183" s="164" t="s">
        <v>1771</v>
      </c>
    </row>
    <row r="184" spans="1:3" x14ac:dyDescent="0.25">
      <c r="A184" s="164" t="s">
        <v>1774</v>
      </c>
      <c r="B184" s="164" t="s">
        <v>1774</v>
      </c>
      <c r="C184" s="164" t="s">
        <v>1775</v>
      </c>
    </row>
    <row r="185" spans="1:3" x14ac:dyDescent="0.25">
      <c r="A185" s="164" t="s">
        <v>1780</v>
      </c>
      <c r="B185" s="164" t="s">
        <v>1780</v>
      </c>
      <c r="C185" s="164" t="s">
        <v>1781</v>
      </c>
    </row>
    <row r="186" spans="1:3" x14ac:dyDescent="0.25">
      <c r="A186" s="164" t="s">
        <v>1784</v>
      </c>
      <c r="B186" s="164" t="s">
        <v>1784</v>
      </c>
      <c r="C186" s="164" t="s">
        <v>1785</v>
      </c>
    </row>
    <row r="187" spans="1:3" x14ac:dyDescent="0.25">
      <c r="A187" s="164" t="s">
        <v>1788</v>
      </c>
      <c r="B187" s="164" t="s">
        <v>1788</v>
      </c>
      <c r="C187" s="164" t="s">
        <v>1789</v>
      </c>
    </row>
    <row r="188" spans="1:3" x14ac:dyDescent="0.25">
      <c r="A188" s="164" t="s">
        <v>1792</v>
      </c>
      <c r="B188" s="164" t="s">
        <v>1792</v>
      </c>
      <c r="C188" s="164" t="s">
        <v>1793</v>
      </c>
    </row>
    <row r="189" spans="1:3" x14ac:dyDescent="0.25">
      <c r="A189" s="164" t="s">
        <v>1796</v>
      </c>
      <c r="B189" s="164" t="s">
        <v>1796</v>
      </c>
      <c r="C189" s="164" t="s">
        <v>1797</v>
      </c>
    </row>
    <row r="190" spans="1:3" x14ac:dyDescent="0.25">
      <c r="A190" s="164" t="s">
        <v>3095</v>
      </c>
      <c r="B190" s="164" t="s">
        <v>3095</v>
      </c>
      <c r="C190" s="164" t="s">
        <v>1892</v>
      </c>
    </row>
    <row r="191" spans="1:3" x14ac:dyDescent="0.25">
      <c r="A191" s="164" t="s">
        <v>3099</v>
      </c>
      <c r="B191" s="164" t="s">
        <v>3099</v>
      </c>
      <c r="C191" s="164" t="s">
        <v>1904</v>
      </c>
    </row>
    <row r="192" spans="1:3" x14ac:dyDescent="0.25">
      <c r="A192" s="164" t="s">
        <v>3100</v>
      </c>
      <c r="B192" s="164" t="s">
        <v>3100</v>
      </c>
      <c r="C192" s="164" t="s">
        <v>505</v>
      </c>
    </row>
    <row r="193" spans="1:3" x14ac:dyDescent="0.25">
      <c r="A193" s="164" t="s">
        <v>3101</v>
      </c>
      <c r="B193" s="164" t="s">
        <v>3101</v>
      </c>
      <c r="C193" s="164" t="s">
        <v>1911</v>
      </c>
    </row>
    <row r="194" spans="1:3" x14ac:dyDescent="0.25">
      <c r="A194" s="164" t="s">
        <v>3102</v>
      </c>
      <c r="B194" s="164" t="s">
        <v>3102</v>
      </c>
      <c r="C194" s="164" t="s">
        <v>1915</v>
      </c>
    </row>
    <row r="195" spans="1:3" x14ac:dyDescent="0.25">
      <c r="A195" s="164" t="s">
        <v>3103</v>
      </c>
      <c r="B195" s="164" t="s">
        <v>3103</v>
      </c>
      <c r="C195" s="164" t="s">
        <v>1956</v>
      </c>
    </row>
    <row r="196" spans="1:3" x14ac:dyDescent="0.25">
      <c r="A196" s="164" t="s">
        <v>3105</v>
      </c>
      <c r="B196" s="164" t="s">
        <v>3105</v>
      </c>
      <c r="C196" s="164" t="s">
        <v>508</v>
      </c>
    </row>
    <row r="197" spans="1:3" x14ac:dyDescent="0.25">
      <c r="A197" s="164" t="s">
        <v>3106</v>
      </c>
      <c r="B197" s="164" t="s">
        <v>3106</v>
      </c>
      <c r="C197" s="164" t="s">
        <v>1975</v>
      </c>
    </row>
    <row r="198" spans="1:3" x14ac:dyDescent="0.25">
      <c r="A198" s="164" t="s">
        <v>3107</v>
      </c>
      <c r="B198" s="164" t="s">
        <v>3107</v>
      </c>
      <c r="C198" s="164" t="s">
        <v>1943</v>
      </c>
    </row>
    <row r="199" spans="1:3" x14ac:dyDescent="0.25">
      <c r="A199" s="164" t="s">
        <v>3108</v>
      </c>
      <c r="B199" s="164" t="s">
        <v>3108</v>
      </c>
      <c r="C199" s="164" t="s">
        <v>1985</v>
      </c>
    </row>
    <row r="200" spans="1:3" x14ac:dyDescent="0.25">
      <c r="A200" s="164" t="s">
        <v>3109</v>
      </c>
      <c r="B200" s="164" t="s">
        <v>3109</v>
      </c>
      <c r="C200" s="164" t="s">
        <v>1989</v>
      </c>
    </row>
    <row r="201" spans="1:3" x14ac:dyDescent="0.25">
      <c r="A201" s="164" t="s">
        <v>3110</v>
      </c>
      <c r="B201" s="164" t="s">
        <v>3110</v>
      </c>
      <c r="C201" s="164" t="s">
        <v>1995</v>
      </c>
    </row>
    <row r="202" spans="1:3" x14ac:dyDescent="0.25">
      <c r="A202" s="164" t="s">
        <v>3111</v>
      </c>
      <c r="B202" s="164" t="s">
        <v>3111</v>
      </c>
      <c r="C202" s="164" t="s">
        <v>2000</v>
      </c>
    </row>
    <row r="203" spans="1:3" x14ac:dyDescent="0.25">
      <c r="A203" s="164" t="s">
        <v>3112</v>
      </c>
      <c r="B203" s="164" t="s">
        <v>3112</v>
      </c>
      <c r="C203" s="164" t="s">
        <v>2004</v>
      </c>
    </row>
    <row r="204" spans="1:3" x14ac:dyDescent="0.25">
      <c r="A204" s="164" t="s">
        <v>3113</v>
      </c>
      <c r="B204" s="164" t="s">
        <v>3113</v>
      </c>
      <c r="C204" s="164" t="s">
        <v>2009</v>
      </c>
    </row>
    <row r="205" spans="1:3" x14ac:dyDescent="0.25">
      <c r="A205" s="164" t="s">
        <v>3114</v>
      </c>
      <c r="B205" s="164" t="s">
        <v>3114</v>
      </c>
      <c r="C205" s="164" t="s">
        <v>2017</v>
      </c>
    </row>
    <row r="206" spans="1:3" x14ac:dyDescent="0.25">
      <c r="A206" s="164" t="s">
        <v>3115</v>
      </c>
      <c r="B206" s="164" t="s">
        <v>3115</v>
      </c>
      <c r="C206" s="164" t="s">
        <v>2021</v>
      </c>
    </row>
    <row r="207" spans="1:3" x14ac:dyDescent="0.25">
      <c r="A207" s="164" t="s">
        <v>3116</v>
      </c>
      <c r="B207" s="164" t="s">
        <v>3116</v>
      </c>
      <c r="C207" s="164" t="s">
        <v>2025</v>
      </c>
    </row>
    <row r="208" spans="1:3" x14ac:dyDescent="0.25">
      <c r="A208" s="164" t="s">
        <v>3117</v>
      </c>
      <c r="B208" s="164" t="s">
        <v>3117</v>
      </c>
      <c r="C208" s="164" t="s">
        <v>2032</v>
      </c>
    </row>
    <row r="209" spans="1:3" x14ac:dyDescent="0.25">
      <c r="A209" s="164" t="s">
        <v>3118</v>
      </c>
      <c r="B209" s="164" t="s">
        <v>3118</v>
      </c>
      <c r="C209" s="164" t="s">
        <v>2036</v>
      </c>
    </row>
    <row r="210" spans="1:3" x14ac:dyDescent="0.25">
      <c r="A210" s="164" t="s">
        <v>3122</v>
      </c>
      <c r="B210" s="164" t="s">
        <v>3122</v>
      </c>
      <c r="C210" s="164" t="s">
        <v>2040</v>
      </c>
    </row>
    <row r="211" spans="1:3" x14ac:dyDescent="0.25">
      <c r="A211" s="164" t="s">
        <v>3123</v>
      </c>
      <c r="B211" s="164" t="s">
        <v>3123</v>
      </c>
      <c r="C211" s="164" t="s">
        <v>2044</v>
      </c>
    </row>
    <row r="212" spans="1:3" x14ac:dyDescent="0.25">
      <c r="A212" s="164" t="s">
        <v>3124</v>
      </c>
      <c r="B212" s="164" t="s">
        <v>3124</v>
      </c>
      <c r="C212" s="164" t="s">
        <v>2048</v>
      </c>
    </row>
    <row r="213" spans="1:3" x14ac:dyDescent="0.25">
      <c r="A213" s="164" t="s">
        <v>2051</v>
      </c>
      <c r="B213" s="164" t="s">
        <v>2051</v>
      </c>
      <c r="C213" s="164" t="s">
        <v>2052</v>
      </c>
    </row>
    <row r="214" spans="1:3" x14ac:dyDescent="0.25">
      <c r="A214" s="164" t="s">
        <v>2065</v>
      </c>
      <c r="B214" s="164" t="s">
        <v>2065</v>
      </c>
      <c r="C214" s="164" t="s">
        <v>2066</v>
      </c>
    </row>
    <row r="215" spans="1:3" x14ac:dyDescent="0.25">
      <c r="A215" s="164" t="s">
        <v>2069</v>
      </c>
      <c r="B215" s="164" t="s">
        <v>2069</v>
      </c>
      <c r="C215" s="164" t="s">
        <v>511</v>
      </c>
    </row>
    <row r="216" spans="1:3" x14ac:dyDescent="0.25">
      <c r="A216" s="164" t="s">
        <v>2125</v>
      </c>
      <c r="B216" s="164" t="s">
        <v>2125</v>
      </c>
      <c r="C216" s="164" t="s">
        <v>514</v>
      </c>
    </row>
    <row r="217" spans="1:3" x14ac:dyDescent="0.25">
      <c r="A217" s="164" t="s">
        <v>2127</v>
      </c>
      <c r="B217" s="164" t="s">
        <v>2127</v>
      </c>
      <c r="C217" s="164" t="s">
        <v>2128</v>
      </c>
    </row>
    <row r="218" spans="1:3" x14ac:dyDescent="0.25">
      <c r="A218" s="164" t="s">
        <v>2131</v>
      </c>
      <c r="B218" s="164" t="s">
        <v>2131</v>
      </c>
      <c r="C218" s="164" t="s">
        <v>2132</v>
      </c>
    </row>
    <row r="219" spans="1:3" x14ac:dyDescent="0.25">
      <c r="A219" s="164" t="s">
        <v>2139</v>
      </c>
      <c r="B219" s="164" t="s">
        <v>2139</v>
      </c>
      <c r="C219" s="164" t="s">
        <v>2140</v>
      </c>
    </row>
    <row r="220" spans="1:3" x14ac:dyDescent="0.25">
      <c r="A220" s="164" t="s">
        <v>2072</v>
      </c>
      <c r="B220" s="164" t="s">
        <v>2072</v>
      </c>
      <c r="C220" s="164" t="s">
        <v>2073</v>
      </c>
    </row>
    <row r="221" spans="1:3" x14ac:dyDescent="0.25">
      <c r="A221" s="164" t="s">
        <v>2076</v>
      </c>
      <c r="B221" s="164" t="s">
        <v>2076</v>
      </c>
      <c r="C221" s="164" t="s">
        <v>2077</v>
      </c>
    </row>
    <row r="222" spans="1:3" x14ac:dyDescent="0.25">
      <c r="A222" s="164" t="s">
        <v>2080</v>
      </c>
      <c r="B222" s="164" t="s">
        <v>2080</v>
      </c>
      <c r="C222" s="164" t="s">
        <v>2081</v>
      </c>
    </row>
    <row r="223" spans="1:3" x14ac:dyDescent="0.25">
      <c r="A223" s="164" t="s">
        <v>2084</v>
      </c>
      <c r="B223" s="164" t="s">
        <v>2084</v>
      </c>
      <c r="C223" s="164" t="s">
        <v>2085</v>
      </c>
    </row>
    <row r="224" spans="1:3" x14ac:dyDescent="0.25">
      <c r="A224" s="164" t="s">
        <v>2088</v>
      </c>
      <c r="B224" s="164" t="s">
        <v>2088</v>
      </c>
      <c r="C224" s="164" t="s">
        <v>2089</v>
      </c>
    </row>
    <row r="225" spans="1:3" x14ac:dyDescent="0.25">
      <c r="A225" s="164" t="s">
        <v>2096</v>
      </c>
      <c r="B225" s="164" t="s">
        <v>2096</v>
      </c>
      <c r="C225" s="164" t="s">
        <v>2097</v>
      </c>
    </row>
    <row r="226" spans="1:3" x14ac:dyDescent="0.25">
      <c r="A226" s="164" t="s">
        <v>2100</v>
      </c>
      <c r="B226" s="164" t="s">
        <v>2100</v>
      </c>
      <c r="C226" s="164" t="s">
        <v>2101</v>
      </c>
    </row>
    <row r="227" spans="1:3" x14ac:dyDescent="0.25">
      <c r="A227" s="164" t="s">
        <v>2104</v>
      </c>
      <c r="B227" s="164" t="s">
        <v>2104</v>
      </c>
      <c r="C227" s="164" t="s">
        <v>2105</v>
      </c>
    </row>
    <row r="228" spans="1:3" x14ac:dyDescent="0.25">
      <c r="A228" s="164" t="s">
        <v>2108</v>
      </c>
      <c r="B228" s="164" t="s">
        <v>2108</v>
      </c>
      <c r="C228" s="164" t="s">
        <v>2109</v>
      </c>
    </row>
    <row r="229" spans="1:3" x14ac:dyDescent="0.25">
      <c r="A229" s="164" t="s">
        <v>2114</v>
      </c>
      <c r="B229" s="164" t="s">
        <v>2114</v>
      </c>
      <c r="C229" s="164" t="s">
        <v>2115</v>
      </c>
    </row>
    <row r="230" spans="1:3" x14ac:dyDescent="0.25">
      <c r="A230" s="164" t="s">
        <v>2118</v>
      </c>
      <c r="B230" s="164" t="s">
        <v>2118</v>
      </c>
      <c r="C230" s="164" t="s">
        <v>2119</v>
      </c>
    </row>
    <row r="231" spans="1:3" x14ac:dyDescent="0.25">
      <c r="A231" s="164" t="s">
        <v>2122</v>
      </c>
      <c r="B231" s="164" t="s">
        <v>2122</v>
      </c>
      <c r="C231" s="164" t="s">
        <v>2123</v>
      </c>
    </row>
    <row r="232" spans="1:3" x14ac:dyDescent="0.25">
      <c r="A232" s="164" t="s">
        <v>2142</v>
      </c>
      <c r="B232" s="164" t="s">
        <v>2142</v>
      </c>
      <c r="C232" s="164" t="s">
        <v>2143</v>
      </c>
    </row>
    <row r="233" spans="1:3" x14ac:dyDescent="0.25">
      <c r="A233" s="164" t="s">
        <v>2151</v>
      </c>
      <c r="B233" s="164" t="s">
        <v>2151</v>
      </c>
      <c r="C233" s="164" t="s">
        <v>2152</v>
      </c>
    </row>
    <row r="234" spans="1:3" x14ac:dyDescent="0.25">
      <c r="A234" s="164" t="s">
        <v>2154</v>
      </c>
      <c r="B234" s="164" t="s">
        <v>2154</v>
      </c>
      <c r="C234" s="164" t="s">
        <v>2155</v>
      </c>
    </row>
    <row r="235" spans="1:3" x14ac:dyDescent="0.25">
      <c r="A235" s="164" t="s">
        <v>2160</v>
      </c>
      <c r="B235" s="164" t="s">
        <v>2160</v>
      </c>
      <c r="C235" s="164" t="s">
        <v>2161</v>
      </c>
    </row>
    <row r="236" spans="1:3" x14ac:dyDescent="0.25">
      <c r="A236" s="164" t="s">
        <v>2163</v>
      </c>
      <c r="B236" s="164" t="s">
        <v>2163</v>
      </c>
      <c r="C236" s="164" t="s">
        <v>2164</v>
      </c>
    </row>
    <row r="237" spans="1:3" x14ac:dyDescent="0.25">
      <c r="A237" s="164" t="s">
        <v>2166</v>
      </c>
      <c r="B237" s="164" t="s">
        <v>2166</v>
      </c>
      <c r="C237" s="164" t="s">
        <v>2167</v>
      </c>
    </row>
    <row r="238" spans="1:3" x14ac:dyDescent="0.25">
      <c r="A238" s="164" t="s">
        <v>2254</v>
      </c>
      <c r="B238" s="164" t="s">
        <v>2254</v>
      </c>
      <c r="C238" s="164" t="s">
        <v>520</v>
      </c>
    </row>
    <row r="239" spans="1:3" x14ac:dyDescent="0.25">
      <c r="A239" s="164" t="s">
        <v>2379</v>
      </c>
      <c r="B239" s="164" t="s">
        <v>2379</v>
      </c>
      <c r="C239" s="164" t="s">
        <v>2380</v>
      </c>
    </row>
    <row r="240" spans="1:3" x14ac:dyDescent="0.25">
      <c r="A240" s="164" t="s">
        <v>2271</v>
      </c>
      <c r="B240" s="164" t="s">
        <v>2271</v>
      </c>
      <c r="C240" s="164" t="s">
        <v>2272</v>
      </c>
    </row>
    <row r="241" spans="1:3" x14ac:dyDescent="0.25">
      <c r="A241" s="164" t="s">
        <v>2274</v>
      </c>
      <c r="B241" s="164" t="s">
        <v>2274</v>
      </c>
      <c r="C241" s="164" t="s">
        <v>2275</v>
      </c>
    </row>
    <row r="242" spans="1:3" x14ac:dyDescent="0.25">
      <c r="A242" s="164" t="s">
        <v>2277</v>
      </c>
      <c r="B242" s="164" t="s">
        <v>2277</v>
      </c>
      <c r="C242" s="164" t="s">
        <v>2278</v>
      </c>
    </row>
    <row r="243" spans="1:3" x14ac:dyDescent="0.25">
      <c r="A243" s="164" t="s">
        <v>2283</v>
      </c>
      <c r="B243" s="164" t="s">
        <v>2283</v>
      </c>
      <c r="C243" s="164" t="s">
        <v>2284</v>
      </c>
    </row>
    <row r="244" spans="1:3" x14ac:dyDescent="0.25">
      <c r="A244" s="164" t="s">
        <v>2286</v>
      </c>
      <c r="B244" s="164" t="s">
        <v>2286</v>
      </c>
      <c r="C244" s="164" t="s">
        <v>2287</v>
      </c>
    </row>
    <row r="245" spans="1:3" x14ac:dyDescent="0.25">
      <c r="A245" s="164" t="s">
        <v>2289</v>
      </c>
      <c r="B245" s="164" t="s">
        <v>2289</v>
      </c>
      <c r="C245" s="164" t="s">
        <v>2290</v>
      </c>
    </row>
    <row r="246" spans="1:3" x14ac:dyDescent="0.25">
      <c r="A246" s="164" t="s">
        <v>2292</v>
      </c>
      <c r="B246" s="164" t="s">
        <v>2292</v>
      </c>
      <c r="C246" s="164" t="s">
        <v>2293</v>
      </c>
    </row>
    <row r="247" spans="1:3" x14ac:dyDescent="0.25">
      <c r="A247" s="164" t="s">
        <v>2295</v>
      </c>
      <c r="B247" s="164" t="s">
        <v>2295</v>
      </c>
      <c r="C247" s="164" t="s">
        <v>2296</v>
      </c>
    </row>
    <row r="248" spans="1:3" x14ac:dyDescent="0.25">
      <c r="A248" s="164" t="s">
        <v>2305</v>
      </c>
      <c r="B248" s="164" t="s">
        <v>2305</v>
      </c>
      <c r="C248" s="164" t="s">
        <v>2306</v>
      </c>
    </row>
    <row r="249" spans="1:3" x14ac:dyDescent="0.25">
      <c r="A249" s="164" t="s">
        <v>2310</v>
      </c>
      <c r="B249" s="164" t="s">
        <v>2310</v>
      </c>
      <c r="C249" s="164" t="s">
        <v>2311</v>
      </c>
    </row>
    <row r="250" spans="1:3" x14ac:dyDescent="0.25">
      <c r="A250" s="164" t="s">
        <v>2316</v>
      </c>
      <c r="B250" s="164" t="s">
        <v>2316</v>
      </c>
      <c r="C250" s="164" t="s">
        <v>2320</v>
      </c>
    </row>
    <row r="251" spans="1:3" x14ac:dyDescent="0.25">
      <c r="A251" s="164" t="s">
        <v>2322</v>
      </c>
      <c r="B251" s="164" t="s">
        <v>2322</v>
      </c>
      <c r="C251" s="164" t="s">
        <v>2323</v>
      </c>
    </row>
    <row r="252" spans="1:3" x14ac:dyDescent="0.25">
      <c r="A252" s="164" t="s">
        <v>2331</v>
      </c>
      <c r="B252" s="164" t="s">
        <v>2331</v>
      </c>
      <c r="C252" s="164" t="s">
        <v>2332</v>
      </c>
    </row>
    <row r="253" spans="1:3" x14ac:dyDescent="0.25">
      <c r="A253" s="164" t="s">
        <v>2325</v>
      </c>
      <c r="B253" s="164" t="s">
        <v>2325</v>
      </c>
      <c r="C253" s="164" t="s">
        <v>2326</v>
      </c>
    </row>
    <row r="254" spans="1:3" x14ac:dyDescent="0.25">
      <c r="A254" s="164" t="s">
        <v>2338</v>
      </c>
      <c r="B254" s="164" t="s">
        <v>2338</v>
      </c>
      <c r="C254" s="164" t="s">
        <v>2339</v>
      </c>
    </row>
    <row r="255" spans="1:3" x14ac:dyDescent="0.25">
      <c r="A255" s="164" t="s">
        <v>2341</v>
      </c>
      <c r="B255" s="164" t="s">
        <v>2341</v>
      </c>
      <c r="C255" s="164" t="s">
        <v>2342</v>
      </c>
    </row>
    <row r="256" spans="1:3" x14ac:dyDescent="0.25">
      <c r="A256" s="164" t="s">
        <v>2347</v>
      </c>
      <c r="B256" s="164" t="s">
        <v>2347</v>
      </c>
      <c r="C256" s="164" t="s">
        <v>2348</v>
      </c>
    </row>
    <row r="257" spans="1:3" x14ac:dyDescent="0.25">
      <c r="A257" s="164" t="s">
        <v>2350</v>
      </c>
      <c r="B257" s="164" t="s">
        <v>2350</v>
      </c>
      <c r="C257" s="164" t="s">
        <v>2351</v>
      </c>
    </row>
    <row r="258" spans="1:3" x14ac:dyDescent="0.25">
      <c r="A258" s="164" t="s">
        <v>2353</v>
      </c>
      <c r="B258" s="164" t="s">
        <v>2353</v>
      </c>
      <c r="C258" s="164" t="s">
        <v>2354</v>
      </c>
    </row>
    <row r="259" spans="1:3" x14ac:dyDescent="0.25">
      <c r="A259" s="164" t="s">
        <v>2358</v>
      </c>
      <c r="B259" s="164" t="s">
        <v>2358</v>
      </c>
      <c r="C259" s="164" t="s">
        <v>2359</v>
      </c>
    </row>
    <row r="260" spans="1:3" x14ac:dyDescent="0.25">
      <c r="A260" s="164" t="s">
        <v>2361</v>
      </c>
      <c r="B260" s="164" t="s">
        <v>2361</v>
      </c>
      <c r="C260" s="164" t="s">
        <v>2362</v>
      </c>
    </row>
    <row r="261" spans="1:3" x14ac:dyDescent="0.25">
      <c r="A261" s="164" t="s">
        <v>2370</v>
      </c>
      <c r="B261" s="164" t="s">
        <v>2370</v>
      </c>
      <c r="C261" s="164" t="s">
        <v>2371</v>
      </c>
    </row>
    <row r="262" spans="1:3" x14ac:dyDescent="0.25">
      <c r="A262" s="164" t="s">
        <v>2373</v>
      </c>
      <c r="B262" s="164" t="s">
        <v>2373</v>
      </c>
      <c r="C262" s="164" t="s">
        <v>2374</v>
      </c>
    </row>
    <row r="263" spans="1:3" x14ac:dyDescent="0.25">
      <c r="A263" s="164" t="s">
        <v>2376</v>
      </c>
      <c r="B263" s="164" t="s">
        <v>2376</v>
      </c>
      <c r="C263" s="164" t="s">
        <v>2377</v>
      </c>
    </row>
    <row r="264" spans="1:3" x14ac:dyDescent="0.25">
      <c r="A264" s="164" t="s">
        <v>2389</v>
      </c>
      <c r="B264" s="164" t="s">
        <v>2389</v>
      </c>
      <c r="C264" s="164" t="s">
        <v>2390</v>
      </c>
    </row>
    <row r="265" spans="1:3" x14ac:dyDescent="0.25">
      <c r="A265" s="164" t="s">
        <v>2392</v>
      </c>
      <c r="B265" s="164" t="s">
        <v>2392</v>
      </c>
      <c r="C265" s="164" t="s">
        <v>2393</v>
      </c>
    </row>
    <row r="266" spans="1:3" x14ac:dyDescent="0.25">
      <c r="A266" s="164" t="s">
        <v>2395</v>
      </c>
      <c r="B266" s="164" t="s">
        <v>2395</v>
      </c>
      <c r="C266" s="164" t="s">
        <v>2396</v>
      </c>
    </row>
    <row r="267" spans="1:3" x14ac:dyDescent="0.25">
      <c r="A267" s="164" t="s">
        <v>2398</v>
      </c>
      <c r="B267" s="164" t="s">
        <v>2398</v>
      </c>
      <c r="C267" s="164" t="s">
        <v>2399</v>
      </c>
    </row>
    <row r="268" spans="1:3" x14ac:dyDescent="0.25">
      <c r="A268" s="164" t="s">
        <v>2401</v>
      </c>
      <c r="B268" s="164" t="s">
        <v>2401</v>
      </c>
      <c r="C268" s="164" t="s">
        <v>2402</v>
      </c>
    </row>
    <row r="269" spans="1:3" x14ac:dyDescent="0.25">
      <c r="A269" s="164" t="s">
        <v>2407</v>
      </c>
      <c r="B269" s="164" t="s">
        <v>2407</v>
      </c>
      <c r="C269" s="164" t="s">
        <v>2408</v>
      </c>
    </row>
    <row r="270" spans="1:3" x14ac:dyDescent="0.25">
      <c r="A270" s="164" t="s">
        <v>2413</v>
      </c>
      <c r="B270" s="164" t="s">
        <v>2413</v>
      </c>
      <c r="C270" s="164" t="s">
        <v>2414</v>
      </c>
    </row>
    <row r="271" spans="1:3" x14ac:dyDescent="0.25">
      <c r="A271" s="164" t="s">
        <v>2416</v>
      </c>
      <c r="B271" s="164" t="s">
        <v>2416</v>
      </c>
      <c r="C271" s="164" t="s">
        <v>2417</v>
      </c>
    </row>
    <row r="272" spans="1:3" x14ac:dyDescent="0.25">
      <c r="A272" s="164" t="s">
        <v>2419</v>
      </c>
      <c r="B272" s="164" t="s">
        <v>2419</v>
      </c>
      <c r="C272" s="164" t="s">
        <v>2420</v>
      </c>
    </row>
    <row r="273" spans="1:3" x14ac:dyDescent="0.25">
      <c r="A273" s="164" t="s">
        <v>2422</v>
      </c>
      <c r="B273" s="164" t="s">
        <v>2422</v>
      </c>
      <c r="C273" s="164" t="s">
        <v>2423</v>
      </c>
    </row>
    <row r="274" spans="1:3" x14ac:dyDescent="0.25">
      <c r="A274" s="164" t="s">
        <v>2425</v>
      </c>
      <c r="B274" s="164" t="s">
        <v>2425</v>
      </c>
      <c r="C274" s="164" t="s">
        <v>2426</v>
      </c>
    </row>
    <row r="275" spans="1:3" x14ac:dyDescent="0.25">
      <c r="A275" s="164" t="s">
        <v>2428</v>
      </c>
      <c r="B275" s="164" t="s">
        <v>2428</v>
      </c>
      <c r="C275" s="164" t="s">
        <v>2429</v>
      </c>
    </row>
    <row r="276" spans="1:3" x14ac:dyDescent="0.25">
      <c r="A276" s="164" t="s">
        <v>2431</v>
      </c>
      <c r="B276" s="164" t="s">
        <v>2431</v>
      </c>
      <c r="C276" s="164" t="s">
        <v>2432</v>
      </c>
    </row>
    <row r="277" spans="1:3" x14ac:dyDescent="0.25">
      <c r="A277" s="164" t="s">
        <v>2441</v>
      </c>
      <c r="B277" s="164" t="s">
        <v>2441</v>
      </c>
      <c r="C277" s="164" t="s">
        <v>2442</v>
      </c>
    </row>
    <row r="278" spans="1:3" x14ac:dyDescent="0.25">
      <c r="A278" s="164" t="s">
        <v>2446</v>
      </c>
      <c r="B278" s="164" t="s">
        <v>2446</v>
      </c>
      <c r="C278" s="164" t="s">
        <v>2447</v>
      </c>
    </row>
    <row r="279" spans="1:3" x14ac:dyDescent="0.25">
      <c r="A279" s="164" t="s">
        <v>2470</v>
      </c>
      <c r="B279" s="164" t="s">
        <v>2470</v>
      </c>
      <c r="C279" s="164" t="s">
        <v>2471</v>
      </c>
    </row>
    <row r="280" spans="1:3" x14ac:dyDescent="0.25">
      <c r="A280" s="164" t="s">
        <v>2473</v>
      </c>
      <c r="B280" s="164" t="s">
        <v>2473</v>
      </c>
      <c r="C280" s="164" t="s">
        <v>2474</v>
      </c>
    </row>
    <row r="281" spans="1:3" x14ac:dyDescent="0.25">
      <c r="A281" s="164" t="s">
        <v>2577</v>
      </c>
      <c r="B281" s="164" t="s">
        <v>2577</v>
      </c>
      <c r="C281" s="164" t="s">
        <v>529</v>
      </c>
    </row>
    <row r="282" spans="1:3" x14ac:dyDescent="0.25">
      <c r="A282" s="164" t="s">
        <v>2663</v>
      </c>
      <c r="B282" s="164" t="s">
        <v>2663</v>
      </c>
      <c r="C282" s="164" t="s">
        <v>531</v>
      </c>
    </row>
    <row r="283" spans="1:3" x14ac:dyDescent="0.25">
      <c r="A283" s="164" t="s">
        <v>2669</v>
      </c>
      <c r="B283" s="164" t="s">
        <v>2669</v>
      </c>
      <c r="C283" s="164" t="s">
        <v>2670</v>
      </c>
    </row>
    <row r="284" spans="1:3" x14ac:dyDescent="0.25">
      <c r="A284" s="164" t="s">
        <v>2591</v>
      </c>
      <c r="B284" s="164" t="s">
        <v>2591</v>
      </c>
      <c r="C284" s="164" t="s">
        <v>2592</v>
      </c>
    </row>
    <row r="285" spans="1:3" x14ac:dyDescent="0.25">
      <c r="A285" s="164" t="s">
        <v>2613</v>
      </c>
      <c r="B285" s="164" t="s">
        <v>2613</v>
      </c>
      <c r="C285" s="164" t="s">
        <v>2614</v>
      </c>
    </row>
    <row r="286" spans="1:3" x14ac:dyDescent="0.25">
      <c r="A286" s="164" t="s">
        <v>2624</v>
      </c>
      <c r="B286" s="164" t="s">
        <v>2624</v>
      </c>
      <c r="C286" s="164" t="s">
        <v>2625</v>
      </c>
    </row>
    <row r="287" spans="1:3" x14ac:dyDescent="0.25">
      <c r="A287" s="164" t="s">
        <v>2627</v>
      </c>
      <c r="B287" s="164" t="s">
        <v>2627</v>
      </c>
      <c r="C287" s="164" t="s">
        <v>2628</v>
      </c>
    </row>
    <row r="288" spans="1:3" x14ac:dyDescent="0.25">
      <c r="A288" s="164" t="s">
        <v>2634</v>
      </c>
      <c r="B288" s="164" t="s">
        <v>2634</v>
      </c>
      <c r="C288" s="164" t="s">
        <v>2635</v>
      </c>
    </row>
    <row r="289" spans="1:3" x14ac:dyDescent="0.25">
      <c r="A289" s="164" t="s">
        <v>2638</v>
      </c>
      <c r="B289" s="164" t="s">
        <v>2638</v>
      </c>
      <c r="C289" s="164" t="s">
        <v>2639</v>
      </c>
    </row>
    <row r="290" spans="1:3" x14ac:dyDescent="0.25">
      <c r="A290" s="164" t="s">
        <v>2641</v>
      </c>
      <c r="B290" s="164" t="s">
        <v>2641</v>
      </c>
      <c r="C290" s="164" t="s">
        <v>2642</v>
      </c>
    </row>
    <row r="291" spans="1:3" x14ac:dyDescent="0.25">
      <c r="A291" s="164" t="s">
        <v>2644</v>
      </c>
      <c r="B291" s="164" t="s">
        <v>2644</v>
      </c>
      <c r="C291" s="164" t="s">
        <v>2645</v>
      </c>
    </row>
    <row r="292" spans="1:3" x14ac:dyDescent="0.25">
      <c r="A292" s="164" t="s">
        <v>2647</v>
      </c>
      <c r="B292" s="164" t="s">
        <v>2647</v>
      </c>
      <c r="C292" s="164" t="s">
        <v>2648</v>
      </c>
    </row>
    <row r="293" spans="1:3" x14ac:dyDescent="0.25">
      <c r="A293" s="164" t="s">
        <v>2652</v>
      </c>
      <c r="B293" s="164" t="s">
        <v>2652</v>
      </c>
      <c r="C293" s="164" t="s">
        <v>2653</v>
      </c>
    </row>
    <row r="294" spans="1:3" x14ac:dyDescent="0.25">
      <c r="A294" s="164" t="s">
        <v>2655</v>
      </c>
      <c r="B294" s="164" t="s">
        <v>2655</v>
      </c>
      <c r="C294" s="164" t="s">
        <v>2656</v>
      </c>
    </row>
    <row r="295" spans="1:3" x14ac:dyDescent="0.25">
      <c r="A295" s="164" t="s">
        <v>2660</v>
      </c>
      <c r="B295" s="164" t="s">
        <v>2660</v>
      </c>
      <c r="C295" s="164" t="s">
        <v>2661</v>
      </c>
    </row>
    <row r="296" spans="1:3" x14ac:dyDescent="0.25">
      <c r="A296" s="164" t="s">
        <v>2672</v>
      </c>
      <c r="B296" s="164" t="s">
        <v>2672</v>
      </c>
      <c r="C296" s="164" t="s">
        <v>2673</v>
      </c>
    </row>
    <row r="297" spans="1:3" x14ac:dyDescent="0.25">
      <c r="A297" s="164" t="s">
        <v>2677</v>
      </c>
      <c r="B297" s="164" t="s">
        <v>2677</v>
      </c>
      <c r="C297" s="164" t="s">
        <v>2678</v>
      </c>
    </row>
    <row r="298" spans="1:3" x14ac:dyDescent="0.25">
      <c r="A298" s="164" t="s">
        <v>2680</v>
      </c>
      <c r="B298" s="164" t="s">
        <v>2680</v>
      </c>
      <c r="C298" s="164" t="s">
        <v>2681</v>
      </c>
    </row>
    <row r="299" spans="1:3" x14ac:dyDescent="0.25">
      <c r="A299" s="164" t="s">
        <v>2685</v>
      </c>
      <c r="B299" s="164" t="s">
        <v>2685</v>
      </c>
      <c r="C299" s="164" t="s">
        <v>2686</v>
      </c>
    </row>
    <row r="300" spans="1:3" x14ac:dyDescent="0.25">
      <c r="A300" s="164" t="s">
        <v>2688</v>
      </c>
      <c r="B300" s="164" t="s">
        <v>2688</v>
      </c>
      <c r="C300" s="164" t="s">
        <v>2689</v>
      </c>
    </row>
    <row r="301" spans="1:3" x14ac:dyDescent="0.25">
      <c r="A301" s="164" t="s">
        <v>2700</v>
      </c>
      <c r="B301" s="164" t="s">
        <v>2700</v>
      </c>
      <c r="C301" s="164" t="s">
        <v>27184</v>
      </c>
    </row>
    <row r="302" spans="1:3" x14ac:dyDescent="0.25">
      <c r="A302" s="164" t="s">
        <v>2703</v>
      </c>
      <c r="B302" s="164" t="s">
        <v>2703</v>
      </c>
      <c r="C302" s="164" t="s">
        <v>2704</v>
      </c>
    </row>
    <row r="303" spans="1:3" x14ac:dyDescent="0.25">
      <c r="A303" s="164" t="s">
        <v>2708</v>
      </c>
      <c r="B303" s="164" t="s">
        <v>2708</v>
      </c>
      <c r="C303" s="164" t="s">
        <v>27185</v>
      </c>
    </row>
    <row r="304" spans="1:3" x14ac:dyDescent="0.25">
      <c r="A304" s="164" t="s">
        <v>2711</v>
      </c>
      <c r="B304" s="164" t="s">
        <v>2711</v>
      </c>
      <c r="C304" s="164" t="s">
        <v>2712</v>
      </c>
    </row>
    <row r="305" spans="1:3" x14ac:dyDescent="0.25">
      <c r="A305" s="164" t="s">
        <v>2714</v>
      </c>
      <c r="B305" s="164" t="s">
        <v>2714</v>
      </c>
      <c r="C305" s="164" t="s">
        <v>2715</v>
      </c>
    </row>
    <row r="306" spans="1:3" x14ac:dyDescent="0.25">
      <c r="A306" s="164" t="s">
        <v>2717</v>
      </c>
      <c r="B306" s="164" t="s">
        <v>2717</v>
      </c>
      <c r="C306" s="164" t="s">
        <v>2718</v>
      </c>
    </row>
    <row r="307" spans="1:3" x14ac:dyDescent="0.25">
      <c r="A307" s="164" t="s">
        <v>2720</v>
      </c>
      <c r="B307" s="164" t="s">
        <v>2720</v>
      </c>
      <c r="C307" s="164" t="s">
        <v>2721</v>
      </c>
    </row>
    <row r="308" spans="1:3" x14ac:dyDescent="0.25">
      <c r="A308" s="164" t="s">
        <v>2725</v>
      </c>
      <c r="B308" s="164" t="s">
        <v>2725</v>
      </c>
      <c r="C308" s="164" t="s">
        <v>2726</v>
      </c>
    </row>
    <row r="309" spans="1:3" x14ac:dyDescent="0.25">
      <c r="A309" s="164" t="s">
        <v>2736</v>
      </c>
      <c r="B309" s="164" t="s">
        <v>2736</v>
      </c>
      <c r="C309" s="164" t="s">
        <v>2737</v>
      </c>
    </row>
    <row r="310" spans="1:3" x14ac:dyDescent="0.25">
      <c r="A310" s="164" t="s">
        <v>2691</v>
      </c>
      <c r="B310" s="164" t="s">
        <v>2691</v>
      </c>
      <c r="C310" s="164" t="s">
        <v>2692</v>
      </c>
    </row>
    <row r="311" spans="1:3" x14ac:dyDescent="0.25">
      <c r="A311" s="164" t="s">
        <v>2602</v>
      </c>
      <c r="B311" s="164" t="s">
        <v>2602</v>
      </c>
      <c r="C311" s="164" t="s">
        <v>27186</v>
      </c>
    </row>
    <row r="312" spans="1:3" x14ac:dyDescent="0.25">
      <c r="A312" s="164" t="s">
        <v>2568</v>
      </c>
      <c r="B312" s="164" t="s">
        <v>2568</v>
      </c>
      <c r="C312" s="164" t="s">
        <v>2569</v>
      </c>
    </row>
    <row r="313" spans="1:3" x14ac:dyDescent="0.25">
      <c r="A313" s="164" t="s">
        <v>2589</v>
      </c>
      <c r="B313" s="164" t="s">
        <v>2589</v>
      </c>
      <c r="C313" s="164" t="s">
        <v>2586</v>
      </c>
    </row>
    <row r="314" spans="1:3" x14ac:dyDescent="0.25">
      <c r="A314" s="164" t="s">
        <v>2594</v>
      </c>
      <c r="B314" s="164" t="s">
        <v>2594</v>
      </c>
      <c r="C314" s="164" t="s">
        <v>2595</v>
      </c>
    </row>
    <row r="315" spans="1:3" x14ac:dyDescent="0.25">
      <c r="A315" s="164" t="s">
        <v>2608</v>
      </c>
      <c r="B315" s="164" t="s">
        <v>2608</v>
      </c>
      <c r="C315" s="164" t="s">
        <v>2609</v>
      </c>
    </row>
    <row r="316" spans="1:3" x14ac:dyDescent="0.25">
      <c r="A316" s="164" t="s">
        <v>2585</v>
      </c>
      <c r="B316" s="164" t="s">
        <v>2585</v>
      </c>
      <c r="C316" s="164" t="s">
        <v>2599</v>
      </c>
    </row>
    <row r="317" spans="1:3" x14ac:dyDescent="0.25">
      <c r="A317" s="164" t="s">
        <v>2728</v>
      </c>
      <c r="B317" s="164" t="s">
        <v>2728</v>
      </c>
      <c r="C317" s="164" t="s">
        <v>2729</v>
      </c>
    </row>
    <row r="318" spans="1:3" x14ac:dyDescent="0.25">
      <c r="A318" s="164" t="s">
        <v>2558</v>
      </c>
      <c r="B318" s="164" t="s">
        <v>2558</v>
      </c>
      <c r="C318" s="164" t="s">
        <v>2559</v>
      </c>
    </row>
    <row r="319" spans="1:3" x14ac:dyDescent="0.25">
      <c r="A319" s="164" t="s">
        <v>3150</v>
      </c>
      <c r="B319" s="164" t="s">
        <v>3150</v>
      </c>
      <c r="C319" s="164" t="s">
        <v>537</v>
      </c>
    </row>
    <row r="320" spans="1:3" x14ac:dyDescent="0.25">
      <c r="A320" s="164" t="s">
        <v>3151</v>
      </c>
      <c r="B320" s="164" t="s">
        <v>3151</v>
      </c>
      <c r="C320" s="164" t="s">
        <v>27187</v>
      </c>
    </row>
    <row r="321" spans="1:3" x14ac:dyDescent="0.25">
      <c r="A321" s="164" t="s">
        <v>3152</v>
      </c>
      <c r="B321" s="164" t="s">
        <v>3152</v>
      </c>
      <c r="C321" s="164" t="s">
        <v>2981</v>
      </c>
    </row>
    <row r="322" spans="1:3" x14ac:dyDescent="0.25">
      <c r="A322" s="164" t="s">
        <v>3153</v>
      </c>
      <c r="B322" s="164" t="s">
        <v>3153</v>
      </c>
      <c r="C322" s="164" t="s">
        <v>2953</v>
      </c>
    </row>
    <row r="323" spans="1:3" x14ac:dyDescent="0.25">
      <c r="A323" s="164" t="s">
        <v>3154</v>
      </c>
      <c r="B323" s="164" t="s">
        <v>3154</v>
      </c>
      <c r="C323" s="164" t="s">
        <v>539</v>
      </c>
    </row>
    <row r="324" spans="1:3" x14ac:dyDescent="0.25">
      <c r="A324" s="164" t="s">
        <v>3155</v>
      </c>
      <c r="B324" s="164" t="s">
        <v>3155</v>
      </c>
      <c r="C324" s="164" t="s">
        <v>2968</v>
      </c>
    </row>
    <row r="325" spans="1:3" x14ac:dyDescent="0.25">
      <c r="A325" s="164" t="s">
        <v>3156</v>
      </c>
      <c r="B325" s="164" t="s">
        <v>3156</v>
      </c>
      <c r="C325" s="164" t="s">
        <v>2884</v>
      </c>
    </row>
    <row r="326" spans="1:3" x14ac:dyDescent="0.25">
      <c r="A326" s="164" t="s">
        <v>3157</v>
      </c>
      <c r="B326" s="164" t="s">
        <v>3157</v>
      </c>
      <c r="C326" s="164" t="s">
        <v>2834</v>
      </c>
    </row>
    <row r="327" spans="1:3" x14ac:dyDescent="0.25">
      <c r="A327" s="164" t="s">
        <v>3158</v>
      </c>
      <c r="B327" s="164" t="s">
        <v>3158</v>
      </c>
      <c r="C327" s="164" t="s">
        <v>2891</v>
      </c>
    </row>
    <row r="328" spans="1:3" x14ac:dyDescent="0.25">
      <c r="A328" s="164" t="s">
        <v>3159</v>
      </c>
      <c r="B328" s="164" t="s">
        <v>3159</v>
      </c>
      <c r="C328" s="164" t="s">
        <v>2894</v>
      </c>
    </row>
    <row r="329" spans="1:3" x14ac:dyDescent="0.25">
      <c r="A329" s="164" t="s">
        <v>3160</v>
      </c>
      <c r="B329" s="164" t="s">
        <v>3160</v>
      </c>
      <c r="C329" s="164" t="s">
        <v>2897</v>
      </c>
    </row>
    <row r="330" spans="1:3" x14ac:dyDescent="0.25">
      <c r="A330" s="164" t="s">
        <v>3161</v>
      </c>
      <c r="B330" s="164" t="s">
        <v>3161</v>
      </c>
      <c r="C330" s="164" t="s">
        <v>2901</v>
      </c>
    </row>
    <row r="331" spans="1:3" x14ac:dyDescent="0.25">
      <c r="A331" s="164" t="s">
        <v>3162</v>
      </c>
      <c r="B331" s="164" t="s">
        <v>3162</v>
      </c>
      <c r="C331" s="164" t="s">
        <v>2906</v>
      </c>
    </row>
    <row r="332" spans="1:3" x14ac:dyDescent="0.25">
      <c r="A332" s="164" t="s">
        <v>3163</v>
      </c>
      <c r="B332" s="164" t="s">
        <v>3163</v>
      </c>
      <c r="C332" s="164" t="s">
        <v>2909</v>
      </c>
    </row>
    <row r="333" spans="1:3" x14ac:dyDescent="0.25">
      <c r="A333" s="164" t="s">
        <v>3164</v>
      </c>
      <c r="B333" s="164" t="s">
        <v>3164</v>
      </c>
      <c r="C333" s="164" t="s">
        <v>2912</v>
      </c>
    </row>
    <row r="334" spans="1:3" x14ac:dyDescent="0.25">
      <c r="A334" s="164" t="s">
        <v>3165</v>
      </c>
      <c r="B334" s="164" t="s">
        <v>3165</v>
      </c>
      <c r="C334" s="164" t="s">
        <v>2915</v>
      </c>
    </row>
    <row r="335" spans="1:3" x14ac:dyDescent="0.25">
      <c r="A335" s="164" t="s">
        <v>3166</v>
      </c>
      <c r="B335" s="164" t="s">
        <v>3166</v>
      </c>
      <c r="C335" s="164" t="s">
        <v>2918</v>
      </c>
    </row>
    <row r="336" spans="1:3" x14ac:dyDescent="0.25">
      <c r="A336" s="164" t="s">
        <v>3167</v>
      </c>
      <c r="B336" s="164" t="s">
        <v>3167</v>
      </c>
      <c r="C336" s="164" t="s">
        <v>2928</v>
      </c>
    </row>
    <row r="337" spans="1:3" x14ac:dyDescent="0.25">
      <c r="A337" s="164" t="s">
        <v>3168</v>
      </c>
      <c r="B337" s="164" t="s">
        <v>3168</v>
      </c>
      <c r="C337" s="164" t="s">
        <v>2931</v>
      </c>
    </row>
    <row r="338" spans="1:3" x14ac:dyDescent="0.25">
      <c r="A338" s="164" t="s">
        <v>3169</v>
      </c>
      <c r="B338" s="164" t="s">
        <v>3169</v>
      </c>
      <c r="C338" s="164" t="s">
        <v>2934</v>
      </c>
    </row>
    <row r="339" spans="1:3" x14ac:dyDescent="0.25">
      <c r="A339" s="164" t="s">
        <v>3170</v>
      </c>
      <c r="B339" s="164" t="s">
        <v>3170</v>
      </c>
      <c r="C339" s="164" t="s">
        <v>27188</v>
      </c>
    </row>
    <row r="340" spans="1:3" x14ac:dyDescent="0.25">
      <c r="A340" s="164" t="s">
        <v>3171</v>
      </c>
      <c r="B340" s="164" t="s">
        <v>3171</v>
      </c>
      <c r="C340" s="164" t="s">
        <v>27189</v>
      </c>
    </row>
    <row r="341" spans="1:3" x14ac:dyDescent="0.25">
      <c r="A341" s="164" t="s">
        <v>3172</v>
      </c>
      <c r="B341" s="164" t="s">
        <v>3172</v>
      </c>
      <c r="C341" s="164" t="s">
        <v>2944</v>
      </c>
    </row>
    <row r="342" spans="1:3" x14ac:dyDescent="0.25">
      <c r="A342" s="164" t="s">
        <v>3173</v>
      </c>
      <c r="B342" s="164" t="s">
        <v>3173</v>
      </c>
      <c r="C342" s="164" t="s">
        <v>2947</v>
      </c>
    </row>
    <row r="343" spans="1:3" x14ac:dyDescent="0.25">
      <c r="A343" s="164" t="s">
        <v>3174</v>
      </c>
      <c r="B343" s="164" t="s">
        <v>3174</v>
      </c>
      <c r="C343" s="164" t="s">
        <v>2950</v>
      </c>
    </row>
    <row r="344" spans="1:3" x14ac:dyDescent="0.25">
      <c r="A344" s="164" t="s">
        <v>3175</v>
      </c>
      <c r="B344" s="164" t="s">
        <v>3175</v>
      </c>
      <c r="C344" s="164" t="s">
        <v>27190</v>
      </c>
    </row>
    <row r="345" spans="1:3" x14ac:dyDescent="0.25">
      <c r="A345" s="164" t="s">
        <v>3176</v>
      </c>
      <c r="B345" s="164" t="s">
        <v>3176</v>
      </c>
      <c r="C345" s="164" t="s">
        <v>2984</v>
      </c>
    </row>
    <row r="346" spans="1:3" x14ac:dyDescent="0.25">
      <c r="A346" s="164" t="s">
        <v>3177</v>
      </c>
      <c r="B346" s="164" t="s">
        <v>3177</v>
      </c>
      <c r="C346" s="164" t="s">
        <v>2987</v>
      </c>
    </row>
    <row r="347" spans="1:3" x14ac:dyDescent="0.25">
      <c r="A347" s="164" t="s">
        <v>3178</v>
      </c>
      <c r="B347" s="164" t="s">
        <v>3178</v>
      </c>
      <c r="C347" s="164" t="s">
        <v>2992</v>
      </c>
    </row>
    <row r="348" spans="1:3" x14ac:dyDescent="0.25">
      <c r="A348" s="164" t="s">
        <v>3179</v>
      </c>
      <c r="B348" s="164" t="s">
        <v>3179</v>
      </c>
      <c r="C348" s="164" t="s">
        <v>2995</v>
      </c>
    </row>
    <row r="349" spans="1:3" x14ac:dyDescent="0.25">
      <c r="A349" s="164" t="s">
        <v>3180</v>
      </c>
      <c r="B349" s="164" t="s">
        <v>3180</v>
      </c>
      <c r="C349" s="164" t="s">
        <v>27191</v>
      </c>
    </row>
    <row r="350" spans="1:3" x14ac:dyDescent="0.25">
      <c r="A350" s="164" t="s">
        <v>3181</v>
      </c>
      <c r="B350" s="164" t="s">
        <v>3181</v>
      </c>
      <c r="C350" s="164" t="s">
        <v>27192</v>
      </c>
    </row>
    <row r="351" spans="1:3" x14ac:dyDescent="0.25">
      <c r="A351" s="164" t="s">
        <v>3182</v>
      </c>
      <c r="B351" s="164" t="s">
        <v>3182</v>
      </c>
      <c r="C351" s="164" t="s">
        <v>3006</v>
      </c>
    </row>
    <row r="352" spans="1:3" x14ac:dyDescent="0.25">
      <c r="A352" s="164" t="s">
        <v>3183</v>
      </c>
      <c r="B352" s="164" t="s">
        <v>3183</v>
      </c>
      <c r="C352" s="164" t="s">
        <v>3008</v>
      </c>
    </row>
    <row r="353" spans="1:3" x14ac:dyDescent="0.25">
      <c r="A353" s="164" t="s">
        <v>3184</v>
      </c>
      <c r="B353" s="164" t="s">
        <v>3184</v>
      </c>
      <c r="C353" s="164" t="s">
        <v>3010</v>
      </c>
    </row>
    <row r="354" spans="1:3" x14ac:dyDescent="0.25">
      <c r="A354" s="164" t="s">
        <v>3185</v>
      </c>
      <c r="B354" s="164" t="s">
        <v>3185</v>
      </c>
      <c r="C354" s="164" t="s">
        <v>27193</v>
      </c>
    </row>
    <row r="355" spans="1:3" x14ac:dyDescent="0.25">
      <c r="A355" s="164" t="s">
        <v>3186</v>
      </c>
      <c r="B355" s="164" t="s">
        <v>3186</v>
      </c>
      <c r="C355" s="164" t="s">
        <v>27194</v>
      </c>
    </row>
    <row r="356" spans="1:3" x14ac:dyDescent="0.25">
      <c r="A356" s="164" t="s">
        <v>3187</v>
      </c>
      <c r="B356" s="164" t="s">
        <v>3187</v>
      </c>
      <c r="C356" s="164" t="s">
        <v>3021</v>
      </c>
    </row>
    <row r="357" spans="1:3" x14ac:dyDescent="0.25">
      <c r="A357" s="164" t="s">
        <v>3188</v>
      </c>
      <c r="B357" s="164" t="s">
        <v>3188</v>
      </c>
      <c r="C357" s="164" t="s">
        <v>3024</v>
      </c>
    </row>
    <row r="358" spans="1:3" x14ac:dyDescent="0.25">
      <c r="A358" s="164" t="s">
        <v>3200</v>
      </c>
      <c r="B358" s="164" t="s">
        <v>3200</v>
      </c>
      <c r="C358" s="164" t="s">
        <v>3201</v>
      </c>
    </row>
    <row r="359" spans="1:3" x14ac:dyDescent="0.25">
      <c r="A359" s="164" t="s">
        <v>3211</v>
      </c>
      <c r="B359" s="164" t="s">
        <v>3211</v>
      </c>
      <c r="C359" s="164" t="s">
        <v>3212</v>
      </c>
    </row>
    <row r="360" spans="1:3" x14ac:dyDescent="0.25">
      <c r="A360" s="164" t="s">
        <v>3214</v>
      </c>
      <c r="B360" s="164" t="s">
        <v>3214</v>
      </c>
      <c r="C360" s="164" t="s">
        <v>3215</v>
      </c>
    </row>
    <row r="361" spans="1:3" x14ac:dyDescent="0.25">
      <c r="A361" s="164" t="s">
        <v>3223</v>
      </c>
      <c r="B361" s="164" t="s">
        <v>3223</v>
      </c>
      <c r="C361" s="164" t="s">
        <v>3224</v>
      </c>
    </row>
    <row r="362" spans="1:3" x14ac:dyDescent="0.25">
      <c r="A362" s="164" t="s">
        <v>3226</v>
      </c>
      <c r="B362" s="164" t="s">
        <v>3226</v>
      </c>
      <c r="C362" s="164" t="s">
        <v>3227</v>
      </c>
    </row>
    <row r="363" spans="1:3" x14ac:dyDescent="0.25">
      <c r="A363" s="164" t="s">
        <v>3235</v>
      </c>
      <c r="B363" s="164" t="s">
        <v>3235</v>
      </c>
      <c r="C363" s="164" t="s">
        <v>3236</v>
      </c>
    </row>
    <row r="364" spans="1:3" x14ac:dyDescent="0.25">
      <c r="A364" s="164" t="s">
        <v>3238</v>
      </c>
      <c r="B364" s="164" t="s">
        <v>3238</v>
      </c>
      <c r="C364" s="164" t="s">
        <v>3239</v>
      </c>
    </row>
    <row r="365" spans="1:3" x14ac:dyDescent="0.25">
      <c r="A365" s="164" t="s">
        <v>3241</v>
      </c>
      <c r="B365" s="164" t="s">
        <v>3241</v>
      </c>
      <c r="C365" s="164" t="s">
        <v>3242</v>
      </c>
    </row>
    <row r="366" spans="1:3" x14ac:dyDescent="0.25">
      <c r="A366" s="164" t="s">
        <v>3244</v>
      </c>
      <c r="B366" s="164" t="s">
        <v>3244</v>
      </c>
      <c r="C366" s="164" t="s">
        <v>3245</v>
      </c>
    </row>
    <row r="367" spans="1:3" x14ac:dyDescent="0.25">
      <c r="A367" s="164" t="s">
        <v>3248</v>
      </c>
      <c r="B367" s="164" t="s">
        <v>3248</v>
      </c>
      <c r="C367" s="164" t="s">
        <v>3249</v>
      </c>
    </row>
    <row r="368" spans="1:3" x14ac:dyDescent="0.25">
      <c r="A368" s="164" t="s">
        <v>3253</v>
      </c>
      <c r="B368" s="164" t="s">
        <v>3253</v>
      </c>
      <c r="C368" s="164" t="s">
        <v>3254</v>
      </c>
    </row>
    <row r="369" spans="1:3" x14ac:dyDescent="0.25">
      <c r="A369" s="164" t="s">
        <v>3256</v>
      </c>
      <c r="B369" s="164" t="s">
        <v>3256</v>
      </c>
      <c r="C369" s="164" t="s">
        <v>3257</v>
      </c>
    </row>
    <row r="370" spans="1:3" x14ac:dyDescent="0.25">
      <c r="A370" s="164" t="s">
        <v>3259</v>
      </c>
      <c r="B370" s="164" t="s">
        <v>3259</v>
      </c>
      <c r="C370" s="164" t="s">
        <v>3260</v>
      </c>
    </row>
    <row r="371" spans="1:3" x14ac:dyDescent="0.25">
      <c r="A371" s="164" t="s">
        <v>3263</v>
      </c>
      <c r="B371" s="164" t="s">
        <v>3263</v>
      </c>
      <c r="C371" s="164" t="s">
        <v>3264</v>
      </c>
    </row>
    <row r="372" spans="1:3" x14ac:dyDescent="0.25">
      <c r="A372" s="164" t="s">
        <v>3266</v>
      </c>
      <c r="B372" s="164" t="s">
        <v>3266</v>
      </c>
      <c r="C372" s="164" t="s">
        <v>3267</v>
      </c>
    </row>
    <row r="373" spans="1:3" x14ac:dyDescent="0.25">
      <c r="A373" s="164" t="s">
        <v>3269</v>
      </c>
      <c r="B373" s="164" t="s">
        <v>3269</v>
      </c>
      <c r="C373" s="164" t="s">
        <v>3204</v>
      </c>
    </row>
    <row r="374" spans="1:3" x14ac:dyDescent="0.25">
      <c r="A374" s="164" t="s">
        <v>3272</v>
      </c>
      <c r="B374" s="164" t="s">
        <v>3272</v>
      </c>
      <c r="C374" s="164" t="s">
        <v>3273</v>
      </c>
    </row>
    <row r="375" spans="1:3" x14ac:dyDescent="0.25">
      <c r="A375" s="164" t="s">
        <v>3275</v>
      </c>
      <c r="B375" s="164" t="s">
        <v>3275</v>
      </c>
      <c r="C375" s="164" t="s">
        <v>3276</v>
      </c>
    </row>
  </sheetData>
  <hyperlinks>
    <hyperlink ref="A1" location="Oversikt!A1" display="Kommune_PT_ID" xr:uid="{00000000-0004-0000-4400-000000000000}"/>
  </hyperlinks>
  <pageMargins left="0.7" right="0.7" top="0.75" bottom="0.75" header="0.3" footer="0.3"/>
  <pageSetup orientation="portrait" r:id="rId1"/>
  <headerFooter>
    <oddFooter>&amp;L_x000D_&amp;1#&amp;"Calibri"&amp;10&amp;K000000 Følsomhet Intern (gul)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E53"/>
  <sheetViews>
    <sheetView topLeftCell="A4" workbookViewId="0">
      <selection activeCell="B19" sqref="B19"/>
    </sheetView>
  </sheetViews>
  <sheetFormatPr baseColWidth="10" defaultColWidth="9.140625" defaultRowHeight="15" x14ac:dyDescent="0.25"/>
  <cols>
    <col min="1" max="1" width="27.85546875" style="161" customWidth="1"/>
    <col min="2" max="2" width="11.42578125" style="161" customWidth="1"/>
    <col min="3" max="3" width="20.5703125" style="161" customWidth="1"/>
    <col min="4" max="4" width="33.42578125" style="161" bestFit="1" customWidth="1"/>
    <col min="5" max="5" width="12" style="161" bestFit="1" customWidth="1"/>
    <col min="6" max="16384" width="9.140625" style="161"/>
  </cols>
  <sheetData>
    <row r="1" spans="1:5" x14ac:dyDescent="0.25">
      <c r="A1" s="111" t="s">
        <v>27195</v>
      </c>
      <c r="B1" s="163" t="s">
        <v>27196</v>
      </c>
      <c r="C1" s="163" t="s">
        <v>1360</v>
      </c>
      <c r="D1" s="163" t="s">
        <v>27197</v>
      </c>
      <c r="E1" s="163" t="s">
        <v>1202</v>
      </c>
    </row>
    <row r="2" spans="1:5" x14ac:dyDescent="0.25">
      <c r="A2" s="161" t="s">
        <v>1378</v>
      </c>
      <c r="B2" s="161" t="str">
        <f>A2&amp;"K"</f>
        <v>01LOK</v>
      </c>
      <c r="C2" s="161" t="s">
        <v>1376</v>
      </c>
      <c r="D2" s="161" t="s">
        <v>1255</v>
      </c>
      <c r="E2" s="161" t="s">
        <v>1240</v>
      </c>
    </row>
    <row r="3" spans="1:5" x14ac:dyDescent="0.25">
      <c r="A3" s="161" t="s">
        <v>1420</v>
      </c>
      <c r="B3" s="161" t="str">
        <f t="shared" ref="B3:B53" si="0">A3&amp;"K"</f>
        <v>02LOK</v>
      </c>
      <c r="C3" s="161" t="s">
        <v>1419</v>
      </c>
      <c r="D3" s="161" t="s">
        <v>1238</v>
      </c>
      <c r="E3" s="161" t="s">
        <v>1240</v>
      </c>
    </row>
    <row r="4" spans="1:5" x14ac:dyDescent="0.25">
      <c r="A4" s="161" t="s">
        <v>1493</v>
      </c>
      <c r="B4" s="161" t="str">
        <f t="shared" si="0"/>
        <v>03LOK</v>
      </c>
      <c r="C4" s="161" t="s">
        <v>1492</v>
      </c>
      <c r="D4" s="161" t="s">
        <v>1261</v>
      </c>
      <c r="E4" s="161" t="s">
        <v>1240</v>
      </c>
    </row>
    <row r="5" spans="1:5" x14ac:dyDescent="0.25">
      <c r="A5" s="161" t="s">
        <v>1547</v>
      </c>
      <c r="B5" s="161" t="str">
        <f t="shared" si="0"/>
        <v>04LOK</v>
      </c>
      <c r="C5" s="161" t="s">
        <v>1546</v>
      </c>
      <c r="D5" s="161" t="s">
        <v>1238</v>
      </c>
      <c r="E5" s="161" t="s">
        <v>1240</v>
      </c>
    </row>
    <row r="6" spans="1:5" x14ac:dyDescent="0.25">
      <c r="A6" s="161" t="s">
        <v>1583</v>
      </c>
      <c r="B6" s="161" t="str">
        <f t="shared" si="0"/>
        <v>05LOK</v>
      </c>
      <c r="C6" s="161" t="s">
        <v>1582</v>
      </c>
      <c r="D6" s="161" t="s">
        <v>1250</v>
      </c>
      <c r="E6" s="161" t="s">
        <v>1240</v>
      </c>
    </row>
    <row r="7" spans="1:5" x14ac:dyDescent="0.25">
      <c r="A7" s="161" t="s">
        <v>1649</v>
      </c>
      <c r="B7" s="161" t="str">
        <f t="shared" si="0"/>
        <v>06LOK</v>
      </c>
      <c r="C7" s="161" t="s">
        <v>1648</v>
      </c>
      <c r="D7" s="161" t="s">
        <v>1250</v>
      </c>
      <c r="E7" s="161" t="s">
        <v>1240</v>
      </c>
    </row>
    <row r="8" spans="1:5" x14ac:dyDescent="0.25">
      <c r="A8" s="161" t="s">
        <v>1682</v>
      </c>
      <c r="B8" s="161" t="str">
        <f t="shared" si="0"/>
        <v>07LOK</v>
      </c>
      <c r="C8" s="161" t="s">
        <v>1681</v>
      </c>
      <c r="D8" s="161" t="s">
        <v>1250</v>
      </c>
      <c r="E8" s="161" t="s">
        <v>1240</v>
      </c>
    </row>
    <row r="9" spans="1:5" x14ac:dyDescent="0.25">
      <c r="A9" s="161" t="s">
        <v>1691</v>
      </c>
      <c r="B9" s="161" t="str">
        <f t="shared" si="0"/>
        <v>08LOK</v>
      </c>
      <c r="C9" s="161" t="s">
        <v>1690</v>
      </c>
      <c r="D9" s="161" t="s">
        <v>1250</v>
      </c>
      <c r="E9" s="161" t="s">
        <v>1240</v>
      </c>
    </row>
    <row r="10" spans="1:5" x14ac:dyDescent="0.25">
      <c r="A10" s="161" t="s">
        <v>1754</v>
      </c>
      <c r="B10" s="161" t="str">
        <f t="shared" si="0"/>
        <v>09LOK</v>
      </c>
      <c r="C10" s="161" t="s">
        <v>1753</v>
      </c>
      <c r="D10" s="161" t="s">
        <v>1261</v>
      </c>
      <c r="E10" s="161" t="s">
        <v>1240</v>
      </c>
    </row>
    <row r="11" spans="1:5" x14ac:dyDescent="0.25">
      <c r="A11" s="161" t="s">
        <v>1804</v>
      </c>
      <c r="B11" s="161" t="str">
        <f t="shared" si="0"/>
        <v>10LOK</v>
      </c>
      <c r="C11" s="161" t="s">
        <v>1803</v>
      </c>
      <c r="D11" s="161" t="s">
        <v>1261</v>
      </c>
      <c r="E11" s="161" t="s">
        <v>1240</v>
      </c>
    </row>
    <row r="12" spans="1:5" x14ac:dyDescent="0.25">
      <c r="A12" s="161" t="s">
        <v>1812</v>
      </c>
      <c r="B12" s="161" t="str">
        <f t="shared" si="0"/>
        <v>11LOK</v>
      </c>
      <c r="C12" s="161" t="s">
        <v>1811</v>
      </c>
      <c r="D12" s="161" t="s">
        <v>1261</v>
      </c>
      <c r="E12" s="161" t="s">
        <v>1240</v>
      </c>
    </row>
    <row r="13" spans="1:5" x14ac:dyDescent="0.25">
      <c r="A13" s="161" t="s">
        <v>1897</v>
      </c>
      <c r="B13" s="161" t="str">
        <f t="shared" si="0"/>
        <v>12LOK</v>
      </c>
      <c r="C13" s="161" t="s">
        <v>1896</v>
      </c>
      <c r="D13" s="161" t="s">
        <v>1248</v>
      </c>
      <c r="E13" s="161" t="s">
        <v>1240</v>
      </c>
    </row>
    <row r="14" spans="1:5" x14ac:dyDescent="0.25">
      <c r="A14" s="161" t="s">
        <v>1964</v>
      </c>
      <c r="B14" s="161" t="str">
        <f t="shared" si="0"/>
        <v>13LOK</v>
      </c>
      <c r="C14" s="161" t="s">
        <v>1963</v>
      </c>
      <c r="D14" s="161" t="s">
        <v>1253</v>
      </c>
      <c r="E14" s="161" t="s">
        <v>1240</v>
      </c>
    </row>
    <row r="15" spans="1:5" x14ac:dyDescent="0.25">
      <c r="A15" s="161" t="s">
        <v>1980</v>
      </c>
      <c r="B15" s="161" t="str">
        <f t="shared" si="0"/>
        <v>14LOK</v>
      </c>
      <c r="C15" s="161" t="s">
        <v>1979</v>
      </c>
      <c r="D15" s="161" t="s">
        <v>1253</v>
      </c>
      <c r="E15" s="161" t="s">
        <v>1240</v>
      </c>
    </row>
    <row r="16" spans="1:5" x14ac:dyDescent="0.25">
      <c r="A16" s="161" t="s">
        <v>2059</v>
      </c>
      <c r="B16" s="161" t="str">
        <f t="shared" si="0"/>
        <v>15LOK</v>
      </c>
      <c r="C16" s="161" t="s">
        <v>2058</v>
      </c>
      <c r="D16" s="161" t="s">
        <v>2056</v>
      </c>
      <c r="E16" s="161" t="s">
        <v>1240</v>
      </c>
    </row>
    <row r="17" spans="1:5" x14ac:dyDescent="0.25">
      <c r="A17" s="161" t="s">
        <v>2092</v>
      </c>
      <c r="B17" s="161" t="str">
        <f t="shared" si="0"/>
        <v>16LOK</v>
      </c>
      <c r="C17" s="161" t="s">
        <v>2091</v>
      </c>
      <c r="D17" s="161" t="s">
        <v>2056</v>
      </c>
      <c r="E17" s="161" t="s">
        <v>1240</v>
      </c>
    </row>
    <row r="18" spans="1:5" x14ac:dyDescent="0.25">
      <c r="A18" s="161" t="s">
        <v>2136</v>
      </c>
      <c r="B18" s="161" t="str">
        <f t="shared" si="0"/>
        <v>17LOK</v>
      </c>
      <c r="C18" s="161" t="s">
        <v>2135</v>
      </c>
      <c r="D18" s="161" t="s">
        <v>2056</v>
      </c>
      <c r="E18" s="161" t="s">
        <v>1240</v>
      </c>
    </row>
    <row r="19" spans="1:5" x14ac:dyDescent="0.25">
      <c r="A19" s="161" t="s">
        <v>2177</v>
      </c>
      <c r="B19" s="161" t="str">
        <f t="shared" si="0"/>
        <v>18LOK</v>
      </c>
      <c r="C19" s="161" t="s">
        <v>2176</v>
      </c>
      <c r="D19" s="161" t="s">
        <v>1272</v>
      </c>
      <c r="E19" s="161" t="s">
        <v>518</v>
      </c>
    </row>
    <row r="20" spans="1:5" x14ac:dyDescent="0.25">
      <c r="A20" s="161" t="s">
        <v>2191</v>
      </c>
      <c r="B20" s="161" t="str">
        <f t="shared" si="0"/>
        <v>19LOK</v>
      </c>
      <c r="C20" s="161" t="s">
        <v>2189</v>
      </c>
      <c r="D20" s="161" t="s">
        <v>1266</v>
      </c>
      <c r="E20" s="161" t="s">
        <v>518</v>
      </c>
    </row>
    <row r="21" spans="1:5" x14ac:dyDescent="0.25">
      <c r="A21" s="161" t="s">
        <v>2258</v>
      </c>
      <c r="B21" s="161" t="str">
        <f t="shared" si="0"/>
        <v>20LOK</v>
      </c>
      <c r="C21" s="161" t="s">
        <v>2257</v>
      </c>
      <c r="D21" s="161" t="s">
        <v>1263</v>
      </c>
      <c r="E21" s="161" t="s">
        <v>518</v>
      </c>
    </row>
    <row r="22" spans="1:5" x14ac:dyDescent="0.25">
      <c r="A22" s="161" t="s">
        <v>2281</v>
      </c>
      <c r="B22" s="161" t="str">
        <f t="shared" si="0"/>
        <v>21LOK</v>
      </c>
      <c r="C22" s="161" t="s">
        <v>2280</v>
      </c>
      <c r="D22" s="161" t="s">
        <v>1266</v>
      </c>
      <c r="E22" s="161" t="s">
        <v>518</v>
      </c>
    </row>
    <row r="23" spans="1:5" x14ac:dyDescent="0.25">
      <c r="A23" s="161" t="s">
        <v>2300</v>
      </c>
      <c r="B23" s="161" t="str">
        <f t="shared" si="0"/>
        <v>22LOK</v>
      </c>
      <c r="C23" s="161" t="s">
        <v>2299</v>
      </c>
      <c r="D23" s="161" t="s">
        <v>1266</v>
      </c>
      <c r="E23" s="161" t="s">
        <v>518</v>
      </c>
    </row>
    <row r="24" spans="1:5" x14ac:dyDescent="0.25">
      <c r="A24" s="161" t="s">
        <v>2313</v>
      </c>
      <c r="B24" s="161" t="str">
        <f t="shared" si="0"/>
        <v>23LOK</v>
      </c>
      <c r="C24" s="161" t="s">
        <v>2312</v>
      </c>
      <c r="D24" s="161" t="s">
        <v>1263</v>
      </c>
      <c r="E24" s="161" t="s">
        <v>518</v>
      </c>
    </row>
    <row r="25" spans="1:5" x14ac:dyDescent="0.25">
      <c r="A25" s="161" t="s">
        <v>2334</v>
      </c>
      <c r="B25" s="161" t="str">
        <f t="shared" si="0"/>
        <v>24LOK</v>
      </c>
      <c r="C25" s="161" t="s">
        <v>2333</v>
      </c>
      <c r="D25" s="161" t="s">
        <v>1263</v>
      </c>
      <c r="E25" s="161" t="s">
        <v>518</v>
      </c>
    </row>
    <row r="26" spans="1:5" x14ac:dyDescent="0.25">
      <c r="A26" s="161" t="s">
        <v>2385</v>
      </c>
      <c r="B26" s="161" t="str">
        <f t="shared" si="0"/>
        <v>25LOK</v>
      </c>
      <c r="C26" s="161" t="s">
        <v>2383</v>
      </c>
      <c r="D26" s="161" t="s">
        <v>1269</v>
      </c>
      <c r="E26" s="161" t="s">
        <v>518</v>
      </c>
    </row>
    <row r="27" spans="1:5" x14ac:dyDescent="0.25">
      <c r="A27" s="161" t="s">
        <v>2405</v>
      </c>
      <c r="B27" s="161" t="str">
        <f t="shared" si="0"/>
        <v>26LOK</v>
      </c>
      <c r="C27" s="161" t="s">
        <v>2404</v>
      </c>
      <c r="D27" s="161" t="s">
        <v>1269</v>
      </c>
      <c r="E27" s="161" t="s">
        <v>518</v>
      </c>
    </row>
    <row r="28" spans="1:5" x14ac:dyDescent="0.25">
      <c r="A28" s="161" t="s">
        <v>2451</v>
      </c>
      <c r="B28" s="161" t="str">
        <f t="shared" si="0"/>
        <v>27LOK</v>
      </c>
      <c r="C28" s="161" t="s">
        <v>2450</v>
      </c>
      <c r="D28" s="161" t="s">
        <v>1269</v>
      </c>
      <c r="E28" s="161" t="s">
        <v>518</v>
      </c>
    </row>
    <row r="29" spans="1:5" x14ac:dyDescent="0.25">
      <c r="A29" s="161" t="s">
        <v>2480</v>
      </c>
      <c r="B29" s="161" t="str">
        <f t="shared" si="0"/>
        <v>28LOK</v>
      </c>
      <c r="C29" s="161" t="s">
        <v>2479</v>
      </c>
      <c r="D29" s="161" t="s">
        <v>1216</v>
      </c>
      <c r="E29" s="161" t="s">
        <v>2461</v>
      </c>
    </row>
    <row r="30" spans="1:5" x14ac:dyDescent="0.25">
      <c r="A30" s="161" t="s">
        <v>2487</v>
      </c>
      <c r="B30" s="161" t="str">
        <f t="shared" si="0"/>
        <v>29LOK</v>
      </c>
      <c r="C30" s="161" t="s">
        <v>2486</v>
      </c>
      <c r="D30" s="161" t="s">
        <v>1216</v>
      </c>
      <c r="E30" s="161" t="s">
        <v>2461</v>
      </c>
    </row>
    <row r="31" spans="1:5" x14ac:dyDescent="0.25">
      <c r="A31" s="161" t="s">
        <v>2493</v>
      </c>
      <c r="B31" s="161" t="str">
        <f t="shared" si="0"/>
        <v>30LOK</v>
      </c>
      <c r="C31" s="161" t="s">
        <v>2492</v>
      </c>
      <c r="D31" s="161" t="s">
        <v>1216</v>
      </c>
      <c r="E31" s="161" t="s">
        <v>2461</v>
      </c>
    </row>
    <row r="32" spans="1:5" x14ac:dyDescent="0.25">
      <c r="A32" s="161" t="s">
        <v>2465</v>
      </c>
      <c r="B32" s="161" t="str">
        <f t="shared" si="0"/>
        <v>31LOK</v>
      </c>
      <c r="C32" s="161" t="s">
        <v>2464</v>
      </c>
      <c r="D32" s="161" t="s">
        <v>1216</v>
      </c>
      <c r="E32" s="161" t="s">
        <v>2461</v>
      </c>
    </row>
    <row r="33" spans="1:5" x14ac:dyDescent="0.25">
      <c r="A33" s="161" t="s">
        <v>2556</v>
      </c>
      <c r="B33" s="161" t="str">
        <f t="shared" si="0"/>
        <v>32LOK</v>
      </c>
      <c r="C33" s="161" t="s">
        <v>2555</v>
      </c>
      <c r="D33" s="161" t="s">
        <v>1216</v>
      </c>
      <c r="E33" s="161" t="s">
        <v>2461</v>
      </c>
    </row>
    <row r="34" spans="1:5" x14ac:dyDescent="0.25">
      <c r="A34" s="161" t="s">
        <v>2581</v>
      </c>
      <c r="B34" s="161" t="str">
        <f t="shared" si="0"/>
        <v>33LOK</v>
      </c>
      <c r="C34" s="161" t="s">
        <v>2580</v>
      </c>
      <c r="D34" s="161" t="s">
        <v>2563</v>
      </c>
      <c r="E34" s="161" t="s">
        <v>2461</v>
      </c>
    </row>
    <row r="35" spans="1:5" x14ac:dyDescent="0.25">
      <c r="A35" s="161" t="s">
        <v>2619</v>
      </c>
      <c r="B35" s="161" t="str">
        <f t="shared" si="0"/>
        <v>34LOK</v>
      </c>
      <c r="C35" s="161" t="s">
        <v>2618</v>
      </c>
      <c r="D35" s="161" t="s">
        <v>1220</v>
      </c>
      <c r="E35" s="161" t="s">
        <v>2461</v>
      </c>
    </row>
    <row r="36" spans="1:5" x14ac:dyDescent="0.25">
      <c r="A36" s="161" t="s">
        <v>2667</v>
      </c>
      <c r="B36" s="161" t="str">
        <f t="shared" si="0"/>
        <v>35LOK</v>
      </c>
      <c r="C36" s="161" t="s">
        <v>2666</v>
      </c>
      <c r="D36" s="161" t="s">
        <v>1220</v>
      </c>
      <c r="E36" s="161" t="s">
        <v>2461</v>
      </c>
    </row>
    <row r="37" spans="1:5" x14ac:dyDescent="0.25">
      <c r="A37" s="161" t="s">
        <v>2746</v>
      </c>
      <c r="B37" s="161" t="str">
        <f t="shared" si="0"/>
        <v>36LOK</v>
      </c>
      <c r="C37" s="161" t="s">
        <v>2745</v>
      </c>
      <c r="D37" s="161" t="s">
        <v>1232</v>
      </c>
      <c r="E37" s="161" t="s">
        <v>535</v>
      </c>
    </row>
    <row r="38" spans="1:5" x14ac:dyDescent="0.25">
      <c r="A38" s="161" t="s">
        <v>2756</v>
      </c>
      <c r="B38" s="161" t="str">
        <f t="shared" si="0"/>
        <v>37LOK</v>
      </c>
      <c r="C38" s="161" t="s">
        <v>2755</v>
      </c>
      <c r="D38" s="161" t="s">
        <v>1235</v>
      </c>
      <c r="E38" s="161" t="s">
        <v>535</v>
      </c>
    </row>
    <row r="39" spans="1:5" x14ac:dyDescent="0.25">
      <c r="A39" s="161" t="s">
        <v>2769</v>
      </c>
      <c r="B39" s="161" t="str">
        <f t="shared" si="0"/>
        <v>38LOK</v>
      </c>
      <c r="C39" s="161" t="s">
        <v>2768</v>
      </c>
      <c r="D39" s="161" t="s">
        <v>1229</v>
      </c>
      <c r="E39" s="161" t="s">
        <v>535</v>
      </c>
    </row>
    <row r="40" spans="1:5" x14ac:dyDescent="0.25">
      <c r="A40" s="161" t="s">
        <v>2787</v>
      </c>
      <c r="B40" s="161" t="str">
        <f t="shared" si="0"/>
        <v>39LOK</v>
      </c>
      <c r="C40" s="161" t="s">
        <v>2786</v>
      </c>
      <c r="D40" s="161" t="s">
        <v>1229</v>
      </c>
      <c r="E40" s="161" t="s">
        <v>535</v>
      </c>
    </row>
    <row r="41" spans="1:5" x14ac:dyDescent="0.25">
      <c r="A41" s="161" t="s">
        <v>2797</v>
      </c>
      <c r="B41" s="161" t="str">
        <f t="shared" si="0"/>
        <v>40LOK</v>
      </c>
      <c r="C41" s="161" t="s">
        <v>2796</v>
      </c>
      <c r="D41" s="161" t="s">
        <v>1229</v>
      </c>
      <c r="E41" s="161" t="s">
        <v>535</v>
      </c>
    </row>
    <row r="42" spans="1:5" x14ac:dyDescent="0.25">
      <c r="A42" s="161" t="s">
        <v>2830</v>
      </c>
      <c r="B42" s="161" t="str">
        <f t="shared" si="0"/>
        <v>41LOK</v>
      </c>
      <c r="C42" s="161" t="s">
        <v>2829</v>
      </c>
      <c r="D42" s="161" t="s">
        <v>1235</v>
      </c>
      <c r="E42" s="161" t="s">
        <v>535</v>
      </c>
    </row>
    <row r="43" spans="1:5" x14ac:dyDescent="0.25">
      <c r="A43" s="161" t="s">
        <v>2849</v>
      </c>
      <c r="B43" s="161" t="str">
        <f t="shared" si="0"/>
        <v>42LOK</v>
      </c>
      <c r="C43" s="161" t="s">
        <v>2848</v>
      </c>
      <c r="D43" s="161" t="s">
        <v>1232</v>
      </c>
      <c r="E43" s="161" t="s">
        <v>535</v>
      </c>
    </row>
    <row r="44" spans="1:5" x14ac:dyDescent="0.25">
      <c r="A44" s="161" t="s">
        <v>2859</v>
      </c>
      <c r="B44" s="161" t="str">
        <f t="shared" si="0"/>
        <v>43LOK</v>
      </c>
      <c r="C44" s="161" t="s">
        <v>2858</v>
      </c>
      <c r="D44" s="161" t="s">
        <v>1232</v>
      </c>
      <c r="E44" s="161" t="s">
        <v>535</v>
      </c>
    </row>
    <row r="45" spans="1:5" x14ac:dyDescent="0.25">
      <c r="A45" s="161" t="s">
        <v>2880</v>
      </c>
      <c r="B45" s="161" t="str">
        <f t="shared" si="0"/>
        <v>44LOK</v>
      </c>
      <c r="C45" s="161" t="s">
        <v>2879</v>
      </c>
      <c r="D45" s="161" t="s">
        <v>1235</v>
      </c>
      <c r="E45" s="161" t="s">
        <v>535</v>
      </c>
    </row>
    <row r="46" spans="1:5" x14ac:dyDescent="0.25">
      <c r="A46" s="161" t="s">
        <v>2961</v>
      </c>
      <c r="B46" s="161" t="str">
        <f t="shared" si="0"/>
        <v>45LOK</v>
      </c>
      <c r="C46" s="161" t="s">
        <v>2960</v>
      </c>
      <c r="D46" s="161" t="s">
        <v>2958</v>
      </c>
      <c r="E46" s="161" t="s">
        <v>535</v>
      </c>
    </row>
    <row r="47" spans="1:5" x14ac:dyDescent="0.25">
      <c r="A47" s="161" t="s">
        <v>2972</v>
      </c>
      <c r="B47" s="161" t="str">
        <f t="shared" si="0"/>
        <v>46LOK</v>
      </c>
      <c r="C47" s="161" t="s">
        <v>2971</v>
      </c>
      <c r="D47" s="161" t="s">
        <v>2958</v>
      </c>
      <c r="E47" s="161" t="s">
        <v>535</v>
      </c>
    </row>
    <row r="48" spans="1:5" x14ac:dyDescent="0.25">
      <c r="A48" s="161" t="s">
        <v>3027</v>
      </c>
      <c r="B48" s="161" t="str">
        <f t="shared" si="0"/>
        <v>47LOK</v>
      </c>
      <c r="C48" s="161" t="s">
        <v>3026</v>
      </c>
      <c r="D48" s="161" t="s">
        <v>3026</v>
      </c>
      <c r="E48" s="161" t="s">
        <v>3026</v>
      </c>
    </row>
    <row r="49" spans="1:5" x14ac:dyDescent="0.25">
      <c r="A49" s="161" t="s">
        <v>3191</v>
      </c>
      <c r="B49" s="161" t="str">
        <f t="shared" si="0"/>
        <v>48LOK</v>
      </c>
      <c r="C49" s="161" t="s">
        <v>3190</v>
      </c>
      <c r="D49" s="161" t="s">
        <v>3190</v>
      </c>
      <c r="E49" s="161" t="s">
        <v>547</v>
      </c>
    </row>
    <row r="50" spans="1:5" x14ac:dyDescent="0.25">
      <c r="A50" s="161" t="s">
        <v>3194</v>
      </c>
      <c r="B50" s="161" t="str">
        <f t="shared" si="0"/>
        <v>49LOK</v>
      </c>
      <c r="C50" s="161" t="s">
        <v>547</v>
      </c>
      <c r="D50" s="161" t="s">
        <v>547</v>
      </c>
      <c r="E50" s="161" t="s">
        <v>547</v>
      </c>
    </row>
    <row r="51" spans="1:5" x14ac:dyDescent="0.25">
      <c r="A51" s="161" t="s">
        <v>3208</v>
      </c>
      <c r="B51" s="161" t="str">
        <f t="shared" si="0"/>
        <v>50LOK</v>
      </c>
      <c r="C51" s="161" t="s">
        <v>3207</v>
      </c>
      <c r="D51" s="161" t="s">
        <v>3205</v>
      </c>
      <c r="E51" s="161" t="s">
        <v>1240</v>
      </c>
    </row>
    <row r="52" spans="1:5" x14ac:dyDescent="0.25">
      <c r="A52" s="161" t="s">
        <v>3220</v>
      </c>
      <c r="B52" s="161" t="str">
        <f t="shared" si="0"/>
        <v>51LOK</v>
      </c>
      <c r="C52" s="161" t="s">
        <v>3219</v>
      </c>
      <c r="D52" s="161" t="s">
        <v>1246</v>
      </c>
      <c r="E52" s="161" t="s">
        <v>1240</v>
      </c>
    </row>
    <row r="53" spans="1:5" x14ac:dyDescent="0.25">
      <c r="A53" s="161" t="s">
        <v>3232</v>
      </c>
      <c r="B53" s="161" t="str">
        <f t="shared" si="0"/>
        <v>52LOK</v>
      </c>
      <c r="C53" s="161" t="s">
        <v>3231</v>
      </c>
      <c r="D53" s="161" t="s">
        <v>1242</v>
      </c>
      <c r="E53" s="161" t="s">
        <v>1240</v>
      </c>
    </row>
  </sheetData>
  <autoFilter ref="A1:E1" xr:uid="{00000000-0009-0000-0000-000045000000}">
    <sortState xmlns:xlrd2="http://schemas.microsoft.com/office/spreadsheetml/2017/richdata2" ref="A2:E53">
      <sortCondition ref="A1"/>
    </sortState>
  </autoFilter>
  <hyperlinks>
    <hyperlink ref="A1" location="Oversikt!A1" display="Lokalt opptaksområde ID" xr:uid="{00000000-0004-0000-4500-000000000000}"/>
  </hyperlinks>
  <pageMargins left="0.7" right="0.7" top="0.75" bottom="0.75" header="0.3" footer="0.3"/>
  <pageSetup paperSize="9" orientation="portrait" r:id="rId1"/>
  <headerFooter>
    <oddFooter>&amp;L_x000D_&amp;1#&amp;"Calibri"&amp;10&amp;K000000 Følsomhet Intern (gul)</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E50"/>
  <sheetViews>
    <sheetView topLeftCell="A23" workbookViewId="0">
      <selection activeCell="E44" sqref="E44"/>
    </sheetView>
  </sheetViews>
  <sheetFormatPr baseColWidth="10" defaultColWidth="9.140625" defaultRowHeight="15" x14ac:dyDescent="0.25"/>
  <cols>
    <col min="1" max="1" width="16.5703125" style="161" bestFit="1" customWidth="1"/>
    <col min="2" max="2" width="18.5703125" style="161" bestFit="1" customWidth="1"/>
    <col min="3" max="3" width="20.42578125" style="161" bestFit="1" customWidth="1"/>
    <col min="4" max="4" width="29.42578125" style="161" bestFit="1" customWidth="1"/>
    <col min="5" max="5" width="29.5703125" style="161" bestFit="1" customWidth="1"/>
    <col min="6" max="16384" width="9.140625" style="161"/>
  </cols>
  <sheetData>
    <row r="1" spans="1:5" x14ac:dyDescent="0.25">
      <c r="A1" s="111" t="s">
        <v>27198</v>
      </c>
      <c r="B1" s="163" t="s">
        <v>27199</v>
      </c>
      <c r="C1" s="163" t="s">
        <v>1288</v>
      </c>
      <c r="D1" s="163" t="s">
        <v>205</v>
      </c>
      <c r="E1" s="163" t="s">
        <v>27197</v>
      </c>
    </row>
    <row r="2" spans="1:5" x14ac:dyDescent="0.25">
      <c r="A2" s="161">
        <v>1</v>
      </c>
      <c r="B2" s="161" t="s">
        <v>1371</v>
      </c>
      <c r="C2" s="161" t="s">
        <v>1371</v>
      </c>
      <c r="D2" s="161" t="s">
        <v>1376</v>
      </c>
      <c r="E2" s="161" t="s">
        <v>1255</v>
      </c>
    </row>
    <row r="3" spans="1:5" x14ac:dyDescent="0.25">
      <c r="A3" s="161">
        <v>2</v>
      </c>
      <c r="B3" s="161" t="s">
        <v>1385</v>
      </c>
      <c r="C3" s="161" t="s">
        <v>1385</v>
      </c>
      <c r="D3" s="161" t="s">
        <v>1376</v>
      </c>
      <c r="E3" s="161" t="s">
        <v>1255</v>
      </c>
    </row>
    <row r="4" spans="1:5" x14ac:dyDescent="0.25">
      <c r="A4" s="161">
        <v>3</v>
      </c>
      <c r="B4" s="161" t="s">
        <v>489</v>
      </c>
      <c r="C4" s="161" t="s">
        <v>489</v>
      </c>
      <c r="D4" s="161" t="s">
        <v>1376</v>
      </c>
      <c r="E4" s="161" t="s">
        <v>1255</v>
      </c>
    </row>
    <row r="5" spans="1:5" x14ac:dyDescent="0.25">
      <c r="A5" s="161">
        <v>4</v>
      </c>
      <c r="B5" s="161" t="s">
        <v>1394</v>
      </c>
      <c r="C5" s="161" t="s">
        <v>1394</v>
      </c>
      <c r="D5" s="161" t="s">
        <v>1376</v>
      </c>
      <c r="E5" s="161" t="s">
        <v>1255</v>
      </c>
    </row>
    <row r="6" spans="1:5" x14ac:dyDescent="0.25">
      <c r="A6" s="161">
        <v>5</v>
      </c>
      <c r="B6" s="161" t="s">
        <v>1409</v>
      </c>
      <c r="C6" s="161" t="s">
        <v>1409</v>
      </c>
      <c r="D6" s="161" t="s">
        <v>1376</v>
      </c>
      <c r="E6" s="161" t="s">
        <v>1255</v>
      </c>
    </row>
    <row r="7" spans="1:5" x14ac:dyDescent="0.25">
      <c r="A7" s="161">
        <v>6</v>
      </c>
      <c r="B7" s="161" t="s">
        <v>27200</v>
      </c>
      <c r="C7" s="161" t="s">
        <v>27200</v>
      </c>
      <c r="D7" s="161" t="s">
        <v>1419</v>
      </c>
      <c r="E7" s="161" t="s">
        <v>1238</v>
      </c>
    </row>
    <row r="8" spans="1:5" x14ac:dyDescent="0.25">
      <c r="A8" s="161">
        <v>7</v>
      </c>
      <c r="B8" s="161" t="s">
        <v>1470</v>
      </c>
      <c r="C8" s="161" t="s">
        <v>1470</v>
      </c>
      <c r="D8" s="161" t="s">
        <v>1419</v>
      </c>
      <c r="E8" s="161" t="s">
        <v>1238</v>
      </c>
    </row>
    <row r="9" spans="1:5" x14ac:dyDescent="0.25">
      <c r="A9" s="161">
        <v>8</v>
      </c>
      <c r="B9" s="161" t="s">
        <v>1489</v>
      </c>
      <c r="C9" s="161" t="s">
        <v>1489</v>
      </c>
      <c r="D9" s="161" t="s">
        <v>1492</v>
      </c>
      <c r="E9" s="161" t="s">
        <v>1261</v>
      </c>
    </row>
    <row r="10" spans="1:5" x14ac:dyDescent="0.25">
      <c r="A10" s="161">
        <v>9</v>
      </c>
      <c r="B10" s="161" t="s">
        <v>1500</v>
      </c>
      <c r="C10" s="161" t="s">
        <v>1500</v>
      </c>
      <c r="D10" s="161" t="s">
        <v>1492</v>
      </c>
      <c r="E10" s="161" t="s">
        <v>1261</v>
      </c>
    </row>
    <row r="11" spans="1:5" x14ac:dyDescent="0.25">
      <c r="A11" s="161">
        <v>10</v>
      </c>
      <c r="B11" s="161" t="s">
        <v>27201</v>
      </c>
      <c r="C11" s="161" t="s">
        <v>27201</v>
      </c>
      <c r="D11" s="161" t="s">
        <v>1419</v>
      </c>
      <c r="E11" s="161" t="s">
        <v>1238</v>
      </c>
    </row>
    <row r="12" spans="1:5" x14ac:dyDescent="0.25">
      <c r="A12" s="161">
        <v>11</v>
      </c>
      <c r="B12" s="161" t="s">
        <v>1574</v>
      </c>
      <c r="C12" s="161" t="s">
        <v>1574</v>
      </c>
      <c r="D12" s="161" t="s">
        <v>1546</v>
      </c>
      <c r="E12" s="161" t="s">
        <v>1238</v>
      </c>
    </row>
    <row r="13" spans="1:5" x14ac:dyDescent="0.25">
      <c r="A13" s="161">
        <v>12</v>
      </c>
      <c r="B13" s="161" t="s">
        <v>27202</v>
      </c>
      <c r="C13" s="161" t="s">
        <v>27202</v>
      </c>
      <c r="D13" s="161" t="s">
        <v>27203</v>
      </c>
      <c r="E13" s="161" t="s">
        <v>1250</v>
      </c>
    </row>
    <row r="14" spans="1:5" x14ac:dyDescent="0.25">
      <c r="A14" s="161">
        <v>13</v>
      </c>
      <c r="B14" s="161" t="s">
        <v>27204</v>
      </c>
      <c r="C14" s="161" t="s">
        <v>27204</v>
      </c>
      <c r="D14" s="161" t="s">
        <v>27205</v>
      </c>
      <c r="E14" s="161" t="s">
        <v>1250</v>
      </c>
    </row>
    <row r="15" spans="1:5" x14ac:dyDescent="0.25">
      <c r="A15" s="161">
        <v>14</v>
      </c>
      <c r="B15" s="161" t="s">
        <v>27206</v>
      </c>
      <c r="C15" s="161" t="s">
        <v>27206</v>
      </c>
      <c r="D15" s="161" t="s">
        <v>27205</v>
      </c>
      <c r="E15" s="161" t="s">
        <v>1250</v>
      </c>
    </row>
    <row r="16" spans="1:5" x14ac:dyDescent="0.25">
      <c r="A16" s="161">
        <v>15</v>
      </c>
      <c r="B16" s="161" t="s">
        <v>2636</v>
      </c>
      <c r="C16" s="161" t="s">
        <v>2636</v>
      </c>
      <c r="D16" s="161" t="s">
        <v>1648</v>
      </c>
      <c r="E16" s="161" t="s">
        <v>1250</v>
      </c>
    </row>
    <row r="17" spans="1:5" x14ac:dyDescent="0.25">
      <c r="A17" s="161">
        <v>16</v>
      </c>
      <c r="B17" s="161" t="s">
        <v>27207</v>
      </c>
      <c r="C17" s="161" t="s">
        <v>27207</v>
      </c>
      <c r="D17" s="161" t="s">
        <v>1681</v>
      </c>
      <c r="E17" s="161" t="s">
        <v>1250</v>
      </c>
    </row>
    <row r="18" spans="1:5" x14ac:dyDescent="0.25">
      <c r="A18" s="161">
        <v>17</v>
      </c>
      <c r="B18" s="161" t="s">
        <v>27208</v>
      </c>
      <c r="C18" s="161" t="s">
        <v>27208</v>
      </c>
      <c r="D18" s="161" t="s">
        <v>1690</v>
      </c>
      <c r="E18" s="161" t="s">
        <v>1250</v>
      </c>
    </row>
    <row r="19" spans="1:5" x14ac:dyDescent="0.25">
      <c r="A19" s="161">
        <v>18</v>
      </c>
      <c r="B19" s="161" t="s">
        <v>27209</v>
      </c>
      <c r="C19" s="161" t="s">
        <v>27209</v>
      </c>
      <c r="D19" s="161" t="s">
        <v>1681</v>
      </c>
      <c r="E19" s="161" t="s">
        <v>1250</v>
      </c>
    </row>
    <row r="20" spans="1:5" x14ac:dyDescent="0.25">
      <c r="A20" s="161">
        <v>19</v>
      </c>
      <c r="B20" s="165" t="s">
        <v>27210</v>
      </c>
      <c r="C20" s="165" t="s">
        <v>27210</v>
      </c>
      <c r="D20" s="161" t="s">
        <v>1681</v>
      </c>
      <c r="E20" s="161" t="s">
        <v>1250</v>
      </c>
    </row>
    <row r="21" spans="1:5" x14ac:dyDescent="0.25">
      <c r="A21" s="161">
        <v>20</v>
      </c>
      <c r="B21" s="161" t="s">
        <v>27211</v>
      </c>
      <c r="C21" s="161" t="s">
        <v>27211</v>
      </c>
      <c r="D21" s="161" t="s">
        <v>1753</v>
      </c>
      <c r="E21" s="161" t="s">
        <v>1261</v>
      </c>
    </row>
    <row r="22" spans="1:5" x14ac:dyDescent="0.25">
      <c r="A22" s="161">
        <v>21</v>
      </c>
      <c r="B22" s="161" t="s">
        <v>27212</v>
      </c>
      <c r="C22" s="161" t="s">
        <v>27212</v>
      </c>
      <c r="D22" s="161" t="s">
        <v>1690</v>
      </c>
      <c r="E22" s="161" t="s">
        <v>1250</v>
      </c>
    </row>
    <row r="23" spans="1:5" x14ac:dyDescent="0.25">
      <c r="A23" s="161">
        <v>22</v>
      </c>
      <c r="B23" s="161" t="s">
        <v>27213</v>
      </c>
      <c r="C23" s="161" t="s">
        <v>27213</v>
      </c>
      <c r="D23" s="161" t="s">
        <v>1690</v>
      </c>
      <c r="E23" s="161" t="s">
        <v>1250</v>
      </c>
    </row>
    <row r="24" spans="1:5" x14ac:dyDescent="0.25">
      <c r="A24" s="161">
        <v>23</v>
      </c>
      <c r="B24" s="161" t="s">
        <v>502</v>
      </c>
      <c r="C24" s="161" t="s">
        <v>502</v>
      </c>
      <c r="D24" s="161" t="s">
        <v>1803</v>
      </c>
      <c r="E24" s="161" t="s">
        <v>1261</v>
      </c>
    </row>
    <row r="25" spans="1:5" x14ac:dyDescent="0.25">
      <c r="A25" s="161">
        <v>24</v>
      </c>
      <c r="B25" s="161" t="s">
        <v>1809</v>
      </c>
      <c r="C25" s="161" t="s">
        <v>1809</v>
      </c>
      <c r="D25" s="161" t="s">
        <v>1811</v>
      </c>
      <c r="E25" s="161" t="s">
        <v>1261</v>
      </c>
    </row>
    <row r="26" spans="1:5" x14ac:dyDescent="0.25">
      <c r="A26" s="161">
        <v>25</v>
      </c>
      <c r="B26" s="161" t="s">
        <v>1826</v>
      </c>
      <c r="C26" s="161" t="s">
        <v>1826</v>
      </c>
      <c r="D26" s="161" t="s">
        <v>1753</v>
      </c>
      <c r="E26" s="161" t="s">
        <v>1261</v>
      </c>
    </row>
    <row r="27" spans="1:5" x14ac:dyDescent="0.25">
      <c r="A27" s="161">
        <v>26</v>
      </c>
      <c r="B27" s="161" t="s">
        <v>504</v>
      </c>
      <c r="C27" s="161" t="s">
        <v>504</v>
      </c>
      <c r="D27" s="161" t="s">
        <v>1896</v>
      </c>
      <c r="E27" s="161" t="s">
        <v>1248</v>
      </c>
    </row>
    <row r="28" spans="1:5" x14ac:dyDescent="0.25">
      <c r="A28" s="161">
        <v>27</v>
      </c>
      <c r="B28" s="161" t="s">
        <v>1958</v>
      </c>
      <c r="C28" s="161" t="s">
        <v>1958</v>
      </c>
      <c r="D28" s="161" t="s">
        <v>1963</v>
      </c>
      <c r="E28" s="161" t="s">
        <v>1253</v>
      </c>
    </row>
    <row r="29" spans="1:5" x14ac:dyDescent="0.25">
      <c r="A29" s="161">
        <v>28</v>
      </c>
      <c r="B29" s="161" t="s">
        <v>1977</v>
      </c>
      <c r="C29" s="161" t="s">
        <v>1977</v>
      </c>
      <c r="D29" s="161" t="s">
        <v>1979</v>
      </c>
      <c r="E29" s="161" t="s">
        <v>1253</v>
      </c>
    </row>
    <row r="30" spans="1:5" x14ac:dyDescent="0.25">
      <c r="A30" s="161">
        <v>29</v>
      </c>
      <c r="B30" s="161" t="s">
        <v>2027</v>
      </c>
      <c r="C30" s="161" t="s">
        <v>2027</v>
      </c>
      <c r="D30" s="161" t="s">
        <v>1979</v>
      </c>
      <c r="E30" s="161" t="s">
        <v>1253</v>
      </c>
    </row>
    <row r="31" spans="1:5" x14ac:dyDescent="0.25">
      <c r="A31" s="161">
        <v>30</v>
      </c>
      <c r="B31" s="161" t="s">
        <v>2054</v>
      </c>
      <c r="C31" s="161" t="s">
        <v>2054</v>
      </c>
      <c r="D31" s="161" t="s">
        <v>2058</v>
      </c>
      <c r="E31" s="161" t="s">
        <v>2056</v>
      </c>
    </row>
    <row r="32" spans="1:5" x14ac:dyDescent="0.25">
      <c r="A32" s="161">
        <v>31</v>
      </c>
      <c r="B32" s="161" t="s">
        <v>514</v>
      </c>
      <c r="C32" s="161" t="s">
        <v>514</v>
      </c>
      <c r="D32" s="161" t="s">
        <v>2091</v>
      </c>
      <c r="E32" s="161" t="s">
        <v>2056</v>
      </c>
    </row>
    <row r="33" spans="1:5" x14ac:dyDescent="0.25">
      <c r="A33" s="161">
        <v>32</v>
      </c>
      <c r="B33" s="161" t="s">
        <v>2111</v>
      </c>
      <c r="C33" s="161" t="s">
        <v>2111</v>
      </c>
      <c r="D33" s="161" t="s">
        <v>2091</v>
      </c>
      <c r="E33" s="161" t="s">
        <v>2056</v>
      </c>
    </row>
    <row r="34" spans="1:5" x14ac:dyDescent="0.25">
      <c r="A34" s="161">
        <v>33</v>
      </c>
      <c r="B34" s="161" t="s">
        <v>2134</v>
      </c>
      <c r="C34" s="161" t="s">
        <v>2134</v>
      </c>
      <c r="D34" s="161" t="s">
        <v>2135</v>
      </c>
      <c r="E34" s="161" t="s">
        <v>2056</v>
      </c>
    </row>
    <row r="35" spans="1:5" x14ac:dyDescent="0.25">
      <c r="A35" s="161">
        <v>34</v>
      </c>
      <c r="B35" s="161" t="s">
        <v>3203</v>
      </c>
      <c r="C35" s="161" t="s">
        <v>3203</v>
      </c>
      <c r="D35" s="161" t="s">
        <v>3207</v>
      </c>
      <c r="E35" s="161" t="s">
        <v>3205</v>
      </c>
    </row>
    <row r="36" spans="1:5" x14ac:dyDescent="0.25">
      <c r="A36" s="161">
        <v>35</v>
      </c>
      <c r="B36" s="161" t="s">
        <v>3217</v>
      </c>
      <c r="C36" s="161" t="s">
        <v>3217</v>
      </c>
      <c r="D36" s="161" t="s">
        <v>3219</v>
      </c>
      <c r="E36" s="161" t="s">
        <v>1246</v>
      </c>
    </row>
    <row r="37" spans="1:5" x14ac:dyDescent="0.25">
      <c r="A37" s="161">
        <v>36</v>
      </c>
      <c r="B37" s="161" t="s">
        <v>3229</v>
      </c>
      <c r="C37" s="161" t="s">
        <v>3229</v>
      </c>
      <c r="D37" s="161" t="s">
        <v>3231</v>
      </c>
      <c r="E37" s="161" t="s">
        <v>1242</v>
      </c>
    </row>
    <row r="38" spans="1:5" x14ac:dyDescent="0.25">
      <c r="A38" s="161">
        <v>37</v>
      </c>
      <c r="B38" s="161" t="s">
        <v>3251</v>
      </c>
      <c r="C38" s="161" t="s">
        <v>3251</v>
      </c>
      <c r="D38" s="161" t="s">
        <v>1419</v>
      </c>
      <c r="E38" s="161" t="s">
        <v>1238</v>
      </c>
    </row>
    <row r="39" spans="1:5" x14ac:dyDescent="0.25">
      <c r="A39" s="161">
        <v>38</v>
      </c>
      <c r="B39" s="161" t="s">
        <v>2970</v>
      </c>
      <c r="C39" s="161" t="s">
        <v>2970</v>
      </c>
      <c r="D39" s="161" t="s">
        <v>2971</v>
      </c>
      <c r="E39" s="161" t="s">
        <v>2958</v>
      </c>
    </row>
    <row r="40" spans="1:5" x14ac:dyDescent="0.25">
      <c r="A40" s="161">
        <v>39</v>
      </c>
      <c r="B40" s="161" t="s">
        <v>2955</v>
      </c>
      <c r="C40" s="161" t="s">
        <v>2955</v>
      </c>
      <c r="D40" s="161" t="s">
        <v>2960</v>
      </c>
      <c r="E40" s="161" t="s">
        <v>2958</v>
      </c>
    </row>
    <row r="41" spans="1:5" x14ac:dyDescent="0.25">
      <c r="A41" s="161">
        <v>40</v>
      </c>
      <c r="B41" s="161" t="s">
        <v>2978</v>
      </c>
      <c r="C41" s="161" t="s">
        <v>2978</v>
      </c>
      <c r="D41" s="161" t="s">
        <v>2960</v>
      </c>
      <c r="E41" s="161" t="s">
        <v>2958</v>
      </c>
    </row>
    <row r="42" spans="1:5" x14ac:dyDescent="0.25">
      <c r="A42" s="161">
        <v>41</v>
      </c>
      <c r="B42" s="161" t="s">
        <v>2762</v>
      </c>
      <c r="C42" s="161" t="s">
        <v>2762</v>
      </c>
      <c r="D42" s="161" t="s">
        <v>2768</v>
      </c>
      <c r="E42" s="161" t="s">
        <v>1229</v>
      </c>
    </row>
    <row r="43" spans="1:5" x14ac:dyDescent="0.25">
      <c r="A43" s="161">
        <v>42</v>
      </c>
      <c r="B43" s="161" t="s">
        <v>2783</v>
      </c>
      <c r="C43" s="161" t="s">
        <v>2783</v>
      </c>
      <c r="D43" s="161" t="s">
        <v>2768</v>
      </c>
      <c r="E43" s="161" t="s">
        <v>1229</v>
      </c>
    </row>
    <row r="44" spans="1:5" x14ac:dyDescent="0.25">
      <c r="A44" s="161">
        <v>43</v>
      </c>
      <c r="B44" s="161" t="s">
        <v>2857</v>
      </c>
      <c r="C44" s="161" t="s">
        <v>2857</v>
      </c>
      <c r="D44" s="161" t="s">
        <v>2858</v>
      </c>
      <c r="E44" s="161" t="s">
        <v>1232</v>
      </c>
    </row>
    <row r="45" spans="1:5" x14ac:dyDescent="0.25">
      <c r="A45" s="161">
        <v>44</v>
      </c>
      <c r="B45" s="161" t="s">
        <v>2741</v>
      </c>
      <c r="C45" s="161" t="s">
        <v>2741</v>
      </c>
      <c r="D45" s="161" t="s">
        <v>2745</v>
      </c>
      <c r="E45" s="161" t="s">
        <v>1232</v>
      </c>
    </row>
    <row r="46" spans="1:5" x14ac:dyDescent="0.25">
      <c r="A46" s="161">
        <v>45</v>
      </c>
      <c r="B46" s="161" t="s">
        <v>2843</v>
      </c>
      <c r="C46" s="161" t="s">
        <v>2843</v>
      </c>
      <c r="D46" s="161" t="s">
        <v>2848</v>
      </c>
      <c r="E46" s="161" t="s">
        <v>1232</v>
      </c>
    </row>
    <row r="47" spans="1:5" x14ac:dyDescent="0.25">
      <c r="A47" s="161">
        <v>46</v>
      </c>
      <c r="B47" s="161" t="s">
        <v>2753</v>
      </c>
      <c r="C47" s="161" t="s">
        <v>2753</v>
      </c>
      <c r="D47" s="161" t="s">
        <v>2745</v>
      </c>
      <c r="E47" s="161" t="s">
        <v>1232</v>
      </c>
    </row>
    <row r="48" spans="1:5" x14ac:dyDescent="0.25">
      <c r="A48" s="161">
        <v>47</v>
      </c>
      <c r="B48" s="161" t="s">
        <v>2903</v>
      </c>
      <c r="C48" s="161" t="s">
        <v>2903</v>
      </c>
      <c r="D48" s="161" t="s">
        <v>2879</v>
      </c>
      <c r="E48" s="161" t="s">
        <v>1235</v>
      </c>
    </row>
    <row r="49" spans="1:5" x14ac:dyDescent="0.25">
      <c r="A49" s="161">
        <v>48</v>
      </c>
      <c r="B49" s="161" t="s">
        <v>2874</v>
      </c>
      <c r="C49" s="161" t="s">
        <v>2874</v>
      </c>
      <c r="D49" s="161" t="s">
        <v>2829</v>
      </c>
      <c r="E49" s="161" t="s">
        <v>1235</v>
      </c>
    </row>
    <row r="50" spans="1:5" x14ac:dyDescent="0.25">
      <c r="A50" s="161">
        <v>49</v>
      </c>
      <c r="B50" s="161" t="s">
        <v>2878</v>
      </c>
      <c r="C50" s="161" t="s">
        <v>2878</v>
      </c>
      <c r="D50" s="161" t="s">
        <v>2879</v>
      </c>
      <c r="E50" s="161" t="s">
        <v>1235</v>
      </c>
    </row>
  </sheetData>
  <hyperlinks>
    <hyperlink ref="A1" location="Oversikt!A1" display="Samarbeidsnivå ID" xr:uid="{00000000-0004-0000-4600-000000000000}"/>
  </hyperlinks>
  <pageMargins left="0.7" right="0.7" top="0.75" bottom="0.75" header="0.3" footer="0.3"/>
  <pageSetup paperSize="9" orientation="portrait" r:id="rId1"/>
  <headerFooter>
    <oddFooter>&amp;L_x000D_&amp;1#&amp;"Calibri"&amp;10&amp;K000000 Følsomhet Intern (gul)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5"/>
  <dimension ref="A1:G25"/>
  <sheetViews>
    <sheetView zoomScale="90" zoomScaleNormal="90" workbookViewId="0">
      <selection activeCell="B35" sqref="B35"/>
    </sheetView>
  </sheetViews>
  <sheetFormatPr baseColWidth="10" defaultColWidth="11.42578125" defaultRowHeight="12.75" x14ac:dyDescent="0.2"/>
  <cols>
    <col min="2" max="2" width="21.5703125" customWidth="1"/>
    <col min="3" max="4" width="23.42578125" customWidth="1"/>
    <col min="5" max="5" width="31.5703125" customWidth="1"/>
    <col min="6" max="6" width="65.5703125" customWidth="1"/>
    <col min="7" max="7" width="58.5703125" customWidth="1"/>
  </cols>
  <sheetData>
    <row r="1" spans="1:7" ht="15" x14ac:dyDescent="0.25">
      <c r="A1" s="111" t="s">
        <v>648</v>
      </c>
      <c r="B1" s="1" t="s">
        <v>649</v>
      </c>
      <c r="C1" s="1" t="s">
        <v>650</v>
      </c>
      <c r="D1" s="1" t="s">
        <v>651</v>
      </c>
      <c r="E1" s="1" t="s">
        <v>652</v>
      </c>
      <c r="F1" s="1" t="s">
        <v>653</v>
      </c>
      <c r="G1" s="1" t="s">
        <v>654</v>
      </c>
    </row>
    <row r="2" spans="1:7" x14ac:dyDescent="0.2">
      <c r="A2" s="1">
        <v>1</v>
      </c>
      <c r="B2" s="1" t="s">
        <v>655</v>
      </c>
      <c r="C2" s="1" t="s">
        <v>655</v>
      </c>
      <c r="D2" s="1" t="s">
        <v>656</v>
      </c>
      <c r="E2" s="1" t="s">
        <v>655</v>
      </c>
      <c r="F2" s="1" t="s">
        <v>657</v>
      </c>
      <c r="G2" s="1" t="s">
        <v>658</v>
      </c>
    </row>
    <row r="3" spans="1:7" x14ac:dyDescent="0.2">
      <c r="A3" s="1">
        <v>2</v>
      </c>
      <c r="B3" s="1" t="s">
        <v>547</v>
      </c>
      <c r="C3" s="1" t="s">
        <v>659</v>
      </c>
      <c r="D3" s="1" t="s">
        <v>656</v>
      </c>
      <c r="E3" s="1" t="s">
        <v>547</v>
      </c>
      <c r="F3" s="1" t="s">
        <v>660</v>
      </c>
      <c r="G3" s="1"/>
    </row>
    <row r="4" spans="1:7" x14ac:dyDescent="0.2">
      <c r="A4" s="1">
        <v>3</v>
      </c>
      <c r="B4" s="1" t="s">
        <v>661</v>
      </c>
      <c r="C4" s="1"/>
      <c r="D4" s="1" t="s">
        <v>656</v>
      </c>
      <c r="E4" s="1" t="s">
        <v>662</v>
      </c>
      <c r="F4" s="1" t="s">
        <v>660</v>
      </c>
      <c r="G4" s="1"/>
    </row>
    <row r="5" spans="1:7" x14ac:dyDescent="0.2">
      <c r="A5" s="1">
        <v>4</v>
      </c>
      <c r="B5" s="1" t="s">
        <v>663</v>
      </c>
      <c r="C5" s="1" t="s">
        <v>664</v>
      </c>
      <c r="D5" s="1" t="s">
        <v>665</v>
      </c>
      <c r="E5" s="1" t="s">
        <v>666</v>
      </c>
      <c r="F5" s="1" t="s">
        <v>660</v>
      </c>
      <c r="G5" s="1"/>
    </row>
    <row r="6" spans="1:7" x14ac:dyDescent="0.2">
      <c r="A6" s="1">
        <v>11</v>
      </c>
      <c r="B6" s="1"/>
      <c r="C6" s="1"/>
      <c r="D6" s="1"/>
      <c r="E6" s="1"/>
      <c r="F6" s="1" t="s">
        <v>667</v>
      </c>
      <c r="G6" s="1" t="s">
        <v>667</v>
      </c>
    </row>
    <row r="7" spans="1:7" x14ac:dyDescent="0.2">
      <c r="A7" s="1">
        <v>12</v>
      </c>
      <c r="B7" s="1"/>
      <c r="C7" s="1"/>
      <c r="D7" s="1"/>
      <c r="E7" s="1"/>
      <c r="F7" s="1" t="s">
        <v>668</v>
      </c>
      <c r="G7" s="1" t="s">
        <v>669</v>
      </c>
    </row>
    <row r="8" spans="1:7" x14ac:dyDescent="0.2">
      <c r="A8" s="1">
        <v>20</v>
      </c>
      <c r="B8" s="1"/>
      <c r="C8" s="1"/>
      <c r="D8" s="1"/>
      <c r="E8" s="1"/>
      <c r="F8" s="1" t="s">
        <v>670</v>
      </c>
      <c r="G8" s="1" t="s">
        <v>671</v>
      </c>
    </row>
    <row r="9" spans="1:7" x14ac:dyDescent="0.2">
      <c r="A9" s="1">
        <v>22</v>
      </c>
      <c r="B9" s="1"/>
      <c r="C9" s="1"/>
      <c r="D9" s="1"/>
      <c r="E9" s="1"/>
      <c r="F9" s="1" t="s">
        <v>672</v>
      </c>
      <c r="G9" s="1" t="s">
        <v>672</v>
      </c>
    </row>
    <row r="10" spans="1:7" x14ac:dyDescent="0.2">
      <c r="A10" s="1">
        <v>24</v>
      </c>
      <c r="B10" s="1"/>
      <c r="C10" s="1"/>
      <c r="D10" s="1"/>
      <c r="E10" s="1"/>
      <c r="F10" s="1" t="s">
        <v>673</v>
      </c>
      <c r="G10" s="1" t="s">
        <v>673</v>
      </c>
    </row>
    <row r="11" spans="1:7" x14ac:dyDescent="0.2">
      <c r="A11" s="1">
        <v>30</v>
      </c>
      <c r="B11" s="1"/>
      <c r="C11" s="1"/>
      <c r="D11" s="1"/>
      <c r="E11" s="1"/>
      <c r="F11" s="1" t="s">
        <v>674</v>
      </c>
      <c r="G11" s="1" t="s">
        <v>674</v>
      </c>
    </row>
    <row r="12" spans="1:7" x14ac:dyDescent="0.2">
      <c r="A12" s="1">
        <v>32</v>
      </c>
      <c r="B12" s="1"/>
      <c r="C12" s="1"/>
      <c r="D12" s="1"/>
      <c r="E12" s="1"/>
      <c r="F12" s="1" t="s">
        <v>675</v>
      </c>
      <c r="G12" s="1" t="s">
        <v>675</v>
      </c>
    </row>
    <row r="13" spans="1:7" x14ac:dyDescent="0.2">
      <c r="A13" s="1">
        <v>40</v>
      </c>
      <c r="B13" s="1"/>
      <c r="C13" s="1"/>
      <c r="D13" s="1"/>
      <c r="E13" s="1"/>
      <c r="F13" s="1" t="s">
        <v>676</v>
      </c>
      <c r="G13" s="1" t="s">
        <v>676</v>
      </c>
    </row>
    <row r="14" spans="1:7" x14ac:dyDescent="0.2">
      <c r="A14" s="1">
        <v>41</v>
      </c>
      <c r="B14" s="1"/>
      <c r="C14" s="1"/>
      <c r="D14" s="1"/>
      <c r="E14" s="1"/>
      <c r="F14" s="1" t="s">
        <v>660</v>
      </c>
      <c r="G14" s="1"/>
    </row>
    <row r="15" spans="1:7" x14ac:dyDescent="0.2">
      <c r="A15" s="1">
        <v>42</v>
      </c>
      <c r="B15" s="1"/>
      <c r="C15" s="1"/>
      <c r="D15" s="1"/>
      <c r="E15" s="1"/>
      <c r="F15" s="1" t="s">
        <v>660</v>
      </c>
      <c r="G15" s="1"/>
    </row>
    <row r="16" spans="1:7" x14ac:dyDescent="0.2">
      <c r="A16" s="1">
        <v>43</v>
      </c>
      <c r="B16" s="1"/>
      <c r="C16" s="1"/>
      <c r="D16" s="1"/>
      <c r="E16" s="1"/>
      <c r="F16" s="1" t="s">
        <v>677</v>
      </c>
      <c r="G16" s="1" t="s">
        <v>677</v>
      </c>
    </row>
    <row r="17" spans="1:7" x14ac:dyDescent="0.2">
      <c r="A17" s="1">
        <v>44</v>
      </c>
      <c r="B17" s="1"/>
      <c r="C17" s="1"/>
      <c r="D17" s="1"/>
      <c r="E17" s="1"/>
      <c r="F17" s="1" t="s">
        <v>678</v>
      </c>
      <c r="G17" s="1" t="s">
        <v>678</v>
      </c>
    </row>
    <row r="18" spans="1:7" x14ac:dyDescent="0.2">
      <c r="A18" s="1">
        <v>45</v>
      </c>
      <c r="B18" s="1"/>
      <c r="C18" s="1"/>
      <c r="D18" s="1"/>
      <c r="E18" s="1"/>
      <c r="F18" s="1" t="s">
        <v>679</v>
      </c>
      <c r="G18" s="1" t="s">
        <v>679</v>
      </c>
    </row>
    <row r="19" spans="1:7" x14ac:dyDescent="0.2">
      <c r="A19" s="1">
        <v>47</v>
      </c>
      <c r="B19" s="1"/>
      <c r="C19" s="1"/>
      <c r="D19" s="1"/>
      <c r="E19" s="1"/>
      <c r="F19" s="1" t="s">
        <v>680</v>
      </c>
      <c r="G19" s="1" t="s">
        <v>680</v>
      </c>
    </row>
    <row r="20" spans="1:7" x14ac:dyDescent="0.2">
      <c r="A20" s="1">
        <v>50</v>
      </c>
      <c r="B20" s="1"/>
      <c r="C20" s="1"/>
      <c r="D20" s="1"/>
      <c r="E20" s="1"/>
      <c r="F20" s="1" t="s">
        <v>681</v>
      </c>
      <c r="G20" s="1" t="s">
        <v>681</v>
      </c>
    </row>
    <row r="21" spans="1:7" x14ac:dyDescent="0.2">
      <c r="A21" s="1">
        <v>60</v>
      </c>
      <c r="B21" s="1"/>
      <c r="C21" s="1"/>
      <c r="D21" s="1"/>
      <c r="E21" s="1"/>
      <c r="F21" s="1" t="s">
        <v>682</v>
      </c>
      <c r="G21" s="1" t="s">
        <v>682</v>
      </c>
    </row>
    <row r="22" spans="1:7" x14ac:dyDescent="0.2">
      <c r="A22" s="1">
        <v>70</v>
      </c>
      <c r="B22" s="1"/>
      <c r="C22" s="1"/>
      <c r="D22" s="1"/>
      <c r="E22" s="1"/>
      <c r="F22" s="1" t="s">
        <v>683</v>
      </c>
      <c r="G22" s="1" t="s">
        <v>683</v>
      </c>
    </row>
    <row r="23" spans="1:7" x14ac:dyDescent="0.2">
      <c r="A23" s="1">
        <v>80</v>
      </c>
      <c r="B23" s="1"/>
      <c r="C23" s="1"/>
      <c r="D23" s="1"/>
      <c r="E23" s="1"/>
      <c r="F23" s="1" t="s">
        <v>684</v>
      </c>
      <c r="G23" s="1" t="s">
        <v>685</v>
      </c>
    </row>
    <row r="24" spans="1:7" x14ac:dyDescent="0.2">
      <c r="A24" s="1">
        <v>90</v>
      </c>
      <c r="B24" s="1"/>
      <c r="C24" s="1"/>
      <c r="D24" s="1"/>
      <c r="E24" s="1"/>
      <c r="F24" s="1" t="s">
        <v>686</v>
      </c>
      <c r="G24" s="1" t="s">
        <v>686</v>
      </c>
    </row>
    <row r="25" spans="1:7" x14ac:dyDescent="0.2">
      <c r="A25" s="1">
        <v>99</v>
      </c>
      <c r="B25" s="1"/>
      <c r="C25" s="1"/>
      <c r="D25" s="1"/>
      <c r="E25" s="1"/>
      <c r="F25" s="1" t="s">
        <v>687</v>
      </c>
      <c r="G25" s="1" t="s">
        <v>661</v>
      </c>
    </row>
  </sheetData>
  <hyperlinks>
    <hyperlink ref="A1" location="Oversikt!A1" display="ID_debitor" xr:uid="{00000000-0004-0000-0600-000000000000}"/>
  </hyperlinks>
  <pageMargins left="0.7" right="0.7" top="0.75" bottom="0.75" header="0.3" footer="0.3"/>
  <pageSetup paperSize="9" orientation="portrait" r:id="rId1"/>
  <headerFooter>
    <oddFooter>&amp;L_x000D_&amp;1#&amp;"Calibri"&amp;10&amp;K000000 Følsomhet Intern (gul)</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8"/>
  <dimension ref="A1:E8"/>
  <sheetViews>
    <sheetView workbookViewId="0">
      <selection activeCell="C5" sqref="C5"/>
    </sheetView>
  </sheetViews>
  <sheetFormatPr baseColWidth="10" defaultColWidth="11.42578125" defaultRowHeight="15" x14ac:dyDescent="0.25"/>
  <cols>
    <col min="1" max="1" width="18.5703125" style="18" customWidth="1"/>
    <col min="2" max="2" width="21.140625" style="18" customWidth="1"/>
    <col min="3" max="3" width="23.42578125" style="18" customWidth="1"/>
    <col min="4" max="4" width="30.42578125" style="16" customWidth="1"/>
    <col min="5" max="5" width="21.5703125" style="16" customWidth="1"/>
    <col min="6" max="16384" width="11.42578125" style="16"/>
  </cols>
  <sheetData>
    <row r="1" spans="1:5" x14ac:dyDescent="0.25">
      <c r="A1" s="115" t="s">
        <v>688</v>
      </c>
      <c r="B1" s="211" t="s">
        <v>689</v>
      </c>
      <c r="C1" s="211" t="s">
        <v>690</v>
      </c>
      <c r="D1" s="213" t="s">
        <v>691</v>
      </c>
      <c r="E1" s="213"/>
    </row>
    <row r="2" spans="1:5" x14ac:dyDescent="0.25">
      <c r="A2" s="42">
        <v>1</v>
      </c>
      <c r="B2" s="68" t="s">
        <v>692</v>
      </c>
      <c r="C2" t="s">
        <v>692</v>
      </c>
      <c r="D2" t="s">
        <v>692</v>
      </c>
      <c r="E2"/>
    </row>
    <row r="3" spans="1:5" x14ac:dyDescent="0.25">
      <c r="A3" s="42">
        <v>2</v>
      </c>
      <c r="B3" s="68" t="s">
        <v>693</v>
      </c>
      <c r="C3" t="s">
        <v>693</v>
      </c>
      <c r="D3" t="s">
        <v>694</v>
      </c>
      <c r="E3"/>
    </row>
    <row r="4" spans="1:5" x14ac:dyDescent="0.25">
      <c r="A4" s="42">
        <v>3</v>
      </c>
      <c r="B4" s="214"/>
      <c r="C4" t="s">
        <v>695</v>
      </c>
      <c r="D4" t="s">
        <v>694</v>
      </c>
      <c r="E4"/>
    </row>
    <row r="5" spans="1:5" x14ac:dyDescent="0.25">
      <c r="A5" s="42">
        <v>4</v>
      </c>
      <c r="B5" s="214" t="s">
        <v>695</v>
      </c>
      <c r="C5" t="s">
        <v>696</v>
      </c>
      <c r="D5" t="s">
        <v>696</v>
      </c>
      <c r="E5"/>
    </row>
    <row r="6" spans="1:5" x14ac:dyDescent="0.25">
      <c r="A6" s="18">
        <v>5</v>
      </c>
      <c r="B6" s="215"/>
      <c r="C6" t="s">
        <v>697</v>
      </c>
      <c r="D6" t="s">
        <v>696</v>
      </c>
      <c r="E6"/>
    </row>
    <row r="7" spans="1:5" x14ac:dyDescent="0.25">
      <c r="A7" s="18">
        <v>6</v>
      </c>
      <c r="B7" s="215"/>
      <c r="C7" t="s">
        <v>698</v>
      </c>
      <c r="D7" t="s">
        <v>16</v>
      </c>
      <c r="E7"/>
    </row>
    <row r="8" spans="1:5" x14ac:dyDescent="0.25">
      <c r="A8" s="18">
        <v>7</v>
      </c>
      <c r="B8" s="215"/>
      <c r="C8" t="s">
        <v>699</v>
      </c>
      <c r="D8" t="s">
        <v>16</v>
      </c>
      <c r="E8"/>
    </row>
  </sheetData>
  <hyperlinks>
    <hyperlink ref="A1" location="Oversikt!A1" display="Tjenesteområde_ID" xr:uid="{00000000-0004-0000-0700-000000000000}"/>
  </hyperlinks>
  <pageMargins left="0.7" right="0.7" top="0.75" bottom="0.75" header="0.3" footer="0.3"/>
  <pageSetup paperSize="9" orientation="portrait" verticalDpi="0" r:id="rId1"/>
  <headerFooter>
    <oddFooter>&amp;L_x000D_&amp;1#&amp;"Calibri"&amp;10&amp;K000000 Følsomhet Intern (gul)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B c D A A B Q S w M E F A A C A A g A h m s 1 U / S E m H u n A A A A + A A A A B I A H A B D b 2 5 m a W c v U G F j a 2 F n Z S 5 4 b W w g o h g A K K A U A A A A A A A A A A A A A A A A A A A A A A A A A A A A h Y + x D o I w F E V / h X S n p V W J k k c Z X E V N T I w r Q o V G e B h a h H 9 z 8 J P 8 B U k U d X O 8 J 2 c 4 9 3 G 7 Q 9 R X p X N V j d E 1 h o R T j z g K 0 z r T m I e k t S d 3 T i I J 2 y Q 9 J 7 l y B h l N 0 J s s J I W 1 l 4 C x r u t o N 6 F 1 k z P h e Z w d 4 t U u L V S V k I + s / 8 u u R m M T T B W R s H / F S E F 9 T m d 8 I e j U 5 8 B G D L H G r y K G Y u o B + 4 G w b E v b N k r i 0 V 1 v g I 0 T 2 P u F f A J Q S w M E F A A C A A g A h m s 1 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Z r N V M o i k e 4 D g A A A B E A A A A T A B w A R m 9 y b X V s Y X M v U 2 V j d G l v b j E u b S C i G A A o o B Q A A A A A A A A A A A A A A A A A A A A A A A A A A A A r T k 0 u y c z P U w i G 0 I b W A F B L A Q I t A B Q A A g A I A I Z r N V P 0 h J h 7 p w A A A P g A A A A S A A A A A A A A A A A A A A A A A A A A A A B D b 2 5 m a W c v U G F j a 2 F n Z S 5 4 b W x Q S w E C L Q A U A A I A C A C G a z V T D 8 r p q 6 Q A A A D p A A A A E w A A A A A A A A A A A A A A A A D z A A A A W 0 N v b n R l b n R f V H l w Z X N d L n h t b F B L A Q I t A B Q A A g A I A I Z r N V 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N 3 m n Q 6 n e 9 R 4 t e F K n E D p M H A A A A A A I A A A A A A A N m A A D A A A A A E A A A A G T Y 9 b 7 6 f / g Q 7 l x t y l H 2 B h o A A A A A B I A A A K A A A A A Q A A A A N m s i T p 6 n a I j k 4 h d 3 s g g e 4 V A A A A A V 5 F F o 4 L 2 N A m i F n 3 M J y v K 6 N g Q o k 5 F B y Z M 9 W 7 4 o O S R Y W K h 2 L 1 h c h R 8 0 4 r J 8 h 3 O z Z 0 X 8 H z P G Y e v u C x V 3 Z Q n 1 z 5 Q w 6 5 x N X B N p D 1 N P c J H y M x r h e B Q A A A D U d / D Z k V h V 5 Z p T r 0 G z O p Z Y r n X + 3 g = = < / D a t a M a s h u p > 
</file>

<file path=customXml/item2.xml>��< ? x m l   v e r s i o n = " 1 . 0 "   e n c o d i n g = " U T F - 1 6 " ? > < G e m i n i   x m l n s = " h t t p : / / g e m i n i / w o r k b o o k c u s t o m i z a t i o n / R e l a t i o n s h i p D e t e c t i o n N e e d e d D i c t i o n a r y " > < C u s t o m C o n t e n t > < ! [ C D A T A [ < D i c t i o n a r y   / > ] ] > < / 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w o r k b o o k c u s t o m i z a t i o n / L i n k e d T a b l e s " > < C u s t o m C o n t e n t > < ! [ C D A T A [ < L i n k e d T a b l e s   x m l n s : x s i = " h t t p : / / w w w . w 3 . o r g / 2 0 0 1 / X M L S c h e m a - i n s t a n c e "   x m l n s : x s d = " h t t p : / / w w w . w 3 . o r g / 2 0 0 1 / X M L S c h e m a " > < L i n k e d T a b l e L i s t   / > < / L i n k e d T a b l e s > ] ] > < / C u s t o m C o n t e n t > < / G e m i n i > 
</file>

<file path=customXml/item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 6 f 3 1 7 7 3 5 - 4 5 6 5 - 4 c 0 3 - a 0 a 7 - 5 4 b 5 9 0 b 0 1 b 1 7 < / I D > < N a m e > M i c r o s o f t _ S Q L S e r v e r _ A n a l y s i s S e r v i c e s < / N a m e > < A n n o t a t i o n s > < A n n o t a t i o n > < N a m e > S a n d b o x V e r s i o n < / N a m e > < V a l u e > S Q L 1 1 _ D e n a l i < / V a l u e > < / A n n o t a t i o n > < / A n n o t a t i o n s > < L a n g u a g e > 1 0 4 4 < / L a n g u a g e > < C u b e s > < C u b e > < I D > M o d e l < / I D > < N a m e > M o d e l < / N a m e > < A n n o t a t i o n s > < A n n o t a t i o n > < N a m e > D e f a u l t M e a s u r e < / N a m e > < V a l u e > _ _ I n g e n   m � l   e r   d e f i n e r t < / V a l u e > < / A n n o t a t i o n > < / A n n o t a t i o n s > < M d x S c r i p t s > < M d x S c r i p t > < I D > M d x S c r i p t < / I D > < N a m e > M d x S c r i p t < / N a m e > < C o m m a n d s > < C o m m a n d > < T e x t > C A L C U L A T E ;    
 C R E A T E   M E M B E R   C U R R E N T C U B E . M e a s u r e s . [ _ _ I n g e n   m � l   e r   d e f i n e r t ]   A S   1 ;    
 A L T E R   C U B E   C U R R E N T C U B E   U P D A T E   D I M E N S I O N   M e a s u r e s ,   D e f a u l t _ M e m b e r   =   [ _ _ I n g e n   m � l   e r   d e f i n e r t ] ;   < / T e x t > < / C o m m a n d > < / C o m m a n d s > < / M d x S c r i p t > < / M d x S c r i p t s > < S t o r a g e M o d e   v a l u e n s = " d d l 2 0 0 _ 2 0 0 " > I n M e m o r y < / S t o r a g e M o d e > < / C u b e > < / C u b e s > < d d l 2 0 0 _ 2 0 0 : S t o r a g e E n g i n e U s e d > I n M e m o r y < / d d l 2 0 0 _ 2 0 0 : S t o r a g e E n g i n e U s e d > < d d l 2 0 0 : C o m p a t i b i l i t y L e v e l > 1 1 0 0 < / d d l 2 0 0 : C o m p a t i b i l i t y L e v e l > < / D a t a b a s e > < / O b j e c t D e f i n i t i o n > < / C r e a t e > ] ] > < / C u s t o m C o n t e n t > < / G e m i n i > 
</file>

<file path=customXml/item6.xml>��< ? x m l   v e r s i o n = " 1 . 0 "   e n c o d i n g = " U T F - 1 6 " ? > < G e m i n i   x m l n s = " h t t p : / / g e m i n i / w o r k b o o k c u s t o m i z a t i o n / F i e l d L i s t R e f r e s h N e e d e d D i c t i o n a r y " > < C u s t o m C o n t e n t > < ! [ C D A T A [ < D i c t i o n a r y   / > ] ] > < / C u s t o m C o n t e n t > < / G e m i n i > 
</file>

<file path=customXml/item7.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8.xml><?xml version="1.0" encoding="utf-8"?>
<p:properties xmlns:p="http://schemas.microsoft.com/office/2006/metadata/properties" xmlns:xsi="http://www.w3.org/2001/XMLSchema-instance" xmlns:pc="http://schemas.microsoft.com/office/infopath/2007/PartnerControls">
  <documentManagement>
    <Grupper xmlns="89a4d89c-d463-4c94-9c29-94f2ab7df751" xsi:nil="true"/>
  </documentManagement>
</p:properties>
</file>

<file path=customXml/item9.xml><?xml version="1.0" encoding="utf-8"?>
<ct:contentTypeSchema xmlns:ct="http://schemas.microsoft.com/office/2006/metadata/contentType" xmlns:ma="http://schemas.microsoft.com/office/2006/metadata/properties/metaAttributes" ct:_="" ma:_="" ma:contentTypeName="Dokument" ma:contentTypeID="0x010100BC971D944E13A746A4D0A07909FD4B7D" ma:contentTypeVersion="9" ma:contentTypeDescription="Opprett et nytt dokument." ma:contentTypeScope="" ma:versionID="0ec21464093ac737e62471826a81b757">
  <xsd:schema xmlns:xsd="http://www.w3.org/2001/XMLSchema" xmlns:xs="http://www.w3.org/2001/XMLSchema" xmlns:p="http://schemas.microsoft.com/office/2006/metadata/properties" xmlns:ns2="89a4d89c-d463-4c94-9c29-94f2ab7df751" xmlns:ns3="797f7fa1-ccc3-40c0-b578-e13152732d77" targetNamespace="http://schemas.microsoft.com/office/2006/metadata/properties" ma:root="true" ma:fieldsID="6f91b883f711f207416b18a1e33507ff" ns2:_="" ns3:_="">
    <xsd:import namespace="89a4d89c-d463-4c94-9c29-94f2ab7df751"/>
    <xsd:import namespace="797f7fa1-ccc3-40c0-b578-e13152732d7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Grupp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a4d89c-d463-4c94-9c29-94f2ab7df7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Grupper" ma:index="14" nillable="true" ma:displayName="Grupper" ma:format="Dropdown" ma:internalName="Grupp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97f7fa1-ccc3-40c0-b578-e13152732d7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648C87-4A94-40B5-B7CC-56A63D439CA4}">
  <ds:schemaRefs>
    <ds:schemaRef ds:uri="http://schemas.microsoft.com/DataMashup"/>
  </ds:schemaRefs>
</ds:datastoreItem>
</file>

<file path=customXml/itemProps2.xml><?xml version="1.0" encoding="utf-8"?>
<ds:datastoreItem xmlns:ds="http://schemas.openxmlformats.org/officeDocument/2006/customXml" ds:itemID="{A0E94E1C-262D-40BE-9E1D-245A5DC0F5D1}">
  <ds:schemaRefs>
    <ds:schemaRef ds:uri="http://gemini/workbookcustomization/RelationshipDetectionNeededDictionary"/>
  </ds:schemaRefs>
</ds:datastoreItem>
</file>

<file path=customXml/itemProps3.xml><?xml version="1.0" encoding="utf-8"?>
<ds:datastoreItem xmlns:ds="http://schemas.openxmlformats.org/officeDocument/2006/customXml" ds:itemID="{4234C9D0-F5F2-4CCD-98DF-B7FE65164DD5}">
  <ds:schemaRefs>
    <ds:schemaRef ds:uri="http://schemas.microsoft.com/sharepoint/v3/contenttype/forms"/>
  </ds:schemaRefs>
</ds:datastoreItem>
</file>

<file path=customXml/itemProps4.xml><?xml version="1.0" encoding="utf-8"?>
<ds:datastoreItem xmlns:ds="http://schemas.openxmlformats.org/officeDocument/2006/customXml" ds:itemID="{E7A008D4-AD0E-4CB6-B3F4-440692DDD456}">
  <ds:schemaRefs>
    <ds:schemaRef ds:uri="http://gemini/workbookcustomization/LinkedTables"/>
  </ds:schemaRefs>
</ds:datastoreItem>
</file>

<file path=customXml/itemProps5.xml><?xml version="1.0" encoding="utf-8"?>
<ds:datastoreItem xmlns:ds="http://schemas.openxmlformats.org/officeDocument/2006/customXml" ds:itemID="{BF260D78-B1E5-419F-8532-17A78CF36685}">
  <ds:schemaRefs>
    <ds:schemaRef ds:uri="http://gemini/workbookcustomization/MetadataRecoveryInformation"/>
  </ds:schemaRefs>
</ds:datastoreItem>
</file>

<file path=customXml/itemProps6.xml><?xml version="1.0" encoding="utf-8"?>
<ds:datastoreItem xmlns:ds="http://schemas.openxmlformats.org/officeDocument/2006/customXml" ds:itemID="{D44CF53D-4E7E-44DA-AF8A-F99839BD0DF0}">
  <ds:schemaRefs>
    <ds:schemaRef ds:uri="http://gemini/workbookcustomization/FieldListRefreshNeededDictionary"/>
  </ds:schemaRefs>
</ds:datastoreItem>
</file>

<file path=customXml/itemProps7.xml><?xml version="1.0" encoding="utf-8"?>
<ds:datastoreItem xmlns:ds="http://schemas.openxmlformats.org/officeDocument/2006/customXml" ds:itemID="{E63D9286-89D5-46DA-84A1-55C676B3CDDD}">
  <ds:schemaRefs>
    <ds:schemaRef ds:uri="http://gemini/pivotcustomization/PreviousDiagram"/>
  </ds:schemaRefs>
</ds:datastoreItem>
</file>

<file path=customXml/itemProps8.xml><?xml version="1.0" encoding="utf-8"?>
<ds:datastoreItem xmlns:ds="http://schemas.openxmlformats.org/officeDocument/2006/customXml" ds:itemID="{03901A90-8031-43AA-A19F-0995DA137357}">
  <ds:schemaRefs>
    <ds:schemaRef ds:uri="http://schemas.microsoft.com/office/2006/metadata/properties"/>
    <ds:schemaRef ds:uri="http://schemas.microsoft.com/office/infopath/2007/PartnerControls"/>
    <ds:schemaRef ds:uri="89a4d89c-d463-4c94-9c29-94f2ab7df751"/>
  </ds:schemaRefs>
</ds:datastoreItem>
</file>

<file path=customXml/itemProps9.xml><?xml version="1.0" encoding="utf-8"?>
<ds:datastoreItem xmlns:ds="http://schemas.openxmlformats.org/officeDocument/2006/customXml" ds:itemID="{07BBDA94-02C6-43BC-9374-26B1270CE3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a4d89c-d463-4c94-9c29-94f2ab7df751"/>
    <ds:schemaRef ds:uri="797f7fa1-ccc3-40c0-b578-e13152732d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b906c1f-19d2-4ac1-bea8-1ddf524e35b3}" enabled="1" method="Standard" siteId="{7f8e4cf0-71fb-489c-a336-3f9252a63908}"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72</vt:i4>
      </vt:variant>
    </vt:vector>
  </HeadingPairs>
  <TitlesOfParts>
    <vt:vector size="72" baseType="lpstr">
      <vt:lpstr>Oversikt</vt:lpstr>
      <vt:lpstr>Definisjon kommunegruppering</vt:lpstr>
      <vt:lpstr>Logg endringer</vt:lpstr>
      <vt:lpstr>Ref Fylke</vt:lpstr>
      <vt:lpstr>Ref P_takst</vt:lpstr>
      <vt:lpstr>Ref VOP</vt:lpstr>
      <vt:lpstr>Ref Diagnose_PHV_TSB</vt:lpstr>
      <vt:lpstr>Ref Debitor</vt:lpstr>
      <vt:lpstr>Ref Tjenesteområde</vt:lpstr>
      <vt:lpstr>Ref Fag_AvtaleSpes</vt:lpstr>
      <vt:lpstr>Ref Mnd</vt:lpstr>
      <vt:lpstr>Ref Sykehusområde</vt:lpstr>
      <vt:lpstr>Ref Opptaksområde</vt:lpstr>
      <vt:lpstr>Ref Pasientregion</vt:lpstr>
      <vt:lpstr>Ref kommune</vt:lpstr>
      <vt:lpstr>Ref GEO Kommune</vt:lpstr>
      <vt:lpstr>Ref Sykehusregion</vt:lpstr>
      <vt:lpstr>Ref Liggetidsgrupper</vt:lpstr>
      <vt:lpstr>Ref Liggetidsgrupper PHV</vt:lpstr>
      <vt:lpstr>Ref_DRG</vt:lpstr>
      <vt:lpstr>Ref DRG_type</vt:lpstr>
      <vt:lpstr>Ref HDG</vt:lpstr>
      <vt:lpstr>Ref Alder</vt:lpstr>
      <vt:lpstr>Ref Helseforetak</vt:lpstr>
      <vt:lpstr>Ref Innmåte</vt:lpstr>
      <vt:lpstr>Ref Pasientgrupper</vt:lpstr>
      <vt:lpstr>Ref Omsorg</vt:lpstr>
      <vt:lpstr>Ref fag</vt:lpstr>
      <vt:lpstr>Ref Rettighet</vt:lpstr>
      <vt:lpstr>Ref Ventetids_gr</vt:lpstr>
      <vt:lpstr>Ref Henvist fra tj</vt:lpstr>
      <vt:lpstr>Ref fra sted</vt:lpstr>
      <vt:lpstr>Ref til sted</vt:lpstr>
      <vt:lpstr>Ref UKP</vt:lpstr>
      <vt:lpstr>Ref KMF</vt:lpstr>
      <vt:lpstr>Ref enhet avviste</vt:lpstr>
      <vt:lpstr>Ref PHV Helg ut</vt:lpstr>
      <vt:lpstr>Ref PHV Helg inn</vt:lpstr>
      <vt:lpstr>Ref PHV Tid Inn</vt:lpstr>
      <vt:lpstr>Ref PHV Tid Ut</vt:lpstr>
      <vt:lpstr>Ref Overligger</vt:lpstr>
      <vt:lpstr>Ref_re_forste_HF</vt:lpstr>
      <vt:lpstr>Ref_re_forste_pasientgruppe</vt:lpstr>
      <vt:lpstr>Ref_re_samme_HF</vt:lpstr>
      <vt:lpstr>Ref_re_samme_diagnose</vt:lpstr>
      <vt:lpstr>Ref_re_samme_behandlingssted</vt:lpstr>
      <vt:lpstr>Ref Re_reinnleggelse_dager</vt:lpstr>
      <vt:lpstr>Ref Fagspesialitet</vt:lpstr>
      <vt:lpstr>Ref Fagspesialitet AS</vt:lpstr>
      <vt:lpstr>Ref_aktivitetskategori</vt:lpstr>
      <vt:lpstr>Ref ambulant</vt:lpstr>
      <vt:lpstr>Ref_delytelse</vt:lpstr>
      <vt:lpstr>Ref_ICD-10 kapittel</vt:lpstr>
      <vt:lpstr>Ref lokasjon</vt:lpstr>
      <vt:lpstr>Ref_individuell_plan</vt:lpstr>
      <vt:lpstr>Ref institusjon_alle</vt:lpstr>
      <vt:lpstr>Ref_rehabkode</vt:lpstr>
      <vt:lpstr>Ref Ar</vt:lpstr>
      <vt:lpstr>Ref_STG</vt:lpstr>
      <vt:lpstr>Ref_TFG</vt:lpstr>
      <vt:lpstr>Ref_KreftBehandlingsType</vt:lpstr>
      <vt:lpstr>Ref_KreftIndikatorID</vt:lpstr>
      <vt:lpstr>Ref_KreftForlopsID</vt:lpstr>
      <vt:lpstr>Ref_kontaktAS</vt:lpstr>
      <vt:lpstr>Ref_Prosedyrekoder2015</vt:lpstr>
      <vt:lpstr>Ref Alder år</vt:lpstr>
      <vt:lpstr>Ref_posedyre_type</vt:lpstr>
      <vt:lpstr>Ref MedianTid_tjenester</vt:lpstr>
      <vt:lpstr>Ref Helsefelleskap</vt:lpstr>
      <vt:lpstr>Ref kommune pt</vt:lpstr>
      <vt:lpstr>Ref lokalt opptaksområde</vt:lpstr>
      <vt:lpstr>Ref samarbeidsområde</vt:lpstr>
    </vt:vector>
  </TitlesOfParts>
  <Manager/>
  <Company>Deloitte Touche Tohmatsu Services,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Matthias Baaske</dc:creator>
  <cp:keywords/>
  <dc:description/>
  <cp:lastModifiedBy>Linda Feøy Ramsøy</cp:lastModifiedBy>
  <cp:revision/>
  <dcterms:created xsi:type="dcterms:W3CDTF">2012-01-12T08:46:59Z</dcterms:created>
  <dcterms:modified xsi:type="dcterms:W3CDTF">2024-10-01T08:49:47Z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3ffc1c-ef00-4620-9c2f-7d9c1597774b_Enabled">
    <vt:lpwstr>true</vt:lpwstr>
  </property>
  <property fmtid="{D5CDD505-2E9C-101B-9397-08002B2CF9AE}" pid="3" name="MSIP_Label_0c3ffc1c-ef00-4620-9c2f-7d9c1597774b_SetDate">
    <vt:lpwstr>2024-03-22T19:01:01Z</vt:lpwstr>
  </property>
  <property fmtid="{D5CDD505-2E9C-101B-9397-08002B2CF9AE}" pid="4" name="MSIP_Label_0c3ffc1c-ef00-4620-9c2f-7d9c1597774b_Method">
    <vt:lpwstr>Standard</vt:lpwstr>
  </property>
  <property fmtid="{D5CDD505-2E9C-101B-9397-08002B2CF9AE}" pid="5" name="MSIP_Label_0c3ffc1c-ef00-4620-9c2f-7d9c1597774b_Name">
    <vt:lpwstr>Intern</vt:lpwstr>
  </property>
  <property fmtid="{D5CDD505-2E9C-101B-9397-08002B2CF9AE}" pid="6" name="MSIP_Label_0c3ffc1c-ef00-4620-9c2f-7d9c1597774b_SiteId">
    <vt:lpwstr>bdcbe535-f3cf-49f5-8a6a-fb6d98dc7837</vt:lpwstr>
  </property>
  <property fmtid="{D5CDD505-2E9C-101B-9397-08002B2CF9AE}" pid="7" name="MSIP_Label_0c3ffc1c-ef00-4620-9c2f-7d9c1597774b_ActionId">
    <vt:lpwstr>0c7a6052-0a58-49c8-977c-39d7828a2c64</vt:lpwstr>
  </property>
  <property fmtid="{D5CDD505-2E9C-101B-9397-08002B2CF9AE}" pid="8" name="MSIP_Label_0c3ffc1c-ef00-4620-9c2f-7d9c1597774b_ContentBits">
    <vt:lpwstr>2</vt:lpwstr>
  </property>
  <property fmtid="{D5CDD505-2E9C-101B-9397-08002B2CF9AE}" pid="9" name="ContentTypeId">
    <vt:lpwstr>0x010100BC971D944E13A746A4D0A07909FD4B7D</vt:lpwstr>
  </property>
</Properties>
</file>